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DU\PUDU_2024-25\11 Status Report - PUDU 2024-25\03 PUDU RB SR 2024-25\03 RB Annexure Generation\PUDUCHERRY(R18)-(D)English\"/>
    </mc:Choice>
  </mc:AlternateContent>
  <xr:revisionPtr revIDLastSave="0" documentId="13_ncr:1_{C6C7C441-1822-4D17-B084-27B84CD282D2}" xr6:coauthVersionLast="47" xr6:coauthVersionMax="47" xr10:uidLastSave="{00000000-0000-0000-0000-000000000000}"/>
  <bookViews>
    <workbookView xWindow="-108" yWindow="-108" windowWidth="23256" windowHeight="12456" tabRatio="898" firstSheet="1" activeTab="1" xr2:uid="{00000000-000D-0000-FFFF-FFFF00000000}"/>
  </bookViews>
  <sheets>
    <sheet name="Basicdata" sheetId="1" state="hidden" r:id="rId1"/>
    <sheet name="Crops" sheetId="3" r:id="rId2"/>
    <sheet name="Table-1" sheetId="4" r:id="rId3"/>
    <sheet name="Table-1(p)" sheetId="12" r:id="rId4"/>
    <sheet name="Table-2" sheetId="5" state="hidden" r:id="rId5"/>
    <sheet name="Table-2(p)" sheetId="13" r:id="rId6"/>
    <sheet name="Table-3" sheetId="6" state="hidden" r:id="rId7"/>
    <sheet name="Table-3(p)" sheetId="14" r:id="rId8"/>
    <sheet name="Table-4" sheetId="7" state="hidden" r:id="rId9"/>
    <sheet name="Table-4(p)" sheetId="15" r:id="rId10"/>
    <sheet name="Table-5" sheetId="8" state="hidden" r:id="rId11"/>
    <sheet name="Table-5(p)" sheetId="16" r:id="rId12"/>
    <sheet name="Table-6" sheetId="9" state="hidden" r:id="rId13"/>
    <sheet name="Table-6(p)" sheetId="17" r:id="rId14"/>
    <sheet name="Table-7" sheetId="10" state="hidden" r:id="rId15"/>
    <sheet name="Table-7(p)" sheetId="18" r:id="rId16"/>
    <sheet name="Table-14" sheetId="11" state="hidden" r:id="rId17"/>
    <sheet name="Table-14(p)" sheetId="19" r:id="rId18"/>
  </sheets>
  <externalReferences>
    <externalReference r:id="rId19"/>
  </externalReferences>
  <definedNames>
    <definedName name="_xlnm._FilterDatabase" localSheetId="0" hidden="1">Basicdata!$A$1:$AI$2500</definedName>
    <definedName name="_xlnm.Database">Basicdata!$A$1:$AI$180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1" l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AG1533" i="1"/>
  <c r="AH1533" i="1"/>
  <c r="AI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AG1534" i="1"/>
  <c r="AH1534" i="1"/>
  <c r="AI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AG1535" i="1"/>
  <c r="AH1535" i="1"/>
  <c r="AI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F1536" i="1"/>
  <c r="AG1536" i="1"/>
  <c r="AH1536" i="1"/>
  <c r="AI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U1537" i="1"/>
  <c r="V1537" i="1"/>
  <c r="W1537" i="1"/>
  <c r="X1537" i="1"/>
  <c r="Y1537" i="1"/>
  <c r="Z1537" i="1"/>
  <c r="AA1537" i="1"/>
  <c r="AB1537" i="1"/>
  <c r="AC1537" i="1"/>
  <c r="AD1537" i="1"/>
  <c r="AE1537" i="1"/>
  <c r="AF1537" i="1"/>
  <c r="AG1537" i="1"/>
  <c r="AH1537" i="1"/>
  <c r="AI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U1538" i="1"/>
  <c r="V1538" i="1"/>
  <c r="W1538" i="1"/>
  <c r="X1538" i="1"/>
  <c r="Y1538" i="1"/>
  <c r="Z1538" i="1"/>
  <c r="AA1538" i="1"/>
  <c r="AB1538" i="1"/>
  <c r="AC1538" i="1"/>
  <c r="AD1538" i="1"/>
  <c r="AE1538" i="1"/>
  <c r="AF1538" i="1"/>
  <c r="AG1538" i="1"/>
  <c r="AH1538" i="1"/>
  <c r="AI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I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AG1558" i="1"/>
  <c r="AH1558" i="1"/>
  <c r="AI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AG1560" i="1"/>
  <c r="AH1560" i="1"/>
  <c r="AI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AG1561" i="1"/>
  <c r="AH1561" i="1"/>
  <c r="AI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AG1562" i="1"/>
  <c r="AH1562" i="1"/>
  <c r="AI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AG1601" i="1"/>
  <c r="AH1601" i="1"/>
  <c r="AI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AG1602" i="1"/>
  <c r="AH1602" i="1"/>
  <c r="AI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AG1603" i="1"/>
  <c r="AH1603" i="1"/>
  <c r="AI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AG1604" i="1"/>
  <c r="AH1604" i="1"/>
  <c r="AI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AG1605" i="1"/>
  <c r="AH1605" i="1"/>
  <c r="AI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AG1606" i="1"/>
  <c r="AH1606" i="1"/>
  <c r="AI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AG1642" i="1"/>
  <c r="AH1642" i="1"/>
  <c r="AI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AG1643" i="1"/>
  <c r="AH1643" i="1"/>
  <c r="AI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AG1644" i="1"/>
  <c r="AH1644" i="1"/>
  <c r="AI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AG1645" i="1"/>
  <c r="AH1645" i="1"/>
  <c r="AI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AG1646" i="1"/>
  <c r="AH1646" i="1"/>
  <c r="AI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E1647" i="1"/>
  <c r="AF1647" i="1"/>
  <c r="AG1647" i="1"/>
  <c r="AH1647" i="1"/>
  <c r="AI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AG1694" i="1"/>
  <c r="AH1694" i="1"/>
  <c r="AI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AG1695" i="1"/>
  <c r="AH1695" i="1"/>
  <c r="AI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AG1696" i="1"/>
  <c r="AH1696" i="1"/>
  <c r="AI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AG1697" i="1"/>
  <c r="AH1697" i="1"/>
  <c r="AI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AG1698" i="1"/>
  <c r="AH1698" i="1"/>
  <c r="AI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AG1699" i="1"/>
  <c r="AH1699" i="1"/>
  <c r="AI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AG1700" i="1"/>
  <c r="AH1700" i="1"/>
  <c r="AI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AG1701" i="1"/>
  <c r="AH1701" i="1"/>
  <c r="AI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AG1702" i="1"/>
  <c r="AH1702" i="1"/>
  <c r="AI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AG1703" i="1"/>
  <c r="AH1703" i="1"/>
  <c r="AI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AG1704" i="1"/>
  <c r="AH1704" i="1"/>
  <c r="AI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AG1705" i="1"/>
  <c r="AH1705" i="1"/>
  <c r="AI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AG1706" i="1"/>
  <c r="AH1706" i="1"/>
  <c r="AI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AG1707" i="1"/>
  <c r="AH1707" i="1"/>
  <c r="AI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AG1708" i="1"/>
  <c r="AH1708" i="1"/>
  <c r="AI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AG1709" i="1"/>
  <c r="AH1709" i="1"/>
  <c r="AI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AG1710" i="1"/>
  <c r="AH1710" i="1"/>
  <c r="AI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AG1711" i="1"/>
  <c r="AH1711" i="1"/>
  <c r="AI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AG1712" i="1"/>
  <c r="AH1712" i="1"/>
  <c r="AI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AG1713" i="1"/>
  <c r="AH1713" i="1"/>
  <c r="AI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AG1714" i="1"/>
  <c r="AH1714" i="1"/>
  <c r="AI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AG1715" i="1"/>
  <c r="AH1715" i="1"/>
  <c r="AI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AG1716" i="1"/>
  <c r="AH1716" i="1"/>
  <c r="AI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AG1717" i="1"/>
  <c r="AH1717" i="1"/>
  <c r="AI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AG1718" i="1"/>
  <c r="AH1718" i="1"/>
  <c r="AI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AG1719" i="1"/>
  <c r="AH1719" i="1"/>
  <c r="AI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AG1720" i="1"/>
  <c r="AH1720" i="1"/>
  <c r="AI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AG1721" i="1"/>
  <c r="AH1721" i="1"/>
  <c r="AI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AG1722" i="1"/>
  <c r="AH1722" i="1"/>
  <c r="AI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AG1723" i="1"/>
  <c r="AH1723" i="1"/>
  <c r="AI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AG1724" i="1"/>
  <c r="AH1724" i="1"/>
  <c r="AI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AG1725" i="1"/>
  <c r="AH1725" i="1"/>
  <c r="AI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AG1726" i="1"/>
  <c r="AH1726" i="1"/>
  <c r="AI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AG1727" i="1"/>
  <c r="AH1727" i="1"/>
  <c r="AI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AG1728" i="1"/>
  <c r="AH1728" i="1"/>
  <c r="AI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AG1729" i="1"/>
  <c r="AH1729" i="1"/>
  <c r="AI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AG1730" i="1"/>
  <c r="AH1730" i="1"/>
  <c r="AI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AG1731" i="1"/>
  <c r="AH1731" i="1"/>
  <c r="AI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AG1732" i="1"/>
  <c r="AH1732" i="1"/>
  <c r="AI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AG1733" i="1"/>
  <c r="AH1733" i="1"/>
  <c r="AI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AG1734" i="1"/>
  <c r="AH1734" i="1"/>
  <c r="AI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AG1735" i="1"/>
  <c r="AH1735" i="1"/>
  <c r="AI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AG1736" i="1"/>
  <c r="AH1736" i="1"/>
  <c r="AI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AG1737" i="1"/>
  <c r="AH1737" i="1"/>
  <c r="AI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I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AG1739" i="1"/>
  <c r="AH1739" i="1"/>
  <c r="AI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AG1740" i="1"/>
  <c r="AH1740" i="1"/>
  <c r="AI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AG1741" i="1"/>
  <c r="AH1741" i="1"/>
  <c r="AI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AG1742" i="1"/>
  <c r="AH1742" i="1"/>
  <c r="AI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AG1743" i="1"/>
  <c r="AH1743" i="1"/>
  <c r="AI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AG1744" i="1"/>
  <c r="AH1744" i="1"/>
  <c r="AI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AG1745" i="1"/>
  <c r="AH1745" i="1"/>
  <c r="AI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I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AG1747" i="1"/>
  <c r="AH1747" i="1"/>
  <c r="AI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AG1748" i="1"/>
  <c r="AH1748" i="1"/>
  <c r="AI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AG1749" i="1"/>
  <c r="AH1749" i="1"/>
  <c r="AI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AG1750" i="1"/>
  <c r="AH1750" i="1"/>
  <c r="AI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AG1751" i="1"/>
  <c r="AH1751" i="1"/>
  <c r="AI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AG1752" i="1"/>
  <c r="AH1752" i="1"/>
  <c r="AI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AG1753" i="1"/>
  <c r="AH1753" i="1"/>
  <c r="AI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AG1754" i="1"/>
  <c r="AH1754" i="1"/>
  <c r="AI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AG1755" i="1"/>
  <c r="AH1755" i="1"/>
  <c r="AI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AG1756" i="1"/>
  <c r="AH1756" i="1"/>
  <c r="AI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AG1757" i="1"/>
  <c r="AH1757" i="1"/>
  <c r="AI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AG1758" i="1"/>
  <c r="AH1758" i="1"/>
  <c r="AI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AG1759" i="1"/>
  <c r="AH1759" i="1"/>
  <c r="AI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AG1760" i="1"/>
  <c r="AH1760" i="1"/>
  <c r="AI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AG1761" i="1"/>
  <c r="AH1761" i="1"/>
  <c r="AI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AG1762" i="1"/>
  <c r="AH1762" i="1"/>
  <c r="AI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AG1763" i="1"/>
  <c r="AH1763" i="1"/>
  <c r="AI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AG1764" i="1"/>
  <c r="AH1764" i="1"/>
  <c r="AI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AG1765" i="1"/>
  <c r="AH1765" i="1"/>
  <c r="AI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AG1766" i="1"/>
  <c r="AH1766" i="1"/>
  <c r="AI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AG1767" i="1"/>
  <c r="AH1767" i="1"/>
  <c r="AI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AG1768" i="1"/>
  <c r="AH1768" i="1"/>
  <c r="AI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AG1769" i="1"/>
  <c r="AH1769" i="1"/>
  <c r="AI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AG1770" i="1"/>
  <c r="AH1770" i="1"/>
  <c r="AI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AG1771" i="1"/>
  <c r="AH1771" i="1"/>
  <c r="AI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AG1772" i="1"/>
  <c r="AH1772" i="1"/>
  <c r="AI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AG1773" i="1"/>
  <c r="AH1773" i="1"/>
  <c r="AI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AG1774" i="1"/>
  <c r="AH1774" i="1"/>
  <c r="AI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AG1775" i="1"/>
  <c r="AH1775" i="1"/>
  <c r="AI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AG1776" i="1"/>
  <c r="AH1776" i="1"/>
  <c r="AI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AG1777" i="1"/>
  <c r="AH1777" i="1"/>
  <c r="AI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AG1778" i="1"/>
  <c r="AH1778" i="1"/>
  <c r="AI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AG1779" i="1"/>
  <c r="AH1779" i="1"/>
  <c r="AI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AG1780" i="1"/>
  <c r="AH1780" i="1"/>
  <c r="AI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AG1781" i="1"/>
  <c r="AH1781" i="1"/>
  <c r="AI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AG1782" i="1"/>
  <c r="AH1782" i="1"/>
  <c r="AI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AG1783" i="1"/>
  <c r="AH1783" i="1"/>
  <c r="AI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AG1784" i="1"/>
  <c r="AH1784" i="1"/>
  <c r="AI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AG1785" i="1"/>
  <c r="AH1785" i="1"/>
  <c r="AI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AG1786" i="1"/>
  <c r="AH1786" i="1"/>
  <c r="AI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AG1787" i="1"/>
  <c r="AH1787" i="1"/>
  <c r="AI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AG1788" i="1"/>
  <c r="AH1788" i="1"/>
  <c r="AI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AG1789" i="1"/>
  <c r="AH1789" i="1"/>
  <c r="AI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AG1790" i="1"/>
  <c r="AH1790" i="1"/>
  <c r="AI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AG1791" i="1"/>
  <c r="AH1791" i="1"/>
  <c r="AI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AG1792" i="1"/>
  <c r="AH1792" i="1"/>
  <c r="AI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AG1793" i="1"/>
  <c r="AH1793" i="1"/>
  <c r="AI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AG1794" i="1"/>
  <c r="AH1794" i="1"/>
  <c r="AI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AG1795" i="1"/>
  <c r="AH1795" i="1"/>
  <c r="AI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AG1796" i="1"/>
  <c r="AH1796" i="1"/>
  <c r="AI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AG1797" i="1"/>
  <c r="AH1797" i="1"/>
  <c r="AI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AG1798" i="1"/>
  <c r="AH1798" i="1"/>
  <c r="AI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AG1799" i="1"/>
  <c r="AH1799" i="1"/>
  <c r="AI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AG1800" i="1"/>
  <c r="AH1800" i="1"/>
  <c r="AI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AG1801" i="1"/>
  <c r="AH1801" i="1"/>
  <c r="AI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AG1802" i="1"/>
  <c r="AH1802" i="1"/>
  <c r="AI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AG1803" i="1"/>
  <c r="AH1803" i="1"/>
  <c r="AI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AG1804" i="1"/>
  <c r="AH1804" i="1"/>
  <c r="AI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AG1805" i="1"/>
  <c r="AH1805" i="1"/>
  <c r="AI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AG1806" i="1"/>
  <c r="AH1806" i="1"/>
  <c r="AI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AG1807" i="1"/>
  <c r="AH1807" i="1"/>
  <c r="AI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AG1808" i="1"/>
  <c r="AH1808" i="1"/>
  <c r="AI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AG1809" i="1"/>
  <c r="AH1809" i="1"/>
  <c r="AI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AG1810" i="1"/>
  <c r="AH1810" i="1"/>
  <c r="AI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AG1811" i="1"/>
  <c r="AH1811" i="1"/>
  <c r="AI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AG1812" i="1"/>
  <c r="AH1812" i="1"/>
  <c r="AI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AG1813" i="1"/>
  <c r="AH1813" i="1"/>
  <c r="AI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AG1814" i="1"/>
  <c r="AH1814" i="1"/>
  <c r="AI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AG1815" i="1"/>
  <c r="AH1815" i="1"/>
  <c r="AI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AG1816" i="1"/>
  <c r="AH1816" i="1"/>
  <c r="AI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AG1817" i="1"/>
  <c r="AH1817" i="1"/>
  <c r="AI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AG1818" i="1"/>
  <c r="AH1818" i="1"/>
  <c r="AI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AG1819" i="1"/>
  <c r="AH1819" i="1"/>
  <c r="AI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AG1820" i="1"/>
  <c r="AH1820" i="1"/>
  <c r="AI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AG1821" i="1"/>
  <c r="AH1821" i="1"/>
  <c r="AI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AG1822" i="1"/>
  <c r="AH1822" i="1"/>
  <c r="AI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AG1823" i="1"/>
  <c r="AH1823" i="1"/>
  <c r="AI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AG1824" i="1"/>
  <c r="AH1824" i="1"/>
  <c r="AI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AG1825" i="1"/>
  <c r="AH1825" i="1"/>
  <c r="AI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AG1826" i="1"/>
  <c r="AH1826" i="1"/>
  <c r="AI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AG1827" i="1"/>
  <c r="AH1827" i="1"/>
  <c r="AI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AG1828" i="1"/>
  <c r="AH1828" i="1"/>
  <c r="AI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E1829" i="1"/>
  <c r="AF1829" i="1"/>
  <c r="AG1829" i="1"/>
  <c r="AH1829" i="1"/>
  <c r="AI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E1830" i="1"/>
  <c r="AF1830" i="1"/>
  <c r="AG1830" i="1"/>
  <c r="AH1830" i="1"/>
  <c r="AI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E1831" i="1"/>
  <c r="AF1831" i="1"/>
  <c r="AG1831" i="1"/>
  <c r="AH1831" i="1"/>
  <c r="AI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AG1832" i="1"/>
  <c r="AH1832" i="1"/>
  <c r="AI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AG1833" i="1"/>
  <c r="AH1833" i="1"/>
  <c r="AI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AG1834" i="1"/>
  <c r="AH1834" i="1"/>
  <c r="AI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AG1835" i="1"/>
  <c r="AH1835" i="1"/>
  <c r="AI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AG1836" i="1"/>
  <c r="AH1836" i="1"/>
  <c r="AI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AG1837" i="1"/>
  <c r="AH1837" i="1"/>
  <c r="AI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AG1838" i="1"/>
  <c r="AH1838" i="1"/>
  <c r="AI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AG1839" i="1"/>
  <c r="AH1839" i="1"/>
  <c r="AI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AG1840" i="1"/>
  <c r="AH1840" i="1"/>
  <c r="AI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AG1841" i="1"/>
  <c r="AH1841" i="1"/>
  <c r="AI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AG1842" i="1"/>
  <c r="AH1842" i="1"/>
  <c r="AI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AG1843" i="1"/>
  <c r="AH1843" i="1"/>
  <c r="AI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AG1844" i="1"/>
  <c r="AH1844" i="1"/>
  <c r="AI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AG1845" i="1"/>
  <c r="AH1845" i="1"/>
  <c r="AI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AG1846" i="1"/>
  <c r="AH1846" i="1"/>
  <c r="AI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AG1847" i="1"/>
  <c r="AH1847" i="1"/>
  <c r="AI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AG1848" i="1"/>
  <c r="AH1848" i="1"/>
  <c r="AI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AG1849" i="1"/>
  <c r="AH1849" i="1"/>
  <c r="AI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AG1850" i="1"/>
  <c r="AH1850" i="1"/>
  <c r="AI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I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AG1852" i="1"/>
  <c r="AH1852" i="1"/>
  <c r="AI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AG1853" i="1"/>
  <c r="AH1853" i="1"/>
  <c r="AI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AG1854" i="1"/>
  <c r="AH1854" i="1"/>
  <c r="AI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AG1855" i="1"/>
  <c r="AH1855" i="1"/>
  <c r="AI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AG1856" i="1"/>
  <c r="AH1856" i="1"/>
  <c r="AI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I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I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AG1859" i="1"/>
  <c r="AH1859" i="1"/>
  <c r="AI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AG1860" i="1"/>
  <c r="AH1860" i="1"/>
  <c r="AI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AG1861" i="1"/>
  <c r="AH1861" i="1"/>
  <c r="AI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AG1862" i="1"/>
  <c r="AH1862" i="1"/>
  <c r="AI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AG1863" i="1"/>
  <c r="AH1863" i="1"/>
  <c r="AI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AG1864" i="1"/>
  <c r="AH1864" i="1"/>
  <c r="AI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AG1865" i="1"/>
  <c r="AH1865" i="1"/>
  <c r="AI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AG1866" i="1"/>
  <c r="AH1866" i="1"/>
  <c r="AI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AG1867" i="1"/>
  <c r="AH1867" i="1"/>
  <c r="AI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AG1868" i="1"/>
  <c r="AH1868" i="1"/>
  <c r="AI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AG1869" i="1"/>
  <c r="AH1869" i="1"/>
  <c r="AI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AG1870" i="1"/>
  <c r="AH1870" i="1"/>
  <c r="AI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AG1871" i="1"/>
  <c r="AH1871" i="1"/>
  <c r="AI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AG1872" i="1"/>
  <c r="AH1872" i="1"/>
  <c r="AI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AG1873" i="1"/>
  <c r="AH1873" i="1"/>
  <c r="AI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AG1874" i="1"/>
  <c r="AH1874" i="1"/>
  <c r="AI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AG1875" i="1"/>
  <c r="AH1875" i="1"/>
  <c r="AI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AG1876" i="1"/>
  <c r="AH1876" i="1"/>
  <c r="AI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AG1877" i="1"/>
  <c r="AH1877" i="1"/>
  <c r="AI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AG1878" i="1"/>
  <c r="AH1878" i="1"/>
  <c r="AI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AG1879" i="1"/>
  <c r="AH1879" i="1"/>
  <c r="AI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AG1880" i="1"/>
  <c r="AH1880" i="1"/>
  <c r="AI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AG1881" i="1"/>
  <c r="AH1881" i="1"/>
  <c r="AI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AG1882" i="1"/>
  <c r="AH1882" i="1"/>
  <c r="AI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AG1883" i="1"/>
  <c r="AH1883" i="1"/>
  <c r="AI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AG1884" i="1"/>
  <c r="AH1884" i="1"/>
  <c r="AI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I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AG1886" i="1"/>
  <c r="AH1886" i="1"/>
  <c r="AI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AG1887" i="1"/>
  <c r="AH1887" i="1"/>
  <c r="AI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AG1888" i="1"/>
  <c r="AH1888" i="1"/>
  <c r="AI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AG1889" i="1"/>
  <c r="AH1889" i="1"/>
  <c r="AI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AG1890" i="1"/>
  <c r="AH1890" i="1"/>
  <c r="AI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AG1891" i="1"/>
  <c r="AH1891" i="1"/>
  <c r="AI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AG1892" i="1"/>
  <c r="AH1892" i="1"/>
  <c r="AI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AG1893" i="1"/>
  <c r="AH1893" i="1"/>
  <c r="AI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AG1894" i="1"/>
  <c r="AH1894" i="1"/>
  <c r="AI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AG1895" i="1"/>
  <c r="AH1895" i="1"/>
  <c r="AI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AG1896" i="1"/>
  <c r="AH1896" i="1"/>
  <c r="AI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AG1897" i="1"/>
  <c r="AH1897" i="1"/>
  <c r="AI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AG1898" i="1"/>
  <c r="AH1898" i="1"/>
  <c r="AI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AG1899" i="1"/>
  <c r="AH1899" i="1"/>
  <c r="AI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AG1900" i="1"/>
  <c r="AH1900" i="1"/>
  <c r="AI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AG1901" i="1"/>
  <c r="AH1901" i="1"/>
  <c r="AI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AG1902" i="1"/>
  <c r="AH1902" i="1"/>
  <c r="AI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AG1903" i="1"/>
  <c r="AH1903" i="1"/>
  <c r="AI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AG1904" i="1"/>
  <c r="AH1904" i="1"/>
  <c r="AI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AG1905" i="1"/>
  <c r="AH1905" i="1"/>
  <c r="AI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AG1906" i="1"/>
  <c r="AH1906" i="1"/>
  <c r="AI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AG1907" i="1"/>
  <c r="AH1907" i="1"/>
  <c r="AI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AG1908" i="1"/>
  <c r="AH1908" i="1"/>
  <c r="AI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AG1909" i="1"/>
  <c r="AH1909" i="1"/>
  <c r="AI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AG1910" i="1"/>
  <c r="AH1910" i="1"/>
  <c r="AI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AG1911" i="1"/>
  <c r="AH1911" i="1"/>
  <c r="AI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AG1912" i="1"/>
  <c r="AH1912" i="1"/>
  <c r="AI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AG1913" i="1"/>
  <c r="AH1913" i="1"/>
  <c r="AI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AG1914" i="1"/>
  <c r="AH1914" i="1"/>
  <c r="AI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AG1915" i="1"/>
  <c r="AH1915" i="1"/>
  <c r="AI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AG1916" i="1"/>
  <c r="AH1916" i="1"/>
  <c r="AI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AG1917" i="1"/>
  <c r="AH1917" i="1"/>
  <c r="AI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AG1918" i="1"/>
  <c r="AH1918" i="1"/>
  <c r="AI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AG1919" i="1"/>
  <c r="AH1919" i="1"/>
  <c r="AI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AG1920" i="1"/>
  <c r="AH1920" i="1"/>
  <c r="AI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AG1921" i="1"/>
  <c r="AH1921" i="1"/>
  <c r="AI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AG1922" i="1"/>
  <c r="AH1922" i="1"/>
  <c r="AI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AG1923" i="1"/>
  <c r="AH1923" i="1"/>
  <c r="AI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AG1924" i="1"/>
  <c r="AH1924" i="1"/>
  <c r="AI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AG1925" i="1"/>
  <c r="AH1925" i="1"/>
  <c r="AI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AG1926" i="1"/>
  <c r="AH1926" i="1"/>
  <c r="AI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AG1927" i="1"/>
  <c r="AH1927" i="1"/>
  <c r="AI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AG1928" i="1"/>
  <c r="AH1928" i="1"/>
  <c r="AI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AG1929" i="1"/>
  <c r="AH1929" i="1"/>
  <c r="AI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AG1930" i="1"/>
  <c r="AH1930" i="1"/>
  <c r="AI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AG1931" i="1"/>
  <c r="AH1931" i="1"/>
  <c r="AI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AG1932" i="1"/>
  <c r="AH1932" i="1"/>
  <c r="AI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AG1933" i="1"/>
  <c r="AH1933" i="1"/>
  <c r="AI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AG1934" i="1"/>
  <c r="AH1934" i="1"/>
  <c r="AI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AG1935" i="1"/>
  <c r="AH1935" i="1"/>
  <c r="AI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AG1936" i="1"/>
  <c r="AH1936" i="1"/>
  <c r="AI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AG1937" i="1"/>
  <c r="AH1937" i="1"/>
  <c r="AI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AG1938" i="1"/>
  <c r="AH1938" i="1"/>
  <c r="AI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AG1939" i="1"/>
  <c r="AH1939" i="1"/>
  <c r="AI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AG1940" i="1"/>
  <c r="AH1940" i="1"/>
  <c r="AI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AG1941" i="1"/>
  <c r="AH1941" i="1"/>
  <c r="AI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AG1942" i="1"/>
  <c r="AH1942" i="1"/>
  <c r="AI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AG1943" i="1"/>
  <c r="AH1943" i="1"/>
  <c r="AI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AG1944" i="1"/>
  <c r="AH1944" i="1"/>
  <c r="AI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AG1945" i="1"/>
  <c r="AH1945" i="1"/>
  <c r="AI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AG1946" i="1"/>
  <c r="AH1946" i="1"/>
  <c r="AI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AG1947" i="1"/>
  <c r="AH1947" i="1"/>
  <c r="AI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AG1948" i="1"/>
  <c r="AH1948" i="1"/>
  <c r="AI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AG1949" i="1"/>
  <c r="AH1949" i="1"/>
  <c r="AI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AG1950" i="1"/>
  <c r="AH1950" i="1"/>
  <c r="AI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AG1951" i="1"/>
  <c r="AH1951" i="1"/>
  <c r="AI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AG1952" i="1"/>
  <c r="AH1952" i="1"/>
  <c r="AI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AG1953" i="1"/>
  <c r="AH1953" i="1"/>
  <c r="AI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AG1954" i="1"/>
  <c r="AH1954" i="1"/>
  <c r="AI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AG1955" i="1"/>
  <c r="AH1955" i="1"/>
  <c r="AI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AG1956" i="1"/>
  <c r="AH1956" i="1"/>
  <c r="AI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AG1957" i="1"/>
  <c r="AH1957" i="1"/>
  <c r="AI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AG1958" i="1"/>
  <c r="AH1958" i="1"/>
  <c r="AI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AG1959" i="1"/>
  <c r="AH1959" i="1"/>
  <c r="AI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AG1960" i="1"/>
  <c r="AH1960" i="1"/>
  <c r="AI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AG1961" i="1"/>
  <c r="AH1961" i="1"/>
  <c r="AI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AG1962" i="1"/>
  <c r="AH1962" i="1"/>
  <c r="AI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I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AG1964" i="1"/>
  <c r="AH1964" i="1"/>
  <c r="AI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AG1965" i="1"/>
  <c r="AH1965" i="1"/>
  <c r="AI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AG1966" i="1"/>
  <c r="AH1966" i="1"/>
  <c r="AI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AG1967" i="1"/>
  <c r="AH1967" i="1"/>
  <c r="AI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AG1968" i="1"/>
  <c r="AH1968" i="1"/>
  <c r="AI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AG1969" i="1"/>
  <c r="AH1969" i="1"/>
  <c r="AI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AG1970" i="1"/>
  <c r="AH1970" i="1"/>
  <c r="AI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AG1971" i="1"/>
  <c r="AH1971" i="1"/>
  <c r="AI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AG1972" i="1"/>
  <c r="AH1972" i="1"/>
  <c r="AI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AG1973" i="1"/>
  <c r="AH1973" i="1"/>
  <c r="AI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AG1974" i="1"/>
  <c r="AH1974" i="1"/>
  <c r="AI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AG1975" i="1"/>
  <c r="AH1975" i="1"/>
  <c r="AI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AG1976" i="1"/>
  <c r="AH1976" i="1"/>
  <c r="AI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AG1977" i="1"/>
  <c r="AH1977" i="1"/>
  <c r="AI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AG1978" i="1"/>
  <c r="AH1978" i="1"/>
  <c r="AI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AG1979" i="1"/>
  <c r="AH1979" i="1"/>
  <c r="AI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AG1980" i="1"/>
  <c r="AH1980" i="1"/>
  <c r="AI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AG1981" i="1"/>
  <c r="AH1981" i="1"/>
  <c r="AI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AG1982" i="1"/>
  <c r="AH1982" i="1"/>
  <c r="AI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AG1983" i="1"/>
  <c r="AH1983" i="1"/>
  <c r="AI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AG1984" i="1"/>
  <c r="AH1984" i="1"/>
  <c r="AI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AG1985" i="1"/>
  <c r="AH1985" i="1"/>
  <c r="AI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AG1986" i="1"/>
  <c r="AH1986" i="1"/>
  <c r="AI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AG1987" i="1"/>
  <c r="AH1987" i="1"/>
  <c r="AI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AG1988" i="1"/>
  <c r="AH1988" i="1"/>
  <c r="AI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AG1989" i="1"/>
  <c r="AH1989" i="1"/>
  <c r="AI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AG1990" i="1"/>
  <c r="AH1990" i="1"/>
  <c r="AI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AG1991" i="1"/>
  <c r="AH1991" i="1"/>
  <c r="AI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AG1992" i="1"/>
  <c r="AH1992" i="1"/>
  <c r="AI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AG1993" i="1"/>
  <c r="AH1993" i="1"/>
  <c r="AI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AG1994" i="1"/>
  <c r="AH1994" i="1"/>
  <c r="AI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AG1995" i="1"/>
  <c r="AH1995" i="1"/>
  <c r="AI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AG1996" i="1"/>
  <c r="AH1996" i="1"/>
  <c r="AI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AG1997" i="1"/>
  <c r="AH1997" i="1"/>
  <c r="AI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AG1998" i="1"/>
  <c r="AH1998" i="1"/>
  <c r="AI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AG1999" i="1"/>
  <c r="AH1999" i="1"/>
  <c r="AI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AG2000" i="1"/>
  <c r="AH2000" i="1"/>
  <c r="AI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AG2001" i="1"/>
  <c r="AH2001" i="1"/>
  <c r="AI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AG2002" i="1"/>
  <c r="AH2002" i="1"/>
  <c r="AI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AG2003" i="1"/>
  <c r="AH2003" i="1"/>
  <c r="AI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I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I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AG2006" i="1"/>
  <c r="AH2006" i="1"/>
  <c r="AI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AG2007" i="1"/>
  <c r="AH2007" i="1"/>
  <c r="AI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AG2008" i="1"/>
  <c r="AH2008" i="1"/>
  <c r="AI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AG2009" i="1"/>
  <c r="AH2009" i="1"/>
  <c r="AI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AG2010" i="1"/>
  <c r="AH2010" i="1"/>
  <c r="AI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AG2011" i="1"/>
  <c r="AH2011" i="1"/>
  <c r="AI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AG2012" i="1"/>
  <c r="AH2012" i="1"/>
  <c r="AI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AG2013" i="1"/>
  <c r="AH2013" i="1"/>
  <c r="AI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AG2015" i="1"/>
  <c r="AH2015" i="1"/>
  <c r="AI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AG2016" i="1"/>
  <c r="AH2016" i="1"/>
  <c r="AI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AG2017" i="1"/>
  <c r="AH2017" i="1"/>
  <c r="AI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AG2018" i="1"/>
  <c r="AH2018" i="1"/>
  <c r="AI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AG2019" i="1"/>
  <c r="AH2019" i="1"/>
  <c r="AI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AG2020" i="1"/>
  <c r="AH2020" i="1"/>
  <c r="AI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I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I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I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AG2026" i="1"/>
  <c r="AH2026" i="1"/>
  <c r="AI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I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AG2028" i="1"/>
  <c r="AH2028" i="1"/>
  <c r="AI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AG2029" i="1"/>
  <c r="AH2029" i="1"/>
  <c r="AI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AG2032" i="1"/>
  <c r="AH2032" i="1"/>
  <c r="AI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I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AG2034" i="1"/>
  <c r="AH2034" i="1"/>
  <c r="AI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AG2035" i="1"/>
  <c r="AH2035" i="1"/>
  <c r="AI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AG2036" i="1"/>
  <c r="AH2036" i="1"/>
  <c r="AI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AG2037" i="1"/>
  <c r="AH2037" i="1"/>
  <c r="AI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AG2038" i="1"/>
  <c r="AH2038" i="1"/>
  <c r="AI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I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AG2040" i="1"/>
  <c r="AH2040" i="1"/>
  <c r="AI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AG2041" i="1"/>
  <c r="AH2041" i="1"/>
  <c r="AI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AG2042" i="1"/>
  <c r="AH2042" i="1"/>
  <c r="AI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AG2043" i="1"/>
  <c r="AH2043" i="1"/>
  <c r="AI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AG2044" i="1"/>
  <c r="AH2044" i="1"/>
  <c r="AI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I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I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AG2049" i="1"/>
  <c r="AH2049" i="1"/>
  <c r="AI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AG2050" i="1"/>
  <c r="AH2050" i="1"/>
  <c r="AI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AG2051" i="1"/>
  <c r="AH2051" i="1"/>
  <c r="AI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AG2052" i="1"/>
  <c r="AH2052" i="1"/>
  <c r="AI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AG2053" i="1"/>
  <c r="AH2053" i="1"/>
  <c r="AI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AG2054" i="1"/>
  <c r="AH2054" i="1"/>
  <c r="AI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AG2055" i="1"/>
  <c r="AH2055" i="1"/>
  <c r="AI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AG2056" i="1"/>
  <c r="AH2056" i="1"/>
  <c r="AI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AG2057" i="1"/>
  <c r="AH2057" i="1"/>
  <c r="AI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AG2058" i="1"/>
  <c r="AH2058" i="1"/>
  <c r="AI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AG2059" i="1"/>
  <c r="AH2059" i="1"/>
  <c r="AI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AG2060" i="1"/>
  <c r="AH2060" i="1"/>
  <c r="AI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AG2061" i="1"/>
  <c r="AH2061" i="1"/>
  <c r="AI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AG2062" i="1"/>
  <c r="AH2062" i="1"/>
  <c r="AI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AG2063" i="1"/>
  <c r="AH2063" i="1"/>
  <c r="AI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AG2064" i="1"/>
  <c r="AH2064" i="1"/>
  <c r="AI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AG2065" i="1"/>
  <c r="AH2065" i="1"/>
  <c r="AI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AG2066" i="1"/>
  <c r="AH2066" i="1"/>
  <c r="AI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AG2067" i="1"/>
  <c r="AH2067" i="1"/>
  <c r="AI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AG2068" i="1"/>
  <c r="AH2068" i="1"/>
  <c r="AI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AG2069" i="1"/>
  <c r="AH2069" i="1"/>
  <c r="AI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AG2070" i="1"/>
  <c r="AH2070" i="1"/>
  <c r="AI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AG2071" i="1"/>
  <c r="AH2071" i="1"/>
  <c r="AI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AG2072" i="1"/>
  <c r="AH2072" i="1"/>
  <c r="AI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AG2073" i="1"/>
  <c r="AH2073" i="1"/>
  <c r="AI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AG2074" i="1"/>
  <c r="AH2074" i="1"/>
  <c r="AI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AG2075" i="1"/>
  <c r="AH2075" i="1"/>
  <c r="AI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AG2076" i="1"/>
  <c r="AH2076" i="1"/>
  <c r="AI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AG2077" i="1"/>
  <c r="AH2077" i="1"/>
  <c r="AI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AG2078" i="1"/>
  <c r="AH2078" i="1"/>
  <c r="AI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AG2079" i="1"/>
  <c r="AH2079" i="1"/>
  <c r="AI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AG2080" i="1"/>
  <c r="AH2080" i="1"/>
  <c r="AI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AG2081" i="1"/>
  <c r="AH2081" i="1"/>
  <c r="AI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AG2082" i="1"/>
  <c r="AH2082" i="1"/>
  <c r="AI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AG2083" i="1"/>
  <c r="AH2083" i="1"/>
  <c r="AI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AG2084" i="1"/>
  <c r="AH2084" i="1"/>
  <c r="AI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AG2085" i="1"/>
  <c r="AH2085" i="1"/>
  <c r="AI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AG2086" i="1"/>
  <c r="AH2086" i="1"/>
  <c r="AI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AG2087" i="1"/>
  <c r="AH2087" i="1"/>
  <c r="AI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AG2088" i="1"/>
  <c r="AH2088" i="1"/>
  <c r="AI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E2089" i="1"/>
  <c r="AF2089" i="1"/>
  <c r="AG2089" i="1"/>
  <c r="AH2089" i="1"/>
  <c r="AI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E2090" i="1"/>
  <c r="AF2090" i="1"/>
  <c r="AG2090" i="1"/>
  <c r="AH2090" i="1"/>
  <c r="AI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E2091" i="1"/>
  <c r="AF2091" i="1"/>
  <c r="AG2091" i="1"/>
  <c r="AH2091" i="1"/>
  <c r="AI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AG2092" i="1"/>
  <c r="AH2092" i="1"/>
  <c r="AI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AG2093" i="1"/>
  <c r="AH2093" i="1"/>
  <c r="AI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AG2094" i="1"/>
  <c r="AH2094" i="1"/>
  <c r="AI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I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AG2096" i="1"/>
  <c r="AH2096" i="1"/>
  <c r="AI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AG2097" i="1"/>
  <c r="AH2097" i="1"/>
  <c r="AI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AG2098" i="1"/>
  <c r="AH2098" i="1"/>
  <c r="AI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AG2099" i="1"/>
  <c r="AH2099" i="1"/>
  <c r="AI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AG2100" i="1"/>
  <c r="AH2100" i="1"/>
  <c r="AI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AG2101" i="1"/>
  <c r="AH2101" i="1"/>
  <c r="AI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AG2102" i="1"/>
  <c r="AH2102" i="1"/>
  <c r="AI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AG2103" i="1"/>
  <c r="AH2103" i="1"/>
  <c r="AI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AG2104" i="1"/>
  <c r="AH2104" i="1"/>
  <c r="AI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AG2105" i="1"/>
  <c r="AH2105" i="1"/>
  <c r="AI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AG2106" i="1"/>
  <c r="AH2106" i="1"/>
  <c r="AI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AG2107" i="1"/>
  <c r="AH2107" i="1"/>
  <c r="AI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AG2108" i="1"/>
  <c r="AH2108" i="1"/>
  <c r="AI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AG2109" i="1"/>
  <c r="AH2109" i="1"/>
  <c r="AI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AG2110" i="1"/>
  <c r="AH2110" i="1"/>
  <c r="AI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AG2111" i="1"/>
  <c r="AH2111" i="1"/>
  <c r="AI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AG2112" i="1"/>
  <c r="AH2112" i="1"/>
  <c r="AI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AG2113" i="1"/>
  <c r="AH2113" i="1"/>
  <c r="AI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AG2114" i="1"/>
  <c r="AH2114" i="1"/>
  <c r="AI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AG2115" i="1"/>
  <c r="AH2115" i="1"/>
  <c r="AI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AG2116" i="1"/>
  <c r="AH2116" i="1"/>
  <c r="AI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AG2117" i="1"/>
  <c r="AH2117" i="1"/>
  <c r="AI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AG2118" i="1"/>
  <c r="AH2118" i="1"/>
  <c r="AI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AG2119" i="1"/>
  <c r="AH2119" i="1"/>
  <c r="AI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AG2120" i="1"/>
  <c r="AH2120" i="1"/>
  <c r="AI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AG2121" i="1"/>
  <c r="AH2121" i="1"/>
  <c r="AI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AG2122" i="1"/>
  <c r="AH2122" i="1"/>
  <c r="AI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AG2123" i="1"/>
  <c r="AH2123" i="1"/>
  <c r="AI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AG2124" i="1"/>
  <c r="AH2124" i="1"/>
  <c r="AI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AG2125" i="1"/>
  <c r="AH2125" i="1"/>
  <c r="AI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AG2126" i="1"/>
  <c r="AH2126" i="1"/>
  <c r="AI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AG2127" i="1"/>
  <c r="AH2127" i="1"/>
  <c r="AI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AG2128" i="1"/>
  <c r="AH2128" i="1"/>
  <c r="AI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AG2129" i="1"/>
  <c r="AH2129" i="1"/>
  <c r="AI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AG2130" i="1"/>
  <c r="AH2130" i="1"/>
  <c r="AI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AG2131" i="1"/>
  <c r="AH2131" i="1"/>
  <c r="AI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AG2132" i="1"/>
  <c r="AH2132" i="1"/>
  <c r="AI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W2133" i="1"/>
  <c r="X2133" i="1"/>
  <c r="Y2133" i="1"/>
  <c r="Z2133" i="1"/>
  <c r="AA2133" i="1"/>
  <c r="AB2133" i="1"/>
  <c r="AC2133" i="1"/>
  <c r="AD2133" i="1"/>
  <c r="AE2133" i="1"/>
  <c r="AF2133" i="1"/>
  <c r="AG2133" i="1"/>
  <c r="AH2133" i="1"/>
  <c r="AI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W2134" i="1"/>
  <c r="X2134" i="1"/>
  <c r="Y2134" i="1"/>
  <c r="Z2134" i="1"/>
  <c r="AA2134" i="1"/>
  <c r="AB2134" i="1"/>
  <c r="AC2134" i="1"/>
  <c r="AD2134" i="1"/>
  <c r="AE2134" i="1"/>
  <c r="AF2134" i="1"/>
  <c r="AG2134" i="1"/>
  <c r="AH2134" i="1"/>
  <c r="AI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W2135" i="1"/>
  <c r="X2135" i="1"/>
  <c r="Y2135" i="1"/>
  <c r="Z2135" i="1"/>
  <c r="AA2135" i="1"/>
  <c r="AB2135" i="1"/>
  <c r="AC2135" i="1"/>
  <c r="AD2135" i="1"/>
  <c r="AE2135" i="1"/>
  <c r="AF2135" i="1"/>
  <c r="AG2135" i="1"/>
  <c r="AH2135" i="1"/>
  <c r="AI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W2136" i="1"/>
  <c r="X2136" i="1"/>
  <c r="Y2136" i="1"/>
  <c r="Z2136" i="1"/>
  <c r="AA2136" i="1"/>
  <c r="AB2136" i="1"/>
  <c r="AC2136" i="1"/>
  <c r="AD2136" i="1"/>
  <c r="AE2136" i="1"/>
  <c r="AF2136" i="1"/>
  <c r="AG2136" i="1"/>
  <c r="AH2136" i="1"/>
  <c r="AI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W2137" i="1"/>
  <c r="X2137" i="1"/>
  <c r="Y2137" i="1"/>
  <c r="Z2137" i="1"/>
  <c r="AA2137" i="1"/>
  <c r="AB2137" i="1"/>
  <c r="AC2137" i="1"/>
  <c r="AD2137" i="1"/>
  <c r="AE2137" i="1"/>
  <c r="AF2137" i="1"/>
  <c r="AG2137" i="1"/>
  <c r="AH2137" i="1"/>
  <c r="AI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AG2138" i="1"/>
  <c r="AH2138" i="1"/>
  <c r="AI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AG2139" i="1"/>
  <c r="AH2139" i="1"/>
  <c r="AI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AG2140" i="1"/>
  <c r="AH2140" i="1"/>
  <c r="AI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AG2141" i="1"/>
  <c r="AH2141" i="1"/>
  <c r="AI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AG2142" i="1"/>
  <c r="AH2142" i="1"/>
  <c r="AI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AG2143" i="1"/>
  <c r="AH2143" i="1"/>
  <c r="AI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AG2144" i="1"/>
  <c r="AH2144" i="1"/>
  <c r="AI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AG2145" i="1"/>
  <c r="AH2145" i="1"/>
  <c r="AI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AG2146" i="1"/>
  <c r="AH2146" i="1"/>
  <c r="AI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AG2147" i="1"/>
  <c r="AH2147" i="1"/>
  <c r="AI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AG2148" i="1"/>
  <c r="AH2148" i="1"/>
  <c r="AI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AG2149" i="1"/>
  <c r="AH2149" i="1"/>
  <c r="AI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AG2150" i="1"/>
  <c r="AH2150" i="1"/>
  <c r="AI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AG2151" i="1"/>
  <c r="AH2151" i="1"/>
  <c r="AI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AG2152" i="1"/>
  <c r="AH2152" i="1"/>
  <c r="AI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AG2153" i="1"/>
  <c r="AH2153" i="1"/>
  <c r="AI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AG2154" i="1"/>
  <c r="AH2154" i="1"/>
  <c r="AI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AG2155" i="1"/>
  <c r="AH2155" i="1"/>
  <c r="AI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AG2156" i="1"/>
  <c r="AH2156" i="1"/>
  <c r="AI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AG2157" i="1"/>
  <c r="AH2157" i="1"/>
  <c r="AI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Y2158" i="1"/>
  <c r="Z2158" i="1"/>
  <c r="AA2158" i="1"/>
  <c r="AB2158" i="1"/>
  <c r="AC2158" i="1"/>
  <c r="AD2158" i="1"/>
  <c r="AE2158" i="1"/>
  <c r="AF2158" i="1"/>
  <c r="AG2158" i="1"/>
  <c r="AH2158" i="1"/>
  <c r="AI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AG2159" i="1"/>
  <c r="AH2159" i="1"/>
  <c r="AI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AG2160" i="1"/>
  <c r="AH2160" i="1"/>
  <c r="AI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AG2161" i="1"/>
  <c r="AH2161" i="1"/>
  <c r="AI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AG2162" i="1"/>
  <c r="AH2162" i="1"/>
  <c r="AI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AG2163" i="1"/>
  <c r="AH2163" i="1"/>
  <c r="AI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AG2164" i="1"/>
  <c r="AH2164" i="1"/>
  <c r="AI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AG2165" i="1"/>
  <c r="AH2165" i="1"/>
  <c r="AI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AG2166" i="1"/>
  <c r="AH2166" i="1"/>
  <c r="AI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AG2167" i="1"/>
  <c r="AH2167" i="1"/>
  <c r="AI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AG2168" i="1"/>
  <c r="AH2168" i="1"/>
  <c r="AI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AG2169" i="1"/>
  <c r="AH2169" i="1"/>
  <c r="AI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AG2170" i="1"/>
  <c r="AH2170" i="1"/>
  <c r="AI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AG2171" i="1"/>
  <c r="AH2171" i="1"/>
  <c r="AI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AG2172" i="1"/>
  <c r="AH2172" i="1"/>
  <c r="AI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AG2173" i="1"/>
  <c r="AH2173" i="1"/>
  <c r="AI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AG2174" i="1"/>
  <c r="AH2174" i="1"/>
  <c r="AI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AG2175" i="1"/>
  <c r="AH2175" i="1"/>
  <c r="AI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AG2176" i="1"/>
  <c r="AH2176" i="1"/>
  <c r="AI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AG2177" i="1"/>
  <c r="AH2177" i="1"/>
  <c r="AI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AG2178" i="1"/>
  <c r="AH2178" i="1"/>
  <c r="AI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AG2179" i="1"/>
  <c r="AH2179" i="1"/>
  <c r="AI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AG2180" i="1"/>
  <c r="AH2180" i="1"/>
  <c r="AI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AG2181" i="1"/>
  <c r="AH2181" i="1"/>
  <c r="AI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AG2182" i="1"/>
  <c r="AH2182" i="1"/>
  <c r="AI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AG2183" i="1"/>
  <c r="AH2183" i="1"/>
  <c r="AI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AG2184" i="1"/>
  <c r="AH2184" i="1"/>
  <c r="AI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AG2185" i="1"/>
  <c r="AH2185" i="1"/>
  <c r="AI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AG2186" i="1"/>
  <c r="AH2186" i="1"/>
  <c r="AI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AG2187" i="1"/>
  <c r="AH2187" i="1"/>
  <c r="AI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AG2188" i="1"/>
  <c r="AH2188" i="1"/>
  <c r="AI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AG2189" i="1"/>
  <c r="AH2189" i="1"/>
  <c r="AI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AG2190" i="1"/>
  <c r="AH2190" i="1"/>
  <c r="AI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AG2191" i="1"/>
  <c r="AH2191" i="1"/>
  <c r="AI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AG2192" i="1"/>
  <c r="AH2192" i="1"/>
  <c r="AI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AG2193" i="1"/>
  <c r="AH2193" i="1"/>
  <c r="AI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AG2194" i="1"/>
  <c r="AH2194" i="1"/>
  <c r="AI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AG2195" i="1"/>
  <c r="AH2195" i="1"/>
  <c r="AI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AG2196" i="1"/>
  <c r="AH2196" i="1"/>
  <c r="AI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AG2197" i="1"/>
  <c r="AH2197" i="1"/>
  <c r="AI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AG2198" i="1"/>
  <c r="AH2198" i="1"/>
  <c r="AI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AG2199" i="1"/>
  <c r="AH2199" i="1"/>
  <c r="AI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AG2200" i="1"/>
  <c r="AH2200" i="1"/>
  <c r="AI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AG2201" i="1"/>
  <c r="AH2201" i="1"/>
  <c r="AI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AG2202" i="1"/>
  <c r="AH2202" i="1"/>
  <c r="AI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AG2203" i="1"/>
  <c r="AH2203" i="1"/>
  <c r="AI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AG2204" i="1"/>
  <c r="AH2204" i="1"/>
  <c r="AI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AG2205" i="1"/>
  <c r="AH2205" i="1"/>
  <c r="AI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AG2206" i="1"/>
  <c r="AH2206" i="1"/>
  <c r="AI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AG2207" i="1"/>
  <c r="AH2207" i="1"/>
  <c r="AI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I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AG2209" i="1"/>
  <c r="AH2209" i="1"/>
  <c r="AI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AG2210" i="1"/>
  <c r="AH2210" i="1"/>
  <c r="AI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AG2211" i="1"/>
  <c r="AH2211" i="1"/>
  <c r="AI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AG2212" i="1"/>
  <c r="AH2212" i="1"/>
  <c r="AI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AG2213" i="1"/>
  <c r="AH2213" i="1"/>
  <c r="AI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AG2214" i="1"/>
  <c r="AH2214" i="1"/>
  <c r="AI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AG2215" i="1"/>
  <c r="AH2215" i="1"/>
  <c r="AI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AG2216" i="1"/>
  <c r="AH2216" i="1"/>
  <c r="AI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AG2217" i="1"/>
  <c r="AH2217" i="1"/>
  <c r="AI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AG2218" i="1"/>
  <c r="AH2218" i="1"/>
  <c r="AI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AG2219" i="1"/>
  <c r="AH2219" i="1"/>
  <c r="AI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AG2220" i="1"/>
  <c r="AH2220" i="1"/>
  <c r="AI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AG2221" i="1"/>
  <c r="AH2221" i="1"/>
  <c r="AI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AG2222" i="1"/>
  <c r="AH2222" i="1"/>
  <c r="AI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AG2223" i="1"/>
  <c r="AH2223" i="1"/>
  <c r="AI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AG2224" i="1"/>
  <c r="AH2224" i="1"/>
  <c r="AI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AG2225" i="1"/>
  <c r="AH2225" i="1"/>
  <c r="AI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AG2226" i="1"/>
  <c r="AH2226" i="1"/>
  <c r="AI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AG2227" i="1"/>
  <c r="AH2227" i="1"/>
  <c r="AI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AG2228" i="1"/>
  <c r="AH2228" i="1"/>
  <c r="AI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AG2229" i="1"/>
  <c r="AH2229" i="1"/>
  <c r="AI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AG2230" i="1"/>
  <c r="AH2230" i="1"/>
  <c r="AI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AG2231" i="1"/>
  <c r="AH2231" i="1"/>
  <c r="AI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AG2232" i="1"/>
  <c r="AH2232" i="1"/>
  <c r="AI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AG2233" i="1"/>
  <c r="AH2233" i="1"/>
  <c r="AI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AG2234" i="1"/>
  <c r="AH2234" i="1"/>
  <c r="AI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AG2235" i="1"/>
  <c r="AH2235" i="1"/>
  <c r="AI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AG2236" i="1"/>
  <c r="AH2236" i="1"/>
  <c r="AI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AG2237" i="1"/>
  <c r="AH2237" i="1"/>
  <c r="AI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AG2238" i="1"/>
  <c r="AH2238" i="1"/>
  <c r="AI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AG2239" i="1"/>
  <c r="AH2239" i="1"/>
  <c r="AI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AG2240" i="1"/>
  <c r="AH2240" i="1"/>
  <c r="AI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AG2241" i="1"/>
  <c r="AH2241" i="1"/>
  <c r="AI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AG2242" i="1"/>
  <c r="AH2242" i="1"/>
  <c r="AI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AG2243" i="1"/>
  <c r="AH2243" i="1"/>
  <c r="AI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AG2244" i="1"/>
  <c r="AH2244" i="1"/>
  <c r="AI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AG2245" i="1"/>
  <c r="AH2245" i="1"/>
  <c r="AI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AG2246" i="1"/>
  <c r="AH2246" i="1"/>
  <c r="AI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AG2247" i="1"/>
  <c r="AH2247" i="1"/>
  <c r="AI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AG2248" i="1"/>
  <c r="AH2248" i="1"/>
  <c r="AI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I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AG2250" i="1"/>
  <c r="AH2250" i="1"/>
  <c r="AI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AG2251" i="1"/>
  <c r="AH2251" i="1"/>
  <c r="AI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AG2252" i="1"/>
  <c r="AH2252" i="1"/>
  <c r="AI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AG2253" i="1"/>
  <c r="AH2253" i="1"/>
  <c r="AI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AG2254" i="1"/>
  <c r="AH2254" i="1"/>
  <c r="AI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AG2255" i="1"/>
  <c r="AH2255" i="1"/>
  <c r="AI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AG2256" i="1"/>
  <c r="AH2256" i="1"/>
  <c r="AI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AG2257" i="1"/>
  <c r="AH2257" i="1"/>
  <c r="AI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AG2258" i="1"/>
  <c r="AH2258" i="1"/>
  <c r="AI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AG2259" i="1"/>
  <c r="AH2259" i="1"/>
  <c r="AI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AG2260" i="1"/>
  <c r="AH2260" i="1"/>
  <c r="AI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AG2261" i="1"/>
  <c r="AH2261" i="1"/>
  <c r="AI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AG2262" i="1"/>
  <c r="AH2262" i="1"/>
  <c r="AI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AG2263" i="1"/>
  <c r="AH2263" i="1"/>
  <c r="AI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AG2264" i="1"/>
  <c r="AH2264" i="1"/>
  <c r="AI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AG2265" i="1"/>
  <c r="AH2265" i="1"/>
  <c r="AI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AG2266" i="1"/>
  <c r="AH2266" i="1"/>
  <c r="AI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AG2267" i="1"/>
  <c r="AH2267" i="1"/>
  <c r="AI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AG2268" i="1"/>
  <c r="AH2268" i="1"/>
  <c r="AI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AG2269" i="1"/>
  <c r="AH2269" i="1"/>
  <c r="AI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I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AG2271" i="1"/>
  <c r="AH2271" i="1"/>
  <c r="AI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AG2272" i="1"/>
  <c r="AH2272" i="1"/>
  <c r="AI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AG2273" i="1"/>
  <c r="AH2273" i="1"/>
  <c r="AI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AG2274" i="1"/>
  <c r="AH2274" i="1"/>
  <c r="AI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AG2275" i="1"/>
  <c r="AH2275" i="1"/>
  <c r="AI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AG2276" i="1"/>
  <c r="AH2276" i="1"/>
  <c r="AI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AG2277" i="1"/>
  <c r="AH2277" i="1"/>
  <c r="AI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AG2278" i="1"/>
  <c r="AH2278" i="1"/>
  <c r="AI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AG2279" i="1"/>
  <c r="AH2279" i="1"/>
  <c r="AI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AG2280" i="1"/>
  <c r="AH2280" i="1"/>
  <c r="AI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AG2281" i="1"/>
  <c r="AH2281" i="1"/>
  <c r="AI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AG2282" i="1"/>
  <c r="AH2282" i="1"/>
  <c r="AI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AG2283" i="1"/>
  <c r="AH2283" i="1"/>
  <c r="AI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AG2284" i="1"/>
  <c r="AH2284" i="1"/>
  <c r="AI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AG2285" i="1"/>
  <c r="AH2285" i="1"/>
  <c r="AI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AG2286" i="1"/>
  <c r="AH2286" i="1"/>
  <c r="AI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AG2287" i="1"/>
  <c r="AH2287" i="1"/>
  <c r="AI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AG2288" i="1"/>
  <c r="AH2288" i="1"/>
  <c r="AI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AG2289" i="1"/>
  <c r="AH2289" i="1"/>
  <c r="AI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AG2290" i="1"/>
  <c r="AH2290" i="1"/>
  <c r="AI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AG2291" i="1"/>
  <c r="AH2291" i="1"/>
  <c r="AI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AG2292" i="1"/>
  <c r="AH2292" i="1"/>
  <c r="AI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AG2293" i="1"/>
  <c r="AH2293" i="1"/>
  <c r="AI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AG2294" i="1"/>
  <c r="AH2294" i="1"/>
  <c r="AI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AG2295" i="1"/>
  <c r="AH2295" i="1"/>
  <c r="AI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AG2296" i="1"/>
  <c r="AH2296" i="1"/>
  <c r="AI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AG2297" i="1"/>
  <c r="AH2297" i="1"/>
  <c r="AI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AG2298" i="1"/>
  <c r="AH2298" i="1"/>
  <c r="AI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AG2299" i="1"/>
  <c r="AH2299" i="1"/>
  <c r="AI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AG2300" i="1"/>
  <c r="AH2300" i="1"/>
  <c r="AI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AG2301" i="1"/>
  <c r="AH2301" i="1"/>
  <c r="AI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AG2302" i="1"/>
  <c r="AH2302" i="1"/>
  <c r="AI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AG2303" i="1"/>
  <c r="AH2303" i="1"/>
  <c r="AI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AG2304" i="1"/>
  <c r="AH2304" i="1"/>
  <c r="AI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AG2306" i="1"/>
  <c r="AH2306" i="1"/>
  <c r="AI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AG2307" i="1"/>
  <c r="AH2307" i="1"/>
  <c r="AI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AG2308" i="1"/>
  <c r="AH2308" i="1"/>
  <c r="AI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AG2309" i="1"/>
  <c r="AH2309" i="1"/>
  <c r="AI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AG2310" i="1"/>
  <c r="AH2310" i="1"/>
  <c r="AI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AG2311" i="1"/>
  <c r="AH2311" i="1"/>
  <c r="AI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AG2312" i="1"/>
  <c r="AH2312" i="1"/>
  <c r="AI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AG2313" i="1"/>
  <c r="AH2313" i="1"/>
  <c r="AI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AG2314" i="1"/>
  <c r="AH2314" i="1"/>
  <c r="AI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AG2315" i="1"/>
  <c r="AH2315" i="1"/>
  <c r="AI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AG2316" i="1"/>
  <c r="AH2316" i="1"/>
  <c r="AI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AG2317" i="1"/>
  <c r="AH2317" i="1"/>
  <c r="AI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AG2318" i="1"/>
  <c r="AH2318" i="1"/>
  <c r="AI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AG2319" i="1"/>
  <c r="AH2319" i="1"/>
  <c r="AI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AG2320" i="1"/>
  <c r="AH2320" i="1"/>
  <c r="AI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AG2321" i="1"/>
  <c r="AH2321" i="1"/>
  <c r="AI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AG2322" i="1"/>
  <c r="AH2322" i="1"/>
  <c r="AI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AG2323" i="1"/>
  <c r="AH2323" i="1"/>
  <c r="AI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AG2324" i="1"/>
  <c r="AH2324" i="1"/>
  <c r="AI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AG2325" i="1"/>
  <c r="AH2325" i="1"/>
  <c r="AI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AG2326" i="1"/>
  <c r="AH2326" i="1"/>
  <c r="AI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AG2327" i="1"/>
  <c r="AH2327" i="1"/>
  <c r="AI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AG2328" i="1"/>
  <c r="AH2328" i="1"/>
  <c r="AI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AG2329" i="1"/>
  <c r="AH2329" i="1"/>
  <c r="AI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AG2330" i="1"/>
  <c r="AH2330" i="1"/>
  <c r="AI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AG2331" i="1"/>
  <c r="AH2331" i="1"/>
  <c r="AI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AG2332" i="1"/>
  <c r="AH2332" i="1"/>
  <c r="AI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AG2333" i="1"/>
  <c r="AH2333" i="1"/>
  <c r="AI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AG2334" i="1"/>
  <c r="AH2334" i="1"/>
  <c r="AI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AG2335" i="1"/>
  <c r="AH2335" i="1"/>
  <c r="AI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AG2336" i="1"/>
  <c r="AH2336" i="1"/>
  <c r="AI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AG2337" i="1"/>
  <c r="AH2337" i="1"/>
  <c r="AI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AG2338" i="1"/>
  <c r="AH2338" i="1"/>
  <c r="AI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AG2339" i="1"/>
  <c r="AH2339" i="1"/>
  <c r="AI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AG2340" i="1"/>
  <c r="AH2340" i="1"/>
  <c r="AI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AG2341" i="1"/>
  <c r="AH2341" i="1"/>
  <c r="AI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AG2342" i="1"/>
  <c r="AH2342" i="1"/>
  <c r="AI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AG2343" i="1"/>
  <c r="AH2343" i="1"/>
  <c r="AI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AG2344" i="1"/>
  <c r="AH2344" i="1"/>
  <c r="AI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AG2345" i="1"/>
  <c r="AH2345" i="1"/>
  <c r="AI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AG2346" i="1"/>
  <c r="AH2346" i="1"/>
  <c r="AI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AG2347" i="1"/>
  <c r="AH2347" i="1"/>
  <c r="AI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AG2348" i="1"/>
  <c r="AH2348" i="1"/>
  <c r="AI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AG2349" i="1"/>
  <c r="AH2349" i="1"/>
  <c r="AI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AG2350" i="1"/>
  <c r="AH2350" i="1"/>
  <c r="AI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AG2351" i="1"/>
  <c r="AH2351" i="1"/>
  <c r="AI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AG2352" i="1"/>
  <c r="AH2352" i="1"/>
  <c r="AI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AG2353" i="1"/>
  <c r="AH2353" i="1"/>
  <c r="AI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AG2354" i="1"/>
  <c r="AH2354" i="1"/>
  <c r="AI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AG2355" i="1"/>
  <c r="AH2355" i="1"/>
  <c r="AI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AG2356" i="1"/>
  <c r="AH2356" i="1"/>
  <c r="AI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AG2357" i="1"/>
  <c r="AH2357" i="1"/>
  <c r="AI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AG2358" i="1"/>
  <c r="AH2358" i="1"/>
  <c r="AI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AG2359" i="1"/>
  <c r="AH2359" i="1"/>
  <c r="AI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AG2360" i="1"/>
  <c r="AH2360" i="1"/>
  <c r="AI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AG2361" i="1"/>
  <c r="AH2361" i="1"/>
  <c r="AI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AG2362" i="1"/>
  <c r="AH2362" i="1"/>
  <c r="AI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U2363" i="1"/>
  <c r="V2363" i="1"/>
  <c r="W2363" i="1"/>
  <c r="X2363" i="1"/>
  <c r="Y2363" i="1"/>
  <c r="Z2363" i="1"/>
  <c r="AA2363" i="1"/>
  <c r="AB2363" i="1"/>
  <c r="AC2363" i="1"/>
  <c r="AD2363" i="1"/>
  <c r="AE2363" i="1"/>
  <c r="AF2363" i="1"/>
  <c r="AG2363" i="1"/>
  <c r="AH2363" i="1"/>
  <c r="AI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U2364" i="1"/>
  <c r="V2364" i="1"/>
  <c r="W2364" i="1"/>
  <c r="X2364" i="1"/>
  <c r="Y2364" i="1"/>
  <c r="Z2364" i="1"/>
  <c r="AA2364" i="1"/>
  <c r="AB2364" i="1"/>
  <c r="AC2364" i="1"/>
  <c r="AD2364" i="1"/>
  <c r="AE2364" i="1"/>
  <c r="AF2364" i="1"/>
  <c r="AG2364" i="1"/>
  <c r="AH2364" i="1"/>
  <c r="AI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U2365" i="1"/>
  <c r="V2365" i="1"/>
  <c r="W2365" i="1"/>
  <c r="X2365" i="1"/>
  <c r="Y2365" i="1"/>
  <c r="Z2365" i="1"/>
  <c r="AA2365" i="1"/>
  <c r="AB2365" i="1"/>
  <c r="AC2365" i="1"/>
  <c r="AD2365" i="1"/>
  <c r="AE2365" i="1"/>
  <c r="AF2365" i="1"/>
  <c r="AG2365" i="1"/>
  <c r="AH2365" i="1"/>
  <c r="AI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U2366" i="1"/>
  <c r="V2366" i="1"/>
  <c r="W2366" i="1"/>
  <c r="X2366" i="1"/>
  <c r="Y2366" i="1"/>
  <c r="Z2366" i="1"/>
  <c r="AA2366" i="1"/>
  <c r="AB2366" i="1"/>
  <c r="AC2366" i="1"/>
  <c r="AD2366" i="1"/>
  <c r="AE2366" i="1"/>
  <c r="AF2366" i="1"/>
  <c r="AG2366" i="1"/>
  <c r="AH2366" i="1"/>
  <c r="AI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U2367" i="1"/>
  <c r="V2367" i="1"/>
  <c r="W2367" i="1"/>
  <c r="X2367" i="1"/>
  <c r="Y2367" i="1"/>
  <c r="Z2367" i="1"/>
  <c r="AA2367" i="1"/>
  <c r="AB2367" i="1"/>
  <c r="AC2367" i="1"/>
  <c r="AD2367" i="1"/>
  <c r="AE2367" i="1"/>
  <c r="AF2367" i="1"/>
  <c r="AG2367" i="1"/>
  <c r="AH2367" i="1"/>
  <c r="AI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U2368" i="1"/>
  <c r="V2368" i="1"/>
  <c r="W2368" i="1"/>
  <c r="X2368" i="1"/>
  <c r="Y2368" i="1"/>
  <c r="Z2368" i="1"/>
  <c r="AA2368" i="1"/>
  <c r="AB2368" i="1"/>
  <c r="AC2368" i="1"/>
  <c r="AD2368" i="1"/>
  <c r="AE2368" i="1"/>
  <c r="AF2368" i="1"/>
  <c r="AG2368" i="1"/>
  <c r="AH2368" i="1"/>
  <c r="AI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U2369" i="1"/>
  <c r="V2369" i="1"/>
  <c r="W2369" i="1"/>
  <c r="X2369" i="1"/>
  <c r="Y2369" i="1"/>
  <c r="Z2369" i="1"/>
  <c r="AA2369" i="1"/>
  <c r="AB2369" i="1"/>
  <c r="AC2369" i="1"/>
  <c r="AD2369" i="1"/>
  <c r="AE2369" i="1"/>
  <c r="AF2369" i="1"/>
  <c r="AG2369" i="1"/>
  <c r="AH2369" i="1"/>
  <c r="AI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W2370" i="1"/>
  <c r="X2370" i="1"/>
  <c r="Y2370" i="1"/>
  <c r="Z2370" i="1"/>
  <c r="AA2370" i="1"/>
  <c r="AB2370" i="1"/>
  <c r="AC2370" i="1"/>
  <c r="AD2370" i="1"/>
  <c r="AE2370" i="1"/>
  <c r="AF2370" i="1"/>
  <c r="AG2370" i="1"/>
  <c r="AH2370" i="1"/>
  <c r="AI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U2371" i="1"/>
  <c r="V2371" i="1"/>
  <c r="W2371" i="1"/>
  <c r="X2371" i="1"/>
  <c r="Y2371" i="1"/>
  <c r="Z2371" i="1"/>
  <c r="AA2371" i="1"/>
  <c r="AB2371" i="1"/>
  <c r="AC2371" i="1"/>
  <c r="AD2371" i="1"/>
  <c r="AE2371" i="1"/>
  <c r="AF2371" i="1"/>
  <c r="AG2371" i="1"/>
  <c r="AH2371" i="1"/>
  <c r="AI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U2372" i="1"/>
  <c r="V2372" i="1"/>
  <c r="W2372" i="1"/>
  <c r="X2372" i="1"/>
  <c r="Y2372" i="1"/>
  <c r="Z2372" i="1"/>
  <c r="AA2372" i="1"/>
  <c r="AB2372" i="1"/>
  <c r="AC2372" i="1"/>
  <c r="AD2372" i="1"/>
  <c r="AE2372" i="1"/>
  <c r="AF2372" i="1"/>
  <c r="AG2372" i="1"/>
  <c r="AH2372" i="1"/>
  <c r="AI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U2373" i="1"/>
  <c r="V2373" i="1"/>
  <c r="W2373" i="1"/>
  <c r="X2373" i="1"/>
  <c r="Y2373" i="1"/>
  <c r="Z2373" i="1"/>
  <c r="AA2373" i="1"/>
  <c r="AB2373" i="1"/>
  <c r="AC2373" i="1"/>
  <c r="AD2373" i="1"/>
  <c r="AE2373" i="1"/>
  <c r="AF2373" i="1"/>
  <c r="AG2373" i="1"/>
  <c r="AH2373" i="1"/>
  <c r="AI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U2374" i="1"/>
  <c r="V2374" i="1"/>
  <c r="W2374" i="1"/>
  <c r="X2374" i="1"/>
  <c r="Y2374" i="1"/>
  <c r="Z2374" i="1"/>
  <c r="AA2374" i="1"/>
  <c r="AB2374" i="1"/>
  <c r="AC2374" i="1"/>
  <c r="AD2374" i="1"/>
  <c r="AE2374" i="1"/>
  <c r="AF2374" i="1"/>
  <c r="AG2374" i="1"/>
  <c r="AH2374" i="1"/>
  <c r="AI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U2375" i="1"/>
  <c r="V2375" i="1"/>
  <c r="W2375" i="1"/>
  <c r="X2375" i="1"/>
  <c r="Y2375" i="1"/>
  <c r="Z2375" i="1"/>
  <c r="AA2375" i="1"/>
  <c r="AB2375" i="1"/>
  <c r="AC2375" i="1"/>
  <c r="AD2375" i="1"/>
  <c r="AE2375" i="1"/>
  <c r="AF2375" i="1"/>
  <c r="AG2375" i="1"/>
  <c r="AH2375" i="1"/>
  <c r="AI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AG2376" i="1"/>
  <c r="AH2376" i="1"/>
  <c r="AI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AG2377" i="1"/>
  <c r="AH2377" i="1"/>
  <c r="AI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U2378" i="1"/>
  <c r="V2378" i="1"/>
  <c r="W2378" i="1"/>
  <c r="X2378" i="1"/>
  <c r="Y2378" i="1"/>
  <c r="Z2378" i="1"/>
  <c r="AA2378" i="1"/>
  <c r="AB2378" i="1"/>
  <c r="AC2378" i="1"/>
  <c r="AD2378" i="1"/>
  <c r="AE2378" i="1"/>
  <c r="AF2378" i="1"/>
  <c r="AG2378" i="1"/>
  <c r="AH2378" i="1"/>
  <c r="AI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U2379" i="1"/>
  <c r="V2379" i="1"/>
  <c r="W2379" i="1"/>
  <c r="X2379" i="1"/>
  <c r="Y2379" i="1"/>
  <c r="Z2379" i="1"/>
  <c r="AA2379" i="1"/>
  <c r="AB2379" i="1"/>
  <c r="AC2379" i="1"/>
  <c r="AD2379" i="1"/>
  <c r="AE2379" i="1"/>
  <c r="AF2379" i="1"/>
  <c r="AG2379" i="1"/>
  <c r="AH2379" i="1"/>
  <c r="AI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U2380" i="1"/>
  <c r="V2380" i="1"/>
  <c r="W2380" i="1"/>
  <c r="X2380" i="1"/>
  <c r="Y2380" i="1"/>
  <c r="Z2380" i="1"/>
  <c r="AA2380" i="1"/>
  <c r="AB2380" i="1"/>
  <c r="AC2380" i="1"/>
  <c r="AD2380" i="1"/>
  <c r="AE2380" i="1"/>
  <c r="AF2380" i="1"/>
  <c r="AG2380" i="1"/>
  <c r="AH2380" i="1"/>
  <c r="AI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U2381" i="1"/>
  <c r="V2381" i="1"/>
  <c r="W2381" i="1"/>
  <c r="X2381" i="1"/>
  <c r="Y2381" i="1"/>
  <c r="Z2381" i="1"/>
  <c r="AA2381" i="1"/>
  <c r="AB2381" i="1"/>
  <c r="AC2381" i="1"/>
  <c r="AD2381" i="1"/>
  <c r="AE2381" i="1"/>
  <c r="AF2381" i="1"/>
  <c r="AG2381" i="1"/>
  <c r="AH2381" i="1"/>
  <c r="AI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U2382" i="1"/>
  <c r="V2382" i="1"/>
  <c r="W2382" i="1"/>
  <c r="X2382" i="1"/>
  <c r="Y2382" i="1"/>
  <c r="Z2382" i="1"/>
  <c r="AA2382" i="1"/>
  <c r="AB2382" i="1"/>
  <c r="AC2382" i="1"/>
  <c r="AD2382" i="1"/>
  <c r="AE2382" i="1"/>
  <c r="AF2382" i="1"/>
  <c r="AG2382" i="1"/>
  <c r="AH2382" i="1"/>
  <c r="AI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U2383" i="1"/>
  <c r="V2383" i="1"/>
  <c r="W2383" i="1"/>
  <c r="X2383" i="1"/>
  <c r="Y2383" i="1"/>
  <c r="Z2383" i="1"/>
  <c r="AA2383" i="1"/>
  <c r="AB2383" i="1"/>
  <c r="AC2383" i="1"/>
  <c r="AD2383" i="1"/>
  <c r="AE2383" i="1"/>
  <c r="AF2383" i="1"/>
  <c r="AG2383" i="1"/>
  <c r="AH2383" i="1"/>
  <c r="AI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U2384" i="1"/>
  <c r="V2384" i="1"/>
  <c r="W2384" i="1"/>
  <c r="X2384" i="1"/>
  <c r="Y2384" i="1"/>
  <c r="Z2384" i="1"/>
  <c r="AA2384" i="1"/>
  <c r="AB2384" i="1"/>
  <c r="AC2384" i="1"/>
  <c r="AD2384" i="1"/>
  <c r="AE2384" i="1"/>
  <c r="AF2384" i="1"/>
  <c r="AG2384" i="1"/>
  <c r="AH2384" i="1"/>
  <c r="AI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U2385" i="1"/>
  <c r="V2385" i="1"/>
  <c r="W2385" i="1"/>
  <c r="X2385" i="1"/>
  <c r="Y2385" i="1"/>
  <c r="Z2385" i="1"/>
  <c r="AA2385" i="1"/>
  <c r="AB2385" i="1"/>
  <c r="AC2385" i="1"/>
  <c r="AD2385" i="1"/>
  <c r="AE2385" i="1"/>
  <c r="AF2385" i="1"/>
  <c r="AG2385" i="1"/>
  <c r="AH2385" i="1"/>
  <c r="AI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U2386" i="1"/>
  <c r="V2386" i="1"/>
  <c r="W2386" i="1"/>
  <c r="X2386" i="1"/>
  <c r="Y2386" i="1"/>
  <c r="Z2386" i="1"/>
  <c r="AA2386" i="1"/>
  <c r="AB2386" i="1"/>
  <c r="AC2386" i="1"/>
  <c r="AD2386" i="1"/>
  <c r="AE2386" i="1"/>
  <c r="AF2386" i="1"/>
  <c r="AG2386" i="1"/>
  <c r="AH2386" i="1"/>
  <c r="AI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U2387" i="1"/>
  <c r="V2387" i="1"/>
  <c r="W2387" i="1"/>
  <c r="X2387" i="1"/>
  <c r="Y2387" i="1"/>
  <c r="Z2387" i="1"/>
  <c r="AA2387" i="1"/>
  <c r="AB2387" i="1"/>
  <c r="AC2387" i="1"/>
  <c r="AD2387" i="1"/>
  <c r="AE2387" i="1"/>
  <c r="AF2387" i="1"/>
  <c r="AG2387" i="1"/>
  <c r="AH2387" i="1"/>
  <c r="AI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U2388" i="1"/>
  <c r="V2388" i="1"/>
  <c r="W2388" i="1"/>
  <c r="X2388" i="1"/>
  <c r="Y2388" i="1"/>
  <c r="Z2388" i="1"/>
  <c r="AA2388" i="1"/>
  <c r="AB2388" i="1"/>
  <c r="AC2388" i="1"/>
  <c r="AD2388" i="1"/>
  <c r="AE2388" i="1"/>
  <c r="AF2388" i="1"/>
  <c r="AG2388" i="1"/>
  <c r="AH2388" i="1"/>
  <c r="AI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U2389" i="1"/>
  <c r="V2389" i="1"/>
  <c r="W2389" i="1"/>
  <c r="X2389" i="1"/>
  <c r="Y2389" i="1"/>
  <c r="Z2389" i="1"/>
  <c r="AA2389" i="1"/>
  <c r="AB2389" i="1"/>
  <c r="AC2389" i="1"/>
  <c r="AD2389" i="1"/>
  <c r="AE2389" i="1"/>
  <c r="AF2389" i="1"/>
  <c r="AG2389" i="1"/>
  <c r="AH2389" i="1"/>
  <c r="AI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U2390" i="1"/>
  <c r="V2390" i="1"/>
  <c r="W2390" i="1"/>
  <c r="X2390" i="1"/>
  <c r="Y2390" i="1"/>
  <c r="Z2390" i="1"/>
  <c r="AA2390" i="1"/>
  <c r="AB2390" i="1"/>
  <c r="AC2390" i="1"/>
  <c r="AD2390" i="1"/>
  <c r="AE2390" i="1"/>
  <c r="AF2390" i="1"/>
  <c r="AG2390" i="1"/>
  <c r="AH2390" i="1"/>
  <c r="AI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AG2391" i="1"/>
  <c r="AH2391" i="1"/>
  <c r="AI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U2392" i="1"/>
  <c r="V2392" i="1"/>
  <c r="W2392" i="1"/>
  <c r="X2392" i="1"/>
  <c r="Y2392" i="1"/>
  <c r="Z2392" i="1"/>
  <c r="AA2392" i="1"/>
  <c r="AB2392" i="1"/>
  <c r="AC2392" i="1"/>
  <c r="AD2392" i="1"/>
  <c r="AE2392" i="1"/>
  <c r="AF2392" i="1"/>
  <c r="AG2392" i="1"/>
  <c r="AH2392" i="1"/>
  <c r="AI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U2393" i="1"/>
  <c r="V2393" i="1"/>
  <c r="W2393" i="1"/>
  <c r="X2393" i="1"/>
  <c r="Y2393" i="1"/>
  <c r="Z2393" i="1"/>
  <c r="AA2393" i="1"/>
  <c r="AB2393" i="1"/>
  <c r="AC2393" i="1"/>
  <c r="AD2393" i="1"/>
  <c r="AE2393" i="1"/>
  <c r="AF2393" i="1"/>
  <c r="AG2393" i="1"/>
  <c r="AH2393" i="1"/>
  <c r="AI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U2394" i="1"/>
  <c r="V2394" i="1"/>
  <c r="W2394" i="1"/>
  <c r="X2394" i="1"/>
  <c r="Y2394" i="1"/>
  <c r="Z2394" i="1"/>
  <c r="AA2394" i="1"/>
  <c r="AB2394" i="1"/>
  <c r="AC2394" i="1"/>
  <c r="AD2394" i="1"/>
  <c r="AE2394" i="1"/>
  <c r="AF2394" i="1"/>
  <c r="AG2394" i="1"/>
  <c r="AH2394" i="1"/>
  <c r="AI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U2395" i="1"/>
  <c r="V2395" i="1"/>
  <c r="W2395" i="1"/>
  <c r="X2395" i="1"/>
  <c r="Y2395" i="1"/>
  <c r="Z2395" i="1"/>
  <c r="AA2395" i="1"/>
  <c r="AB2395" i="1"/>
  <c r="AC2395" i="1"/>
  <c r="AD2395" i="1"/>
  <c r="AE2395" i="1"/>
  <c r="AF2395" i="1"/>
  <c r="AG2395" i="1"/>
  <c r="AH2395" i="1"/>
  <c r="AI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U2396" i="1"/>
  <c r="V2396" i="1"/>
  <c r="W2396" i="1"/>
  <c r="X2396" i="1"/>
  <c r="Y2396" i="1"/>
  <c r="Z2396" i="1"/>
  <c r="AA2396" i="1"/>
  <c r="AB2396" i="1"/>
  <c r="AC2396" i="1"/>
  <c r="AD2396" i="1"/>
  <c r="AE2396" i="1"/>
  <c r="AF2396" i="1"/>
  <c r="AG2396" i="1"/>
  <c r="AH2396" i="1"/>
  <c r="AI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U2397" i="1"/>
  <c r="V2397" i="1"/>
  <c r="W2397" i="1"/>
  <c r="X2397" i="1"/>
  <c r="Y2397" i="1"/>
  <c r="Z2397" i="1"/>
  <c r="AA2397" i="1"/>
  <c r="AB2397" i="1"/>
  <c r="AC2397" i="1"/>
  <c r="AD2397" i="1"/>
  <c r="AE2397" i="1"/>
  <c r="AF2397" i="1"/>
  <c r="AG2397" i="1"/>
  <c r="AH2397" i="1"/>
  <c r="AI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U2398" i="1"/>
  <c r="V2398" i="1"/>
  <c r="W2398" i="1"/>
  <c r="X2398" i="1"/>
  <c r="Y2398" i="1"/>
  <c r="Z2398" i="1"/>
  <c r="AA2398" i="1"/>
  <c r="AB2398" i="1"/>
  <c r="AC2398" i="1"/>
  <c r="AD2398" i="1"/>
  <c r="AE2398" i="1"/>
  <c r="AF2398" i="1"/>
  <c r="AG2398" i="1"/>
  <c r="AH2398" i="1"/>
  <c r="AI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D2399" i="1"/>
  <c r="AE2399" i="1"/>
  <c r="AF2399" i="1"/>
  <c r="AG2399" i="1"/>
  <c r="AH2399" i="1"/>
  <c r="AI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U2400" i="1"/>
  <c r="V2400" i="1"/>
  <c r="W2400" i="1"/>
  <c r="X2400" i="1"/>
  <c r="Y2400" i="1"/>
  <c r="Z2400" i="1"/>
  <c r="AA2400" i="1"/>
  <c r="AB2400" i="1"/>
  <c r="AC2400" i="1"/>
  <c r="AD2400" i="1"/>
  <c r="AE2400" i="1"/>
  <c r="AF2400" i="1"/>
  <c r="AG2400" i="1"/>
  <c r="AH2400" i="1"/>
  <c r="AI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U2401" i="1"/>
  <c r="V2401" i="1"/>
  <c r="W2401" i="1"/>
  <c r="X2401" i="1"/>
  <c r="Y2401" i="1"/>
  <c r="Z2401" i="1"/>
  <c r="AA2401" i="1"/>
  <c r="AB2401" i="1"/>
  <c r="AC2401" i="1"/>
  <c r="AD2401" i="1"/>
  <c r="AE2401" i="1"/>
  <c r="AF2401" i="1"/>
  <c r="AG2401" i="1"/>
  <c r="AH2401" i="1"/>
  <c r="AI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U2402" i="1"/>
  <c r="V2402" i="1"/>
  <c r="W2402" i="1"/>
  <c r="X2402" i="1"/>
  <c r="Y2402" i="1"/>
  <c r="Z2402" i="1"/>
  <c r="AA2402" i="1"/>
  <c r="AB2402" i="1"/>
  <c r="AC2402" i="1"/>
  <c r="AD2402" i="1"/>
  <c r="AE2402" i="1"/>
  <c r="AF2402" i="1"/>
  <c r="AG2402" i="1"/>
  <c r="AH2402" i="1"/>
  <c r="AI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U2403" i="1"/>
  <c r="V2403" i="1"/>
  <c r="W2403" i="1"/>
  <c r="X2403" i="1"/>
  <c r="Y2403" i="1"/>
  <c r="Z2403" i="1"/>
  <c r="AA2403" i="1"/>
  <c r="AB2403" i="1"/>
  <c r="AC2403" i="1"/>
  <c r="AD2403" i="1"/>
  <c r="AE2403" i="1"/>
  <c r="AF2403" i="1"/>
  <c r="AG2403" i="1"/>
  <c r="AH2403" i="1"/>
  <c r="AI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U2404" i="1"/>
  <c r="V2404" i="1"/>
  <c r="W2404" i="1"/>
  <c r="X2404" i="1"/>
  <c r="Y2404" i="1"/>
  <c r="Z2404" i="1"/>
  <c r="AA2404" i="1"/>
  <c r="AB2404" i="1"/>
  <c r="AC2404" i="1"/>
  <c r="AD2404" i="1"/>
  <c r="AE2404" i="1"/>
  <c r="AF2404" i="1"/>
  <c r="AG2404" i="1"/>
  <c r="AH2404" i="1"/>
  <c r="AI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U2405" i="1"/>
  <c r="V2405" i="1"/>
  <c r="W2405" i="1"/>
  <c r="X2405" i="1"/>
  <c r="Y2405" i="1"/>
  <c r="Z2405" i="1"/>
  <c r="AA2405" i="1"/>
  <c r="AB2405" i="1"/>
  <c r="AC2405" i="1"/>
  <c r="AD2405" i="1"/>
  <c r="AE2405" i="1"/>
  <c r="AF2405" i="1"/>
  <c r="AG2405" i="1"/>
  <c r="AH2405" i="1"/>
  <c r="AI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U2406" i="1"/>
  <c r="V2406" i="1"/>
  <c r="W2406" i="1"/>
  <c r="X2406" i="1"/>
  <c r="Y2406" i="1"/>
  <c r="Z2406" i="1"/>
  <c r="AA2406" i="1"/>
  <c r="AB2406" i="1"/>
  <c r="AC2406" i="1"/>
  <c r="AD2406" i="1"/>
  <c r="AE2406" i="1"/>
  <c r="AF2406" i="1"/>
  <c r="AG2406" i="1"/>
  <c r="AH2406" i="1"/>
  <c r="AI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U2407" i="1"/>
  <c r="V2407" i="1"/>
  <c r="W2407" i="1"/>
  <c r="X2407" i="1"/>
  <c r="Y2407" i="1"/>
  <c r="Z2407" i="1"/>
  <c r="AA2407" i="1"/>
  <c r="AB2407" i="1"/>
  <c r="AC2407" i="1"/>
  <c r="AD2407" i="1"/>
  <c r="AE2407" i="1"/>
  <c r="AF2407" i="1"/>
  <c r="AG2407" i="1"/>
  <c r="AH2407" i="1"/>
  <c r="AI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U2408" i="1"/>
  <c r="V2408" i="1"/>
  <c r="W2408" i="1"/>
  <c r="X2408" i="1"/>
  <c r="Y2408" i="1"/>
  <c r="Z2408" i="1"/>
  <c r="AA2408" i="1"/>
  <c r="AB2408" i="1"/>
  <c r="AC2408" i="1"/>
  <c r="AD2408" i="1"/>
  <c r="AE2408" i="1"/>
  <c r="AF2408" i="1"/>
  <c r="AG2408" i="1"/>
  <c r="AH2408" i="1"/>
  <c r="AI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U2409" i="1"/>
  <c r="V2409" i="1"/>
  <c r="W2409" i="1"/>
  <c r="X2409" i="1"/>
  <c r="Y2409" i="1"/>
  <c r="Z2409" i="1"/>
  <c r="AA2409" i="1"/>
  <c r="AB2409" i="1"/>
  <c r="AC2409" i="1"/>
  <c r="AD2409" i="1"/>
  <c r="AE2409" i="1"/>
  <c r="AF2409" i="1"/>
  <c r="AG2409" i="1"/>
  <c r="AH2409" i="1"/>
  <c r="AI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U2410" i="1"/>
  <c r="V2410" i="1"/>
  <c r="W2410" i="1"/>
  <c r="X2410" i="1"/>
  <c r="Y2410" i="1"/>
  <c r="Z2410" i="1"/>
  <c r="AA2410" i="1"/>
  <c r="AB2410" i="1"/>
  <c r="AC2410" i="1"/>
  <c r="AD2410" i="1"/>
  <c r="AE2410" i="1"/>
  <c r="AF2410" i="1"/>
  <c r="AG2410" i="1"/>
  <c r="AH2410" i="1"/>
  <c r="AI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U2411" i="1"/>
  <c r="V2411" i="1"/>
  <c r="W2411" i="1"/>
  <c r="X2411" i="1"/>
  <c r="Y2411" i="1"/>
  <c r="Z2411" i="1"/>
  <c r="AA2411" i="1"/>
  <c r="AB2411" i="1"/>
  <c r="AC2411" i="1"/>
  <c r="AD2411" i="1"/>
  <c r="AE2411" i="1"/>
  <c r="AF2411" i="1"/>
  <c r="AG2411" i="1"/>
  <c r="AH2411" i="1"/>
  <c r="AI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U2412" i="1"/>
  <c r="V2412" i="1"/>
  <c r="W2412" i="1"/>
  <c r="X2412" i="1"/>
  <c r="Y2412" i="1"/>
  <c r="Z2412" i="1"/>
  <c r="AA2412" i="1"/>
  <c r="AB2412" i="1"/>
  <c r="AC2412" i="1"/>
  <c r="AD2412" i="1"/>
  <c r="AE2412" i="1"/>
  <c r="AF2412" i="1"/>
  <c r="AG2412" i="1"/>
  <c r="AH2412" i="1"/>
  <c r="AI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U2413" i="1"/>
  <c r="V2413" i="1"/>
  <c r="W2413" i="1"/>
  <c r="X2413" i="1"/>
  <c r="Y2413" i="1"/>
  <c r="Z2413" i="1"/>
  <c r="AA2413" i="1"/>
  <c r="AB2413" i="1"/>
  <c r="AC2413" i="1"/>
  <c r="AD2413" i="1"/>
  <c r="AE2413" i="1"/>
  <c r="AF2413" i="1"/>
  <c r="AG2413" i="1"/>
  <c r="AH2413" i="1"/>
  <c r="AI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U2414" i="1"/>
  <c r="V2414" i="1"/>
  <c r="W2414" i="1"/>
  <c r="X2414" i="1"/>
  <c r="Y2414" i="1"/>
  <c r="Z2414" i="1"/>
  <c r="AA2414" i="1"/>
  <c r="AB2414" i="1"/>
  <c r="AC2414" i="1"/>
  <c r="AD2414" i="1"/>
  <c r="AE2414" i="1"/>
  <c r="AF2414" i="1"/>
  <c r="AG2414" i="1"/>
  <c r="AH2414" i="1"/>
  <c r="AI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U2415" i="1"/>
  <c r="V2415" i="1"/>
  <c r="W2415" i="1"/>
  <c r="X2415" i="1"/>
  <c r="Y2415" i="1"/>
  <c r="Z2415" i="1"/>
  <c r="AA2415" i="1"/>
  <c r="AB2415" i="1"/>
  <c r="AC2415" i="1"/>
  <c r="AD2415" i="1"/>
  <c r="AE2415" i="1"/>
  <c r="AF2415" i="1"/>
  <c r="AG2415" i="1"/>
  <c r="AH2415" i="1"/>
  <c r="AI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U2416" i="1"/>
  <c r="V2416" i="1"/>
  <c r="W2416" i="1"/>
  <c r="X2416" i="1"/>
  <c r="Y2416" i="1"/>
  <c r="Z2416" i="1"/>
  <c r="AA2416" i="1"/>
  <c r="AB2416" i="1"/>
  <c r="AC2416" i="1"/>
  <c r="AD2416" i="1"/>
  <c r="AE2416" i="1"/>
  <c r="AF2416" i="1"/>
  <c r="AG2416" i="1"/>
  <c r="AH2416" i="1"/>
  <c r="AI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U2417" i="1"/>
  <c r="V2417" i="1"/>
  <c r="W2417" i="1"/>
  <c r="X2417" i="1"/>
  <c r="Y2417" i="1"/>
  <c r="Z2417" i="1"/>
  <c r="AA2417" i="1"/>
  <c r="AB2417" i="1"/>
  <c r="AC2417" i="1"/>
  <c r="AD2417" i="1"/>
  <c r="AE2417" i="1"/>
  <c r="AF2417" i="1"/>
  <c r="AG2417" i="1"/>
  <c r="AH2417" i="1"/>
  <c r="AI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U2418" i="1"/>
  <c r="V2418" i="1"/>
  <c r="W2418" i="1"/>
  <c r="X2418" i="1"/>
  <c r="Y2418" i="1"/>
  <c r="Z2418" i="1"/>
  <c r="AA2418" i="1"/>
  <c r="AB2418" i="1"/>
  <c r="AC2418" i="1"/>
  <c r="AD2418" i="1"/>
  <c r="AE2418" i="1"/>
  <c r="AF2418" i="1"/>
  <c r="AG2418" i="1"/>
  <c r="AH2418" i="1"/>
  <c r="AI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U2419" i="1"/>
  <c r="V2419" i="1"/>
  <c r="W2419" i="1"/>
  <c r="X2419" i="1"/>
  <c r="Y2419" i="1"/>
  <c r="Z2419" i="1"/>
  <c r="AA2419" i="1"/>
  <c r="AB2419" i="1"/>
  <c r="AC2419" i="1"/>
  <c r="AD2419" i="1"/>
  <c r="AE2419" i="1"/>
  <c r="AF2419" i="1"/>
  <c r="AG2419" i="1"/>
  <c r="AH2419" i="1"/>
  <c r="AI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U2420" i="1"/>
  <c r="V2420" i="1"/>
  <c r="W2420" i="1"/>
  <c r="X2420" i="1"/>
  <c r="Y2420" i="1"/>
  <c r="Z2420" i="1"/>
  <c r="AA2420" i="1"/>
  <c r="AB2420" i="1"/>
  <c r="AC2420" i="1"/>
  <c r="AD2420" i="1"/>
  <c r="AE2420" i="1"/>
  <c r="AF2420" i="1"/>
  <c r="AG2420" i="1"/>
  <c r="AH2420" i="1"/>
  <c r="AI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U2421" i="1"/>
  <c r="V2421" i="1"/>
  <c r="W2421" i="1"/>
  <c r="X2421" i="1"/>
  <c r="Y2421" i="1"/>
  <c r="Z2421" i="1"/>
  <c r="AA2421" i="1"/>
  <c r="AB2421" i="1"/>
  <c r="AC2421" i="1"/>
  <c r="AD2421" i="1"/>
  <c r="AE2421" i="1"/>
  <c r="AF2421" i="1"/>
  <c r="AG2421" i="1"/>
  <c r="AH2421" i="1"/>
  <c r="AI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U2422" i="1"/>
  <c r="V2422" i="1"/>
  <c r="W2422" i="1"/>
  <c r="X2422" i="1"/>
  <c r="Y2422" i="1"/>
  <c r="Z2422" i="1"/>
  <c r="AA2422" i="1"/>
  <c r="AB2422" i="1"/>
  <c r="AC2422" i="1"/>
  <c r="AD2422" i="1"/>
  <c r="AE2422" i="1"/>
  <c r="AF2422" i="1"/>
  <c r="AG2422" i="1"/>
  <c r="AH2422" i="1"/>
  <c r="AI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U2423" i="1"/>
  <c r="V2423" i="1"/>
  <c r="W2423" i="1"/>
  <c r="X2423" i="1"/>
  <c r="Y2423" i="1"/>
  <c r="Z2423" i="1"/>
  <c r="AA2423" i="1"/>
  <c r="AB2423" i="1"/>
  <c r="AC2423" i="1"/>
  <c r="AD2423" i="1"/>
  <c r="AE2423" i="1"/>
  <c r="AF2423" i="1"/>
  <c r="AG2423" i="1"/>
  <c r="AH2423" i="1"/>
  <c r="AI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U2424" i="1"/>
  <c r="V2424" i="1"/>
  <c r="W2424" i="1"/>
  <c r="X2424" i="1"/>
  <c r="Y2424" i="1"/>
  <c r="Z2424" i="1"/>
  <c r="AA2424" i="1"/>
  <c r="AB2424" i="1"/>
  <c r="AC2424" i="1"/>
  <c r="AD2424" i="1"/>
  <c r="AE2424" i="1"/>
  <c r="AF2424" i="1"/>
  <c r="AG2424" i="1"/>
  <c r="AH2424" i="1"/>
  <c r="AI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U2425" i="1"/>
  <c r="V2425" i="1"/>
  <c r="W2425" i="1"/>
  <c r="X2425" i="1"/>
  <c r="Y2425" i="1"/>
  <c r="Z2425" i="1"/>
  <c r="AA2425" i="1"/>
  <c r="AB2425" i="1"/>
  <c r="AC2425" i="1"/>
  <c r="AD2425" i="1"/>
  <c r="AE2425" i="1"/>
  <c r="AF2425" i="1"/>
  <c r="AG2425" i="1"/>
  <c r="AH2425" i="1"/>
  <c r="AI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U2426" i="1"/>
  <c r="V2426" i="1"/>
  <c r="W2426" i="1"/>
  <c r="X2426" i="1"/>
  <c r="Y2426" i="1"/>
  <c r="Z2426" i="1"/>
  <c r="AA2426" i="1"/>
  <c r="AB2426" i="1"/>
  <c r="AC2426" i="1"/>
  <c r="AD2426" i="1"/>
  <c r="AE2426" i="1"/>
  <c r="AF2426" i="1"/>
  <c r="AG2426" i="1"/>
  <c r="AH2426" i="1"/>
  <c r="AI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U2427" i="1"/>
  <c r="V2427" i="1"/>
  <c r="W2427" i="1"/>
  <c r="X2427" i="1"/>
  <c r="Y2427" i="1"/>
  <c r="Z2427" i="1"/>
  <c r="AA2427" i="1"/>
  <c r="AB2427" i="1"/>
  <c r="AC2427" i="1"/>
  <c r="AD2427" i="1"/>
  <c r="AE2427" i="1"/>
  <c r="AF2427" i="1"/>
  <c r="AG2427" i="1"/>
  <c r="AH2427" i="1"/>
  <c r="AI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U2428" i="1"/>
  <c r="V2428" i="1"/>
  <c r="W2428" i="1"/>
  <c r="X2428" i="1"/>
  <c r="Y2428" i="1"/>
  <c r="Z2428" i="1"/>
  <c r="AA2428" i="1"/>
  <c r="AB2428" i="1"/>
  <c r="AC2428" i="1"/>
  <c r="AD2428" i="1"/>
  <c r="AE2428" i="1"/>
  <c r="AF2428" i="1"/>
  <c r="AG2428" i="1"/>
  <c r="AH2428" i="1"/>
  <c r="AI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U2429" i="1"/>
  <c r="V2429" i="1"/>
  <c r="W2429" i="1"/>
  <c r="X2429" i="1"/>
  <c r="Y2429" i="1"/>
  <c r="Z2429" i="1"/>
  <c r="AA2429" i="1"/>
  <c r="AB2429" i="1"/>
  <c r="AC2429" i="1"/>
  <c r="AD2429" i="1"/>
  <c r="AE2429" i="1"/>
  <c r="AF2429" i="1"/>
  <c r="AG2429" i="1"/>
  <c r="AH2429" i="1"/>
  <c r="AI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U2430" i="1"/>
  <c r="V2430" i="1"/>
  <c r="W2430" i="1"/>
  <c r="X2430" i="1"/>
  <c r="Y2430" i="1"/>
  <c r="Z2430" i="1"/>
  <c r="AA2430" i="1"/>
  <c r="AB2430" i="1"/>
  <c r="AC2430" i="1"/>
  <c r="AD2430" i="1"/>
  <c r="AE2430" i="1"/>
  <c r="AF2430" i="1"/>
  <c r="AG2430" i="1"/>
  <c r="AH2430" i="1"/>
  <c r="AI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U2431" i="1"/>
  <c r="V2431" i="1"/>
  <c r="W2431" i="1"/>
  <c r="X2431" i="1"/>
  <c r="Y2431" i="1"/>
  <c r="Z2431" i="1"/>
  <c r="AA2431" i="1"/>
  <c r="AB2431" i="1"/>
  <c r="AC2431" i="1"/>
  <c r="AD2431" i="1"/>
  <c r="AE2431" i="1"/>
  <c r="AF2431" i="1"/>
  <c r="AG2431" i="1"/>
  <c r="AH2431" i="1"/>
  <c r="AI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U2432" i="1"/>
  <c r="V2432" i="1"/>
  <c r="W2432" i="1"/>
  <c r="X2432" i="1"/>
  <c r="Y2432" i="1"/>
  <c r="Z2432" i="1"/>
  <c r="AA2432" i="1"/>
  <c r="AB2432" i="1"/>
  <c r="AC2432" i="1"/>
  <c r="AD2432" i="1"/>
  <c r="AE2432" i="1"/>
  <c r="AF2432" i="1"/>
  <c r="AG2432" i="1"/>
  <c r="AH2432" i="1"/>
  <c r="AI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U2433" i="1"/>
  <c r="V2433" i="1"/>
  <c r="W2433" i="1"/>
  <c r="X2433" i="1"/>
  <c r="Y2433" i="1"/>
  <c r="Z2433" i="1"/>
  <c r="AA2433" i="1"/>
  <c r="AB2433" i="1"/>
  <c r="AC2433" i="1"/>
  <c r="AD2433" i="1"/>
  <c r="AE2433" i="1"/>
  <c r="AF2433" i="1"/>
  <c r="AG2433" i="1"/>
  <c r="AH2433" i="1"/>
  <c r="AI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U2434" i="1"/>
  <c r="V2434" i="1"/>
  <c r="W2434" i="1"/>
  <c r="X2434" i="1"/>
  <c r="Y2434" i="1"/>
  <c r="Z2434" i="1"/>
  <c r="AA2434" i="1"/>
  <c r="AB2434" i="1"/>
  <c r="AC2434" i="1"/>
  <c r="AD2434" i="1"/>
  <c r="AE2434" i="1"/>
  <c r="AF2434" i="1"/>
  <c r="AG2434" i="1"/>
  <c r="AH2434" i="1"/>
  <c r="AI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U2435" i="1"/>
  <c r="V2435" i="1"/>
  <c r="W2435" i="1"/>
  <c r="X2435" i="1"/>
  <c r="Y2435" i="1"/>
  <c r="Z2435" i="1"/>
  <c r="AA2435" i="1"/>
  <c r="AB2435" i="1"/>
  <c r="AC2435" i="1"/>
  <c r="AD2435" i="1"/>
  <c r="AE2435" i="1"/>
  <c r="AF2435" i="1"/>
  <c r="AG2435" i="1"/>
  <c r="AH2435" i="1"/>
  <c r="AI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U2436" i="1"/>
  <c r="V2436" i="1"/>
  <c r="W2436" i="1"/>
  <c r="X2436" i="1"/>
  <c r="Y2436" i="1"/>
  <c r="Z2436" i="1"/>
  <c r="AA2436" i="1"/>
  <c r="AB2436" i="1"/>
  <c r="AC2436" i="1"/>
  <c r="AD2436" i="1"/>
  <c r="AE2436" i="1"/>
  <c r="AF2436" i="1"/>
  <c r="AG2436" i="1"/>
  <c r="AH2436" i="1"/>
  <c r="AI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U2437" i="1"/>
  <c r="V2437" i="1"/>
  <c r="W2437" i="1"/>
  <c r="X2437" i="1"/>
  <c r="Y2437" i="1"/>
  <c r="Z2437" i="1"/>
  <c r="AA2437" i="1"/>
  <c r="AB2437" i="1"/>
  <c r="AC2437" i="1"/>
  <c r="AD2437" i="1"/>
  <c r="AE2437" i="1"/>
  <c r="AF2437" i="1"/>
  <c r="AG2437" i="1"/>
  <c r="AH2437" i="1"/>
  <c r="AI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U2438" i="1"/>
  <c r="V2438" i="1"/>
  <c r="W2438" i="1"/>
  <c r="X2438" i="1"/>
  <c r="Y2438" i="1"/>
  <c r="Z2438" i="1"/>
  <c r="AA2438" i="1"/>
  <c r="AB2438" i="1"/>
  <c r="AC2438" i="1"/>
  <c r="AD2438" i="1"/>
  <c r="AE2438" i="1"/>
  <c r="AF2438" i="1"/>
  <c r="AG2438" i="1"/>
  <c r="AH2438" i="1"/>
  <c r="AI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U2439" i="1"/>
  <c r="V2439" i="1"/>
  <c r="W2439" i="1"/>
  <c r="X2439" i="1"/>
  <c r="Y2439" i="1"/>
  <c r="Z2439" i="1"/>
  <c r="AA2439" i="1"/>
  <c r="AB2439" i="1"/>
  <c r="AC2439" i="1"/>
  <c r="AD2439" i="1"/>
  <c r="AE2439" i="1"/>
  <c r="AF2439" i="1"/>
  <c r="AG2439" i="1"/>
  <c r="AH2439" i="1"/>
  <c r="AI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U2440" i="1"/>
  <c r="V2440" i="1"/>
  <c r="W2440" i="1"/>
  <c r="X2440" i="1"/>
  <c r="Y2440" i="1"/>
  <c r="Z2440" i="1"/>
  <c r="AA2440" i="1"/>
  <c r="AB2440" i="1"/>
  <c r="AC2440" i="1"/>
  <c r="AD2440" i="1"/>
  <c r="AE2440" i="1"/>
  <c r="AF2440" i="1"/>
  <c r="AG2440" i="1"/>
  <c r="AH2440" i="1"/>
  <c r="AI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U2441" i="1"/>
  <c r="V2441" i="1"/>
  <c r="W2441" i="1"/>
  <c r="X2441" i="1"/>
  <c r="Y2441" i="1"/>
  <c r="Z2441" i="1"/>
  <c r="AA2441" i="1"/>
  <c r="AB2441" i="1"/>
  <c r="AC2441" i="1"/>
  <c r="AD2441" i="1"/>
  <c r="AE2441" i="1"/>
  <c r="AF2441" i="1"/>
  <c r="AG2441" i="1"/>
  <c r="AH2441" i="1"/>
  <c r="AI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U2442" i="1"/>
  <c r="V2442" i="1"/>
  <c r="W2442" i="1"/>
  <c r="X2442" i="1"/>
  <c r="Y2442" i="1"/>
  <c r="Z2442" i="1"/>
  <c r="AA2442" i="1"/>
  <c r="AB2442" i="1"/>
  <c r="AC2442" i="1"/>
  <c r="AD2442" i="1"/>
  <c r="AE2442" i="1"/>
  <c r="AF2442" i="1"/>
  <c r="AG2442" i="1"/>
  <c r="AH2442" i="1"/>
  <c r="AI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U2443" i="1"/>
  <c r="V2443" i="1"/>
  <c r="W2443" i="1"/>
  <c r="X2443" i="1"/>
  <c r="Y2443" i="1"/>
  <c r="Z2443" i="1"/>
  <c r="AA2443" i="1"/>
  <c r="AB2443" i="1"/>
  <c r="AC2443" i="1"/>
  <c r="AD2443" i="1"/>
  <c r="AE2443" i="1"/>
  <c r="AF2443" i="1"/>
  <c r="AG2443" i="1"/>
  <c r="AH2443" i="1"/>
  <c r="AI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U2444" i="1"/>
  <c r="V2444" i="1"/>
  <c r="W2444" i="1"/>
  <c r="X2444" i="1"/>
  <c r="Y2444" i="1"/>
  <c r="Z2444" i="1"/>
  <c r="AA2444" i="1"/>
  <c r="AB2444" i="1"/>
  <c r="AC2444" i="1"/>
  <c r="AD2444" i="1"/>
  <c r="AE2444" i="1"/>
  <c r="AF2444" i="1"/>
  <c r="AG2444" i="1"/>
  <c r="AH2444" i="1"/>
  <c r="AI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U2445" i="1"/>
  <c r="V2445" i="1"/>
  <c r="W2445" i="1"/>
  <c r="X2445" i="1"/>
  <c r="Y2445" i="1"/>
  <c r="Z2445" i="1"/>
  <c r="AA2445" i="1"/>
  <c r="AB2445" i="1"/>
  <c r="AC2445" i="1"/>
  <c r="AD2445" i="1"/>
  <c r="AE2445" i="1"/>
  <c r="AF2445" i="1"/>
  <c r="AG2445" i="1"/>
  <c r="AH2445" i="1"/>
  <c r="AI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U2446" i="1"/>
  <c r="V2446" i="1"/>
  <c r="W2446" i="1"/>
  <c r="X2446" i="1"/>
  <c r="Y2446" i="1"/>
  <c r="Z2446" i="1"/>
  <c r="AA2446" i="1"/>
  <c r="AB2446" i="1"/>
  <c r="AC2446" i="1"/>
  <c r="AD2446" i="1"/>
  <c r="AE2446" i="1"/>
  <c r="AF2446" i="1"/>
  <c r="AG2446" i="1"/>
  <c r="AH2446" i="1"/>
  <c r="AI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U2447" i="1"/>
  <c r="V2447" i="1"/>
  <c r="W2447" i="1"/>
  <c r="X2447" i="1"/>
  <c r="Y2447" i="1"/>
  <c r="Z2447" i="1"/>
  <c r="AA2447" i="1"/>
  <c r="AB2447" i="1"/>
  <c r="AC2447" i="1"/>
  <c r="AD2447" i="1"/>
  <c r="AE2447" i="1"/>
  <c r="AF2447" i="1"/>
  <c r="AG2447" i="1"/>
  <c r="AH2447" i="1"/>
  <c r="AI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U2448" i="1"/>
  <c r="V2448" i="1"/>
  <c r="W2448" i="1"/>
  <c r="X2448" i="1"/>
  <c r="Y2448" i="1"/>
  <c r="Z2448" i="1"/>
  <c r="AA2448" i="1"/>
  <c r="AB2448" i="1"/>
  <c r="AC2448" i="1"/>
  <c r="AD2448" i="1"/>
  <c r="AE2448" i="1"/>
  <c r="AF2448" i="1"/>
  <c r="AG2448" i="1"/>
  <c r="AH2448" i="1"/>
  <c r="AI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U2449" i="1"/>
  <c r="V2449" i="1"/>
  <c r="W2449" i="1"/>
  <c r="X2449" i="1"/>
  <c r="Y2449" i="1"/>
  <c r="Z2449" i="1"/>
  <c r="AA2449" i="1"/>
  <c r="AB2449" i="1"/>
  <c r="AC2449" i="1"/>
  <c r="AD2449" i="1"/>
  <c r="AE2449" i="1"/>
  <c r="AF2449" i="1"/>
  <c r="AG2449" i="1"/>
  <c r="AH2449" i="1"/>
  <c r="AI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U2450" i="1"/>
  <c r="V2450" i="1"/>
  <c r="W2450" i="1"/>
  <c r="X2450" i="1"/>
  <c r="Y2450" i="1"/>
  <c r="Z2450" i="1"/>
  <c r="AA2450" i="1"/>
  <c r="AB2450" i="1"/>
  <c r="AC2450" i="1"/>
  <c r="AD2450" i="1"/>
  <c r="AE2450" i="1"/>
  <c r="AF2450" i="1"/>
  <c r="AG2450" i="1"/>
  <c r="AH2450" i="1"/>
  <c r="AI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U2451" i="1"/>
  <c r="V2451" i="1"/>
  <c r="W2451" i="1"/>
  <c r="X2451" i="1"/>
  <c r="Y2451" i="1"/>
  <c r="Z2451" i="1"/>
  <c r="AA2451" i="1"/>
  <c r="AB2451" i="1"/>
  <c r="AC2451" i="1"/>
  <c r="AD2451" i="1"/>
  <c r="AE2451" i="1"/>
  <c r="AF2451" i="1"/>
  <c r="AG2451" i="1"/>
  <c r="AH2451" i="1"/>
  <c r="AI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U2452" i="1"/>
  <c r="V2452" i="1"/>
  <c r="W2452" i="1"/>
  <c r="X2452" i="1"/>
  <c r="Y2452" i="1"/>
  <c r="Z2452" i="1"/>
  <c r="AA2452" i="1"/>
  <c r="AB2452" i="1"/>
  <c r="AC2452" i="1"/>
  <c r="AD2452" i="1"/>
  <c r="AE2452" i="1"/>
  <c r="AF2452" i="1"/>
  <c r="AG2452" i="1"/>
  <c r="AH2452" i="1"/>
  <c r="AI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U2453" i="1"/>
  <c r="V2453" i="1"/>
  <c r="W2453" i="1"/>
  <c r="X2453" i="1"/>
  <c r="Y2453" i="1"/>
  <c r="Z2453" i="1"/>
  <c r="AA2453" i="1"/>
  <c r="AB2453" i="1"/>
  <c r="AC2453" i="1"/>
  <c r="AD2453" i="1"/>
  <c r="AE2453" i="1"/>
  <c r="AF2453" i="1"/>
  <c r="AG2453" i="1"/>
  <c r="AH2453" i="1"/>
  <c r="AI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U2454" i="1"/>
  <c r="V2454" i="1"/>
  <c r="W2454" i="1"/>
  <c r="X2454" i="1"/>
  <c r="Y2454" i="1"/>
  <c r="Z2454" i="1"/>
  <c r="AA2454" i="1"/>
  <c r="AB2454" i="1"/>
  <c r="AC2454" i="1"/>
  <c r="AD2454" i="1"/>
  <c r="AE2454" i="1"/>
  <c r="AF2454" i="1"/>
  <c r="AG2454" i="1"/>
  <c r="AH2454" i="1"/>
  <c r="AI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U2455" i="1"/>
  <c r="V2455" i="1"/>
  <c r="W2455" i="1"/>
  <c r="X2455" i="1"/>
  <c r="Y2455" i="1"/>
  <c r="Z2455" i="1"/>
  <c r="AA2455" i="1"/>
  <c r="AB2455" i="1"/>
  <c r="AC2455" i="1"/>
  <c r="AD2455" i="1"/>
  <c r="AE2455" i="1"/>
  <c r="AF2455" i="1"/>
  <c r="AG2455" i="1"/>
  <c r="AH2455" i="1"/>
  <c r="AI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U2456" i="1"/>
  <c r="V2456" i="1"/>
  <c r="W2456" i="1"/>
  <c r="X2456" i="1"/>
  <c r="Y2456" i="1"/>
  <c r="Z2456" i="1"/>
  <c r="AA2456" i="1"/>
  <c r="AB2456" i="1"/>
  <c r="AC2456" i="1"/>
  <c r="AD2456" i="1"/>
  <c r="AE2456" i="1"/>
  <c r="AF2456" i="1"/>
  <c r="AG2456" i="1"/>
  <c r="AH2456" i="1"/>
  <c r="AI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U2457" i="1"/>
  <c r="V2457" i="1"/>
  <c r="W2457" i="1"/>
  <c r="X2457" i="1"/>
  <c r="Y2457" i="1"/>
  <c r="Z2457" i="1"/>
  <c r="AA2457" i="1"/>
  <c r="AB2457" i="1"/>
  <c r="AC2457" i="1"/>
  <c r="AD2457" i="1"/>
  <c r="AE2457" i="1"/>
  <c r="AF2457" i="1"/>
  <c r="AG2457" i="1"/>
  <c r="AH2457" i="1"/>
  <c r="AI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U2458" i="1"/>
  <c r="V2458" i="1"/>
  <c r="W2458" i="1"/>
  <c r="X2458" i="1"/>
  <c r="Y2458" i="1"/>
  <c r="Z2458" i="1"/>
  <c r="AA2458" i="1"/>
  <c r="AB2458" i="1"/>
  <c r="AC2458" i="1"/>
  <c r="AD2458" i="1"/>
  <c r="AE2458" i="1"/>
  <c r="AF2458" i="1"/>
  <c r="AG2458" i="1"/>
  <c r="AH2458" i="1"/>
  <c r="AI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U2459" i="1"/>
  <c r="V2459" i="1"/>
  <c r="W2459" i="1"/>
  <c r="X2459" i="1"/>
  <c r="Y2459" i="1"/>
  <c r="Z2459" i="1"/>
  <c r="AA2459" i="1"/>
  <c r="AB2459" i="1"/>
  <c r="AC2459" i="1"/>
  <c r="AD2459" i="1"/>
  <c r="AE2459" i="1"/>
  <c r="AF2459" i="1"/>
  <c r="AG2459" i="1"/>
  <c r="AH2459" i="1"/>
  <c r="AI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U2460" i="1"/>
  <c r="V2460" i="1"/>
  <c r="W2460" i="1"/>
  <c r="X2460" i="1"/>
  <c r="Y2460" i="1"/>
  <c r="Z2460" i="1"/>
  <c r="AA2460" i="1"/>
  <c r="AB2460" i="1"/>
  <c r="AC2460" i="1"/>
  <c r="AD2460" i="1"/>
  <c r="AE2460" i="1"/>
  <c r="AF2460" i="1"/>
  <c r="AG2460" i="1"/>
  <c r="AH2460" i="1"/>
  <c r="AI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U2461" i="1"/>
  <c r="V2461" i="1"/>
  <c r="W2461" i="1"/>
  <c r="X2461" i="1"/>
  <c r="Y2461" i="1"/>
  <c r="Z2461" i="1"/>
  <c r="AA2461" i="1"/>
  <c r="AB2461" i="1"/>
  <c r="AC2461" i="1"/>
  <c r="AD2461" i="1"/>
  <c r="AE2461" i="1"/>
  <c r="AF2461" i="1"/>
  <c r="AG2461" i="1"/>
  <c r="AH2461" i="1"/>
  <c r="AI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U2462" i="1"/>
  <c r="V2462" i="1"/>
  <c r="W2462" i="1"/>
  <c r="X2462" i="1"/>
  <c r="Y2462" i="1"/>
  <c r="Z2462" i="1"/>
  <c r="AA2462" i="1"/>
  <c r="AB2462" i="1"/>
  <c r="AC2462" i="1"/>
  <c r="AD2462" i="1"/>
  <c r="AE2462" i="1"/>
  <c r="AF2462" i="1"/>
  <c r="AG2462" i="1"/>
  <c r="AH2462" i="1"/>
  <c r="AI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U2463" i="1"/>
  <c r="V2463" i="1"/>
  <c r="W2463" i="1"/>
  <c r="X2463" i="1"/>
  <c r="Y2463" i="1"/>
  <c r="Z2463" i="1"/>
  <c r="AA2463" i="1"/>
  <c r="AB2463" i="1"/>
  <c r="AC2463" i="1"/>
  <c r="AD2463" i="1"/>
  <c r="AE2463" i="1"/>
  <c r="AF2463" i="1"/>
  <c r="AG2463" i="1"/>
  <c r="AH2463" i="1"/>
  <c r="AI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U2464" i="1"/>
  <c r="V2464" i="1"/>
  <c r="W2464" i="1"/>
  <c r="X2464" i="1"/>
  <c r="Y2464" i="1"/>
  <c r="Z2464" i="1"/>
  <c r="AA2464" i="1"/>
  <c r="AB2464" i="1"/>
  <c r="AC2464" i="1"/>
  <c r="AD2464" i="1"/>
  <c r="AE2464" i="1"/>
  <c r="AF2464" i="1"/>
  <c r="AG2464" i="1"/>
  <c r="AH2464" i="1"/>
  <c r="AI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U2465" i="1"/>
  <c r="V2465" i="1"/>
  <c r="W2465" i="1"/>
  <c r="X2465" i="1"/>
  <c r="Y2465" i="1"/>
  <c r="Z2465" i="1"/>
  <c r="AA2465" i="1"/>
  <c r="AB2465" i="1"/>
  <c r="AC2465" i="1"/>
  <c r="AD2465" i="1"/>
  <c r="AE2465" i="1"/>
  <c r="AF2465" i="1"/>
  <c r="AG2465" i="1"/>
  <c r="AH2465" i="1"/>
  <c r="AI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U2466" i="1"/>
  <c r="V2466" i="1"/>
  <c r="W2466" i="1"/>
  <c r="X2466" i="1"/>
  <c r="Y2466" i="1"/>
  <c r="Z2466" i="1"/>
  <c r="AA2466" i="1"/>
  <c r="AB2466" i="1"/>
  <c r="AC2466" i="1"/>
  <c r="AD2466" i="1"/>
  <c r="AE2466" i="1"/>
  <c r="AF2466" i="1"/>
  <c r="AG2466" i="1"/>
  <c r="AH2466" i="1"/>
  <c r="AI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U2467" i="1"/>
  <c r="V2467" i="1"/>
  <c r="W2467" i="1"/>
  <c r="X2467" i="1"/>
  <c r="Y2467" i="1"/>
  <c r="Z2467" i="1"/>
  <c r="AA2467" i="1"/>
  <c r="AB2467" i="1"/>
  <c r="AC2467" i="1"/>
  <c r="AD2467" i="1"/>
  <c r="AE2467" i="1"/>
  <c r="AF2467" i="1"/>
  <c r="AG2467" i="1"/>
  <c r="AH2467" i="1"/>
  <c r="AI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U2468" i="1"/>
  <c r="V2468" i="1"/>
  <c r="W2468" i="1"/>
  <c r="X2468" i="1"/>
  <c r="Y2468" i="1"/>
  <c r="Z2468" i="1"/>
  <c r="AA2468" i="1"/>
  <c r="AB2468" i="1"/>
  <c r="AC2468" i="1"/>
  <c r="AD2468" i="1"/>
  <c r="AE2468" i="1"/>
  <c r="AF2468" i="1"/>
  <c r="AG2468" i="1"/>
  <c r="AH2468" i="1"/>
  <c r="AI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U2469" i="1"/>
  <c r="V2469" i="1"/>
  <c r="W2469" i="1"/>
  <c r="X2469" i="1"/>
  <c r="Y2469" i="1"/>
  <c r="Z2469" i="1"/>
  <c r="AA2469" i="1"/>
  <c r="AB2469" i="1"/>
  <c r="AC2469" i="1"/>
  <c r="AD2469" i="1"/>
  <c r="AE2469" i="1"/>
  <c r="AF2469" i="1"/>
  <c r="AG2469" i="1"/>
  <c r="AH2469" i="1"/>
  <c r="AI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U2470" i="1"/>
  <c r="V2470" i="1"/>
  <c r="W2470" i="1"/>
  <c r="X2470" i="1"/>
  <c r="Y2470" i="1"/>
  <c r="Z2470" i="1"/>
  <c r="AA2470" i="1"/>
  <c r="AB2470" i="1"/>
  <c r="AC2470" i="1"/>
  <c r="AD2470" i="1"/>
  <c r="AE2470" i="1"/>
  <c r="AF2470" i="1"/>
  <c r="AG2470" i="1"/>
  <c r="AH2470" i="1"/>
  <c r="AI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U2471" i="1"/>
  <c r="V2471" i="1"/>
  <c r="W2471" i="1"/>
  <c r="X2471" i="1"/>
  <c r="Y2471" i="1"/>
  <c r="Z2471" i="1"/>
  <c r="AA2471" i="1"/>
  <c r="AB2471" i="1"/>
  <c r="AC2471" i="1"/>
  <c r="AD2471" i="1"/>
  <c r="AE2471" i="1"/>
  <c r="AF2471" i="1"/>
  <c r="AG2471" i="1"/>
  <c r="AH2471" i="1"/>
  <c r="AI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U2472" i="1"/>
  <c r="V2472" i="1"/>
  <c r="W2472" i="1"/>
  <c r="X2472" i="1"/>
  <c r="Y2472" i="1"/>
  <c r="Z2472" i="1"/>
  <c r="AA2472" i="1"/>
  <c r="AB2472" i="1"/>
  <c r="AC2472" i="1"/>
  <c r="AD2472" i="1"/>
  <c r="AE2472" i="1"/>
  <c r="AF2472" i="1"/>
  <c r="AG2472" i="1"/>
  <c r="AH2472" i="1"/>
  <c r="AI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U2473" i="1"/>
  <c r="V2473" i="1"/>
  <c r="W2473" i="1"/>
  <c r="X2473" i="1"/>
  <c r="Y2473" i="1"/>
  <c r="Z2473" i="1"/>
  <c r="AA2473" i="1"/>
  <c r="AB2473" i="1"/>
  <c r="AC2473" i="1"/>
  <c r="AD2473" i="1"/>
  <c r="AE2473" i="1"/>
  <c r="AF2473" i="1"/>
  <c r="AG2473" i="1"/>
  <c r="AH2473" i="1"/>
  <c r="AI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U2474" i="1"/>
  <c r="V2474" i="1"/>
  <c r="W2474" i="1"/>
  <c r="X2474" i="1"/>
  <c r="Y2474" i="1"/>
  <c r="Z2474" i="1"/>
  <c r="AA2474" i="1"/>
  <c r="AB2474" i="1"/>
  <c r="AC2474" i="1"/>
  <c r="AD2474" i="1"/>
  <c r="AE2474" i="1"/>
  <c r="AF2474" i="1"/>
  <c r="AG2474" i="1"/>
  <c r="AH2474" i="1"/>
  <c r="AI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U2475" i="1"/>
  <c r="V2475" i="1"/>
  <c r="W2475" i="1"/>
  <c r="X2475" i="1"/>
  <c r="Y2475" i="1"/>
  <c r="Z2475" i="1"/>
  <c r="AA2475" i="1"/>
  <c r="AB2475" i="1"/>
  <c r="AC2475" i="1"/>
  <c r="AD2475" i="1"/>
  <c r="AE2475" i="1"/>
  <c r="AF2475" i="1"/>
  <c r="AG2475" i="1"/>
  <c r="AH2475" i="1"/>
  <c r="AI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S2476" i="1"/>
  <c r="T2476" i="1"/>
  <c r="U2476" i="1"/>
  <c r="V2476" i="1"/>
  <c r="W2476" i="1"/>
  <c r="X2476" i="1"/>
  <c r="Y2476" i="1"/>
  <c r="Z2476" i="1"/>
  <c r="AA2476" i="1"/>
  <c r="AB2476" i="1"/>
  <c r="AC2476" i="1"/>
  <c r="AD2476" i="1"/>
  <c r="AE2476" i="1"/>
  <c r="AF2476" i="1"/>
  <c r="AG2476" i="1"/>
  <c r="AH2476" i="1"/>
  <c r="AI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U2477" i="1"/>
  <c r="V2477" i="1"/>
  <c r="W2477" i="1"/>
  <c r="X2477" i="1"/>
  <c r="Y2477" i="1"/>
  <c r="Z2477" i="1"/>
  <c r="AA2477" i="1"/>
  <c r="AB2477" i="1"/>
  <c r="AC2477" i="1"/>
  <c r="AD2477" i="1"/>
  <c r="AE2477" i="1"/>
  <c r="AF2477" i="1"/>
  <c r="AG2477" i="1"/>
  <c r="AH2477" i="1"/>
  <c r="AI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U2478" i="1"/>
  <c r="V2478" i="1"/>
  <c r="W2478" i="1"/>
  <c r="X2478" i="1"/>
  <c r="Y2478" i="1"/>
  <c r="Z2478" i="1"/>
  <c r="AA2478" i="1"/>
  <c r="AB2478" i="1"/>
  <c r="AC2478" i="1"/>
  <c r="AD2478" i="1"/>
  <c r="AE2478" i="1"/>
  <c r="AF2478" i="1"/>
  <c r="AG2478" i="1"/>
  <c r="AH2478" i="1"/>
  <c r="AI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U2479" i="1"/>
  <c r="V2479" i="1"/>
  <c r="W2479" i="1"/>
  <c r="X2479" i="1"/>
  <c r="Y2479" i="1"/>
  <c r="Z2479" i="1"/>
  <c r="AA2479" i="1"/>
  <c r="AB2479" i="1"/>
  <c r="AC2479" i="1"/>
  <c r="AD2479" i="1"/>
  <c r="AE2479" i="1"/>
  <c r="AF2479" i="1"/>
  <c r="AG2479" i="1"/>
  <c r="AH2479" i="1"/>
  <c r="AI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U2480" i="1"/>
  <c r="V2480" i="1"/>
  <c r="W2480" i="1"/>
  <c r="X2480" i="1"/>
  <c r="Y2480" i="1"/>
  <c r="Z2480" i="1"/>
  <c r="AA2480" i="1"/>
  <c r="AB2480" i="1"/>
  <c r="AC2480" i="1"/>
  <c r="AD2480" i="1"/>
  <c r="AE2480" i="1"/>
  <c r="AF2480" i="1"/>
  <c r="AG2480" i="1"/>
  <c r="AH2480" i="1"/>
  <c r="AI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U2481" i="1"/>
  <c r="V2481" i="1"/>
  <c r="W2481" i="1"/>
  <c r="X2481" i="1"/>
  <c r="Y2481" i="1"/>
  <c r="Z2481" i="1"/>
  <c r="AA2481" i="1"/>
  <c r="AB2481" i="1"/>
  <c r="AC2481" i="1"/>
  <c r="AD2481" i="1"/>
  <c r="AE2481" i="1"/>
  <c r="AF2481" i="1"/>
  <c r="AG2481" i="1"/>
  <c r="AH2481" i="1"/>
  <c r="AI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U2482" i="1"/>
  <c r="V2482" i="1"/>
  <c r="W2482" i="1"/>
  <c r="X2482" i="1"/>
  <c r="Y2482" i="1"/>
  <c r="Z2482" i="1"/>
  <c r="AA2482" i="1"/>
  <c r="AB2482" i="1"/>
  <c r="AC2482" i="1"/>
  <c r="AD2482" i="1"/>
  <c r="AE2482" i="1"/>
  <c r="AF2482" i="1"/>
  <c r="AG2482" i="1"/>
  <c r="AH2482" i="1"/>
  <c r="AI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U2483" i="1"/>
  <c r="V2483" i="1"/>
  <c r="W2483" i="1"/>
  <c r="X2483" i="1"/>
  <c r="Y2483" i="1"/>
  <c r="Z2483" i="1"/>
  <c r="AA2483" i="1"/>
  <c r="AB2483" i="1"/>
  <c r="AC2483" i="1"/>
  <c r="AD2483" i="1"/>
  <c r="AE2483" i="1"/>
  <c r="AF2483" i="1"/>
  <c r="AG2483" i="1"/>
  <c r="AH2483" i="1"/>
  <c r="AI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U2484" i="1"/>
  <c r="V2484" i="1"/>
  <c r="W2484" i="1"/>
  <c r="X2484" i="1"/>
  <c r="Y2484" i="1"/>
  <c r="Z2484" i="1"/>
  <c r="AA2484" i="1"/>
  <c r="AB2484" i="1"/>
  <c r="AC2484" i="1"/>
  <c r="AD2484" i="1"/>
  <c r="AE2484" i="1"/>
  <c r="AF2484" i="1"/>
  <c r="AG2484" i="1"/>
  <c r="AH2484" i="1"/>
  <c r="AI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U2485" i="1"/>
  <c r="V2485" i="1"/>
  <c r="W2485" i="1"/>
  <c r="X2485" i="1"/>
  <c r="Y2485" i="1"/>
  <c r="Z2485" i="1"/>
  <c r="AA2485" i="1"/>
  <c r="AB2485" i="1"/>
  <c r="AC2485" i="1"/>
  <c r="AD2485" i="1"/>
  <c r="AE2485" i="1"/>
  <c r="AF2485" i="1"/>
  <c r="AG2485" i="1"/>
  <c r="AH2485" i="1"/>
  <c r="AI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U2486" i="1"/>
  <c r="V2486" i="1"/>
  <c r="W2486" i="1"/>
  <c r="X2486" i="1"/>
  <c r="Y2486" i="1"/>
  <c r="Z2486" i="1"/>
  <c r="AA2486" i="1"/>
  <c r="AB2486" i="1"/>
  <c r="AC2486" i="1"/>
  <c r="AD2486" i="1"/>
  <c r="AE2486" i="1"/>
  <c r="AF2486" i="1"/>
  <c r="AG2486" i="1"/>
  <c r="AH2486" i="1"/>
  <c r="AI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U2487" i="1"/>
  <c r="V2487" i="1"/>
  <c r="W2487" i="1"/>
  <c r="X2487" i="1"/>
  <c r="Y2487" i="1"/>
  <c r="Z2487" i="1"/>
  <c r="AA2487" i="1"/>
  <c r="AB2487" i="1"/>
  <c r="AC2487" i="1"/>
  <c r="AD2487" i="1"/>
  <c r="AE2487" i="1"/>
  <c r="AF2487" i="1"/>
  <c r="AG2487" i="1"/>
  <c r="AH2487" i="1"/>
  <c r="AI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S2488" i="1"/>
  <c r="T2488" i="1"/>
  <c r="U2488" i="1"/>
  <c r="V2488" i="1"/>
  <c r="W2488" i="1"/>
  <c r="X2488" i="1"/>
  <c r="Y2488" i="1"/>
  <c r="Z2488" i="1"/>
  <c r="AA2488" i="1"/>
  <c r="AB2488" i="1"/>
  <c r="AC2488" i="1"/>
  <c r="AD2488" i="1"/>
  <c r="AE2488" i="1"/>
  <c r="AF2488" i="1"/>
  <c r="AG2488" i="1"/>
  <c r="AH2488" i="1"/>
  <c r="AI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U2489" i="1"/>
  <c r="V2489" i="1"/>
  <c r="W2489" i="1"/>
  <c r="X2489" i="1"/>
  <c r="Y2489" i="1"/>
  <c r="Z2489" i="1"/>
  <c r="AA2489" i="1"/>
  <c r="AB2489" i="1"/>
  <c r="AC2489" i="1"/>
  <c r="AD2489" i="1"/>
  <c r="AE2489" i="1"/>
  <c r="AF2489" i="1"/>
  <c r="AG2489" i="1"/>
  <c r="AH2489" i="1"/>
  <c r="AI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U2490" i="1"/>
  <c r="V2490" i="1"/>
  <c r="W2490" i="1"/>
  <c r="X2490" i="1"/>
  <c r="Y2490" i="1"/>
  <c r="Z2490" i="1"/>
  <c r="AA2490" i="1"/>
  <c r="AB2490" i="1"/>
  <c r="AC2490" i="1"/>
  <c r="AD2490" i="1"/>
  <c r="AE2490" i="1"/>
  <c r="AF2490" i="1"/>
  <c r="AG2490" i="1"/>
  <c r="AH2490" i="1"/>
  <c r="AI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S2491" i="1"/>
  <c r="T2491" i="1"/>
  <c r="U2491" i="1"/>
  <c r="V2491" i="1"/>
  <c r="W2491" i="1"/>
  <c r="X2491" i="1"/>
  <c r="Y2491" i="1"/>
  <c r="Z2491" i="1"/>
  <c r="AA2491" i="1"/>
  <c r="AB2491" i="1"/>
  <c r="AC2491" i="1"/>
  <c r="AD2491" i="1"/>
  <c r="AE2491" i="1"/>
  <c r="AF2491" i="1"/>
  <c r="AG2491" i="1"/>
  <c r="AH2491" i="1"/>
  <c r="AI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U2492" i="1"/>
  <c r="V2492" i="1"/>
  <c r="W2492" i="1"/>
  <c r="X2492" i="1"/>
  <c r="Y2492" i="1"/>
  <c r="Z2492" i="1"/>
  <c r="AA2492" i="1"/>
  <c r="AB2492" i="1"/>
  <c r="AC2492" i="1"/>
  <c r="AD2492" i="1"/>
  <c r="AE2492" i="1"/>
  <c r="AF2492" i="1"/>
  <c r="AG2492" i="1"/>
  <c r="AH2492" i="1"/>
  <c r="AI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U2493" i="1"/>
  <c r="V2493" i="1"/>
  <c r="W2493" i="1"/>
  <c r="X2493" i="1"/>
  <c r="Y2493" i="1"/>
  <c r="Z2493" i="1"/>
  <c r="AA2493" i="1"/>
  <c r="AB2493" i="1"/>
  <c r="AC2493" i="1"/>
  <c r="AD2493" i="1"/>
  <c r="AE2493" i="1"/>
  <c r="AF2493" i="1"/>
  <c r="AG2493" i="1"/>
  <c r="AH2493" i="1"/>
  <c r="AI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U2494" i="1"/>
  <c r="V2494" i="1"/>
  <c r="W2494" i="1"/>
  <c r="X2494" i="1"/>
  <c r="Y2494" i="1"/>
  <c r="Z2494" i="1"/>
  <c r="AA2494" i="1"/>
  <c r="AB2494" i="1"/>
  <c r="AC2494" i="1"/>
  <c r="AD2494" i="1"/>
  <c r="AE2494" i="1"/>
  <c r="AF2494" i="1"/>
  <c r="AG2494" i="1"/>
  <c r="AH2494" i="1"/>
  <c r="AI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D2495" i="1"/>
  <c r="AE2495" i="1"/>
  <c r="AF2495" i="1"/>
  <c r="AG2495" i="1"/>
  <c r="AH2495" i="1"/>
  <c r="AI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U2496" i="1"/>
  <c r="V2496" i="1"/>
  <c r="W2496" i="1"/>
  <c r="X2496" i="1"/>
  <c r="Y2496" i="1"/>
  <c r="Z2496" i="1"/>
  <c r="AA2496" i="1"/>
  <c r="AB2496" i="1"/>
  <c r="AC2496" i="1"/>
  <c r="AD2496" i="1"/>
  <c r="AE2496" i="1"/>
  <c r="AF2496" i="1"/>
  <c r="AG2496" i="1"/>
  <c r="AH2496" i="1"/>
  <c r="AI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U2497" i="1"/>
  <c r="V2497" i="1"/>
  <c r="W2497" i="1"/>
  <c r="X2497" i="1"/>
  <c r="Y2497" i="1"/>
  <c r="Z2497" i="1"/>
  <c r="AA2497" i="1"/>
  <c r="AB2497" i="1"/>
  <c r="AC2497" i="1"/>
  <c r="AD2497" i="1"/>
  <c r="AE2497" i="1"/>
  <c r="AF2497" i="1"/>
  <c r="AG2497" i="1"/>
  <c r="AH2497" i="1"/>
  <c r="AI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U2498" i="1"/>
  <c r="V2498" i="1"/>
  <c r="W2498" i="1"/>
  <c r="X2498" i="1"/>
  <c r="Y2498" i="1"/>
  <c r="Z2498" i="1"/>
  <c r="AA2498" i="1"/>
  <c r="AB2498" i="1"/>
  <c r="AC2498" i="1"/>
  <c r="AD2498" i="1"/>
  <c r="AE2498" i="1"/>
  <c r="AF2498" i="1"/>
  <c r="AG2498" i="1"/>
  <c r="AH2498" i="1"/>
  <c r="AI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U2499" i="1"/>
  <c r="V2499" i="1"/>
  <c r="W2499" i="1"/>
  <c r="X2499" i="1"/>
  <c r="Y2499" i="1"/>
  <c r="Z2499" i="1"/>
  <c r="AA2499" i="1"/>
  <c r="AB2499" i="1"/>
  <c r="AC2499" i="1"/>
  <c r="AD2499" i="1"/>
  <c r="AE2499" i="1"/>
  <c r="AF2499" i="1"/>
  <c r="AG2499" i="1"/>
  <c r="AH2499" i="1"/>
  <c r="AI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U2500" i="1"/>
  <c r="V2500" i="1"/>
  <c r="W2500" i="1"/>
  <c r="X2500" i="1"/>
  <c r="Y2500" i="1"/>
  <c r="Z2500" i="1"/>
  <c r="AA2500" i="1"/>
  <c r="AB2500" i="1"/>
  <c r="AC2500" i="1"/>
  <c r="AD2500" i="1"/>
  <c r="AE2500" i="1"/>
  <c r="AF2500" i="1"/>
  <c r="AG2500" i="1"/>
  <c r="AH2500" i="1"/>
  <c r="AI2500" i="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1" i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1" i="3"/>
  <c r="A2" i="3"/>
  <c r="B2" i="3"/>
  <c r="C2" i="3"/>
  <c r="D2" i="3"/>
  <c r="A3" i="3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B1" i="3"/>
  <c r="C1" i="3"/>
  <c r="D1" i="3"/>
  <c r="A1" i="3"/>
  <c r="A205" i="19"/>
  <c r="V108" i="19"/>
  <c r="A100" i="19"/>
  <c r="V3" i="19"/>
  <c r="A202" i="18"/>
  <c r="S105" i="18"/>
  <c r="A99" i="18"/>
  <c r="S2" i="18"/>
  <c r="F23" i="17"/>
  <c r="F4" i="17"/>
  <c r="A206" i="16"/>
  <c r="A100" i="16"/>
  <c r="A205" i="14"/>
  <c r="A101" i="14"/>
  <c r="A206" i="13"/>
  <c r="A101" i="13"/>
  <c r="A198" i="12"/>
  <c r="A98" i="12"/>
  <c r="AP3" i="8" l="1"/>
  <c r="T109" i="16" s="1"/>
  <c r="Z5" i="7"/>
  <c r="L27" i="15" s="1"/>
  <c r="T3" i="8"/>
  <c r="T3" i="16" s="1"/>
  <c r="L5" i="7"/>
  <c r="L5" i="15" s="1"/>
  <c r="E3" i="6"/>
  <c r="E3" i="14" s="1"/>
  <c r="K3" i="6"/>
  <c r="E107" i="14" s="1"/>
  <c r="T3" i="4"/>
  <c r="I103" i="12" s="1"/>
  <c r="R3" i="4" l="1"/>
  <c r="M3" i="4"/>
  <c r="G103" i="12" l="1"/>
  <c r="B103" i="12"/>
  <c r="E12" i="9"/>
  <c r="E31" i="9"/>
  <c r="P3" i="11"/>
  <c r="P3" i="19" s="1"/>
  <c r="AO3" i="11"/>
  <c r="P108" i="19" s="1"/>
  <c r="Z17" i="11"/>
  <c r="Z23" i="11"/>
  <c r="Z28" i="11"/>
  <c r="Z47" i="11"/>
  <c r="Z52" i="11"/>
  <c r="Z64" i="11"/>
  <c r="Z70" i="11"/>
  <c r="Z75" i="11"/>
  <c r="Z81" i="11"/>
  <c r="Z86" i="11"/>
  <c r="Z92" i="11"/>
  <c r="A14" i="11"/>
  <c r="A22" i="11"/>
  <c r="A30" i="11"/>
  <c r="A36" i="11"/>
  <c r="A43" i="11"/>
  <c r="A55" i="11"/>
  <c r="A61" i="11"/>
  <c r="A66" i="11"/>
  <c r="A73" i="11"/>
  <c r="A86" i="11"/>
  <c r="A91" i="11"/>
  <c r="V9" i="10"/>
  <c r="V17" i="10"/>
  <c r="V25" i="10"/>
  <c r="V33" i="10"/>
  <c r="V41" i="10"/>
  <c r="V49" i="10"/>
  <c r="V56" i="10"/>
  <c r="V64" i="10"/>
  <c r="V72" i="10"/>
  <c r="V80" i="10"/>
  <c r="V88" i="10"/>
  <c r="V96" i="10"/>
  <c r="V29" i="10"/>
  <c r="V53" i="10"/>
  <c r="V76" i="10"/>
  <c r="Z16" i="11"/>
  <c r="Z22" i="11"/>
  <c r="Z27" i="11"/>
  <c r="Z33" i="11"/>
  <c r="Z40" i="11"/>
  <c r="Z46" i="11"/>
  <c r="Z51" i="11"/>
  <c r="Z57" i="11"/>
  <c r="Z69" i="11"/>
  <c r="Z74" i="11"/>
  <c r="Z85" i="11"/>
  <c r="Z91" i="11"/>
  <c r="Z97" i="11"/>
  <c r="A13" i="11"/>
  <c r="A21" i="11"/>
  <c r="A29" i="11"/>
  <c r="A35" i="11"/>
  <c r="A42" i="11"/>
  <c r="A48" i="11"/>
  <c r="A60" i="11"/>
  <c r="A65" i="11"/>
  <c r="A72" i="11"/>
  <c r="A79" i="11"/>
  <c r="A85" i="11"/>
  <c r="A90" i="11"/>
  <c r="A96" i="11"/>
  <c r="V16" i="10"/>
  <c r="V24" i="10"/>
  <c r="V32" i="10"/>
  <c r="V40" i="10"/>
  <c r="V48" i="10"/>
  <c r="V63" i="10"/>
  <c r="V71" i="10"/>
  <c r="V79" i="10"/>
  <c r="V87" i="10"/>
  <c r="V95" i="10"/>
  <c r="A40" i="11"/>
  <c r="A88" i="11"/>
  <c r="V37" i="10"/>
  <c r="V60" i="10"/>
  <c r="V92" i="10"/>
  <c r="V52" i="10"/>
  <c r="V75" i="10"/>
  <c r="V8" i="10"/>
  <c r="A31" i="11"/>
  <c r="V34" i="10"/>
  <c r="V89" i="10"/>
  <c r="Z15" i="11"/>
  <c r="Z21" i="11"/>
  <c r="Z26" i="11"/>
  <c r="Z39" i="11"/>
  <c r="Z45" i="11"/>
  <c r="Z50" i="11"/>
  <c r="Z63" i="11"/>
  <c r="Z68" i="11"/>
  <c r="Z80" i="11"/>
  <c r="Z90" i="11"/>
  <c r="Z96" i="11"/>
  <c r="A12" i="11"/>
  <c r="A20" i="11"/>
  <c r="A28" i="11"/>
  <c r="A34" i="11"/>
  <c r="A41" i="11"/>
  <c r="A54" i="11"/>
  <c r="A59" i="11"/>
  <c r="A84" i="11"/>
  <c r="A89" i="11"/>
  <c r="V15" i="10"/>
  <c r="V23" i="10"/>
  <c r="V31" i="10"/>
  <c r="V39" i="10"/>
  <c r="V47" i="10"/>
  <c r="V55" i="10"/>
  <c r="V62" i="10"/>
  <c r="V70" i="10"/>
  <c r="V78" i="10"/>
  <c r="V86" i="10"/>
  <c r="V94" i="10"/>
  <c r="A57" i="11"/>
  <c r="V21" i="10"/>
  <c r="V45" i="10"/>
  <c r="V84" i="10"/>
  <c r="V36" i="10"/>
  <c r="V67" i="10"/>
  <c r="A44" i="11"/>
  <c r="A62" i="11"/>
  <c r="A80" i="11"/>
  <c r="A97" i="11"/>
  <c r="V18" i="10"/>
  <c r="V50" i="10"/>
  <c r="V73" i="10"/>
  <c r="Z14" i="11"/>
  <c r="Z20" i="11"/>
  <c r="Z38" i="11"/>
  <c r="Z44" i="11"/>
  <c r="Z56" i="11"/>
  <c r="Z62" i="11"/>
  <c r="Z67" i="11"/>
  <c r="Z73" i="11"/>
  <c r="Z84" i="11"/>
  <c r="A11" i="11"/>
  <c r="A19" i="11"/>
  <c r="A27" i="11"/>
  <c r="A33" i="11"/>
  <c r="A47" i="11"/>
  <c r="A53" i="11"/>
  <c r="A58" i="11"/>
  <c r="A64" i="11"/>
  <c r="A71" i="11"/>
  <c r="A78" i="11"/>
  <c r="A83" i="11"/>
  <c r="A95" i="11"/>
  <c r="V14" i="10"/>
  <c r="V22" i="10"/>
  <c r="V30" i="10"/>
  <c r="V38" i="10"/>
  <c r="V46" i="10"/>
  <c r="V54" i="10"/>
  <c r="V61" i="10"/>
  <c r="V69" i="10"/>
  <c r="V77" i="10"/>
  <c r="V85" i="10"/>
  <c r="V93" i="10"/>
  <c r="Z13" i="11"/>
  <c r="Z19" i="11"/>
  <c r="Z25" i="11"/>
  <c r="Z32" i="11"/>
  <c r="Z37" i="11"/>
  <c r="Z43" i="11"/>
  <c r="Z49" i="11"/>
  <c r="Z61" i="11"/>
  <c r="Z66" i="11"/>
  <c r="Z79" i="11"/>
  <c r="Z89" i="11"/>
  <c r="Z95" i="11"/>
  <c r="Z10" i="11"/>
  <c r="A18" i="11"/>
  <c r="A26" i="11"/>
  <c r="A52" i="11"/>
  <c r="A70" i="11"/>
  <c r="A77" i="11"/>
  <c r="A82" i="11"/>
  <c r="V13" i="10"/>
  <c r="V68" i="10"/>
  <c r="V91" i="10"/>
  <c r="Z71" i="11"/>
  <c r="V26" i="10"/>
  <c r="V81" i="10"/>
  <c r="Z12" i="11"/>
  <c r="Z18" i="11"/>
  <c r="Z31" i="11"/>
  <c r="Z36" i="11"/>
  <c r="Z42" i="11"/>
  <c r="Z55" i="11"/>
  <c r="Z60" i="11"/>
  <c r="Z72" i="11"/>
  <c r="Z78" i="11"/>
  <c r="Z83" i="11"/>
  <c r="Z88" i="11"/>
  <c r="Z94" i="11"/>
  <c r="Z99" i="11"/>
  <c r="A17" i="11"/>
  <c r="A25" i="11"/>
  <c r="A39" i="11"/>
  <c r="A46" i="11"/>
  <c r="A51" i="11"/>
  <c r="A63" i="11"/>
  <c r="A69" i="11"/>
  <c r="A76" i="11"/>
  <c r="A81" i="11"/>
  <c r="A94" i="11"/>
  <c r="A99" i="11"/>
  <c r="A10" i="11"/>
  <c r="V12" i="10"/>
  <c r="V20" i="10"/>
  <c r="V28" i="10"/>
  <c r="V44" i="10"/>
  <c r="V59" i="10"/>
  <c r="V83" i="10"/>
  <c r="A15" i="11"/>
  <c r="A67" i="11"/>
  <c r="V57" i="10"/>
  <c r="Z11" i="11"/>
  <c r="Z30" i="11"/>
  <c r="Z35" i="11"/>
  <c r="Z48" i="11"/>
  <c r="Z54" i="11"/>
  <c r="Z59" i="11"/>
  <c r="Z65" i="11"/>
  <c r="Z77" i="11"/>
  <c r="Z82" i="11"/>
  <c r="Z93" i="11"/>
  <c r="A16" i="11"/>
  <c r="A24" i="11"/>
  <c r="A32" i="11"/>
  <c r="A38" i="11"/>
  <c r="A45" i="11"/>
  <c r="A50" i="11"/>
  <c r="A56" i="11"/>
  <c r="A68" i="11"/>
  <c r="A75" i="11"/>
  <c r="A87" i="11"/>
  <c r="A93" i="11"/>
  <c r="A98" i="11"/>
  <c r="V11" i="10"/>
  <c r="V19" i="10"/>
  <c r="V27" i="10"/>
  <c r="V35" i="10"/>
  <c r="V43" i="10"/>
  <c r="V51" i="10"/>
  <c r="V58" i="10"/>
  <c r="V66" i="10"/>
  <c r="V74" i="10"/>
  <c r="V82" i="10"/>
  <c r="V90" i="10"/>
  <c r="V98" i="10"/>
  <c r="Z24" i="11"/>
  <c r="Z29" i="11"/>
  <c r="Z34" i="11"/>
  <c r="Z41" i="11"/>
  <c r="Z53" i="11"/>
  <c r="Z58" i="11"/>
  <c r="Z76" i="11"/>
  <c r="Z87" i="11"/>
  <c r="Z98" i="11"/>
  <c r="A23" i="11"/>
  <c r="A37" i="11"/>
  <c r="A49" i="11"/>
  <c r="A74" i="11"/>
  <c r="A92" i="11"/>
  <c r="V10" i="10"/>
  <c r="V42" i="10"/>
  <c r="V65" i="10"/>
  <c r="V97" i="10"/>
  <c r="B3" i="11"/>
  <c r="B3" i="19" s="1"/>
  <c r="AA3" i="11"/>
  <c r="B108" i="19" s="1"/>
  <c r="A15" i="10"/>
  <c r="A23" i="10"/>
  <c r="A31" i="10"/>
  <c r="A39" i="10"/>
  <c r="A47" i="10"/>
  <c r="A54" i="10"/>
  <c r="A67" i="10"/>
  <c r="A72" i="10"/>
  <c r="A82" i="10"/>
  <c r="A86" i="10"/>
  <c r="A96" i="10"/>
  <c r="B28" i="9"/>
  <c r="E10" i="9"/>
  <c r="W14" i="8"/>
  <c r="W22" i="8"/>
  <c r="W29" i="8"/>
  <c r="W37" i="8"/>
  <c r="W45" i="8"/>
  <c r="W53" i="8"/>
  <c r="W61" i="8"/>
  <c r="W69" i="8"/>
  <c r="W77" i="8"/>
  <c r="W85" i="8"/>
  <c r="W93" i="8"/>
  <c r="A9" i="8"/>
  <c r="A17" i="8"/>
  <c r="A25" i="8"/>
  <c r="A33" i="8"/>
  <c r="A41" i="8"/>
  <c r="A49" i="8"/>
  <c r="A56" i="8"/>
  <c r="A64" i="8"/>
  <c r="A72" i="8"/>
  <c r="A80" i="8"/>
  <c r="A88" i="8"/>
  <c r="A96" i="8"/>
  <c r="Y10" i="7"/>
  <c r="X17" i="7"/>
  <c r="X9" i="7"/>
  <c r="W15" i="7"/>
  <c r="V12" i="7"/>
  <c r="U14" i="7"/>
  <c r="T9" i="7"/>
  <c r="T17" i="7"/>
  <c r="S10" i="7"/>
  <c r="R13" i="7"/>
  <c r="Q14" i="7"/>
  <c r="P16" i="7"/>
  <c r="P8" i="7"/>
  <c r="D17" i="7"/>
  <c r="F16" i="7"/>
  <c r="H15" i="7"/>
  <c r="J14" i="7"/>
  <c r="B14" i="7"/>
  <c r="D13" i="7"/>
  <c r="F12" i="7"/>
  <c r="H11" i="7"/>
  <c r="J10" i="7"/>
  <c r="B10" i="7"/>
  <c r="D9" i="7"/>
  <c r="F8" i="7"/>
  <c r="O13" i="5"/>
  <c r="A118" i="13" s="1"/>
  <c r="O25" i="5"/>
  <c r="A130" i="13" s="1"/>
  <c r="O33" i="5"/>
  <c r="A138" i="13" s="1"/>
  <c r="O39" i="5"/>
  <c r="A144" i="13" s="1"/>
  <c r="O46" i="5"/>
  <c r="A151" i="13" s="1"/>
  <c r="O52" i="5"/>
  <c r="A157" i="13" s="1"/>
  <c r="O58" i="5"/>
  <c r="A163" i="13" s="1"/>
  <c r="O63" i="5"/>
  <c r="A168" i="13" s="1"/>
  <c r="O71" i="5"/>
  <c r="A176" i="13" s="1"/>
  <c r="O80" i="5"/>
  <c r="A185" i="13" s="1"/>
  <c r="O86" i="5"/>
  <c r="A191" i="13" s="1"/>
  <c r="O90" i="5"/>
  <c r="A195" i="13" s="1"/>
  <c r="A9" i="5"/>
  <c r="A9" i="13" s="1"/>
  <c r="A22" i="5"/>
  <c r="A22" i="13" s="1"/>
  <c r="A29" i="5"/>
  <c r="A29" i="13" s="1"/>
  <c r="A34" i="5"/>
  <c r="A34" i="13" s="1"/>
  <c r="A39" i="5"/>
  <c r="A39" i="13" s="1"/>
  <c r="A45" i="5"/>
  <c r="A45" i="13" s="1"/>
  <c r="A50" i="5"/>
  <c r="A50" i="13" s="1"/>
  <c r="A63" i="5"/>
  <c r="A63" i="13" s="1"/>
  <c r="A68" i="5"/>
  <c r="A68" i="13" s="1"/>
  <c r="A75" i="5"/>
  <c r="A75" i="13" s="1"/>
  <c r="A80" i="5"/>
  <c r="A80" i="13" s="1"/>
  <c r="A94" i="5"/>
  <c r="A94" i="13" s="1"/>
  <c r="A100" i="5"/>
  <c r="A100" i="13" s="1"/>
  <c r="O8" i="5"/>
  <c r="A113" i="13" s="1"/>
  <c r="L12" i="4"/>
  <c r="L20" i="4"/>
  <c r="L28" i="4"/>
  <c r="L36" i="4"/>
  <c r="L44" i="4"/>
  <c r="L52" i="4"/>
  <c r="L60" i="4"/>
  <c r="L68" i="4"/>
  <c r="L76" i="4"/>
  <c r="L84" i="4"/>
  <c r="L92" i="4"/>
  <c r="L11" i="4"/>
  <c r="A19" i="4"/>
  <c r="A27" i="4"/>
  <c r="A34" i="4"/>
  <c r="A42" i="4"/>
  <c r="A50" i="4"/>
  <c r="A58" i="4"/>
  <c r="A65" i="4"/>
  <c r="A72" i="4"/>
  <c r="A80" i="4"/>
  <c r="A14" i="10"/>
  <c r="A22" i="10"/>
  <c r="A30" i="10"/>
  <c r="A38" i="10"/>
  <c r="A46" i="10"/>
  <c r="A63" i="10"/>
  <c r="A76" i="10"/>
  <c r="A81" i="10"/>
  <c r="A85" i="10"/>
  <c r="E28" i="9"/>
  <c r="E11" i="9"/>
  <c r="B8" i="9"/>
  <c r="W13" i="8"/>
  <c r="W21" i="8"/>
  <c r="W28" i="8"/>
  <c r="W36" i="8"/>
  <c r="W44" i="8"/>
  <c r="W52" i="8"/>
  <c r="W60" i="8"/>
  <c r="W68" i="8"/>
  <c r="W76" i="8"/>
  <c r="W84" i="8"/>
  <c r="W92" i="8"/>
  <c r="W8" i="8"/>
  <c r="A16" i="8"/>
  <c r="A24" i="8"/>
  <c r="A32" i="8"/>
  <c r="A40" i="8"/>
  <c r="A48" i="8"/>
  <c r="A55" i="8"/>
  <c r="A63" i="8"/>
  <c r="A71" i="8"/>
  <c r="A79" i="8"/>
  <c r="A87" i="8"/>
  <c r="A95" i="8"/>
  <c r="Y9" i="7"/>
  <c r="Y17" i="7"/>
  <c r="X10" i="7"/>
  <c r="W14" i="7"/>
  <c r="V13" i="7"/>
  <c r="U15" i="7"/>
  <c r="T8" i="7"/>
  <c r="T16" i="7"/>
  <c r="S11" i="7"/>
  <c r="R12" i="7"/>
  <c r="Q15" i="7"/>
  <c r="P17" i="7"/>
  <c r="P9" i="7"/>
  <c r="E17" i="7"/>
  <c r="G16" i="7"/>
  <c r="I15" i="7"/>
  <c r="K14" i="7"/>
  <c r="C14" i="7"/>
  <c r="E13" i="7"/>
  <c r="G12" i="7"/>
  <c r="I11" i="7"/>
  <c r="K10" i="7"/>
  <c r="C10" i="7"/>
  <c r="E9" i="7"/>
  <c r="G8" i="7"/>
  <c r="O12" i="5"/>
  <c r="A117" i="13" s="1"/>
  <c r="O19" i="5"/>
  <c r="A124" i="13" s="1"/>
  <c r="O24" i="5"/>
  <c r="A129" i="13" s="1"/>
  <c r="O32" i="5"/>
  <c r="A137" i="13" s="1"/>
  <c r="O45" i="5"/>
  <c r="A150" i="13" s="1"/>
  <c r="O51" i="5"/>
  <c r="A156" i="13" s="1"/>
  <c r="O57" i="5"/>
  <c r="A162" i="13" s="1"/>
  <c r="O62" i="5"/>
  <c r="A167" i="13" s="1"/>
  <c r="O70" i="5"/>
  <c r="A175" i="13" s="1"/>
  <c r="O78" i="5"/>
  <c r="A183" i="13" s="1"/>
  <c r="O85" i="5"/>
  <c r="A190" i="13" s="1"/>
  <c r="O89" i="5"/>
  <c r="A194" i="13" s="1"/>
  <c r="O100" i="5"/>
  <c r="A205" i="13" s="1"/>
  <c r="A16" i="5"/>
  <c r="A16" i="13" s="1"/>
  <c r="A28" i="5"/>
  <c r="A28" i="13" s="1"/>
  <c r="A33" i="5"/>
  <c r="A33" i="13" s="1"/>
  <c r="A44" i="5"/>
  <c r="A44" i="13" s="1"/>
  <c r="A49" i="5"/>
  <c r="A49" i="13" s="1"/>
  <c r="A62" i="5"/>
  <c r="A62" i="13" s="1"/>
  <c r="A67" i="5"/>
  <c r="A67" i="13" s="1"/>
  <c r="A74" i="5"/>
  <c r="A74" i="13" s="1"/>
  <c r="A79" i="5"/>
  <c r="A79" i="13" s="1"/>
  <c r="A93" i="5"/>
  <c r="A93" i="13" s="1"/>
  <c r="A99" i="5"/>
  <c r="A99" i="13" s="1"/>
  <c r="L19" i="4"/>
  <c r="L27" i="4"/>
  <c r="L35" i="4"/>
  <c r="L43" i="4"/>
  <c r="L51" i="4"/>
  <c r="L59" i="4"/>
  <c r="L67" i="4"/>
  <c r="L75" i="4"/>
  <c r="L83" i="4"/>
  <c r="L91" i="4"/>
  <c r="A18" i="4"/>
  <c r="A26" i="4"/>
  <c r="A33" i="4"/>
  <c r="A41" i="4"/>
  <c r="A49" i="4"/>
  <c r="A57" i="4"/>
  <c r="A64" i="4"/>
  <c r="A71" i="4"/>
  <c r="A79" i="4"/>
  <c r="A87" i="4"/>
  <c r="A94" i="4"/>
  <c r="A8" i="5"/>
  <c r="A8" i="13" s="1"/>
  <c r="A13" i="10"/>
  <c r="A21" i="10"/>
  <c r="A29" i="10"/>
  <c r="A37" i="10"/>
  <c r="A45" i="10"/>
  <c r="A53" i="10"/>
  <c r="A58" i="10"/>
  <c r="A62" i="10"/>
  <c r="A75" i="10"/>
  <c r="A80" i="10"/>
  <c r="A90" i="10"/>
  <c r="A95" i="10"/>
  <c r="B29" i="9"/>
  <c r="E8" i="9"/>
  <c r="W12" i="8"/>
  <c r="W20" i="8"/>
  <c r="W27" i="8"/>
  <c r="W35" i="8"/>
  <c r="W43" i="8"/>
  <c r="W51" i="8"/>
  <c r="W59" i="8"/>
  <c r="W67" i="8"/>
  <c r="W75" i="8"/>
  <c r="W83" i="8"/>
  <c r="W91" i="8"/>
  <c r="W99" i="8"/>
  <c r="A15" i="8"/>
  <c r="A23" i="8"/>
  <c r="A31" i="8"/>
  <c r="A39" i="8"/>
  <c r="A47" i="8"/>
  <c r="A62" i="8"/>
  <c r="A70" i="8"/>
  <c r="A78" i="8"/>
  <c r="A86" i="8"/>
  <c r="A94" i="8"/>
  <c r="Y8" i="7"/>
  <c r="Y16" i="7"/>
  <c r="X11" i="7"/>
  <c r="W13" i="7"/>
  <c r="V14" i="7"/>
  <c r="U16" i="7"/>
  <c r="U8" i="7"/>
  <c r="T15" i="7"/>
  <c r="S12" i="7"/>
  <c r="R11" i="7"/>
  <c r="Q16" i="7"/>
  <c r="Q8" i="7"/>
  <c r="P10" i="7"/>
  <c r="F17" i="7"/>
  <c r="H16" i="7"/>
  <c r="J15" i="7"/>
  <c r="B15" i="7"/>
  <c r="D14" i="7"/>
  <c r="F13" i="7"/>
  <c r="H12" i="7"/>
  <c r="J11" i="7"/>
  <c r="B11" i="7"/>
  <c r="D10" i="7"/>
  <c r="F9" i="7"/>
  <c r="H8" i="7"/>
  <c r="O11" i="5"/>
  <c r="A116" i="13" s="1"/>
  <c r="O18" i="5"/>
  <c r="A123" i="13" s="1"/>
  <c r="O31" i="5"/>
  <c r="A136" i="13" s="1"/>
  <c r="O38" i="5"/>
  <c r="A143" i="13" s="1"/>
  <c r="O50" i="5"/>
  <c r="A155" i="13" s="1"/>
  <c r="O56" i="5"/>
  <c r="A161" i="13" s="1"/>
  <c r="O61" i="5"/>
  <c r="A166" i="13" s="1"/>
  <c r="O69" i="5"/>
  <c r="A174" i="13" s="1"/>
  <c r="O77" i="5"/>
  <c r="A182" i="13" s="1"/>
  <c r="O88" i="5"/>
  <c r="A193" i="13" s="1"/>
  <c r="A15" i="5"/>
  <c r="A15" i="13" s="1"/>
  <c r="A21" i="5"/>
  <c r="A21" i="13" s="1"/>
  <c r="A27" i="5"/>
  <c r="A27" i="13" s="1"/>
  <c r="A38" i="5"/>
  <c r="A38" i="13" s="1"/>
  <c r="A43" i="5"/>
  <c r="A43" i="13" s="1"/>
  <c r="A48" i="5"/>
  <c r="A48" i="13" s="1"/>
  <c r="A55" i="5"/>
  <c r="A55" i="13" s="1"/>
  <c r="A61" i="5"/>
  <c r="A61" i="13" s="1"/>
  <c r="A66" i="5"/>
  <c r="A66" i="13" s="1"/>
  <c r="A73" i="5"/>
  <c r="A73" i="13" s="1"/>
  <c r="A78" i="5"/>
  <c r="A78" i="13" s="1"/>
  <c r="A86" i="5"/>
  <c r="A86" i="13" s="1"/>
  <c r="A92" i="5"/>
  <c r="A92" i="13" s="1"/>
  <c r="A98" i="5"/>
  <c r="A98" i="13" s="1"/>
  <c r="L18" i="4"/>
  <c r="L26" i="4"/>
  <c r="L34" i="4"/>
  <c r="L42" i="4"/>
  <c r="L50" i="4"/>
  <c r="L58" i="4"/>
  <c r="L66" i="4"/>
  <c r="L74" i="4"/>
  <c r="L82" i="4"/>
  <c r="A12" i="10"/>
  <c r="A20" i="10"/>
  <c r="A28" i="10"/>
  <c r="A36" i="10"/>
  <c r="A44" i="10"/>
  <c r="A52" i="10"/>
  <c r="A57" i="10"/>
  <c r="A61" i="10"/>
  <c r="A71" i="10"/>
  <c r="A84" i="10"/>
  <c r="A89" i="10"/>
  <c r="A94" i="10"/>
  <c r="A8" i="10"/>
  <c r="E29" i="9"/>
  <c r="B9" i="9"/>
  <c r="W11" i="8"/>
  <c r="W19" i="8"/>
  <c r="W26" i="8"/>
  <c r="W34" i="8"/>
  <c r="W42" i="8"/>
  <c r="W50" i="8"/>
  <c r="W58" i="8"/>
  <c r="W66" i="8"/>
  <c r="W74" i="8"/>
  <c r="W82" i="8"/>
  <c r="W90" i="8"/>
  <c r="W98" i="8"/>
  <c r="A14" i="8"/>
  <c r="A22" i="8"/>
  <c r="A30" i="8"/>
  <c r="A38" i="8"/>
  <c r="A46" i="8"/>
  <c r="A54" i="8"/>
  <c r="A61" i="8"/>
  <c r="A69" i="8"/>
  <c r="A77" i="8"/>
  <c r="A85" i="8"/>
  <c r="A93" i="8"/>
  <c r="W8" i="7"/>
  <c r="Y15" i="7"/>
  <c r="X12" i="7"/>
  <c r="W12" i="7"/>
  <c r="V15" i="7"/>
  <c r="U17" i="7"/>
  <c r="U9" i="7"/>
  <c r="T14" i="7"/>
  <c r="S13" i="7"/>
  <c r="R10" i="7"/>
  <c r="Q17" i="7"/>
  <c r="Q9" i="7"/>
  <c r="P11" i="7"/>
  <c r="G17" i="7"/>
  <c r="I16" i="7"/>
  <c r="K15" i="7"/>
  <c r="C15" i="7"/>
  <c r="E14" i="7"/>
  <c r="G13" i="7"/>
  <c r="I12" i="7"/>
  <c r="K11" i="7"/>
  <c r="C11" i="7"/>
  <c r="E10" i="7"/>
  <c r="G9" i="7"/>
  <c r="I8" i="7"/>
  <c r="O10" i="5"/>
  <c r="A115" i="13" s="1"/>
  <c r="O30" i="5"/>
  <c r="A135" i="13" s="1"/>
  <c r="O37" i="5"/>
  <c r="A142" i="13" s="1"/>
  <c r="O44" i="5"/>
  <c r="A149" i="13" s="1"/>
  <c r="O49" i="5"/>
  <c r="A154" i="13" s="1"/>
  <c r="O55" i="5"/>
  <c r="A160" i="13" s="1"/>
  <c r="O68" i="5"/>
  <c r="A173" i="13" s="1"/>
  <c r="O76" i="5"/>
  <c r="A181" i="13" s="1"/>
  <c r="O84" i="5"/>
  <c r="A189" i="13" s="1"/>
  <c r="O87" i="5"/>
  <c r="A192" i="13" s="1"/>
  <c r="O95" i="5"/>
  <c r="A200" i="13" s="1"/>
  <c r="O99" i="5"/>
  <c r="A204" i="13" s="1"/>
  <c r="A14" i="5"/>
  <c r="A14" i="13" s="1"/>
  <c r="A20" i="5"/>
  <c r="A20" i="13" s="1"/>
  <c r="A24" i="5"/>
  <c r="A24" i="13" s="1"/>
  <c r="A26" i="5"/>
  <c r="A26" i="13" s="1"/>
  <c r="A42" i="5"/>
  <c r="A42" i="13" s="1"/>
  <c r="A54" i="5"/>
  <c r="A54" i="13" s="1"/>
  <c r="A60" i="5"/>
  <c r="A60" i="13" s="1"/>
  <c r="A65" i="5"/>
  <c r="A65" i="13" s="1"/>
  <c r="A72" i="5"/>
  <c r="A72" i="13" s="1"/>
  <c r="A85" i="5"/>
  <c r="A85" i="13" s="1"/>
  <c r="A91" i="5"/>
  <c r="A91" i="13" s="1"/>
  <c r="A97" i="5"/>
  <c r="A97" i="13" s="1"/>
  <c r="L17" i="4"/>
  <c r="L25" i="4"/>
  <c r="L33" i="4"/>
  <c r="L41" i="4"/>
  <c r="L49" i="4"/>
  <c r="L57" i="4"/>
  <c r="L65" i="4"/>
  <c r="L73" i="4"/>
  <c r="L81" i="4"/>
  <c r="L89" i="4"/>
  <c r="L96" i="4"/>
  <c r="A16" i="4"/>
  <c r="A24" i="4"/>
  <c r="A31" i="4"/>
  <c r="A39" i="4"/>
  <c r="A47" i="4"/>
  <c r="A55" i="4"/>
  <c r="A69" i="4"/>
  <c r="A77" i="4"/>
  <c r="A85" i="4"/>
  <c r="A92" i="4"/>
  <c r="A11" i="10"/>
  <c r="A19" i="10"/>
  <c r="A27" i="10"/>
  <c r="A35" i="10"/>
  <c r="A43" i="10"/>
  <c r="A51" i="10"/>
  <c r="A56" i="10"/>
  <c r="A66" i="10"/>
  <c r="A70" i="10"/>
  <c r="A83" i="10"/>
  <c r="A88" i="10"/>
  <c r="A93" i="10"/>
  <c r="B30" i="9"/>
  <c r="B10" i="9"/>
  <c r="W10" i="8"/>
  <c r="W18" i="8"/>
  <c r="W25" i="8"/>
  <c r="W33" i="8"/>
  <c r="W41" i="8"/>
  <c r="W49" i="8"/>
  <c r="W57" i="8"/>
  <c r="W65" i="8"/>
  <c r="W73" i="8"/>
  <c r="W81" i="8"/>
  <c r="W89" i="8"/>
  <c r="W97" i="8"/>
  <c r="A13" i="8"/>
  <c r="A21" i="8"/>
  <c r="A29" i="8"/>
  <c r="A37" i="8"/>
  <c r="A45" i="8"/>
  <c r="A53" i="8"/>
  <c r="A60" i="8"/>
  <c r="A68" i="8"/>
  <c r="A76" i="8"/>
  <c r="A84" i="8"/>
  <c r="A92" i="8"/>
  <c r="A8" i="8"/>
  <c r="Y14" i="7"/>
  <c r="X13" i="7"/>
  <c r="W11" i="7"/>
  <c r="V16" i="7"/>
  <c r="V8" i="7"/>
  <c r="U10" i="7"/>
  <c r="T13" i="7"/>
  <c r="S14" i="7"/>
  <c r="R9" i="7"/>
  <c r="R17" i="7"/>
  <c r="Q10" i="7"/>
  <c r="P12" i="7"/>
  <c r="H17" i="7"/>
  <c r="J16" i="7"/>
  <c r="B16" i="7"/>
  <c r="D15" i="7"/>
  <c r="F14" i="7"/>
  <c r="H13" i="7"/>
  <c r="J12" i="7"/>
  <c r="B12" i="7"/>
  <c r="D11" i="7"/>
  <c r="F10" i="7"/>
  <c r="H9" i="7"/>
  <c r="J8" i="7"/>
  <c r="B8" i="7"/>
  <c r="O9" i="5"/>
  <c r="A114" i="13" s="1"/>
  <c r="O17" i="5"/>
  <c r="A122" i="13" s="1"/>
  <c r="O23" i="5"/>
  <c r="A128" i="13" s="1"/>
  <c r="O29" i="5"/>
  <c r="A134" i="13" s="1"/>
  <c r="O43" i="5"/>
  <c r="A148" i="13" s="1"/>
  <c r="O48" i="5"/>
  <c r="A153" i="13" s="1"/>
  <c r="O67" i="5"/>
  <c r="A172" i="13" s="1"/>
  <c r="O75" i="5"/>
  <c r="A180" i="13" s="1"/>
  <c r="O79" i="5"/>
  <c r="A184" i="13" s="1"/>
  <c r="O83" i="5"/>
  <c r="A188" i="13" s="1"/>
  <c r="O94" i="5"/>
  <c r="A199" i="13" s="1"/>
  <c r="O98" i="5"/>
  <c r="A203" i="13" s="1"/>
  <c r="A13" i="5"/>
  <c r="A13" i="13" s="1"/>
  <c r="A19" i="5"/>
  <c r="A19" i="13" s="1"/>
  <c r="A23" i="5"/>
  <c r="A23" i="13" s="1"/>
  <c r="A25" i="5"/>
  <c r="A25" i="13" s="1"/>
  <c r="A41" i="5"/>
  <c r="A41" i="13" s="1"/>
  <c r="A47" i="5"/>
  <c r="A47" i="13" s="1"/>
  <c r="A59" i="5"/>
  <c r="A59" i="13" s="1"/>
  <c r="A71" i="5"/>
  <c r="A71" i="13" s="1"/>
  <c r="A77" i="5"/>
  <c r="A77" i="13" s="1"/>
  <c r="A84" i="5"/>
  <c r="A84" i="13" s="1"/>
  <c r="A90" i="5"/>
  <c r="A90" i="13" s="1"/>
  <c r="L16" i="4"/>
  <c r="L24" i="4"/>
  <c r="L32" i="4"/>
  <c r="L40" i="4"/>
  <c r="L48" i="4"/>
  <c r="L56" i="4"/>
  <c r="L64" i="4"/>
  <c r="L72" i="4"/>
  <c r="L80" i="4"/>
  <c r="L88" i="4"/>
  <c r="L95" i="4"/>
  <c r="A15" i="4"/>
  <c r="A23" i="4"/>
  <c r="A30" i="4"/>
  <c r="A38" i="4"/>
  <c r="A46" i="4"/>
  <c r="A54" i="4"/>
  <c r="A62" i="4"/>
  <c r="A68" i="4"/>
  <c r="A76" i="4"/>
  <c r="A84" i="4"/>
  <c r="A91" i="4"/>
  <c r="A11" i="4"/>
  <c r="A10" i="10"/>
  <c r="A18" i="10"/>
  <c r="A26" i="10"/>
  <c r="A34" i="10"/>
  <c r="A42" i="10"/>
  <c r="A50" i="10"/>
  <c r="A60" i="10"/>
  <c r="A65" i="10"/>
  <c r="A69" i="10"/>
  <c r="A79" i="10"/>
  <c r="A92" i="10"/>
  <c r="E30" i="9"/>
  <c r="B11" i="9"/>
  <c r="W9" i="8"/>
  <c r="W17" i="8"/>
  <c r="W24" i="8"/>
  <c r="W32" i="8"/>
  <c r="W40" i="8"/>
  <c r="W48" i="8"/>
  <c r="W56" i="8"/>
  <c r="W64" i="8"/>
  <c r="W72" i="8"/>
  <c r="W80" i="8"/>
  <c r="W88" i="8"/>
  <c r="W96" i="8"/>
  <c r="A12" i="8"/>
  <c r="A20" i="8"/>
  <c r="A28" i="8"/>
  <c r="A36" i="8"/>
  <c r="A44" i="8"/>
  <c r="A52" i="8"/>
  <c r="A59" i="8"/>
  <c r="A67" i="8"/>
  <c r="A75" i="8"/>
  <c r="A83" i="8"/>
  <c r="A91" i="8"/>
  <c r="A99" i="8"/>
  <c r="Y13" i="7"/>
  <c r="X14" i="7"/>
  <c r="W10" i="7"/>
  <c r="V17" i="7"/>
  <c r="V9" i="7"/>
  <c r="U11" i="7"/>
  <c r="T12" i="7"/>
  <c r="S15" i="7"/>
  <c r="R8" i="7"/>
  <c r="R16" i="7"/>
  <c r="Q11" i="7"/>
  <c r="P13" i="7"/>
  <c r="I17" i="7"/>
  <c r="K16" i="7"/>
  <c r="C16" i="7"/>
  <c r="E15" i="7"/>
  <c r="G14" i="7"/>
  <c r="I13" i="7"/>
  <c r="K12" i="7"/>
  <c r="C12" i="7"/>
  <c r="E11" i="7"/>
  <c r="G10" i="7"/>
  <c r="I9" i="7"/>
  <c r="K8" i="7"/>
  <c r="C8" i="7"/>
  <c r="O16" i="5"/>
  <c r="A121" i="13" s="1"/>
  <c r="O22" i="5"/>
  <c r="A127" i="13" s="1"/>
  <c r="O28" i="5"/>
  <c r="A133" i="13" s="1"/>
  <c r="O36" i="5"/>
  <c r="A141" i="13" s="1"/>
  <c r="O42" i="5"/>
  <c r="A147" i="13" s="1"/>
  <c r="O66" i="5"/>
  <c r="A171" i="13" s="1"/>
  <c r="O74" i="5"/>
  <c r="A179" i="13" s="1"/>
  <c r="O82" i="5"/>
  <c r="A187" i="13" s="1"/>
  <c r="O93" i="5"/>
  <c r="A198" i="13" s="1"/>
  <c r="O97" i="5"/>
  <c r="A202" i="13" s="1"/>
  <c r="A12" i="5"/>
  <c r="A12" i="13" s="1"/>
  <c r="A18" i="5"/>
  <c r="A18" i="13" s="1"/>
  <c r="A32" i="5"/>
  <c r="A32" i="13" s="1"/>
  <c r="A37" i="5"/>
  <c r="A37" i="13" s="1"/>
  <c r="A53" i="5"/>
  <c r="A53" i="13" s="1"/>
  <c r="A58" i="5"/>
  <c r="A58" i="13" s="1"/>
  <c r="A70" i="5"/>
  <c r="A70" i="13" s="1"/>
  <c r="A76" i="5"/>
  <c r="A76" i="13" s="1"/>
  <c r="A83" i="5"/>
  <c r="A83" i="13" s="1"/>
  <c r="A89" i="5"/>
  <c r="A89" i="13" s="1"/>
  <c r="L15" i="4"/>
  <c r="L23" i="4"/>
  <c r="L31" i="4"/>
  <c r="L39" i="4"/>
  <c r="L47" i="4"/>
  <c r="L55" i="4"/>
  <c r="L63" i="4"/>
  <c r="L71" i="4"/>
  <c r="L79" i="4"/>
  <c r="L87" i="4"/>
  <c r="A9" i="10"/>
  <c r="A17" i="10"/>
  <c r="A25" i="10"/>
  <c r="A33" i="10"/>
  <c r="A41" i="10"/>
  <c r="A49" i="10"/>
  <c r="A59" i="10"/>
  <c r="A64" i="10"/>
  <c r="A74" i="10"/>
  <c r="A78" i="10"/>
  <c r="A91" i="10"/>
  <c r="A98" i="10"/>
  <c r="B31" i="9"/>
  <c r="B27" i="9"/>
  <c r="B12" i="9"/>
  <c r="W16" i="8"/>
  <c r="W23" i="8"/>
  <c r="W31" i="8"/>
  <c r="W39" i="8"/>
  <c r="W47" i="8"/>
  <c r="W55" i="8"/>
  <c r="W63" i="8"/>
  <c r="W71" i="8"/>
  <c r="W79" i="8"/>
  <c r="W87" i="8"/>
  <c r="W95" i="8"/>
  <c r="A11" i="8"/>
  <c r="A19" i="8"/>
  <c r="A27" i="8"/>
  <c r="A35" i="8"/>
  <c r="A43" i="8"/>
  <c r="A51" i="8"/>
  <c r="A58" i="8"/>
  <c r="A66" i="8"/>
  <c r="A74" i="8"/>
  <c r="A82" i="8"/>
  <c r="A90" i="8"/>
  <c r="A98" i="8"/>
  <c r="Y12" i="7"/>
  <c r="X15" i="7"/>
  <c r="W9" i="7"/>
  <c r="W17" i="7"/>
  <c r="V10" i="7"/>
  <c r="U12" i="7"/>
  <c r="T11" i="7"/>
  <c r="S16" i="7"/>
  <c r="S8" i="7"/>
  <c r="R15" i="7"/>
  <c r="Q12" i="7"/>
  <c r="P14" i="7"/>
  <c r="J17" i="7"/>
  <c r="B17" i="7"/>
  <c r="D16" i="7"/>
  <c r="F15" i="7"/>
  <c r="H14" i="7"/>
  <c r="J13" i="7"/>
  <c r="B13" i="7"/>
  <c r="D12" i="7"/>
  <c r="F11" i="7"/>
  <c r="H10" i="7"/>
  <c r="J9" i="7"/>
  <c r="B9" i="7"/>
  <c r="D8" i="7"/>
  <c r="O15" i="5"/>
  <c r="A120" i="13" s="1"/>
  <c r="O21" i="5"/>
  <c r="A126" i="13" s="1"/>
  <c r="O27" i="5"/>
  <c r="A132" i="13" s="1"/>
  <c r="O35" i="5"/>
  <c r="A140" i="13" s="1"/>
  <c r="O41" i="5"/>
  <c r="A146" i="13" s="1"/>
  <c r="O54" i="5"/>
  <c r="A159" i="13" s="1"/>
  <c r="O60" i="5"/>
  <c r="A165" i="13" s="1"/>
  <c r="O65" i="5"/>
  <c r="A170" i="13" s="1"/>
  <c r="O73" i="5"/>
  <c r="A178" i="13" s="1"/>
  <c r="O81" i="5"/>
  <c r="A186" i="13" s="1"/>
  <c r="O92" i="5"/>
  <c r="A197" i="13" s="1"/>
  <c r="A11" i="5"/>
  <c r="A11" i="13" s="1"/>
  <c r="A17" i="5"/>
  <c r="A17" i="13" s="1"/>
  <c r="A31" i="5"/>
  <c r="A31" i="13" s="1"/>
  <c r="A36" i="5"/>
  <c r="A36" i="13" s="1"/>
  <c r="A40" i="5"/>
  <c r="A40" i="13" s="1"/>
  <c r="A52" i="5"/>
  <c r="A52" i="13" s="1"/>
  <c r="A57" i="5"/>
  <c r="A57" i="13" s="1"/>
  <c r="A82" i="5"/>
  <c r="A82" i="13" s="1"/>
  <c r="A88" i="5"/>
  <c r="A88" i="13" s="1"/>
  <c r="A96" i="5"/>
  <c r="A96" i="13" s="1"/>
  <c r="L14" i="4"/>
  <c r="L22" i="4"/>
  <c r="L30" i="4"/>
  <c r="L38" i="4"/>
  <c r="L46" i="4"/>
  <c r="L54" i="4"/>
  <c r="L62" i="4"/>
  <c r="L70" i="4"/>
  <c r="L78" i="4"/>
  <c r="L86" i="4"/>
  <c r="L94" i="4"/>
  <c r="A13" i="4"/>
  <c r="A21" i="4"/>
  <c r="A28" i="4"/>
  <c r="A36" i="4"/>
  <c r="A44" i="4"/>
  <c r="A52" i="4"/>
  <c r="A60" i="4"/>
  <c r="A74" i="4"/>
  <c r="A82" i="4"/>
  <c r="A89" i="4"/>
  <c r="A96" i="4"/>
  <c r="A16" i="10"/>
  <c r="A24" i="10"/>
  <c r="A32" i="10"/>
  <c r="A40" i="10"/>
  <c r="A48" i="10"/>
  <c r="A55" i="10"/>
  <c r="A68" i="10"/>
  <c r="A73" i="10"/>
  <c r="A77" i="10"/>
  <c r="A87" i="10"/>
  <c r="A97" i="10"/>
  <c r="E27" i="9"/>
  <c r="E9" i="9"/>
  <c r="W15" i="8"/>
  <c r="W30" i="8"/>
  <c r="W38" i="8"/>
  <c r="W46" i="8"/>
  <c r="W54" i="8"/>
  <c r="W62" i="8"/>
  <c r="W70" i="8"/>
  <c r="W78" i="8"/>
  <c r="W86" i="8"/>
  <c r="W94" i="8"/>
  <c r="A10" i="8"/>
  <c r="A18" i="8"/>
  <c r="A26" i="8"/>
  <c r="A34" i="8"/>
  <c r="A42" i="8"/>
  <c r="A50" i="8"/>
  <c r="A57" i="8"/>
  <c r="A65" i="8"/>
  <c r="A73" i="8"/>
  <c r="A81" i="8"/>
  <c r="A89" i="8"/>
  <c r="A97" i="8"/>
  <c r="Y11" i="7"/>
  <c r="X16" i="7"/>
  <c r="X8" i="7"/>
  <c r="W16" i="7"/>
  <c r="V11" i="7"/>
  <c r="U13" i="7"/>
  <c r="T10" i="7"/>
  <c r="S17" i="7"/>
  <c r="S9" i="7"/>
  <c r="R14" i="7"/>
  <c r="Q13" i="7"/>
  <c r="P15" i="7"/>
  <c r="K17" i="7"/>
  <c r="C17" i="7"/>
  <c r="E16" i="7"/>
  <c r="G15" i="7"/>
  <c r="I14" i="7"/>
  <c r="K13" i="7"/>
  <c r="C13" i="7"/>
  <c r="E12" i="7"/>
  <c r="G11" i="7"/>
  <c r="I10" i="7"/>
  <c r="K9" i="7"/>
  <c r="C9" i="7"/>
  <c r="E8" i="7"/>
  <c r="O14" i="5"/>
  <c r="A119" i="13" s="1"/>
  <c r="O20" i="5"/>
  <c r="A125" i="13" s="1"/>
  <c r="O26" i="5"/>
  <c r="A131" i="13" s="1"/>
  <c r="O34" i="5"/>
  <c r="A139" i="13" s="1"/>
  <c r="O40" i="5"/>
  <c r="A145" i="13" s="1"/>
  <c r="O47" i="5"/>
  <c r="A152" i="13" s="1"/>
  <c r="O53" i="5"/>
  <c r="A158" i="13" s="1"/>
  <c r="O59" i="5"/>
  <c r="A164" i="13" s="1"/>
  <c r="O64" i="5"/>
  <c r="A169" i="13" s="1"/>
  <c r="O72" i="5"/>
  <c r="A177" i="13" s="1"/>
  <c r="O91" i="5"/>
  <c r="A196" i="13" s="1"/>
  <c r="O96" i="5"/>
  <c r="A201" i="13" s="1"/>
  <c r="A10" i="5"/>
  <c r="A10" i="13" s="1"/>
  <c r="A30" i="5"/>
  <c r="A30" i="13" s="1"/>
  <c r="A35" i="5"/>
  <c r="A35" i="13" s="1"/>
  <c r="A46" i="5"/>
  <c r="A46" i="13" s="1"/>
  <c r="A51" i="5"/>
  <c r="A51" i="13" s="1"/>
  <c r="A56" i="5"/>
  <c r="A56" i="13" s="1"/>
  <c r="A64" i="5"/>
  <c r="A64" i="13" s="1"/>
  <c r="A69" i="5"/>
  <c r="A69" i="13" s="1"/>
  <c r="A81" i="5"/>
  <c r="A81" i="13" s="1"/>
  <c r="A87" i="5"/>
  <c r="A87" i="13" s="1"/>
  <c r="A95" i="5"/>
  <c r="A95" i="13" s="1"/>
  <c r="L13" i="4"/>
  <c r="L21" i="4"/>
  <c r="L29" i="4"/>
  <c r="L37" i="4"/>
  <c r="L45" i="4"/>
  <c r="L53" i="4"/>
  <c r="L61" i="4"/>
  <c r="L69" i="4"/>
  <c r="L77" i="4"/>
  <c r="L85" i="4"/>
  <c r="L93" i="4"/>
  <c r="A12" i="4"/>
  <c r="A20" i="4"/>
  <c r="A35" i="4"/>
  <c r="A43" i="4"/>
  <c r="A51" i="4"/>
  <c r="A59" i="4"/>
  <c r="A66" i="4"/>
  <c r="A73" i="4"/>
  <c r="A81" i="4"/>
  <c r="A88" i="4"/>
  <c r="A95" i="4"/>
  <c r="A22" i="4"/>
  <c r="A53" i="4"/>
  <c r="A83" i="4"/>
  <c r="G12" i="6"/>
  <c r="A116" i="14" s="1"/>
  <c r="G20" i="6"/>
  <c r="A124" i="14" s="1"/>
  <c r="G28" i="6"/>
  <c r="A132" i="14" s="1"/>
  <c r="G36" i="6"/>
  <c r="A140" i="14" s="1"/>
  <c r="G44" i="6"/>
  <c r="A148" i="14" s="1"/>
  <c r="G52" i="6"/>
  <c r="A156" i="14" s="1"/>
  <c r="G60" i="6"/>
  <c r="A164" i="14" s="1"/>
  <c r="G68" i="6"/>
  <c r="A172" i="14" s="1"/>
  <c r="G76" i="6"/>
  <c r="A180" i="14" s="1"/>
  <c r="G84" i="6"/>
  <c r="A188" i="14" s="1"/>
  <c r="G92" i="6"/>
  <c r="A196" i="14" s="1"/>
  <c r="G100" i="6"/>
  <c r="A204" i="14" s="1"/>
  <c r="A15" i="6"/>
  <c r="A15" i="14" s="1"/>
  <c r="A23" i="6"/>
  <c r="A23" i="14" s="1"/>
  <c r="A31" i="6"/>
  <c r="A31" i="14" s="1"/>
  <c r="A39" i="6"/>
  <c r="A39" i="14" s="1"/>
  <c r="A47" i="6"/>
  <c r="A47" i="14" s="1"/>
  <c r="A55" i="6"/>
  <c r="A55" i="14" s="1"/>
  <c r="A63" i="6"/>
  <c r="A63" i="14" s="1"/>
  <c r="A71" i="6"/>
  <c r="A71" i="14" s="1"/>
  <c r="A87" i="6"/>
  <c r="A87" i="14" s="1"/>
  <c r="A95" i="6"/>
  <c r="A95" i="14" s="1"/>
  <c r="A17" i="4"/>
  <c r="A48" i="4"/>
  <c r="A78" i="4"/>
  <c r="G11" i="6"/>
  <c r="A115" i="14" s="1"/>
  <c r="G19" i="6"/>
  <c r="A123" i="14" s="1"/>
  <c r="G27" i="6"/>
  <c r="A131" i="14" s="1"/>
  <c r="G35" i="6"/>
  <c r="A139" i="14" s="1"/>
  <c r="G43" i="6"/>
  <c r="A147" i="14" s="1"/>
  <c r="G51" i="6"/>
  <c r="A155" i="14" s="1"/>
  <c r="G59" i="6"/>
  <c r="A163" i="14" s="1"/>
  <c r="G67" i="6"/>
  <c r="A171" i="14" s="1"/>
  <c r="G75" i="6"/>
  <c r="A179" i="14" s="1"/>
  <c r="G83" i="6"/>
  <c r="A187" i="14" s="1"/>
  <c r="G91" i="6"/>
  <c r="A195" i="14" s="1"/>
  <c r="G99" i="6"/>
  <c r="A203" i="14" s="1"/>
  <c r="A14" i="6"/>
  <c r="A14" i="14" s="1"/>
  <c r="A22" i="6"/>
  <c r="A22" i="14" s="1"/>
  <c r="A30" i="6"/>
  <c r="A30" i="14" s="1"/>
  <c r="A38" i="6"/>
  <c r="A38" i="14" s="1"/>
  <c r="A46" i="6"/>
  <c r="A46" i="14" s="1"/>
  <c r="A54" i="6"/>
  <c r="A54" i="14" s="1"/>
  <c r="A62" i="6"/>
  <c r="A62" i="14" s="1"/>
  <c r="A70" i="6"/>
  <c r="A70" i="14" s="1"/>
  <c r="A78" i="6"/>
  <c r="A78" i="14" s="1"/>
  <c r="A86" i="6"/>
  <c r="A86" i="14" s="1"/>
  <c r="A94" i="6"/>
  <c r="A94" i="14" s="1"/>
  <c r="A14" i="4"/>
  <c r="A45" i="4"/>
  <c r="A75" i="4"/>
  <c r="G10" i="6"/>
  <c r="A114" i="14" s="1"/>
  <c r="G18" i="6"/>
  <c r="A122" i="14" s="1"/>
  <c r="G26" i="6"/>
  <c r="A130" i="14" s="1"/>
  <c r="G34" i="6"/>
  <c r="A138" i="14" s="1"/>
  <c r="G42" i="6"/>
  <c r="A146" i="14" s="1"/>
  <c r="G50" i="6"/>
  <c r="A154" i="14" s="1"/>
  <c r="G58" i="6"/>
  <c r="A162" i="14" s="1"/>
  <c r="G66" i="6"/>
  <c r="A170" i="14" s="1"/>
  <c r="G74" i="6"/>
  <c r="A178" i="14" s="1"/>
  <c r="G82" i="6"/>
  <c r="A186" i="14" s="1"/>
  <c r="G90" i="6"/>
  <c r="A194" i="14" s="1"/>
  <c r="G98" i="6"/>
  <c r="A202" i="14" s="1"/>
  <c r="A13" i="6"/>
  <c r="A13" i="14" s="1"/>
  <c r="A21" i="6"/>
  <c r="A21" i="14" s="1"/>
  <c r="A29" i="6"/>
  <c r="A29" i="14" s="1"/>
  <c r="A37" i="6"/>
  <c r="A37" i="14" s="1"/>
  <c r="A45" i="6"/>
  <c r="A45" i="14" s="1"/>
  <c r="A53" i="6"/>
  <c r="A53" i="14" s="1"/>
  <c r="A61" i="6"/>
  <c r="A61" i="14" s="1"/>
  <c r="A69" i="6"/>
  <c r="A69" i="14" s="1"/>
  <c r="A77" i="6"/>
  <c r="A77" i="14" s="1"/>
  <c r="A85" i="6"/>
  <c r="A85" i="14" s="1"/>
  <c r="A93" i="6"/>
  <c r="A93" i="14" s="1"/>
  <c r="A8" i="6"/>
  <c r="C8" i="6" s="1"/>
  <c r="C8" i="14" s="1"/>
  <c r="L97" i="4"/>
  <c r="A40" i="4"/>
  <c r="A70" i="4"/>
  <c r="G9" i="6"/>
  <c r="A113" i="14" s="1"/>
  <c r="G17" i="6"/>
  <c r="A121" i="14" s="1"/>
  <c r="G25" i="6"/>
  <c r="A129" i="14" s="1"/>
  <c r="G33" i="6"/>
  <c r="A137" i="14" s="1"/>
  <c r="G41" i="6"/>
  <c r="A145" i="14" s="1"/>
  <c r="G49" i="6"/>
  <c r="A153" i="14" s="1"/>
  <c r="G57" i="6"/>
  <c r="A161" i="14" s="1"/>
  <c r="G65" i="6"/>
  <c r="A169" i="14" s="1"/>
  <c r="G73" i="6"/>
  <c r="A177" i="14" s="1"/>
  <c r="G81" i="6"/>
  <c r="A185" i="14" s="1"/>
  <c r="G89" i="6"/>
  <c r="A193" i="14" s="1"/>
  <c r="G97" i="6"/>
  <c r="A201" i="14" s="1"/>
  <c r="A12" i="6"/>
  <c r="A12" i="14" s="1"/>
  <c r="A20" i="6"/>
  <c r="A20" i="14" s="1"/>
  <c r="A28" i="6"/>
  <c r="A28" i="14" s="1"/>
  <c r="A36" i="6"/>
  <c r="A36" i="14" s="1"/>
  <c r="A44" i="6"/>
  <c r="A44" i="14" s="1"/>
  <c r="A52" i="6"/>
  <c r="A52" i="14" s="1"/>
  <c r="A60" i="6"/>
  <c r="A60" i="14" s="1"/>
  <c r="A68" i="6"/>
  <c r="A68" i="14" s="1"/>
  <c r="A76" i="6"/>
  <c r="A76" i="14" s="1"/>
  <c r="A84" i="6"/>
  <c r="A84" i="14" s="1"/>
  <c r="A92" i="6"/>
  <c r="A92" i="14" s="1"/>
  <c r="A100" i="6"/>
  <c r="A100" i="14" s="1"/>
  <c r="B101" i="6"/>
  <c r="G72" i="6"/>
  <c r="A176" i="14" s="1"/>
  <c r="A35" i="6"/>
  <c r="A35" i="14" s="1"/>
  <c r="A51" i="6"/>
  <c r="A51" i="14" s="1"/>
  <c r="A67" i="6"/>
  <c r="A67" i="14" s="1"/>
  <c r="A83" i="6"/>
  <c r="A83" i="14" s="1"/>
  <c r="A91" i="6"/>
  <c r="A91" i="14" s="1"/>
  <c r="A37" i="4"/>
  <c r="A67" i="4"/>
  <c r="A97" i="4"/>
  <c r="G16" i="6"/>
  <c r="A120" i="14" s="1"/>
  <c r="G24" i="6"/>
  <c r="A128" i="14" s="1"/>
  <c r="G32" i="6"/>
  <c r="A136" i="14" s="1"/>
  <c r="G40" i="6"/>
  <c r="A144" i="14" s="1"/>
  <c r="G48" i="6"/>
  <c r="A152" i="14" s="1"/>
  <c r="G56" i="6"/>
  <c r="A160" i="14" s="1"/>
  <c r="G64" i="6"/>
  <c r="A168" i="14" s="1"/>
  <c r="G80" i="6"/>
  <c r="A184" i="14" s="1"/>
  <c r="G88" i="6"/>
  <c r="A192" i="14" s="1"/>
  <c r="G96" i="6"/>
  <c r="A200" i="14" s="1"/>
  <c r="A11" i="6"/>
  <c r="A11" i="14" s="1"/>
  <c r="A19" i="6"/>
  <c r="A19" i="14" s="1"/>
  <c r="A27" i="6"/>
  <c r="A27" i="14" s="1"/>
  <c r="A43" i="6"/>
  <c r="A43" i="14" s="1"/>
  <c r="A59" i="6"/>
  <c r="A59" i="14" s="1"/>
  <c r="A75" i="6"/>
  <c r="A75" i="14" s="1"/>
  <c r="A99" i="6"/>
  <c r="A99" i="14" s="1"/>
  <c r="C101" i="6"/>
  <c r="D101" i="6"/>
  <c r="L90" i="4"/>
  <c r="A32" i="4"/>
  <c r="A63" i="4"/>
  <c r="A93" i="4"/>
  <c r="G15" i="6"/>
  <c r="A119" i="14" s="1"/>
  <c r="G23" i="6"/>
  <c r="A127" i="14" s="1"/>
  <c r="G31" i="6"/>
  <c r="A135" i="14" s="1"/>
  <c r="G39" i="6"/>
  <c r="A143" i="14" s="1"/>
  <c r="G47" i="6"/>
  <c r="A151" i="14" s="1"/>
  <c r="G55" i="6"/>
  <c r="A159" i="14" s="1"/>
  <c r="G63" i="6"/>
  <c r="A167" i="14" s="1"/>
  <c r="G71" i="6"/>
  <c r="A175" i="14" s="1"/>
  <c r="G79" i="6"/>
  <c r="A183" i="14" s="1"/>
  <c r="G87" i="6"/>
  <c r="A191" i="14" s="1"/>
  <c r="G95" i="6"/>
  <c r="A199" i="14" s="1"/>
  <c r="A10" i="6"/>
  <c r="A10" i="14" s="1"/>
  <c r="A18" i="6"/>
  <c r="A18" i="14" s="1"/>
  <c r="A26" i="6"/>
  <c r="A26" i="14" s="1"/>
  <c r="A34" i="6"/>
  <c r="A34" i="14" s="1"/>
  <c r="A42" i="6"/>
  <c r="A42" i="14" s="1"/>
  <c r="A50" i="6"/>
  <c r="A50" i="14" s="1"/>
  <c r="A58" i="6"/>
  <c r="A58" i="14" s="1"/>
  <c r="A66" i="6"/>
  <c r="A66" i="14" s="1"/>
  <c r="A74" i="6"/>
  <c r="A74" i="14" s="1"/>
  <c r="A82" i="6"/>
  <c r="A82" i="14" s="1"/>
  <c r="A90" i="6"/>
  <c r="A90" i="14" s="1"/>
  <c r="A98" i="6"/>
  <c r="A98" i="14" s="1"/>
  <c r="H101" i="6"/>
  <c r="A29" i="4"/>
  <c r="A61" i="4"/>
  <c r="A90" i="4"/>
  <c r="G14" i="6"/>
  <c r="A118" i="14" s="1"/>
  <c r="G22" i="6"/>
  <c r="A126" i="14" s="1"/>
  <c r="G30" i="6"/>
  <c r="A134" i="14" s="1"/>
  <c r="G38" i="6"/>
  <c r="A142" i="14" s="1"/>
  <c r="G46" i="6"/>
  <c r="A150" i="14" s="1"/>
  <c r="G54" i="6"/>
  <c r="A158" i="14" s="1"/>
  <c r="G62" i="6"/>
  <c r="A166" i="14" s="1"/>
  <c r="G70" i="6"/>
  <c r="A174" i="14" s="1"/>
  <c r="G78" i="6"/>
  <c r="A182" i="14" s="1"/>
  <c r="G86" i="6"/>
  <c r="A190" i="14" s="1"/>
  <c r="G94" i="6"/>
  <c r="A198" i="14" s="1"/>
  <c r="A9" i="6"/>
  <c r="A9" i="14" s="1"/>
  <c r="A17" i="6"/>
  <c r="A17" i="14" s="1"/>
  <c r="A25" i="6"/>
  <c r="A25" i="14" s="1"/>
  <c r="A33" i="6"/>
  <c r="A33" i="14" s="1"/>
  <c r="A41" i="6"/>
  <c r="A41" i="14" s="1"/>
  <c r="A49" i="6"/>
  <c r="A49" i="14" s="1"/>
  <c r="A57" i="6"/>
  <c r="A57" i="14" s="1"/>
  <c r="A65" i="6"/>
  <c r="A65" i="14" s="1"/>
  <c r="A73" i="6"/>
  <c r="A73" i="14" s="1"/>
  <c r="A81" i="6"/>
  <c r="A81" i="14" s="1"/>
  <c r="A89" i="6"/>
  <c r="A89" i="14" s="1"/>
  <c r="A97" i="6"/>
  <c r="A97" i="14" s="1"/>
  <c r="I101" i="6"/>
  <c r="E101" i="6"/>
  <c r="A25" i="4"/>
  <c r="A56" i="4"/>
  <c r="A86" i="4"/>
  <c r="G13" i="6"/>
  <c r="A117" i="14" s="1"/>
  <c r="G21" i="6"/>
  <c r="A125" i="14" s="1"/>
  <c r="G29" i="6"/>
  <c r="A133" i="14" s="1"/>
  <c r="G37" i="6"/>
  <c r="A141" i="14" s="1"/>
  <c r="G45" i="6"/>
  <c r="A149" i="14" s="1"/>
  <c r="G53" i="6"/>
  <c r="A157" i="14" s="1"/>
  <c r="G61" i="6"/>
  <c r="A165" i="14" s="1"/>
  <c r="G69" i="6"/>
  <c r="A173" i="14" s="1"/>
  <c r="G77" i="6"/>
  <c r="A181" i="14" s="1"/>
  <c r="G85" i="6"/>
  <c r="A189" i="14" s="1"/>
  <c r="G93" i="6"/>
  <c r="A197" i="14" s="1"/>
  <c r="G8" i="6"/>
  <c r="A112" i="14" s="1"/>
  <c r="A16" i="6"/>
  <c r="A16" i="14" s="1"/>
  <c r="A24" i="6"/>
  <c r="A24" i="14" s="1"/>
  <c r="A32" i="6"/>
  <c r="A32" i="14" s="1"/>
  <c r="A40" i="6"/>
  <c r="A40" i="14" s="1"/>
  <c r="A48" i="6"/>
  <c r="A48" i="14" s="1"/>
  <c r="A56" i="6"/>
  <c r="A56" i="14" s="1"/>
  <c r="A64" i="6"/>
  <c r="A64" i="14" s="1"/>
  <c r="A72" i="6"/>
  <c r="A72" i="14" s="1"/>
  <c r="A80" i="6"/>
  <c r="A80" i="14" s="1"/>
  <c r="A88" i="6"/>
  <c r="A88" i="14" s="1"/>
  <c r="A96" i="6"/>
  <c r="A96" i="14" s="1"/>
  <c r="J101" i="6"/>
  <c r="A79" i="6"/>
  <c r="A79" i="14" s="1"/>
  <c r="K101" i="6"/>
  <c r="W2" i="10"/>
  <c r="B105" i="18" s="1"/>
  <c r="A23" i="9"/>
  <c r="A23" i="17" s="1"/>
  <c r="P5" i="7"/>
  <c r="B27" i="15" s="1"/>
  <c r="A4" i="9"/>
  <c r="A4" i="17" s="1"/>
  <c r="B2" i="10"/>
  <c r="B2" i="18" s="1"/>
  <c r="X3" i="8"/>
  <c r="B109" i="16" s="1"/>
  <c r="B3" i="8"/>
  <c r="B3" i="16" s="1"/>
  <c r="B5" i="7"/>
  <c r="B5" i="15" s="1"/>
  <c r="G3" i="6"/>
  <c r="A107" i="14" s="1"/>
  <c r="A3" i="6"/>
  <c r="A3" i="14" s="1"/>
  <c r="AI2" i="10"/>
  <c r="N105" i="18" s="1"/>
  <c r="AJ3" i="8"/>
  <c r="N109" i="16" s="1"/>
  <c r="N3" i="8"/>
  <c r="N3" i="16" s="1"/>
  <c r="I5" i="7"/>
  <c r="I5" i="15" s="1"/>
  <c r="N2" i="10"/>
  <c r="N2" i="18" s="1"/>
  <c r="D4" i="9"/>
  <c r="D4" i="17" s="1"/>
  <c r="D23" i="9"/>
  <c r="D23" i="17" s="1"/>
  <c r="W5" i="7"/>
  <c r="I27" i="15" s="1"/>
  <c r="J3" i="6"/>
  <c r="D107" i="14" s="1"/>
  <c r="D3" i="6"/>
  <c r="D3" i="14" s="1"/>
  <c r="E8" i="6" l="1"/>
  <c r="E8" i="14" s="1"/>
  <c r="D8" i="6"/>
  <c r="D8" i="14" s="1"/>
  <c r="K13" i="15"/>
  <c r="D36" i="15"/>
  <c r="J38" i="15"/>
  <c r="E9" i="17"/>
  <c r="D8" i="15"/>
  <c r="H14" i="15"/>
  <c r="E30" i="15"/>
  <c r="K34" i="15"/>
  <c r="B12" i="17"/>
  <c r="G10" i="15"/>
  <c r="K16" i="15"/>
  <c r="G33" i="15"/>
  <c r="H13" i="15"/>
  <c r="D39" i="15"/>
  <c r="J35" i="15"/>
  <c r="C11" i="15"/>
  <c r="G17" i="15"/>
  <c r="G39" i="15"/>
  <c r="B11" i="15"/>
  <c r="F17" i="15"/>
  <c r="G38" i="15"/>
  <c r="G8" i="15"/>
  <c r="K14" i="15"/>
  <c r="E33" i="15"/>
  <c r="K31" i="15"/>
  <c r="B8" i="17"/>
  <c r="F12" i="15"/>
  <c r="B38" i="15"/>
  <c r="I37" i="15"/>
  <c r="C205" i="14"/>
  <c r="C101" i="14"/>
  <c r="C13" i="15"/>
  <c r="C35" i="15"/>
  <c r="J30" i="15"/>
  <c r="J13" i="15"/>
  <c r="D37" i="15"/>
  <c r="J37" i="15"/>
  <c r="I9" i="15"/>
  <c r="C16" i="15"/>
  <c r="F34" i="15"/>
  <c r="E30" i="17"/>
  <c r="J12" i="15"/>
  <c r="C32" i="15"/>
  <c r="I33" i="15"/>
  <c r="E10" i="15"/>
  <c r="I16" i="15"/>
  <c r="G31" i="15"/>
  <c r="D10" i="15"/>
  <c r="H16" i="15"/>
  <c r="G30" i="15"/>
  <c r="C14" i="15"/>
  <c r="D34" i="15"/>
  <c r="K39" i="15"/>
  <c r="H11" i="15"/>
  <c r="B30" i="15"/>
  <c r="H34" i="15"/>
  <c r="E101" i="14"/>
  <c r="D101" i="14"/>
  <c r="E12" i="15"/>
  <c r="B37" i="15"/>
  <c r="I38" i="15"/>
  <c r="B13" i="15"/>
  <c r="C34" i="15"/>
  <c r="I31" i="15"/>
  <c r="K8" i="15"/>
  <c r="E15" i="15"/>
  <c r="E37" i="15"/>
  <c r="B11" i="17"/>
  <c r="B12" i="15"/>
  <c r="B34" i="15"/>
  <c r="H38" i="15"/>
  <c r="G9" i="15"/>
  <c r="K15" i="15"/>
  <c r="F36" i="15"/>
  <c r="E29" i="17"/>
  <c r="F9" i="15"/>
  <c r="J15" i="15"/>
  <c r="F37" i="15"/>
  <c r="E13" i="15"/>
  <c r="C37" i="15"/>
  <c r="J32" i="15"/>
  <c r="J10" i="15"/>
  <c r="D17" i="15"/>
  <c r="G36" i="15"/>
  <c r="G11" i="15"/>
  <c r="K17" i="15"/>
  <c r="H33" i="15"/>
  <c r="D12" i="15"/>
  <c r="B36" i="15"/>
  <c r="I39" i="15"/>
  <c r="C8" i="15"/>
  <c r="G14" i="15"/>
  <c r="D30" i="15"/>
  <c r="K35" i="15"/>
  <c r="D11" i="15"/>
  <c r="H17" i="15"/>
  <c r="H30" i="15"/>
  <c r="I8" i="15"/>
  <c r="C15" i="15"/>
  <c r="E35" i="15"/>
  <c r="I30" i="15"/>
  <c r="B9" i="17"/>
  <c r="H8" i="15"/>
  <c r="B15" i="15"/>
  <c r="E34" i="15"/>
  <c r="K30" i="15"/>
  <c r="B29" i="17"/>
  <c r="G12" i="15"/>
  <c r="B39" i="15"/>
  <c r="I36" i="15"/>
  <c r="B10" i="15"/>
  <c r="F16" i="15"/>
  <c r="F31" i="15"/>
  <c r="E12" i="17"/>
  <c r="I10" i="15"/>
  <c r="C17" i="15"/>
  <c r="G35" i="15"/>
  <c r="F11" i="15"/>
  <c r="J17" i="15"/>
  <c r="H32" i="15"/>
  <c r="I13" i="15"/>
  <c r="D38" i="15"/>
  <c r="J36" i="15"/>
  <c r="F10" i="15"/>
  <c r="J16" i="15"/>
  <c r="G32" i="15"/>
  <c r="E14" i="15"/>
  <c r="D32" i="15"/>
  <c r="K37" i="15"/>
  <c r="D14" i="15"/>
  <c r="D33" i="15"/>
  <c r="K38" i="15"/>
  <c r="E8" i="17"/>
  <c r="I11" i="15"/>
  <c r="B31" i="15"/>
  <c r="H35" i="15"/>
  <c r="D9" i="15"/>
  <c r="H15" i="15"/>
  <c r="F39" i="15"/>
  <c r="B28" i="17"/>
  <c r="E31" i="17"/>
  <c r="K9" i="15"/>
  <c r="E16" i="15"/>
  <c r="F32" i="15"/>
  <c r="H10" i="15"/>
  <c r="B17" i="15"/>
  <c r="G34" i="15"/>
  <c r="K12" i="15"/>
  <c r="C33" i="15"/>
  <c r="I32" i="15"/>
  <c r="H9" i="15"/>
  <c r="B16" i="15"/>
  <c r="F35" i="15"/>
  <c r="B30" i="17"/>
  <c r="G13" i="15"/>
  <c r="C39" i="15"/>
  <c r="J34" i="15"/>
  <c r="F13" i="15"/>
  <c r="C38" i="15"/>
  <c r="J33" i="15"/>
  <c r="K10" i="15"/>
  <c r="E17" i="15"/>
  <c r="G37" i="15"/>
  <c r="F8" i="15"/>
  <c r="J14" i="15"/>
  <c r="E32" i="15"/>
  <c r="K32" i="15"/>
  <c r="E10" i="17"/>
  <c r="D205" i="14"/>
  <c r="B205" i="14"/>
  <c r="B101" i="14"/>
  <c r="C9" i="15"/>
  <c r="G15" i="15"/>
  <c r="E39" i="15"/>
  <c r="J9" i="15"/>
  <c r="D16" i="15"/>
  <c r="F33" i="15"/>
  <c r="B31" i="17"/>
  <c r="C12" i="15"/>
  <c r="B35" i="15"/>
  <c r="H39" i="15"/>
  <c r="J8" i="15"/>
  <c r="D15" i="15"/>
  <c r="E36" i="15"/>
  <c r="B10" i="17"/>
  <c r="I12" i="15"/>
  <c r="C31" i="15"/>
  <c r="I34" i="15"/>
  <c r="H12" i="15"/>
  <c r="C30" i="15"/>
  <c r="I35" i="15"/>
  <c r="C10" i="15"/>
  <c r="G16" i="15"/>
  <c r="F30" i="15"/>
  <c r="E28" i="17"/>
  <c r="B14" i="15"/>
  <c r="D35" i="15"/>
  <c r="J39" i="15"/>
  <c r="E205" i="14"/>
  <c r="E8" i="15"/>
  <c r="I14" i="15"/>
  <c r="E31" i="15"/>
  <c r="K33" i="15"/>
  <c r="E27" i="17"/>
  <c r="B9" i="15"/>
  <c r="F15" i="15"/>
  <c r="E38" i="15"/>
  <c r="B27" i="17"/>
  <c r="E11" i="15"/>
  <c r="I17" i="15"/>
  <c r="H31" i="15"/>
  <c r="B8" i="15"/>
  <c r="F14" i="15"/>
  <c r="D31" i="15"/>
  <c r="K36" i="15"/>
  <c r="K11" i="15"/>
  <c r="B33" i="15"/>
  <c r="H37" i="15"/>
  <c r="J11" i="15"/>
  <c r="B32" i="15"/>
  <c r="H36" i="15"/>
  <c r="E9" i="15"/>
  <c r="I15" i="15"/>
  <c r="F38" i="15"/>
  <c r="E11" i="17"/>
  <c r="D13" i="15"/>
  <c r="C36" i="15"/>
  <c r="J31" i="15"/>
  <c r="A25" i="12"/>
  <c r="A190" i="12"/>
  <c r="A197" i="12"/>
  <c r="A88" i="12"/>
  <c r="A20" i="12"/>
  <c r="A145" i="12"/>
  <c r="A96" i="12"/>
  <c r="A28" i="12"/>
  <c r="A154" i="12"/>
  <c r="A139" i="12"/>
  <c r="A84" i="12"/>
  <c r="A23" i="12"/>
  <c r="A148" i="12"/>
  <c r="A47" i="12"/>
  <c r="A173" i="12"/>
  <c r="A174" i="12"/>
  <c r="A79" i="12"/>
  <c r="A18" i="12"/>
  <c r="A135" i="12"/>
  <c r="A72" i="12"/>
  <c r="A111" i="12"/>
  <c r="A136" i="12"/>
  <c r="A56" i="12"/>
  <c r="A32" i="12"/>
  <c r="A40" i="12"/>
  <c r="A95" i="12"/>
  <c r="A35" i="12"/>
  <c r="A153" i="12"/>
  <c r="A36" i="12"/>
  <c r="A162" i="12"/>
  <c r="A147" i="12"/>
  <c r="A91" i="12"/>
  <c r="A30" i="12"/>
  <c r="A156" i="12"/>
  <c r="A55" i="12"/>
  <c r="A181" i="12"/>
  <c r="A117" i="12"/>
  <c r="A182" i="12"/>
  <c r="A118" i="12"/>
  <c r="A87" i="12"/>
  <c r="A26" i="12"/>
  <c r="A143" i="12"/>
  <c r="A80" i="12"/>
  <c r="A19" i="12"/>
  <c r="A144" i="12"/>
  <c r="A86" i="12"/>
  <c r="A63" i="12"/>
  <c r="A37" i="12"/>
  <c r="A70" i="12"/>
  <c r="A22" i="12"/>
  <c r="A43" i="12"/>
  <c r="A161" i="12"/>
  <c r="A44" i="12"/>
  <c r="A170" i="12"/>
  <c r="A155" i="12"/>
  <c r="A11" i="12"/>
  <c r="A38" i="12"/>
  <c r="A164" i="12"/>
  <c r="A69" i="12"/>
  <c r="A189" i="12"/>
  <c r="A125" i="12"/>
  <c r="A126" i="12"/>
  <c r="A94" i="12"/>
  <c r="A33" i="12"/>
  <c r="A151" i="12"/>
  <c r="A27" i="12"/>
  <c r="A152" i="12"/>
  <c r="A93" i="12"/>
  <c r="A67" i="12"/>
  <c r="A17" i="12"/>
  <c r="A53" i="12"/>
  <c r="A51" i="12"/>
  <c r="A169" i="12"/>
  <c r="A52" i="12"/>
  <c r="A178" i="12"/>
  <c r="A114" i="12"/>
  <c r="A163" i="12"/>
  <c r="A46" i="12"/>
  <c r="A172" i="12"/>
  <c r="A77" i="12"/>
  <c r="A196" i="12"/>
  <c r="A133" i="12"/>
  <c r="A134" i="12"/>
  <c r="A41" i="12"/>
  <c r="A159" i="12"/>
  <c r="A34" i="12"/>
  <c r="A160" i="12"/>
  <c r="A29" i="12"/>
  <c r="A97" i="12"/>
  <c r="A48" i="12"/>
  <c r="A83" i="12"/>
  <c r="A59" i="12"/>
  <c r="A177" i="12"/>
  <c r="A113" i="12"/>
  <c r="A60" i="12"/>
  <c r="A186" i="12"/>
  <c r="A122" i="12"/>
  <c r="A171" i="12"/>
  <c r="A54" i="12"/>
  <c r="A180" i="12"/>
  <c r="A116" i="12"/>
  <c r="A85" i="12"/>
  <c r="A16" i="12"/>
  <c r="A141" i="12"/>
  <c r="A142" i="12"/>
  <c r="A49" i="12"/>
  <c r="A167" i="12"/>
  <c r="A42" i="12"/>
  <c r="A168" i="12"/>
  <c r="A61" i="12"/>
  <c r="A14" i="12"/>
  <c r="A78" i="12"/>
  <c r="A66" i="12"/>
  <c r="A185" i="12"/>
  <c r="A121" i="12"/>
  <c r="A74" i="12"/>
  <c r="A194" i="12"/>
  <c r="A130" i="12"/>
  <c r="A179" i="12"/>
  <c r="A115" i="12"/>
  <c r="A62" i="12"/>
  <c r="A188" i="12"/>
  <c r="A124" i="12"/>
  <c r="A92" i="12"/>
  <c r="A24" i="12"/>
  <c r="A149" i="12"/>
  <c r="A150" i="12"/>
  <c r="A57" i="12"/>
  <c r="A175" i="12"/>
  <c r="A50" i="12"/>
  <c r="A176" i="12"/>
  <c r="A112" i="12"/>
  <c r="A90" i="12"/>
  <c r="A45" i="12"/>
  <c r="A73" i="12"/>
  <c r="A193" i="12"/>
  <c r="A129" i="12"/>
  <c r="A82" i="12"/>
  <c r="A13" i="12"/>
  <c r="A138" i="12"/>
  <c r="A187" i="12"/>
  <c r="A123" i="12"/>
  <c r="A68" i="12"/>
  <c r="A195" i="12"/>
  <c r="A132" i="12"/>
  <c r="A31" i="12"/>
  <c r="A157" i="12"/>
  <c r="A158" i="12"/>
  <c r="A64" i="12"/>
  <c r="A183" i="12"/>
  <c r="A119" i="12"/>
  <c r="A58" i="12"/>
  <c r="A184" i="12"/>
  <c r="A120" i="12"/>
  <c r="A75" i="12"/>
  <c r="A81" i="12"/>
  <c r="A12" i="12"/>
  <c r="A137" i="12"/>
  <c r="A89" i="12"/>
  <c r="A21" i="12"/>
  <c r="A146" i="12"/>
  <c r="A131" i="12"/>
  <c r="A76" i="12"/>
  <c r="A15" i="12"/>
  <c r="A140" i="12"/>
  <c r="A39" i="12"/>
  <c r="A165" i="12"/>
  <c r="A166" i="12"/>
  <c r="A71" i="12"/>
  <c r="A191" i="12"/>
  <c r="A127" i="12"/>
  <c r="A65" i="12"/>
  <c r="A192" i="12"/>
  <c r="A128" i="12"/>
  <c r="B89" i="8"/>
  <c r="A89" i="16"/>
  <c r="B73" i="8"/>
  <c r="A73" i="16"/>
  <c r="B57" i="8"/>
  <c r="A57" i="16"/>
  <c r="B42" i="8"/>
  <c r="A42" i="16"/>
  <c r="B26" i="8"/>
  <c r="A26" i="16"/>
  <c r="B10" i="8"/>
  <c r="A10" i="16"/>
  <c r="X86" i="8"/>
  <c r="A192" i="16"/>
  <c r="X70" i="8"/>
  <c r="A176" i="16"/>
  <c r="X54" i="8"/>
  <c r="A160" i="16"/>
  <c r="X38" i="8"/>
  <c r="A144" i="16"/>
  <c r="X15" i="8"/>
  <c r="A121" i="16"/>
  <c r="B87" i="10"/>
  <c r="A87" i="18"/>
  <c r="B73" i="10"/>
  <c r="A73" i="18"/>
  <c r="B55" i="10"/>
  <c r="A55" i="18"/>
  <c r="B40" i="10"/>
  <c r="A40" i="18"/>
  <c r="B24" i="10"/>
  <c r="A24" i="18"/>
  <c r="B98" i="8"/>
  <c r="A98" i="16"/>
  <c r="B82" i="8"/>
  <c r="A82" i="16"/>
  <c r="B66" i="8"/>
  <c r="A66" i="16"/>
  <c r="B51" i="8"/>
  <c r="A51" i="16"/>
  <c r="B35" i="8"/>
  <c r="A35" i="16"/>
  <c r="B19" i="8"/>
  <c r="A19" i="16"/>
  <c r="X95" i="8"/>
  <c r="A201" i="16"/>
  <c r="X79" i="8"/>
  <c r="A185" i="16"/>
  <c r="X63" i="8"/>
  <c r="A169" i="16"/>
  <c r="X47" i="8"/>
  <c r="A153" i="16"/>
  <c r="X31" i="8"/>
  <c r="A137" i="16"/>
  <c r="X16" i="8"/>
  <c r="A122" i="16"/>
  <c r="B98" i="10"/>
  <c r="A98" i="18"/>
  <c r="B78" i="10"/>
  <c r="A78" i="18"/>
  <c r="B64" i="10"/>
  <c r="A64" i="18"/>
  <c r="B49" i="10"/>
  <c r="A49" i="18"/>
  <c r="B33" i="10"/>
  <c r="A33" i="18"/>
  <c r="B17" i="10"/>
  <c r="A17" i="18"/>
  <c r="B91" i="8"/>
  <c r="A91" i="16"/>
  <c r="B75" i="8"/>
  <c r="A75" i="16"/>
  <c r="B59" i="8"/>
  <c r="A59" i="16"/>
  <c r="B44" i="8"/>
  <c r="A44" i="16"/>
  <c r="B28" i="8"/>
  <c r="A28" i="16"/>
  <c r="B12" i="8"/>
  <c r="A12" i="16"/>
  <c r="X88" i="8"/>
  <c r="A194" i="16"/>
  <c r="X72" i="8"/>
  <c r="A178" i="16"/>
  <c r="X56" i="8"/>
  <c r="A162" i="16"/>
  <c r="X40" i="8"/>
  <c r="A146" i="16"/>
  <c r="X24" i="8"/>
  <c r="A130" i="16"/>
  <c r="X9" i="8"/>
  <c r="A115" i="16"/>
  <c r="B79" i="10"/>
  <c r="A79" i="18"/>
  <c r="B65" i="10"/>
  <c r="A65" i="18"/>
  <c r="B50" i="10"/>
  <c r="A50" i="18"/>
  <c r="B34" i="10"/>
  <c r="A34" i="18"/>
  <c r="B18" i="10"/>
  <c r="A18" i="18"/>
  <c r="B92" i="8"/>
  <c r="A92" i="16"/>
  <c r="B76" i="8"/>
  <c r="A76" i="16"/>
  <c r="B60" i="8"/>
  <c r="A60" i="16"/>
  <c r="B45" i="8"/>
  <c r="A45" i="16"/>
  <c r="B29" i="8"/>
  <c r="A29" i="16"/>
  <c r="B13" i="8"/>
  <c r="A13" i="16"/>
  <c r="X89" i="8"/>
  <c r="A195" i="16"/>
  <c r="X73" i="8"/>
  <c r="A179" i="16"/>
  <c r="X57" i="8"/>
  <c r="A163" i="16"/>
  <c r="X41" i="8"/>
  <c r="A147" i="16"/>
  <c r="X25" i="8"/>
  <c r="A131" i="16"/>
  <c r="X10" i="8"/>
  <c r="A116" i="16"/>
  <c r="B88" i="10"/>
  <c r="A88" i="18"/>
  <c r="B70" i="10"/>
  <c r="A70" i="18"/>
  <c r="B56" i="10"/>
  <c r="A56" i="18"/>
  <c r="B43" i="10"/>
  <c r="A43" i="18"/>
  <c r="B27" i="10"/>
  <c r="A27" i="18"/>
  <c r="B11" i="10"/>
  <c r="A11" i="18"/>
  <c r="B85" i="8"/>
  <c r="A85" i="16"/>
  <c r="B69" i="8"/>
  <c r="A69" i="16"/>
  <c r="B54" i="8"/>
  <c r="A54" i="16"/>
  <c r="B38" i="8"/>
  <c r="A38" i="16"/>
  <c r="B22" i="8"/>
  <c r="A22" i="16"/>
  <c r="X98" i="8"/>
  <c r="A204" i="16"/>
  <c r="X82" i="8"/>
  <c r="A188" i="16"/>
  <c r="X66" i="8"/>
  <c r="A172" i="16"/>
  <c r="X50" i="8"/>
  <c r="A156" i="16"/>
  <c r="X34" i="8"/>
  <c r="A140" i="16"/>
  <c r="X19" i="8"/>
  <c r="A125" i="16"/>
  <c r="B8" i="10"/>
  <c r="A8" i="18"/>
  <c r="B89" i="10"/>
  <c r="A89" i="18"/>
  <c r="B71" i="10"/>
  <c r="A71" i="18"/>
  <c r="B57" i="10"/>
  <c r="A57" i="18"/>
  <c r="B44" i="10"/>
  <c r="A44" i="18"/>
  <c r="B28" i="10"/>
  <c r="A28" i="18"/>
  <c r="B12" i="10"/>
  <c r="A12" i="18"/>
  <c r="B86" i="8"/>
  <c r="A86" i="16"/>
  <c r="B70" i="8"/>
  <c r="A70" i="16"/>
  <c r="B47" i="8"/>
  <c r="A47" i="16"/>
  <c r="B31" i="8"/>
  <c r="A31" i="16"/>
  <c r="B15" i="8"/>
  <c r="A15" i="16"/>
  <c r="X91" i="8"/>
  <c r="A197" i="16"/>
  <c r="X75" i="8"/>
  <c r="A181" i="16"/>
  <c r="X59" i="8"/>
  <c r="A165" i="16"/>
  <c r="X43" i="8"/>
  <c r="A149" i="16"/>
  <c r="X27" i="8"/>
  <c r="A133" i="16"/>
  <c r="X12" i="8"/>
  <c r="A118" i="16"/>
  <c r="B90" i="10"/>
  <c r="A90" i="18"/>
  <c r="B75" i="10"/>
  <c r="A75" i="18"/>
  <c r="B58" i="10"/>
  <c r="A58" i="18"/>
  <c r="B45" i="10"/>
  <c r="A45" i="18"/>
  <c r="B29" i="10"/>
  <c r="A29" i="18"/>
  <c r="B13" i="10"/>
  <c r="A13" i="18"/>
  <c r="B95" i="8"/>
  <c r="A95" i="16"/>
  <c r="B79" i="8"/>
  <c r="A79" i="16"/>
  <c r="B63" i="8"/>
  <c r="A63" i="16"/>
  <c r="B48" i="8"/>
  <c r="A48" i="16"/>
  <c r="B32" i="8"/>
  <c r="A32" i="16"/>
  <c r="B16" i="8"/>
  <c r="A16" i="16"/>
  <c r="X92" i="8"/>
  <c r="A198" i="16"/>
  <c r="X76" i="8"/>
  <c r="A182" i="16"/>
  <c r="X60" i="8"/>
  <c r="A166" i="16"/>
  <c r="X44" i="8"/>
  <c r="A150" i="16"/>
  <c r="X28" i="8"/>
  <c r="A134" i="16"/>
  <c r="X13" i="8"/>
  <c r="A119" i="16"/>
  <c r="B85" i="10"/>
  <c r="A85" i="18"/>
  <c r="B76" i="10"/>
  <c r="A76" i="18"/>
  <c r="B46" i="10"/>
  <c r="A46" i="18"/>
  <c r="B30" i="10"/>
  <c r="A30" i="18"/>
  <c r="B14" i="10"/>
  <c r="A14" i="18"/>
  <c r="B88" i="8"/>
  <c r="A88" i="16"/>
  <c r="B72" i="8"/>
  <c r="A72" i="16"/>
  <c r="B56" i="8"/>
  <c r="A56" i="16"/>
  <c r="B41" i="8"/>
  <c r="A41" i="16"/>
  <c r="B25" i="8"/>
  <c r="A25" i="16"/>
  <c r="B9" i="8"/>
  <c r="A9" i="16"/>
  <c r="X85" i="8"/>
  <c r="A191" i="16"/>
  <c r="X69" i="8"/>
  <c r="A175" i="16"/>
  <c r="X53" i="8"/>
  <c r="A159" i="16"/>
  <c r="X37" i="8"/>
  <c r="A143" i="16"/>
  <c r="X22" i="8"/>
  <c r="A128" i="16"/>
  <c r="B96" i="10"/>
  <c r="A96" i="18"/>
  <c r="B82" i="10"/>
  <c r="A82" i="18"/>
  <c r="B67" i="10"/>
  <c r="A67" i="18"/>
  <c r="B47" i="10"/>
  <c r="A47" i="18"/>
  <c r="B31" i="10"/>
  <c r="A31" i="18"/>
  <c r="B15" i="10"/>
  <c r="A15" i="18"/>
  <c r="B97" i="8"/>
  <c r="A97" i="16"/>
  <c r="B81" i="8"/>
  <c r="A81" i="16"/>
  <c r="B65" i="8"/>
  <c r="A65" i="16"/>
  <c r="B50" i="8"/>
  <c r="A50" i="16"/>
  <c r="B34" i="8"/>
  <c r="A34" i="16"/>
  <c r="B18" i="8"/>
  <c r="A18" i="16"/>
  <c r="X94" i="8"/>
  <c r="A200" i="16"/>
  <c r="X78" i="8"/>
  <c r="A184" i="16"/>
  <c r="X62" i="8"/>
  <c r="A168" i="16"/>
  <c r="X46" i="8"/>
  <c r="A152" i="16"/>
  <c r="X30" i="8"/>
  <c r="A136" i="16"/>
  <c r="B97" i="10"/>
  <c r="A97" i="18"/>
  <c r="B77" i="10"/>
  <c r="A77" i="18"/>
  <c r="B68" i="10"/>
  <c r="A68" i="18"/>
  <c r="B48" i="10"/>
  <c r="A48" i="18"/>
  <c r="B32" i="10"/>
  <c r="A32" i="18"/>
  <c r="B16" i="10"/>
  <c r="A16" i="18"/>
  <c r="B90" i="8"/>
  <c r="A90" i="16"/>
  <c r="B74" i="8"/>
  <c r="A74" i="16"/>
  <c r="B58" i="8"/>
  <c r="A58" i="16"/>
  <c r="B43" i="8"/>
  <c r="A43" i="16"/>
  <c r="B27" i="8"/>
  <c r="A27" i="16"/>
  <c r="B11" i="8"/>
  <c r="A11" i="16"/>
  <c r="X87" i="8"/>
  <c r="A193" i="16"/>
  <c r="X71" i="8"/>
  <c r="A177" i="16"/>
  <c r="X55" i="8"/>
  <c r="A161" i="16"/>
  <c r="X39" i="8"/>
  <c r="A145" i="16"/>
  <c r="X23" i="8"/>
  <c r="A129" i="16"/>
  <c r="B91" i="10"/>
  <c r="A91" i="18"/>
  <c r="B74" i="10"/>
  <c r="A74" i="18"/>
  <c r="B59" i="10"/>
  <c r="A59" i="18"/>
  <c r="B41" i="10"/>
  <c r="A41" i="18"/>
  <c r="B25" i="10"/>
  <c r="A25" i="18"/>
  <c r="B9" i="10"/>
  <c r="A9" i="18"/>
  <c r="B99" i="8"/>
  <c r="A99" i="16"/>
  <c r="B83" i="8"/>
  <c r="A83" i="16"/>
  <c r="B67" i="8"/>
  <c r="A67" i="16"/>
  <c r="B52" i="8"/>
  <c r="A52" i="16"/>
  <c r="B36" i="8"/>
  <c r="A36" i="16"/>
  <c r="B20" i="8"/>
  <c r="A20" i="16"/>
  <c r="X96" i="8"/>
  <c r="A202" i="16"/>
  <c r="X80" i="8"/>
  <c r="A186" i="16"/>
  <c r="X64" i="8"/>
  <c r="A170" i="16"/>
  <c r="X48" i="8"/>
  <c r="A154" i="16"/>
  <c r="X32" i="8"/>
  <c r="A138" i="16"/>
  <c r="X17" i="8"/>
  <c r="A123" i="16"/>
  <c r="B92" i="10"/>
  <c r="A92" i="18"/>
  <c r="B69" i="10"/>
  <c r="A69" i="18"/>
  <c r="B60" i="10"/>
  <c r="A60" i="18"/>
  <c r="B42" i="10"/>
  <c r="A42" i="18"/>
  <c r="B26" i="10"/>
  <c r="A26" i="18"/>
  <c r="B10" i="10"/>
  <c r="A10" i="18"/>
  <c r="B8" i="8"/>
  <c r="A8" i="16"/>
  <c r="B84" i="8"/>
  <c r="A84" i="16"/>
  <c r="B68" i="8"/>
  <c r="A68" i="16"/>
  <c r="B53" i="8"/>
  <c r="A53" i="16"/>
  <c r="B37" i="8"/>
  <c r="A37" i="16"/>
  <c r="B21" i="8"/>
  <c r="A21" i="16"/>
  <c r="X97" i="8"/>
  <c r="A203" i="16"/>
  <c r="X81" i="8"/>
  <c r="A187" i="16"/>
  <c r="X65" i="8"/>
  <c r="A171" i="16"/>
  <c r="X49" i="8"/>
  <c r="A155" i="16"/>
  <c r="X33" i="8"/>
  <c r="A139" i="16"/>
  <c r="X18" i="8"/>
  <c r="A124" i="16"/>
  <c r="B93" i="10"/>
  <c r="A93" i="18"/>
  <c r="B83" i="10"/>
  <c r="A83" i="18"/>
  <c r="B66" i="10"/>
  <c r="A66" i="18"/>
  <c r="B51" i="10"/>
  <c r="A51" i="18"/>
  <c r="B35" i="10"/>
  <c r="A35" i="18"/>
  <c r="B19" i="10"/>
  <c r="A19" i="18"/>
  <c r="B93" i="8"/>
  <c r="A93" i="16"/>
  <c r="B77" i="8"/>
  <c r="A77" i="16"/>
  <c r="B61" i="8"/>
  <c r="A61" i="16"/>
  <c r="B46" i="8"/>
  <c r="A46" i="16"/>
  <c r="B30" i="8"/>
  <c r="A30" i="16"/>
  <c r="B14" i="8"/>
  <c r="A14" i="16"/>
  <c r="X90" i="8"/>
  <c r="A196" i="16"/>
  <c r="X74" i="8"/>
  <c r="A180" i="16"/>
  <c r="X58" i="8"/>
  <c r="A164" i="16"/>
  <c r="X42" i="8"/>
  <c r="A148" i="16"/>
  <c r="X26" i="8"/>
  <c r="A132" i="16"/>
  <c r="X11" i="8"/>
  <c r="A117" i="16"/>
  <c r="B94" i="10"/>
  <c r="A94" i="18"/>
  <c r="B84" i="10"/>
  <c r="A84" i="18"/>
  <c r="B61" i="10"/>
  <c r="A61" i="18"/>
  <c r="B52" i="10"/>
  <c r="A52" i="18"/>
  <c r="B36" i="10"/>
  <c r="A36" i="18"/>
  <c r="B20" i="10"/>
  <c r="A20" i="18"/>
  <c r="B94" i="8"/>
  <c r="A94" i="16"/>
  <c r="B78" i="8"/>
  <c r="A78" i="16"/>
  <c r="B62" i="8"/>
  <c r="A62" i="16"/>
  <c r="B39" i="8"/>
  <c r="A39" i="16"/>
  <c r="B23" i="8"/>
  <c r="A23" i="16"/>
  <c r="X99" i="8"/>
  <c r="A205" i="16"/>
  <c r="X83" i="8"/>
  <c r="A189" i="16"/>
  <c r="X67" i="8"/>
  <c r="A173" i="16"/>
  <c r="X51" i="8"/>
  <c r="A157" i="16"/>
  <c r="X35" i="8"/>
  <c r="A141" i="16"/>
  <c r="X20" i="8"/>
  <c r="A126" i="16"/>
  <c r="B95" i="10"/>
  <c r="A95" i="18"/>
  <c r="B80" i="10"/>
  <c r="A80" i="18"/>
  <c r="B62" i="10"/>
  <c r="A62" i="18"/>
  <c r="B53" i="10"/>
  <c r="A53" i="18"/>
  <c r="B37" i="10"/>
  <c r="A37" i="18"/>
  <c r="B21" i="10"/>
  <c r="A21" i="18"/>
  <c r="B87" i="8"/>
  <c r="A87" i="16"/>
  <c r="B71" i="8"/>
  <c r="A71" i="16"/>
  <c r="B55" i="8"/>
  <c r="A55" i="16"/>
  <c r="B40" i="8"/>
  <c r="A40" i="16"/>
  <c r="B24" i="8"/>
  <c r="A24" i="16"/>
  <c r="X8" i="8"/>
  <c r="B114" i="16" s="1"/>
  <c r="A114" i="16"/>
  <c r="X84" i="8"/>
  <c r="A190" i="16"/>
  <c r="X68" i="8"/>
  <c r="A174" i="16"/>
  <c r="X52" i="8"/>
  <c r="A158" i="16"/>
  <c r="X36" i="8"/>
  <c r="A142" i="16"/>
  <c r="X21" i="8"/>
  <c r="A127" i="16"/>
  <c r="B81" i="10"/>
  <c r="A81" i="18"/>
  <c r="B63" i="10"/>
  <c r="A63" i="18"/>
  <c r="B38" i="10"/>
  <c r="A38" i="18"/>
  <c r="B22" i="10"/>
  <c r="A22" i="18"/>
  <c r="B96" i="8"/>
  <c r="A96" i="16"/>
  <c r="B80" i="8"/>
  <c r="A80" i="16"/>
  <c r="B64" i="8"/>
  <c r="A64" i="16"/>
  <c r="B49" i="8"/>
  <c r="A49" i="16"/>
  <c r="B33" i="8"/>
  <c r="A33" i="16"/>
  <c r="B17" i="8"/>
  <c r="A17" i="16"/>
  <c r="X93" i="8"/>
  <c r="A199" i="16"/>
  <c r="X77" i="8"/>
  <c r="A183" i="16"/>
  <c r="X61" i="8"/>
  <c r="A167" i="16"/>
  <c r="X45" i="8"/>
  <c r="A151" i="16"/>
  <c r="X29" i="8"/>
  <c r="A135" i="16"/>
  <c r="X14" i="8"/>
  <c r="A120" i="16"/>
  <c r="B86" i="10"/>
  <c r="A86" i="18"/>
  <c r="B72" i="10"/>
  <c r="A72" i="18"/>
  <c r="B54" i="10"/>
  <c r="A54" i="18"/>
  <c r="B39" i="10"/>
  <c r="A39" i="18"/>
  <c r="B23" i="10"/>
  <c r="A23" i="18"/>
  <c r="W97" i="10"/>
  <c r="A200" i="18"/>
  <c r="W42" i="10"/>
  <c r="A145" i="18"/>
  <c r="B92" i="11"/>
  <c r="A92" i="19"/>
  <c r="B49" i="11"/>
  <c r="A49" i="19"/>
  <c r="B23" i="11"/>
  <c r="A23" i="19"/>
  <c r="AA87" i="11"/>
  <c r="A192" i="19"/>
  <c r="AA58" i="11"/>
  <c r="A163" i="19"/>
  <c r="AA41" i="11"/>
  <c r="A146" i="19"/>
  <c r="AA29" i="11"/>
  <c r="A134" i="19"/>
  <c r="W98" i="10"/>
  <c r="A201" i="18"/>
  <c r="W82" i="10"/>
  <c r="A185" i="18"/>
  <c r="W66" i="10"/>
  <c r="A169" i="18"/>
  <c r="W51" i="10"/>
  <c r="A154" i="18"/>
  <c r="W35" i="10"/>
  <c r="A138" i="18"/>
  <c r="W19" i="10"/>
  <c r="A122" i="18"/>
  <c r="B98" i="11"/>
  <c r="A98" i="19"/>
  <c r="B87" i="11"/>
  <c r="A87" i="19"/>
  <c r="B68" i="11"/>
  <c r="A68" i="19"/>
  <c r="B50" i="11"/>
  <c r="A50" i="19"/>
  <c r="B38" i="11"/>
  <c r="A38" i="19"/>
  <c r="B24" i="11"/>
  <c r="A24" i="19"/>
  <c r="AA93" i="11"/>
  <c r="A198" i="19"/>
  <c r="AA77" i="11"/>
  <c r="A182" i="19"/>
  <c r="AA59" i="11"/>
  <c r="A164" i="19"/>
  <c r="AA48" i="11"/>
  <c r="A153" i="19"/>
  <c r="AA30" i="11"/>
  <c r="A135" i="19"/>
  <c r="W57" i="10"/>
  <c r="A160" i="18"/>
  <c r="B15" i="11"/>
  <c r="A15" i="19"/>
  <c r="W59" i="10"/>
  <c r="A162" i="18"/>
  <c r="W28" i="10"/>
  <c r="A131" i="18"/>
  <c r="W12" i="10"/>
  <c r="A115" i="18"/>
  <c r="B99" i="11"/>
  <c r="A99" i="19"/>
  <c r="B81" i="11"/>
  <c r="A81" i="19"/>
  <c r="B69" i="11"/>
  <c r="A69" i="19"/>
  <c r="B51" i="11"/>
  <c r="A51" i="19"/>
  <c r="B39" i="11"/>
  <c r="A39" i="19"/>
  <c r="B17" i="11"/>
  <c r="A17" i="19"/>
  <c r="AA94" i="11"/>
  <c r="A199" i="19"/>
  <c r="AA83" i="11"/>
  <c r="A188" i="19"/>
  <c r="AA72" i="11"/>
  <c r="A177" i="19"/>
  <c r="AA55" i="11"/>
  <c r="A160" i="19"/>
  <c r="AA36" i="11"/>
  <c r="A141" i="19"/>
  <c r="AA18" i="11"/>
  <c r="A123" i="19"/>
  <c r="W81" i="10"/>
  <c r="A184" i="18"/>
  <c r="AA71" i="11"/>
  <c r="A176" i="19"/>
  <c r="W68" i="10"/>
  <c r="A171" i="18"/>
  <c r="B82" i="11"/>
  <c r="A82" i="19"/>
  <c r="B70" i="11"/>
  <c r="A70" i="19"/>
  <c r="B26" i="11"/>
  <c r="A26" i="19"/>
  <c r="AA10" i="11"/>
  <c r="AB10" i="11" s="1"/>
  <c r="C115" i="19" s="1"/>
  <c r="A115" i="19"/>
  <c r="AA89" i="11"/>
  <c r="A194" i="19"/>
  <c r="AA66" i="11"/>
  <c r="A171" i="19"/>
  <c r="AA49" i="11"/>
  <c r="A154" i="19"/>
  <c r="AA37" i="11"/>
  <c r="A142" i="19"/>
  <c r="AA25" i="11"/>
  <c r="A130" i="19"/>
  <c r="AA13" i="11"/>
  <c r="A118" i="19"/>
  <c r="W85" i="10"/>
  <c r="A188" i="18"/>
  <c r="W69" i="10"/>
  <c r="A172" i="18"/>
  <c r="W54" i="10"/>
  <c r="A157" i="18"/>
  <c r="W38" i="10"/>
  <c r="A141" i="18"/>
  <c r="W22" i="10"/>
  <c r="A125" i="18"/>
  <c r="B95" i="11"/>
  <c r="A95" i="19"/>
  <c r="B78" i="11"/>
  <c r="A78" i="19"/>
  <c r="B64" i="11"/>
  <c r="A64" i="19"/>
  <c r="B53" i="11"/>
  <c r="A53" i="19"/>
  <c r="B33" i="11"/>
  <c r="A33" i="19"/>
  <c r="B19" i="11"/>
  <c r="A19" i="19"/>
  <c r="AA84" i="11"/>
  <c r="A189" i="19"/>
  <c r="AA67" i="11"/>
  <c r="A172" i="19"/>
  <c r="AA56" i="11"/>
  <c r="A161" i="19"/>
  <c r="AA38" i="11"/>
  <c r="A143" i="19"/>
  <c r="AA14" i="11"/>
  <c r="A119" i="19"/>
  <c r="W50" i="10"/>
  <c r="A153" i="18"/>
  <c r="B97" i="11"/>
  <c r="A97" i="19"/>
  <c r="B62" i="11"/>
  <c r="A62" i="19"/>
  <c r="W67" i="10"/>
  <c r="A170" i="18"/>
  <c r="W84" i="10"/>
  <c r="A187" i="18"/>
  <c r="W21" i="10"/>
  <c r="A124" i="18"/>
  <c r="W94" i="10"/>
  <c r="A197" i="18"/>
  <c r="W78" i="10"/>
  <c r="A181" i="18"/>
  <c r="W62" i="10"/>
  <c r="A165" i="18"/>
  <c r="W47" i="10"/>
  <c r="A150" i="18"/>
  <c r="W31" i="10"/>
  <c r="A134" i="18"/>
  <c r="W15" i="10"/>
  <c r="A118" i="18"/>
  <c r="B84" i="11"/>
  <c r="A84" i="19"/>
  <c r="B54" i="11"/>
  <c r="A54" i="19"/>
  <c r="B34" i="11"/>
  <c r="A34" i="19"/>
  <c r="B20" i="11"/>
  <c r="A20" i="19"/>
  <c r="AA96" i="11"/>
  <c r="A201" i="19"/>
  <c r="AA80" i="11"/>
  <c r="A185" i="19"/>
  <c r="AA63" i="11"/>
  <c r="A168" i="19"/>
  <c r="AA45" i="11"/>
  <c r="A150" i="19"/>
  <c r="AA26" i="11"/>
  <c r="A131" i="19"/>
  <c r="AA15" i="11"/>
  <c r="A120" i="19"/>
  <c r="W34" i="10"/>
  <c r="A137" i="18"/>
  <c r="W8" i="10"/>
  <c r="A111" i="18"/>
  <c r="W52" i="10"/>
  <c r="A155" i="18"/>
  <c r="W60" i="10"/>
  <c r="A163" i="18"/>
  <c r="B88" i="11"/>
  <c r="A88" i="19"/>
  <c r="W95" i="10"/>
  <c r="A198" i="18"/>
  <c r="W79" i="10"/>
  <c r="A182" i="18"/>
  <c r="W63" i="10"/>
  <c r="A166" i="18"/>
  <c r="W40" i="10"/>
  <c r="A143" i="18"/>
  <c r="W24" i="10"/>
  <c r="A127" i="18"/>
  <c r="B96" i="11"/>
  <c r="A96" i="19"/>
  <c r="B85" i="11"/>
  <c r="A85" i="19"/>
  <c r="B72" i="11"/>
  <c r="A72" i="19"/>
  <c r="B60" i="11"/>
  <c r="A60" i="19"/>
  <c r="B42" i="11"/>
  <c r="A42" i="19"/>
  <c r="B29" i="11"/>
  <c r="A29" i="19"/>
  <c r="B13" i="11"/>
  <c r="A13" i="19"/>
  <c r="AA91" i="11"/>
  <c r="A196" i="19"/>
  <c r="AA74" i="11"/>
  <c r="A179" i="19"/>
  <c r="AA57" i="11"/>
  <c r="A162" i="19"/>
  <c r="AA46" i="11"/>
  <c r="A151" i="19"/>
  <c r="AA33" i="11"/>
  <c r="A138" i="19"/>
  <c r="AA22" i="11"/>
  <c r="A127" i="19"/>
  <c r="W76" i="10"/>
  <c r="A179" i="18"/>
  <c r="W29" i="10"/>
  <c r="A132" i="18"/>
  <c r="W88" i="10"/>
  <c r="A191" i="18"/>
  <c r="W72" i="10"/>
  <c r="A175" i="18"/>
  <c r="W56" i="10"/>
  <c r="A159" i="18"/>
  <c r="W41" i="10"/>
  <c r="A144" i="18"/>
  <c r="W25" i="10"/>
  <c r="A128" i="18"/>
  <c r="W9" i="10"/>
  <c r="A112" i="18"/>
  <c r="B86" i="11"/>
  <c r="A86" i="19"/>
  <c r="B66" i="11"/>
  <c r="A66" i="19"/>
  <c r="B55" i="11"/>
  <c r="A55" i="19"/>
  <c r="B36" i="11"/>
  <c r="A36" i="19"/>
  <c r="B22" i="11"/>
  <c r="A22" i="19"/>
  <c r="AA92" i="11"/>
  <c r="A197" i="19"/>
  <c r="AA81" i="11"/>
  <c r="A186" i="19"/>
  <c r="AA70" i="11"/>
  <c r="A175" i="19"/>
  <c r="AA52" i="11"/>
  <c r="A157" i="19"/>
  <c r="AA28" i="11"/>
  <c r="A133" i="19"/>
  <c r="AA17" i="11"/>
  <c r="A122" i="19"/>
  <c r="W65" i="10"/>
  <c r="A168" i="18"/>
  <c r="W10" i="10"/>
  <c r="A113" i="18"/>
  <c r="B74" i="11"/>
  <c r="A74" i="19"/>
  <c r="B37" i="11"/>
  <c r="A37" i="19"/>
  <c r="AA98" i="11"/>
  <c r="A203" i="19"/>
  <c r="AA76" i="11"/>
  <c r="A181" i="19"/>
  <c r="AA53" i="11"/>
  <c r="A158" i="19"/>
  <c r="AA34" i="11"/>
  <c r="A139" i="19"/>
  <c r="AA24" i="11"/>
  <c r="A129" i="19"/>
  <c r="W90" i="10"/>
  <c r="A193" i="18"/>
  <c r="W74" i="10"/>
  <c r="A177" i="18"/>
  <c r="W58" i="10"/>
  <c r="A161" i="18"/>
  <c r="W43" i="10"/>
  <c r="A146" i="18"/>
  <c r="W27" i="10"/>
  <c r="A130" i="18"/>
  <c r="W11" i="10"/>
  <c r="A114" i="18"/>
  <c r="B93" i="11"/>
  <c r="A93" i="19"/>
  <c r="B75" i="11"/>
  <c r="A75" i="19"/>
  <c r="B56" i="11"/>
  <c r="A56" i="19"/>
  <c r="B45" i="11"/>
  <c r="A45" i="19"/>
  <c r="B32" i="11"/>
  <c r="A32" i="19"/>
  <c r="B16" i="11"/>
  <c r="A16" i="19"/>
  <c r="AA82" i="11"/>
  <c r="A187" i="19"/>
  <c r="AA65" i="11"/>
  <c r="A170" i="19"/>
  <c r="AA54" i="11"/>
  <c r="A159" i="19"/>
  <c r="AA35" i="11"/>
  <c r="A140" i="19"/>
  <c r="AA11" i="11"/>
  <c r="A116" i="19"/>
  <c r="B67" i="11"/>
  <c r="A67" i="19"/>
  <c r="W83" i="10"/>
  <c r="A186" i="18"/>
  <c r="W44" i="10"/>
  <c r="A147" i="18"/>
  <c r="W20" i="10"/>
  <c r="A123" i="18"/>
  <c r="B10" i="11"/>
  <c r="A10" i="19"/>
  <c r="B94" i="11"/>
  <c r="A94" i="19"/>
  <c r="B76" i="11"/>
  <c r="A76" i="19"/>
  <c r="B63" i="11"/>
  <c r="A63" i="19"/>
  <c r="B46" i="11"/>
  <c r="A46" i="19"/>
  <c r="B25" i="11"/>
  <c r="A25" i="19"/>
  <c r="AA99" i="11"/>
  <c r="A204" i="19"/>
  <c r="AA88" i="11"/>
  <c r="A193" i="19"/>
  <c r="AA78" i="11"/>
  <c r="A183" i="19"/>
  <c r="AA60" i="11"/>
  <c r="A165" i="19"/>
  <c r="AA42" i="11"/>
  <c r="A147" i="19"/>
  <c r="AA31" i="11"/>
  <c r="A136" i="19"/>
  <c r="AA12" i="11"/>
  <c r="A117" i="19"/>
  <c r="W26" i="10"/>
  <c r="A129" i="18"/>
  <c r="W91" i="10"/>
  <c r="A194" i="18"/>
  <c r="W13" i="10"/>
  <c r="A116" i="18"/>
  <c r="B77" i="11"/>
  <c r="A77" i="19"/>
  <c r="B52" i="11"/>
  <c r="A52" i="19"/>
  <c r="B18" i="11"/>
  <c r="A18" i="19"/>
  <c r="AA95" i="11"/>
  <c r="A200" i="19"/>
  <c r="AA79" i="11"/>
  <c r="A184" i="19"/>
  <c r="AA61" i="11"/>
  <c r="A166" i="19"/>
  <c r="AA43" i="11"/>
  <c r="A148" i="19"/>
  <c r="AA32" i="11"/>
  <c r="A137" i="19"/>
  <c r="AA19" i="11"/>
  <c r="A124" i="19"/>
  <c r="W93" i="10"/>
  <c r="A196" i="18"/>
  <c r="W77" i="10"/>
  <c r="A180" i="18"/>
  <c r="W61" i="10"/>
  <c r="A164" i="18"/>
  <c r="W46" i="10"/>
  <c r="A149" i="18"/>
  <c r="W30" i="10"/>
  <c r="A133" i="18"/>
  <c r="W14" i="10"/>
  <c r="A117" i="18"/>
  <c r="B83" i="11"/>
  <c r="A83" i="19"/>
  <c r="B71" i="11"/>
  <c r="A71" i="19"/>
  <c r="B58" i="11"/>
  <c r="A58" i="19"/>
  <c r="B47" i="11"/>
  <c r="A47" i="19"/>
  <c r="B27" i="11"/>
  <c r="A27" i="19"/>
  <c r="B11" i="11"/>
  <c r="A11" i="19"/>
  <c r="AA73" i="11"/>
  <c r="A178" i="19"/>
  <c r="AA62" i="11"/>
  <c r="A167" i="19"/>
  <c r="AA44" i="11"/>
  <c r="A149" i="19"/>
  <c r="AA20" i="11"/>
  <c r="A125" i="19"/>
  <c r="W73" i="10"/>
  <c r="A176" i="18"/>
  <c r="W18" i="10"/>
  <c r="A121" i="18"/>
  <c r="B80" i="11"/>
  <c r="A80" i="19"/>
  <c r="B44" i="11"/>
  <c r="A44" i="19"/>
  <c r="W36" i="10"/>
  <c r="A139" i="18"/>
  <c r="W45" i="10"/>
  <c r="A148" i="18"/>
  <c r="B57" i="11"/>
  <c r="A57" i="19"/>
  <c r="W86" i="10"/>
  <c r="A189" i="18"/>
  <c r="W70" i="10"/>
  <c r="A173" i="18"/>
  <c r="W55" i="10"/>
  <c r="A158" i="18"/>
  <c r="W39" i="10"/>
  <c r="A142" i="18"/>
  <c r="W23" i="10"/>
  <c r="A126" i="18"/>
  <c r="B89" i="11"/>
  <c r="A89" i="19"/>
  <c r="B59" i="11"/>
  <c r="A59" i="19"/>
  <c r="B41" i="11"/>
  <c r="A41" i="19"/>
  <c r="B28" i="11"/>
  <c r="A28" i="19"/>
  <c r="B12" i="11"/>
  <c r="A12" i="19"/>
  <c r="AA90" i="11"/>
  <c r="A195" i="19"/>
  <c r="AA68" i="11"/>
  <c r="A173" i="19"/>
  <c r="AA50" i="11"/>
  <c r="A155" i="19"/>
  <c r="AA39" i="11"/>
  <c r="A144" i="19"/>
  <c r="AA21" i="11"/>
  <c r="A126" i="19"/>
  <c r="W89" i="10"/>
  <c r="A192" i="18"/>
  <c r="B31" i="11"/>
  <c r="A31" i="19"/>
  <c r="W75" i="10"/>
  <c r="A178" i="18"/>
  <c r="W92" i="10"/>
  <c r="A195" i="18"/>
  <c r="W37" i="10"/>
  <c r="A140" i="18"/>
  <c r="B40" i="11"/>
  <c r="A40" i="19"/>
  <c r="W87" i="10"/>
  <c r="A190" i="18"/>
  <c r="W71" i="10"/>
  <c r="A174" i="18"/>
  <c r="W48" i="10"/>
  <c r="A151" i="18"/>
  <c r="W32" i="10"/>
  <c r="A135" i="18"/>
  <c r="W16" i="10"/>
  <c r="A119" i="18"/>
  <c r="B90" i="11"/>
  <c r="A90" i="19"/>
  <c r="B79" i="11"/>
  <c r="A79" i="19"/>
  <c r="B65" i="11"/>
  <c r="A65" i="19"/>
  <c r="B48" i="11"/>
  <c r="A48" i="19"/>
  <c r="B35" i="11"/>
  <c r="A35" i="19"/>
  <c r="B21" i="11"/>
  <c r="A21" i="19"/>
  <c r="AA97" i="11"/>
  <c r="A202" i="19"/>
  <c r="AA85" i="11"/>
  <c r="A190" i="19"/>
  <c r="AA69" i="11"/>
  <c r="A174" i="19"/>
  <c r="AA51" i="11"/>
  <c r="A156" i="19"/>
  <c r="AA40" i="11"/>
  <c r="A145" i="19"/>
  <c r="AA27" i="11"/>
  <c r="A132" i="19"/>
  <c r="AA16" i="11"/>
  <c r="A121" i="19"/>
  <c r="W53" i="10"/>
  <c r="A156" i="18"/>
  <c r="W96" i="10"/>
  <c r="A199" i="18"/>
  <c r="W80" i="10"/>
  <c r="A183" i="18"/>
  <c r="W64" i="10"/>
  <c r="A167" i="18"/>
  <c r="W49" i="10"/>
  <c r="A152" i="18"/>
  <c r="W33" i="10"/>
  <c r="A136" i="18"/>
  <c r="W17" i="10"/>
  <c r="A120" i="18"/>
  <c r="B91" i="11"/>
  <c r="A91" i="19"/>
  <c r="B73" i="11"/>
  <c r="A73" i="19"/>
  <c r="B61" i="11"/>
  <c r="A61" i="19"/>
  <c r="B43" i="11"/>
  <c r="A43" i="19"/>
  <c r="B30" i="11"/>
  <c r="A30" i="19"/>
  <c r="B14" i="11"/>
  <c r="A14" i="19"/>
  <c r="AA86" i="11"/>
  <c r="A191" i="19"/>
  <c r="AA75" i="11"/>
  <c r="A180" i="19"/>
  <c r="AA64" i="11"/>
  <c r="A169" i="19"/>
  <c r="AA47" i="11"/>
  <c r="A152" i="19"/>
  <c r="AA23" i="11"/>
  <c r="A128" i="19"/>
  <c r="B8" i="6"/>
  <c r="B8" i="14" s="1"/>
  <c r="A8" i="14"/>
  <c r="E13" i="9"/>
  <c r="E32" i="9"/>
  <c r="B33" i="9"/>
  <c r="Z15" i="7"/>
  <c r="K21" i="6"/>
  <c r="E125" i="14" s="1"/>
  <c r="I21" i="6"/>
  <c r="C125" i="14" s="1"/>
  <c r="H21" i="6"/>
  <c r="B125" i="14" s="1"/>
  <c r="J21" i="6"/>
  <c r="D125" i="14" s="1"/>
  <c r="I54" i="6"/>
  <c r="C158" i="14" s="1"/>
  <c r="J54" i="6"/>
  <c r="D158" i="14" s="1"/>
  <c r="K54" i="6"/>
  <c r="E158" i="14" s="1"/>
  <c r="H54" i="6"/>
  <c r="B158" i="14" s="1"/>
  <c r="D29" i="4"/>
  <c r="C29" i="4"/>
  <c r="B29" i="4"/>
  <c r="E29" i="4"/>
  <c r="K79" i="6"/>
  <c r="E183" i="14" s="1"/>
  <c r="I79" i="6"/>
  <c r="C183" i="14" s="1"/>
  <c r="H79" i="6"/>
  <c r="B183" i="14" s="1"/>
  <c r="J79" i="6"/>
  <c r="D183" i="14" s="1"/>
  <c r="K15" i="6"/>
  <c r="E119" i="14" s="1"/>
  <c r="I15" i="6"/>
  <c r="C119" i="14" s="1"/>
  <c r="J15" i="6"/>
  <c r="D119" i="14" s="1"/>
  <c r="H15" i="6"/>
  <c r="B119" i="14" s="1"/>
  <c r="H80" i="6"/>
  <c r="B184" i="14" s="1"/>
  <c r="J80" i="6"/>
  <c r="D184" i="14" s="1"/>
  <c r="K80" i="6"/>
  <c r="E184" i="14" s="1"/>
  <c r="I80" i="6"/>
  <c r="C184" i="14" s="1"/>
  <c r="F97" i="4"/>
  <c r="E97" i="4"/>
  <c r="C97" i="4"/>
  <c r="D97" i="4"/>
  <c r="B97" i="4"/>
  <c r="H72" i="6"/>
  <c r="B176" i="14" s="1"/>
  <c r="K72" i="6"/>
  <c r="E176" i="14" s="1"/>
  <c r="J72" i="6"/>
  <c r="D176" i="14" s="1"/>
  <c r="I72" i="6"/>
  <c r="C176" i="14" s="1"/>
  <c r="K81" i="6"/>
  <c r="E185" i="14" s="1"/>
  <c r="H81" i="6"/>
  <c r="B185" i="14" s="1"/>
  <c r="I81" i="6"/>
  <c r="C185" i="14" s="1"/>
  <c r="J81" i="6"/>
  <c r="D185" i="14" s="1"/>
  <c r="K17" i="6"/>
  <c r="E121" i="14" s="1"/>
  <c r="H17" i="6"/>
  <c r="B121" i="14" s="1"/>
  <c r="I17" i="6"/>
  <c r="C121" i="14" s="1"/>
  <c r="J17" i="6"/>
  <c r="D121" i="14" s="1"/>
  <c r="I42" i="6"/>
  <c r="C146" i="14" s="1"/>
  <c r="H42" i="6"/>
  <c r="B146" i="14" s="1"/>
  <c r="J42" i="6"/>
  <c r="D146" i="14" s="1"/>
  <c r="K42" i="6"/>
  <c r="E146" i="14" s="1"/>
  <c r="J59" i="6"/>
  <c r="D163" i="14" s="1"/>
  <c r="K59" i="6"/>
  <c r="E163" i="14" s="1"/>
  <c r="I59" i="6"/>
  <c r="C163" i="14" s="1"/>
  <c r="H59" i="6"/>
  <c r="B163" i="14" s="1"/>
  <c r="E48" i="4"/>
  <c r="C48" i="4"/>
  <c r="D48" i="4"/>
  <c r="B48" i="4"/>
  <c r="K68" i="6"/>
  <c r="E172" i="14" s="1"/>
  <c r="I68" i="6"/>
  <c r="C172" i="14" s="1"/>
  <c r="J68" i="6"/>
  <c r="D172" i="14" s="1"/>
  <c r="H68" i="6"/>
  <c r="B172" i="14" s="1"/>
  <c r="B83" i="4"/>
  <c r="C83" i="4"/>
  <c r="E83" i="4"/>
  <c r="F83" i="4"/>
  <c r="D83" i="4"/>
  <c r="B59" i="4"/>
  <c r="E59" i="4"/>
  <c r="C59" i="4"/>
  <c r="F59" i="4"/>
  <c r="D59" i="4"/>
  <c r="Q77" i="4"/>
  <c r="O77" i="4"/>
  <c r="N77" i="4"/>
  <c r="M77" i="4"/>
  <c r="P77" i="4"/>
  <c r="M13" i="4"/>
  <c r="N13" i="4"/>
  <c r="P13" i="4"/>
  <c r="O13" i="4"/>
  <c r="L46" i="5"/>
  <c r="L46" i="13" s="1"/>
  <c r="G46" i="5"/>
  <c r="G46" i="13" s="1"/>
  <c r="B46" i="5"/>
  <c r="B46" i="13" s="1"/>
  <c r="M46" i="5"/>
  <c r="M46" i="13" s="1"/>
  <c r="D46" i="5"/>
  <c r="D46" i="13" s="1"/>
  <c r="E46" i="5"/>
  <c r="E46" i="13" s="1"/>
  <c r="I46" i="5"/>
  <c r="I46" i="13" s="1"/>
  <c r="H46" i="5"/>
  <c r="H46" i="13" s="1"/>
  <c r="J46" i="5"/>
  <c r="J46" i="13" s="1"/>
  <c r="F46" i="5"/>
  <c r="F46" i="13" s="1"/>
  <c r="C46" i="5"/>
  <c r="C46" i="13" s="1"/>
  <c r="K46" i="5"/>
  <c r="K46" i="13" s="1"/>
  <c r="R59" i="5"/>
  <c r="D164" i="13" s="1"/>
  <c r="Z59" i="5"/>
  <c r="L164" i="13" s="1"/>
  <c r="T59" i="5"/>
  <c r="F164" i="13" s="1"/>
  <c r="V59" i="5"/>
  <c r="H164" i="13" s="1"/>
  <c r="P59" i="5"/>
  <c r="B164" i="13" s="1"/>
  <c r="X59" i="5"/>
  <c r="J164" i="13" s="1"/>
  <c r="AA59" i="5"/>
  <c r="M164" i="13" s="1"/>
  <c r="W59" i="5"/>
  <c r="I164" i="13" s="1"/>
  <c r="U59" i="5"/>
  <c r="G164" i="13" s="1"/>
  <c r="S59" i="5"/>
  <c r="E164" i="13" s="1"/>
  <c r="Q59" i="5"/>
  <c r="C164" i="13" s="1"/>
  <c r="Y59" i="5"/>
  <c r="K164" i="13" s="1"/>
  <c r="E74" i="4"/>
  <c r="C74" i="4"/>
  <c r="D74" i="4"/>
  <c r="F74" i="4"/>
  <c r="B74" i="4"/>
  <c r="O94" i="4"/>
  <c r="P94" i="4"/>
  <c r="M94" i="4"/>
  <c r="Q94" i="4"/>
  <c r="N94" i="4"/>
  <c r="O30" i="4"/>
  <c r="P30" i="4"/>
  <c r="M30" i="4"/>
  <c r="N30" i="4"/>
  <c r="C40" i="5"/>
  <c r="C40" i="13" s="1"/>
  <c r="J40" i="5"/>
  <c r="J40" i="13" s="1"/>
  <c r="G40" i="5"/>
  <c r="G40" i="13" s="1"/>
  <c r="B40" i="5"/>
  <c r="B40" i="13" s="1"/>
  <c r="K40" i="5"/>
  <c r="K40" i="13" s="1"/>
  <c r="F40" i="5"/>
  <c r="F40" i="13" s="1"/>
  <c r="H40" i="5"/>
  <c r="H40" i="13" s="1"/>
  <c r="E40" i="5"/>
  <c r="E40" i="13" s="1"/>
  <c r="D40" i="5"/>
  <c r="D40" i="13" s="1"/>
  <c r="V65" i="5"/>
  <c r="H170" i="13" s="1"/>
  <c r="T65" i="5"/>
  <c r="F170" i="13" s="1"/>
  <c r="Q65" i="5"/>
  <c r="C170" i="13" s="1"/>
  <c r="W65" i="5"/>
  <c r="I170" i="13" s="1"/>
  <c r="Y65" i="5"/>
  <c r="K170" i="13" s="1"/>
  <c r="R65" i="5"/>
  <c r="D170" i="13" s="1"/>
  <c r="S65" i="5"/>
  <c r="E170" i="13" s="1"/>
  <c r="Z65" i="5"/>
  <c r="L170" i="13" s="1"/>
  <c r="AA65" i="5"/>
  <c r="M170" i="13" s="1"/>
  <c r="P65" i="5"/>
  <c r="B170" i="13" s="1"/>
  <c r="U65" i="5"/>
  <c r="G170" i="13" s="1"/>
  <c r="X65" i="5"/>
  <c r="J170" i="13" s="1"/>
  <c r="M79" i="4"/>
  <c r="N79" i="4"/>
  <c r="P79" i="4"/>
  <c r="O79" i="4"/>
  <c r="Q79" i="4"/>
  <c r="M15" i="4"/>
  <c r="O15" i="4"/>
  <c r="N15" i="4"/>
  <c r="P15" i="4"/>
  <c r="C32" i="5"/>
  <c r="C32" i="13" s="1"/>
  <c r="K32" i="5"/>
  <c r="K32" i="13" s="1"/>
  <c r="H32" i="5"/>
  <c r="H32" i="13" s="1"/>
  <c r="E32" i="5"/>
  <c r="E32" i="13" s="1"/>
  <c r="B32" i="5"/>
  <c r="B32" i="13" s="1"/>
  <c r="D32" i="5"/>
  <c r="D32" i="13" s="1"/>
  <c r="G32" i="5"/>
  <c r="G32" i="13" s="1"/>
  <c r="J32" i="5"/>
  <c r="J32" i="13" s="1"/>
  <c r="F32" i="5"/>
  <c r="F32" i="13" s="1"/>
  <c r="Q42" i="5"/>
  <c r="C147" i="13" s="1"/>
  <c r="V42" i="5"/>
  <c r="H147" i="13" s="1"/>
  <c r="R42" i="5"/>
  <c r="D147" i="13" s="1"/>
  <c r="T42" i="5"/>
  <c r="F147" i="13" s="1"/>
  <c r="Y42" i="5"/>
  <c r="K147" i="13" s="1"/>
  <c r="S42" i="5"/>
  <c r="E147" i="13" s="1"/>
  <c r="U42" i="5"/>
  <c r="G147" i="13" s="1"/>
  <c r="P42" i="5"/>
  <c r="B147" i="13" s="1"/>
  <c r="X42" i="5"/>
  <c r="J147" i="13" s="1"/>
  <c r="D62" i="4"/>
  <c r="E62" i="4"/>
  <c r="B62" i="4"/>
  <c r="F62" i="4"/>
  <c r="C62" i="4"/>
  <c r="N88" i="4"/>
  <c r="M88" i="4"/>
  <c r="O88" i="4"/>
  <c r="P88" i="4"/>
  <c r="Q88" i="4"/>
  <c r="N24" i="4"/>
  <c r="O24" i="4"/>
  <c r="P24" i="4"/>
  <c r="M24" i="4"/>
  <c r="H41" i="5"/>
  <c r="H41" i="13" s="1"/>
  <c r="F41" i="5"/>
  <c r="F41" i="13" s="1"/>
  <c r="G41" i="5"/>
  <c r="G41" i="13" s="1"/>
  <c r="D41" i="5"/>
  <c r="D41" i="13" s="1"/>
  <c r="E41" i="5"/>
  <c r="E41" i="13" s="1"/>
  <c r="C41" i="5"/>
  <c r="C41" i="13" s="1"/>
  <c r="B41" i="5"/>
  <c r="B41" i="13" s="1"/>
  <c r="K41" i="5"/>
  <c r="K41" i="13" s="1"/>
  <c r="J41" i="5"/>
  <c r="J41" i="13" s="1"/>
  <c r="V79" i="5"/>
  <c r="H184" i="13" s="1"/>
  <c r="Y79" i="5"/>
  <c r="K184" i="13" s="1"/>
  <c r="X79" i="5"/>
  <c r="J184" i="13" s="1"/>
  <c r="W79" i="5"/>
  <c r="I184" i="13" s="1"/>
  <c r="U79" i="5"/>
  <c r="G184" i="13" s="1"/>
  <c r="Q79" i="5"/>
  <c r="C184" i="13" s="1"/>
  <c r="AA79" i="5"/>
  <c r="M184" i="13" s="1"/>
  <c r="P79" i="5"/>
  <c r="B184" i="13" s="1"/>
  <c r="S79" i="5"/>
  <c r="E184" i="13" s="1"/>
  <c r="T79" i="5"/>
  <c r="F184" i="13" s="1"/>
  <c r="R79" i="5"/>
  <c r="D184" i="13" s="1"/>
  <c r="Z79" i="5"/>
  <c r="L184" i="13" s="1"/>
  <c r="V9" i="5"/>
  <c r="H114" i="13" s="1"/>
  <c r="P9" i="5"/>
  <c r="B114" i="13" s="1"/>
  <c r="U9" i="5"/>
  <c r="G114" i="13" s="1"/>
  <c r="X9" i="5"/>
  <c r="J114" i="13" s="1"/>
  <c r="Q9" i="5"/>
  <c r="C114" i="13" s="1"/>
  <c r="Y9" i="5"/>
  <c r="K114" i="13" s="1"/>
  <c r="R9" i="5"/>
  <c r="D114" i="13" s="1"/>
  <c r="S9" i="5"/>
  <c r="E114" i="13" s="1"/>
  <c r="T9" i="5"/>
  <c r="F114" i="13" s="1"/>
  <c r="F92" i="4"/>
  <c r="C92" i="4"/>
  <c r="D92" i="4"/>
  <c r="E92" i="4"/>
  <c r="B92" i="4"/>
  <c r="B24" i="4"/>
  <c r="C24" i="4"/>
  <c r="E24" i="4"/>
  <c r="D24" i="4"/>
  <c r="Q49" i="4"/>
  <c r="M49" i="4"/>
  <c r="O49" i="4"/>
  <c r="N49" i="4"/>
  <c r="P49" i="4"/>
  <c r="E72" i="5"/>
  <c r="E72" i="13" s="1"/>
  <c r="C72" i="5"/>
  <c r="C72" i="13" s="1"/>
  <c r="K72" i="5"/>
  <c r="K72" i="13" s="1"/>
  <c r="F72" i="5"/>
  <c r="F72" i="13" s="1"/>
  <c r="L72" i="5"/>
  <c r="L72" i="13" s="1"/>
  <c r="H72" i="5"/>
  <c r="H72" i="13" s="1"/>
  <c r="B72" i="5"/>
  <c r="B72" i="13" s="1"/>
  <c r="D72" i="5"/>
  <c r="D72" i="13" s="1"/>
  <c r="I72" i="5"/>
  <c r="I72" i="13" s="1"/>
  <c r="G72" i="5"/>
  <c r="G72" i="13" s="1"/>
  <c r="J72" i="5"/>
  <c r="J72" i="13" s="1"/>
  <c r="M72" i="5"/>
  <c r="M72" i="13" s="1"/>
  <c r="D14" i="5"/>
  <c r="D14" i="13" s="1"/>
  <c r="G14" i="5"/>
  <c r="G14" i="13" s="1"/>
  <c r="B14" i="5"/>
  <c r="B14" i="13" s="1"/>
  <c r="E14" i="5"/>
  <c r="E14" i="13" s="1"/>
  <c r="H14" i="5"/>
  <c r="H14" i="13" s="1"/>
  <c r="J14" i="5"/>
  <c r="J14" i="13" s="1"/>
  <c r="F14" i="5"/>
  <c r="F14" i="13" s="1"/>
  <c r="C14" i="5"/>
  <c r="C14" i="13" s="1"/>
  <c r="K14" i="5"/>
  <c r="K14" i="13" s="1"/>
  <c r="V49" i="5"/>
  <c r="H154" i="13" s="1"/>
  <c r="W49" i="5"/>
  <c r="I154" i="13" s="1"/>
  <c r="Q49" i="5"/>
  <c r="C154" i="13" s="1"/>
  <c r="Y49" i="5"/>
  <c r="K154" i="13" s="1"/>
  <c r="P49" i="5"/>
  <c r="B154" i="13" s="1"/>
  <c r="U49" i="5"/>
  <c r="G154" i="13" s="1"/>
  <c r="X49" i="5"/>
  <c r="J154" i="13" s="1"/>
  <c r="T49" i="5"/>
  <c r="F154" i="13" s="1"/>
  <c r="R49" i="5"/>
  <c r="D154" i="13" s="1"/>
  <c r="S49" i="5"/>
  <c r="E154" i="13" s="1"/>
  <c r="Z49" i="5"/>
  <c r="L154" i="13" s="1"/>
  <c r="AA49" i="5"/>
  <c r="M154" i="13" s="1"/>
  <c r="O50" i="4"/>
  <c r="P50" i="4"/>
  <c r="N50" i="4"/>
  <c r="M50" i="4"/>
  <c r="Q50" i="4"/>
  <c r="L78" i="5"/>
  <c r="L78" i="13" s="1"/>
  <c r="H78" i="5"/>
  <c r="H78" i="13" s="1"/>
  <c r="G78" i="5"/>
  <c r="G78" i="13" s="1"/>
  <c r="D78" i="5"/>
  <c r="D78" i="13" s="1"/>
  <c r="I78" i="5"/>
  <c r="I78" i="13" s="1"/>
  <c r="J78" i="5"/>
  <c r="J78" i="13" s="1"/>
  <c r="C78" i="5"/>
  <c r="C78" i="13" s="1"/>
  <c r="M78" i="5"/>
  <c r="M78" i="13" s="1"/>
  <c r="K78" i="5"/>
  <c r="K78" i="13" s="1"/>
  <c r="B78" i="5"/>
  <c r="B78" i="13" s="1"/>
  <c r="F78" i="5"/>
  <c r="F78" i="13" s="1"/>
  <c r="E78" i="5"/>
  <c r="E78" i="13" s="1"/>
  <c r="F27" i="5"/>
  <c r="F27" i="13" s="1"/>
  <c r="D27" i="5"/>
  <c r="D27" i="13" s="1"/>
  <c r="G27" i="5"/>
  <c r="G27" i="13" s="1"/>
  <c r="C27" i="5"/>
  <c r="C27" i="13" s="1"/>
  <c r="E27" i="5"/>
  <c r="E27" i="13" s="1"/>
  <c r="H27" i="5"/>
  <c r="H27" i="13" s="1"/>
  <c r="K27" i="5"/>
  <c r="K27" i="13" s="1"/>
  <c r="B27" i="5"/>
  <c r="B27" i="13" s="1"/>
  <c r="J27" i="5"/>
  <c r="J27" i="13" s="1"/>
  <c r="Q50" i="5"/>
  <c r="C155" i="13" s="1"/>
  <c r="W50" i="5"/>
  <c r="I155" i="13" s="1"/>
  <c r="R50" i="5"/>
  <c r="D155" i="13" s="1"/>
  <c r="Z50" i="5"/>
  <c r="L155" i="13" s="1"/>
  <c r="T50" i="5"/>
  <c r="F155" i="13" s="1"/>
  <c r="P50" i="5"/>
  <c r="B155" i="13" s="1"/>
  <c r="Y50" i="5"/>
  <c r="K155" i="13" s="1"/>
  <c r="S50" i="5"/>
  <c r="E155" i="13" s="1"/>
  <c r="X50" i="5"/>
  <c r="J155" i="13" s="1"/>
  <c r="AA50" i="5"/>
  <c r="M155" i="13" s="1"/>
  <c r="U50" i="5"/>
  <c r="G155" i="13" s="1"/>
  <c r="V50" i="5"/>
  <c r="H155" i="13" s="1"/>
  <c r="F64" i="4"/>
  <c r="B64" i="4"/>
  <c r="C64" i="4"/>
  <c r="E64" i="4"/>
  <c r="D64" i="4"/>
  <c r="P83" i="4"/>
  <c r="N83" i="4"/>
  <c r="M83" i="4"/>
  <c r="Q83" i="4"/>
  <c r="O83" i="4"/>
  <c r="M19" i="4"/>
  <c r="P19" i="4"/>
  <c r="N19" i="4"/>
  <c r="O19" i="4"/>
  <c r="G44" i="5"/>
  <c r="G44" i="13" s="1"/>
  <c r="J44" i="5"/>
  <c r="J44" i="13" s="1"/>
  <c r="B44" i="5"/>
  <c r="B44" i="13" s="1"/>
  <c r="H44" i="5"/>
  <c r="H44" i="13" s="1"/>
  <c r="D44" i="5"/>
  <c r="D44" i="13" s="1"/>
  <c r="C44" i="5"/>
  <c r="C44" i="13" s="1"/>
  <c r="K44" i="5"/>
  <c r="K44" i="13" s="1"/>
  <c r="F44" i="5"/>
  <c r="F44" i="13" s="1"/>
  <c r="E44" i="5"/>
  <c r="E44" i="13" s="1"/>
  <c r="Z70" i="5"/>
  <c r="L175" i="13" s="1"/>
  <c r="T70" i="5"/>
  <c r="F175" i="13" s="1"/>
  <c r="R70" i="5"/>
  <c r="D175" i="13" s="1"/>
  <c r="AA70" i="5"/>
  <c r="M175" i="13" s="1"/>
  <c r="W70" i="5"/>
  <c r="I175" i="13" s="1"/>
  <c r="P70" i="5"/>
  <c r="B175" i="13" s="1"/>
  <c r="S70" i="5"/>
  <c r="E175" i="13" s="1"/>
  <c r="U70" i="5"/>
  <c r="G175" i="13" s="1"/>
  <c r="X70" i="5"/>
  <c r="J175" i="13" s="1"/>
  <c r="Q70" i="5"/>
  <c r="C175" i="13" s="1"/>
  <c r="Y70" i="5"/>
  <c r="K175" i="13" s="1"/>
  <c r="V70" i="5"/>
  <c r="H175" i="13" s="1"/>
  <c r="V12" i="5"/>
  <c r="H117" i="13" s="1"/>
  <c r="R12" i="5"/>
  <c r="D117" i="13" s="1"/>
  <c r="P12" i="5"/>
  <c r="B117" i="13" s="1"/>
  <c r="U12" i="5"/>
  <c r="G117" i="13" s="1"/>
  <c r="X12" i="5"/>
  <c r="J117" i="13" s="1"/>
  <c r="T12" i="5"/>
  <c r="F117" i="13" s="1"/>
  <c r="Q12" i="5"/>
  <c r="C117" i="13" s="1"/>
  <c r="Y12" i="5"/>
  <c r="K117" i="13" s="1"/>
  <c r="S12" i="5"/>
  <c r="E117" i="13" s="1"/>
  <c r="D58" i="4"/>
  <c r="E58" i="4"/>
  <c r="B58" i="4"/>
  <c r="F58" i="4"/>
  <c r="C58" i="4"/>
  <c r="Q84" i="4"/>
  <c r="N84" i="4"/>
  <c r="O84" i="4"/>
  <c r="P84" i="4"/>
  <c r="M84" i="4"/>
  <c r="N20" i="4"/>
  <c r="M20" i="4"/>
  <c r="P20" i="4"/>
  <c r="O20" i="4"/>
  <c r="F63" i="5"/>
  <c r="F63" i="13" s="1"/>
  <c r="I63" i="5"/>
  <c r="I63" i="13" s="1"/>
  <c r="D63" i="5"/>
  <c r="D63" i="13" s="1"/>
  <c r="H63" i="5"/>
  <c r="H63" i="13" s="1"/>
  <c r="E63" i="5"/>
  <c r="E63" i="13" s="1"/>
  <c r="K63" i="5"/>
  <c r="K63" i="13" s="1"/>
  <c r="B63" i="5"/>
  <c r="B63" i="13" s="1"/>
  <c r="G63" i="5"/>
  <c r="G63" i="13" s="1"/>
  <c r="J63" i="5"/>
  <c r="J63" i="13" s="1"/>
  <c r="M63" i="5"/>
  <c r="M63" i="13" s="1"/>
  <c r="L63" i="5"/>
  <c r="L63" i="13" s="1"/>
  <c r="C63" i="5"/>
  <c r="C63" i="13" s="1"/>
  <c r="P90" i="5"/>
  <c r="B195" i="13" s="1"/>
  <c r="Z90" i="5"/>
  <c r="L195" i="13" s="1"/>
  <c r="U90" i="5"/>
  <c r="G195" i="13" s="1"/>
  <c r="Q90" i="5"/>
  <c r="C195" i="13" s="1"/>
  <c r="Y90" i="5"/>
  <c r="K195" i="13" s="1"/>
  <c r="W90" i="5"/>
  <c r="I195" i="13" s="1"/>
  <c r="S90" i="5"/>
  <c r="E195" i="13" s="1"/>
  <c r="V90" i="5"/>
  <c r="H195" i="13" s="1"/>
  <c r="AA90" i="5"/>
  <c r="M195" i="13" s="1"/>
  <c r="X90" i="5"/>
  <c r="J195" i="13" s="1"/>
  <c r="T90" i="5"/>
  <c r="F195" i="13" s="1"/>
  <c r="R90" i="5"/>
  <c r="D195" i="13" s="1"/>
  <c r="Q39" i="5"/>
  <c r="C144" i="13" s="1"/>
  <c r="T39" i="5"/>
  <c r="F144" i="13" s="1"/>
  <c r="X39" i="5"/>
  <c r="J144" i="13" s="1"/>
  <c r="P39" i="5"/>
  <c r="B144" i="13" s="1"/>
  <c r="Y39" i="5"/>
  <c r="K144" i="13" s="1"/>
  <c r="U39" i="5"/>
  <c r="G144" i="13" s="1"/>
  <c r="S39" i="5"/>
  <c r="E144" i="13" s="1"/>
  <c r="V39" i="5"/>
  <c r="H144" i="13" s="1"/>
  <c r="R39" i="5"/>
  <c r="D144" i="13" s="1"/>
  <c r="Z8" i="7"/>
  <c r="H93" i="6"/>
  <c r="B197" i="14" s="1"/>
  <c r="J93" i="6"/>
  <c r="D197" i="14" s="1"/>
  <c r="I93" i="6"/>
  <c r="C197" i="14" s="1"/>
  <c r="K93" i="6"/>
  <c r="E197" i="14" s="1"/>
  <c r="K29" i="6"/>
  <c r="E133" i="14" s="1"/>
  <c r="I29" i="6"/>
  <c r="C133" i="14" s="1"/>
  <c r="J29" i="6"/>
  <c r="D133" i="14" s="1"/>
  <c r="H29" i="6"/>
  <c r="B133" i="14" s="1"/>
  <c r="I62" i="6"/>
  <c r="C166" i="14" s="1"/>
  <c r="H62" i="6"/>
  <c r="B166" i="14" s="1"/>
  <c r="J62" i="6"/>
  <c r="D166" i="14" s="1"/>
  <c r="K62" i="6"/>
  <c r="E166" i="14" s="1"/>
  <c r="F61" i="4"/>
  <c r="D61" i="4"/>
  <c r="C61" i="4"/>
  <c r="B61" i="4"/>
  <c r="E61" i="4"/>
  <c r="K87" i="6"/>
  <c r="E191" i="14" s="1"/>
  <c r="J87" i="6"/>
  <c r="D191" i="14" s="1"/>
  <c r="I87" i="6"/>
  <c r="C191" i="14" s="1"/>
  <c r="H87" i="6"/>
  <c r="B191" i="14" s="1"/>
  <c r="K23" i="6"/>
  <c r="E127" i="14" s="1"/>
  <c r="J23" i="6"/>
  <c r="D127" i="14" s="1"/>
  <c r="H23" i="6"/>
  <c r="B127" i="14" s="1"/>
  <c r="I23" i="6"/>
  <c r="C127" i="14" s="1"/>
  <c r="H88" i="6"/>
  <c r="B192" i="14" s="1"/>
  <c r="I88" i="6"/>
  <c r="C192" i="14" s="1"/>
  <c r="J88" i="6"/>
  <c r="D192" i="14" s="1"/>
  <c r="K88" i="6"/>
  <c r="E192" i="14" s="1"/>
  <c r="K16" i="6"/>
  <c r="E120" i="14" s="1"/>
  <c r="I16" i="6"/>
  <c r="C120" i="14" s="1"/>
  <c r="H16" i="6"/>
  <c r="B120" i="14" s="1"/>
  <c r="J16" i="6"/>
  <c r="D120" i="14" s="1"/>
  <c r="K89" i="6"/>
  <c r="E193" i="14" s="1"/>
  <c r="J89" i="6"/>
  <c r="D193" i="14" s="1"/>
  <c r="I89" i="6"/>
  <c r="C193" i="14" s="1"/>
  <c r="H89" i="6"/>
  <c r="B193" i="14" s="1"/>
  <c r="K25" i="6"/>
  <c r="E129" i="14" s="1"/>
  <c r="J25" i="6"/>
  <c r="D129" i="14" s="1"/>
  <c r="I25" i="6"/>
  <c r="C129" i="14" s="1"/>
  <c r="H25" i="6"/>
  <c r="B129" i="14" s="1"/>
  <c r="I50" i="6"/>
  <c r="C154" i="14" s="1"/>
  <c r="K50" i="6"/>
  <c r="E154" i="14" s="1"/>
  <c r="H50" i="6"/>
  <c r="B154" i="14" s="1"/>
  <c r="J50" i="6"/>
  <c r="D154" i="14" s="1"/>
  <c r="D14" i="4"/>
  <c r="E14" i="4"/>
  <c r="B14" i="4"/>
  <c r="C14" i="4"/>
  <c r="K67" i="6"/>
  <c r="E171" i="14" s="1"/>
  <c r="J67" i="6"/>
  <c r="D171" i="14" s="1"/>
  <c r="I67" i="6"/>
  <c r="C171" i="14" s="1"/>
  <c r="H67" i="6"/>
  <c r="B171" i="14" s="1"/>
  <c r="E78" i="4"/>
  <c r="D78" i="4"/>
  <c r="B78" i="4"/>
  <c r="F78" i="4"/>
  <c r="C78" i="4"/>
  <c r="K76" i="6"/>
  <c r="E180" i="14" s="1"/>
  <c r="I76" i="6"/>
  <c r="C180" i="14" s="1"/>
  <c r="H76" i="6"/>
  <c r="B180" i="14" s="1"/>
  <c r="J76" i="6"/>
  <c r="D180" i="14" s="1"/>
  <c r="K12" i="6"/>
  <c r="E116" i="14" s="1"/>
  <c r="J12" i="6"/>
  <c r="D116" i="14" s="1"/>
  <c r="H12" i="6"/>
  <c r="B116" i="14" s="1"/>
  <c r="I12" i="6"/>
  <c r="C116" i="14" s="1"/>
  <c r="D66" i="4"/>
  <c r="C66" i="4"/>
  <c r="E66" i="4"/>
  <c r="F66" i="4"/>
  <c r="B66" i="4"/>
  <c r="Q85" i="4"/>
  <c r="M85" i="4"/>
  <c r="P85" i="4"/>
  <c r="O85" i="4"/>
  <c r="N85" i="4"/>
  <c r="M21" i="4"/>
  <c r="O21" i="4"/>
  <c r="N21" i="4"/>
  <c r="P21" i="4"/>
  <c r="E51" i="5"/>
  <c r="E51" i="13" s="1"/>
  <c r="C51" i="5"/>
  <c r="C51" i="13" s="1"/>
  <c r="F51" i="5"/>
  <c r="F51" i="13" s="1"/>
  <c r="K51" i="5"/>
  <c r="K51" i="13" s="1"/>
  <c r="G51" i="5"/>
  <c r="G51" i="13" s="1"/>
  <c r="L51" i="5"/>
  <c r="L51" i="13" s="1"/>
  <c r="I51" i="5"/>
  <c r="I51" i="13" s="1"/>
  <c r="M51" i="5"/>
  <c r="M51" i="13" s="1"/>
  <c r="H51" i="5"/>
  <c r="H51" i="13" s="1"/>
  <c r="D51" i="5"/>
  <c r="D51" i="13" s="1"/>
  <c r="B51" i="5"/>
  <c r="B51" i="13" s="1"/>
  <c r="J51" i="5"/>
  <c r="J51" i="13" s="1"/>
  <c r="X64" i="5"/>
  <c r="J169" i="13" s="1"/>
  <c r="S64" i="5"/>
  <c r="E169" i="13" s="1"/>
  <c r="V64" i="5"/>
  <c r="H169" i="13" s="1"/>
  <c r="Q64" i="5"/>
  <c r="C169" i="13" s="1"/>
  <c r="W64" i="5"/>
  <c r="I169" i="13" s="1"/>
  <c r="Y64" i="5"/>
  <c r="K169" i="13" s="1"/>
  <c r="U64" i="5"/>
  <c r="G169" i="13" s="1"/>
  <c r="AA64" i="5"/>
  <c r="M169" i="13" s="1"/>
  <c r="Z64" i="5"/>
  <c r="L169" i="13" s="1"/>
  <c r="R64" i="5"/>
  <c r="D169" i="13" s="1"/>
  <c r="T64" i="5"/>
  <c r="F169" i="13" s="1"/>
  <c r="P64" i="5"/>
  <c r="B169" i="13" s="1"/>
  <c r="X14" i="5"/>
  <c r="J119" i="13" s="1"/>
  <c r="S14" i="5"/>
  <c r="E119" i="13" s="1"/>
  <c r="V14" i="5"/>
  <c r="H119" i="13" s="1"/>
  <c r="P14" i="5"/>
  <c r="B119" i="13" s="1"/>
  <c r="R14" i="5"/>
  <c r="D119" i="13" s="1"/>
  <c r="T14" i="5"/>
  <c r="F119" i="13" s="1"/>
  <c r="Q14" i="5"/>
  <c r="C119" i="13" s="1"/>
  <c r="Y14" i="5"/>
  <c r="K119" i="13" s="1"/>
  <c r="U14" i="5"/>
  <c r="G119" i="13" s="1"/>
  <c r="C82" i="4"/>
  <c r="E82" i="4"/>
  <c r="D82" i="4"/>
  <c r="B82" i="4"/>
  <c r="F82" i="4"/>
  <c r="C13" i="4"/>
  <c r="D13" i="4"/>
  <c r="B13" i="4"/>
  <c r="E13" i="4"/>
  <c r="O38" i="4"/>
  <c r="P38" i="4"/>
  <c r="M38" i="4"/>
  <c r="N38" i="4"/>
  <c r="E52" i="5"/>
  <c r="E52" i="13" s="1"/>
  <c r="F52" i="5"/>
  <c r="F52" i="13" s="1"/>
  <c r="D52" i="5"/>
  <c r="D52" i="13" s="1"/>
  <c r="M52" i="5"/>
  <c r="M52" i="13" s="1"/>
  <c r="C52" i="5"/>
  <c r="C52" i="13" s="1"/>
  <c r="L52" i="5"/>
  <c r="L52" i="13" s="1"/>
  <c r="G52" i="5"/>
  <c r="G52" i="13" s="1"/>
  <c r="K52" i="5"/>
  <c r="K52" i="13" s="1"/>
  <c r="B52" i="5"/>
  <c r="B52" i="13" s="1"/>
  <c r="J52" i="5"/>
  <c r="J52" i="13" s="1"/>
  <c r="I52" i="5"/>
  <c r="I52" i="13" s="1"/>
  <c r="H52" i="5"/>
  <c r="H52" i="13" s="1"/>
  <c r="V73" i="5"/>
  <c r="H178" i="13" s="1"/>
  <c r="T73" i="5"/>
  <c r="F178" i="13" s="1"/>
  <c r="AA73" i="5"/>
  <c r="M178" i="13" s="1"/>
  <c r="U73" i="5"/>
  <c r="G178" i="13" s="1"/>
  <c r="W73" i="5"/>
  <c r="I178" i="13" s="1"/>
  <c r="R73" i="5"/>
  <c r="D178" i="13" s="1"/>
  <c r="Z73" i="5"/>
  <c r="L178" i="13" s="1"/>
  <c r="P73" i="5"/>
  <c r="B178" i="13" s="1"/>
  <c r="Q73" i="5"/>
  <c r="C178" i="13" s="1"/>
  <c r="X73" i="5"/>
  <c r="J178" i="13" s="1"/>
  <c r="Y73" i="5"/>
  <c r="K178" i="13" s="1"/>
  <c r="S73" i="5"/>
  <c r="E178" i="13" s="1"/>
  <c r="P15" i="5"/>
  <c r="B120" i="13" s="1"/>
  <c r="R15" i="5"/>
  <c r="D120" i="13" s="1"/>
  <c r="U15" i="5"/>
  <c r="G120" i="13" s="1"/>
  <c r="Q15" i="5"/>
  <c r="C120" i="13" s="1"/>
  <c r="X15" i="5"/>
  <c r="J120" i="13" s="1"/>
  <c r="Y15" i="5"/>
  <c r="K120" i="13" s="1"/>
  <c r="V15" i="5"/>
  <c r="H120" i="13" s="1"/>
  <c r="T15" i="5"/>
  <c r="F120" i="13" s="1"/>
  <c r="S15" i="5"/>
  <c r="E120" i="13" s="1"/>
  <c r="M87" i="4"/>
  <c r="N87" i="4"/>
  <c r="O87" i="4"/>
  <c r="Q87" i="4"/>
  <c r="P87" i="4"/>
  <c r="M23" i="4"/>
  <c r="N23" i="4"/>
  <c r="O23" i="4"/>
  <c r="P23" i="4"/>
  <c r="B37" i="5"/>
  <c r="B37" i="13" s="1"/>
  <c r="J37" i="5"/>
  <c r="J37" i="13" s="1"/>
  <c r="D37" i="5"/>
  <c r="D37" i="13" s="1"/>
  <c r="E37" i="5"/>
  <c r="E37" i="13" s="1"/>
  <c r="G37" i="5"/>
  <c r="G37" i="13" s="1"/>
  <c r="C37" i="5"/>
  <c r="C37" i="13" s="1"/>
  <c r="F37" i="5"/>
  <c r="F37" i="13" s="1"/>
  <c r="H37" i="5"/>
  <c r="H37" i="13" s="1"/>
  <c r="K37" i="5"/>
  <c r="K37" i="13" s="1"/>
  <c r="Q66" i="5"/>
  <c r="C171" i="13" s="1"/>
  <c r="AA66" i="5"/>
  <c r="M171" i="13" s="1"/>
  <c r="W66" i="5"/>
  <c r="I171" i="13" s="1"/>
  <c r="R66" i="5"/>
  <c r="D171" i="13" s="1"/>
  <c r="T66" i="5"/>
  <c r="F171" i="13" s="1"/>
  <c r="Z66" i="5"/>
  <c r="L171" i="13" s="1"/>
  <c r="U66" i="5"/>
  <c r="G171" i="13" s="1"/>
  <c r="V66" i="5"/>
  <c r="H171" i="13" s="1"/>
  <c r="P66" i="5"/>
  <c r="B171" i="13" s="1"/>
  <c r="Y66" i="5"/>
  <c r="K171" i="13" s="1"/>
  <c r="S66" i="5"/>
  <c r="E171" i="13" s="1"/>
  <c r="X66" i="5"/>
  <c r="J171" i="13" s="1"/>
  <c r="F68" i="4"/>
  <c r="D68" i="4"/>
  <c r="C68" i="4"/>
  <c r="E68" i="4"/>
  <c r="B68" i="4"/>
  <c r="M95" i="4"/>
  <c r="P95" i="4"/>
  <c r="N95" i="4"/>
  <c r="Q95" i="4"/>
  <c r="O95" i="4"/>
  <c r="N32" i="4"/>
  <c r="M32" i="4"/>
  <c r="O32" i="4"/>
  <c r="P32" i="4"/>
  <c r="J47" i="5"/>
  <c r="J47" i="13" s="1"/>
  <c r="B47" i="5"/>
  <c r="B47" i="13" s="1"/>
  <c r="F47" i="5"/>
  <c r="F47" i="13" s="1"/>
  <c r="C47" i="5"/>
  <c r="C47" i="13" s="1"/>
  <c r="E47" i="5"/>
  <c r="E47" i="13" s="1"/>
  <c r="L47" i="5"/>
  <c r="L47" i="13" s="1"/>
  <c r="K47" i="5"/>
  <c r="K47" i="13" s="1"/>
  <c r="H47" i="5"/>
  <c r="H47" i="13" s="1"/>
  <c r="I47" i="5"/>
  <c r="I47" i="13" s="1"/>
  <c r="M47" i="5"/>
  <c r="M47" i="13" s="1"/>
  <c r="D47" i="5"/>
  <c r="D47" i="13" s="1"/>
  <c r="G47" i="5"/>
  <c r="G47" i="13" s="1"/>
  <c r="T83" i="5"/>
  <c r="F188" i="13" s="1"/>
  <c r="Q83" i="5"/>
  <c r="C188" i="13" s="1"/>
  <c r="S83" i="5"/>
  <c r="E188" i="13" s="1"/>
  <c r="R83" i="5"/>
  <c r="D188" i="13" s="1"/>
  <c r="Z83" i="5"/>
  <c r="L188" i="13" s="1"/>
  <c r="Y83" i="5"/>
  <c r="K188" i="13" s="1"/>
  <c r="U83" i="5"/>
  <c r="G188" i="13" s="1"/>
  <c r="W83" i="5"/>
  <c r="I188" i="13" s="1"/>
  <c r="P83" i="5"/>
  <c r="B188" i="13" s="1"/>
  <c r="X83" i="5"/>
  <c r="J188" i="13" s="1"/>
  <c r="AA83" i="5"/>
  <c r="M188" i="13" s="1"/>
  <c r="V83" i="5"/>
  <c r="H188" i="13" s="1"/>
  <c r="V17" i="5"/>
  <c r="H122" i="13" s="1"/>
  <c r="T17" i="5"/>
  <c r="F122" i="13" s="1"/>
  <c r="P17" i="5"/>
  <c r="B122" i="13" s="1"/>
  <c r="X17" i="5"/>
  <c r="J122" i="13" s="1"/>
  <c r="S17" i="5"/>
  <c r="E122" i="13" s="1"/>
  <c r="R17" i="5"/>
  <c r="D122" i="13" s="1"/>
  <c r="Q17" i="5"/>
  <c r="C122" i="13" s="1"/>
  <c r="Y17" i="5"/>
  <c r="K122" i="13" s="1"/>
  <c r="U17" i="5"/>
  <c r="G122" i="13" s="1"/>
  <c r="C31" i="4"/>
  <c r="E31" i="4"/>
  <c r="B31" i="4"/>
  <c r="D31" i="4"/>
  <c r="Q57" i="4"/>
  <c r="O57" i="4"/>
  <c r="P57" i="4"/>
  <c r="M57" i="4"/>
  <c r="N57" i="4"/>
  <c r="M85" i="5"/>
  <c r="M85" i="13" s="1"/>
  <c r="E85" i="5"/>
  <c r="E85" i="13" s="1"/>
  <c r="J85" i="5"/>
  <c r="J85" i="13" s="1"/>
  <c r="L85" i="5"/>
  <c r="L85" i="13" s="1"/>
  <c r="B85" i="5"/>
  <c r="B85" i="13" s="1"/>
  <c r="I85" i="5"/>
  <c r="I85" i="13" s="1"/>
  <c r="C85" i="5"/>
  <c r="C85" i="13" s="1"/>
  <c r="G85" i="5"/>
  <c r="G85" i="13" s="1"/>
  <c r="H85" i="5"/>
  <c r="H85" i="13" s="1"/>
  <c r="K85" i="5"/>
  <c r="K85" i="13" s="1"/>
  <c r="F85" i="5"/>
  <c r="F85" i="13" s="1"/>
  <c r="D85" i="5"/>
  <c r="D85" i="13" s="1"/>
  <c r="J20" i="5"/>
  <c r="J20" i="13" s="1"/>
  <c r="D20" i="5"/>
  <c r="D20" i="13" s="1"/>
  <c r="B20" i="5"/>
  <c r="B20" i="13" s="1"/>
  <c r="C20" i="5"/>
  <c r="C20" i="13" s="1"/>
  <c r="G20" i="5"/>
  <c r="G20" i="13" s="1"/>
  <c r="K20" i="5"/>
  <c r="K20" i="13" s="1"/>
  <c r="E20" i="5"/>
  <c r="E20" i="13" s="1"/>
  <c r="H20" i="5"/>
  <c r="H20" i="13" s="1"/>
  <c r="F20" i="5"/>
  <c r="F20" i="13" s="1"/>
  <c r="AA55" i="5"/>
  <c r="M160" i="13" s="1"/>
  <c r="X55" i="5"/>
  <c r="J160" i="13" s="1"/>
  <c r="Y55" i="5"/>
  <c r="K160" i="13" s="1"/>
  <c r="T55" i="5"/>
  <c r="F160" i="13" s="1"/>
  <c r="U55" i="5"/>
  <c r="G160" i="13" s="1"/>
  <c r="P55" i="5"/>
  <c r="B160" i="13" s="1"/>
  <c r="Q55" i="5"/>
  <c r="C160" i="13" s="1"/>
  <c r="V55" i="5"/>
  <c r="H160" i="13" s="1"/>
  <c r="S55" i="5"/>
  <c r="E160" i="13" s="1"/>
  <c r="W55" i="5"/>
  <c r="I160" i="13" s="1"/>
  <c r="R55" i="5"/>
  <c r="D160" i="13" s="1"/>
  <c r="Z55" i="5"/>
  <c r="L160" i="13" s="1"/>
  <c r="P58" i="4"/>
  <c r="O58" i="4"/>
  <c r="Q58" i="4"/>
  <c r="M58" i="4"/>
  <c r="N58" i="4"/>
  <c r="M86" i="5"/>
  <c r="M86" i="13" s="1"/>
  <c r="J86" i="5"/>
  <c r="J86" i="13" s="1"/>
  <c r="B86" i="5"/>
  <c r="B86" i="13" s="1"/>
  <c r="L86" i="5"/>
  <c r="L86" i="13" s="1"/>
  <c r="I86" i="5"/>
  <c r="I86" i="13" s="1"/>
  <c r="H86" i="5"/>
  <c r="H86" i="13" s="1"/>
  <c r="E86" i="5"/>
  <c r="E86" i="13" s="1"/>
  <c r="C86" i="5"/>
  <c r="C86" i="13" s="1"/>
  <c r="K86" i="5"/>
  <c r="K86" i="13" s="1"/>
  <c r="D86" i="5"/>
  <c r="D86" i="13" s="1"/>
  <c r="G86" i="5"/>
  <c r="G86" i="13" s="1"/>
  <c r="F86" i="5"/>
  <c r="F86" i="13" s="1"/>
  <c r="F38" i="5"/>
  <c r="F38" i="13" s="1"/>
  <c r="B38" i="5"/>
  <c r="B38" i="13" s="1"/>
  <c r="E38" i="5"/>
  <c r="E38" i="13" s="1"/>
  <c r="J38" i="5"/>
  <c r="J38" i="13" s="1"/>
  <c r="H38" i="5"/>
  <c r="H38" i="13" s="1"/>
  <c r="G38" i="5"/>
  <c r="G38" i="13" s="1"/>
  <c r="D38" i="5"/>
  <c r="D38" i="13" s="1"/>
  <c r="C38" i="5"/>
  <c r="C38" i="13" s="1"/>
  <c r="K38" i="5"/>
  <c r="K38" i="13" s="1"/>
  <c r="X56" i="5"/>
  <c r="J161" i="13" s="1"/>
  <c r="W56" i="5"/>
  <c r="I161" i="13" s="1"/>
  <c r="Z56" i="5"/>
  <c r="L161" i="13" s="1"/>
  <c r="R56" i="5"/>
  <c r="D161" i="13" s="1"/>
  <c r="P56" i="5"/>
  <c r="B161" i="13" s="1"/>
  <c r="Q56" i="5"/>
  <c r="C161" i="13" s="1"/>
  <c r="T56" i="5"/>
  <c r="F161" i="13" s="1"/>
  <c r="AA56" i="5"/>
  <c r="M161" i="13" s="1"/>
  <c r="U56" i="5"/>
  <c r="G161" i="13" s="1"/>
  <c r="Y56" i="5"/>
  <c r="K161" i="13" s="1"/>
  <c r="S56" i="5"/>
  <c r="E161" i="13" s="1"/>
  <c r="V56" i="5"/>
  <c r="H161" i="13" s="1"/>
  <c r="C71" i="4"/>
  <c r="E71" i="4"/>
  <c r="B71" i="4"/>
  <c r="F71" i="4"/>
  <c r="D71" i="4"/>
  <c r="M91" i="4"/>
  <c r="P91" i="4"/>
  <c r="N91" i="4"/>
  <c r="O91" i="4"/>
  <c r="Q91" i="4"/>
  <c r="M27" i="4"/>
  <c r="N27" i="4"/>
  <c r="P27" i="4"/>
  <c r="O27" i="4"/>
  <c r="H49" i="5"/>
  <c r="H49" i="13" s="1"/>
  <c r="I49" i="5"/>
  <c r="I49" i="13" s="1"/>
  <c r="D49" i="5"/>
  <c r="D49" i="13" s="1"/>
  <c r="C49" i="5"/>
  <c r="C49" i="13" s="1"/>
  <c r="L49" i="5"/>
  <c r="L49" i="13" s="1"/>
  <c r="B49" i="5"/>
  <c r="B49" i="13" s="1"/>
  <c r="K49" i="5"/>
  <c r="K49" i="13" s="1"/>
  <c r="E49" i="5"/>
  <c r="E49" i="13" s="1"/>
  <c r="G49" i="5"/>
  <c r="G49" i="13" s="1"/>
  <c r="J49" i="5"/>
  <c r="J49" i="13" s="1"/>
  <c r="M49" i="5"/>
  <c r="M49" i="13" s="1"/>
  <c r="F49" i="5"/>
  <c r="F49" i="13" s="1"/>
  <c r="U78" i="5"/>
  <c r="G183" i="13" s="1"/>
  <c r="R78" i="5"/>
  <c r="D183" i="13" s="1"/>
  <c r="AA78" i="5"/>
  <c r="M183" i="13" s="1"/>
  <c r="Z78" i="5"/>
  <c r="L183" i="13" s="1"/>
  <c r="W78" i="5"/>
  <c r="I183" i="13" s="1"/>
  <c r="X78" i="5"/>
  <c r="J183" i="13" s="1"/>
  <c r="P78" i="5"/>
  <c r="B183" i="13" s="1"/>
  <c r="S78" i="5"/>
  <c r="E183" i="13" s="1"/>
  <c r="V78" i="5"/>
  <c r="H183" i="13" s="1"/>
  <c r="T78" i="5"/>
  <c r="F183" i="13" s="1"/>
  <c r="Q78" i="5"/>
  <c r="C183" i="13" s="1"/>
  <c r="Y78" i="5"/>
  <c r="K183" i="13" s="1"/>
  <c r="T19" i="5"/>
  <c r="F124" i="13" s="1"/>
  <c r="R19" i="5"/>
  <c r="D124" i="13" s="1"/>
  <c r="S19" i="5"/>
  <c r="E124" i="13" s="1"/>
  <c r="V19" i="5"/>
  <c r="H124" i="13" s="1"/>
  <c r="Q19" i="5"/>
  <c r="C124" i="13" s="1"/>
  <c r="Y19" i="5"/>
  <c r="K124" i="13" s="1"/>
  <c r="U19" i="5"/>
  <c r="G124" i="13" s="1"/>
  <c r="P19" i="5"/>
  <c r="B124" i="13" s="1"/>
  <c r="X19" i="5"/>
  <c r="J124" i="13" s="1"/>
  <c r="F65" i="4"/>
  <c r="D65" i="4"/>
  <c r="E65" i="4"/>
  <c r="C65" i="4"/>
  <c r="B65" i="4"/>
  <c r="Q92" i="4"/>
  <c r="O92" i="4"/>
  <c r="P92" i="4"/>
  <c r="N92" i="4"/>
  <c r="M92" i="4"/>
  <c r="P28" i="4"/>
  <c r="M28" i="4"/>
  <c r="N28" i="4"/>
  <c r="O28" i="4"/>
  <c r="I68" i="5"/>
  <c r="I68" i="13" s="1"/>
  <c r="F68" i="5"/>
  <c r="F68" i="13" s="1"/>
  <c r="D68" i="5"/>
  <c r="D68" i="13" s="1"/>
  <c r="H68" i="5"/>
  <c r="H68" i="13" s="1"/>
  <c r="C68" i="5"/>
  <c r="C68" i="13" s="1"/>
  <c r="L68" i="5"/>
  <c r="L68" i="13" s="1"/>
  <c r="K68" i="5"/>
  <c r="K68" i="13" s="1"/>
  <c r="E68" i="5"/>
  <c r="E68" i="13" s="1"/>
  <c r="B68" i="5"/>
  <c r="B68" i="13" s="1"/>
  <c r="M68" i="5"/>
  <c r="M68" i="13" s="1"/>
  <c r="J68" i="5"/>
  <c r="J68" i="13" s="1"/>
  <c r="G68" i="5"/>
  <c r="G68" i="13" s="1"/>
  <c r="H9" i="5"/>
  <c r="H9" i="13" s="1"/>
  <c r="B9" i="5"/>
  <c r="B9" i="13" s="1"/>
  <c r="D9" i="5"/>
  <c r="D9" i="13" s="1"/>
  <c r="F9" i="5"/>
  <c r="F9" i="13" s="1"/>
  <c r="J9" i="5"/>
  <c r="J9" i="13" s="1"/>
  <c r="C9" i="5"/>
  <c r="C9" i="13" s="1"/>
  <c r="G9" i="5"/>
  <c r="G9" i="13" s="1"/>
  <c r="K9" i="5"/>
  <c r="K9" i="13" s="1"/>
  <c r="E9" i="5"/>
  <c r="E9" i="13" s="1"/>
  <c r="Z46" i="5"/>
  <c r="L151" i="13" s="1"/>
  <c r="W46" i="5"/>
  <c r="I151" i="13" s="1"/>
  <c r="AA46" i="5"/>
  <c r="M151" i="13" s="1"/>
  <c r="P46" i="5"/>
  <c r="B151" i="13" s="1"/>
  <c r="V46" i="5"/>
  <c r="H151" i="13" s="1"/>
  <c r="R46" i="5"/>
  <c r="D151" i="13" s="1"/>
  <c r="X46" i="5"/>
  <c r="J151" i="13" s="1"/>
  <c r="T46" i="5"/>
  <c r="F151" i="13" s="1"/>
  <c r="U46" i="5"/>
  <c r="G151" i="13" s="1"/>
  <c r="S46" i="5"/>
  <c r="E151" i="13" s="1"/>
  <c r="Q46" i="5"/>
  <c r="C151" i="13" s="1"/>
  <c r="Y46" i="5"/>
  <c r="K151" i="13" s="1"/>
  <c r="J85" i="6"/>
  <c r="D189" i="14" s="1"/>
  <c r="I85" i="6"/>
  <c r="C189" i="14" s="1"/>
  <c r="H85" i="6"/>
  <c r="B189" i="14" s="1"/>
  <c r="K85" i="6"/>
  <c r="E189" i="14" s="1"/>
  <c r="K8" i="6"/>
  <c r="E112" i="14" s="1"/>
  <c r="H8" i="6"/>
  <c r="B112" i="14" s="1"/>
  <c r="I8" i="6"/>
  <c r="C112" i="14" s="1"/>
  <c r="J8" i="6"/>
  <c r="D112" i="14" s="1"/>
  <c r="H37" i="6"/>
  <c r="B141" i="14" s="1"/>
  <c r="K37" i="6"/>
  <c r="E141" i="14" s="1"/>
  <c r="J37" i="6"/>
  <c r="D141" i="14" s="1"/>
  <c r="I37" i="6"/>
  <c r="C141" i="14" s="1"/>
  <c r="J70" i="6"/>
  <c r="D174" i="14" s="1"/>
  <c r="K70" i="6"/>
  <c r="E174" i="14" s="1"/>
  <c r="I70" i="6"/>
  <c r="C174" i="14" s="1"/>
  <c r="H70" i="6"/>
  <c r="B174" i="14" s="1"/>
  <c r="D90" i="4"/>
  <c r="C90" i="4"/>
  <c r="E90" i="4"/>
  <c r="B90" i="4"/>
  <c r="F90" i="4"/>
  <c r="K95" i="6"/>
  <c r="E199" i="14" s="1"/>
  <c r="I95" i="6"/>
  <c r="C199" i="14" s="1"/>
  <c r="H95" i="6"/>
  <c r="B199" i="14" s="1"/>
  <c r="J95" i="6"/>
  <c r="D199" i="14" s="1"/>
  <c r="K31" i="6"/>
  <c r="E135" i="14" s="1"/>
  <c r="I31" i="6"/>
  <c r="C135" i="14" s="1"/>
  <c r="H31" i="6"/>
  <c r="B135" i="14" s="1"/>
  <c r="J31" i="6"/>
  <c r="D135" i="14" s="1"/>
  <c r="K96" i="6"/>
  <c r="E200" i="14" s="1"/>
  <c r="I96" i="6"/>
  <c r="C200" i="14" s="1"/>
  <c r="H96" i="6"/>
  <c r="B200" i="14" s="1"/>
  <c r="J96" i="6"/>
  <c r="D200" i="14" s="1"/>
  <c r="J24" i="6"/>
  <c r="D128" i="14" s="1"/>
  <c r="H24" i="6"/>
  <c r="B128" i="14" s="1"/>
  <c r="I24" i="6"/>
  <c r="C128" i="14" s="1"/>
  <c r="K24" i="6"/>
  <c r="E128" i="14" s="1"/>
  <c r="K97" i="6"/>
  <c r="E201" i="14" s="1"/>
  <c r="I97" i="6"/>
  <c r="C201" i="14" s="1"/>
  <c r="H97" i="6"/>
  <c r="B201" i="14" s="1"/>
  <c r="J97" i="6"/>
  <c r="D201" i="14" s="1"/>
  <c r="K33" i="6"/>
  <c r="E137" i="14" s="1"/>
  <c r="H33" i="6"/>
  <c r="B137" i="14" s="1"/>
  <c r="J33" i="6"/>
  <c r="D137" i="14" s="1"/>
  <c r="I33" i="6"/>
  <c r="C137" i="14" s="1"/>
  <c r="I58" i="6"/>
  <c r="C162" i="14" s="1"/>
  <c r="H58" i="6"/>
  <c r="B162" i="14" s="1"/>
  <c r="J58" i="6"/>
  <c r="D162" i="14" s="1"/>
  <c r="K58" i="6"/>
  <c r="E162" i="14" s="1"/>
  <c r="B45" i="4"/>
  <c r="E45" i="4"/>
  <c r="D45" i="4"/>
  <c r="C45" i="4"/>
  <c r="J75" i="6"/>
  <c r="D179" i="14" s="1"/>
  <c r="I75" i="6"/>
  <c r="C179" i="14" s="1"/>
  <c r="K75" i="6"/>
  <c r="E179" i="14" s="1"/>
  <c r="H75" i="6"/>
  <c r="B179" i="14" s="1"/>
  <c r="K11" i="6"/>
  <c r="E115" i="14" s="1"/>
  <c r="J11" i="6"/>
  <c r="D115" i="14" s="1"/>
  <c r="I11" i="6"/>
  <c r="C115" i="14" s="1"/>
  <c r="H11" i="6"/>
  <c r="B115" i="14" s="1"/>
  <c r="K84" i="6"/>
  <c r="E188" i="14" s="1"/>
  <c r="J84" i="6"/>
  <c r="D188" i="14" s="1"/>
  <c r="H84" i="6"/>
  <c r="B188" i="14" s="1"/>
  <c r="I84" i="6"/>
  <c r="C188" i="14" s="1"/>
  <c r="H20" i="6"/>
  <c r="B124" i="14" s="1"/>
  <c r="J20" i="6"/>
  <c r="D124" i="14" s="1"/>
  <c r="K20" i="6"/>
  <c r="E124" i="14" s="1"/>
  <c r="I20" i="6"/>
  <c r="C124" i="14" s="1"/>
  <c r="F73" i="4"/>
  <c r="B73" i="4"/>
  <c r="E73" i="4"/>
  <c r="C73" i="4"/>
  <c r="D73" i="4"/>
  <c r="Q93" i="4"/>
  <c r="M93" i="4"/>
  <c r="N93" i="4"/>
  <c r="O93" i="4"/>
  <c r="P93" i="4"/>
  <c r="N29" i="4"/>
  <c r="P29" i="4"/>
  <c r="M29" i="4"/>
  <c r="O29" i="4"/>
  <c r="H56" i="5"/>
  <c r="H56" i="13" s="1"/>
  <c r="G56" i="5"/>
  <c r="G56" i="13" s="1"/>
  <c r="C56" i="5"/>
  <c r="C56" i="13" s="1"/>
  <c r="F56" i="5"/>
  <c r="F56" i="13" s="1"/>
  <c r="K56" i="5"/>
  <c r="K56" i="13" s="1"/>
  <c r="M56" i="5"/>
  <c r="M56" i="13" s="1"/>
  <c r="I56" i="5"/>
  <c r="I56" i="13" s="1"/>
  <c r="E56" i="5"/>
  <c r="E56" i="13" s="1"/>
  <c r="J56" i="5"/>
  <c r="J56" i="13" s="1"/>
  <c r="B56" i="5"/>
  <c r="B56" i="13" s="1"/>
  <c r="L56" i="5"/>
  <c r="L56" i="13" s="1"/>
  <c r="D56" i="5"/>
  <c r="D56" i="13" s="1"/>
  <c r="X72" i="5"/>
  <c r="J177" i="13" s="1"/>
  <c r="Z72" i="5"/>
  <c r="L177" i="13" s="1"/>
  <c r="Q72" i="5"/>
  <c r="C177" i="13" s="1"/>
  <c r="Y72" i="5"/>
  <c r="K177" i="13" s="1"/>
  <c r="R72" i="5"/>
  <c r="D177" i="13" s="1"/>
  <c r="T72" i="5"/>
  <c r="F177" i="13" s="1"/>
  <c r="P72" i="5"/>
  <c r="B177" i="13" s="1"/>
  <c r="AA72" i="5"/>
  <c r="M177" i="13" s="1"/>
  <c r="W72" i="5"/>
  <c r="I177" i="13" s="1"/>
  <c r="U72" i="5"/>
  <c r="G177" i="13" s="1"/>
  <c r="V72" i="5"/>
  <c r="H177" i="13" s="1"/>
  <c r="S72" i="5"/>
  <c r="E177" i="13" s="1"/>
  <c r="V20" i="5"/>
  <c r="H125" i="13" s="1"/>
  <c r="P20" i="5"/>
  <c r="B125" i="13" s="1"/>
  <c r="U20" i="5"/>
  <c r="G125" i="13" s="1"/>
  <c r="X20" i="5"/>
  <c r="J125" i="13" s="1"/>
  <c r="Q20" i="5"/>
  <c r="C125" i="13" s="1"/>
  <c r="R20" i="5"/>
  <c r="D125" i="13" s="1"/>
  <c r="Y20" i="5"/>
  <c r="K125" i="13" s="1"/>
  <c r="T20" i="5"/>
  <c r="F125" i="13" s="1"/>
  <c r="S20" i="5"/>
  <c r="E125" i="13" s="1"/>
  <c r="F89" i="4"/>
  <c r="C89" i="4"/>
  <c r="D89" i="4"/>
  <c r="B89" i="4"/>
  <c r="E89" i="4"/>
  <c r="C21" i="4"/>
  <c r="B21" i="4"/>
  <c r="D21" i="4"/>
  <c r="E21" i="4"/>
  <c r="O46" i="4"/>
  <c r="P46" i="4"/>
  <c r="M46" i="4"/>
  <c r="N46" i="4"/>
  <c r="H57" i="5"/>
  <c r="H57" i="13" s="1"/>
  <c r="E57" i="5"/>
  <c r="E57" i="13" s="1"/>
  <c r="M57" i="5"/>
  <c r="M57" i="13" s="1"/>
  <c r="G57" i="5"/>
  <c r="G57" i="13" s="1"/>
  <c r="F57" i="5"/>
  <c r="F57" i="13" s="1"/>
  <c r="I57" i="5"/>
  <c r="I57" i="13" s="1"/>
  <c r="K57" i="5"/>
  <c r="K57" i="13" s="1"/>
  <c r="B57" i="5"/>
  <c r="B57" i="13" s="1"/>
  <c r="D57" i="5"/>
  <c r="D57" i="13" s="1"/>
  <c r="J57" i="5"/>
  <c r="J57" i="13" s="1"/>
  <c r="L57" i="5"/>
  <c r="L57" i="13" s="1"/>
  <c r="C57" i="5"/>
  <c r="C57" i="13" s="1"/>
  <c r="V81" i="5"/>
  <c r="H186" i="13" s="1"/>
  <c r="T81" i="5"/>
  <c r="F186" i="13" s="1"/>
  <c r="X81" i="5"/>
  <c r="J186" i="13" s="1"/>
  <c r="Y81" i="5"/>
  <c r="K186" i="13" s="1"/>
  <c r="W81" i="5"/>
  <c r="I186" i="13" s="1"/>
  <c r="R81" i="5"/>
  <c r="D186" i="13" s="1"/>
  <c r="S81" i="5"/>
  <c r="E186" i="13" s="1"/>
  <c r="Z81" i="5"/>
  <c r="L186" i="13" s="1"/>
  <c r="AA81" i="5"/>
  <c r="M186" i="13" s="1"/>
  <c r="P81" i="5"/>
  <c r="B186" i="13" s="1"/>
  <c r="Q81" i="5"/>
  <c r="C186" i="13" s="1"/>
  <c r="U81" i="5"/>
  <c r="G186" i="13" s="1"/>
  <c r="U21" i="5"/>
  <c r="G126" i="13" s="1"/>
  <c r="S21" i="5"/>
  <c r="E126" i="13" s="1"/>
  <c r="X21" i="5"/>
  <c r="J126" i="13" s="1"/>
  <c r="R21" i="5"/>
  <c r="D126" i="13" s="1"/>
  <c r="Q21" i="5"/>
  <c r="C126" i="13" s="1"/>
  <c r="P21" i="5"/>
  <c r="B126" i="13" s="1"/>
  <c r="V21" i="5"/>
  <c r="H126" i="13" s="1"/>
  <c r="Y21" i="5"/>
  <c r="K126" i="13" s="1"/>
  <c r="T21" i="5"/>
  <c r="F126" i="13" s="1"/>
  <c r="M31" i="4"/>
  <c r="N31" i="4"/>
  <c r="P31" i="4"/>
  <c r="O31" i="4"/>
  <c r="L53" i="5"/>
  <c r="L53" i="13" s="1"/>
  <c r="D53" i="5"/>
  <c r="D53" i="13" s="1"/>
  <c r="M53" i="5"/>
  <c r="M53" i="13" s="1"/>
  <c r="B53" i="5"/>
  <c r="B53" i="13" s="1"/>
  <c r="E53" i="5"/>
  <c r="E53" i="13" s="1"/>
  <c r="C53" i="5"/>
  <c r="C53" i="13" s="1"/>
  <c r="I53" i="5"/>
  <c r="I53" i="13" s="1"/>
  <c r="J53" i="5"/>
  <c r="J53" i="13" s="1"/>
  <c r="K53" i="5"/>
  <c r="K53" i="13" s="1"/>
  <c r="H53" i="5"/>
  <c r="H53" i="13" s="1"/>
  <c r="G53" i="5"/>
  <c r="G53" i="13" s="1"/>
  <c r="F53" i="5"/>
  <c r="F53" i="13" s="1"/>
  <c r="Q74" i="5"/>
  <c r="C179" i="13" s="1"/>
  <c r="AA74" i="5"/>
  <c r="M179" i="13" s="1"/>
  <c r="W74" i="5"/>
  <c r="I179" i="13" s="1"/>
  <c r="V74" i="5"/>
  <c r="H179" i="13" s="1"/>
  <c r="P74" i="5"/>
  <c r="B179" i="13" s="1"/>
  <c r="R74" i="5"/>
  <c r="D179" i="13" s="1"/>
  <c r="X74" i="5"/>
  <c r="J179" i="13" s="1"/>
  <c r="Z74" i="5"/>
  <c r="L179" i="13" s="1"/>
  <c r="U74" i="5"/>
  <c r="G179" i="13" s="1"/>
  <c r="S74" i="5"/>
  <c r="E179" i="13" s="1"/>
  <c r="T74" i="5"/>
  <c r="F179" i="13" s="1"/>
  <c r="Y74" i="5"/>
  <c r="K179" i="13" s="1"/>
  <c r="F76" i="4"/>
  <c r="E76" i="4"/>
  <c r="B76" i="4"/>
  <c r="C76" i="4"/>
  <c r="D76" i="4"/>
  <c r="B15" i="4"/>
  <c r="E15" i="4"/>
  <c r="C15" i="4"/>
  <c r="D15" i="4"/>
  <c r="O40" i="4"/>
  <c r="P40" i="4"/>
  <c r="N40" i="4"/>
  <c r="M40" i="4"/>
  <c r="L59" i="5"/>
  <c r="L59" i="13" s="1"/>
  <c r="F59" i="5"/>
  <c r="F59" i="13" s="1"/>
  <c r="D59" i="5"/>
  <c r="D59" i="13" s="1"/>
  <c r="C59" i="5"/>
  <c r="C59" i="13" s="1"/>
  <c r="G59" i="5"/>
  <c r="G59" i="13" s="1"/>
  <c r="E59" i="5"/>
  <c r="E59" i="13" s="1"/>
  <c r="B59" i="5"/>
  <c r="B59" i="13" s="1"/>
  <c r="H59" i="5"/>
  <c r="H59" i="13" s="1"/>
  <c r="J59" i="5"/>
  <c r="J59" i="13" s="1"/>
  <c r="K59" i="5"/>
  <c r="K59" i="13" s="1"/>
  <c r="M59" i="5"/>
  <c r="M59" i="13" s="1"/>
  <c r="I59" i="5"/>
  <c r="I59" i="13" s="1"/>
  <c r="AA94" i="5"/>
  <c r="M199" i="13" s="1"/>
  <c r="P94" i="5"/>
  <c r="B199" i="13" s="1"/>
  <c r="S94" i="5"/>
  <c r="E199" i="13" s="1"/>
  <c r="Z94" i="5"/>
  <c r="L199" i="13" s="1"/>
  <c r="R94" i="5"/>
  <c r="D199" i="13" s="1"/>
  <c r="U94" i="5"/>
  <c r="G199" i="13" s="1"/>
  <c r="W94" i="5"/>
  <c r="I199" i="13" s="1"/>
  <c r="T94" i="5"/>
  <c r="F199" i="13" s="1"/>
  <c r="V94" i="5"/>
  <c r="H199" i="13" s="1"/>
  <c r="X94" i="5"/>
  <c r="J199" i="13" s="1"/>
  <c r="Y94" i="5"/>
  <c r="K199" i="13" s="1"/>
  <c r="Q94" i="5"/>
  <c r="C199" i="13" s="1"/>
  <c r="Y23" i="5"/>
  <c r="K128" i="13" s="1"/>
  <c r="Q23" i="5"/>
  <c r="C128" i="13" s="1"/>
  <c r="P23" i="5"/>
  <c r="B128" i="13" s="1"/>
  <c r="S23" i="5"/>
  <c r="E128" i="13" s="1"/>
  <c r="V23" i="5"/>
  <c r="H128" i="13" s="1"/>
  <c r="T23" i="5"/>
  <c r="F128" i="13" s="1"/>
  <c r="X23" i="5"/>
  <c r="J128" i="13" s="1"/>
  <c r="U23" i="5"/>
  <c r="G128" i="13" s="1"/>
  <c r="R23" i="5"/>
  <c r="D128" i="13" s="1"/>
  <c r="B39" i="4"/>
  <c r="C39" i="4"/>
  <c r="E39" i="4"/>
  <c r="D39" i="4"/>
  <c r="Q65" i="4"/>
  <c r="N65" i="4"/>
  <c r="O65" i="4"/>
  <c r="M65" i="4"/>
  <c r="P65" i="4"/>
  <c r="K91" i="5"/>
  <c r="K91" i="13" s="1"/>
  <c r="G91" i="5"/>
  <c r="G91" i="13" s="1"/>
  <c r="L91" i="5"/>
  <c r="L91" i="13" s="1"/>
  <c r="F91" i="5"/>
  <c r="F91" i="13" s="1"/>
  <c r="E91" i="5"/>
  <c r="E91" i="13" s="1"/>
  <c r="C91" i="5"/>
  <c r="C91" i="13" s="1"/>
  <c r="D91" i="5"/>
  <c r="D91" i="13" s="1"/>
  <c r="B91" i="5"/>
  <c r="B91" i="13" s="1"/>
  <c r="H91" i="5"/>
  <c r="H91" i="13" s="1"/>
  <c r="J91" i="5"/>
  <c r="J91" i="13" s="1"/>
  <c r="M91" i="5"/>
  <c r="M91" i="13" s="1"/>
  <c r="I91" i="5"/>
  <c r="I91" i="13" s="1"/>
  <c r="C24" i="5"/>
  <c r="C24" i="13" s="1"/>
  <c r="F24" i="5"/>
  <c r="F24" i="13" s="1"/>
  <c r="E24" i="5"/>
  <c r="E24" i="13" s="1"/>
  <c r="D24" i="5"/>
  <c r="D24" i="13" s="1"/>
  <c r="K24" i="5"/>
  <c r="K24" i="13" s="1"/>
  <c r="J24" i="5"/>
  <c r="J24" i="13" s="1"/>
  <c r="G24" i="5"/>
  <c r="G24" i="13" s="1"/>
  <c r="H24" i="5"/>
  <c r="H24" i="13" s="1"/>
  <c r="B24" i="5"/>
  <c r="B24" i="13" s="1"/>
  <c r="V68" i="5"/>
  <c r="H173" i="13" s="1"/>
  <c r="U68" i="5"/>
  <c r="G173" i="13" s="1"/>
  <c r="W68" i="5"/>
  <c r="I173" i="13" s="1"/>
  <c r="X68" i="5"/>
  <c r="J173" i="13" s="1"/>
  <c r="P68" i="5"/>
  <c r="B173" i="13" s="1"/>
  <c r="Q68" i="5"/>
  <c r="C173" i="13" s="1"/>
  <c r="R68" i="5"/>
  <c r="D173" i="13" s="1"/>
  <c r="Y68" i="5"/>
  <c r="K173" i="13" s="1"/>
  <c r="Z68" i="5"/>
  <c r="L173" i="13" s="1"/>
  <c r="S68" i="5"/>
  <c r="E173" i="13" s="1"/>
  <c r="T68" i="5"/>
  <c r="F173" i="13" s="1"/>
  <c r="AA68" i="5"/>
  <c r="M173" i="13" s="1"/>
  <c r="O66" i="4"/>
  <c r="P66" i="4"/>
  <c r="N66" i="4"/>
  <c r="Q66" i="4"/>
  <c r="M66" i="4"/>
  <c r="H92" i="5"/>
  <c r="H92" i="13" s="1"/>
  <c r="I92" i="5"/>
  <c r="I92" i="13" s="1"/>
  <c r="L92" i="5"/>
  <c r="L92" i="13" s="1"/>
  <c r="C92" i="5"/>
  <c r="C92" i="13" s="1"/>
  <c r="E92" i="5"/>
  <c r="E92" i="13" s="1"/>
  <c r="K92" i="5"/>
  <c r="K92" i="13" s="1"/>
  <c r="M92" i="5"/>
  <c r="M92" i="13" s="1"/>
  <c r="F92" i="5"/>
  <c r="F92" i="13" s="1"/>
  <c r="B92" i="5"/>
  <c r="B92" i="13" s="1"/>
  <c r="G92" i="5"/>
  <c r="G92" i="13" s="1"/>
  <c r="J92" i="5"/>
  <c r="J92" i="13" s="1"/>
  <c r="D92" i="5"/>
  <c r="D92" i="13" s="1"/>
  <c r="G43" i="5"/>
  <c r="G43" i="13" s="1"/>
  <c r="K43" i="5"/>
  <c r="K43" i="13" s="1"/>
  <c r="C43" i="5"/>
  <c r="C43" i="13" s="1"/>
  <c r="H43" i="5"/>
  <c r="H43" i="13" s="1"/>
  <c r="F43" i="5"/>
  <c r="F43" i="13" s="1"/>
  <c r="E43" i="5"/>
  <c r="E43" i="13" s="1"/>
  <c r="B43" i="5"/>
  <c r="B43" i="13" s="1"/>
  <c r="J43" i="5"/>
  <c r="J43" i="13" s="1"/>
  <c r="D43" i="5"/>
  <c r="D43" i="13" s="1"/>
  <c r="AA61" i="5"/>
  <c r="M166" i="13" s="1"/>
  <c r="W61" i="5"/>
  <c r="I166" i="13" s="1"/>
  <c r="R61" i="5"/>
  <c r="D166" i="13" s="1"/>
  <c r="Z61" i="5"/>
  <c r="L166" i="13" s="1"/>
  <c r="P61" i="5"/>
  <c r="B166" i="13" s="1"/>
  <c r="X61" i="5"/>
  <c r="J166" i="13" s="1"/>
  <c r="S61" i="5"/>
  <c r="E166" i="13" s="1"/>
  <c r="Q61" i="5"/>
  <c r="C166" i="13" s="1"/>
  <c r="T61" i="5"/>
  <c r="F166" i="13" s="1"/>
  <c r="Y61" i="5"/>
  <c r="K166" i="13" s="1"/>
  <c r="V61" i="5"/>
  <c r="H166" i="13" s="1"/>
  <c r="U61" i="5"/>
  <c r="G166" i="13" s="1"/>
  <c r="B79" i="4"/>
  <c r="E79" i="4"/>
  <c r="C79" i="4"/>
  <c r="F79" i="4"/>
  <c r="D79" i="4"/>
  <c r="D18" i="4"/>
  <c r="E18" i="4"/>
  <c r="B18" i="4"/>
  <c r="C18" i="4"/>
  <c r="N35" i="4"/>
  <c r="P35" i="4"/>
  <c r="M35" i="4"/>
  <c r="O35" i="4"/>
  <c r="M62" i="5"/>
  <c r="M62" i="13" s="1"/>
  <c r="H62" i="5"/>
  <c r="H62" i="13" s="1"/>
  <c r="E62" i="5"/>
  <c r="E62" i="13" s="1"/>
  <c r="L62" i="5"/>
  <c r="L62" i="13" s="1"/>
  <c r="J62" i="5"/>
  <c r="J62" i="13" s="1"/>
  <c r="I62" i="5"/>
  <c r="I62" i="13" s="1"/>
  <c r="D62" i="5"/>
  <c r="D62" i="13" s="1"/>
  <c r="G62" i="5"/>
  <c r="G62" i="13" s="1"/>
  <c r="B62" i="5"/>
  <c r="B62" i="13" s="1"/>
  <c r="F62" i="5"/>
  <c r="F62" i="13" s="1"/>
  <c r="C62" i="5"/>
  <c r="C62" i="13" s="1"/>
  <c r="K62" i="5"/>
  <c r="K62" i="13" s="1"/>
  <c r="Q85" i="5"/>
  <c r="C190" i="13" s="1"/>
  <c r="R85" i="5"/>
  <c r="D190" i="13" s="1"/>
  <c r="X85" i="5"/>
  <c r="J190" i="13" s="1"/>
  <c r="W85" i="5"/>
  <c r="I190" i="13" s="1"/>
  <c r="Z85" i="5"/>
  <c r="L190" i="13" s="1"/>
  <c r="AA85" i="5"/>
  <c r="M190" i="13" s="1"/>
  <c r="P85" i="5"/>
  <c r="B190" i="13" s="1"/>
  <c r="S85" i="5"/>
  <c r="E190" i="13" s="1"/>
  <c r="U85" i="5"/>
  <c r="G190" i="13" s="1"/>
  <c r="Y85" i="5"/>
  <c r="K190" i="13" s="1"/>
  <c r="V85" i="5"/>
  <c r="H190" i="13" s="1"/>
  <c r="T85" i="5"/>
  <c r="F190" i="13" s="1"/>
  <c r="Y24" i="5"/>
  <c r="K129" i="13" s="1"/>
  <c r="U24" i="5"/>
  <c r="G129" i="13" s="1"/>
  <c r="Q24" i="5"/>
  <c r="C129" i="13" s="1"/>
  <c r="S24" i="5"/>
  <c r="E129" i="13" s="1"/>
  <c r="X24" i="5"/>
  <c r="J129" i="13" s="1"/>
  <c r="V24" i="5"/>
  <c r="H129" i="13" s="1"/>
  <c r="R24" i="5"/>
  <c r="D129" i="13" s="1"/>
  <c r="T24" i="5"/>
  <c r="F129" i="13" s="1"/>
  <c r="P24" i="5"/>
  <c r="B129" i="13" s="1"/>
  <c r="F72" i="4"/>
  <c r="C72" i="4"/>
  <c r="D72" i="4"/>
  <c r="E72" i="4"/>
  <c r="B72" i="4"/>
  <c r="O11" i="4"/>
  <c r="P11" i="4"/>
  <c r="M11" i="4"/>
  <c r="N11" i="4"/>
  <c r="O36" i="4"/>
  <c r="P36" i="4"/>
  <c r="N36" i="4"/>
  <c r="M36" i="4"/>
  <c r="F75" i="5"/>
  <c r="F75" i="13" s="1"/>
  <c r="L75" i="5"/>
  <c r="L75" i="13" s="1"/>
  <c r="D75" i="5"/>
  <c r="D75" i="13" s="1"/>
  <c r="G75" i="5"/>
  <c r="G75" i="13" s="1"/>
  <c r="C75" i="5"/>
  <c r="C75" i="13" s="1"/>
  <c r="E75" i="5"/>
  <c r="E75" i="13" s="1"/>
  <c r="K75" i="5"/>
  <c r="K75" i="13" s="1"/>
  <c r="H75" i="5"/>
  <c r="H75" i="13" s="1"/>
  <c r="B75" i="5"/>
  <c r="B75" i="13" s="1"/>
  <c r="J75" i="5"/>
  <c r="J75" i="13" s="1"/>
  <c r="I75" i="5"/>
  <c r="I75" i="13" s="1"/>
  <c r="M75" i="5"/>
  <c r="M75" i="13" s="1"/>
  <c r="F22" i="5"/>
  <c r="F22" i="13" s="1"/>
  <c r="G22" i="5"/>
  <c r="G22" i="13" s="1"/>
  <c r="E22" i="5"/>
  <c r="E22" i="13" s="1"/>
  <c r="B22" i="5"/>
  <c r="B22" i="13" s="1"/>
  <c r="J22" i="5"/>
  <c r="J22" i="13" s="1"/>
  <c r="H22" i="5"/>
  <c r="H22" i="13" s="1"/>
  <c r="C22" i="5"/>
  <c r="C22" i="13" s="1"/>
  <c r="K22" i="5"/>
  <c r="K22" i="13" s="1"/>
  <c r="D22" i="5"/>
  <c r="D22" i="13" s="1"/>
  <c r="V52" i="5"/>
  <c r="H157" i="13" s="1"/>
  <c r="U52" i="5"/>
  <c r="G157" i="13" s="1"/>
  <c r="X52" i="5"/>
  <c r="J157" i="13" s="1"/>
  <c r="W52" i="5"/>
  <c r="I157" i="13" s="1"/>
  <c r="Q52" i="5"/>
  <c r="C157" i="13" s="1"/>
  <c r="Y52" i="5"/>
  <c r="K157" i="13" s="1"/>
  <c r="P52" i="5"/>
  <c r="B157" i="13" s="1"/>
  <c r="S52" i="5"/>
  <c r="E157" i="13" s="1"/>
  <c r="T52" i="5"/>
  <c r="F157" i="13" s="1"/>
  <c r="AA52" i="5"/>
  <c r="M157" i="13" s="1"/>
  <c r="R52" i="5"/>
  <c r="D157" i="13" s="1"/>
  <c r="Z52" i="5"/>
  <c r="L157" i="13" s="1"/>
  <c r="Z12" i="7"/>
  <c r="Z17" i="7"/>
  <c r="K45" i="6"/>
  <c r="E149" i="14" s="1"/>
  <c r="J45" i="6"/>
  <c r="D149" i="14" s="1"/>
  <c r="I45" i="6"/>
  <c r="C149" i="14" s="1"/>
  <c r="H45" i="6"/>
  <c r="B149" i="14" s="1"/>
  <c r="I78" i="6"/>
  <c r="C182" i="14" s="1"/>
  <c r="H78" i="6"/>
  <c r="B182" i="14" s="1"/>
  <c r="J78" i="6"/>
  <c r="D182" i="14" s="1"/>
  <c r="K78" i="6"/>
  <c r="E182" i="14" s="1"/>
  <c r="K14" i="6"/>
  <c r="E118" i="14" s="1"/>
  <c r="I14" i="6"/>
  <c r="C118" i="14" s="1"/>
  <c r="J14" i="6"/>
  <c r="D118" i="14" s="1"/>
  <c r="H14" i="6"/>
  <c r="B118" i="14" s="1"/>
  <c r="K39" i="6"/>
  <c r="E143" i="14" s="1"/>
  <c r="H39" i="6"/>
  <c r="B143" i="14" s="1"/>
  <c r="J39" i="6"/>
  <c r="D143" i="14" s="1"/>
  <c r="I39" i="6"/>
  <c r="C143" i="14" s="1"/>
  <c r="H32" i="6"/>
  <c r="B136" i="14" s="1"/>
  <c r="K32" i="6"/>
  <c r="E136" i="14" s="1"/>
  <c r="J32" i="6"/>
  <c r="D136" i="14" s="1"/>
  <c r="I32" i="6"/>
  <c r="C136" i="14" s="1"/>
  <c r="K41" i="6"/>
  <c r="E145" i="14" s="1"/>
  <c r="H41" i="6"/>
  <c r="B145" i="14" s="1"/>
  <c r="I41" i="6"/>
  <c r="C145" i="14" s="1"/>
  <c r="J41" i="6"/>
  <c r="D145" i="14" s="1"/>
  <c r="H66" i="6"/>
  <c r="B170" i="14" s="1"/>
  <c r="J66" i="6"/>
  <c r="D170" i="14" s="1"/>
  <c r="I66" i="6"/>
  <c r="C170" i="14" s="1"/>
  <c r="K66" i="6"/>
  <c r="E170" i="14" s="1"/>
  <c r="E75" i="4"/>
  <c r="C75" i="4"/>
  <c r="B75" i="4"/>
  <c r="D75" i="4"/>
  <c r="F75" i="4"/>
  <c r="K83" i="6"/>
  <c r="E187" i="14" s="1"/>
  <c r="J83" i="6"/>
  <c r="D187" i="14" s="1"/>
  <c r="I83" i="6"/>
  <c r="C187" i="14" s="1"/>
  <c r="H83" i="6"/>
  <c r="B187" i="14" s="1"/>
  <c r="K19" i="6"/>
  <c r="E123" i="14" s="1"/>
  <c r="J19" i="6"/>
  <c r="D123" i="14" s="1"/>
  <c r="H19" i="6"/>
  <c r="B123" i="14" s="1"/>
  <c r="I19" i="6"/>
  <c r="C123" i="14" s="1"/>
  <c r="K92" i="6"/>
  <c r="E196" i="14" s="1"/>
  <c r="H92" i="6"/>
  <c r="B196" i="14" s="1"/>
  <c r="I92" i="6"/>
  <c r="C196" i="14" s="1"/>
  <c r="J92" i="6"/>
  <c r="D196" i="14" s="1"/>
  <c r="H28" i="6"/>
  <c r="B132" i="14" s="1"/>
  <c r="K28" i="6"/>
  <c r="E132" i="14" s="1"/>
  <c r="I28" i="6"/>
  <c r="C132" i="14" s="1"/>
  <c r="J28" i="6"/>
  <c r="D132" i="14" s="1"/>
  <c r="F81" i="4"/>
  <c r="B81" i="4"/>
  <c r="D81" i="4"/>
  <c r="C81" i="4"/>
  <c r="E81" i="4"/>
  <c r="B12" i="4"/>
  <c r="D12" i="4"/>
  <c r="C12" i="4"/>
  <c r="E12" i="4"/>
  <c r="M37" i="4"/>
  <c r="N37" i="4"/>
  <c r="O37" i="4"/>
  <c r="P37" i="4"/>
  <c r="K64" i="5"/>
  <c r="K64" i="13" s="1"/>
  <c r="L64" i="5"/>
  <c r="L64" i="13" s="1"/>
  <c r="I64" i="5"/>
  <c r="I64" i="13" s="1"/>
  <c r="H64" i="5"/>
  <c r="H64" i="13" s="1"/>
  <c r="M64" i="5"/>
  <c r="M64" i="13" s="1"/>
  <c r="E64" i="5"/>
  <c r="E64" i="13" s="1"/>
  <c r="B64" i="5"/>
  <c r="B64" i="13" s="1"/>
  <c r="G64" i="5"/>
  <c r="G64" i="13" s="1"/>
  <c r="F64" i="5"/>
  <c r="F64" i="13" s="1"/>
  <c r="D64" i="5"/>
  <c r="D64" i="13" s="1"/>
  <c r="C64" i="5"/>
  <c r="C64" i="13" s="1"/>
  <c r="J64" i="5"/>
  <c r="J64" i="13" s="1"/>
  <c r="Z91" i="5"/>
  <c r="L196" i="13" s="1"/>
  <c r="T91" i="5"/>
  <c r="F196" i="13" s="1"/>
  <c r="Y91" i="5"/>
  <c r="K196" i="13" s="1"/>
  <c r="R91" i="5"/>
  <c r="D196" i="13" s="1"/>
  <c r="U91" i="5"/>
  <c r="G196" i="13" s="1"/>
  <c r="W91" i="5"/>
  <c r="I196" i="13" s="1"/>
  <c r="P91" i="5"/>
  <c r="B196" i="13" s="1"/>
  <c r="S91" i="5"/>
  <c r="E196" i="13" s="1"/>
  <c r="X91" i="5"/>
  <c r="J196" i="13" s="1"/>
  <c r="V91" i="5"/>
  <c r="H196" i="13" s="1"/>
  <c r="AA91" i="5"/>
  <c r="M196" i="13" s="1"/>
  <c r="Q91" i="5"/>
  <c r="C196" i="13" s="1"/>
  <c r="Q26" i="5"/>
  <c r="C131" i="13" s="1"/>
  <c r="R26" i="5"/>
  <c r="D131" i="13" s="1"/>
  <c r="Y26" i="5"/>
  <c r="K131" i="13" s="1"/>
  <c r="T26" i="5"/>
  <c r="F131" i="13" s="1"/>
  <c r="S26" i="5"/>
  <c r="E131" i="13" s="1"/>
  <c r="U26" i="5"/>
  <c r="G131" i="13" s="1"/>
  <c r="P26" i="5"/>
  <c r="B131" i="13" s="1"/>
  <c r="X26" i="5"/>
  <c r="J131" i="13" s="1"/>
  <c r="V26" i="5"/>
  <c r="H131" i="13" s="1"/>
  <c r="C96" i="4"/>
  <c r="B96" i="4"/>
  <c r="E96" i="4"/>
  <c r="F96" i="4"/>
  <c r="D96" i="4"/>
  <c r="C28" i="4"/>
  <c r="B28" i="4"/>
  <c r="E28" i="4"/>
  <c r="D28" i="4"/>
  <c r="O54" i="4"/>
  <c r="P54" i="4"/>
  <c r="Q54" i="4"/>
  <c r="N54" i="4"/>
  <c r="M54" i="4"/>
  <c r="B82" i="5"/>
  <c r="B82" i="13" s="1"/>
  <c r="M82" i="5"/>
  <c r="M82" i="13" s="1"/>
  <c r="C82" i="5"/>
  <c r="C82" i="13" s="1"/>
  <c r="J82" i="5"/>
  <c r="J82" i="13" s="1"/>
  <c r="K82" i="5"/>
  <c r="K82" i="13" s="1"/>
  <c r="F82" i="5"/>
  <c r="F82" i="13" s="1"/>
  <c r="G82" i="5"/>
  <c r="G82" i="13" s="1"/>
  <c r="D82" i="5"/>
  <c r="D82" i="13" s="1"/>
  <c r="L82" i="5"/>
  <c r="L82" i="13" s="1"/>
  <c r="E82" i="5"/>
  <c r="E82" i="13" s="1"/>
  <c r="H82" i="5"/>
  <c r="H82" i="13" s="1"/>
  <c r="I82" i="5"/>
  <c r="I82" i="13" s="1"/>
  <c r="V92" i="5"/>
  <c r="H197" i="13" s="1"/>
  <c r="P92" i="5"/>
  <c r="B197" i="13" s="1"/>
  <c r="X92" i="5"/>
  <c r="J197" i="13" s="1"/>
  <c r="R92" i="5"/>
  <c r="D197" i="13" s="1"/>
  <c r="U92" i="5"/>
  <c r="G197" i="13" s="1"/>
  <c r="W92" i="5"/>
  <c r="I197" i="13" s="1"/>
  <c r="Z92" i="5"/>
  <c r="L197" i="13" s="1"/>
  <c r="S92" i="5"/>
  <c r="E197" i="13" s="1"/>
  <c r="T92" i="5"/>
  <c r="F197" i="13" s="1"/>
  <c r="AA92" i="5"/>
  <c r="M197" i="13" s="1"/>
  <c r="Q92" i="5"/>
  <c r="C197" i="13" s="1"/>
  <c r="Y92" i="5"/>
  <c r="K197" i="13" s="1"/>
  <c r="U27" i="5"/>
  <c r="G132" i="13" s="1"/>
  <c r="R27" i="5"/>
  <c r="D132" i="13" s="1"/>
  <c r="T27" i="5"/>
  <c r="F132" i="13" s="1"/>
  <c r="Q27" i="5"/>
  <c r="C132" i="13" s="1"/>
  <c r="Y27" i="5"/>
  <c r="K132" i="13" s="1"/>
  <c r="V27" i="5"/>
  <c r="H132" i="13" s="1"/>
  <c r="P27" i="5"/>
  <c r="B132" i="13" s="1"/>
  <c r="X27" i="5"/>
  <c r="J132" i="13" s="1"/>
  <c r="S27" i="5"/>
  <c r="E132" i="13" s="1"/>
  <c r="M39" i="4"/>
  <c r="N39" i="4"/>
  <c r="P39" i="4"/>
  <c r="O39" i="4"/>
  <c r="C58" i="5"/>
  <c r="C58" i="13" s="1"/>
  <c r="M58" i="5"/>
  <c r="M58" i="13" s="1"/>
  <c r="H58" i="5"/>
  <c r="H58" i="13" s="1"/>
  <c r="B58" i="5"/>
  <c r="B58" i="13" s="1"/>
  <c r="K58" i="5"/>
  <c r="K58" i="13" s="1"/>
  <c r="J58" i="5"/>
  <c r="J58" i="13" s="1"/>
  <c r="D58" i="5"/>
  <c r="D58" i="13" s="1"/>
  <c r="F58" i="5"/>
  <c r="F58" i="13" s="1"/>
  <c r="L58" i="5"/>
  <c r="L58" i="13" s="1"/>
  <c r="E58" i="5"/>
  <c r="E58" i="13" s="1"/>
  <c r="G58" i="5"/>
  <c r="G58" i="13" s="1"/>
  <c r="I58" i="5"/>
  <c r="I58" i="13" s="1"/>
  <c r="Q82" i="5"/>
  <c r="C187" i="13" s="1"/>
  <c r="W82" i="5"/>
  <c r="I187" i="13" s="1"/>
  <c r="P82" i="5"/>
  <c r="B187" i="13" s="1"/>
  <c r="Y82" i="5"/>
  <c r="K187" i="13" s="1"/>
  <c r="S82" i="5"/>
  <c r="E187" i="13" s="1"/>
  <c r="T82" i="5"/>
  <c r="F187" i="13" s="1"/>
  <c r="R82" i="5"/>
  <c r="D187" i="13" s="1"/>
  <c r="X82" i="5"/>
  <c r="J187" i="13" s="1"/>
  <c r="AA82" i="5"/>
  <c r="M187" i="13" s="1"/>
  <c r="Z82" i="5"/>
  <c r="L187" i="13" s="1"/>
  <c r="U82" i="5"/>
  <c r="G187" i="13" s="1"/>
  <c r="V82" i="5"/>
  <c r="H187" i="13" s="1"/>
  <c r="C84" i="4"/>
  <c r="B84" i="4"/>
  <c r="E84" i="4"/>
  <c r="D84" i="4"/>
  <c r="F84" i="4"/>
  <c r="B23" i="4"/>
  <c r="E23" i="4"/>
  <c r="C23" i="4"/>
  <c r="D23" i="4"/>
  <c r="M48" i="4"/>
  <c r="N48" i="4"/>
  <c r="P48" i="4"/>
  <c r="O48" i="4"/>
  <c r="M71" i="5"/>
  <c r="M71" i="13" s="1"/>
  <c r="E71" i="5"/>
  <c r="E71" i="13" s="1"/>
  <c r="F71" i="5"/>
  <c r="F71" i="13" s="1"/>
  <c r="D71" i="5"/>
  <c r="D71" i="13" s="1"/>
  <c r="K71" i="5"/>
  <c r="K71" i="13" s="1"/>
  <c r="I71" i="5"/>
  <c r="I71" i="13" s="1"/>
  <c r="B71" i="5"/>
  <c r="B71" i="13" s="1"/>
  <c r="J71" i="5"/>
  <c r="J71" i="13" s="1"/>
  <c r="L71" i="5"/>
  <c r="L71" i="13" s="1"/>
  <c r="H71" i="5"/>
  <c r="H71" i="13" s="1"/>
  <c r="C71" i="5"/>
  <c r="C71" i="13" s="1"/>
  <c r="G71" i="5"/>
  <c r="G71" i="13" s="1"/>
  <c r="P98" i="5"/>
  <c r="B203" i="13" s="1"/>
  <c r="T98" i="5"/>
  <c r="F203" i="13" s="1"/>
  <c r="W98" i="5"/>
  <c r="I203" i="13" s="1"/>
  <c r="S98" i="5"/>
  <c r="E203" i="13" s="1"/>
  <c r="U98" i="5"/>
  <c r="G203" i="13" s="1"/>
  <c r="R98" i="5"/>
  <c r="D203" i="13" s="1"/>
  <c r="AA98" i="5"/>
  <c r="M203" i="13" s="1"/>
  <c r="Z98" i="5"/>
  <c r="L203" i="13" s="1"/>
  <c r="Q98" i="5"/>
  <c r="C203" i="13" s="1"/>
  <c r="Y98" i="5"/>
  <c r="K203" i="13" s="1"/>
  <c r="V98" i="5"/>
  <c r="H203" i="13" s="1"/>
  <c r="X98" i="5"/>
  <c r="J203" i="13" s="1"/>
  <c r="X29" i="5"/>
  <c r="J134" i="13" s="1"/>
  <c r="S29" i="5"/>
  <c r="E134" i="13" s="1"/>
  <c r="U29" i="5"/>
  <c r="G134" i="13" s="1"/>
  <c r="T29" i="5"/>
  <c r="F134" i="13" s="1"/>
  <c r="V29" i="5"/>
  <c r="H134" i="13" s="1"/>
  <c r="P29" i="5"/>
  <c r="B134" i="13" s="1"/>
  <c r="Q29" i="5"/>
  <c r="C134" i="13" s="1"/>
  <c r="R29" i="5"/>
  <c r="D134" i="13" s="1"/>
  <c r="Y29" i="5"/>
  <c r="K134" i="13" s="1"/>
  <c r="C47" i="4"/>
  <c r="B47" i="4"/>
  <c r="E47" i="4"/>
  <c r="D47" i="4"/>
  <c r="Q73" i="4"/>
  <c r="P73" i="4"/>
  <c r="M73" i="4"/>
  <c r="N73" i="4"/>
  <c r="O73" i="4"/>
  <c r="H97" i="5"/>
  <c r="H97" i="13" s="1"/>
  <c r="F97" i="5"/>
  <c r="F97" i="13" s="1"/>
  <c r="L97" i="5"/>
  <c r="L97" i="13" s="1"/>
  <c r="G97" i="5"/>
  <c r="G97" i="13" s="1"/>
  <c r="I97" i="5"/>
  <c r="I97" i="13" s="1"/>
  <c r="C97" i="5"/>
  <c r="C97" i="13" s="1"/>
  <c r="K97" i="5"/>
  <c r="K97" i="13" s="1"/>
  <c r="B97" i="5"/>
  <c r="B97" i="13" s="1"/>
  <c r="E97" i="5"/>
  <c r="E97" i="13" s="1"/>
  <c r="J97" i="5"/>
  <c r="J97" i="13" s="1"/>
  <c r="M97" i="5"/>
  <c r="M97" i="13" s="1"/>
  <c r="D97" i="5"/>
  <c r="D97" i="13" s="1"/>
  <c r="C26" i="5"/>
  <c r="C26" i="13" s="1"/>
  <c r="D26" i="5"/>
  <c r="D26" i="13" s="1"/>
  <c r="F26" i="5"/>
  <c r="F26" i="13" s="1"/>
  <c r="B26" i="5"/>
  <c r="B26" i="13" s="1"/>
  <c r="H26" i="5"/>
  <c r="H26" i="13" s="1"/>
  <c r="J26" i="5"/>
  <c r="J26" i="13" s="1"/>
  <c r="E26" i="5"/>
  <c r="E26" i="13" s="1"/>
  <c r="G26" i="5"/>
  <c r="G26" i="13" s="1"/>
  <c r="K26" i="5"/>
  <c r="K26" i="13" s="1"/>
  <c r="V76" i="5"/>
  <c r="H181" i="13" s="1"/>
  <c r="U76" i="5"/>
  <c r="G181" i="13" s="1"/>
  <c r="W76" i="5"/>
  <c r="I181" i="13" s="1"/>
  <c r="S76" i="5"/>
  <c r="E181" i="13" s="1"/>
  <c r="AA76" i="5"/>
  <c r="M181" i="13" s="1"/>
  <c r="Q76" i="5"/>
  <c r="C181" i="13" s="1"/>
  <c r="Y76" i="5"/>
  <c r="K181" i="13" s="1"/>
  <c r="R76" i="5"/>
  <c r="D181" i="13" s="1"/>
  <c r="T76" i="5"/>
  <c r="F181" i="13" s="1"/>
  <c r="Z76" i="5"/>
  <c r="L181" i="13" s="1"/>
  <c r="P76" i="5"/>
  <c r="B181" i="13" s="1"/>
  <c r="X76" i="5"/>
  <c r="J181" i="13" s="1"/>
  <c r="P74" i="4"/>
  <c r="O74" i="4"/>
  <c r="N74" i="4"/>
  <c r="Q74" i="4"/>
  <c r="M74" i="4"/>
  <c r="B98" i="5"/>
  <c r="B98" i="13" s="1"/>
  <c r="M98" i="5"/>
  <c r="M98" i="13" s="1"/>
  <c r="K98" i="5"/>
  <c r="K98" i="13" s="1"/>
  <c r="G98" i="5"/>
  <c r="G98" i="13" s="1"/>
  <c r="I98" i="5"/>
  <c r="I98" i="13" s="1"/>
  <c r="D98" i="5"/>
  <c r="D98" i="13" s="1"/>
  <c r="L98" i="5"/>
  <c r="L98" i="13" s="1"/>
  <c r="F98" i="5"/>
  <c r="F98" i="13" s="1"/>
  <c r="J98" i="5"/>
  <c r="J98" i="13" s="1"/>
  <c r="C98" i="5"/>
  <c r="C98" i="13" s="1"/>
  <c r="E98" i="5"/>
  <c r="E98" i="13" s="1"/>
  <c r="H98" i="5"/>
  <c r="H98" i="13" s="1"/>
  <c r="K48" i="5"/>
  <c r="K48" i="13" s="1"/>
  <c r="C48" i="5"/>
  <c r="C48" i="13" s="1"/>
  <c r="F48" i="5"/>
  <c r="F48" i="13" s="1"/>
  <c r="L48" i="5"/>
  <c r="L48" i="13" s="1"/>
  <c r="I48" i="5"/>
  <c r="I48" i="13" s="1"/>
  <c r="G48" i="5"/>
  <c r="G48" i="13" s="1"/>
  <c r="M48" i="5"/>
  <c r="M48" i="13" s="1"/>
  <c r="E48" i="5"/>
  <c r="E48" i="13" s="1"/>
  <c r="D48" i="5"/>
  <c r="D48" i="13" s="1"/>
  <c r="H48" i="5"/>
  <c r="H48" i="13" s="1"/>
  <c r="J48" i="5"/>
  <c r="J48" i="13" s="1"/>
  <c r="B48" i="5"/>
  <c r="B48" i="13" s="1"/>
  <c r="AA69" i="5"/>
  <c r="M174" i="13" s="1"/>
  <c r="X69" i="5"/>
  <c r="J174" i="13" s="1"/>
  <c r="Z69" i="5"/>
  <c r="L174" i="13" s="1"/>
  <c r="P69" i="5"/>
  <c r="B174" i="13" s="1"/>
  <c r="W69" i="5"/>
  <c r="I174" i="13" s="1"/>
  <c r="S69" i="5"/>
  <c r="E174" i="13" s="1"/>
  <c r="R69" i="5"/>
  <c r="D174" i="13" s="1"/>
  <c r="Q69" i="5"/>
  <c r="C174" i="13" s="1"/>
  <c r="V69" i="5"/>
  <c r="H174" i="13" s="1"/>
  <c r="Y69" i="5"/>
  <c r="K174" i="13" s="1"/>
  <c r="T69" i="5"/>
  <c r="F174" i="13" s="1"/>
  <c r="U69" i="5"/>
  <c r="G174" i="13" s="1"/>
  <c r="B87" i="4"/>
  <c r="C87" i="4"/>
  <c r="E87" i="4"/>
  <c r="D87" i="4"/>
  <c r="F87" i="4"/>
  <c r="D26" i="4"/>
  <c r="E26" i="4"/>
  <c r="B26" i="4"/>
  <c r="C26" i="4"/>
  <c r="M43" i="4"/>
  <c r="P43" i="4"/>
  <c r="N43" i="4"/>
  <c r="O43" i="4"/>
  <c r="D67" i="5"/>
  <c r="D67" i="13" s="1"/>
  <c r="G67" i="5"/>
  <c r="G67" i="13" s="1"/>
  <c r="L67" i="5"/>
  <c r="L67" i="13" s="1"/>
  <c r="E67" i="5"/>
  <c r="E67" i="13" s="1"/>
  <c r="K67" i="5"/>
  <c r="K67" i="13" s="1"/>
  <c r="F67" i="5"/>
  <c r="F67" i="13" s="1"/>
  <c r="C67" i="5"/>
  <c r="C67" i="13" s="1"/>
  <c r="I67" i="5"/>
  <c r="I67" i="13" s="1"/>
  <c r="M67" i="5"/>
  <c r="M67" i="13" s="1"/>
  <c r="H67" i="5"/>
  <c r="H67" i="13" s="1"/>
  <c r="B67" i="5"/>
  <c r="B67" i="13" s="1"/>
  <c r="J67" i="5"/>
  <c r="J67" i="13" s="1"/>
  <c r="U89" i="5"/>
  <c r="G194" i="13" s="1"/>
  <c r="T89" i="5"/>
  <c r="F194" i="13" s="1"/>
  <c r="Z89" i="5"/>
  <c r="L194" i="13" s="1"/>
  <c r="V89" i="5"/>
  <c r="H194" i="13" s="1"/>
  <c r="P89" i="5"/>
  <c r="B194" i="13" s="1"/>
  <c r="S89" i="5"/>
  <c r="E194" i="13" s="1"/>
  <c r="X89" i="5"/>
  <c r="J194" i="13" s="1"/>
  <c r="AA89" i="5"/>
  <c r="M194" i="13" s="1"/>
  <c r="Q89" i="5"/>
  <c r="C194" i="13" s="1"/>
  <c r="Y89" i="5"/>
  <c r="K194" i="13" s="1"/>
  <c r="W89" i="5"/>
  <c r="I194" i="13" s="1"/>
  <c r="R89" i="5"/>
  <c r="D194" i="13" s="1"/>
  <c r="Y32" i="5"/>
  <c r="K137" i="13" s="1"/>
  <c r="V32" i="5"/>
  <c r="H137" i="13" s="1"/>
  <c r="P32" i="5"/>
  <c r="B137" i="13" s="1"/>
  <c r="X32" i="5"/>
  <c r="J137" i="13" s="1"/>
  <c r="T32" i="5"/>
  <c r="F137" i="13" s="1"/>
  <c r="R32" i="5"/>
  <c r="D137" i="13" s="1"/>
  <c r="Q32" i="5"/>
  <c r="C137" i="13" s="1"/>
  <c r="S32" i="5"/>
  <c r="E137" i="13" s="1"/>
  <c r="U32" i="5"/>
  <c r="G137" i="13" s="1"/>
  <c r="Y8" i="8"/>
  <c r="C114" i="16" s="1"/>
  <c r="F80" i="4"/>
  <c r="D80" i="4"/>
  <c r="B80" i="4"/>
  <c r="E80" i="4"/>
  <c r="C80" i="4"/>
  <c r="B19" i="4"/>
  <c r="C19" i="4"/>
  <c r="D19" i="4"/>
  <c r="E19" i="4"/>
  <c r="M44" i="4"/>
  <c r="P44" i="4"/>
  <c r="O44" i="4"/>
  <c r="N44" i="4"/>
  <c r="K80" i="5"/>
  <c r="K80" i="13" s="1"/>
  <c r="G80" i="5"/>
  <c r="G80" i="13" s="1"/>
  <c r="I80" i="5"/>
  <c r="I80" i="13" s="1"/>
  <c r="M80" i="5"/>
  <c r="M80" i="13" s="1"/>
  <c r="F80" i="5"/>
  <c r="F80" i="13" s="1"/>
  <c r="H80" i="5"/>
  <c r="H80" i="13" s="1"/>
  <c r="E80" i="5"/>
  <c r="E80" i="13" s="1"/>
  <c r="L80" i="5"/>
  <c r="L80" i="13" s="1"/>
  <c r="D80" i="5"/>
  <c r="D80" i="13" s="1"/>
  <c r="J80" i="5"/>
  <c r="J80" i="13" s="1"/>
  <c r="B80" i="5"/>
  <c r="B80" i="13" s="1"/>
  <c r="C80" i="5"/>
  <c r="C80" i="13" s="1"/>
  <c r="B29" i="5"/>
  <c r="B29" i="13" s="1"/>
  <c r="D29" i="5"/>
  <c r="D29" i="13" s="1"/>
  <c r="E29" i="5"/>
  <c r="E29" i="13" s="1"/>
  <c r="G29" i="5"/>
  <c r="G29" i="13" s="1"/>
  <c r="J29" i="5"/>
  <c r="J29" i="13" s="1"/>
  <c r="C29" i="5"/>
  <c r="C29" i="13" s="1"/>
  <c r="K29" i="5"/>
  <c r="K29" i="13" s="1"/>
  <c r="F29" i="5"/>
  <c r="F29" i="13" s="1"/>
  <c r="H29" i="5"/>
  <c r="H29" i="13" s="1"/>
  <c r="Q58" i="5"/>
  <c r="C163" i="13" s="1"/>
  <c r="AA58" i="5"/>
  <c r="M163" i="13" s="1"/>
  <c r="T58" i="5"/>
  <c r="F163" i="13" s="1"/>
  <c r="U58" i="5"/>
  <c r="G163" i="13" s="1"/>
  <c r="P58" i="5"/>
  <c r="B163" i="13" s="1"/>
  <c r="X58" i="5"/>
  <c r="J163" i="13" s="1"/>
  <c r="R58" i="5"/>
  <c r="D163" i="13" s="1"/>
  <c r="Z58" i="5"/>
  <c r="L163" i="13" s="1"/>
  <c r="V58" i="5"/>
  <c r="H163" i="13" s="1"/>
  <c r="W58" i="5"/>
  <c r="I163" i="13" s="1"/>
  <c r="Y58" i="5"/>
  <c r="K163" i="13" s="1"/>
  <c r="S58" i="5"/>
  <c r="E163" i="13" s="1"/>
  <c r="Z14" i="7"/>
  <c r="Z9" i="7"/>
  <c r="K53" i="6"/>
  <c r="E157" i="14" s="1"/>
  <c r="J53" i="6"/>
  <c r="D157" i="14" s="1"/>
  <c r="H53" i="6"/>
  <c r="B157" i="14" s="1"/>
  <c r="I53" i="6"/>
  <c r="C157" i="14" s="1"/>
  <c r="C25" i="4"/>
  <c r="B25" i="4"/>
  <c r="D25" i="4"/>
  <c r="E25" i="4"/>
  <c r="H86" i="6"/>
  <c r="B190" i="14" s="1"/>
  <c r="J86" i="6"/>
  <c r="D190" i="14" s="1"/>
  <c r="I86" i="6"/>
  <c r="C190" i="14" s="1"/>
  <c r="K86" i="6"/>
  <c r="E190" i="14" s="1"/>
  <c r="J22" i="6"/>
  <c r="D126" i="14" s="1"/>
  <c r="K22" i="6"/>
  <c r="E126" i="14" s="1"/>
  <c r="H22" i="6"/>
  <c r="B126" i="14" s="1"/>
  <c r="I22" i="6"/>
  <c r="C126" i="14" s="1"/>
  <c r="J47" i="6"/>
  <c r="D151" i="14" s="1"/>
  <c r="H47" i="6"/>
  <c r="B151" i="14" s="1"/>
  <c r="I47" i="6"/>
  <c r="C151" i="14" s="1"/>
  <c r="K47" i="6"/>
  <c r="E151" i="14" s="1"/>
  <c r="P90" i="4"/>
  <c r="O90" i="4"/>
  <c r="M90" i="4"/>
  <c r="Q90" i="4"/>
  <c r="N90" i="4"/>
  <c r="K40" i="6"/>
  <c r="E144" i="14" s="1"/>
  <c r="H40" i="6"/>
  <c r="B144" i="14" s="1"/>
  <c r="I40" i="6"/>
  <c r="C144" i="14" s="1"/>
  <c r="J40" i="6"/>
  <c r="D144" i="14" s="1"/>
  <c r="K49" i="6"/>
  <c r="E153" i="14" s="1"/>
  <c r="H49" i="6"/>
  <c r="B153" i="14" s="1"/>
  <c r="I49" i="6"/>
  <c r="C153" i="14" s="1"/>
  <c r="J49" i="6"/>
  <c r="D153" i="14" s="1"/>
  <c r="Q97" i="4"/>
  <c r="N97" i="4"/>
  <c r="O97" i="4"/>
  <c r="M97" i="4"/>
  <c r="P97" i="4"/>
  <c r="H74" i="6"/>
  <c r="B178" i="14" s="1"/>
  <c r="J74" i="6"/>
  <c r="D178" i="14" s="1"/>
  <c r="K74" i="6"/>
  <c r="E178" i="14" s="1"/>
  <c r="I74" i="6"/>
  <c r="C178" i="14" s="1"/>
  <c r="I10" i="6"/>
  <c r="C114" i="14" s="1"/>
  <c r="J10" i="6"/>
  <c r="D114" i="14" s="1"/>
  <c r="K10" i="6"/>
  <c r="E114" i="14" s="1"/>
  <c r="H10" i="6"/>
  <c r="B114" i="14" s="1"/>
  <c r="I91" i="6"/>
  <c r="C195" i="14" s="1"/>
  <c r="J91" i="6"/>
  <c r="D195" i="14" s="1"/>
  <c r="K91" i="6"/>
  <c r="E195" i="14" s="1"/>
  <c r="H91" i="6"/>
  <c r="B195" i="14" s="1"/>
  <c r="J27" i="6"/>
  <c r="D131" i="14" s="1"/>
  <c r="K27" i="6"/>
  <c r="E131" i="14" s="1"/>
  <c r="H27" i="6"/>
  <c r="B131" i="14" s="1"/>
  <c r="I27" i="6"/>
  <c r="C131" i="14" s="1"/>
  <c r="K100" i="6"/>
  <c r="E204" i="14" s="1"/>
  <c r="J100" i="6"/>
  <c r="D204" i="14" s="1"/>
  <c r="H100" i="6"/>
  <c r="B204" i="14" s="1"/>
  <c r="I100" i="6"/>
  <c r="C204" i="14" s="1"/>
  <c r="K36" i="6"/>
  <c r="E140" i="14" s="1"/>
  <c r="H36" i="6"/>
  <c r="B140" i="14" s="1"/>
  <c r="J36" i="6"/>
  <c r="D140" i="14" s="1"/>
  <c r="I36" i="6"/>
  <c r="C140" i="14" s="1"/>
  <c r="F88" i="4"/>
  <c r="D88" i="4"/>
  <c r="B88" i="4"/>
  <c r="C88" i="4"/>
  <c r="E88" i="4"/>
  <c r="E20" i="4"/>
  <c r="D20" i="4"/>
  <c r="B20" i="4"/>
  <c r="C20" i="4"/>
  <c r="P45" i="4"/>
  <c r="N45" i="4"/>
  <c r="M45" i="4"/>
  <c r="O45" i="4"/>
  <c r="J69" i="5"/>
  <c r="J69" i="13" s="1"/>
  <c r="C69" i="5"/>
  <c r="C69" i="13" s="1"/>
  <c r="D69" i="5"/>
  <c r="D69" i="13" s="1"/>
  <c r="B69" i="5"/>
  <c r="B69" i="13" s="1"/>
  <c r="I69" i="5"/>
  <c r="I69" i="13" s="1"/>
  <c r="L69" i="5"/>
  <c r="L69" i="13" s="1"/>
  <c r="K69" i="5"/>
  <c r="K69" i="13" s="1"/>
  <c r="G69" i="5"/>
  <c r="G69" i="13" s="1"/>
  <c r="E69" i="5"/>
  <c r="E69" i="13" s="1"/>
  <c r="F69" i="5"/>
  <c r="F69" i="13" s="1"/>
  <c r="M69" i="5"/>
  <c r="M69" i="13" s="1"/>
  <c r="H69" i="5"/>
  <c r="H69" i="13" s="1"/>
  <c r="Q96" i="5"/>
  <c r="C201" i="13" s="1"/>
  <c r="Y96" i="5"/>
  <c r="K201" i="13" s="1"/>
  <c r="P96" i="5"/>
  <c r="B201" i="13" s="1"/>
  <c r="X96" i="5"/>
  <c r="J201" i="13" s="1"/>
  <c r="Z96" i="5"/>
  <c r="L201" i="13" s="1"/>
  <c r="AA96" i="5"/>
  <c r="M201" i="13" s="1"/>
  <c r="R96" i="5"/>
  <c r="D201" i="13" s="1"/>
  <c r="V96" i="5"/>
  <c r="H201" i="13" s="1"/>
  <c r="S96" i="5"/>
  <c r="E201" i="13" s="1"/>
  <c r="U96" i="5"/>
  <c r="G201" i="13" s="1"/>
  <c r="W96" i="5"/>
  <c r="I201" i="13" s="1"/>
  <c r="T96" i="5"/>
  <c r="F201" i="13" s="1"/>
  <c r="Q34" i="5"/>
  <c r="C139" i="13" s="1"/>
  <c r="R34" i="5"/>
  <c r="D139" i="13" s="1"/>
  <c r="P34" i="5"/>
  <c r="B139" i="13" s="1"/>
  <c r="X34" i="5"/>
  <c r="J139" i="13" s="1"/>
  <c r="Y34" i="5"/>
  <c r="K139" i="13" s="1"/>
  <c r="S34" i="5"/>
  <c r="E139" i="13" s="1"/>
  <c r="V34" i="5"/>
  <c r="H139" i="13" s="1"/>
  <c r="T34" i="5"/>
  <c r="F139" i="13" s="1"/>
  <c r="U34" i="5"/>
  <c r="G139" i="13" s="1"/>
  <c r="D36" i="4"/>
  <c r="C36" i="4"/>
  <c r="B36" i="4"/>
  <c r="E36" i="4"/>
  <c r="O62" i="4"/>
  <c r="P62" i="4"/>
  <c r="M62" i="4"/>
  <c r="N62" i="4"/>
  <c r="Q62" i="4"/>
  <c r="H88" i="5"/>
  <c r="H88" i="13" s="1"/>
  <c r="B88" i="5"/>
  <c r="B88" i="13" s="1"/>
  <c r="D88" i="5"/>
  <c r="D88" i="13" s="1"/>
  <c r="L88" i="5"/>
  <c r="L88" i="13" s="1"/>
  <c r="J88" i="5"/>
  <c r="J88" i="13" s="1"/>
  <c r="I88" i="5"/>
  <c r="I88" i="13" s="1"/>
  <c r="K88" i="5"/>
  <c r="K88" i="13" s="1"/>
  <c r="C88" i="5"/>
  <c r="C88" i="13" s="1"/>
  <c r="F88" i="5"/>
  <c r="F88" i="13" s="1"/>
  <c r="M88" i="5"/>
  <c r="M88" i="13" s="1"/>
  <c r="E88" i="5"/>
  <c r="E88" i="13" s="1"/>
  <c r="G88" i="5"/>
  <c r="G88" i="13" s="1"/>
  <c r="G11" i="5"/>
  <c r="G11" i="13" s="1"/>
  <c r="D11" i="5"/>
  <c r="D11" i="13" s="1"/>
  <c r="F11" i="5"/>
  <c r="F11" i="13" s="1"/>
  <c r="C11" i="5"/>
  <c r="C11" i="13" s="1"/>
  <c r="E11" i="5"/>
  <c r="E11" i="13" s="1"/>
  <c r="K11" i="5"/>
  <c r="K11" i="13" s="1"/>
  <c r="B11" i="5"/>
  <c r="B11" i="13" s="1"/>
  <c r="H11" i="5"/>
  <c r="H11" i="13" s="1"/>
  <c r="J11" i="5"/>
  <c r="J11" i="13" s="1"/>
  <c r="T35" i="5"/>
  <c r="F140" i="13" s="1"/>
  <c r="R35" i="5"/>
  <c r="D140" i="13" s="1"/>
  <c r="S35" i="5"/>
  <c r="E140" i="13" s="1"/>
  <c r="V35" i="5"/>
  <c r="H140" i="13" s="1"/>
  <c r="Q35" i="5"/>
  <c r="C140" i="13" s="1"/>
  <c r="U35" i="5"/>
  <c r="G140" i="13" s="1"/>
  <c r="P35" i="5"/>
  <c r="B140" i="13" s="1"/>
  <c r="Y35" i="5"/>
  <c r="K140" i="13" s="1"/>
  <c r="X35" i="5"/>
  <c r="J140" i="13" s="1"/>
  <c r="M47" i="4"/>
  <c r="P47" i="4"/>
  <c r="N47" i="4"/>
  <c r="O47" i="4"/>
  <c r="Q47" i="4"/>
  <c r="D70" i="5"/>
  <c r="D70" i="13" s="1"/>
  <c r="M70" i="5"/>
  <c r="M70" i="13" s="1"/>
  <c r="G70" i="5"/>
  <c r="G70" i="13" s="1"/>
  <c r="I70" i="5"/>
  <c r="I70" i="13" s="1"/>
  <c r="L70" i="5"/>
  <c r="L70" i="13" s="1"/>
  <c r="F70" i="5"/>
  <c r="F70" i="13" s="1"/>
  <c r="H70" i="5"/>
  <c r="H70" i="13" s="1"/>
  <c r="J70" i="5"/>
  <c r="J70" i="13" s="1"/>
  <c r="B70" i="5"/>
  <c r="B70" i="13" s="1"/>
  <c r="E70" i="5"/>
  <c r="E70" i="13" s="1"/>
  <c r="K70" i="5"/>
  <c r="K70" i="13" s="1"/>
  <c r="C70" i="5"/>
  <c r="C70" i="13" s="1"/>
  <c r="AA93" i="5"/>
  <c r="M198" i="13" s="1"/>
  <c r="W93" i="5"/>
  <c r="I198" i="13" s="1"/>
  <c r="X93" i="5"/>
  <c r="J198" i="13" s="1"/>
  <c r="Q93" i="5"/>
  <c r="C198" i="13" s="1"/>
  <c r="Z93" i="5"/>
  <c r="L198" i="13" s="1"/>
  <c r="P93" i="5"/>
  <c r="B198" i="13" s="1"/>
  <c r="S93" i="5"/>
  <c r="E198" i="13" s="1"/>
  <c r="R93" i="5"/>
  <c r="D198" i="13" s="1"/>
  <c r="T93" i="5"/>
  <c r="F198" i="13" s="1"/>
  <c r="U93" i="5"/>
  <c r="G198" i="13" s="1"/>
  <c r="V93" i="5"/>
  <c r="H198" i="13" s="1"/>
  <c r="Y93" i="5"/>
  <c r="K198" i="13" s="1"/>
  <c r="Q16" i="5"/>
  <c r="C121" i="13" s="1"/>
  <c r="V16" i="5"/>
  <c r="H121" i="13" s="1"/>
  <c r="P16" i="5"/>
  <c r="B121" i="13" s="1"/>
  <c r="T16" i="5"/>
  <c r="F121" i="13" s="1"/>
  <c r="X16" i="5"/>
  <c r="J121" i="13" s="1"/>
  <c r="R16" i="5"/>
  <c r="D121" i="13" s="1"/>
  <c r="S16" i="5"/>
  <c r="E121" i="13" s="1"/>
  <c r="Y16" i="5"/>
  <c r="K121" i="13" s="1"/>
  <c r="U16" i="5"/>
  <c r="G121" i="13" s="1"/>
  <c r="B91" i="4"/>
  <c r="C91" i="4"/>
  <c r="E91" i="4"/>
  <c r="F91" i="4"/>
  <c r="D91" i="4"/>
  <c r="D30" i="4"/>
  <c r="E30" i="4"/>
  <c r="B30" i="4"/>
  <c r="C30" i="4"/>
  <c r="Q56" i="4"/>
  <c r="M56" i="4"/>
  <c r="N56" i="4"/>
  <c r="O56" i="4"/>
  <c r="P56" i="4"/>
  <c r="L77" i="5"/>
  <c r="L77" i="13" s="1"/>
  <c r="E77" i="5"/>
  <c r="E77" i="13" s="1"/>
  <c r="I77" i="5"/>
  <c r="I77" i="13" s="1"/>
  <c r="J77" i="5"/>
  <c r="J77" i="13" s="1"/>
  <c r="D77" i="5"/>
  <c r="D77" i="13" s="1"/>
  <c r="H77" i="5"/>
  <c r="H77" i="13" s="1"/>
  <c r="G77" i="5"/>
  <c r="G77" i="13" s="1"/>
  <c r="M77" i="5"/>
  <c r="M77" i="13" s="1"/>
  <c r="F77" i="5"/>
  <c r="F77" i="13" s="1"/>
  <c r="B77" i="5"/>
  <c r="B77" i="13" s="1"/>
  <c r="C77" i="5"/>
  <c r="C77" i="13" s="1"/>
  <c r="K77" i="5"/>
  <c r="K77" i="13" s="1"/>
  <c r="G13" i="5"/>
  <c r="G13" i="13" s="1"/>
  <c r="D13" i="5"/>
  <c r="D13" i="13" s="1"/>
  <c r="J13" i="5"/>
  <c r="J13" i="13" s="1"/>
  <c r="B13" i="5"/>
  <c r="B13" i="13" s="1"/>
  <c r="E13" i="5"/>
  <c r="E13" i="13" s="1"/>
  <c r="C13" i="5"/>
  <c r="C13" i="13" s="1"/>
  <c r="F13" i="5"/>
  <c r="F13" i="13" s="1"/>
  <c r="K13" i="5"/>
  <c r="K13" i="13" s="1"/>
  <c r="H13" i="5"/>
  <c r="H13" i="13" s="1"/>
  <c r="R43" i="5"/>
  <c r="D148" i="13" s="1"/>
  <c r="T43" i="5"/>
  <c r="F148" i="13" s="1"/>
  <c r="U43" i="5"/>
  <c r="G148" i="13" s="1"/>
  <c r="S43" i="5"/>
  <c r="E148" i="13" s="1"/>
  <c r="Q43" i="5"/>
  <c r="C148" i="13" s="1"/>
  <c r="Y43" i="5"/>
  <c r="K148" i="13" s="1"/>
  <c r="V43" i="5"/>
  <c r="H148" i="13" s="1"/>
  <c r="P43" i="5"/>
  <c r="B148" i="13" s="1"/>
  <c r="X43" i="5"/>
  <c r="J148" i="13" s="1"/>
  <c r="B55" i="4"/>
  <c r="E55" i="4"/>
  <c r="C55" i="4"/>
  <c r="D55" i="4"/>
  <c r="F55" i="4"/>
  <c r="Q81" i="4"/>
  <c r="M81" i="4"/>
  <c r="P81" i="4"/>
  <c r="O81" i="4"/>
  <c r="N81" i="4"/>
  <c r="O17" i="4"/>
  <c r="P17" i="4"/>
  <c r="N17" i="4"/>
  <c r="M17" i="4"/>
  <c r="C42" i="5"/>
  <c r="C42" i="13" s="1"/>
  <c r="D42" i="5"/>
  <c r="D42" i="13" s="1"/>
  <c r="E42" i="5"/>
  <c r="E42" i="13" s="1"/>
  <c r="B42" i="5"/>
  <c r="B42" i="13" s="1"/>
  <c r="K42" i="5"/>
  <c r="K42" i="13" s="1"/>
  <c r="J42" i="5"/>
  <c r="J42" i="13" s="1"/>
  <c r="G42" i="5"/>
  <c r="G42" i="13" s="1"/>
  <c r="H42" i="5"/>
  <c r="H42" i="13" s="1"/>
  <c r="F42" i="5"/>
  <c r="F42" i="13" s="1"/>
  <c r="V84" i="5"/>
  <c r="H189" i="13" s="1"/>
  <c r="U84" i="5"/>
  <c r="G189" i="13" s="1"/>
  <c r="T84" i="5"/>
  <c r="F189" i="13" s="1"/>
  <c r="R84" i="5"/>
  <c r="D189" i="13" s="1"/>
  <c r="Z84" i="5"/>
  <c r="L189" i="13" s="1"/>
  <c r="S84" i="5"/>
  <c r="E189" i="13" s="1"/>
  <c r="AA84" i="5"/>
  <c r="M189" i="13" s="1"/>
  <c r="Q84" i="5"/>
  <c r="C189" i="13" s="1"/>
  <c r="Y84" i="5"/>
  <c r="K189" i="13" s="1"/>
  <c r="P84" i="5"/>
  <c r="B189" i="13" s="1"/>
  <c r="X84" i="5"/>
  <c r="J189" i="13" s="1"/>
  <c r="W84" i="5"/>
  <c r="I189" i="13" s="1"/>
  <c r="Q10" i="5"/>
  <c r="C115" i="13" s="1"/>
  <c r="R10" i="5"/>
  <c r="D115" i="13" s="1"/>
  <c r="P10" i="5"/>
  <c r="B115" i="13" s="1"/>
  <c r="S10" i="5"/>
  <c r="E115" i="13" s="1"/>
  <c r="X10" i="5"/>
  <c r="J115" i="13" s="1"/>
  <c r="T10" i="5"/>
  <c r="F115" i="13" s="1"/>
  <c r="U10" i="5"/>
  <c r="G115" i="13" s="1"/>
  <c r="V10" i="5"/>
  <c r="H115" i="13" s="1"/>
  <c r="Y10" i="5"/>
  <c r="K115" i="13" s="1"/>
  <c r="O82" i="4"/>
  <c r="P82" i="4"/>
  <c r="N82" i="4"/>
  <c r="M82" i="4"/>
  <c r="Q82" i="4"/>
  <c r="O18" i="4"/>
  <c r="M18" i="4"/>
  <c r="P18" i="4"/>
  <c r="N18" i="4"/>
  <c r="K55" i="5"/>
  <c r="K55" i="13" s="1"/>
  <c r="L55" i="5"/>
  <c r="L55" i="13" s="1"/>
  <c r="H55" i="5"/>
  <c r="H55" i="13" s="1"/>
  <c r="D55" i="5"/>
  <c r="D55" i="13" s="1"/>
  <c r="B55" i="5"/>
  <c r="B55" i="13" s="1"/>
  <c r="E55" i="5"/>
  <c r="E55" i="13" s="1"/>
  <c r="M55" i="5"/>
  <c r="M55" i="13" s="1"/>
  <c r="J55" i="5"/>
  <c r="J55" i="13" s="1"/>
  <c r="F55" i="5"/>
  <c r="F55" i="13" s="1"/>
  <c r="C55" i="5"/>
  <c r="C55" i="13" s="1"/>
  <c r="G55" i="5"/>
  <c r="G55" i="13" s="1"/>
  <c r="I55" i="5"/>
  <c r="I55" i="13" s="1"/>
  <c r="AA77" i="5"/>
  <c r="M182" i="13" s="1"/>
  <c r="Z77" i="5"/>
  <c r="L182" i="13" s="1"/>
  <c r="W77" i="5"/>
  <c r="I182" i="13" s="1"/>
  <c r="R77" i="5"/>
  <c r="D182" i="13" s="1"/>
  <c r="Q77" i="5"/>
  <c r="C182" i="13" s="1"/>
  <c r="V77" i="5"/>
  <c r="H182" i="13" s="1"/>
  <c r="P77" i="5"/>
  <c r="B182" i="13" s="1"/>
  <c r="T77" i="5"/>
  <c r="F182" i="13" s="1"/>
  <c r="S77" i="5"/>
  <c r="E182" i="13" s="1"/>
  <c r="U77" i="5"/>
  <c r="G182" i="13" s="1"/>
  <c r="Y77" i="5"/>
  <c r="K182" i="13" s="1"/>
  <c r="X77" i="5"/>
  <c r="J182" i="13" s="1"/>
  <c r="U11" i="5"/>
  <c r="G116" i="13" s="1"/>
  <c r="V11" i="5"/>
  <c r="H116" i="13" s="1"/>
  <c r="S11" i="5"/>
  <c r="E116" i="13" s="1"/>
  <c r="R11" i="5"/>
  <c r="D116" i="13" s="1"/>
  <c r="P11" i="5"/>
  <c r="B116" i="13" s="1"/>
  <c r="T11" i="5"/>
  <c r="F116" i="13" s="1"/>
  <c r="X11" i="5"/>
  <c r="J116" i="13" s="1"/>
  <c r="Q11" i="5"/>
  <c r="C116" i="13" s="1"/>
  <c r="Y11" i="5"/>
  <c r="K116" i="13" s="1"/>
  <c r="D94" i="4"/>
  <c r="E94" i="4"/>
  <c r="B94" i="4"/>
  <c r="F94" i="4"/>
  <c r="C94" i="4"/>
  <c r="B33" i="4"/>
  <c r="C33" i="4"/>
  <c r="D33" i="4"/>
  <c r="E33" i="4"/>
  <c r="N51" i="4"/>
  <c r="M51" i="4"/>
  <c r="P51" i="4"/>
  <c r="Q51" i="4"/>
  <c r="O51" i="4"/>
  <c r="C74" i="5"/>
  <c r="C74" i="13" s="1"/>
  <c r="M74" i="5"/>
  <c r="M74" i="13" s="1"/>
  <c r="I74" i="5"/>
  <c r="I74" i="13" s="1"/>
  <c r="G74" i="5"/>
  <c r="G74" i="13" s="1"/>
  <c r="H74" i="5"/>
  <c r="H74" i="13" s="1"/>
  <c r="B74" i="5"/>
  <c r="B74" i="13" s="1"/>
  <c r="K74" i="5"/>
  <c r="K74" i="13" s="1"/>
  <c r="F74" i="5"/>
  <c r="F74" i="13" s="1"/>
  <c r="J74" i="5"/>
  <c r="J74" i="13" s="1"/>
  <c r="D74" i="5"/>
  <c r="D74" i="13" s="1"/>
  <c r="E74" i="5"/>
  <c r="E74" i="13" s="1"/>
  <c r="L74" i="5"/>
  <c r="L74" i="13" s="1"/>
  <c r="W100" i="5"/>
  <c r="I205" i="13" s="1"/>
  <c r="R100" i="5"/>
  <c r="D205" i="13" s="1"/>
  <c r="T100" i="5"/>
  <c r="F205" i="13" s="1"/>
  <c r="Z100" i="5"/>
  <c r="L205" i="13" s="1"/>
  <c r="V100" i="5"/>
  <c r="H205" i="13" s="1"/>
  <c r="U100" i="5"/>
  <c r="G205" i="13" s="1"/>
  <c r="P100" i="5"/>
  <c r="B205" i="13" s="1"/>
  <c r="Q100" i="5"/>
  <c r="C205" i="13" s="1"/>
  <c r="S100" i="5"/>
  <c r="E205" i="13" s="1"/>
  <c r="X100" i="5"/>
  <c r="J205" i="13" s="1"/>
  <c r="Y100" i="5"/>
  <c r="K205" i="13" s="1"/>
  <c r="AA100" i="5"/>
  <c r="M205" i="13" s="1"/>
  <c r="Q45" i="5"/>
  <c r="C150" i="13" s="1"/>
  <c r="R45" i="5"/>
  <c r="D150" i="13" s="1"/>
  <c r="X45" i="5"/>
  <c r="J150" i="13" s="1"/>
  <c r="U45" i="5"/>
  <c r="G150" i="13" s="1"/>
  <c r="P45" i="5"/>
  <c r="B150" i="13" s="1"/>
  <c r="S45" i="5"/>
  <c r="E150" i="13" s="1"/>
  <c r="T45" i="5"/>
  <c r="F150" i="13" s="1"/>
  <c r="V45" i="5"/>
  <c r="H150" i="13" s="1"/>
  <c r="Y45" i="5"/>
  <c r="K150" i="13" s="1"/>
  <c r="B27" i="4"/>
  <c r="E27" i="4"/>
  <c r="C27" i="4"/>
  <c r="D27" i="4"/>
  <c r="Q52" i="4"/>
  <c r="O52" i="4"/>
  <c r="P52" i="4"/>
  <c r="N52" i="4"/>
  <c r="M52" i="4"/>
  <c r="J94" i="5"/>
  <c r="J94" i="13" s="1"/>
  <c r="H94" i="5"/>
  <c r="H94" i="13" s="1"/>
  <c r="B94" i="5"/>
  <c r="B94" i="13" s="1"/>
  <c r="E94" i="5"/>
  <c r="E94" i="13" s="1"/>
  <c r="M94" i="5"/>
  <c r="M94" i="13" s="1"/>
  <c r="L94" i="5"/>
  <c r="L94" i="13" s="1"/>
  <c r="D94" i="5"/>
  <c r="D94" i="13" s="1"/>
  <c r="G94" i="5"/>
  <c r="G94" i="13" s="1"/>
  <c r="C94" i="5"/>
  <c r="C94" i="13" s="1"/>
  <c r="I94" i="5"/>
  <c r="I94" i="13" s="1"/>
  <c r="K94" i="5"/>
  <c r="K94" i="13" s="1"/>
  <c r="F94" i="5"/>
  <c r="F94" i="13" s="1"/>
  <c r="C34" i="5"/>
  <c r="C34" i="13" s="1"/>
  <c r="D34" i="5"/>
  <c r="D34" i="13" s="1"/>
  <c r="K34" i="5"/>
  <c r="K34" i="13" s="1"/>
  <c r="E34" i="5"/>
  <c r="E34" i="13" s="1"/>
  <c r="G34" i="5"/>
  <c r="G34" i="13" s="1"/>
  <c r="B34" i="5"/>
  <c r="B34" i="13" s="1"/>
  <c r="F34" i="5"/>
  <c r="F34" i="13" s="1"/>
  <c r="H34" i="5"/>
  <c r="H34" i="13" s="1"/>
  <c r="J34" i="5"/>
  <c r="J34" i="13" s="1"/>
  <c r="Z63" i="5"/>
  <c r="L168" i="13" s="1"/>
  <c r="Q63" i="5"/>
  <c r="C168" i="13" s="1"/>
  <c r="S63" i="5"/>
  <c r="E168" i="13" s="1"/>
  <c r="V63" i="5"/>
  <c r="H168" i="13" s="1"/>
  <c r="AA63" i="5"/>
  <c r="M168" i="13" s="1"/>
  <c r="U63" i="5"/>
  <c r="G168" i="13" s="1"/>
  <c r="X63" i="5"/>
  <c r="J168" i="13" s="1"/>
  <c r="Y63" i="5"/>
  <c r="K168" i="13" s="1"/>
  <c r="P63" i="5"/>
  <c r="B168" i="13" s="1"/>
  <c r="T63" i="5"/>
  <c r="F168" i="13" s="1"/>
  <c r="R63" i="5"/>
  <c r="D168" i="13" s="1"/>
  <c r="W63" i="5"/>
  <c r="I168" i="13" s="1"/>
  <c r="H61" i="6"/>
  <c r="B165" i="14" s="1"/>
  <c r="J61" i="6"/>
  <c r="D165" i="14" s="1"/>
  <c r="K61" i="6"/>
  <c r="E165" i="14" s="1"/>
  <c r="I61" i="6"/>
  <c r="C165" i="14" s="1"/>
  <c r="F56" i="4"/>
  <c r="D56" i="4"/>
  <c r="E56" i="4"/>
  <c r="B56" i="4"/>
  <c r="C56" i="4"/>
  <c r="J94" i="6"/>
  <c r="D198" i="14" s="1"/>
  <c r="I94" i="6"/>
  <c r="C198" i="14" s="1"/>
  <c r="K94" i="6"/>
  <c r="E198" i="14" s="1"/>
  <c r="H94" i="6"/>
  <c r="B198" i="14" s="1"/>
  <c r="I30" i="6"/>
  <c r="C134" i="14" s="1"/>
  <c r="J30" i="6"/>
  <c r="D134" i="14" s="1"/>
  <c r="K30" i="6"/>
  <c r="E134" i="14" s="1"/>
  <c r="H30" i="6"/>
  <c r="B134" i="14" s="1"/>
  <c r="K55" i="6"/>
  <c r="E159" i="14" s="1"/>
  <c r="I55" i="6"/>
  <c r="C159" i="14" s="1"/>
  <c r="J55" i="6"/>
  <c r="D159" i="14" s="1"/>
  <c r="H55" i="6"/>
  <c r="B159" i="14" s="1"/>
  <c r="D32" i="4"/>
  <c r="E32" i="4"/>
  <c r="C32" i="4"/>
  <c r="B32" i="4"/>
  <c r="H48" i="6"/>
  <c r="B152" i="14" s="1"/>
  <c r="K48" i="6"/>
  <c r="E152" i="14" s="1"/>
  <c r="J48" i="6"/>
  <c r="D152" i="14" s="1"/>
  <c r="I48" i="6"/>
  <c r="C152" i="14" s="1"/>
  <c r="K57" i="6"/>
  <c r="E161" i="14" s="1"/>
  <c r="J57" i="6"/>
  <c r="D161" i="14" s="1"/>
  <c r="H57" i="6"/>
  <c r="B161" i="14" s="1"/>
  <c r="I57" i="6"/>
  <c r="C161" i="14" s="1"/>
  <c r="B40" i="4"/>
  <c r="E40" i="4"/>
  <c r="C40" i="4"/>
  <c r="D40" i="4"/>
  <c r="H82" i="6"/>
  <c r="B186" i="14" s="1"/>
  <c r="J82" i="6"/>
  <c r="D186" i="14" s="1"/>
  <c r="I82" i="6"/>
  <c r="C186" i="14" s="1"/>
  <c r="K82" i="6"/>
  <c r="E186" i="14" s="1"/>
  <c r="I18" i="6"/>
  <c r="C122" i="14" s="1"/>
  <c r="K18" i="6"/>
  <c r="E122" i="14" s="1"/>
  <c r="H18" i="6"/>
  <c r="B122" i="14" s="1"/>
  <c r="J18" i="6"/>
  <c r="D122" i="14" s="1"/>
  <c r="J99" i="6"/>
  <c r="D203" i="14" s="1"/>
  <c r="K99" i="6"/>
  <c r="E203" i="14" s="1"/>
  <c r="I99" i="6"/>
  <c r="C203" i="14" s="1"/>
  <c r="H99" i="6"/>
  <c r="B203" i="14" s="1"/>
  <c r="J35" i="6"/>
  <c r="D139" i="14" s="1"/>
  <c r="K35" i="6"/>
  <c r="E139" i="14" s="1"/>
  <c r="H35" i="6"/>
  <c r="B139" i="14" s="1"/>
  <c r="I35" i="6"/>
  <c r="C139" i="14" s="1"/>
  <c r="K44" i="6"/>
  <c r="E148" i="14" s="1"/>
  <c r="J44" i="6"/>
  <c r="D148" i="14" s="1"/>
  <c r="H44" i="6"/>
  <c r="B148" i="14" s="1"/>
  <c r="I44" i="6"/>
  <c r="C148" i="14" s="1"/>
  <c r="B95" i="4"/>
  <c r="E95" i="4"/>
  <c r="C95" i="4"/>
  <c r="D95" i="4"/>
  <c r="F95" i="4"/>
  <c r="C35" i="4"/>
  <c r="E35" i="4"/>
  <c r="B35" i="4"/>
  <c r="D35" i="4"/>
  <c r="Q53" i="4"/>
  <c r="P53" i="4"/>
  <c r="M53" i="4"/>
  <c r="O53" i="4"/>
  <c r="N53" i="4"/>
  <c r="G81" i="5"/>
  <c r="G81" i="13" s="1"/>
  <c r="C81" i="5"/>
  <c r="C81" i="13" s="1"/>
  <c r="K81" i="5"/>
  <c r="K81" i="13" s="1"/>
  <c r="D81" i="5"/>
  <c r="D81" i="13" s="1"/>
  <c r="L81" i="5"/>
  <c r="L81" i="13" s="1"/>
  <c r="F81" i="5"/>
  <c r="F81" i="13" s="1"/>
  <c r="B81" i="5"/>
  <c r="B81" i="13" s="1"/>
  <c r="E81" i="5"/>
  <c r="E81" i="13" s="1"/>
  <c r="J81" i="5"/>
  <c r="J81" i="13" s="1"/>
  <c r="M81" i="5"/>
  <c r="M81" i="13" s="1"/>
  <c r="I81" i="5"/>
  <c r="I81" i="13" s="1"/>
  <c r="H81" i="5"/>
  <c r="H81" i="13" s="1"/>
  <c r="C10" i="5"/>
  <c r="C10" i="13" s="1"/>
  <c r="D10" i="5"/>
  <c r="D10" i="13" s="1"/>
  <c r="G10" i="5"/>
  <c r="G10" i="13" s="1"/>
  <c r="E10" i="5"/>
  <c r="E10" i="13" s="1"/>
  <c r="K10" i="5"/>
  <c r="K10" i="13" s="1"/>
  <c r="B10" i="5"/>
  <c r="B10" i="13" s="1"/>
  <c r="F10" i="5"/>
  <c r="F10" i="13" s="1"/>
  <c r="H10" i="5"/>
  <c r="H10" i="13" s="1"/>
  <c r="J10" i="5"/>
  <c r="J10" i="13" s="1"/>
  <c r="Y40" i="5"/>
  <c r="K145" i="13" s="1"/>
  <c r="X40" i="5"/>
  <c r="J145" i="13" s="1"/>
  <c r="U40" i="5"/>
  <c r="G145" i="13" s="1"/>
  <c r="S40" i="5"/>
  <c r="E145" i="13" s="1"/>
  <c r="V40" i="5"/>
  <c r="H145" i="13" s="1"/>
  <c r="Q40" i="5"/>
  <c r="C145" i="13" s="1"/>
  <c r="P40" i="5"/>
  <c r="B145" i="13" s="1"/>
  <c r="R40" i="5"/>
  <c r="D145" i="13" s="1"/>
  <c r="T40" i="5"/>
  <c r="F145" i="13" s="1"/>
  <c r="B44" i="4"/>
  <c r="C44" i="4"/>
  <c r="E44" i="4"/>
  <c r="D44" i="4"/>
  <c r="O70" i="4"/>
  <c r="P70" i="4"/>
  <c r="Q70" i="4"/>
  <c r="M70" i="4"/>
  <c r="N70" i="4"/>
  <c r="E96" i="5"/>
  <c r="E96" i="13" s="1"/>
  <c r="I96" i="5"/>
  <c r="I96" i="13" s="1"/>
  <c r="D96" i="5"/>
  <c r="D96" i="13" s="1"/>
  <c r="F96" i="5"/>
  <c r="F96" i="13" s="1"/>
  <c r="G96" i="5"/>
  <c r="G96" i="13" s="1"/>
  <c r="L96" i="5"/>
  <c r="L96" i="13" s="1"/>
  <c r="B96" i="5"/>
  <c r="B96" i="13" s="1"/>
  <c r="M96" i="5"/>
  <c r="M96" i="13" s="1"/>
  <c r="H96" i="5"/>
  <c r="H96" i="13" s="1"/>
  <c r="J96" i="5"/>
  <c r="J96" i="13" s="1"/>
  <c r="C96" i="5"/>
  <c r="C96" i="13" s="1"/>
  <c r="K96" i="5"/>
  <c r="K96" i="13" s="1"/>
  <c r="H17" i="5"/>
  <c r="H17" i="13" s="1"/>
  <c r="C17" i="5"/>
  <c r="C17" i="13" s="1"/>
  <c r="B17" i="5"/>
  <c r="B17" i="13" s="1"/>
  <c r="K17" i="5"/>
  <c r="K17" i="13" s="1"/>
  <c r="J17" i="5"/>
  <c r="J17" i="13" s="1"/>
  <c r="D17" i="5"/>
  <c r="D17" i="13" s="1"/>
  <c r="G17" i="5"/>
  <c r="G17" i="13" s="1"/>
  <c r="E17" i="5"/>
  <c r="E17" i="13" s="1"/>
  <c r="F17" i="5"/>
  <c r="F17" i="13" s="1"/>
  <c r="V41" i="5"/>
  <c r="H146" i="13" s="1"/>
  <c r="Q41" i="5"/>
  <c r="C146" i="13" s="1"/>
  <c r="S41" i="5"/>
  <c r="E146" i="13" s="1"/>
  <c r="T41" i="5"/>
  <c r="F146" i="13" s="1"/>
  <c r="Y41" i="5"/>
  <c r="K146" i="13" s="1"/>
  <c r="P41" i="5"/>
  <c r="B146" i="13" s="1"/>
  <c r="X41" i="5"/>
  <c r="J146" i="13" s="1"/>
  <c r="R41" i="5"/>
  <c r="D146" i="13" s="1"/>
  <c r="U41" i="5"/>
  <c r="G146" i="13" s="1"/>
  <c r="M55" i="4"/>
  <c r="N55" i="4"/>
  <c r="O55" i="4"/>
  <c r="P55" i="4"/>
  <c r="Q55" i="4"/>
  <c r="H76" i="5"/>
  <c r="H76" i="13" s="1"/>
  <c r="B76" i="5"/>
  <c r="B76" i="13" s="1"/>
  <c r="L76" i="5"/>
  <c r="L76" i="13" s="1"/>
  <c r="J76" i="5"/>
  <c r="J76" i="13" s="1"/>
  <c r="C76" i="5"/>
  <c r="C76" i="13" s="1"/>
  <c r="K76" i="5"/>
  <c r="K76" i="13" s="1"/>
  <c r="G76" i="5"/>
  <c r="G76" i="13" s="1"/>
  <c r="F76" i="5"/>
  <c r="F76" i="13" s="1"/>
  <c r="E76" i="5"/>
  <c r="E76" i="13" s="1"/>
  <c r="I76" i="5"/>
  <c r="I76" i="13" s="1"/>
  <c r="D76" i="5"/>
  <c r="D76" i="13" s="1"/>
  <c r="M76" i="5"/>
  <c r="M76" i="13" s="1"/>
  <c r="P97" i="5"/>
  <c r="B202" i="13" s="1"/>
  <c r="R97" i="5"/>
  <c r="D202" i="13" s="1"/>
  <c r="X97" i="5"/>
  <c r="J202" i="13" s="1"/>
  <c r="Z97" i="5"/>
  <c r="L202" i="13" s="1"/>
  <c r="W97" i="5"/>
  <c r="I202" i="13" s="1"/>
  <c r="T97" i="5"/>
  <c r="F202" i="13" s="1"/>
  <c r="U97" i="5"/>
  <c r="G202" i="13" s="1"/>
  <c r="V97" i="5"/>
  <c r="H202" i="13" s="1"/>
  <c r="S97" i="5"/>
  <c r="E202" i="13" s="1"/>
  <c r="Q97" i="5"/>
  <c r="C202" i="13" s="1"/>
  <c r="AA97" i="5"/>
  <c r="M202" i="13" s="1"/>
  <c r="Y97" i="5"/>
  <c r="K202" i="13" s="1"/>
  <c r="R22" i="5"/>
  <c r="D127" i="13" s="1"/>
  <c r="P22" i="5"/>
  <c r="B127" i="13" s="1"/>
  <c r="T22" i="5"/>
  <c r="F127" i="13" s="1"/>
  <c r="U22" i="5"/>
  <c r="G127" i="13" s="1"/>
  <c r="S22" i="5"/>
  <c r="E127" i="13" s="1"/>
  <c r="V22" i="5"/>
  <c r="H127" i="13" s="1"/>
  <c r="X22" i="5"/>
  <c r="J127" i="13" s="1"/>
  <c r="Q22" i="5"/>
  <c r="C127" i="13" s="1"/>
  <c r="Y22" i="5"/>
  <c r="K127" i="13" s="1"/>
  <c r="B11" i="4"/>
  <c r="C11" i="4"/>
  <c r="D11" i="4"/>
  <c r="E11" i="4"/>
  <c r="E38" i="4"/>
  <c r="D38" i="4"/>
  <c r="B38" i="4"/>
  <c r="C38" i="4"/>
  <c r="Q64" i="4"/>
  <c r="M64" i="4"/>
  <c r="P64" i="4"/>
  <c r="O64" i="4"/>
  <c r="N64" i="4"/>
  <c r="H84" i="5"/>
  <c r="H84" i="13" s="1"/>
  <c r="B84" i="5"/>
  <c r="B84" i="13" s="1"/>
  <c r="L84" i="5"/>
  <c r="L84" i="13" s="1"/>
  <c r="E84" i="5"/>
  <c r="E84" i="13" s="1"/>
  <c r="F84" i="5"/>
  <c r="F84" i="13" s="1"/>
  <c r="G84" i="5"/>
  <c r="G84" i="13" s="1"/>
  <c r="J84" i="5"/>
  <c r="J84" i="13" s="1"/>
  <c r="M84" i="5"/>
  <c r="M84" i="13" s="1"/>
  <c r="C84" i="5"/>
  <c r="C84" i="13" s="1"/>
  <c r="I84" i="5"/>
  <c r="I84" i="13" s="1"/>
  <c r="K84" i="5"/>
  <c r="K84" i="13" s="1"/>
  <c r="D84" i="5"/>
  <c r="D84" i="13" s="1"/>
  <c r="F19" i="5"/>
  <c r="F19" i="13" s="1"/>
  <c r="G19" i="5"/>
  <c r="G19" i="13" s="1"/>
  <c r="D19" i="5"/>
  <c r="D19" i="13" s="1"/>
  <c r="H19" i="5"/>
  <c r="H19" i="13" s="1"/>
  <c r="B19" i="5"/>
  <c r="B19" i="13" s="1"/>
  <c r="J19" i="5"/>
  <c r="J19" i="13" s="1"/>
  <c r="C19" i="5"/>
  <c r="C19" i="13" s="1"/>
  <c r="E19" i="5"/>
  <c r="E19" i="13" s="1"/>
  <c r="K19" i="5"/>
  <c r="K19" i="13" s="1"/>
  <c r="Y48" i="5"/>
  <c r="K153" i="13" s="1"/>
  <c r="Q48" i="5"/>
  <c r="C153" i="13" s="1"/>
  <c r="AA48" i="5"/>
  <c r="M153" i="13" s="1"/>
  <c r="V48" i="5"/>
  <c r="H153" i="13" s="1"/>
  <c r="W48" i="5"/>
  <c r="I153" i="13" s="1"/>
  <c r="X48" i="5"/>
  <c r="J153" i="13" s="1"/>
  <c r="T48" i="5"/>
  <c r="F153" i="13" s="1"/>
  <c r="P48" i="5"/>
  <c r="B153" i="13" s="1"/>
  <c r="S48" i="5"/>
  <c r="E153" i="13" s="1"/>
  <c r="Z48" i="5"/>
  <c r="L153" i="13" s="1"/>
  <c r="R48" i="5"/>
  <c r="D153" i="13" s="1"/>
  <c r="U48" i="5"/>
  <c r="G153" i="13" s="1"/>
  <c r="F69" i="4"/>
  <c r="B69" i="4"/>
  <c r="C69" i="4"/>
  <c r="D69" i="4"/>
  <c r="E69" i="4"/>
  <c r="Q89" i="4"/>
  <c r="P89" i="4"/>
  <c r="M89" i="4"/>
  <c r="N89" i="4"/>
  <c r="O89" i="4"/>
  <c r="P25" i="4"/>
  <c r="M25" i="4"/>
  <c r="O25" i="4"/>
  <c r="N25" i="4"/>
  <c r="L54" i="5"/>
  <c r="L54" i="13" s="1"/>
  <c r="G54" i="5"/>
  <c r="G54" i="13" s="1"/>
  <c r="H54" i="5"/>
  <c r="H54" i="13" s="1"/>
  <c r="I54" i="5"/>
  <c r="I54" i="13" s="1"/>
  <c r="E54" i="5"/>
  <c r="E54" i="13" s="1"/>
  <c r="M54" i="5"/>
  <c r="M54" i="13" s="1"/>
  <c r="B54" i="5"/>
  <c r="B54" i="13" s="1"/>
  <c r="F54" i="5"/>
  <c r="F54" i="13" s="1"/>
  <c r="D54" i="5"/>
  <c r="D54" i="13" s="1"/>
  <c r="C54" i="5"/>
  <c r="C54" i="13" s="1"/>
  <c r="K54" i="5"/>
  <c r="K54" i="13" s="1"/>
  <c r="J54" i="5"/>
  <c r="J54" i="13" s="1"/>
  <c r="AA87" i="5"/>
  <c r="M192" i="13" s="1"/>
  <c r="Y87" i="5"/>
  <c r="K192" i="13" s="1"/>
  <c r="U87" i="5"/>
  <c r="G192" i="13" s="1"/>
  <c r="V87" i="5"/>
  <c r="H192" i="13" s="1"/>
  <c r="W87" i="5"/>
  <c r="I192" i="13" s="1"/>
  <c r="Q87" i="5"/>
  <c r="C192" i="13" s="1"/>
  <c r="T87" i="5"/>
  <c r="F192" i="13" s="1"/>
  <c r="P87" i="5"/>
  <c r="B192" i="13" s="1"/>
  <c r="Z87" i="5"/>
  <c r="L192" i="13" s="1"/>
  <c r="X87" i="5"/>
  <c r="J192" i="13" s="1"/>
  <c r="S87" i="5"/>
  <c r="E192" i="13" s="1"/>
  <c r="R87" i="5"/>
  <c r="D192" i="13" s="1"/>
  <c r="T30" i="5"/>
  <c r="F135" i="13" s="1"/>
  <c r="U30" i="5"/>
  <c r="G135" i="13" s="1"/>
  <c r="P30" i="5"/>
  <c r="B135" i="13" s="1"/>
  <c r="X30" i="5"/>
  <c r="J135" i="13" s="1"/>
  <c r="R30" i="5"/>
  <c r="D135" i="13" s="1"/>
  <c r="S30" i="5"/>
  <c r="E135" i="13" s="1"/>
  <c r="V30" i="5"/>
  <c r="H135" i="13" s="1"/>
  <c r="Q30" i="5"/>
  <c r="C135" i="13" s="1"/>
  <c r="Y30" i="5"/>
  <c r="K135" i="13" s="1"/>
  <c r="O26" i="4"/>
  <c r="P26" i="4"/>
  <c r="N26" i="4"/>
  <c r="M26" i="4"/>
  <c r="E61" i="5"/>
  <c r="E61" i="13" s="1"/>
  <c r="L61" i="5"/>
  <c r="L61" i="13" s="1"/>
  <c r="J61" i="5"/>
  <c r="J61" i="13" s="1"/>
  <c r="B61" i="5"/>
  <c r="B61" i="13" s="1"/>
  <c r="M61" i="5"/>
  <c r="M61" i="13" s="1"/>
  <c r="D61" i="5"/>
  <c r="D61" i="13" s="1"/>
  <c r="I61" i="5"/>
  <c r="I61" i="13" s="1"/>
  <c r="C61" i="5"/>
  <c r="C61" i="13" s="1"/>
  <c r="G61" i="5"/>
  <c r="G61" i="13" s="1"/>
  <c r="F61" i="5"/>
  <c r="F61" i="13" s="1"/>
  <c r="H61" i="5"/>
  <c r="H61" i="13" s="1"/>
  <c r="K61" i="5"/>
  <c r="K61" i="13" s="1"/>
  <c r="X88" i="5"/>
  <c r="J193" i="13" s="1"/>
  <c r="Z88" i="5"/>
  <c r="L193" i="13" s="1"/>
  <c r="Q88" i="5"/>
  <c r="C193" i="13" s="1"/>
  <c r="W88" i="5"/>
  <c r="I193" i="13" s="1"/>
  <c r="AA88" i="5"/>
  <c r="M193" i="13" s="1"/>
  <c r="S88" i="5"/>
  <c r="E193" i="13" s="1"/>
  <c r="U88" i="5"/>
  <c r="G193" i="13" s="1"/>
  <c r="R88" i="5"/>
  <c r="D193" i="13" s="1"/>
  <c r="Y88" i="5"/>
  <c r="K193" i="13" s="1"/>
  <c r="P88" i="5"/>
  <c r="B193" i="13" s="1"/>
  <c r="V88" i="5"/>
  <c r="H193" i="13" s="1"/>
  <c r="T88" i="5"/>
  <c r="F193" i="13" s="1"/>
  <c r="Q18" i="5"/>
  <c r="C123" i="13" s="1"/>
  <c r="R18" i="5"/>
  <c r="D123" i="13" s="1"/>
  <c r="X18" i="5"/>
  <c r="J123" i="13" s="1"/>
  <c r="Y18" i="5"/>
  <c r="K123" i="13" s="1"/>
  <c r="S18" i="5"/>
  <c r="E123" i="13" s="1"/>
  <c r="V18" i="5"/>
  <c r="H123" i="13" s="1"/>
  <c r="U18" i="5"/>
  <c r="G123" i="13" s="1"/>
  <c r="T18" i="5"/>
  <c r="F123" i="13" s="1"/>
  <c r="P18" i="5"/>
  <c r="B123" i="13" s="1"/>
  <c r="K8" i="5"/>
  <c r="K8" i="13" s="1"/>
  <c r="H8" i="5"/>
  <c r="H8" i="13" s="1"/>
  <c r="D8" i="5"/>
  <c r="D8" i="13" s="1"/>
  <c r="G8" i="5"/>
  <c r="G8" i="13" s="1"/>
  <c r="J8" i="5"/>
  <c r="J8" i="13" s="1"/>
  <c r="B8" i="5"/>
  <c r="B8" i="13" s="1"/>
  <c r="F8" i="5"/>
  <c r="F8" i="13" s="1"/>
  <c r="C8" i="5"/>
  <c r="C8" i="13" s="1"/>
  <c r="E8" i="5"/>
  <c r="E8" i="13" s="1"/>
  <c r="C41" i="4"/>
  <c r="B41" i="4"/>
  <c r="D41" i="4"/>
  <c r="E41" i="4"/>
  <c r="M59" i="4"/>
  <c r="P59" i="4"/>
  <c r="N59" i="4"/>
  <c r="O59" i="4"/>
  <c r="Q59" i="4"/>
  <c r="C79" i="5"/>
  <c r="C79" i="13" s="1"/>
  <c r="L79" i="5"/>
  <c r="L79" i="13" s="1"/>
  <c r="J79" i="5"/>
  <c r="J79" i="13" s="1"/>
  <c r="B79" i="5"/>
  <c r="B79" i="13" s="1"/>
  <c r="D79" i="5"/>
  <c r="D79" i="13" s="1"/>
  <c r="H79" i="5"/>
  <c r="H79" i="13" s="1"/>
  <c r="M79" i="5"/>
  <c r="M79" i="13" s="1"/>
  <c r="K79" i="5"/>
  <c r="K79" i="13" s="1"/>
  <c r="G79" i="5"/>
  <c r="G79" i="13" s="1"/>
  <c r="I79" i="5"/>
  <c r="I79" i="13" s="1"/>
  <c r="F79" i="5"/>
  <c r="F79" i="13" s="1"/>
  <c r="E79" i="5"/>
  <c r="E79" i="13" s="1"/>
  <c r="C16" i="5"/>
  <c r="C16" i="13" s="1"/>
  <c r="H16" i="5"/>
  <c r="H16" i="13" s="1"/>
  <c r="J16" i="5"/>
  <c r="J16" i="13" s="1"/>
  <c r="K16" i="5"/>
  <c r="K16" i="13" s="1"/>
  <c r="D16" i="5"/>
  <c r="D16" i="13" s="1"/>
  <c r="F16" i="5"/>
  <c r="F16" i="13" s="1"/>
  <c r="G16" i="5"/>
  <c r="G16" i="13" s="1"/>
  <c r="E16" i="5"/>
  <c r="E16" i="13" s="1"/>
  <c r="B16" i="5"/>
  <c r="B16" i="13" s="1"/>
  <c r="U51" i="5"/>
  <c r="G156" i="13" s="1"/>
  <c r="R51" i="5"/>
  <c r="D156" i="13" s="1"/>
  <c r="T51" i="5"/>
  <c r="F156" i="13" s="1"/>
  <c r="Z51" i="5"/>
  <c r="L156" i="13" s="1"/>
  <c r="S51" i="5"/>
  <c r="E156" i="13" s="1"/>
  <c r="P51" i="5"/>
  <c r="B156" i="13" s="1"/>
  <c r="Q51" i="5"/>
  <c r="C156" i="13" s="1"/>
  <c r="X51" i="5"/>
  <c r="J156" i="13" s="1"/>
  <c r="Y51" i="5"/>
  <c r="K156" i="13" s="1"/>
  <c r="W51" i="5"/>
  <c r="I156" i="13" s="1"/>
  <c r="AA51" i="5"/>
  <c r="M156" i="13" s="1"/>
  <c r="V51" i="5"/>
  <c r="H156" i="13" s="1"/>
  <c r="D34" i="4"/>
  <c r="E34" i="4"/>
  <c r="B34" i="4"/>
  <c r="C34" i="4"/>
  <c r="Q60" i="4"/>
  <c r="O60" i="4"/>
  <c r="M60" i="4"/>
  <c r="N60" i="4"/>
  <c r="P60" i="4"/>
  <c r="H100" i="5"/>
  <c r="H100" i="13" s="1"/>
  <c r="I100" i="5"/>
  <c r="I100" i="13" s="1"/>
  <c r="F100" i="5"/>
  <c r="F100" i="13" s="1"/>
  <c r="C100" i="5"/>
  <c r="C100" i="13" s="1"/>
  <c r="G100" i="5"/>
  <c r="G100" i="13" s="1"/>
  <c r="K100" i="5"/>
  <c r="K100" i="13" s="1"/>
  <c r="B100" i="5"/>
  <c r="B100" i="13" s="1"/>
  <c r="E100" i="5"/>
  <c r="E100" i="13" s="1"/>
  <c r="J100" i="5"/>
  <c r="J100" i="13" s="1"/>
  <c r="D100" i="5"/>
  <c r="D100" i="13" s="1"/>
  <c r="M100" i="5"/>
  <c r="M100" i="13" s="1"/>
  <c r="L100" i="5"/>
  <c r="L100" i="13" s="1"/>
  <c r="K39" i="5"/>
  <c r="K39" i="13" s="1"/>
  <c r="G39" i="5"/>
  <c r="G39" i="13" s="1"/>
  <c r="F39" i="5"/>
  <c r="F39" i="13" s="1"/>
  <c r="C39" i="5"/>
  <c r="C39" i="13" s="1"/>
  <c r="D39" i="5"/>
  <c r="D39" i="13" s="1"/>
  <c r="J39" i="5"/>
  <c r="J39" i="13" s="1"/>
  <c r="B39" i="5"/>
  <c r="B39" i="13" s="1"/>
  <c r="E39" i="5"/>
  <c r="E39" i="13" s="1"/>
  <c r="H39" i="5"/>
  <c r="H39" i="13" s="1"/>
  <c r="Z71" i="5"/>
  <c r="L176" i="13" s="1"/>
  <c r="Q71" i="5"/>
  <c r="C176" i="13" s="1"/>
  <c r="P71" i="5"/>
  <c r="B176" i="13" s="1"/>
  <c r="S71" i="5"/>
  <c r="E176" i="13" s="1"/>
  <c r="AA71" i="5"/>
  <c r="M176" i="13" s="1"/>
  <c r="T71" i="5"/>
  <c r="F176" i="13" s="1"/>
  <c r="R71" i="5"/>
  <c r="D176" i="13" s="1"/>
  <c r="W71" i="5"/>
  <c r="I176" i="13" s="1"/>
  <c r="V71" i="5"/>
  <c r="H176" i="13" s="1"/>
  <c r="Y71" i="5"/>
  <c r="K176" i="13" s="1"/>
  <c r="X71" i="5"/>
  <c r="J176" i="13" s="1"/>
  <c r="U71" i="5"/>
  <c r="G176" i="13" s="1"/>
  <c r="X13" i="5"/>
  <c r="J118" i="13" s="1"/>
  <c r="U13" i="5"/>
  <c r="G118" i="13" s="1"/>
  <c r="V13" i="5"/>
  <c r="H118" i="13" s="1"/>
  <c r="R13" i="5"/>
  <c r="D118" i="13" s="1"/>
  <c r="P13" i="5"/>
  <c r="B118" i="13" s="1"/>
  <c r="Y13" i="5"/>
  <c r="K118" i="13" s="1"/>
  <c r="S13" i="5"/>
  <c r="E118" i="13" s="1"/>
  <c r="Q13" i="5"/>
  <c r="C118" i="13" s="1"/>
  <c r="T13" i="5"/>
  <c r="F118" i="13" s="1"/>
  <c r="K69" i="6"/>
  <c r="E173" i="14" s="1"/>
  <c r="H69" i="6"/>
  <c r="B173" i="14" s="1"/>
  <c r="J69" i="6"/>
  <c r="D173" i="14" s="1"/>
  <c r="I69" i="6"/>
  <c r="C173" i="14" s="1"/>
  <c r="D86" i="4"/>
  <c r="E86" i="4"/>
  <c r="F86" i="4"/>
  <c r="B86" i="4"/>
  <c r="C86" i="4"/>
  <c r="K38" i="6"/>
  <c r="E142" i="14" s="1"/>
  <c r="I38" i="6"/>
  <c r="C142" i="14" s="1"/>
  <c r="H38" i="6"/>
  <c r="B142" i="14" s="1"/>
  <c r="J38" i="6"/>
  <c r="D142" i="14" s="1"/>
  <c r="K63" i="6"/>
  <c r="E167" i="14" s="1"/>
  <c r="I63" i="6"/>
  <c r="C167" i="14" s="1"/>
  <c r="J63" i="6"/>
  <c r="D167" i="14" s="1"/>
  <c r="H63" i="6"/>
  <c r="B167" i="14" s="1"/>
  <c r="B63" i="4"/>
  <c r="C63" i="4"/>
  <c r="E63" i="4"/>
  <c r="D63" i="4"/>
  <c r="F63" i="4"/>
  <c r="H56" i="6"/>
  <c r="B160" i="14" s="1"/>
  <c r="I56" i="6"/>
  <c r="C160" i="14" s="1"/>
  <c r="K56" i="6"/>
  <c r="E160" i="14" s="1"/>
  <c r="J56" i="6"/>
  <c r="D160" i="14" s="1"/>
  <c r="B37" i="4"/>
  <c r="D37" i="4"/>
  <c r="C37" i="4"/>
  <c r="E37" i="4"/>
  <c r="K65" i="6"/>
  <c r="E169" i="14" s="1"/>
  <c r="J65" i="6"/>
  <c r="D169" i="14" s="1"/>
  <c r="I65" i="6"/>
  <c r="C169" i="14" s="1"/>
  <c r="H65" i="6"/>
  <c r="B169" i="14" s="1"/>
  <c r="D70" i="4"/>
  <c r="E70" i="4"/>
  <c r="F70" i="4"/>
  <c r="B70" i="4"/>
  <c r="C70" i="4"/>
  <c r="H90" i="6"/>
  <c r="B194" i="14" s="1"/>
  <c r="K90" i="6"/>
  <c r="E194" i="14" s="1"/>
  <c r="I90" i="6"/>
  <c r="C194" i="14" s="1"/>
  <c r="J90" i="6"/>
  <c r="D194" i="14" s="1"/>
  <c r="I26" i="6"/>
  <c r="C130" i="14" s="1"/>
  <c r="J26" i="6"/>
  <c r="D130" i="14" s="1"/>
  <c r="K26" i="6"/>
  <c r="E130" i="14" s="1"/>
  <c r="H26" i="6"/>
  <c r="B130" i="14" s="1"/>
  <c r="K43" i="6"/>
  <c r="E147" i="14" s="1"/>
  <c r="J43" i="6"/>
  <c r="D147" i="14" s="1"/>
  <c r="H43" i="6"/>
  <c r="B147" i="14" s="1"/>
  <c r="I43" i="6"/>
  <c r="C147" i="14" s="1"/>
  <c r="K52" i="6"/>
  <c r="E156" i="14" s="1"/>
  <c r="H52" i="6"/>
  <c r="B156" i="14" s="1"/>
  <c r="I52" i="6"/>
  <c r="C156" i="14" s="1"/>
  <c r="J52" i="6"/>
  <c r="D156" i="14" s="1"/>
  <c r="E22" i="4"/>
  <c r="D22" i="4"/>
  <c r="B22" i="4"/>
  <c r="C22" i="4"/>
  <c r="B43" i="4"/>
  <c r="E43" i="4"/>
  <c r="C43" i="4"/>
  <c r="D43" i="4"/>
  <c r="Q61" i="4"/>
  <c r="N61" i="4"/>
  <c r="M61" i="4"/>
  <c r="P61" i="4"/>
  <c r="O61" i="4"/>
  <c r="F87" i="5"/>
  <c r="F87" i="13" s="1"/>
  <c r="K87" i="5"/>
  <c r="K87" i="13" s="1"/>
  <c r="G87" i="5"/>
  <c r="G87" i="13" s="1"/>
  <c r="I87" i="5"/>
  <c r="I87" i="13" s="1"/>
  <c r="H87" i="5"/>
  <c r="H87" i="13" s="1"/>
  <c r="B87" i="5"/>
  <c r="B87" i="13" s="1"/>
  <c r="J87" i="5"/>
  <c r="J87" i="13" s="1"/>
  <c r="M87" i="5"/>
  <c r="M87" i="13" s="1"/>
  <c r="E87" i="5"/>
  <c r="E87" i="13" s="1"/>
  <c r="D87" i="5"/>
  <c r="D87" i="13" s="1"/>
  <c r="C87" i="5"/>
  <c r="C87" i="13" s="1"/>
  <c r="L87" i="5"/>
  <c r="L87" i="13" s="1"/>
  <c r="J30" i="5"/>
  <c r="J30" i="13" s="1"/>
  <c r="D30" i="5"/>
  <c r="D30" i="13" s="1"/>
  <c r="G30" i="5"/>
  <c r="G30" i="13" s="1"/>
  <c r="C30" i="5"/>
  <c r="C30" i="13" s="1"/>
  <c r="K30" i="5"/>
  <c r="K30" i="13" s="1"/>
  <c r="E30" i="5"/>
  <c r="E30" i="13" s="1"/>
  <c r="H30" i="5"/>
  <c r="H30" i="13" s="1"/>
  <c r="B30" i="5"/>
  <c r="B30" i="13" s="1"/>
  <c r="F30" i="5"/>
  <c r="F30" i="13" s="1"/>
  <c r="X47" i="5"/>
  <c r="J152" i="13" s="1"/>
  <c r="AA47" i="5"/>
  <c r="M152" i="13" s="1"/>
  <c r="Q47" i="5"/>
  <c r="C152" i="13" s="1"/>
  <c r="T47" i="5"/>
  <c r="F152" i="13" s="1"/>
  <c r="U47" i="5"/>
  <c r="G152" i="13" s="1"/>
  <c r="Y47" i="5"/>
  <c r="K152" i="13" s="1"/>
  <c r="S47" i="5"/>
  <c r="E152" i="13" s="1"/>
  <c r="W47" i="5"/>
  <c r="I152" i="13" s="1"/>
  <c r="P47" i="5"/>
  <c r="B152" i="13" s="1"/>
  <c r="V47" i="5"/>
  <c r="H152" i="13" s="1"/>
  <c r="R47" i="5"/>
  <c r="D152" i="13" s="1"/>
  <c r="Z47" i="5"/>
  <c r="L152" i="13" s="1"/>
  <c r="F52" i="4"/>
  <c r="B52" i="4"/>
  <c r="D52" i="4"/>
  <c r="C52" i="4"/>
  <c r="E52" i="4"/>
  <c r="O78" i="4"/>
  <c r="P78" i="4"/>
  <c r="N78" i="4"/>
  <c r="M78" i="4"/>
  <c r="Q78" i="4"/>
  <c r="O14" i="4"/>
  <c r="M14" i="4"/>
  <c r="P14" i="4"/>
  <c r="N14" i="4"/>
  <c r="K31" i="5"/>
  <c r="K31" i="13" s="1"/>
  <c r="J31" i="5"/>
  <c r="J31" i="13" s="1"/>
  <c r="E31" i="5"/>
  <c r="E31" i="13" s="1"/>
  <c r="H31" i="5"/>
  <c r="H31" i="13" s="1"/>
  <c r="G31" i="5"/>
  <c r="G31" i="13" s="1"/>
  <c r="F31" i="5"/>
  <c r="F31" i="13" s="1"/>
  <c r="C31" i="5"/>
  <c r="C31" i="13" s="1"/>
  <c r="B31" i="5"/>
  <c r="B31" i="13" s="1"/>
  <c r="D31" i="5"/>
  <c r="D31" i="13" s="1"/>
  <c r="W54" i="5"/>
  <c r="I159" i="13" s="1"/>
  <c r="Z54" i="5"/>
  <c r="L159" i="13" s="1"/>
  <c r="V54" i="5"/>
  <c r="H159" i="13" s="1"/>
  <c r="R54" i="5"/>
  <c r="D159" i="13" s="1"/>
  <c r="S54" i="5"/>
  <c r="E159" i="13" s="1"/>
  <c r="X54" i="5"/>
  <c r="J159" i="13" s="1"/>
  <c r="AA54" i="5"/>
  <c r="M159" i="13" s="1"/>
  <c r="U54" i="5"/>
  <c r="G159" i="13" s="1"/>
  <c r="P54" i="5"/>
  <c r="B159" i="13" s="1"/>
  <c r="T54" i="5"/>
  <c r="F159" i="13" s="1"/>
  <c r="Q54" i="5"/>
  <c r="C159" i="13" s="1"/>
  <c r="Y54" i="5"/>
  <c r="K159" i="13" s="1"/>
  <c r="M63" i="4"/>
  <c r="P63" i="4"/>
  <c r="N63" i="4"/>
  <c r="Q63" i="4"/>
  <c r="O63" i="4"/>
  <c r="C83" i="5"/>
  <c r="C83" i="13" s="1"/>
  <c r="D83" i="5"/>
  <c r="D83" i="13" s="1"/>
  <c r="K83" i="5"/>
  <c r="K83" i="13" s="1"/>
  <c r="G83" i="5"/>
  <c r="G83" i="13" s="1"/>
  <c r="E83" i="5"/>
  <c r="E83" i="13" s="1"/>
  <c r="F83" i="5"/>
  <c r="F83" i="13" s="1"/>
  <c r="H83" i="5"/>
  <c r="H83" i="13" s="1"/>
  <c r="M83" i="5"/>
  <c r="M83" i="13" s="1"/>
  <c r="L83" i="5"/>
  <c r="L83" i="13" s="1"/>
  <c r="I83" i="5"/>
  <c r="I83" i="13" s="1"/>
  <c r="B83" i="5"/>
  <c r="B83" i="13" s="1"/>
  <c r="J83" i="5"/>
  <c r="J83" i="13" s="1"/>
  <c r="H12" i="5"/>
  <c r="H12" i="13" s="1"/>
  <c r="J12" i="5"/>
  <c r="J12" i="13" s="1"/>
  <c r="B12" i="5"/>
  <c r="B12" i="13" s="1"/>
  <c r="D12" i="5"/>
  <c r="D12" i="13" s="1"/>
  <c r="G12" i="5"/>
  <c r="G12" i="13" s="1"/>
  <c r="F12" i="5"/>
  <c r="F12" i="13" s="1"/>
  <c r="C12" i="5"/>
  <c r="C12" i="13" s="1"/>
  <c r="E12" i="5"/>
  <c r="E12" i="13" s="1"/>
  <c r="K12" i="5"/>
  <c r="K12" i="13" s="1"/>
  <c r="P28" i="5"/>
  <c r="B133" i="13" s="1"/>
  <c r="X28" i="5"/>
  <c r="J133" i="13" s="1"/>
  <c r="V28" i="5"/>
  <c r="H133" i="13" s="1"/>
  <c r="R28" i="5"/>
  <c r="D133" i="13" s="1"/>
  <c r="T28" i="5"/>
  <c r="F133" i="13" s="1"/>
  <c r="Q28" i="5"/>
  <c r="C133" i="13" s="1"/>
  <c r="U28" i="5"/>
  <c r="G133" i="13" s="1"/>
  <c r="Y28" i="5"/>
  <c r="K133" i="13" s="1"/>
  <c r="S28" i="5"/>
  <c r="E133" i="13" s="1"/>
  <c r="D46" i="4"/>
  <c r="E46" i="4"/>
  <c r="C46" i="4"/>
  <c r="B46" i="4"/>
  <c r="N72" i="4"/>
  <c r="O72" i="4"/>
  <c r="P72" i="4"/>
  <c r="Q72" i="4"/>
  <c r="M72" i="4"/>
  <c r="B90" i="5"/>
  <c r="B90" i="13" s="1"/>
  <c r="M90" i="5"/>
  <c r="M90" i="13" s="1"/>
  <c r="I90" i="5"/>
  <c r="I90" i="13" s="1"/>
  <c r="D90" i="5"/>
  <c r="D90" i="13" s="1"/>
  <c r="C90" i="5"/>
  <c r="C90" i="13" s="1"/>
  <c r="H90" i="5"/>
  <c r="H90" i="13" s="1"/>
  <c r="J90" i="5"/>
  <c r="J90" i="13" s="1"/>
  <c r="L90" i="5"/>
  <c r="L90" i="13" s="1"/>
  <c r="K90" i="5"/>
  <c r="K90" i="13" s="1"/>
  <c r="F90" i="5"/>
  <c r="F90" i="13" s="1"/>
  <c r="E90" i="5"/>
  <c r="E90" i="13" s="1"/>
  <c r="G90" i="5"/>
  <c r="G90" i="13" s="1"/>
  <c r="K23" i="5"/>
  <c r="K23" i="13" s="1"/>
  <c r="H23" i="5"/>
  <c r="H23" i="13" s="1"/>
  <c r="G23" i="5"/>
  <c r="G23" i="13" s="1"/>
  <c r="J23" i="5"/>
  <c r="J23" i="13" s="1"/>
  <c r="E23" i="5"/>
  <c r="E23" i="13" s="1"/>
  <c r="B23" i="5"/>
  <c r="B23" i="13" s="1"/>
  <c r="D23" i="5"/>
  <c r="D23" i="13" s="1"/>
  <c r="F23" i="5"/>
  <c r="F23" i="13" s="1"/>
  <c r="C23" i="5"/>
  <c r="C23" i="13" s="1"/>
  <c r="Z67" i="5"/>
  <c r="L172" i="13" s="1"/>
  <c r="U67" i="5"/>
  <c r="G172" i="13" s="1"/>
  <c r="S67" i="5"/>
  <c r="E172" i="13" s="1"/>
  <c r="T67" i="5"/>
  <c r="F172" i="13" s="1"/>
  <c r="R67" i="5"/>
  <c r="D172" i="13" s="1"/>
  <c r="AA67" i="5"/>
  <c r="M172" i="13" s="1"/>
  <c r="V67" i="5"/>
  <c r="H172" i="13" s="1"/>
  <c r="W67" i="5"/>
  <c r="I172" i="13" s="1"/>
  <c r="P67" i="5"/>
  <c r="B172" i="13" s="1"/>
  <c r="Q67" i="5"/>
  <c r="C172" i="13" s="1"/>
  <c r="X67" i="5"/>
  <c r="J172" i="13" s="1"/>
  <c r="Y67" i="5"/>
  <c r="K172" i="13" s="1"/>
  <c r="F77" i="4"/>
  <c r="B77" i="4"/>
  <c r="C77" i="4"/>
  <c r="D77" i="4"/>
  <c r="E77" i="4"/>
  <c r="Q96" i="4"/>
  <c r="M96" i="4"/>
  <c r="N96" i="4"/>
  <c r="O96" i="4"/>
  <c r="P96" i="4"/>
  <c r="N33" i="4"/>
  <c r="O33" i="4"/>
  <c r="M33" i="4"/>
  <c r="P33" i="4"/>
  <c r="H60" i="5"/>
  <c r="H60" i="13" s="1"/>
  <c r="J60" i="5"/>
  <c r="J60" i="13" s="1"/>
  <c r="L60" i="5"/>
  <c r="L60" i="13" s="1"/>
  <c r="G60" i="5"/>
  <c r="G60" i="13" s="1"/>
  <c r="C60" i="5"/>
  <c r="C60" i="13" s="1"/>
  <c r="E60" i="5"/>
  <c r="E60" i="13" s="1"/>
  <c r="K60" i="5"/>
  <c r="K60" i="13" s="1"/>
  <c r="M60" i="5"/>
  <c r="M60" i="13" s="1"/>
  <c r="F60" i="5"/>
  <c r="F60" i="13" s="1"/>
  <c r="I60" i="5"/>
  <c r="I60" i="13" s="1"/>
  <c r="B60" i="5"/>
  <c r="B60" i="13" s="1"/>
  <c r="D60" i="5"/>
  <c r="D60" i="13" s="1"/>
  <c r="T95" i="5"/>
  <c r="F200" i="13" s="1"/>
  <c r="AA95" i="5"/>
  <c r="M200" i="13" s="1"/>
  <c r="X95" i="5"/>
  <c r="J200" i="13" s="1"/>
  <c r="S95" i="5"/>
  <c r="E200" i="13" s="1"/>
  <c r="R95" i="5"/>
  <c r="D200" i="13" s="1"/>
  <c r="V95" i="5"/>
  <c r="H200" i="13" s="1"/>
  <c r="U95" i="5"/>
  <c r="G200" i="13" s="1"/>
  <c r="Y95" i="5"/>
  <c r="K200" i="13" s="1"/>
  <c r="P95" i="5"/>
  <c r="B200" i="13" s="1"/>
  <c r="W95" i="5"/>
  <c r="I200" i="13" s="1"/>
  <c r="Q95" i="5"/>
  <c r="C200" i="13" s="1"/>
  <c r="Z95" i="5"/>
  <c r="L200" i="13" s="1"/>
  <c r="Q37" i="5"/>
  <c r="C142" i="13" s="1"/>
  <c r="P37" i="5"/>
  <c r="B142" i="13" s="1"/>
  <c r="X37" i="5"/>
  <c r="J142" i="13" s="1"/>
  <c r="S37" i="5"/>
  <c r="E142" i="13" s="1"/>
  <c r="U37" i="5"/>
  <c r="G142" i="13" s="1"/>
  <c r="T37" i="5"/>
  <c r="F142" i="13" s="1"/>
  <c r="V37" i="5"/>
  <c r="H142" i="13" s="1"/>
  <c r="Y37" i="5"/>
  <c r="K142" i="13" s="1"/>
  <c r="R37" i="5"/>
  <c r="D142" i="13" s="1"/>
  <c r="O34" i="4"/>
  <c r="P34" i="4"/>
  <c r="N34" i="4"/>
  <c r="M34" i="4"/>
  <c r="B66" i="5"/>
  <c r="B66" i="13" s="1"/>
  <c r="K66" i="5"/>
  <c r="K66" i="13" s="1"/>
  <c r="M66" i="5"/>
  <c r="M66" i="13" s="1"/>
  <c r="G66" i="5"/>
  <c r="G66" i="13" s="1"/>
  <c r="D66" i="5"/>
  <c r="D66" i="13" s="1"/>
  <c r="L66" i="5"/>
  <c r="L66" i="13" s="1"/>
  <c r="F66" i="5"/>
  <c r="F66" i="13" s="1"/>
  <c r="I66" i="5"/>
  <c r="I66" i="13" s="1"/>
  <c r="C66" i="5"/>
  <c r="C66" i="13" s="1"/>
  <c r="E66" i="5"/>
  <c r="E66" i="13" s="1"/>
  <c r="H66" i="5"/>
  <c r="H66" i="13" s="1"/>
  <c r="J66" i="5"/>
  <c r="J66" i="13" s="1"/>
  <c r="J15" i="5"/>
  <c r="J15" i="13" s="1"/>
  <c r="D15" i="5"/>
  <c r="D15" i="13" s="1"/>
  <c r="C15" i="5"/>
  <c r="C15" i="13" s="1"/>
  <c r="E15" i="5"/>
  <c r="E15" i="13" s="1"/>
  <c r="H15" i="5"/>
  <c r="H15" i="13" s="1"/>
  <c r="F15" i="5"/>
  <c r="F15" i="13" s="1"/>
  <c r="B15" i="5"/>
  <c r="B15" i="13" s="1"/>
  <c r="G15" i="5"/>
  <c r="G15" i="13" s="1"/>
  <c r="K15" i="5"/>
  <c r="Y31" i="5"/>
  <c r="K136" i="13" s="1"/>
  <c r="S31" i="5"/>
  <c r="E136" i="13" s="1"/>
  <c r="V31" i="5"/>
  <c r="H136" i="13" s="1"/>
  <c r="Q31" i="5"/>
  <c r="C136" i="13" s="1"/>
  <c r="P31" i="5"/>
  <c r="B136" i="13" s="1"/>
  <c r="R31" i="5"/>
  <c r="D136" i="13" s="1"/>
  <c r="U31" i="5"/>
  <c r="G136" i="13" s="1"/>
  <c r="X31" i="5"/>
  <c r="J136" i="13" s="1"/>
  <c r="T31" i="5"/>
  <c r="F136" i="13" s="1"/>
  <c r="F49" i="4"/>
  <c r="C49" i="4"/>
  <c r="B49" i="4"/>
  <c r="D49" i="4"/>
  <c r="E49" i="4"/>
  <c r="M67" i="4"/>
  <c r="N67" i="4"/>
  <c r="P67" i="4"/>
  <c r="O67" i="4"/>
  <c r="Q67" i="4"/>
  <c r="M93" i="5"/>
  <c r="M93" i="13" s="1"/>
  <c r="C93" i="5"/>
  <c r="C93" i="13" s="1"/>
  <c r="E93" i="5"/>
  <c r="E93" i="13" s="1"/>
  <c r="B93" i="5"/>
  <c r="B93" i="13" s="1"/>
  <c r="I93" i="5"/>
  <c r="I93" i="13" s="1"/>
  <c r="L93" i="5"/>
  <c r="L93" i="13" s="1"/>
  <c r="D93" i="5"/>
  <c r="D93" i="13" s="1"/>
  <c r="G93" i="5"/>
  <c r="G93" i="13" s="1"/>
  <c r="F93" i="5"/>
  <c r="F93" i="13" s="1"/>
  <c r="H93" i="5"/>
  <c r="H93" i="13" s="1"/>
  <c r="K93" i="5"/>
  <c r="K93" i="13" s="1"/>
  <c r="J93" i="5"/>
  <c r="J93" i="13" s="1"/>
  <c r="H28" i="5"/>
  <c r="H28" i="13" s="1"/>
  <c r="J28" i="5"/>
  <c r="J28" i="13" s="1"/>
  <c r="B28" i="5"/>
  <c r="B28" i="13" s="1"/>
  <c r="D28" i="5"/>
  <c r="D28" i="13" s="1"/>
  <c r="G28" i="5"/>
  <c r="G28" i="13" s="1"/>
  <c r="C28" i="5"/>
  <c r="C28" i="13" s="1"/>
  <c r="F28" i="5"/>
  <c r="F28" i="13" s="1"/>
  <c r="K28" i="5"/>
  <c r="K28" i="13" s="1"/>
  <c r="E28" i="5"/>
  <c r="E28" i="13" s="1"/>
  <c r="V57" i="5"/>
  <c r="H162" i="13" s="1"/>
  <c r="T57" i="5"/>
  <c r="F162" i="13" s="1"/>
  <c r="Z57" i="5"/>
  <c r="L162" i="13" s="1"/>
  <c r="U57" i="5"/>
  <c r="G162" i="13" s="1"/>
  <c r="W57" i="5"/>
  <c r="I162" i="13" s="1"/>
  <c r="S57" i="5"/>
  <c r="E162" i="13" s="1"/>
  <c r="AA57" i="5"/>
  <c r="M162" i="13" s="1"/>
  <c r="P57" i="5"/>
  <c r="B162" i="13" s="1"/>
  <c r="X57" i="5"/>
  <c r="J162" i="13" s="1"/>
  <c r="Q57" i="5"/>
  <c r="C162" i="13" s="1"/>
  <c r="Y57" i="5"/>
  <c r="K162" i="13" s="1"/>
  <c r="R57" i="5"/>
  <c r="D162" i="13" s="1"/>
  <c r="D42" i="4"/>
  <c r="E42" i="4"/>
  <c r="B42" i="4"/>
  <c r="C42" i="4"/>
  <c r="Q68" i="4"/>
  <c r="N68" i="4"/>
  <c r="P68" i="4"/>
  <c r="M68" i="4"/>
  <c r="O68" i="4"/>
  <c r="X8" i="5"/>
  <c r="J113" i="13" s="1"/>
  <c r="U8" i="5"/>
  <c r="G113" i="13" s="1"/>
  <c r="P8" i="5"/>
  <c r="B113" i="13" s="1"/>
  <c r="T8" i="5"/>
  <c r="F113" i="13" s="1"/>
  <c r="S8" i="5"/>
  <c r="E113" i="13" s="1"/>
  <c r="R8" i="5"/>
  <c r="D113" i="13" s="1"/>
  <c r="Q8" i="5"/>
  <c r="C113" i="13" s="1"/>
  <c r="V8" i="5"/>
  <c r="H113" i="13" s="1"/>
  <c r="Y8" i="5"/>
  <c r="K113" i="13" s="1"/>
  <c r="D45" i="5"/>
  <c r="D45" i="13" s="1"/>
  <c r="E45" i="5"/>
  <c r="E45" i="13" s="1"/>
  <c r="B45" i="5"/>
  <c r="B45" i="13" s="1"/>
  <c r="H45" i="5"/>
  <c r="H45" i="13" s="1"/>
  <c r="G45" i="5"/>
  <c r="G45" i="13" s="1"/>
  <c r="J45" i="5"/>
  <c r="J45" i="13" s="1"/>
  <c r="F45" i="5"/>
  <c r="F45" i="13" s="1"/>
  <c r="K45" i="5"/>
  <c r="K45" i="13" s="1"/>
  <c r="C45" i="5"/>
  <c r="C45" i="13" s="1"/>
  <c r="Z80" i="5"/>
  <c r="L185" i="13" s="1"/>
  <c r="Y80" i="5"/>
  <c r="K185" i="13" s="1"/>
  <c r="R80" i="5"/>
  <c r="D185" i="13" s="1"/>
  <c r="U80" i="5"/>
  <c r="G185" i="13" s="1"/>
  <c r="W80" i="5"/>
  <c r="I185" i="13" s="1"/>
  <c r="S80" i="5"/>
  <c r="E185" i="13" s="1"/>
  <c r="T80" i="5"/>
  <c r="F185" i="13" s="1"/>
  <c r="V80" i="5"/>
  <c r="H185" i="13" s="1"/>
  <c r="Q80" i="5"/>
  <c r="C185" i="13" s="1"/>
  <c r="X80" i="5"/>
  <c r="J185" i="13" s="1"/>
  <c r="AA80" i="5"/>
  <c r="M185" i="13" s="1"/>
  <c r="P80" i="5"/>
  <c r="B185" i="13" s="1"/>
  <c r="V25" i="5"/>
  <c r="H130" i="13" s="1"/>
  <c r="Q25" i="5"/>
  <c r="C130" i="13" s="1"/>
  <c r="P25" i="5"/>
  <c r="B130" i="13" s="1"/>
  <c r="Y25" i="5"/>
  <c r="K130" i="13" s="1"/>
  <c r="X25" i="5"/>
  <c r="J130" i="13" s="1"/>
  <c r="T25" i="5"/>
  <c r="F130" i="13" s="1"/>
  <c r="R25" i="5"/>
  <c r="D130" i="13" s="1"/>
  <c r="U25" i="5"/>
  <c r="G130" i="13" s="1"/>
  <c r="S25" i="5"/>
  <c r="E130" i="13" s="1"/>
  <c r="Z13" i="7"/>
  <c r="K77" i="6"/>
  <c r="E181" i="14" s="1"/>
  <c r="I77" i="6"/>
  <c r="C181" i="14" s="1"/>
  <c r="H77" i="6"/>
  <c r="B181" i="14" s="1"/>
  <c r="J77" i="6"/>
  <c r="D181" i="14" s="1"/>
  <c r="K13" i="6"/>
  <c r="E117" i="14" s="1"/>
  <c r="J13" i="6"/>
  <c r="D117" i="14" s="1"/>
  <c r="I13" i="6"/>
  <c r="C117" i="14" s="1"/>
  <c r="H13" i="6"/>
  <c r="B117" i="14" s="1"/>
  <c r="J46" i="6"/>
  <c r="D150" i="14" s="1"/>
  <c r="K46" i="6"/>
  <c r="E150" i="14" s="1"/>
  <c r="I46" i="6"/>
  <c r="C150" i="14" s="1"/>
  <c r="H46" i="6"/>
  <c r="B150" i="14" s="1"/>
  <c r="J71" i="6"/>
  <c r="D175" i="14" s="1"/>
  <c r="H71" i="6"/>
  <c r="B175" i="14" s="1"/>
  <c r="I71" i="6"/>
  <c r="C175" i="14" s="1"/>
  <c r="K71" i="6"/>
  <c r="E175" i="14" s="1"/>
  <c r="F93" i="4"/>
  <c r="D93" i="4"/>
  <c r="B93" i="4"/>
  <c r="C93" i="4"/>
  <c r="E93" i="4"/>
  <c r="I64" i="6"/>
  <c r="C168" i="14" s="1"/>
  <c r="J64" i="6"/>
  <c r="D168" i="14" s="1"/>
  <c r="K64" i="6"/>
  <c r="E168" i="14" s="1"/>
  <c r="H64" i="6"/>
  <c r="B168" i="14" s="1"/>
  <c r="C67" i="4"/>
  <c r="E67" i="4"/>
  <c r="B67" i="4"/>
  <c r="F67" i="4"/>
  <c r="D67" i="4"/>
  <c r="K73" i="6"/>
  <c r="E177" i="14" s="1"/>
  <c r="H73" i="6"/>
  <c r="B177" i="14" s="1"/>
  <c r="I73" i="6"/>
  <c r="C177" i="14" s="1"/>
  <c r="J73" i="6"/>
  <c r="D177" i="14" s="1"/>
  <c r="K9" i="6"/>
  <c r="E113" i="14" s="1"/>
  <c r="H9" i="6"/>
  <c r="B113" i="14" s="1"/>
  <c r="I9" i="6"/>
  <c r="C113" i="14" s="1"/>
  <c r="J9" i="6"/>
  <c r="D113" i="14" s="1"/>
  <c r="H98" i="6"/>
  <c r="B202" i="14" s="1"/>
  <c r="I98" i="6"/>
  <c r="C202" i="14" s="1"/>
  <c r="K98" i="6"/>
  <c r="E202" i="14" s="1"/>
  <c r="J98" i="6"/>
  <c r="D202" i="14" s="1"/>
  <c r="I34" i="6"/>
  <c r="C138" i="14" s="1"/>
  <c r="J34" i="6"/>
  <c r="D138" i="14" s="1"/>
  <c r="K34" i="6"/>
  <c r="E138" i="14" s="1"/>
  <c r="H34" i="6"/>
  <c r="B138" i="14" s="1"/>
  <c r="J51" i="6"/>
  <c r="D155" i="14" s="1"/>
  <c r="K51" i="6"/>
  <c r="E155" i="14" s="1"/>
  <c r="H51" i="6"/>
  <c r="B155" i="14" s="1"/>
  <c r="I51" i="6"/>
  <c r="C155" i="14" s="1"/>
  <c r="B17" i="4"/>
  <c r="D17" i="4"/>
  <c r="C17" i="4"/>
  <c r="E17" i="4"/>
  <c r="K60" i="6"/>
  <c r="E164" i="14" s="1"/>
  <c r="J60" i="6"/>
  <c r="D164" i="14" s="1"/>
  <c r="H60" i="6"/>
  <c r="B164" i="14" s="1"/>
  <c r="I60" i="6"/>
  <c r="C164" i="14" s="1"/>
  <c r="F53" i="4"/>
  <c r="C53" i="4"/>
  <c r="E53" i="4"/>
  <c r="D53" i="4"/>
  <c r="B53" i="4"/>
  <c r="C51" i="4"/>
  <c r="E51" i="4"/>
  <c r="B51" i="4"/>
  <c r="F51" i="4"/>
  <c r="D51" i="4"/>
  <c r="Q69" i="4"/>
  <c r="N69" i="4"/>
  <c r="O69" i="4"/>
  <c r="P69" i="4"/>
  <c r="M69" i="4"/>
  <c r="I95" i="5"/>
  <c r="I95" i="13" s="1"/>
  <c r="J95" i="5"/>
  <c r="J95" i="13" s="1"/>
  <c r="K95" i="5"/>
  <c r="K95" i="13" s="1"/>
  <c r="H95" i="5"/>
  <c r="H95" i="13" s="1"/>
  <c r="B95" i="5"/>
  <c r="B95" i="13" s="1"/>
  <c r="G95" i="5"/>
  <c r="G95" i="13" s="1"/>
  <c r="M95" i="5"/>
  <c r="M95" i="13" s="1"/>
  <c r="D95" i="5"/>
  <c r="D95" i="13" s="1"/>
  <c r="L95" i="5"/>
  <c r="L95" i="13" s="1"/>
  <c r="C95" i="5"/>
  <c r="C95" i="13" s="1"/>
  <c r="E95" i="5"/>
  <c r="E95" i="13" s="1"/>
  <c r="F95" i="5"/>
  <c r="F95" i="13" s="1"/>
  <c r="D35" i="5"/>
  <c r="D35" i="13" s="1"/>
  <c r="E35" i="5"/>
  <c r="E35" i="13" s="1"/>
  <c r="F35" i="5"/>
  <c r="F35" i="13" s="1"/>
  <c r="G35" i="5"/>
  <c r="G35" i="13" s="1"/>
  <c r="K35" i="5"/>
  <c r="K35" i="13" s="1"/>
  <c r="H35" i="5"/>
  <c r="H35" i="13" s="1"/>
  <c r="B35" i="5"/>
  <c r="B35" i="13" s="1"/>
  <c r="J35" i="5"/>
  <c r="J35" i="13" s="1"/>
  <c r="C35" i="5"/>
  <c r="C35" i="13" s="1"/>
  <c r="Q53" i="5"/>
  <c r="C158" i="13" s="1"/>
  <c r="U53" i="5"/>
  <c r="G158" i="13" s="1"/>
  <c r="AA53" i="5"/>
  <c r="M158" i="13" s="1"/>
  <c r="X53" i="5"/>
  <c r="J158" i="13" s="1"/>
  <c r="W53" i="5"/>
  <c r="I158" i="13" s="1"/>
  <c r="P53" i="5"/>
  <c r="B158" i="13" s="1"/>
  <c r="Z53" i="5"/>
  <c r="L158" i="13" s="1"/>
  <c r="S53" i="5"/>
  <c r="E158" i="13" s="1"/>
  <c r="R53" i="5"/>
  <c r="D158" i="13" s="1"/>
  <c r="T53" i="5"/>
  <c r="F158" i="13" s="1"/>
  <c r="V53" i="5"/>
  <c r="H158" i="13" s="1"/>
  <c r="Y53" i="5"/>
  <c r="K158" i="13" s="1"/>
  <c r="F60" i="4"/>
  <c r="E60" i="4"/>
  <c r="D60" i="4"/>
  <c r="B60" i="4"/>
  <c r="C60" i="4"/>
  <c r="O86" i="4"/>
  <c r="P86" i="4"/>
  <c r="Q86" i="4"/>
  <c r="N86" i="4"/>
  <c r="M86" i="4"/>
  <c r="O22" i="4"/>
  <c r="N22" i="4"/>
  <c r="P22" i="4"/>
  <c r="M22" i="4"/>
  <c r="J36" i="5"/>
  <c r="J36" i="13" s="1"/>
  <c r="G36" i="5"/>
  <c r="G36" i="13" s="1"/>
  <c r="B36" i="5"/>
  <c r="B36" i="13" s="1"/>
  <c r="H36" i="5"/>
  <c r="H36" i="13" s="1"/>
  <c r="F36" i="5"/>
  <c r="F36" i="13" s="1"/>
  <c r="D36" i="5"/>
  <c r="D36" i="13" s="1"/>
  <c r="C36" i="5"/>
  <c r="C36" i="13" s="1"/>
  <c r="K36" i="5"/>
  <c r="K36" i="13" s="1"/>
  <c r="E36" i="5"/>
  <c r="E36" i="13" s="1"/>
  <c r="V60" i="5"/>
  <c r="H165" i="13" s="1"/>
  <c r="X60" i="5"/>
  <c r="J165" i="13" s="1"/>
  <c r="W60" i="5"/>
  <c r="I165" i="13" s="1"/>
  <c r="P60" i="5"/>
  <c r="B165" i="13" s="1"/>
  <c r="U60" i="5"/>
  <c r="G165" i="13" s="1"/>
  <c r="T60" i="5"/>
  <c r="F165" i="13" s="1"/>
  <c r="Q60" i="5"/>
  <c r="C165" i="13" s="1"/>
  <c r="Y60" i="5"/>
  <c r="K165" i="13" s="1"/>
  <c r="S60" i="5"/>
  <c r="E165" i="13" s="1"/>
  <c r="R60" i="5"/>
  <c r="D165" i="13" s="1"/>
  <c r="AA60" i="5"/>
  <c r="M165" i="13" s="1"/>
  <c r="Z60" i="5"/>
  <c r="L165" i="13" s="1"/>
  <c r="P71" i="4"/>
  <c r="N71" i="4"/>
  <c r="M71" i="4"/>
  <c r="Q71" i="4"/>
  <c r="O71" i="4"/>
  <c r="H89" i="5"/>
  <c r="H89" i="13" s="1"/>
  <c r="G89" i="5"/>
  <c r="G89" i="13" s="1"/>
  <c r="E89" i="5"/>
  <c r="E89" i="13" s="1"/>
  <c r="F89" i="5"/>
  <c r="F89" i="13" s="1"/>
  <c r="I89" i="5"/>
  <c r="I89" i="13" s="1"/>
  <c r="C89" i="5"/>
  <c r="C89" i="13" s="1"/>
  <c r="M89" i="5"/>
  <c r="M89" i="13" s="1"/>
  <c r="K89" i="5"/>
  <c r="K89" i="13" s="1"/>
  <c r="B89" i="5"/>
  <c r="B89" i="13" s="1"/>
  <c r="D89" i="5"/>
  <c r="D89" i="13" s="1"/>
  <c r="J89" i="5"/>
  <c r="J89" i="13" s="1"/>
  <c r="L89" i="5"/>
  <c r="L89" i="13" s="1"/>
  <c r="C18" i="5"/>
  <c r="C18" i="13" s="1"/>
  <c r="D18" i="5"/>
  <c r="D18" i="13" s="1"/>
  <c r="F18" i="5"/>
  <c r="F18" i="13" s="1"/>
  <c r="E18" i="5"/>
  <c r="E18" i="13" s="1"/>
  <c r="G18" i="5"/>
  <c r="G18" i="13" s="1"/>
  <c r="B18" i="5"/>
  <c r="B18" i="13" s="1"/>
  <c r="H18" i="5"/>
  <c r="H18" i="13" s="1"/>
  <c r="J18" i="5"/>
  <c r="J18" i="13" s="1"/>
  <c r="K18" i="5"/>
  <c r="K18" i="13" s="1"/>
  <c r="V36" i="5"/>
  <c r="H141" i="13" s="1"/>
  <c r="P36" i="5"/>
  <c r="B141" i="13" s="1"/>
  <c r="U36" i="5"/>
  <c r="G141" i="13" s="1"/>
  <c r="R36" i="5"/>
  <c r="D141" i="13" s="1"/>
  <c r="X36" i="5"/>
  <c r="J141" i="13" s="1"/>
  <c r="S36" i="5"/>
  <c r="E141" i="13" s="1"/>
  <c r="Q36" i="5"/>
  <c r="C141" i="13" s="1"/>
  <c r="Y36" i="5"/>
  <c r="K141" i="13" s="1"/>
  <c r="T36" i="5"/>
  <c r="F141" i="13" s="1"/>
  <c r="E54" i="4"/>
  <c r="D54" i="4"/>
  <c r="F54" i="4"/>
  <c r="C54" i="4"/>
  <c r="B54" i="4"/>
  <c r="Q80" i="4"/>
  <c r="M80" i="4"/>
  <c r="P80" i="4"/>
  <c r="N80" i="4"/>
  <c r="O80" i="4"/>
  <c r="M16" i="4"/>
  <c r="P16" i="4"/>
  <c r="O16" i="4"/>
  <c r="N16" i="4"/>
  <c r="H25" i="5"/>
  <c r="H25" i="13" s="1"/>
  <c r="B25" i="5"/>
  <c r="B25" i="13" s="1"/>
  <c r="E25" i="5"/>
  <c r="E25" i="13" s="1"/>
  <c r="J25" i="5"/>
  <c r="J25" i="13" s="1"/>
  <c r="D25" i="5"/>
  <c r="D25" i="13" s="1"/>
  <c r="F25" i="5"/>
  <c r="F25" i="13" s="1"/>
  <c r="C25" i="5"/>
  <c r="C25" i="13" s="1"/>
  <c r="K25" i="5"/>
  <c r="K25" i="13" s="1"/>
  <c r="G25" i="5"/>
  <c r="G25" i="13" s="1"/>
  <c r="R75" i="5"/>
  <c r="D180" i="13" s="1"/>
  <c r="T75" i="5"/>
  <c r="F180" i="13" s="1"/>
  <c r="Z75" i="5"/>
  <c r="L180" i="13" s="1"/>
  <c r="S75" i="5"/>
  <c r="E180" i="13" s="1"/>
  <c r="V75" i="5"/>
  <c r="H180" i="13" s="1"/>
  <c r="Q75" i="5"/>
  <c r="C180" i="13" s="1"/>
  <c r="W75" i="5"/>
  <c r="I180" i="13" s="1"/>
  <c r="Y75" i="5"/>
  <c r="K180" i="13" s="1"/>
  <c r="AA75" i="5"/>
  <c r="M180" i="13" s="1"/>
  <c r="P75" i="5"/>
  <c r="B180" i="13" s="1"/>
  <c r="U75" i="5"/>
  <c r="G180" i="13" s="1"/>
  <c r="X75" i="5"/>
  <c r="J180" i="13" s="1"/>
  <c r="F85" i="4"/>
  <c r="C85" i="4"/>
  <c r="B85" i="4"/>
  <c r="D85" i="4"/>
  <c r="E85" i="4"/>
  <c r="C16" i="4"/>
  <c r="B16" i="4"/>
  <c r="E16" i="4"/>
  <c r="D16" i="4"/>
  <c r="P41" i="4"/>
  <c r="M41" i="4"/>
  <c r="N41" i="4"/>
  <c r="O41" i="4"/>
  <c r="H65" i="5"/>
  <c r="H65" i="13" s="1"/>
  <c r="G65" i="5"/>
  <c r="G65" i="13" s="1"/>
  <c r="L65" i="5"/>
  <c r="L65" i="13" s="1"/>
  <c r="I65" i="5"/>
  <c r="I65" i="13" s="1"/>
  <c r="F65" i="5"/>
  <c r="F65" i="13" s="1"/>
  <c r="C65" i="5"/>
  <c r="C65" i="13" s="1"/>
  <c r="K65" i="5"/>
  <c r="K65" i="13" s="1"/>
  <c r="B65" i="5"/>
  <c r="B65" i="13" s="1"/>
  <c r="E65" i="5"/>
  <c r="E65" i="13" s="1"/>
  <c r="J65" i="5"/>
  <c r="J65" i="13" s="1"/>
  <c r="M65" i="5"/>
  <c r="M65" i="13" s="1"/>
  <c r="D65" i="5"/>
  <c r="D65" i="13" s="1"/>
  <c r="R99" i="5"/>
  <c r="D204" i="13" s="1"/>
  <c r="Q99" i="5"/>
  <c r="C204" i="13" s="1"/>
  <c r="T99" i="5"/>
  <c r="F204" i="13" s="1"/>
  <c r="Y99" i="5"/>
  <c r="K204" i="13" s="1"/>
  <c r="U99" i="5"/>
  <c r="G204" i="13" s="1"/>
  <c r="Z99" i="5"/>
  <c r="L204" i="13" s="1"/>
  <c r="S99" i="5"/>
  <c r="E204" i="13" s="1"/>
  <c r="AA99" i="5"/>
  <c r="M204" i="13" s="1"/>
  <c r="P99" i="5"/>
  <c r="B204" i="13" s="1"/>
  <c r="V99" i="5"/>
  <c r="H204" i="13" s="1"/>
  <c r="X99" i="5"/>
  <c r="J204" i="13" s="1"/>
  <c r="W99" i="5"/>
  <c r="I204" i="13" s="1"/>
  <c r="X44" i="5"/>
  <c r="J149" i="13" s="1"/>
  <c r="U44" i="5"/>
  <c r="G149" i="13" s="1"/>
  <c r="V44" i="5"/>
  <c r="H149" i="13" s="1"/>
  <c r="P44" i="5"/>
  <c r="B149" i="13" s="1"/>
  <c r="W44" i="5"/>
  <c r="I149" i="13" s="1"/>
  <c r="Z44" i="5"/>
  <c r="L149" i="13" s="1"/>
  <c r="S44" i="5"/>
  <c r="E149" i="13" s="1"/>
  <c r="AA44" i="5"/>
  <c r="M149" i="13" s="1"/>
  <c r="T44" i="5"/>
  <c r="F149" i="13" s="1"/>
  <c r="Q44" i="5"/>
  <c r="C149" i="13" s="1"/>
  <c r="Y44" i="5"/>
  <c r="K149" i="13" s="1"/>
  <c r="R44" i="5"/>
  <c r="D149" i="13" s="1"/>
  <c r="P42" i="4"/>
  <c r="O42" i="4"/>
  <c r="N42" i="4"/>
  <c r="M42" i="4"/>
  <c r="H73" i="5"/>
  <c r="H73" i="13" s="1"/>
  <c r="D73" i="5"/>
  <c r="D73" i="13" s="1"/>
  <c r="E73" i="5"/>
  <c r="E73" i="13" s="1"/>
  <c r="L73" i="5"/>
  <c r="L73" i="13" s="1"/>
  <c r="M73" i="5"/>
  <c r="M73" i="13" s="1"/>
  <c r="G73" i="5"/>
  <c r="G73" i="13" s="1"/>
  <c r="C73" i="5"/>
  <c r="C73" i="13" s="1"/>
  <c r="B73" i="5"/>
  <c r="B73" i="13" s="1"/>
  <c r="K73" i="5"/>
  <c r="K73" i="13" s="1"/>
  <c r="I73" i="5"/>
  <c r="I73" i="13" s="1"/>
  <c r="J73" i="5"/>
  <c r="J73" i="13" s="1"/>
  <c r="F73" i="5"/>
  <c r="F73" i="13" s="1"/>
  <c r="C21" i="5"/>
  <c r="C21" i="13" s="1"/>
  <c r="G21" i="5"/>
  <c r="G21" i="13" s="1"/>
  <c r="J21" i="5"/>
  <c r="J21" i="13" s="1"/>
  <c r="E21" i="5"/>
  <c r="E21" i="13" s="1"/>
  <c r="D21" i="5"/>
  <c r="D21" i="13" s="1"/>
  <c r="B21" i="5"/>
  <c r="B21" i="13" s="1"/>
  <c r="K21" i="5"/>
  <c r="K21" i="13" s="1"/>
  <c r="F21" i="5"/>
  <c r="F21" i="13" s="1"/>
  <c r="H21" i="5"/>
  <c r="H21" i="13" s="1"/>
  <c r="X38" i="5"/>
  <c r="J143" i="13" s="1"/>
  <c r="V38" i="5"/>
  <c r="H143" i="13" s="1"/>
  <c r="P38" i="5"/>
  <c r="B143" i="13" s="1"/>
  <c r="R38" i="5"/>
  <c r="D143" i="13" s="1"/>
  <c r="U38" i="5"/>
  <c r="G143" i="13" s="1"/>
  <c r="S38" i="5"/>
  <c r="E143" i="13" s="1"/>
  <c r="T38" i="5"/>
  <c r="F143" i="13" s="1"/>
  <c r="Q38" i="5"/>
  <c r="C143" i="13" s="1"/>
  <c r="Y38" i="5"/>
  <c r="K143" i="13" s="1"/>
  <c r="F57" i="4"/>
  <c r="B57" i="4"/>
  <c r="C57" i="4"/>
  <c r="D57" i="4"/>
  <c r="E57" i="4"/>
  <c r="M75" i="4"/>
  <c r="P75" i="4"/>
  <c r="N75" i="4"/>
  <c r="O75" i="4"/>
  <c r="Q75" i="4"/>
  <c r="D99" i="5"/>
  <c r="D99" i="13" s="1"/>
  <c r="F99" i="5"/>
  <c r="F99" i="13" s="1"/>
  <c r="K99" i="5"/>
  <c r="K99" i="13" s="1"/>
  <c r="G99" i="5"/>
  <c r="G99" i="13" s="1"/>
  <c r="E99" i="5"/>
  <c r="E99" i="13" s="1"/>
  <c r="C99" i="5"/>
  <c r="C99" i="13" s="1"/>
  <c r="L99" i="5"/>
  <c r="L99" i="13" s="1"/>
  <c r="H99" i="5"/>
  <c r="H99" i="13" s="1"/>
  <c r="B99" i="5"/>
  <c r="B99" i="13" s="1"/>
  <c r="J99" i="5"/>
  <c r="J99" i="13" s="1"/>
  <c r="I99" i="5"/>
  <c r="I99" i="13" s="1"/>
  <c r="M99" i="5"/>
  <c r="M99" i="13" s="1"/>
  <c r="H33" i="5"/>
  <c r="H33" i="13" s="1"/>
  <c r="J33" i="5"/>
  <c r="J33" i="13" s="1"/>
  <c r="D33" i="5"/>
  <c r="D33" i="13" s="1"/>
  <c r="C33" i="5"/>
  <c r="C33" i="13" s="1"/>
  <c r="G33" i="5"/>
  <c r="G33" i="13" s="1"/>
  <c r="K33" i="5"/>
  <c r="K33" i="13" s="1"/>
  <c r="E33" i="5"/>
  <c r="E33" i="13" s="1"/>
  <c r="F33" i="5"/>
  <c r="F33" i="13" s="1"/>
  <c r="B33" i="5"/>
  <c r="B33" i="13" s="1"/>
  <c r="Z62" i="5"/>
  <c r="L167" i="13" s="1"/>
  <c r="U62" i="5"/>
  <c r="G167" i="13" s="1"/>
  <c r="W62" i="5"/>
  <c r="I167" i="13" s="1"/>
  <c r="X62" i="5"/>
  <c r="J167" i="13" s="1"/>
  <c r="V62" i="5"/>
  <c r="H167" i="13" s="1"/>
  <c r="P62" i="5"/>
  <c r="B167" i="13" s="1"/>
  <c r="Y62" i="5"/>
  <c r="K167" i="13" s="1"/>
  <c r="S62" i="5"/>
  <c r="E167" i="13" s="1"/>
  <c r="T62" i="5"/>
  <c r="F167" i="13" s="1"/>
  <c r="R62" i="5"/>
  <c r="D167" i="13" s="1"/>
  <c r="AA62" i="5"/>
  <c r="M167" i="13" s="1"/>
  <c r="Q62" i="5"/>
  <c r="C167" i="13" s="1"/>
  <c r="D50" i="4"/>
  <c r="E50" i="4"/>
  <c r="B50" i="4"/>
  <c r="F50" i="4"/>
  <c r="C50" i="4"/>
  <c r="Q76" i="4"/>
  <c r="M76" i="4"/>
  <c r="N76" i="4"/>
  <c r="P76" i="4"/>
  <c r="O76" i="4"/>
  <c r="M12" i="4"/>
  <c r="N12" i="4"/>
  <c r="O12" i="4"/>
  <c r="P12" i="4"/>
  <c r="C50" i="5"/>
  <c r="C50" i="13" s="1"/>
  <c r="M50" i="5"/>
  <c r="M50" i="13" s="1"/>
  <c r="I50" i="5"/>
  <c r="I50" i="13" s="1"/>
  <c r="D50" i="5"/>
  <c r="D50" i="13" s="1"/>
  <c r="K50" i="5"/>
  <c r="K50" i="13" s="1"/>
  <c r="L50" i="5"/>
  <c r="L50" i="13" s="1"/>
  <c r="G50" i="5"/>
  <c r="G50" i="13" s="1"/>
  <c r="F50" i="5"/>
  <c r="F50" i="13" s="1"/>
  <c r="B50" i="5"/>
  <c r="B50" i="13" s="1"/>
  <c r="E50" i="5"/>
  <c r="E50" i="13" s="1"/>
  <c r="H50" i="5"/>
  <c r="H50" i="13" s="1"/>
  <c r="J50" i="5"/>
  <c r="J50" i="13" s="1"/>
  <c r="T86" i="5"/>
  <c r="F191" i="13" s="1"/>
  <c r="Z86" i="5"/>
  <c r="L191" i="13" s="1"/>
  <c r="W86" i="5"/>
  <c r="I191" i="13" s="1"/>
  <c r="V86" i="5"/>
  <c r="H191" i="13" s="1"/>
  <c r="R86" i="5"/>
  <c r="D191" i="13" s="1"/>
  <c r="U86" i="5"/>
  <c r="G191" i="13" s="1"/>
  <c r="X86" i="5"/>
  <c r="J191" i="13" s="1"/>
  <c r="P86" i="5"/>
  <c r="B191" i="13" s="1"/>
  <c r="S86" i="5"/>
  <c r="E191" i="13" s="1"/>
  <c r="AA86" i="5"/>
  <c r="M191" i="13" s="1"/>
  <c r="Q86" i="5"/>
  <c r="C191" i="13" s="1"/>
  <c r="Y86" i="5"/>
  <c r="K191" i="13" s="1"/>
  <c r="V33" i="5"/>
  <c r="H138" i="13" s="1"/>
  <c r="U33" i="5"/>
  <c r="G138" i="13" s="1"/>
  <c r="P33" i="5"/>
  <c r="B138" i="13" s="1"/>
  <c r="X33" i="5"/>
  <c r="J138" i="13" s="1"/>
  <c r="Q33" i="5"/>
  <c r="C138" i="13" s="1"/>
  <c r="R33" i="5"/>
  <c r="D138" i="13" s="1"/>
  <c r="S33" i="5"/>
  <c r="E138" i="13" s="1"/>
  <c r="T33" i="5"/>
  <c r="F138" i="13" s="1"/>
  <c r="Y33" i="5"/>
  <c r="K138" i="13" s="1"/>
  <c r="Z11" i="7"/>
  <c r="Z10" i="7"/>
  <c r="B14" i="9"/>
  <c r="Z16" i="7"/>
  <c r="E68" i="6"/>
  <c r="E68" i="14" s="1"/>
  <c r="D68" i="6"/>
  <c r="D68" i="14" s="1"/>
  <c r="B68" i="6"/>
  <c r="B68" i="14" s="1"/>
  <c r="C68" i="6"/>
  <c r="C68" i="14" s="1"/>
  <c r="B69" i="6"/>
  <c r="B69" i="14" s="1"/>
  <c r="C69" i="6"/>
  <c r="C69" i="14" s="1"/>
  <c r="E69" i="6"/>
  <c r="E69" i="14" s="1"/>
  <c r="D69" i="6"/>
  <c r="D69" i="14" s="1"/>
  <c r="C70" i="6"/>
  <c r="C70" i="14" s="1"/>
  <c r="E70" i="6"/>
  <c r="E70" i="14" s="1"/>
  <c r="D70" i="6"/>
  <c r="D70" i="14" s="1"/>
  <c r="B70" i="6"/>
  <c r="B70" i="14" s="1"/>
  <c r="C95" i="6"/>
  <c r="C95" i="14" s="1"/>
  <c r="E95" i="6"/>
  <c r="E95" i="14" s="1"/>
  <c r="D95" i="6"/>
  <c r="D95" i="14" s="1"/>
  <c r="B95" i="6"/>
  <c r="B95" i="14" s="1"/>
  <c r="C31" i="6"/>
  <c r="C31" i="14" s="1"/>
  <c r="E31" i="6"/>
  <c r="E31" i="14" s="1"/>
  <c r="D31" i="6"/>
  <c r="D31" i="14" s="1"/>
  <c r="B31" i="6"/>
  <c r="B31" i="14" s="1"/>
  <c r="E72" i="6"/>
  <c r="E72" i="14" s="1"/>
  <c r="C72" i="6"/>
  <c r="C72" i="14" s="1"/>
  <c r="D72" i="6"/>
  <c r="D72" i="14" s="1"/>
  <c r="B72" i="6"/>
  <c r="B72" i="14" s="1"/>
  <c r="B49" i="6"/>
  <c r="B49" i="14" s="1"/>
  <c r="E49" i="6"/>
  <c r="E49" i="14" s="1"/>
  <c r="D49" i="6"/>
  <c r="D49" i="14" s="1"/>
  <c r="C49" i="6"/>
  <c r="C49" i="14" s="1"/>
  <c r="B66" i="6"/>
  <c r="B66" i="14" s="1"/>
  <c r="E66" i="6"/>
  <c r="E66" i="14" s="1"/>
  <c r="D66" i="6"/>
  <c r="D66" i="14" s="1"/>
  <c r="C66" i="6"/>
  <c r="C66" i="14" s="1"/>
  <c r="E59" i="6"/>
  <c r="E59" i="14" s="1"/>
  <c r="B59" i="6"/>
  <c r="B59" i="14" s="1"/>
  <c r="D59" i="6"/>
  <c r="D59" i="14" s="1"/>
  <c r="C59" i="6"/>
  <c r="C59" i="14" s="1"/>
  <c r="E76" i="6"/>
  <c r="E76" i="14" s="1"/>
  <c r="D76" i="6"/>
  <c r="D76" i="14" s="1"/>
  <c r="B76" i="6"/>
  <c r="B76" i="14" s="1"/>
  <c r="C76" i="6"/>
  <c r="C76" i="14" s="1"/>
  <c r="E12" i="6"/>
  <c r="E12" i="14" s="1"/>
  <c r="D12" i="6"/>
  <c r="D12" i="14" s="1"/>
  <c r="B12" i="6"/>
  <c r="B12" i="14" s="1"/>
  <c r="C12" i="6"/>
  <c r="C12" i="14" s="1"/>
  <c r="B77" i="6"/>
  <c r="B77" i="14" s="1"/>
  <c r="C77" i="6"/>
  <c r="C77" i="14" s="1"/>
  <c r="E77" i="6"/>
  <c r="E77" i="14" s="1"/>
  <c r="D77" i="6"/>
  <c r="D77" i="14" s="1"/>
  <c r="B13" i="6"/>
  <c r="B13" i="14" s="1"/>
  <c r="C13" i="6"/>
  <c r="C13" i="14" s="1"/>
  <c r="E13" i="6"/>
  <c r="E13" i="14" s="1"/>
  <c r="D13" i="6"/>
  <c r="D13" i="14" s="1"/>
  <c r="C78" i="6"/>
  <c r="C78" i="14" s="1"/>
  <c r="E78" i="6"/>
  <c r="E78" i="14" s="1"/>
  <c r="D78" i="6"/>
  <c r="D78" i="14" s="1"/>
  <c r="B78" i="6"/>
  <c r="B78" i="14" s="1"/>
  <c r="C14" i="6"/>
  <c r="C14" i="14" s="1"/>
  <c r="E14" i="6"/>
  <c r="E14" i="14" s="1"/>
  <c r="D14" i="6"/>
  <c r="D14" i="14" s="1"/>
  <c r="B14" i="6"/>
  <c r="B14" i="14" s="1"/>
  <c r="C39" i="6"/>
  <c r="C39" i="14" s="1"/>
  <c r="E39" i="6"/>
  <c r="E39" i="14" s="1"/>
  <c r="D39" i="6"/>
  <c r="D39" i="14" s="1"/>
  <c r="B39" i="6"/>
  <c r="B39" i="14" s="1"/>
  <c r="E80" i="6"/>
  <c r="E80" i="14" s="1"/>
  <c r="C80" i="6"/>
  <c r="C80" i="14" s="1"/>
  <c r="D80" i="6"/>
  <c r="D80" i="14" s="1"/>
  <c r="B80" i="6"/>
  <c r="B80" i="14" s="1"/>
  <c r="E16" i="6"/>
  <c r="E16" i="14" s="1"/>
  <c r="C16" i="6"/>
  <c r="C16" i="14" s="1"/>
  <c r="D16" i="6"/>
  <c r="D16" i="14" s="1"/>
  <c r="B16" i="6"/>
  <c r="B16" i="14" s="1"/>
  <c r="B57" i="6"/>
  <c r="B57" i="14" s="1"/>
  <c r="E57" i="6"/>
  <c r="E57" i="14" s="1"/>
  <c r="D57" i="6"/>
  <c r="D57" i="14" s="1"/>
  <c r="C57" i="6"/>
  <c r="C57" i="14" s="1"/>
  <c r="B74" i="6"/>
  <c r="B74" i="14" s="1"/>
  <c r="E74" i="6"/>
  <c r="E74" i="14" s="1"/>
  <c r="D74" i="6"/>
  <c r="D74" i="14" s="1"/>
  <c r="C74" i="6"/>
  <c r="C74" i="14" s="1"/>
  <c r="B10" i="6"/>
  <c r="B10" i="14" s="1"/>
  <c r="E10" i="6"/>
  <c r="E10" i="14" s="1"/>
  <c r="D10" i="6"/>
  <c r="D10" i="14" s="1"/>
  <c r="C10" i="6"/>
  <c r="C10" i="14" s="1"/>
  <c r="E67" i="6"/>
  <c r="E67" i="14" s="1"/>
  <c r="B67" i="6"/>
  <c r="B67" i="14" s="1"/>
  <c r="D67" i="6"/>
  <c r="D67" i="14" s="1"/>
  <c r="C67" i="6"/>
  <c r="C67" i="14" s="1"/>
  <c r="E84" i="6"/>
  <c r="E84" i="14" s="1"/>
  <c r="D84" i="6"/>
  <c r="D84" i="14" s="1"/>
  <c r="B84" i="6"/>
  <c r="B84" i="14" s="1"/>
  <c r="C84" i="6"/>
  <c r="C84" i="14" s="1"/>
  <c r="E20" i="6"/>
  <c r="E20" i="14" s="1"/>
  <c r="D20" i="6"/>
  <c r="D20" i="14" s="1"/>
  <c r="B20" i="6"/>
  <c r="B20" i="14" s="1"/>
  <c r="C20" i="6"/>
  <c r="C20" i="14" s="1"/>
  <c r="B85" i="6"/>
  <c r="B85" i="14" s="1"/>
  <c r="C85" i="6"/>
  <c r="C85" i="14" s="1"/>
  <c r="E85" i="6"/>
  <c r="E85" i="14" s="1"/>
  <c r="D85" i="6"/>
  <c r="D85" i="14" s="1"/>
  <c r="B21" i="6"/>
  <c r="B21" i="14" s="1"/>
  <c r="C21" i="6"/>
  <c r="C21" i="14" s="1"/>
  <c r="E21" i="6"/>
  <c r="E21" i="14" s="1"/>
  <c r="D21" i="6"/>
  <c r="D21" i="14" s="1"/>
  <c r="C86" i="6"/>
  <c r="C86" i="14" s="1"/>
  <c r="E86" i="6"/>
  <c r="E86" i="14" s="1"/>
  <c r="D86" i="6"/>
  <c r="D86" i="14" s="1"/>
  <c r="B86" i="6"/>
  <c r="B86" i="14" s="1"/>
  <c r="C22" i="6"/>
  <c r="C22" i="14" s="1"/>
  <c r="E22" i="6"/>
  <c r="E22" i="14" s="1"/>
  <c r="D22" i="6"/>
  <c r="D22" i="14" s="1"/>
  <c r="B22" i="6"/>
  <c r="B22" i="14" s="1"/>
  <c r="C47" i="6"/>
  <c r="C47" i="14" s="1"/>
  <c r="E47" i="6"/>
  <c r="E47" i="14" s="1"/>
  <c r="D47" i="6"/>
  <c r="D47" i="14" s="1"/>
  <c r="B47" i="6"/>
  <c r="B47" i="14" s="1"/>
  <c r="E88" i="6"/>
  <c r="E88" i="14" s="1"/>
  <c r="C88" i="6"/>
  <c r="C88" i="14" s="1"/>
  <c r="D88" i="6"/>
  <c r="D88" i="14" s="1"/>
  <c r="B88" i="6"/>
  <c r="B88" i="14" s="1"/>
  <c r="E24" i="6"/>
  <c r="E24" i="14" s="1"/>
  <c r="C24" i="6"/>
  <c r="C24" i="14" s="1"/>
  <c r="D24" i="6"/>
  <c r="D24" i="14" s="1"/>
  <c r="B24" i="6"/>
  <c r="B24" i="14" s="1"/>
  <c r="B65" i="6"/>
  <c r="B65" i="14" s="1"/>
  <c r="E65" i="6"/>
  <c r="E65" i="14" s="1"/>
  <c r="D65" i="6"/>
  <c r="D65" i="14" s="1"/>
  <c r="C65" i="6"/>
  <c r="C65" i="14" s="1"/>
  <c r="B82" i="6"/>
  <c r="B82" i="14" s="1"/>
  <c r="E82" i="6"/>
  <c r="E82" i="14" s="1"/>
  <c r="D82" i="6"/>
  <c r="D82" i="14" s="1"/>
  <c r="C82" i="6"/>
  <c r="C82" i="14" s="1"/>
  <c r="B18" i="6"/>
  <c r="B18" i="14" s="1"/>
  <c r="E18" i="6"/>
  <c r="E18" i="14" s="1"/>
  <c r="D18" i="6"/>
  <c r="D18" i="14" s="1"/>
  <c r="C18" i="6"/>
  <c r="C18" i="14" s="1"/>
  <c r="E75" i="6"/>
  <c r="E75" i="14" s="1"/>
  <c r="B75" i="6"/>
  <c r="B75" i="14" s="1"/>
  <c r="D75" i="6"/>
  <c r="D75" i="14" s="1"/>
  <c r="C75" i="6"/>
  <c r="C75" i="14" s="1"/>
  <c r="E11" i="6"/>
  <c r="E11" i="14" s="1"/>
  <c r="B11" i="6"/>
  <c r="B11" i="14" s="1"/>
  <c r="D11" i="6"/>
  <c r="D11" i="14" s="1"/>
  <c r="C11" i="6"/>
  <c r="C11" i="14" s="1"/>
  <c r="E92" i="6"/>
  <c r="E92" i="14" s="1"/>
  <c r="D92" i="6"/>
  <c r="D92" i="14" s="1"/>
  <c r="B92" i="6"/>
  <c r="B92" i="14" s="1"/>
  <c r="C92" i="6"/>
  <c r="C92" i="14" s="1"/>
  <c r="E28" i="6"/>
  <c r="E28" i="14" s="1"/>
  <c r="D28" i="6"/>
  <c r="D28" i="14" s="1"/>
  <c r="B28" i="6"/>
  <c r="B28" i="14" s="1"/>
  <c r="C28" i="6"/>
  <c r="C28" i="14" s="1"/>
  <c r="B93" i="6"/>
  <c r="B93" i="14" s="1"/>
  <c r="C93" i="6"/>
  <c r="C93" i="14" s="1"/>
  <c r="E93" i="6"/>
  <c r="E93" i="14" s="1"/>
  <c r="D93" i="6"/>
  <c r="D93" i="14" s="1"/>
  <c r="B29" i="6"/>
  <c r="B29" i="14" s="1"/>
  <c r="C29" i="6"/>
  <c r="C29" i="14" s="1"/>
  <c r="E29" i="6"/>
  <c r="E29" i="14" s="1"/>
  <c r="D29" i="6"/>
  <c r="D29" i="14" s="1"/>
  <c r="C94" i="6"/>
  <c r="C94" i="14" s="1"/>
  <c r="E94" i="6"/>
  <c r="E94" i="14" s="1"/>
  <c r="D94" i="6"/>
  <c r="D94" i="14" s="1"/>
  <c r="B94" i="6"/>
  <c r="B94" i="14" s="1"/>
  <c r="C30" i="6"/>
  <c r="C30" i="14" s="1"/>
  <c r="E30" i="6"/>
  <c r="E30" i="14" s="1"/>
  <c r="D30" i="6"/>
  <c r="D30" i="14" s="1"/>
  <c r="B30" i="6"/>
  <c r="B30" i="14" s="1"/>
  <c r="C55" i="6"/>
  <c r="C55" i="14" s="1"/>
  <c r="E55" i="6"/>
  <c r="E55" i="14" s="1"/>
  <c r="D55" i="6"/>
  <c r="D55" i="14" s="1"/>
  <c r="B55" i="6"/>
  <c r="B55" i="14" s="1"/>
  <c r="E96" i="6"/>
  <c r="E96" i="14" s="1"/>
  <c r="C96" i="6"/>
  <c r="C96" i="14" s="1"/>
  <c r="D96" i="6"/>
  <c r="D96" i="14" s="1"/>
  <c r="B96" i="6"/>
  <c r="B96" i="14" s="1"/>
  <c r="E32" i="6"/>
  <c r="E32" i="14" s="1"/>
  <c r="C32" i="6"/>
  <c r="C32" i="14" s="1"/>
  <c r="D32" i="6"/>
  <c r="D32" i="14" s="1"/>
  <c r="B32" i="6"/>
  <c r="B32" i="14" s="1"/>
  <c r="B73" i="6"/>
  <c r="B73" i="14" s="1"/>
  <c r="E73" i="6"/>
  <c r="E73" i="14" s="1"/>
  <c r="D73" i="6"/>
  <c r="D73" i="14" s="1"/>
  <c r="C73" i="6"/>
  <c r="C73" i="14" s="1"/>
  <c r="B9" i="6"/>
  <c r="B9" i="14" s="1"/>
  <c r="E9" i="6"/>
  <c r="E9" i="14" s="1"/>
  <c r="D9" i="6"/>
  <c r="D9" i="14" s="1"/>
  <c r="C9" i="6"/>
  <c r="C9" i="14" s="1"/>
  <c r="B90" i="6"/>
  <c r="B90" i="14" s="1"/>
  <c r="E90" i="6"/>
  <c r="E90" i="14" s="1"/>
  <c r="D90" i="6"/>
  <c r="D90" i="14" s="1"/>
  <c r="C90" i="6"/>
  <c r="C90" i="14" s="1"/>
  <c r="B26" i="6"/>
  <c r="B26" i="14" s="1"/>
  <c r="E26" i="6"/>
  <c r="E26" i="14" s="1"/>
  <c r="D26" i="6"/>
  <c r="D26" i="14" s="1"/>
  <c r="C26" i="6"/>
  <c r="C26" i="14" s="1"/>
  <c r="E83" i="6"/>
  <c r="E83" i="14" s="1"/>
  <c r="B83" i="6"/>
  <c r="B83" i="14" s="1"/>
  <c r="D83" i="6"/>
  <c r="D83" i="14" s="1"/>
  <c r="C83" i="6"/>
  <c r="C83" i="14" s="1"/>
  <c r="E19" i="6"/>
  <c r="E19" i="14" s="1"/>
  <c r="B19" i="6"/>
  <c r="B19" i="14" s="1"/>
  <c r="D19" i="6"/>
  <c r="D19" i="14" s="1"/>
  <c r="C19" i="6"/>
  <c r="C19" i="14" s="1"/>
  <c r="E100" i="6"/>
  <c r="E100" i="14" s="1"/>
  <c r="D100" i="6"/>
  <c r="D100" i="14" s="1"/>
  <c r="B100" i="6"/>
  <c r="B100" i="14" s="1"/>
  <c r="C100" i="6"/>
  <c r="C100" i="14" s="1"/>
  <c r="E36" i="6"/>
  <c r="E36" i="14" s="1"/>
  <c r="D36" i="6"/>
  <c r="D36" i="14" s="1"/>
  <c r="B36" i="6"/>
  <c r="B36" i="14" s="1"/>
  <c r="C36" i="6"/>
  <c r="C36" i="14" s="1"/>
  <c r="B37" i="6"/>
  <c r="B37" i="14" s="1"/>
  <c r="C37" i="6"/>
  <c r="C37" i="14" s="1"/>
  <c r="E37" i="6"/>
  <c r="E37" i="14" s="1"/>
  <c r="D37" i="6"/>
  <c r="D37" i="14" s="1"/>
  <c r="C38" i="6"/>
  <c r="C38" i="14" s="1"/>
  <c r="E38" i="6"/>
  <c r="E38" i="14" s="1"/>
  <c r="D38" i="6"/>
  <c r="D38" i="14" s="1"/>
  <c r="B38" i="6"/>
  <c r="B38" i="14" s="1"/>
  <c r="C63" i="6"/>
  <c r="C63" i="14" s="1"/>
  <c r="E63" i="6"/>
  <c r="E63" i="14" s="1"/>
  <c r="D63" i="6"/>
  <c r="D63" i="14" s="1"/>
  <c r="B63" i="6"/>
  <c r="B63" i="14" s="1"/>
  <c r="E40" i="6"/>
  <c r="E40" i="14" s="1"/>
  <c r="C40" i="6"/>
  <c r="C40" i="14" s="1"/>
  <c r="D40" i="6"/>
  <c r="D40" i="14" s="1"/>
  <c r="B40" i="6"/>
  <c r="B40" i="14" s="1"/>
  <c r="B81" i="6"/>
  <c r="B81" i="14" s="1"/>
  <c r="E81" i="6"/>
  <c r="E81" i="14" s="1"/>
  <c r="D81" i="6"/>
  <c r="D81" i="14" s="1"/>
  <c r="C81" i="6"/>
  <c r="C81" i="14" s="1"/>
  <c r="B17" i="6"/>
  <c r="B17" i="14" s="1"/>
  <c r="E17" i="6"/>
  <c r="E17" i="14" s="1"/>
  <c r="D17" i="6"/>
  <c r="D17" i="14" s="1"/>
  <c r="C17" i="6"/>
  <c r="C17" i="14" s="1"/>
  <c r="B98" i="6"/>
  <c r="B98" i="14" s="1"/>
  <c r="E98" i="6"/>
  <c r="E98" i="14" s="1"/>
  <c r="D98" i="6"/>
  <c r="D98" i="14" s="1"/>
  <c r="C98" i="6"/>
  <c r="C98" i="14" s="1"/>
  <c r="B34" i="6"/>
  <c r="B34" i="14" s="1"/>
  <c r="E34" i="6"/>
  <c r="E34" i="14" s="1"/>
  <c r="D34" i="6"/>
  <c r="D34" i="14" s="1"/>
  <c r="C34" i="6"/>
  <c r="C34" i="14" s="1"/>
  <c r="E91" i="6"/>
  <c r="E91" i="14" s="1"/>
  <c r="B91" i="6"/>
  <c r="B91" i="14" s="1"/>
  <c r="D91" i="6"/>
  <c r="D91" i="14" s="1"/>
  <c r="C91" i="6"/>
  <c r="C91" i="14" s="1"/>
  <c r="E27" i="6"/>
  <c r="E27" i="14" s="1"/>
  <c r="B27" i="6"/>
  <c r="B27" i="14" s="1"/>
  <c r="D27" i="6"/>
  <c r="D27" i="14" s="1"/>
  <c r="C27" i="6"/>
  <c r="C27" i="14" s="1"/>
  <c r="E44" i="6"/>
  <c r="E44" i="14" s="1"/>
  <c r="D44" i="6"/>
  <c r="D44" i="14" s="1"/>
  <c r="B44" i="6"/>
  <c r="B44" i="14" s="1"/>
  <c r="C44" i="6"/>
  <c r="C44" i="14" s="1"/>
  <c r="B45" i="6"/>
  <c r="B45" i="14" s="1"/>
  <c r="C45" i="6"/>
  <c r="C45" i="14" s="1"/>
  <c r="E45" i="6"/>
  <c r="E45" i="14" s="1"/>
  <c r="D45" i="6"/>
  <c r="D45" i="14" s="1"/>
  <c r="C46" i="6"/>
  <c r="C46" i="14" s="1"/>
  <c r="E46" i="6"/>
  <c r="E46" i="14" s="1"/>
  <c r="D46" i="6"/>
  <c r="D46" i="14" s="1"/>
  <c r="B46" i="6"/>
  <c r="B46" i="14" s="1"/>
  <c r="C71" i="6"/>
  <c r="C71" i="14" s="1"/>
  <c r="E71" i="6"/>
  <c r="E71" i="14" s="1"/>
  <c r="D71" i="6"/>
  <c r="D71" i="14" s="1"/>
  <c r="B71" i="6"/>
  <c r="B71" i="14" s="1"/>
  <c r="E48" i="6"/>
  <c r="E48" i="14" s="1"/>
  <c r="C48" i="6"/>
  <c r="C48" i="14" s="1"/>
  <c r="D48" i="6"/>
  <c r="D48" i="14" s="1"/>
  <c r="B48" i="6"/>
  <c r="B48" i="14" s="1"/>
  <c r="B89" i="6"/>
  <c r="B89" i="14" s="1"/>
  <c r="E89" i="6"/>
  <c r="E89" i="14" s="1"/>
  <c r="D89" i="6"/>
  <c r="D89" i="14" s="1"/>
  <c r="C89" i="6"/>
  <c r="C89" i="14" s="1"/>
  <c r="B25" i="6"/>
  <c r="B25" i="14" s="1"/>
  <c r="E25" i="6"/>
  <c r="E25" i="14" s="1"/>
  <c r="D25" i="6"/>
  <c r="D25" i="14" s="1"/>
  <c r="C25" i="6"/>
  <c r="C25" i="14" s="1"/>
  <c r="B42" i="6"/>
  <c r="B42" i="14" s="1"/>
  <c r="E42" i="6"/>
  <c r="E42" i="14" s="1"/>
  <c r="D42" i="6"/>
  <c r="D42" i="14" s="1"/>
  <c r="C42" i="6"/>
  <c r="C42" i="14" s="1"/>
  <c r="E99" i="6"/>
  <c r="E99" i="14" s="1"/>
  <c r="B99" i="6"/>
  <c r="B99" i="14" s="1"/>
  <c r="D99" i="6"/>
  <c r="D99" i="14" s="1"/>
  <c r="C99" i="6"/>
  <c r="C99" i="14" s="1"/>
  <c r="E35" i="6"/>
  <c r="E35" i="14" s="1"/>
  <c r="B35" i="6"/>
  <c r="B35" i="14" s="1"/>
  <c r="D35" i="6"/>
  <c r="D35" i="14" s="1"/>
  <c r="C35" i="6"/>
  <c r="C35" i="14" s="1"/>
  <c r="E52" i="6"/>
  <c r="E52" i="14" s="1"/>
  <c r="D52" i="6"/>
  <c r="D52" i="14" s="1"/>
  <c r="B52" i="6"/>
  <c r="B52" i="14" s="1"/>
  <c r="C52" i="6"/>
  <c r="C52" i="14" s="1"/>
  <c r="B53" i="6"/>
  <c r="B53" i="14" s="1"/>
  <c r="C53" i="6"/>
  <c r="C53" i="14" s="1"/>
  <c r="E53" i="6"/>
  <c r="E53" i="14" s="1"/>
  <c r="D53" i="6"/>
  <c r="D53" i="14" s="1"/>
  <c r="C54" i="6"/>
  <c r="C54" i="14" s="1"/>
  <c r="E54" i="6"/>
  <c r="E54" i="14" s="1"/>
  <c r="D54" i="6"/>
  <c r="D54" i="14" s="1"/>
  <c r="B54" i="6"/>
  <c r="B54" i="14" s="1"/>
  <c r="C79" i="6"/>
  <c r="C79" i="14" s="1"/>
  <c r="E79" i="6"/>
  <c r="E79" i="14" s="1"/>
  <c r="D79" i="6"/>
  <c r="D79" i="14" s="1"/>
  <c r="B79" i="6"/>
  <c r="B79" i="14" s="1"/>
  <c r="C15" i="6"/>
  <c r="C15" i="14" s="1"/>
  <c r="E15" i="6"/>
  <c r="E15" i="14" s="1"/>
  <c r="D15" i="6"/>
  <c r="D15" i="14" s="1"/>
  <c r="B15" i="6"/>
  <c r="B15" i="14" s="1"/>
  <c r="E56" i="6"/>
  <c r="E56" i="14" s="1"/>
  <c r="C56" i="6"/>
  <c r="C56" i="14" s="1"/>
  <c r="D56" i="6"/>
  <c r="D56" i="14" s="1"/>
  <c r="B56" i="6"/>
  <c r="B56" i="14" s="1"/>
  <c r="B97" i="6"/>
  <c r="B97" i="14" s="1"/>
  <c r="E97" i="6"/>
  <c r="E97" i="14" s="1"/>
  <c r="D97" i="6"/>
  <c r="D97" i="14" s="1"/>
  <c r="C97" i="6"/>
  <c r="C97" i="14" s="1"/>
  <c r="B33" i="6"/>
  <c r="B33" i="14" s="1"/>
  <c r="E33" i="6"/>
  <c r="E33" i="14" s="1"/>
  <c r="D33" i="6"/>
  <c r="D33" i="14" s="1"/>
  <c r="C33" i="6"/>
  <c r="C33" i="14" s="1"/>
  <c r="B50" i="6"/>
  <c r="B50" i="14" s="1"/>
  <c r="E50" i="6"/>
  <c r="E50" i="14" s="1"/>
  <c r="D50" i="6"/>
  <c r="D50" i="14" s="1"/>
  <c r="C50" i="6"/>
  <c r="C50" i="14" s="1"/>
  <c r="E43" i="6"/>
  <c r="E43" i="14" s="1"/>
  <c r="B43" i="6"/>
  <c r="B43" i="14" s="1"/>
  <c r="D43" i="6"/>
  <c r="D43" i="14" s="1"/>
  <c r="C43" i="6"/>
  <c r="C43" i="14" s="1"/>
  <c r="E60" i="6"/>
  <c r="E60" i="14" s="1"/>
  <c r="D60" i="6"/>
  <c r="D60" i="14" s="1"/>
  <c r="B60" i="6"/>
  <c r="B60" i="14" s="1"/>
  <c r="C60" i="6"/>
  <c r="C60" i="14" s="1"/>
  <c r="B61" i="6"/>
  <c r="B61" i="14" s="1"/>
  <c r="C61" i="6"/>
  <c r="C61" i="14" s="1"/>
  <c r="E61" i="6"/>
  <c r="E61" i="14" s="1"/>
  <c r="D61" i="6"/>
  <c r="D61" i="14" s="1"/>
  <c r="C62" i="6"/>
  <c r="C62" i="14" s="1"/>
  <c r="E62" i="6"/>
  <c r="E62" i="14" s="1"/>
  <c r="D62" i="6"/>
  <c r="D62" i="14" s="1"/>
  <c r="B62" i="6"/>
  <c r="B62" i="14" s="1"/>
  <c r="C87" i="6"/>
  <c r="C87" i="14" s="1"/>
  <c r="E87" i="6"/>
  <c r="E87" i="14" s="1"/>
  <c r="D87" i="6"/>
  <c r="D87" i="14" s="1"/>
  <c r="B87" i="6"/>
  <c r="B87" i="14" s="1"/>
  <c r="C23" i="6"/>
  <c r="C23" i="14" s="1"/>
  <c r="E23" i="6"/>
  <c r="E23" i="14" s="1"/>
  <c r="D23" i="6"/>
  <c r="D23" i="14" s="1"/>
  <c r="B23" i="6"/>
  <c r="B23" i="14" s="1"/>
  <c r="E64" i="6"/>
  <c r="E64" i="14" s="1"/>
  <c r="C64" i="6"/>
  <c r="C64" i="14" s="1"/>
  <c r="D64" i="6"/>
  <c r="D64" i="14" s="1"/>
  <c r="B64" i="6"/>
  <c r="B64" i="14" s="1"/>
  <c r="B41" i="6"/>
  <c r="B41" i="14" s="1"/>
  <c r="E41" i="6"/>
  <c r="E41" i="14" s="1"/>
  <c r="D41" i="6"/>
  <c r="D41" i="14" s="1"/>
  <c r="C41" i="6"/>
  <c r="C41" i="14" s="1"/>
  <c r="B58" i="6"/>
  <c r="B58" i="14" s="1"/>
  <c r="E58" i="6"/>
  <c r="E58" i="14" s="1"/>
  <c r="D58" i="6"/>
  <c r="D58" i="14" s="1"/>
  <c r="C58" i="6"/>
  <c r="C58" i="14" s="1"/>
  <c r="E51" i="6"/>
  <c r="E51" i="14" s="1"/>
  <c r="B51" i="6"/>
  <c r="B51" i="14" s="1"/>
  <c r="D51" i="6"/>
  <c r="D51" i="14" s="1"/>
  <c r="C51" i="6"/>
  <c r="C51" i="14" s="1"/>
  <c r="B100" i="8" l="1"/>
  <c r="E33" i="9"/>
  <c r="Q33" i="4"/>
  <c r="F133" i="12" s="1"/>
  <c r="Q32" i="4"/>
  <c r="F132" i="12" s="1"/>
  <c r="Z29" i="5"/>
  <c r="L134" i="13" s="1"/>
  <c r="Z30" i="5"/>
  <c r="L135" i="13" s="1"/>
  <c r="W30" i="5"/>
  <c r="I135" i="13" s="1"/>
  <c r="W29" i="5"/>
  <c r="I134" i="13" s="1"/>
  <c r="F47" i="4"/>
  <c r="F47" i="12" s="1"/>
  <c r="F48" i="4"/>
  <c r="J48" i="4" s="1"/>
  <c r="Z43" i="5"/>
  <c r="L148" i="13" s="1"/>
  <c r="Q46" i="4"/>
  <c r="F146" i="12" s="1"/>
  <c r="L30" i="5"/>
  <c r="Q48" i="4"/>
  <c r="F148" i="12" s="1"/>
  <c r="L45" i="5"/>
  <c r="L45" i="13" s="1"/>
  <c r="F46" i="4"/>
  <c r="F46" i="12" s="1"/>
  <c r="F33" i="4"/>
  <c r="H33" i="4" s="1"/>
  <c r="L44" i="5"/>
  <c r="I43" i="5"/>
  <c r="I43" i="13" s="1"/>
  <c r="I44" i="5"/>
  <c r="I44" i="13" s="1"/>
  <c r="W45" i="5"/>
  <c r="I150" i="13" s="1"/>
  <c r="M45" i="5"/>
  <c r="M45" i="13" s="1"/>
  <c r="I45" i="5"/>
  <c r="I45" i="13" s="1"/>
  <c r="I30" i="5"/>
  <c r="I30" i="13" s="1"/>
  <c r="Z45" i="5"/>
  <c r="L43" i="5"/>
  <c r="L43" i="13" s="1"/>
  <c r="W43" i="5"/>
  <c r="I148" i="13" s="1"/>
  <c r="Q25" i="4"/>
  <c r="F125" i="12" s="1"/>
  <c r="Q29" i="4"/>
  <c r="F129" i="12" s="1"/>
  <c r="F32" i="4"/>
  <c r="F32" i="12" s="1"/>
  <c r="Z22" i="5"/>
  <c r="L127" i="13" s="1"/>
  <c r="I29" i="5"/>
  <c r="I29" i="13" s="1"/>
  <c r="W26" i="5"/>
  <c r="I131" i="13" s="1"/>
  <c r="Z26" i="5"/>
  <c r="W22" i="5"/>
  <c r="I127" i="13" s="1"/>
  <c r="L29" i="5"/>
  <c r="L29" i="13" s="1"/>
  <c r="X100" i="8"/>
  <c r="L37" i="15"/>
  <c r="L35" i="15"/>
  <c r="L36" i="15"/>
  <c r="L31" i="15"/>
  <c r="E13" i="17"/>
  <c r="L32" i="15"/>
  <c r="L30" i="15"/>
  <c r="E32" i="17"/>
  <c r="L33" i="15"/>
  <c r="L34" i="15"/>
  <c r="B14" i="17"/>
  <c r="L38" i="15"/>
  <c r="L39" i="15"/>
  <c r="B33" i="17"/>
  <c r="Q18" i="4"/>
  <c r="F118" i="12" s="1"/>
  <c r="W15" i="5"/>
  <c r="I120" i="13" s="1"/>
  <c r="Z15" i="5"/>
  <c r="E14" i="9"/>
  <c r="B175" i="12"/>
  <c r="B186" i="12"/>
  <c r="E60" i="12"/>
  <c r="D17" i="12"/>
  <c r="B67" i="12"/>
  <c r="C93" i="12"/>
  <c r="B168" i="12"/>
  <c r="D133" i="12"/>
  <c r="E77" i="12"/>
  <c r="E172" i="12"/>
  <c r="C163" i="12"/>
  <c r="C114" i="12"/>
  <c r="D178" i="12"/>
  <c r="C43" i="12"/>
  <c r="B70" i="12"/>
  <c r="E37" i="12"/>
  <c r="F63" i="12"/>
  <c r="E86" i="12"/>
  <c r="B34" i="12"/>
  <c r="B159" i="12"/>
  <c r="C126" i="12"/>
  <c r="D125" i="12"/>
  <c r="F189" i="12"/>
  <c r="D164" i="12"/>
  <c r="E11" i="12"/>
  <c r="F155" i="12"/>
  <c r="D44" i="12"/>
  <c r="B35" i="12"/>
  <c r="B32" i="12"/>
  <c r="E152" i="12"/>
  <c r="E33" i="12"/>
  <c r="E94" i="12"/>
  <c r="F182" i="12"/>
  <c r="D181" i="12"/>
  <c r="B55" i="12"/>
  <c r="B30" i="12"/>
  <c r="D162" i="12"/>
  <c r="C145" i="12"/>
  <c r="B88" i="12"/>
  <c r="C190" i="12"/>
  <c r="C144" i="12"/>
  <c r="C80" i="12"/>
  <c r="D143" i="12"/>
  <c r="F87" i="12"/>
  <c r="C173" i="12"/>
  <c r="C47" i="12"/>
  <c r="B148" i="12"/>
  <c r="E84" i="12"/>
  <c r="B154" i="12"/>
  <c r="C28" i="12"/>
  <c r="D12" i="12"/>
  <c r="D75" i="12"/>
  <c r="B111" i="12"/>
  <c r="D18" i="12"/>
  <c r="E165" i="12"/>
  <c r="B39" i="12"/>
  <c r="E15" i="12"/>
  <c r="E131" i="12"/>
  <c r="D146" i="12"/>
  <c r="C89" i="12"/>
  <c r="E193" i="12"/>
  <c r="B73" i="12"/>
  <c r="B192" i="12"/>
  <c r="D65" i="12"/>
  <c r="D191" i="12"/>
  <c r="C71" i="12"/>
  <c r="C157" i="12"/>
  <c r="C31" i="12"/>
  <c r="F195" i="12"/>
  <c r="F68" i="12"/>
  <c r="C123" i="12"/>
  <c r="B13" i="12"/>
  <c r="B185" i="12"/>
  <c r="F78" i="12"/>
  <c r="C14" i="12"/>
  <c r="E61" i="12"/>
  <c r="B184" i="12"/>
  <c r="E58" i="12"/>
  <c r="F183" i="12"/>
  <c r="F64" i="12"/>
  <c r="E149" i="12"/>
  <c r="B24" i="12"/>
  <c r="F188" i="12"/>
  <c r="E62" i="12"/>
  <c r="F179" i="12"/>
  <c r="B194" i="12"/>
  <c r="D113" i="12"/>
  <c r="F177" i="12"/>
  <c r="E83" i="12"/>
  <c r="D48" i="12"/>
  <c r="B97" i="12"/>
  <c r="B112" i="12"/>
  <c r="B50" i="12"/>
  <c r="D16" i="12"/>
  <c r="F85" i="12"/>
  <c r="E116" i="12"/>
  <c r="C54" i="12"/>
  <c r="D51" i="12"/>
  <c r="C53" i="12"/>
  <c r="B49" i="12"/>
  <c r="C112" i="12"/>
  <c r="F50" i="12"/>
  <c r="E175" i="12"/>
  <c r="E142" i="12"/>
  <c r="E141" i="12"/>
  <c r="C85" i="12"/>
  <c r="D116" i="12"/>
  <c r="B54" i="12"/>
  <c r="D122" i="12"/>
  <c r="D60" i="12"/>
  <c r="F169" i="12"/>
  <c r="E53" i="12"/>
  <c r="C17" i="12"/>
  <c r="F67" i="12"/>
  <c r="E93" i="12"/>
  <c r="D168" i="12"/>
  <c r="D42" i="12"/>
  <c r="D49" i="12"/>
  <c r="B133" i="12"/>
  <c r="F196" i="12"/>
  <c r="F172" i="12"/>
  <c r="D46" i="12"/>
  <c r="F163" i="12"/>
  <c r="E178" i="12"/>
  <c r="D43" i="12"/>
  <c r="C70" i="12"/>
  <c r="F86" i="12"/>
  <c r="C34" i="12"/>
  <c r="E159" i="12"/>
  <c r="B126" i="12"/>
  <c r="C125" i="12"/>
  <c r="E189" i="12"/>
  <c r="C164" i="12"/>
  <c r="E38" i="12"/>
  <c r="D170" i="12"/>
  <c r="D35" i="12"/>
  <c r="B95" i="12"/>
  <c r="B40" i="12"/>
  <c r="C152" i="12"/>
  <c r="C151" i="12"/>
  <c r="B94" i="12"/>
  <c r="D118" i="12"/>
  <c r="C181" i="12"/>
  <c r="E55" i="12"/>
  <c r="C30" i="12"/>
  <c r="B91" i="12"/>
  <c r="E162" i="12"/>
  <c r="B145" i="12"/>
  <c r="C88" i="12"/>
  <c r="F197" i="12"/>
  <c r="B19" i="12"/>
  <c r="D26" i="12"/>
  <c r="D173" i="12"/>
  <c r="B47" i="12"/>
  <c r="C148" i="12"/>
  <c r="D84" i="12"/>
  <c r="B28" i="12"/>
  <c r="C12" i="12"/>
  <c r="F75" i="12"/>
  <c r="C111" i="12"/>
  <c r="F72" i="12"/>
  <c r="E18" i="12"/>
  <c r="C39" i="12"/>
  <c r="C15" i="12"/>
  <c r="D131" i="12"/>
  <c r="E146" i="12"/>
  <c r="D89" i="12"/>
  <c r="E73" i="12"/>
  <c r="E128" i="12"/>
  <c r="E65" i="12"/>
  <c r="F191" i="12"/>
  <c r="E71" i="12"/>
  <c r="E31" i="12"/>
  <c r="D195" i="12"/>
  <c r="D68" i="12"/>
  <c r="D123" i="12"/>
  <c r="E13" i="12"/>
  <c r="C82" i="12"/>
  <c r="E185" i="12"/>
  <c r="C78" i="12"/>
  <c r="C120" i="12"/>
  <c r="B58" i="12"/>
  <c r="D183" i="12"/>
  <c r="B64" i="12"/>
  <c r="C24" i="12"/>
  <c r="C124" i="12"/>
  <c r="B62" i="12"/>
  <c r="B115" i="12"/>
  <c r="F194" i="12"/>
  <c r="E74" i="12"/>
  <c r="D177" i="12"/>
  <c r="F83" i="12"/>
  <c r="B48" i="12"/>
  <c r="C175" i="12"/>
  <c r="D142" i="12"/>
  <c r="E17" i="12"/>
  <c r="D67" i="12"/>
  <c r="E49" i="12"/>
  <c r="E133" i="12"/>
  <c r="B196" i="12"/>
  <c r="B172" i="12"/>
  <c r="E46" i="12"/>
  <c r="D163" i="12"/>
  <c r="C178" i="12"/>
  <c r="F161" i="12"/>
  <c r="E22" i="12"/>
  <c r="B86" i="12"/>
  <c r="F160" i="12"/>
  <c r="C159" i="12"/>
  <c r="B189" i="12"/>
  <c r="D38" i="12"/>
  <c r="E170" i="12"/>
  <c r="F153" i="12"/>
  <c r="E95" i="12"/>
  <c r="E40" i="12"/>
  <c r="B152" i="12"/>
  <c r="B27" i="12"/>
  <c r="B151" i="12"/>
  <c r="F94" i="12"/>
  <c r="B118" i="12"/>
  <c r="D117" i="12"/>
  <c r="C55" i="12"/>
  <c r="F156" i="12"/>
  <c r="C91" i="12"/>
  <c r="B162" i="12"/>
  <c r="D145" i="12"/>
  <c r="E88" i="12"/>
  <c r="C197" i="12"/>
  <c r="C19" i="12"/>
  <c r="E26" i="12"/>
  <c r="E47" i="12"/>
  <c r="E148" i="12"/>
  <c r="F84" i="12"/>
  <c r="B139" i="12"/>
  <c r="E28" i="12"/>
  <c r="E12" i="12"/>
  <c r="F81" i="12"/>
  <c r="D136" i="12"/>
  <c r="C72" i="12"/>
  <c r="B18" i="12"/>
  <c r="D166" i="12"/>
  <c r="E39" i="12"/>
  <c r="D15" i="12"/>
  <c r="F76" i="12"/>
  <c r="B146" i="12"/>
  <c r="B89" i="12"/>
  <c r="C129" i="12"/>
  <c r="C73" i="12"/>
  <c r="D90" i="12"/>
  <c r="B128" i="12"/>
  <c r="C65" i="12"/>
  <c r="B127" i="12"/>
  <c r="B71" i="12"/>
  <c r="E158" i="12"/>
  <c r="B31" i="12"/>
  <c r="C68" i="12"/>
  <c r="E123" i="12"/>
  <c r="B187" i="12"/>
  <c r="D138" i="12"/>
  <c r="E82" i="12"/>
  <c r="D185" i="12"/>
  <c r="D66" i="12"/>
  <c r="B120" i="12"/>
  <c r="F58" i="12"/>
  <c r="B119" i="12"/>
  <c r="C64" i="12"/>
  <c r="D150" i="12"/>
  <c r="E24" i="12"/>
  <c r="D124" i="12"/>
  <c r="F62" i="12"/>
  <c r="D115" i="12"/>
  <c r="C194" i="12"/>
  <c r="C74" i="12"/>
  <c r="C177" i="12"/>
  <c r="D83" i="12"/>
  <c r="D112" i="12"/>
  <c r="C50" i="12"/>
  <c r="B141" i="12"/>
  <c r="B85" i="12"/>
  <c r="C116" i="12"/>
  <c r="F180" i="12"/>
  <c r="E171" i="12"/>
  <c r="C122" i="12"/>
  <c r="B60" i="12"/>
  <c r="C169" i="12"/>
  <c r="D53" i="12"/>
  <c r="E42" i="12"/>
  <c r="E112" i="12"/>
  <c r="F176" i="12"/>
  <c r="D175" i="12"/>
  <c r="F57" i="12"/>
  <c r="C142" i="12"/>
  <c r="C141" i="12"/>
  <c r="D85" i="12"/>
  <c r="B180" i="12"/>
  <c r="C171" i="12"/>
  <c r="E122" i="12"/>
  <c r="C60" i="12"/>
  <c r="D169" i="12"/>
  <c r="B53" i="12"/>
  <c r="B42" i="12"/>
  <c r="B167" i="12"/>
  <c r="C196" i="12"/>
  <c r="C46" i="12"/>
  <c r="B178" i="12"/>
  <c r="F52" i="12"/>
  <c r="C161" i="12"/>
  <c r="D22" i="12"/>
  <c r="C86" i="12"/>
  <c r="D160" i="12"/>
  <c r="D159" i="12"/>
  <c r="C189" i="12"/>
  <c r="F69" i="12"/>
  <c r="B38" i="12"/>
  <c r="F170" i="12"/>
  <c r="E153" i="12"/>
  <c r="C95" i="12"/>
  <c r="C40" i="12"/>
  <c r="F56" i="12"/>
  <c r="E27" i="12"/>
  <c r="E151" i="12"/>
  <c r="C94" i="12"/>
  <c r="E118" i="12"/>
  <c r="E117" i="12"/>
  <c r="D55" i="12"/>
  <c r="B156" i="12"/>
  <c r="E91" i="12"/>
  <c r="B147" i="12"/>
  <c r="C162" i="12"/>
  <c r="E20" i="12"/>
  <c r="D197" i="12"/>
  <c r="D19" i="12"/>
  <c r="B26" i="12"/>
  <c r="E174" i="12"/>
  <c r="D148" i="12"/>
  <c r="B23" i="12"/>
  <c r="C139" i="12"/>
  <c r="D28" i="12"/>
  <c r="C96" i="12"/>
  <c r="B137" i="12"/>
  <c r="B81" i="12"/>
  <c r="E136" i="12"/>
  <c r="D72" i="12"/>
  <c r="C18" i="12"/>
  <c r="B79" i="12"/>
  <c r="E166" i="12"/>
  <c r="D39" i="12"/>
  <c r="D140" i="12"/>
  <c r="E76" i="12"/>
  <c r="E89" i="12"/>
  <c r="E129" i="12"/>
  <c r="D73" i="12"/>
  <c r="B45" i="12"/>
  <c r="C90" i="12"/>
  <c r="C128" i="12"/>
  <c r="B65" i="12"/>
  <c r="C127" i="12"/>
  <c r="F71" i="12"/>
  <c r="D158" i="12"/>
  <c r="D31" i="12"/>
  <c r="C132" i="12"/>
  <c r="E68" i="12"/>
  <c r="C187" i="12"/>
  <c r="E138" i="12"/>
  <c r="D82" i="12"/>
  <c r="C185" i="12"/>
  <c r="C66" i="12"/>
  <c r="E120" i="12"/>
  <c r="C58" i="12"/>
  <c r="E119" i="12"/>
  <c r="E64" i="12"/>
  <c r="E150" i="12"/>
  <c r="D24" i="12"/>
  <c r="F92" i="12"/>
  <c r="E124" i="12"/>
  <c r="C62" i="12"/>
  <c r="C115" i="12"/>
  <c r="D130" i="12"/>
  <c r="D74" i="12"/>
  <c r="B177" i="12"/>
  <c r="B59" i="12"/>
  <c r="F175" i="12"/>
  <c r="B57" i="12"/>
  <c r="D141" i="12"/>
  <c r="E85" i="12"/>
  <c r="B171" i="12"/>
  <c r="B122" i="12"/>
  <c r="D186" i="12"/>
  <c r="D196" i="12"/>
  <c r="F77" i="12"/>
  <c r="F178" i="12"/>
  <c r="B52" i="12"/>
  <c r="B161" i="12"/>
  <c r="B160" i="12"/>
  <c r="F159" i="12"/>
  <c r="C41" i="12"/>
  <c r="D189" i="12"/>
  <c r="B69" i="12"/>
  <c r="C38" i="12"/>
  <c r="B155" i="12"/>
  <c r="B170" i="12"/>
  <c r="B153" i="12"/>
  <c r="D95" i="12"/>
  <c r="D40" i="12"/>
  <c r="D56" i="12"/>
  <c r="C27" i="12"/>
  <c r="F151" i="12"/>
  <c r="D182" i="12"/>
  <c r="C117" i="12"/>
  <c r="F55" i="12"/>
  <c r="C156" i="12"/>
  <c r="F91" i="12"/>
  <c r="E147" i="12"/>
  <c r="F162" i="12"/>
  <c r="D36" i="12"/>
  <c r="D20" i="12"/>
  <c r="B197" i="12"/>
  <c r="E190" i="12"/>
  <c r="C25" i="12"/>
  <c r="E19" i="12"/>
  <c r="F80" i="12"/>
  <c r="C26" i="12"/>
  <c r="B87" i="12"/>
  <c r="D174" i="12"/>
  <c r="D47" i="12"/>
  <c r="E23" i="12"/>
  <c r="E139" i="12"/>
  <c r="D154" i="12"/>
  <c r="B96" i="12"/>
  <c r="C137" i="12"/>
  <c r="D81" i="12"/>
  <c r="C136" i="12"/>
  <c r="E72" i="12"/>
  <c r="C135" i="12"/>
  <c r="E79" i="12"/>
  <c r="C166" i="12"/>
  <c r="F165" i="12"/>
  <c r="E140" i="12"/>
  <c r="B76" i="12"/>
  <c r="C146" i="12"/>
  <c r="C21" i="12"/>
  <c r="B129" i="12"/>
  <c r="F193" i="12"/>
  <c r="E45" i="12"/>
  <c r="E90" i="12"/>
  <c r="D128" i="12"/>
  <c r="F192" i="12"/>
  <c r="E127" i="12"/>
  <c r="D71" i="12"/>
  <c r="F158" i="12"/>
  <c r="F157" i="12"/>
  <c r="B132" i="12"/>
  <c r="B68" i="12"/>
  <c r="D187" i="12"/>
  <c r="B138" i="12"/>
  <c r="B82" i="12"/>
  <c r="B121" i="12"/>
  <c r="E66" i="12"/>
  <c r="F61" i="12"/>
  <c r="D120" i="12"/>
  <c r="F184" i="12"/>
  <c r="C119" i="12"/>
  <c r="D64" i="12"/>
  <c r="C150" i="12"/>
  <c r="F149" i="12"/>
  <c r="C92" i="12"/>
  <c r="B124" i="12"/>
  <c r="C188" i="12"/>
  <c r="E115" i="12"/>
  <c r="B179" i="12"/>
  <c r="E130" i="12"/>
  <c r="F74" i="12"/>
  <c r="E177" i="12"/>
  <c r="E59" i="12"/>
  <c r="F97" i="12"/>
  <c r="D29" i="12"/>
  <c r="B176" i="12"/>
  <c r="B142" i="12"/>
  <c r="E180" i="12"/>
  <c r="E169" i="12"/>
  <c r="C51" i="12"/>
  <c r="C42" i="12"/>
  <c r="C167" i="12"/>
  <c r="D134" i="12"/>
  <c r="B46" i="12"/>
  <c r="B22" i="12"/>
  <c r="B63" i="12"/>
  <c r="C176" i="12"/>
  <c r="C57" i="12"/>
  <c r="C16" i="12"/>
  <c r="C180" i="12"/>
  <c r="E54" i="12"/>
  <c r="F171" i="12"/>
  <c r="E186" i="12"/>
  <c r="B169" i="12"/>
  <c r="E51" i="12"/>
  <c r="F93" i="12"/>
  <c r="F168" i="12"/>
  <c r="E167" i="12"/>
  <c r="E134" i="12"/>
  <c r="E196" i="12"/>
  <c r="B77" i="12"/>
  <c r="D114" i="12"/>
  <c r="D52" i="12"/>
  <c r="E161" i="12"/>
  <c r="C22" i="12"/>
  <c r="D70" i="12"/>
  <c r="B37" i="12"/>
  <c r="C63" i="12"/>
  <c r="C160" i="12"/>
  <c r="B41" i="12"/>
  <c r="C69" i="12"/>
  <c r="F164" i="12"/>
  <c r="B11" i="12"/>
  <c r="C155" i="12"/>
  <c r="C170" i="12"/>
  <c r="B44" i="12"/>
  <c r="D153" i="12"/>
  <c r="F95" i="12"/>
  <c r="D32" i="12"/>
  <c r="E56" i="12"/>
  <c r="D27" i="12"/>
  <c r="D151" i="12"/>
  <c r="B33" i="12"/>
  <c r="C118" i="12"/>
  <c r="E182" i="12"/>
  <c r="B117" i="12"/>
  <c r="F181" i="12"/>
  <c r="D156" i="12"/>
  <c r="D91" i="12"/>
  <c r="C147" i="12"/>
  <c r="C36" i="12"/>
  <c r="B20" i="12"/>
  <c r="E197" i="12"/>
  <c r="D190" i="12"/>
  <c r="B25" i="12"/>
  <c r="B144" i="12"/>
  <c r="D80" i="12"/>
  <c r="B143" i="12"/>
  <c r="C87" i="12"/>
  <c r="C174" i="12"/>
  <c r="F173" i="12"/>
  <c r="C23" i="12"/>
  <c r="D139" i="12"/>
  <c r="E154" i="12"/>
  <c r="E96" i="12"/>
  <c r="D137" i="12"/>
  <c r="C81" i="12"/>
  <c r="E75" i="12"/>
  <c r="B136" i="12"/>
  <c r="B72" i="12"/>
  <c r="E135" i="12"/>
  <c r="C79" i="12"/>
  <c r="F166" i="12"/>
  <c r="C165" i="12"/>
  <c r="C140" i="12"/>
  <c r="C76" i="12"/>
  <c r="B21" i="12"/>
  <c r="D129" i="12"/>
  <c r="B193" i="12"/>
  <c r="D45" i="12"/>
  <c r="B90" i="12"/>
  <c r="D192" i="12"/>
  <c r="D127" i="12"/>
  <c r="B191" i="12"/>
  <c r="B158" i="12"/>
  <c r="D157" i="12"/>
  <c r="D132" i="12"/>
  <c r="B195" i="12"/>
  <c r="F187" i="12"/>
  <c r="C138" i="12"/>
  <c r="F82" i="12"/>
  <c r="D121" i="12"/>
  <c r="F66" i="12"/>
  <c r="E78" i="12"/>
  <c r="D14" i="12"/>
  <c r="D61" i="12"/>
  <c r="C184" i="12"/>
  <c r="D119" i="12"/>
  <c r="E183" i="12"/>
  <c r="B150" i="12"/>
  <c r="B149" i="12"/>
  <c r="D92" i="12"/>
  <c r="B188" i="12"/>
  <c r="C179" i="12"/>
  <c r="B130" i="12"/>
  <c r="B74" i="12"/>
  <c r="B113" i="12"/>
  <c r="C59" i="12"/>
  <c r="E97" i="12"/>
  <c r="C29" i="12"/>
  <c r="D57" i="12"/>
  <c r="D180" i="12"/>
  <c r="D54" i="12"/>
  <c r="D171" i="12"/>
  <c r="B51" i="12"/>
  <c r="C67" i="12"/>
  <c r="D93" i="12"/>
  <c r="D167" i="12"/>
  <c r="F49" i="12"/>
  <c r="C77" i="12"/>
  <c r="B163" i="12"/>
  <c r="B114" i="12"/>
  <c r="C52" i="12"/>
  <c r="D161" i="12"/>
  <c r="D37" i="12"/>
  <c r="E63" i="12"/>
  <c r="D34" i="12"/>
  <c r="D41" i="12"/>
  <c r="D126" i="12"/>
  <c r="E125" i="12"/>
  <c r="D69" i="12"/>
  <c r="B164" i="12"/>
  <c r="C11" i="12"/>
  <c r="D155" i="12"/>
  <c r="C44" i="12"/>
  <c r="C153" i="12"/>
  <c r="C35" i="12"/>
  <c r="E32" i="12"/>
  <c r="B56" i="12"/>
  <c r="F152" i="12"/>
  <c r="C33" i="12"/>
  <c r="C182" i="12"/>
  <c r="B181" i="12"/>
  <c r="E156" i="12"/>
  <c r="D30" i="12"/>
  <c r="D147" i="12"/>
  <c r="B36" i="12"/>
  <c r="C20" i="12"/>
  <c r="F88" i="12"/>
  <c r="B190" i="12"/>
  <c r="D25" i="12"/>
  <c r="E144" i="12"/>
  <c r="B80" i="12"/>
  <c r="E143" i="12"/>
  <c r="E87" i="12"/>
  <c r="F174" i="12"/>
  <c r="E173" i="12"/>
  <c r="D23" i="12"/>
  <c r="C84" i="12"/>
  <c r="F154" i="12"/>
  <c r="F96" i="12"/>
  <c r="E137" i="12"/>
  <c r="E81" i="12"/>
  <c r="C75" i="12"/>
  <c r="D111" i="12"/>
  <c r="B135" i="12"/>
  <c r="F79" i="12"/>
  <c r="B166" i="12"/>
  <c r="D165" i="12"/>
  <c r="B140" i="12"/>
  <c r="D76" i="12"/>
  <c r="B131" i="12"/>
  <c r="D21" i="12"/>
  <c r="C193" i="12"/>
  <c r="C45" i="12"/>
  <c r="F90" i="12"/>
  <c r="E192" i="12"/>
  <c r="E191" i="12"/>
  <c r="C158" i="12"/>
  <c r="E157" i="12"/>
  <c r="E132" i="12"/>
  <c r="E195" i="12"/>
  <c r="E187" i="12"/>
  <c r="C13" i="12"/>
  <c r="C121" i="12"/>
  <c r="B66" i="12"/>
  <c r="D78" i="12"/>
  <c r="E14" i="12"/>
  <c r="C61" i="12"/>
  <c r="D184" i="12"/>
  <c r="C183" i="12"/>
  <c r="F150" i="12"/>
  <c r="D149" i="12"/>
  <c r="E92" i="12"/>
  <c r="D188" i="12"/>
  <c r="E179" i="12"/>
  <c r="C130" i="12"/>
  <c r="D194" i="12"/>
  <c r="C113" i="12"/>
  <c r="F59" i="12"/>
  <c r="B83" i="12"/>
  <c r="E48" i="12"/>
  <c r="C97" i="12"/>
  <c r="B29" i="12"/>
  <c r="E176" i="12"/>
  <c r="D50" i="12"/>
  <c r="B16" i="12"/>
  <c r="F186" i="12"/>
  <c r="C168" i="12"/>
  <c r="C134" i="12"/>
  <c r="C172" i="12"/>
  <c r="B43" i="12"/>
  <c r="E70" i="12"/>
  <c r="E160" i="12"/>
  <c r="D176" i="12"/>
  <c r="E50" i="12"/>
  <c r="E57" i="12"/>
  <c r="E16" i="12"/>
  <c r="B116" i="12"/>
  <c r="F54" i="12"/>
  <c r="C186" i="12"/>
  <c r="F60" i="12"/>
  <c r="F51" i="12"/>
  <c r="F53" i="12"/>
  <c r="B17" i="12"/>
  <c r="E67" i="12"/>
  <c r="B93" i="12"/>
  <c r="E168" i="12"/>
  <c r="F167" i="12"/>
  <c r="C49" i="12"/>
  <c r="B134" i="12"/>
  <c r="C133" i="12"/>
  <c r="D77" i="12"/>
  <c r="D172" i="12"/>
  <c r="E163" i="12"/>
  <c r="E114" i="12"/>
  <c r="E52" i="12"/>
  <c r="E43" i="12"/>
  <c r="F70" i="12"/>
  <c r="C37" i="12"/>
  <c r="D63" i="12"/>
  <c r="D86" i="12"/>
  <c r="E34" i="12"/>
  <c r="E41" i="12"/>
  <c r="E126" i="12"/>
  <c r="B125" i="12"/>
  <c r="E69" i="12"/>
  <c r="E164" i="12"/>
  <c r="D11" i="12"/>
  <c r="E155" i="12"/>
  <c r="E44" i="12"/>
  <c r="E35" i="12"/>
  <c r="C32" i="12"/>
  <c r="C56" i="12"/>
  <c r="D152" i="12"/>
  <c r="D33" i="12"/>
  <c r="D94" i="12"/>
  <c r="B182" i="12"/>
  <c r="E181" i="12"/>
  <c r="E30" i="12"/>
  <c r="F147" i="12"/>
  <c r="E36" i="12"/>
  <c r="E145" i="12"/>
  <c r="D88" i="12"/>
  <c r="F190" i="12"/>
  <c r="E25" i="12"/>
  <c r="D144" i="12"/>
  <c r="E80" i="12"/>
  <c r="C143" i="12"/>
  <c r="D87" i="12"/>
  <c r="B174" i="12"/>
  <c r="B173" i="12"/>
  <c r="B84" i="12"/>
  <c r="C154" i="12"/>
  <c r="D96" i="12"/>
  <c r="B12" i="12"/>
  <c r="B75" i="12"/>
  <c r="E111" i="12"/>
  <c r="D135" i="12"/>
  <c r="D79" i="12"/>
  <c r="B165" i="12"/>
  <c r="B15" i="12"/>
  <c r="C131" i="12"/>
  <c r="E21" i="12"/>
  <c r="F89" i="12"/>
  <c r="D193" i="12"/>
  <c r="F73" i="12"/>
  <c r="C192" i="12"/>
  <c r="F65" i="12"/>
  <c r="C191" i="12"/>
  <c r="B157" i="12"/>
  <c r="C195" i="12"/>
  <c r="B123" i="12"/>
  <c r="D13" i="12"/>
  <c r="E121" i="12"/>
  <c r="F185" i="12"/>
  <c r="B78" i="12"/>
  <c r="B14" i="12"/>
  <c r="B61" i="12"/>
  <c r="E184" i="12"/>
  <c r="D58" i="12"/>
  <c r="B183" i="12"/>
  <c r="C149" i="12"/>
  <c r="B92" i="12"/>
  <c r="E188" i="12"/>
  <c r="D62" i="12"/>
  <c r="D179" i="12"/>
  <c r="E194" i="12"/>
  <c r="E113" i="12"/>
  <c r="D59" i="12"/>
  <c r="C83" i="12"/>
  <c r="C48" i="12"/>
  <c r="D97" i="12"/>
  <c r="E29" i="12"/>
  <c r="AB23" i="11"/>
  <c r="B128" i="19"/>
  <c r="AB47" i="11"/>
  <c r="B152" i="19"/>
  <c r="AB64" i="11"/>
  <c r="B169" i="19"/>
  <c r="AB75" i="11"/>
  <c r="B180" i="19"/>
  <c r="AB86" i="11"/>
  <c r="B191" i="19"/>
  <c r="C14" i="11"/>
  <c r="B14" i="19"/>
  <c r="C30" i="11"/>
  <c r="B30" i="19"/>
  <c r="C43" i="11"/>
  <c r="B43" i="19"/>
  <c r="C61" i="11"/>
  <c r="B61" i="19"/>
  <c r="C73" i="11"/>
  <c r="B73" i="19"/>
  <c r="C91" i="11"/>
  <c r="B91" i="19"/>
  <c r="X17" i="10"/>
  <c r="B120" i="18"/>
  <c r="X33" i="10"/>
  <c r="B136" i="18"/>
  <c r="X49" i="10"/>
  <c r="B152" i="18"/>
  <c r="X64" i="10"/>
  <c r="B167" i="18"/>
  <c r="X80" i="10"/>
  <c r="B183" i="18"/>
  <c r="X96" i="10"/>
  <c r="B199" i="18"/>
  <c r="X53" i="10"/>
  <c r="B156" i="18"/>
  <c r="AB16" i="11"/>
  <c r="B121" i="19"/>
  <c r="AB27" i="11"/>
  <c r="B132" i="19"/>
  <c r="AB40" i="11"/>
  <c r="B145" i="19"/>
  <c r="AB51" i="11"/>
  <c r="B156" i="19"/>
  <c r="AB69" i="11"/>
  <c r="B174" i="19"/>
  <c r="AB85" i="11"/>
  <c r="B190" i="19"/>
  <c r="AB97" i="11"/>
  <c r="B202" i="19"/>
  <c r="C21" i="11"/>
  <c r="B21" i="19"/>
  <c r="C35" i="11"/>
  <c r="B35" i="19"/>
  <c r="C48" i="11"/>
  <c r="B48" i="19"/>
  <c r="C65" i="11"/>
  <c r="B65" i="19"/>
  <c r="C79" i="11"/>
  <c r="B79" i="19"/>
  <c r="C90" i="11"/>
  <c r="B90" i="19"/>
  <c r="X16" i="10"/>
  <c r="B119" i="18"/>
  <c r="X32" i="10"/>
  <c r="B135" i="18"/>
  <c r="X48" i="10"/>
  <c r="B151" i="18"/>
  <c r="X71" i="10"/>
  <c r="B174" i="18"/>
  <c r="X87" i="10"/>
  <c r="B190" i="18"/>
  <c r="C40" i="11"/>
  <c r="B40" i="19"/>
  <c r="X37" i="10"/>
  <c r="B140" i="18"/>
  <c r="X92" i="10"/>
  <c r="B195" i="18"/>
  <c r="X75" i="10"/>
  <c r="B178" i="18"/>
  <c r="C31" i="11"/>
  <c r="B31" i="19"/>
  <c r="X89" i="10"/>
  <c r="B192" i="18"/>
  <c r="AB21" i="11"/>
  <c r="B126" i="19"/>
  <c r="AB39" i="11"/>
  <c r="B144" i="19"/>
  <c r="AB50" i="11"/>
  <c r="B155" i="19"/>
  <c r="AB68" i="11"/>
  <c r="B173" i="19"/>
  <c r="AB90" i="11"/>
  <c r="B195" i="19"/>
  <c r="C12" i="11"/>
  <c r="B12" i="19"/>
  <c r="C28" i="11"/>
  <c r="B28" i="19"/>
  <c r="C41" i="11"/>
  <c r="B41" i="19"/>
  <c r="C59" i="11"/>
  <c r="B59" i="19"/>
  <c r="C89" i="11"/>
  <c r="B89" i="19"/>
  <c r="X23" i="10"/>
  <c r="B126" i="18"/>
  <c r="X39" i="10"/>
  <c r="B142" i="18"/>
  <c r="X55" i="10"/>
  <c r="B158" i="18"/>
  <c r="X70" i="10"/>
  <c r="B173" i="18"/>
  <c r="X86" i="10"/>
  <c r="B189" i="18"/>
  <c r="C57" i="11"/>
  <c r="B57" i="19"/>
  <c r="X45" i="10"/>
  <c r="B148" i="18"/>
  <c r="X36" i="10"/>
  <c r="B139" i="18"/>
  <c r="C44" i="11"/>
  <c r="B44" i="19"/>
  <c r="C80" i="11"/>
  <c r="B80" i="19"/>
  <c r="X18" i="10"/>
  <c r="B121" i="18"/>
  <c r="X73" i="10"/>
  <c r="B176" i="18"/>
  <c r="AB20" i="11"/>
  <c r="B125" i="19"/>
  <c r="AB44" i="11"/>
  <c r="B149" i="19"/>
  <c r="AB62" i="11"/>
  <c r="B167" i="19"/>
  <c r="AB73" i="11"/>
  <c r="B178" i="19"/>
  <c r="C11" i="11"/>
  <c r="B11" i="19"/>
  <c r="C27" i="11"/>
  <c r="B27" i="19"/>
  <c r="C47" i="11"/>
  <c r="B47" i="19"/>
  <c r="C58" i="11"/>
  <c r="B58" i="19"/>
  <c r="C71" i="11"/>
  <c r="B71" i="19"/>
  <c r="C83" i="11"/>
  <c r="B83" i="19"/>
  <c r="X14" i="10"/>
  <c r="B117" i="18"/>
  <c r="X30" i="10"/>
  <c r="B133" i="18"/>
  <c r="X46" i="10"/>
  <c r="B149" i="18"/>
  <c r="X61" i="10"/>
  <c r="B164" i="18"/>
  <c r="X77" i="10"/>
  <c r="B180" i="18"/>
  <c r="X93" i="10"/>
  <c r="B196" i="18"/>
  <c r="AB19" i="11"/>
  <c r="B124" i="19"/>
  <c r="AB32" i="11"/>
  <c r="B137" i="19"/>
  <c r="AB43" i="11"/>
  <c r="B148" i="19"/>
  <c r="AB61" i="11"/>
  <c r="B166" i="19"/>
  <c r="AB79" i="11"/>
  <c r="B184" i="19"/>
  <c r="AB95" i="11"/>
  <c r="B200" i="19"/>
  <c r="C18" i="11"/>
  <c r="B18" i="19"/>
  <c r="C52" i="11"/>
  <c r="B52" i="19"/>
  <c r="C77" i="11"/>
  <c r="B77" i="19"/>
  <c r="X13" i="10"/>
  <c r="B116" i="18"/>
  <c r="X91" i="10"/>
  <c r="B194" i="18"/>
  <c r="X26" i="10"/>
  <c r="B129" i="18"/>
  <c r="AB12" i="11"/>
  <c r="B117" i="19"/>
  <c r="AB31" i="11"/>
  <c r="B136" i="19"/>
  <c r="AB42" i="11"/>
  <c r="B147" i="19"/>
  <c r="AB60" i="11"/>
  <c r="B165" i="19"/>
  <c r="AB78" i="11"/>
  <c r="B183" i="19"/>
  <c r="AB88" i="11"/>
  <c r="B193" i="19"/>
  <c r="AB99" i="11"/>
  <c r="B204" i="19"/>
  <c r="C25" i="11"/>
  <c r="B25" i="19"/>
  <c r="C46" i="11"/>
  <c r="B46" i="19"/>
  <c r="C63" i="11"/>
  <c r="B63" i="19"/>
  <c r="C76" i="11"/>
  <c r="B76" i="19"/>
  <c r="C94" i="11"/>
  <c r="B94" i="19"/>
  <c r="C10" i="11"/>
  <c r="B10" i="19"/>
  <c r="X20" i="10"/>
  <c r="B123" i="18"/>
  <c r="X44" i="10"/>
  <c r="B147" i="18"/>
  <c r="X83" i="10"/>
  <c r="B186" i="18"/>
  <c r="C67" i="11"/>
  <c r="B67" i="19"/>
  <c r="AB11" i="11"/>
  <c r="B116" i="19"/>
  <c r="AB35" i="11"/>
  <c r="B140" i="19"/>
  <c r="AB54" i="11"/>
  <c r="B159" i="19"/>
  <c r="AB65" i="11"/>
  <c r="B170" i="19"/>
  <c r="AB82" i="11"/>
  <c r="B187" i="19"/>
  <c r="C16" i="11"/>
  <c r="B16" i="19"/>
  <c r="C32" i="11"/>
  <c r="B32" i="19"/>
  <c r="C45" i="11"/>
  <c r="B45" i="19"/>
  <c r="C56" i="11"/>
  <c r="B56" i="19"/>
  <c r="C75" i="11"/>
  <c r="B75" i="19"/>
  <c r="C93" i="11"/>
  <c r="B93" i="19"/>
  <c r="X11" i="10"/>
  <c r="B114" i="18"/>
  <c r="X27" i="10"/>
  <c r="B130" i="18"/>
  <c r="X43" i="10"/>
  <c r="B146" i="18"/>
  <c r="X58" i="10"/>
  <c r="B161" i="18"/>
  <c r="X74" i="10"/>
  <c r="B177" i="18"/>
  <c r="X90" i="10"/>
  <c r="B193" i="18"/>
  <c r="AB24" i="11"/>
  <c r="B129" i="19"/>
  <c r="AB34" i="11"/>
  <c r="B139" i="19"/>
  <c r="AB53" i="11"/>
  <c r="B158" i="19"/>
  <c r="AB76" i="11"/>
  <c r="B181" i="19"/>
  <c r="AB98" i="11"/>
  <c r="B203" i="19"/>
  <c r="C37" i="11"/>
  <c r="B37" i="19"/>
  <c r="C74" i="11"/>
  <c r="B74" i="19"/>
  <c r="X10" i="10"/>
  <c r="B113" i="18"/>
  <c r="X65" i="10"/>
  <c r="B168" i="18"/>
  <c r="AB17" i="11"/>
  <c r="B122" i="19"/>
  <c r="AB28" i="11"/>
  <c r="B133" i="19"/>
  <c r="AB52" i="11"/>
  <c r="B157" i="19"/>
  <c r="AB70" i="11"/>
  <c r="B175" i="19"/>
  <c r="AB81" i="11"/>
  <c r="B186" i="19"/>
  <c r="AB92" i="11"/>
  <c r="B197" i="19"/>
  <c r="C22" i="11"/>
  <c r="B22" i="19"/>
  <c r="C36" i="11"/>
  <c r="B36" i="19"/>
  <c r="C55" i="11"/>
  <c r="B55" i="19"/>
  <c r="C66" i="11"/>
  <c r="B66" i="19"/>
  <c r="C86" i="11"/>
  <c r="B86" i="19"/>
  <c r="X9" i="10"/>
  <c r="B112" i="18"/>
  <c r="X25" i="10"/>
  <c r="B128" i="18"/>
  <c r="X41" i="10"/>
  <c r="B144" i="18"/>
  <c r="X56" i="10"/>
  <c r="B159" i="18"/>
  <c r="X72" i="10"/>
  <c r="B175" i="18"/>
  <c r="X88" i="10"/>
  <c r="B191" i="18"/>
  <c r="X29" i="10"/>
  <c r="B132" i="18"/>
  <c r="X76" i="10"/>
  <c r="B179" i="18"/>
  <c r="AB22" i="11"/>
  <c r="B127" i="19"/>
  <c r="AB33" i="11"/>
  <c r="B138" i="19"/>
  <c r="AB46" i="11"/>
  <c r="B151" i="19"/>
  <c r="AB57" i="11"/>
  <c r="B162" i="19"/>
  <c r="AB74" i="11"/>
  <c r="B179" i="19"/>
  <c r="AB91" i="11"/>
  <c r="B196" i="19"/>
  <c r="C13" i="11"/>
  <c r="B13" i="19"/>
  <c r="C29" i="11"/>
  <c r="B29" i="19"/>
  <c r="C42" i="11"/>
  <c r="B42" i="19"/>
  <c r="C60" i="11"/>
  <c r="B60" i="19"/>
  <c r="C72" i="11"/>
  <c r="B72" i="19"/>
  <c r="C85" i="11"/>
  <c r="B85" i="19"/>
  <c r="C96" i="11"/>
  <c r="B96" i="19"/>
  <c r="X24" i="10"/>
  <c r="B127" i="18"/>
  <c r="X40" i="10"/>
  <c r="B143" i="18"/>
  <c r="X63" i="10"/>
  <c r="B166" i="18"/>
  <c r="X79" i="10"/>
  <c r="B182" i="18"/>
  <c r="X95" i="10"/>
  <c r="B198" i="18"/>
  <c r="C88" i="11"/>
  <c r="B88" i="19"/>
  <c r="X60" i="10"/>
  <c r="B163" i="18"/>
  <c r="X52" i="10"/>
  <c r="B155" i="18"/>
  <c r="B111" i="18"/>
  <c r="W99" i="10"/>
  <c r="X34" i="10"/>
  <c r="B137" i="18"/>
  <c r="AB15" i="11"/>
  <c r="B120" i="19"/>
  <c r="AB26" i="11"/>
  <c r="B131" i="19"/>
  <c r="AB45" i="11"/>
  <c r="B150" i="19"/>
  <c r="AB63" i="11"/>
  <c r="B168" i="19"/>
  <c r="AB80" i="11"/>
  <c r="B185" i="19"/>
  <c r="AB96" i="11"/>
  <c r="B201" i="19"/>
  <c r="C20" i="11"/>
  <c r="B20" i="19"/>
  <c r="C34" i="11"/>
  <c r="B34" i="19"/>
  <c r="C54" i="11"/>
  <c r="B54" i="19"/>
  <c r="C84" i="11"/>
  <c r="B84" i="19"/>
  <c r="X15" i="10"/>
  <c r="B118" i="18"/>
  <c r="X31" i="10"/>
  <c r="B134" i="18"/>
  <c r="X47" i="10"/>
  <c r="B150" i="18"/>
  <c r="X62" i="10"/>
  <c r="B165" i="18"/>
  <c r="X78" i="10"/>
  <c r="B181" i="18"/>
  <c r="X94" i="10"/>
  <c r="B197" i="18"/>
  <c r="X21" i="10"/>
  <c r="B124" i="18"/>
  <c r="X84" i="10"/>
  <c r="B187" i="18"/>
  <c r="X67" i="10"/>
  <c r="B170" i="18"/>
  <c r="C62" i="11"/>
  <c r="B62" i="19"/>
  <c r="C97" i="11"/>
  <c r="B97" i="19"/>
  <c r="X50" i="10"/>
  <c r="B153" i="18"/>
  <c r="AB14" i="11"/>
  <c r="B119" i="19"/>
  <c r="AB38" i="11"/>
  <c r="B143" i="19"/>
  <c r="AB56" i="11"/>
  <c r="B161" i="19"/>
  <c r="AB67" i="11"/>
  <c r="B172" i="19"/>
  <c r="AB84" i="11"/>
  <c r="B189" i="19"/>
  <c r="C19" i="11"/>
  <c r="B19" i="19"/>
  <c r="C33" i="11"/>
  <c r="B33" i="19"/>
  <c r="C53" i="11"/>
  <c r="B53" i="19"/>
  <c r="C64" i="11"/>
  <c r="B64" i="19"/>
  <c r="C78" i="11"/>
  <c r="B78" i="19"/>
  <c r="C95" i="11"/>
  <c r="B95" i="19"/>
  <c r="X22" i="10"/>
  <c r="B125" i="18"/>
  <c r="X38" i="10"/>
  <c r="B141" i="18"/>
  <c r="X54" i="10"/>
  <c r="B157" i="18"/>
  <c r="X69" i="10"/>
  <c r="B172" i="18"/>
  <c r="X85" i="10"/>
  <c r="B188" i="18"/>
  <c r="AB13" i="11"/>
  <c r="B118" i="19"/>
  <c r="AB25" i="11"/>
  <c r="B130" i="19"/>
  <c r="AB37" i="11"/>
  <c r="B142" i="19"/>
  <c r="AB49" i="11"/>
  <c r="B154" i="19"/>
  <c r="AB66" i="11"/>
  <c r="B171" i="19"/>
  <c r="AB89" i="11"/>
  <c r="B194" i="19"/>
  <c r="B115" i="19"/>
  <c r="AA100" i="11"/>
  <c r="C26" i="11"/>
  <c r="B26" i="19"/>
  <c r="C70" i="11"/>
  <c r="B70" i="19"/>
  <c r="C82" i="11"/>
  <c r="B82" i="19"/>
  <c r="X68" i="10"/>
  <c r="B171" i="18"/>
  <c r="AB71" i="11"/>
  <c r="B176" i="19"/>
  <c r="X81" i="10"/>
  <c r="B184" i="18"/>
  <c r="AB18" i="11"/>
  <c r="B123" i="19"/>
  <c r="AB36" i="11"/>
  <c r="B141" i="19"/>
  <c r="AB55" i="11"/>
  <c r="B160" i="19"/>
  <c r="AB72" i="11"/>
  <c r="B177" i="19"/>
  <c r="AB83" i="11"/>
  <c r="B188" i="19"/>
  <c r="AB94" i="11"/>
  <c r="B199" i="19"/>
  <c r="C17" i="11"/>
  <c r="B17" i="19"/>
  <c r="C39" i="11"/>
  <c r="B39" i="19"/>
  <c r="C51" i="11"/>
  <c r="B51" i="19"/>
  <c r="C69" i="11"/>
  <c r="B69" i="19"/>
  <c r="C81" i="11"/>
  <c r="B81" i="19"/>
  <c r="C99" i="11"/>
  <c r="B99" i="19"/>
  <c r="X12" i="10"/>
  <c r="B115" i="18"/>
  <c r="X28" i="10"/>
  <c r="B131" i="18"/>
  <c r="X59" i="10"/>
  <c r="B162" i="18"/>
  <c r="C15" i="11"/>
  <c r="B15" i="19"/>
  <c r="X57" i="10"/>
  <c r="B160" i="18"/>
  <c r="AB30" i="11"/>
  <c r="B135" i="19"/>
  <c r="AB48" i="11"/>
  <c r="B153" i="19"/>
  <c r="AB59" i="11"/>
  <c r="B164" i="19"/>
  <c r="AB77" i="11"/>
  <c r="B182" i="19"/>
  <c r="AB93" i="11"/>
  <c r="B198" i="19"/>
  <c r="C24" i="11"/>
  <c r="B24" i="19"/>
  <c r="C38" i="11"/>
  <c r="B38" i="19"/>
  <c r="C50" i="11"/>
  <c r="B50" i="19"/>
  <c r="C68" i="11"/>
  <c r="B68" i="19"/>
  <c r="C87" i="11"/>
  <c r="B87" i="19"/>
  <c r="C98" i="11"/>
  <c r="B98" i="19"/>
  <c r="X19" i="10"/>
  <c r="B122" i="18"/>
  <c r="X35" i="10"/>
  <c r="B138" i="18"/>
  <c r="X51" i="10"/>
  <c r="B154" i="18"/>
  <c r="X66" i="10"/>
  <c r="B169" i="18"/>
  <c r="X82" i="10"/>
  <c r="B185" i="18"/>
  <c r="X98" i="10"/>
  <c r="B201" i="18"/>
  <c r="AB29" i="11"/>
  <c r="B134" i="19"/>
  <c r="AB41" i="11"/>
  <c r="B146" i="19"/>
  <c r="AB58" i="11"/>
  <c r="B163" i="19"/>
  <c r="AB87" i="11"/>
  <c r="B192" i="19"/>
  <c r="C23" i="11"/>
  <c r="B23" i="19"/>
  <c r="C49" i="11"/>
  <c r="B49" i="19"/>
  <c r="C92" i="11"/>
  <c r="B92" i="19"/>
  <c r="X42" i="10"/>
  <c r="B145" i="18"/>
  <c r="X97" i="10"/>
  <c r="B200" i="18"/>
  <c r="C23" i="10"/>
  <c r="B23" i="18"/>
  <c r="C39" i="10"/>
  <c r="B39" i="18"/>
  <c r="C54" i="10"/>
  <c r="B54" i="18"/>
  <c r="C72" i="10"/>
  <c r="B72" i="18"/>
  <c r="C86" i="10"/>
  <c r="B86" i="18"/>
  <c r="F29" i="4"/>
  <c r="G29" i="4" s="1"/>
  <c r="X8" i="10"/>
  <c r="C111" i="18" s="1"/>
  <c r="Y14" i="8"/>
  <c r="B120" i="16"/>
  <c r="Y29" i="8"/>
  <c r="B135" i="16"/>
  <c r="Y45" i="8"/>
  <c r="B151" i="16"/>
  <c r="Y61" i="8"/>
  <c r="B167" i="16"/>
  <c r="Y77" i="8"/>
  <c r="B183" i="16"/>
  <c r="Y93" i="8"/>
  <c r="B199" i="16"/>
  <c r="C17" i="8"/>
  <c r="B17" i="16"/>
  <c r="C33" i="8"/>
  <c r="B33" i="16"/>
  <c r="C49" i="8"/>
  <c r="B49" i="16"/>
  <c r="C64" i="8"/>
  <c r="B64" i="16"/>
  <c r="C80" i="8"/>
  <c r="B80" i="16"/>
  <c r="C96" i="8"/>
  <c r="B96" i="16"/>
  <c r="C22" i="10"/>
  <c r="B22" i="18"/>
  <c r="C38" i="10"/>
  <c r="B38" i="18"/>
  <c r="C63" i="10"/>
  <c r="B63" i="18"/>
  <c r="C81" i="10"/>
  <c r="B81" i="18"/>
  <c r="Y21" i="8"/>
  <c r="B127" i="16"/>
  <c r="Y36" i="8"/>
  <c r="B142" i="16"/>
  <c r="Y52" i="8"/>
  <c r="B158" i="16"/>
  <c r="Y68" i="8"/>
  <c r="B174" i="16"/>
  <c r="Y84" i="8"/>
  <c r="B190" i="16"/>
  <c r="C24" i="8"/>
  <c r="B24" i="16"/>
  <c r="C40" i="8"/>
  <c r="B40" i="16"/>
  <c r="C55" i="8"/>
  <c r="B55" i="16"/>
  <c r="C71" i="8"/>
  <c r="B71" i="16"/>
  <c r="C87" i="8"/>
  <c r="B87" i="16"/>
  <c r="C21" i="10"/>
  <c r="B21" i="18"/>
  <c r="C37" i="10"/>
  <c r="B37" i="18"/>
  <c r="C53" i="10"/>
  <c r="B53" i="18"/>
  <c r="C62" i="10"/>
  <c r="B62" i="18"/>
  <c r="C80" i="10"/>
  <c r="B80" i="18"/>
  <c r="C95" i="10"/>
  <c r="B95" i="18"/>
  <c r="Y20" i="8"/>
  <c r="B126" i="16"/>
  <c r="Y35" i="8"/>
  <c r="B141" i="16"/>
  <c r="Y51" i="8"/>
  <c r="B157" i="16"/>
  <c r="Y67" i="8"/>
  <c r="B173" i="16"/>
  <c r="Y83" i="8"/>
  <c r="B189" i="16"/>
  <c r="Y99" i="8"/>
  <c r="B205" i="16"/>
  <c r="C23" i="8"/>
  <c r="B23" i="16"/>
  <c r="C39" i="8"/>
  <c r="B39" i="16"/>
  <c r="C62" i="8"/>
  <c r="B62" i="16"/>
  <c r="C78" i="8"/>
  <c r="B78" i="16"/>
  <c r="C94" i="8"/>
  <c r="B94" i="16"/>
  <c r="C20" i="10"/>
  <c r="B20" i="18"/>
  <c r="C36" i="10"/>
  <c r="B36" i="18"/>
  <c r="C52" i="10"/>
  <c r="B52" i="18"/>
  <c r="C61" i="10"/>
  <c r="B61" i="18"/>
  <c r="C84" i="10"/>
  <c r="B84" i="18"/>
  <c r="C94" i="10"/>
  <c r="B94" i="18"/>
  <c r="Y11" i="8"/>
  <c r="B117" i="16"/>
  <c r="Y26" i="8"/>
  <c r="B132" i="16"/>
  <c r="Y42" i="8"/>
  <c r="B148" i="16"/>
  <c r="Y58" i="8"/>
  <c r="B164" i="16"/>
  <c r="Y74" i="8"/>
  <c r="B180" i="16"/>
  <c r="Y90" i="8"/>
  <c r="B196" i="16"/>
  <c r="C14" i="8"/>
  <c r="B14" i="16"/>
  <c r="C30" i="8"/>
  <c r="B30" i="16"/>
  <c r="C46" i="8"/>
  <c r="B46" i="16"/>
  <c r="C61" i="8"/>
  <c r="B61" i="16"/>
  <c r="C77" i="8"/>
  <c r="B77" i="16"/>
  <c r="C93" i="8"/>
  <c r="B93" i="16"/>
  <c r="C19" i="10"/>
  <c r="B19" i="18"/>
  <c r="C35" i="10"/>
  <c r="B35" i="18"/>
  <c r="C51" i="10"/>
  <c r="B51" i="18"/>
  <c r="C66" i="10"/>
  <c r="B66" i="18"/>
  <c r="C83" i="10"/>
  <c r="B83" i="18"/>
  <c r="C93" i="10"/>
  <c r="B93" i="18"/>
  <c r="Y18" i="8"/>
  <c r="B124" i="16"/>
  <c r="Y33" i="8"/>
  <c r="B139" i="16"/>
  <c r="Y49" i="8"/>
  <c r="B155" i="16"/>
  <c r="Y65" i="8"/>
  <c r="B171" i="16"/>
  <c r="Y81" i="8"/>
  <c r="B187" i="16"/>
  <c r="Y97" i="8"/>
  <c r="B203" i="16"/>
  <c r="C21" i="8"/>
  <c r="B21" i="16"/>
  <c r="C37" i="8"/>
  <c r="B37" i="16"/>
  <c r="C53" i="8"/>
  <c r="B53" i="16"/>
  <c r="C68" i="8"/>
  <c r="B68" i="16"/>
  <c r="C84" i="8"/>
  <c r="B84" i="16"/>
  <c r="C8" i="8"/>
  <c r="B8" i="16"/>
  <c r="C10" i="10"/>
  <c r="B10" i="18"/>
  <c r="C26" i="10"/>
  <c r="B26" i="18"/>
  <c r="C42" i="10"/>
  <c r="B42" i="18"/>
  <c r="C60" i="10"/>
  <c r="B60" i="18"/>
  <c r="C69" i="10"/>
  <c r="B69" i="18"/>
  <c r="C92" i="10"/>
  <c r="B92" i="18"/>
  <c r="Y17" i="8"/>
  <c r="B123" i="16"/>
  <c r="Y32" i="8"/>
  <c r="B138" i="16"/>
  <c r="Y48" i="8"/>
  <c r="B154" i="16"/>
  <c r="Y64" i="8"/>
  <c r="B170" i="16"/>
  <c r="Y80" i="8"/>
  <c r="B186" i="16"/>
  <c r="Y96" i="8"/>
  <c r="B202" i="16"/>
  <c r="C20" i="8"/>
  <c r="B20" i="16"/>
  <c r="C36" i="8"/>
  <c r="B36" i="16"/>
  <c r="C52" i="8"/>
  <c r="B52" i="16"/>
  <c r="C67" i="8"/>
  <c r="B67" i="16"/>
  <c r="C83" i="8"/>
  <c r="B83" i="16"/>
  <c r="C99" i="8"/>
  <c r="B99" i="16"/>
  <c r="C9" i="10"/>
  <c r="B9" i="18"/>
  <c r="C25" i="10"/>
  <c r="B25" i="18"/>
  <c r="C41" i="10"/>
  <c r="B41" i="18"/>
  <c r="C59" i="10"/>
  <c r="B59" i="18"/>
  <c r="C74" i="10"/>
  <c r="B74" i="18"/>
  <c r="C91" i="10"/>
  <c r="B91" i="18"/>
  <c r="Y23" i="8"/>
  <c r="B129" i="16"/>
  <c r="Y39" i="8"/>
  <c r="B145" i="16"/>
  <c r="Y55" i="8"/>
  <c r="B161" i="16"/>
  <c r="Y71" i="8"/>
  <c r="B177" i="16"/>
  <c r="Y87" i="8"/>
  <c r="B193" i="16"/>
  <c r="C11" i="8"/>
  <c r="B11" i="16"/>
  <c r="C27" i="8"/>
  <c r="B27" i="16"/>
  <c r="C43" i="8"/>
  <c r="B43" i="16"/>
  <c r="C58" i="8"/>
  <c r="B58" i="16"/>
  <c r="C74" i="8"/>
  <c r="B74" i="16"/>
  <c r="C90" i="8"/>
  <c r="B90" i="16"/>
  <c r="C16" i="10"/>
  <c r="B16" i="18"/>
  <c r="C32" i="10"/>
  <c r="B32" i="18"/>
  <c r="C48" i="10"/>
  <c r="B48" i="18"/>
  <c r="C68" i="10"/>
  <c r="B68" i="18"/>
  <c r="C77" i="10"/>
  <c r="B77" i="18"/>
  <c r="C97" i="10"/>
  <c r="B97" i="18"/>
  <c r="Y30" i="8"/>
  <c r="B136" i="16"/>
  <c r="Y46" i="8"/>
  <c r="B152" i="16"/>
  <c r="Y62" i="8"/>
  <c r="B168" i="16"/>
  <c r="Y78" i="8"/>
  <c r="B184" i="16"/>
  <c r="Y94" i="8"/>
  <c r="B200" i="16"/>
  <c r="C18" i="8"/>
  <c r="B18" i="16"/>
  <c r="C34" i="8"/>
  <c r="B34" i="16"/>
  <c r="C50" i="8"/>
  <c r="B50" i="16"/>
  <c r="C65" i="8"/>
  <c r="B65" i="16"/>
  <c r="C81" i="8"/>
  <c r="B81" i="16"/>
  <c r="C97" i="8"/>
  <c r="B97" i="16"/>
  <c r="C15" i="10"/>
  <c r="B15" i="18"/>
  <c r="C31" i="10"/>
  <c r="B31" i="18"/>
  <c r="C47" i="10"/>
  <c r="B47" i="18"/>
  <c r="C67" i="10"/>
  <c r="B67" i="18"/>
  <c r="C82" i="10"/>
  <c r="B82" i="18"/>
  <c r="C96" i="10"/>
  <c r="B96" i="18"/>
  <c r="Y22" i="8"/>
  <c r="B128" i="16"/>
  <c r="Y37" i="8"/>
  <c r="B143" i="16"/>
  <c r="Y53" i="8"/>
  <c r="B159" i="16"/>
  <c r="Y69" i="8"/>
  <c r="B175" i="16"/>
  <c r="Y85" i="8"/>
  <c r="B191" i="16"/>
  <c r="C9" i="8"/>
  <c r="B9" i="16"/>
  <c r="C25" i="8"/>
  <c r="B25" i="16"/>
  <c r="C41" i="8"/>
  <c r="B41" i="16"/>
  <c r="C56" i="8"/>
  <c r="B56" i="16"/>
  <c r="C72" i="8"/>
  <c r="B72" i="16"/>
  <c r="C88" i="8"/>
  <c r="B88" i="16"/>
  <c r="C14" i="10"/>
  <c r="B14" i="18"/>
  <c r="C30" i="10"/>
  <c r="B30" i="18"/>
  <c r="C46" i="10"/>
  <c r="B46" i="18"/>
  <c r="C76" i="10"/>
  <c r="B76" i="18"/>
  <c r="C85" i="10"/>
  <c r="B85" i="18"/>
  <c r="Y13" i="8"/>
  <c r="B119" i="16"/>
  <c r="Y28" i="8"/>
  <c r="B134" i="16"/>
  <c r="Y44" i="8"/>
  <c r="B150" i="16"/>
  <c r="Y60" i="8"/>
  <c r="B166" i="16"/>
  <c r="Y76" i="8"/>
  <c r="B182" i="16"/>
  <c r="Y92" i="8"/>
  <c r="B198" i="16"/>
  <c r="C16" i="8"/>
  <c r="B16" i="16"/>
  <c r="C32" i="8"/>
  <c r="B32" i="16"/>
  <c r="C48" i="8"/>
  <c r="B48" i="16"/>
  <c r="C63" i="8"/>
  <c r="B63" i="16"/>
  <c r="C79" i="8"/>
  <c r="B79" i="16"/>
  <c r="C95" i="8"/>
  <c r="B95" i="16"/>
  <c r="C13" i="10"/>
  <c r="B13" i="18"/>
  <c r="C29" i="10"/>
  <c r="B29" i="18"/>
  <c r="C45" i="10"/>
  <c r="B45" i="18"/>
  <c r="C58" i="10"/>
  <c r="B58" i="18"/>
  <c r="C75" i="10"/>
  <c r="B75" i="18"/>
  <c r="C90" i="10"/>
  <c r="B90" i="18"/>
  <c r="Y12" i="8"/>
  <c r="B118" i="16"/>
  <c r="Y27" i="8"/>
  <c r="B133" i="16"/>
  <c r="Y43" i="8"/>
  <c r="B149" i="16"/>
  <c r="Y59" i="8"/>
  <c r="B165" i="16"/>
  <c r="Y75" i="8"/>
  <c r="B181" i="16"/>
  <c r="Y91" i="8"/>
  <c r="B197" i="16"/>
  <c r="C15" i="8"/>
  <c r="B15" i="16"/>
  <c r="C31" i="8"/>
  <c r="B31" i="16"/>
  <c r="C47" i="8"/>
  <c r="B47" i="16"/>
  <c r="C70" i="8"/>
  <c r="B70" i="16"/>
  <c r="C86" i="8"/>
  <c r="B86" i="16"/>
  <c r="C12" i="10"/>
  <c r="B12" i="18"/>
  <c r="C28" i="10"/>
  <c r="B28" i="18"/>
  <c r="C44" i="10"/>
  <c r="B44" i="18"/>
  <c r="C57" i="10"/>
  <c r="B57" i="18"/>
  <c r="C71" i="10"/>
  <c r="B71" i="18"/>
  <c r="C89" i="10"/>
  <c r="B89" i="18"/>
  <c r="C8" i="10"/>
  <c r="B8" i="18"/>
  <c r="Y19" i="8"/>
  <c r="B125" i="16"/>
  <c r="Y34" i="8"/>
  <c r="B140" i="16"/>
  <c r="Y50" i="8"/>
  <c r="B156" i="16"/>
  <c r="Y66" i="8"/>
  <c r="B172" i="16"/>
  <c r="Y82" i="8"/>
  <c r="B188" i="16"/>
  <c r="Y98" i="8"/>
  <c r="B204" i="16"/>
  <c r="C22" i="8"/>
  <c r="B22" i="16"/>
  <c r="C38" i="8"/>
  <c r="B38" i="16"/>
  <c r="C54" i="8"/>
  <c r="B54" i="16"/>
  <c r="C69" i="8"/>
  <c r="B69" i="16"/>
  <c r="C85" i="8"/>
  <c r="B85" i="16"/>
  <c r="C11" i="10"/>
  <c r="B11" i="18"/>
  <c r="C27" i="10"/>
  <c r="B27" i="18"/>
  <c r="C43" i="10"/>
  <c r="B43" i="18"/>
  <c r="C56" i="10"/>
  <c r="B56" i="18"/>
  <c r="C70" i="10"/>
  <c r="B70" i="18"/>
  <c r="C88" i="10"/>
  <c r="B88" i="18"/>
  <c r="Y10" i="8"/>
  <c r="B116" i="16"/>
  <c r="Y25" i="8"/>
  <c r="B131" i="16"/>
  <c r="Y41" i="8"/>
  <c r="B147" i="16"/>
  <c r="Y57" i="8"/>
  <c r="B163" i="16"/>
  <c r="Y73" i="8"/>
  <c r="B179" i="16"/>
  <c r="Y89" i="8"/>
  <c r="B195" i="16"/>
  <c r="C13" i="8"/>
  <c r="B13" i="16"/>
  <c r="C29" i="8"/>
  <c r="B29" i="16"/>
  <c r="C45" i="8"/>
  <c r="B45" i="16"/>
  <c r="C60" i="8"/>
  <c r="B60" i="16"/>
  <c r="C76" i="8"/>
  <c r="B76" i="16"/>
  <c r="C92" i="8"/>
  <c r="B92" i="16"/>
  <c r="C18" i="10"/>
  <c r="B18" i="18"/>
  <c r="C34" i="10"/>
  <c r="B34" i="18"/>
  <c r="C50" i="10"/>
  <c r="B50" i="18"/>
  <c r="C65" i="10"/>
  <c r="B65" i="18"/>
  <c r="C79" i="10"/>
  <c r="B79" i="18"/>
  <c r="Y9" i="8"/>
  <c r="B115" i="16"/>
  <c r="Y24" i="8"/>
  <c r="B130" i="16"/>
  <c r="Y40" i="8"/>
  <c r="B146" i="16"/>
  <c r="Y56" i="8"/>
  <c r="B162" i="16"/>
  <c r="Y72" i="8"/>
  <c r="B178" i="16"/>
  <c r="Y88" i="8"/>
  <c r="B194" i="16"/>
  <c r="C12" i="8"/>
  <c r="B12" i="16"/>
  <c r="C28" i="8"/>
  <c r="B28" i="16"/>
  <c r="C44" i="8"/>
  <c r="B44" i="16"/>
  <c r="C59" i="8"/>
  <c r="B59" i="16"/>
  <c r="C75" i="8"/>
  <c r="B75" i="16"/>
  <c r="C91" i="8"/>
  <c r="B91" i="16"/>
  <c r="C17" i="10"/>
  <c r="B17" i="18"/>
  <c r="C33" i="10"/>
  <c r="B33" i="18"/>
  <c r="C49" i="10"/>
  <c r="B49" i="18"/>
  <c r="C64" i="10"/>
  <c r="B64" i="18"/>
  <c r="C78" i="10"/>
  <c r="B78" i="18"/>
  <c r="C98" i="10"/>
  <c r="B98" i="18"/>
  <c r="Y16" i="8"/>
  <c r="B122" i="16"/>
  <c r="Y31" i="8"/>
  <c r="B137" i="16"/>
  <c r="Y47" i="8"/>
  <c r="B153" i="16"/>
  <c r="Y63" i="8"/>
  <c r="B169" i="16"/>
  <c r="Y79" i="8"/>
  <c r="B185" i="16"/>
  <c r="Y95" i="8"/>
  <c r="B201" i="16"/>
  <c r="C19" i="8"/>
  <c r="B19" i="16"/>
  <c r="C35" i="8"/>
  <c r="B35" i="16"/>
  <c r="C51" i="8"/>
  <c r="B51" i="16"/>
  <c r="C66" i="8"/>
  <c r="B66" i="16"/>
  <c r="C82" i="8"/>
  <c r="B82" i="16"/>
  <c r="C98" i="8"/>
  <c r="B98" i="16"/>
  <c r="C24" i="10"/>
  <c r="B24" i="18"/>
  <c r="C40" i="10"/>
  <c r="B40" i="18"/>
  <c r="C55" i="10"/>
  <c r="B55" i="18"/>
  <c r="C73" i="10"/>
  <c r="B73" i="18"/>
  <c r="C87" i="10"/>
  <c r="B87" i="18"/>
  <c r="Y15" i="8"/>
  <c r="B121" i="16"/>
  <c r="Y38" i="8"/>
  <c r="B144" i="16"/>
  <c r="Y54" i="8"/>
  <c r="B160" i="16"/>
  <c r="Y70" i="8"/>
  <c r="B176" i="16"/>
  <c r="Y86" i="8"/>
  <c r="B192" i="16"/>
  <c r="C10" i="8"/>
  <c r="B10" i="16"/>
  <c r="C26" i="8"/>
  <c r="B26" i="16"/>
  <c r="C42" i="8"/>
  <c r="B42" i="16"/>
  <c r="C57" i="8"/>
  <c r="B57" i="16"/>
  <c r="C73" i="8"/>
  <c r="B73" i="16"/>
  <c r="C89" i="8"/>
  <c r="B89" i="16"/>
  <c r="L15" i="5"/>
  <c r="L15" i="13" s="1"/>
  <c r="K15" i="13"/>
  <c r="Z38" i="5"/>
  <c r="C33" i="9"/>
  <c r="C14" i="9"/>
  <c r="F31" i="9"/>
  <c r="F33" i="9"/>
  <c r="F30" i="9"/>
  <c r="F32" i="9"/>
  <c r="C12" i="9"/>
  <c r="C30" i="9"/>
  <c r="F28" i="9"/>
  <c r="C11" i="9"/>
  <c r="C31" i="9"/>
  <c r="C9" i="9"/>
  <c r="F29" i="9"/>
  <c r="C10" i="9"/>
  <c r="C29" i="9"/>
  <c r="C28" i="9"/>
  <c r="Z20" i="5"/>
  <c r="Q23" i="4"/>
  <c r="AC10" i="11"/>
  <c r="D115" i="19" s="1"/>
  <c r="Z35" i="5"/>
  <c r="L10" i="5"/>
  <c r="L34" i="5"/>
  <c r="Z28" i="5"/>
  <c r="L133" i="13" s="1"/>
  <c r="F41" i="4"/>
  <c r="Q30" i="4"/>
  <c r="L35" i="5"/>
  <c r="F42" i="4"/>
  <c r="F34" i="4"/>
  <c r="F35" i="4"/>
  <c r="L42" i="5"/>
  <c r="L42" i="13" s="1"/>
  <c r="L19" i="5"/>
  <c r="L19" i="13" s="1"/>
  <c r="Z21" i="5"/>
  <c r="Z23" i="5"/>
  <c r="Z18" i="5"/>
  <c r="Q12" i="4"/>
  <c r="F17" i="4"/>
  <c r="Q26" i="4"/>
  <c r="L27" i="5"/>
  <c r="L27" i="13" s="1"/>
  <c r="Q31" i="4"/>
  <c r="Z25" i="5"/>
  <c r="Q13" i="4"/>
  <c r="F43" i="4"/>
  <c r="L37" i="5"/>
  <c r="L32" i="5"/>
  <c r="F19" i="4"/>
  <c r="Z33" i="5"/>
  <c r="L31" i="5"/>
  <c r="M98" i="4"/>
  <c r="I35" i="5"/>
  <c r="I35" i="13" s="1"/>
  <c r="L24" i="5"/>
  <c r="O98" i="4"/>
  <c r="L18" i="5"/>
  <c r="F21" i="4"/>
  <c r="W25" i="5"/>
  <c r="I130" i="13" s="1"/>
  <c r="M19" i="5"/>
  <c r="M19" i="13" s="1"/>
  <c r="F27" i="4"/>
  <c r="Q44" i="4"/>
  <c r="Q43" i="4"/>
  <c r="I24" i="5"/>
  <c r="I24" i="13" s="1"/>
  <c r="Z17" i="5"/>
  <c r="I32" i="5"/>
  <c r="I32" i="13" s="1"/>
  <c r="I28" i="5"/>
  <c r="I28" i="13" s="1"/>
  <c r="I15" i="5"/>
  <c r="I15" i="13" s="1"/>
  <c r="Q34" i="4"/>
  <c r="I17" i="5"/>
  <c r="I17" i="13" s="1"/>
  <c r="I13" i="5"/>
  <c r="I13" i="13" s="1"/>
  <c r="F20" i="4"/>
  <c r="W8" i="5"/>
  <c r="I113" i="13" s="1"/>
  <c r="N98" i="4"/>
  <c r="L17" i="5"/>
  <c r="Z10" i="5"/>
  <c r="Z16" i="5"/>
  <c r="Q35" i="4"/>
  <c r="L36" i="5"/>
  <c r="I23" i="5"/>
  <c r="I23" i="13" s="1"/>
  <c r="I31" i="5"/>
  <c r="I31" i="13" s="1"/>
  <c r="F11" i="4"/>
  <c r="F44" i="4"/>
  <c r="W35" i="5"/>
  <c r="I140" i="13" s="1"/>
  <c r="Q45" i="4"/>
  <c r="W32" i="5"/>
  <c r="I137" i="13" s="1"/>
  <c r="L26" i="5"/>
  <c r="I22" i="5"/>
  <c r="I22" i="13" s="1"/>
  <c r="Q27" i="4"/>
  <c r="L25" i="5"/>
  <c r="L11" i="5"/>
  <c r="Z32" i="5"/>
  <c r="Q37" i="4"/>
  <c r="L22" i="5"/>
  <c r="Z19" i="5"/>
  <c r="I40" i="5"/>
  <c r="I40" i="13" s="1"/>
  <c r="L21" i="5"/>
  <c r="W16" i="5"/>
  <c r="I121" i="13" s="1"/>
  <c r="I20" i="5"/>
  <c r="I20" i="13" s="1"/>
  <c r="L40" i="5"/>
  <c r="P98" i="4"/>
  <c r="I18" i="5"/>
  <c r="I18" i="13" s="1"/>
  <c r="F31" i="4"/>
  <c r="F14" i="4"/>
  <c r="I19" i="5"/>
  <c r="I19" i="13" s="1"/>
  <c r="Q17" i="4"/>
  <c r="I27" i="5"/>
  <c r="I27" i="13" s="1"/>
  <c r="J67" i="4"/>
  <c r="I67" i="4"/>
  <c r="G67" i="4"/>
  <c r="H67" i="4"/>
  <c r="R71" i="4"/>
  <c r="U71" i="4"/>
  <c r="S71" i="4"/>
  <c r="T71" i="4"/>
  <c r="S86" i="4"/>
  <c r="T86" i="4"/>
  <c r="U86" i="4"/>
  <c r="R86" i="4"/>
  <c r="H77" i="4"/>
  <c r="J77" i="4"/>
  <c r="I77" i="4"/>
  <c r="G77" i="4"/>
  <c r="H63" i="4"/>
  <c r="G63" i="4"/>
  <c r="I63" i="4"/>
  <c r="J63" i="4"/>
  <c r="S89" i="4"/>
  <c r="U89" i="4"/>
  <c r="T89" i="4"/>
  <c r="R89" i="4"/>
  <c r="W34" i="5"/>
  <c r="I139" i="13" s="1"/>
  <c r="G87" i="4"/>
  <c r="H87" i="4"/>
  <c r="I87" i="4"/>
  <c r="J87" i="4"/>
  <c r="S66" i="4"/>
  <c r="T66" i="4"/>
  <c r="U66" i="4"/>
  <c r="R66" i="4"/>
  <c r="F16" i="4"/>
  <c r="W36" i="5"/>
  <c r="I141" i="13" s="1"/>
  <c r="L28" i="5"/>
  <c r="W37" i="5"/>
  <c r="I142" i="13" s="1"/>
  <c r="I8" i="5"/>
  <c r="I8" i="13" s="1"/>
  <c r="F36" i="4"/>
  <c r="Z27" i="5"/>
  <c r="F28" i="4"/>
  <c r="W23" i="5"/>
  <c r="I128" i="13" s="1"/>
  <c r="L9" i="5"/>
  <c r="W19" i="5"/>
  <c r="I124" i="13" s="1"/>
  <c r="F13" i="4"/>
  <c r="W14" i="5"/>
  <c r="I119" i="13" s="1"/>
  <c r="Q21" i="4"/>
  <c r="Z39" i="5"/>
  <c r="R61" i="4"/>
  <c r="S61" i="4"/>
  <c r="T61" i="4"/>
  <c r="U61" i="4"/>
  <c r="G69" i="4"/>
  <c r="H69" i="4"/>
  <c r="I69" i="4"/>
  <c r="J69" i="4"/>
  <c r="H47" i="4"/>
  <c r="G47" i="4"/>
  <c r="J47" i="4"/>
  <c r="W33" i="5"/>
  <c r="I138" i="13" s="1"/>
  <c r="J60" i="4"/>
  <c r="I60" i="4"/>
  <c r="G60" i="4"/>
  <c r="H60" i="4"/>
  <c r="G51" i="4"/>
  <c r="H51" i="4"/>
  <c r="I51" i="4"/>
  <c r="J51" i="4"/>
  <c r="H53" i="4"/>
  <c r="G53" i="4"/>
  <c r="I53" i="4"/>
  <c r="J53" i="4"/>
  <c r="H86" i="4"/>
  <c r="J86" i="4"/>
  <c r="G86" i="4"/>
  <c r="I86" i="4"/>
  <c r="W40" i="5"/>
  <c r="I145" i="13" s="1"/>
  <c r="R53" i="4"/>
  <c r="S53" i="4"/>
  <c r="T53" i="4"/>
  <c r="U53" i="4"/>
  <c r="T51" i="4"/>
  <c r="U51" i="4"/>
  <c r="R51" i="4"/>
  <c r="S51" i="4"/>
  <c r="J33" i="4"/>
  <c r="J55" i="4"/>
  <c r="H55" i="4"/>
  <c r="G55" i="4"/>
  <c r="I55" i="4"/>
  <c r="G91" i="4"/>
  <c r="H91" i="4"/>
  <c r="I91" i="4"/>
  <c r="J91" i="4"/>
  <c r="J88" i="4"/>
  <c r="I88" i="4"/>
  <c r="G88" i="4"/>
  <c r="H88" i="4"/>
  <c r="I26" i="5"/>
  <c r="I26" i="13" s="1"/>
  <c r="H75" i="4"/>
  <c r="I75" i="4"/>
  <c r="J75" i="4"/>
  <c r="G75" i="4"/>
  <c r="G79" i="4"/>
  <c r="J79" i="4"/>
  <c r="H79" i="4"/>
  <c r="I79" i="4"/>
  <c r="S85" i="4"/>
  <c r="U85" i="4"/>
  <c r="R85" i="4"/>
  <c r="T85" i="4"/>
  <c r="R83" i="4"/>
  <c r="S83" i="4"/>
  <c r="T83" i="4"/>
  <c r="U83" i="4"/>
  <c r="J64" i="4"/>
  <c r="I64" i="4"/>
  <c r="G64" i="4"/>
  <c r="H64" i="4"/>
  <c r="U88" i="4"/>
  <c r="S88" i="4"/>
  <c r="T88" i="4"/>
  <c r="R88" i="4"/>
  <c r="G74" i="4"/>
  <c r="H74" i="4"/>
  <c r="I74" i="4"/>
  <c r="J74" i="4"/>
  <c r="H97" i="4"/>
  <c r="I97" i="4"/>
  <c r="J97" i="4"/>
  <c r="G97" i="4"/>
  <c r="I21" i="5"/>
  <c r="I21" i="13" s="1"/>
  <c r="I36" i="5"/>
  <c r="I36" i="13" s="1"/>
  <c r="Z31" i="5"/>
  <c r="Q14" i="4"/>
  <c r="L39" i="5"/>
  <c r="I16" i="5"/>
  <c r="I16" i="13" s="1"/>
  <c r="F101" i="5"/>
  <c r="I34" i="5"/>
  <c r="I34" i="13" s="1"/>
  <c r="Z11" i="5"/>
  <c r="Z34" i="5"/>
  <c r="F12" i="4"/>
  <c r="F15" i="4"/>
  <c r="W21" i="5"/>
  <c r="I126" i="13" s="1"/>
  <c r="Z14" i="5"/>
  <c r="W39" i="5"/>
  <c r="I144" i="13" s="1"/>
  <c r="W12" i="5"/>
  <c r="I117" i="13" s="1"/>
  <c r="H54" i="4"/>
  <c r="I54" i="4"/>
  <c r="J54" i="4"/>
  <c r="G54" i="4"/>
  <c r="R68" i="4"/>
  <c r="S68" i="4"/>
  <c r="T68" i="4"/>
  <c r="U68" i="4"/>
  <c r="W18" i="5"/>
  <c r="I123" i="13" s="1"/>
  <c r="S70" i="4"/>
  <c r="T70" i="4"/>
  <c r="U70" i="4"/>
  <c r="R70" i="4"/>
  <c r="J56" i="4"/>
  <c r="I56" i="4"/>
  <c r="G56" i="4"/>
  <c r="H56" i="4"/>
  <c r="S81" i="4"/>
  <c r="U81" i="4"/>
  <c r="R81" i="4"/>
  <c r="T81" i="4"/>
  <c r="R47" i="4"/>
  <c r="S47" i="4"/>
  <c r="T47" i="4"/>
  <c r="U47" i="4"/>
  <c r="U90" i="4"/>
  <c r="T90" i="4"/>
  <c r="R90" i="4"/>
  <c r="S90" i="4"/>
  <c r="Z8" i="8"/>
  <c r="D114" i="16" s="1"/>
  <c r="H84" i="4"/>
  <c r="G84" i="4"/>
  <c r="J84" i="4"/>
  <c r="I84" i="4"/>
  <c r="G81" i="4"/>
  <c r="H81" i="4"/>
  <c r="J81" i="4"/>
  <c r="I81" i="4"/>
  <c r="J76" i="4"/>
  <c r="I76" i="4"/>
  <c r="G76" i="4"/>
  <c r="H76" i="4"/>
  <c r="H65" i="4"/>
  <c r="J65" i="4"/>
  <c r="G65" i="4"/>
  <c r="I65" i="4"/>
  <c r="U95" i="4"/>
  <c r="T95" i="4"/>
  <c r="S95" i="4"/>
  <c r="R95" i="4"/>
  <c r="I68" i="4"/>
  <c r="J68" i="4"/>
  <c r="G68" i="4"/>
  <c r="H68" i="4"/>
  <c r="J78" i="4"/>
  <c r="I78" i="4"/>
  <c r="H78" i="4"/>
  <c r="G78" i="4"/>
  <c r="G48" i="4"/>
  <c r="H48" i="4"/>
  <c r="L12" i="5"/>
  <c r="I39" i="5"/>
  <c r="I39" i="13" s="1"/>
  <c r="C101" i="5"/>
  <c r="F40" i="4"/>
  <c r="W10" i="5"/>
  <c r="I115" i="13" s="1"/>
  <c r="I11" i="5"/>
  <c r="I11" i="13" s="1"/>
  <c r="Q20" i="4"/>
  <c r="F24" i="4"/>
  <c r="Q24" i="4"/>
  <c r="Q15" i="4"/>
  <c r="G58" i="4"/>
  <c r="H58" i="4"/>
  <c r="I58" i="4"/>
  <c r="J58" i="4"/>
  <c r="J62" i="4"/>
  <c r="I62" i="4"/>
  <c r="H62" i="4"/>
  <c r="G62" i="4"/>
  <c r="I59" i="4"/>
  <c r="J59" i="4"/>
  <c r="H59" i="4"/>
  <c r="G59" i="4"/>
  <c r="W17" i="5"/>
  <c r="I122" i="13" s="1"/>
  <c r="H85" i="4"/>
  <c r="J85" i="4"/>
  <c r="I85" i="4"/>
  <c r="G85" i="4"/>
  <c r="I33" i="5"/>
  <c r="I33" i="13" s="1"/>
  <c r="R67" i="4"/>
  <c r="S67" i="4"/>
  <c r="T67" i="4"/>
  <c r="U67" i="4"/>
  <c r="S72" i="4"/>
  <c r="R72" i="4"/>
  <c r="U72" i="4"/>
  <c r="T72" i="4"/>
  <c r="R63" i="4"/>
  <c r="S63" i="4"/>
  <c r="T63" i="4"/>
  <c r="U63" i="4"/>
  <c r="J52" i="4"/>
  <c r="I52" i="4"/>
  <c r="G52" i="4"/>
  <c r="H52" i="4"/>
  <c r="G95" i="4"/>
  <c r="J95" i="4"/>
  <c r="H95" i="4"/>
  <c r="I95" i="4"/>
  <c r="U97" i="4"/>
  <c r="T97" i="4"/>
  <c r="S97" i="4"/>
  <c r="R97" i="4"/>
  <c r="I80" i="4"/>
  <c r="J80" i="4"/>
  <c r="G80" i="4"/>
  <c r="H80" i="4"/>
  <c r="J72" i="4"/>
  <c r="I72" i="4"/>
  <c r="G72" i="4"/>
  <c r="H72" i="4"/>
  <c r="R91" i="4"/>
  <c r="S91" i="4"/>
  <c r="T91" i="4"/>
  <c r="U91" i="4"/>
  <c r="J92" i="4"/>
  <c r="I92" i="4"/>
  <c r="G92" i="4"/>
  <c r="H92" i="4"/>
  <c r="Q22" i="4"/>
  <c r="I12" i="5"/>
  <c r="I12" i="13" s="1"/>
  <c r="E101" i="5"/>
  <c r="H101" i="5"/>
  <c r="F38" i="4"/>
  <c r="Z40" i="5"/>
  <c r="F26" i="4"/>
  <c r="Q11" i="4"/>
  <c r="F39" i="4"/>
  <c r="W9" i="5"/>
  <c r="I114" i="13" s="1"/>
  <c r="I41" i="5"/>
  <c r="I41" i="13" s="1"/>
  <c r="U69" i="4"/>
  <c r="T69" i="4"/>
  <c r="R69" i="4"/>
  <c r="S69" i="4"/>
  <c r="H49" i="4"/>
  <c r="I49" i="4"/>
  <c r="J49" i="4"/>
  <c r="G49" i="4"/>
  <c r="J32" i="4"/>
  <c r="G32" i="4"/>
  <c r="G50" i="4"/>
  <c r="H50" i="4"/>
  <c r="I50" i="4"/>
  <c r="J50" i="4"/>
  <c r="R80" i="4"/>
  <c r="S80" i="4"/>
  <c r="U80" i="4"/>
  <c r="T80" i="4"/>
  <c r="U96" i="4"/>
  <c r="T96" i="4"/>
  <c r="R96" i="4"/>
  <c r="S96" i="4"/>
  <c r="R78" i="4"/>
  <c r="S78" i="4"/>
  <c r="T78" i="4"/>
  <c r="U78" i="4"/>
  <c r="U59" i="4"/>
  <c r="T59" i="4"/>
  <c r="R59" i="4"/>
  <c r="S59" i="4"/>
  <c r="U64" i="4"/>
  <c r="T64" i="4"/>
  <c r="R64" i="4"/>
  <c r="S64" i="4"/>
  <c r="R82" i="4"/>
  <c r="S82" i="4"/>
  <c r="T82" i="4"/>
  <c r="U82" i="4"/>
  <c r="S73" i="4"/>
  <c r="R73" i="4"/>
  <c r="U73" i="4"/>
  <c r="T73" i="4"/>
  <c r="T65" i="4"/>
  <c r="U65" i="4"/>
  <c r="S65" i="4"/>
  <c r="R65" i="4"/>
  <c r="I90" i="4"/>
  <c r="G90" i="4"/>
  <c r="H90" i="4"/>
  <c r="J90" i="4"/>
  <c r="R84" i="4"/>
  <c r="S84" i="4"/>
  <c r="U84" i="4"/>
  <c r="T84" i="4"/>
  <c r="R49" i="4"/>
  <c r="S49" i="4"/>
  <c r="T49" i="4"/>
  <c r="U49" i="4"/>
  <c r="R77" i="4"/>
  <c r="U77" i="4"/>
  <c r="S77" i="4"/>
  <c r="T77" i="4"/>
  <c r="W28" i="5"/>
  <c r="I133" i="13" s="1"/>
  <c r="Q16" i="4"/>
  <c r="L23" i="5"/>
  <c r="F22" i="4"/>
  <c r="L16" i="5"/>
  <c r="D101" i="5"/>
  <c r="Q39" i="4"/>
  <c r="Q40" i="4"/>
  <c r="F45" i="4"/>
  <c r="I9" i="5"/>
  <c r="I9" i="13" s="1"/>
  <c r="I38" i="5"/>
  <c r="I38" i="13" s="1"/>
  <c r="L20" i="5"/>
  <c r="I37" i="5"/>
  <c r="I37" i="13" s="1"/>
  <c r="I14" i="5"/>
  <c r="I14" i="13" s="1"/>
  <c r="W24" i="5"/>
  <c r="I129" i="13" s="1"/>
  <c r="U93" i="4"/>
  <c r="T93" i="4"/>
  <c r="R93" i="4"/>
  <c r="S93" i="4"/>
  <c r="R76" i="4"/>
  <c r="S76" i="4"/>
  <c r="U76" i="4"/>
  <c r="T76" i="4"/>
  <c r="H57" i="4"/>
  <c r="I57" i="4"/>
  <c r="J57" i="4"/>
  <c r="G57" i="4"/>
  <c r="I42" i="5"/>
  <c r="I42" i="13" s="1"/>
  <c r="S74" i="4"/>
  <c r="R74" i="4"/>
  <c r="T74" i="4"/>
  <c r="U74" i="4"/>
  <c r="U54" i="4"/>
  <c r="T54" i="4"/>
  <c r="R54" i="4"/>
  <c r="S54" i="4"/>
  <c r="H96" i="4"/>
  <c r="G96" i="4"/>
  <c r="I96" i="4"/>
  <c r="J96" i="4"/>
  <c r="H89" i="4"/>
  <c r="I89" i="4"/>
  <c r="J89" i="4"/>
  <c r="G89" i="4"/>
  <c r="H73" i="4"/>
  <c r="J73" i="4"/>
  <c r="I73" i="4"/>
  <c r="G73" i="4"/>
  <c r="J71" i="4"/>
  <c r="I71" i="4"/>
  <c r="H71" i="4"/>
  <c r="G71" i="4"/>
  <c r="H61" i="4"/>
  <c r="I61" i="4"/>
  <c r="J61" i="4"/>
  <c r="G61" i="4"/>
  <c r="W42" i="5"/>
  <c r="I147" i="13" s="1"/>
  <c r="S94" i="4"/>
  <c r="T94" i="4"/>
  <c r="U94" i="4"/>
  <c r="R94" i="4"/>
  <c r="J83" i="4"/>
  <c r="I83" i="4"/>
  <c r="G83" i="4"/>
  <c r="H83" i="4"/>
  <c r="K101" i="5"/>
  <c r="L33" i="5"/>
  <c r="Q42" i="4"/>
  <c r="Q41" i="4"/>
  <c r="Z36" i="5"/>
  <c r="Z37" i="5"/>
  <c r="W13" i="5"/>
  <c r="I118" i="13" s="1"/>
  <c r="G101" i="5"/>
  <c r="Z41" i="5"/>
  <c r="F30" i="4"/>
  <c r="F23" i="4"/>
  <c r="F18" i="4"/>
  <c r="W20" i="5"/>
  <c r="I125" i="13" s="1"/>
  <c r="Q28" i="4"/>
  <c r="L38" i="5"/>
  <c r="Z12" i="5"/>
  <c r="Q19" i="4"/>
  <c r="L14" i="5"/>
  <c r="Z9" i="5"/>
  <c r="L41" i="5"/>
  <c r="T60" i="4"/>
  <c r="U60" i="4"/>
  <c r="R60" i="4"/>
  <c r="S60" i="4"/>
  <c r="R52" i="4"/>
  <c r="S52" i="4"/>
  <c r="T52" i="4"/>
  <c r="U52" i="4"/>
  <c r="R75" i="4"/>
  <c r="U75" i="4"/>
  <c r="S75" i="4"/>
  <c r="T75" i="4"/>
  <c r="H93" i="4"/>
  <c r="J93" i="4"/>
  <c r="G93" i="4"/>
  <c r="I93" i="4"/>
  <c r="H70" i="4"/>
  <c r="I70" i="4"/>
  <c r="G70" i="4"/>
  <c r="J70" i="4"/>
  <c r="L8" i="5"/>
  <c r="J101" i="5"/>
  <c r="R55" i="4"/>
  <c r="S55" i="4"/>
  <c r="T55" i="4"/>
  <c r="U55" i="4"/>
  <c r="W41" i="5"/>
  <c r="I146" i="13" s="1"/>
  <c r="I10" i="5"/>
  <c r="I10" i="13" s="1"/>
  <c r="H94" i="4"/>
  <c r="I94" i="4"/>
  <c r="J94" i="4"/>
  <c r="G94" i="4"/>
  <c r="R56" i="4"/>
  <c r="S56" i="4"/>
  <c r="U56" i="4"/>
  <c r="T56" i="4"/>
  <c r="U62" i="4"/>
  <c r="T62" i="4"/>
  <c r="S62" i="4"/>
  <c r="R62" i="4"/>
  <c r="R48" i="4"/>
  <c r="S48" i="4"/>
  <c r="U48" i="4"/>
  <c r="T92" i="4"/>
  <c r="U92" i="4"/>
  <c r="R92" i="4"/>
  <c r="S92" i="4"/>
  <c r="R58" i="4"/>
  <c r="S58" i="4"/>
  <c r="T58" i="4"/>
  <c r="U58" i="4"/>
  <c r="S57" i="4"/>
  <c r="T57" i="4"/>
  <c r="U57" i="4"/>
  <c r="R57" i="4"/>
  <c r="T87" i="4"/>
  <c r="U87" i="4"/>
  <c r="R87" i="4"/>
  <c r="S87" i="4"/>
  <c r="I82" i="4"/>
  <c r="J82" i="4"/>
  <c r="H82" i="4"/>
  <c r="G82" i="4"/>
  <c r="G66" i="4"/>
  <c r="I66" i="4"/>
  <c r="J66" i="4"/>
  <c r="H66" i="4"/>
  <c r="T50" i="4"/>
  <c r="S50" i="4"/>
  <c r="U50" i="4"/>
  <c r="R50" i="4"/>
  <c r="T79" i="4"/>
  <c r="R79" i="4"/>
  <c r="S79" i="4"/>
  <c r="U79" i="4"/>
  <c r="W38" i="5"/>
  <c r="I143" i="13" s="1"/>
  <c r="I25" i="5"/>
  <c r="I25" i="13" s="1"/>
  <c r="Z8" i="5"/>
  <c r="W31" i="5"/>
  <c r="I136" i="13" s="1"/>
  <c r="F37" i="4"/>
  <c r="Z13" i="5"/>
  <c r="W11" i="5"/>
  <c r="I116" i="13" s="1"/>
  <c r="L13" i="5"/>
  <c r="F25" i="4"/>
  <c r="W27" i="5"/>
  <c r="I132" i="13" s="1"/>
  <c r="Q36" i="4"/>
  <c r="Z24" i="5"/>
  <c r="Q38" i="4"/>
  <c r="Z42" i="5"/>
  <c r="S18" i="4" l="1"/>
  <c r="H118" i="12" s="1"/>
  <c r="U18" i="4"/>
  <c r="H32" i="4"/>
  <c r="G33" i="4"/>
  <c r="U29" i="4"/>
  <c r="J129" i="12" s="1"/>
  <c r="S29" i="4"/>
  <c r="H129" i="12" s="1"/>
  <c r="R29" i="4"/>
  <c r="G129" i="12" s="1"/>
  <c r="E33" i="17"/>
  <c r="B100" i="16"/>
  <c r="U25" i="4"/>
  <c r="J125" i="12" s="1"/>
  <c r="R32" i="4"/>
  <c r="G132" i="12" s="1"/>
  <c r="H46" i="4"/>
  <c r="H46" i="12" s="1"/>
  <c r="U32" i="4"/>
  <c r="J132" i="12" s="1"/>
  <c r="R25" i="4"/>
  <c r="G125" i="12" s="1"/>
  <c r="S32" i="4"/>
  <c r="H132" i="12" s="1"/>
  <c r="R18" i="4"/>
  <c r="G118" i="12" s="1"/>
  <c r="S25" i="4"/>
  <c r="H125" i="12" s="1"/>
  <c r="R33" i="4"/>
  <c r="G133" i="12" s="1"/>
  <c r="S33" i="4"/>
  <c r="H133" i="12" s="1"/>
  <c r="T32" i="4"/>
  <c r="I132" i="12" s="1"/>
  <c r="I32" i="4"/>
  <c r="I32" i="12" s="1"/>
  <c r="U33" i="4"/>
  <c r="J133" i="12" s="1"/>
  <c r="AA29" i="5"/>
  <c r="M134" i="13" s="1"/>
  <c r="AA30" i="5"/>
  <c r="M135" i="13" s="1"/>
  <c r="G46" i="4"/>
  <c r="G46" i="12" s="1"/>
  <c r="F33" i="12"/>
  <c r="J46" i="4"/>
  <c r="J46" i="12" s="1"/>
  <c r="F48" i="12"/>
  <c r="AA43" i="5"/>
  <c r="M148" i="13" s="1"/>
  <c r="I48" i="4"/>
  <c r="I48" i="12" s="1"/>
  <c r="S46" i="4"/>
  <c r="H146" i="12" s="1"/>
  <c r="U46" i="4"/>
  <c r="J146" i="12" s="1"/>
  <c r="T25" i="4"/>
  <c r="I125" i="12" s="1"/>
  <c r="R46" i="4"/>
  <c r="G146" i="12" s="1"/>
  <c r="L30" i="13"/>
  <c r="M30" i="5"/>
  <c r="M30" i="13" s="1"/>
  <c r="I47" i="4"/>
  <c r="I47" i="12" s="1"/>
  <c r="T48" i="4"/>
  <c r="I148" i="12" s="1"/>
  <c r="T29" i="4"/>
  <c r="I129" i="12" s="1"/>
  <c r="L44" i="13"/>
  <c r="M44" i="5"/>
  <c r="M44" i="13" s="1"/>
  <c r="I33" i="4"/>
  <c r="I33" i="12" s="1"/>
  <c r="M43" i="5"/>
  <c r="M43" i="13" s="1"/>
  <c r="L150" i="13"/>
  <c r="AA45" i="5"/>
  <c r="M150" i="13" s="1"/>
  <c r="M29" i="5"/>
  <c r="M29" i="13" s="1"/>
  <c r="AA22" i="5"/>
  <c r="M127" i="13" s="1"/>
  <c r="L131" i="13"/>
  <c r="AA26" i="5"/>
  <c r="M131" i="13" s="1"/>
  <c r="Q98" i="4"/>
  <c r="F98" i="4"/>
  <c r="B206" i="16"/>
  <c r="D101" i="13"/>
  <c r="C31" i="17"/>
  <c r="F31" i="17"/>
  <c r="C9" i="17"/>
  <c r="F33" i="17"/>
  <c r="F29" i="17"/>
  <c r="F30" i="17"/>
  <c r="B205" i="19"/>
  <c r="G101" i="13"/>
  <c r="C10" i="17"/>
  <c r="F32" i="17"/>
  <c r="K101" i="13"/>
  <c r="F101" i="13"/>
  <c r="C29" i="17"/>
  <c r="C12" i="17"/>
  <c r="C11" i="17"/>
  <c r="C14" i="17"/>
  <c r="J101" i="13"/>
  <c r="C28" i="17"/>
  <c r="C30" i="17"/>
  <c r="E101" i="13"/>
  <c r="C101" i="13"/>
  <c r="F28" i="17"/>
  <c r="C33" i="17"/>
  <c r="B202" i="18"/>
  <c r="H101" i="13"/>
  <c r="E14" i="17"/>
  <c r="T18" i="4"/>
  <c r="I118" i="12" s="1"/>
  <c r="L120" i="13"/>
  <c r="AA15" i="5"/>
  <c r="M120" i="13" s="1"/>
  <c r="F14" i="9"/>
  <c r="J29" i="4"/>
  <c r="J29" i="12" s="1"/>
  <c r="Y8" i="10"/>
  <c r="D111" i="18" s="1"/>
  <c r="H29" i="4"/>
  <c r="H29" i="12" s="1"/>
  <c r="F13" i="9"/>
  <c r="F12" i="9"/>
  <c r="F11" i="9"/>
  <c r="F9" i="9"/>
  <c r="F10" i="9"/>
  <c r="J82" i="12"/>
  <c r="H94" i="12"/>
  <c r="H93" i="12"/>
  <c r="F119" i="12"/>
  <c r="G193" i="12"/>
  <c r="J178" i="12"/>
  <c r="G167" i="12"/>
  <c r="F36" i="12"/>
  <c r="J171" i="12"/>
  <c r="I179" i="12"/>
  <c r="I175" i="12"/>
  <c r="G154" i="12"/>
  <c r="H149" i="12"/>
  <c r="I165" i="12"/>
  <c r="G92" i="12"/>
  <c r="H189" i="12"/>
  <c r="I192" i="12"/>
  <c r="I156" i="12"/>
  <c r="J70" i="12"/>
  <c r="H160" i="12"/>
  <c r="I193" i="12"/>
  <c r="G179" i="12"/>
  <c r="J192" i="12"/>
  <c r="J162" i="12"/>
  <c r="H194" i="12"/>
  <c r="H159" i="12"/>
  <c r="J169" i="12"/>
  <c r="G163" i="12"/>
  <c r="I67" i="12"/>
  <c r="I57" i="12"/>
  <c r="I61" i="12"/>
  <c r="J57" i="12"/>
  <c r="G95" i="12"/>
  <c r="I69" i="12"/>
  <c r="H157" i="12"/>
  <c r="J152" i="12"/>
  <c r="H61" i="12"/>
  <c r="I154" i="12"/>
  <c r="I157" i="12"/>
  <c r="I89" i="12"/>
  <c r="F116" i="12"/>
  <c r="H164" i="12"/>
  <c r="J50" i="12"/>
  <c r="H51" i="12"/>
  <c r="F121" i="12"/>
  <c r="J166" i="12"/>
  <c r="F25" i="12"/>
  <c r="I82" i="12"/>
  <c r="H83" i="12"/>
  <c r="H89" i="12"/>
  <c r="F45" i="12"/>
  <c r="G149" i="12"/>
  <c r="J90" i="12"/>
  <c r="G164" i="12"/>
  <c r="G159" i="12"/>
  <c r="I178" i="12"/>
  <c r="I50" i="12"/>
  <c r="G49" i="12"/>
  <c r="I92" i="12"/>
  <c r="H52" i="12"/>
  <c r="I172" i="12"/>
  <c r="H59" i="12"/>
  <c r="I58" i="12"/>
  <c r="F124" i="12"/>
  <c r="H68" i="12"/>
  <c r="I65" i="12"/>
  <c r="I84" i="12"/>
  <c r="J190" i="12"/>
  <c r="H181" i="12"/>
  <c r="H170" i="12"/>
  <c r="G97" i="12"/>
  <c r="G188" i="12"/>
  <c r="J183" i="12"/>
  <c r="G88" i="12"/>
  <c r="G55" i="12"/>
  <c r="I153" i="12"/>
  <c r="G82" i="12"/>
  <c r="J94" i="12"/>
  <c r="G155" i="12"/>
  <c r="F23" i="12"/>
  <c r="G61" i="12"/>
  <c r="H165" i="12"/>
  <c r="G173" i="12"/>
  <c r="H180" i="12"/>
  <c r="G169" i="12"/>
  <c r="I80" i="12"/>
  <c r="I62" i="12"/>
  <c r="F40" i="12"/>
  <c r="H195" i="12"/>
  <c r="G29" i="12"/>
  <c r="H190" i="12"/>
  <c r="G170" i="12"/>
  <c r="J54" i="12"/>
  <c r="H91" i="12"/>
  <c r="J151" i="12"/>
  <c r="J60" i="12"/>
  <c r="H87" i="12"/>
  <c r="G189" i="12"/>
  <c r="H63" i="12"/>
  <c r="H77" i="12"/>
  <c r="H186" i="12"/>
  <c r="H192" i="12"/>
  <c r="G148" i="12"/>
  <c r="G93" i="12"/>
  <c r="F142" i="12"/>
  <c r="F138" i="12"/>
  <c r="F37" i="12"/>
  <c r="I150" i="12"/>
  <c r="G66" i="12"/>
  <c r="I187" i="12"/>
  <c r="G158" i="12"/>
  <c r="H148" i="12"/>
  <c r="G162" i="12"/>
  <c r="G94" i="12"/>
  <c r="H155" i="12"/>
  <c r="I93" i="12"/>
  <c r="F18" i="12"/>
  <c r="F141" i="12"/>
  <c r="G194" i="12"/>
  <c r="J71" i="12"/>
  <c r="H73" i="12"/>
  <c r="G96" i="12"/>
  <c r="G174" i="12"/>
  <c r="H176" i="12"/>
  <c r="G177" i="12"/>
  <c r="G184" i="12"/>
  <c r="G165" i="12"/>
  <c r="J173" i="12"/>
  <c r="I182" i="12"/>
  <c r="G196" i="12"/>
  <c r="J180" i="12"/>
  <c r="H32" i="12"/>
  <c r="H169" i="12"/>
  <c r="F26" i="12"/>
  <c r="G191" i="12"/>
  <c r="I72" i="12"/>
  <c r="J80" i="12"/>
  <c r="H197" i="12"/>
  <c r="I95" i="12"/>
  <c r="J163" i="12"/>
  <c r="J167" i="12"/>
  <c r="J85" i="12"/>
  <c r="H62" i="12"/>
  <c r="J48" i="12"/>
  <c r="G78" i="12"/>
  <c r="G195" i="12"/>
  <c r="J76" i="12"/>
  <c r="I81" i="12"/>
  <c r="G147" i="12"/>
  <c r="J56" i="12"/>
  <c r="J168" i="12"/>
  <c r="G54" i="12"/>
  <c r="F15" i="12"/>
  <c r="F114" i="12"/>
  <c r="J74" i="12"/>
  <c r="H64" i="12"/>
  <c r="J185" i="12"/>
  <c r="J79" i="12"/>
  <c r="H75" i="12"/>
  <c r="I91" i="12"/>
  <c r="G151" i="12"/>
  <c r="H86" i="12"/>
  <c r="G53" i="12"/>
  <c r="I60" i="12"/>
  <c r="I161" i="12"/>
  <c r="I87" i="12"/>
  <c r="G63" i="12"/>
  <c r="J77" i="12"/>
  <c r="I186" i="12"/>
  <c r="B198" i="12"/>
  <c r="G59" i="12"/>
  <c r="J78" i="12"/>
  <c r="I190" i="12"/>
  <c r="H54" i="12"/>
  <c r="H88" i="12"/>
  <c r="J33" i="12"/>
  <c r="J153" i="12"/>
  <c r="I51" i="12"/>
  <c r="J69" i="12"/>
  <c r="G166" i="12"/>
  <c r="J189" i="12"/>
  <c r="H171" i="12"/>
  <c r="G67" i="12"/>
  <c r="G192" i="12"/>
  <c r="F30" i="12"/>
  <c r="J61" i="12"/>
  <c r="J89" i="12"/>
  <c r="H154" i="12"/>
  <c r="G57" i="12"/>
  <c r="I149" i="12"/>
  <c r="J165" i="12"/>
  <c r="G182" i="12"/>
  <c r="J196" i="12"/>
  <c r="G180" i="12"/>
  <c r="I169" i="12"/>
  <c r="F38" i="12"/>
  <c r="H167" i="12"/>
  <c r="J62" i="12"/>
  <c r="I195" i="12"/>
  <c r="G190" i="12"/>
  <c r="G181" i="12"/>
  <c r="J170" i="12"/>
  <c r="H168" i="12"/>
  <c r="I64" i="12"/>
  <c r="G161" i="12"/>
  <c r="F28" i="12"/>
  <c r="G87" i="12"/>
  <c r="I189" i="12"/>
  <c r="H67" i="12"/>
  <c r="H162" i="12"/>
  <c r="J194" i="12"/>
  <c r="G89" i="12"/>
  <c r="H174" i="12"/>
  <c r="F22" i="12"/>
  <c r="I196" i="12"/>
  <c r="I163" i="12"/>
  <c r="H78" i="12"/>
  <c r="J81" i="12"/>
  <c r="I168" i="12"/>
  <c r="F12" i="12"/>
  <c r="G64" i="12"/>
  <c r="H185" i="12"/>
  <c r="G79" i="12"/>
  <c r="G47" i="12"/>
  <c r="H161" i="12"/>
  <c r="F16" i="12"/>
  <c r="H150" i="12"/>
  <c r="I66" i="12"/>
  <c r="J187" i="12"/>
  <c r="H158" i="12"/>
  <c r="G156" i="12"/>
  <c r="I155" i="12"/>
  <c r="H70" i="12"/>
  <c r="G175" i="12"/>
  <c r="G152" i="12"/>
  <c r="I160" i="12"/>
  <c r="J83" i="12"/>
  <c r="I71" i="12"/>
  <c r="J73" i="12"/>
  <c r="I96" i="12"/>
  <c r="I174" i="12"/>
  <c r="J176" i="12"/>
  <c r="J177" i="12"/>
  <c r="H184" i="12"/>
  <c r="I90" i="12"/>
  <c r="I173" i="12"/>
  <c r="J182" i="12"/>
  <c r="H196" i="12"/>
  <c r="I180" i="12"/>
  <c r="H49" i="12"/>
  <c r="F111" i="12"/>
  <c r="H191" i="12"/>
  <c r="G72" i="12"/>
  <c r="G80" i="12"/>
  <c r="G197" i="12"/>
  <c r="J52" i="12"/>
  <c r="H172" i="12"/>
  <c r="I85" i="12"/>
  <c r="G62" i="12"/>
  <c r="I68" i="12"/>
  <c r="H65" i="12"/>
  <c r="I76" i="12"/>
  <c r="H84" i="12"/>
  <c r="H147" i="12"/>
  <c r="I56" i="12"/>
  <c r="H97" i="12"/>
  <c r="J188" i="12"/>
  <c r="G183" i="12"/>
  <c r="G185" i="12"/>
  <c r="H79" i="12"/>
  <c r="I75" i="12"/>
  <c r="J91" i="12"/>
  <c r="J118" i="12"/>
  <c r="H151" i="12"/>
  <c r="J86" i="12"/>
  <c r="I53" i="12"/>
  <c r="G60" i="12"/>
  <c r="J47" i="12"/>
  <c r="J161" i="12"/>
  <c r="J87" i="12"/>
  <c r="I63" i="12"/>
  <c r="I77" i="12"/>
  <c r="J186" i="12"/>
  <c r="R45" i="4"/>
  <c r="J179" i="12"/>
  <c r="G157" i="12"/>
  <c r="H96" i="12"/>
  <c r="G176" i="12"/>
  <c r="J149" i="12"/>
  <c r="H182" i="12"/>
  <c r="G32" i="12"/>
  <c r="J72" i="12"/>
  <c r="I197" i="12"/>
  <c r="H95" i="12"/>
  <c r="I167" i="12"/>
  <c r="H85" i="12"/>
  <c r="I181" i="12"/>
  <c r="I74" i="12"/>
  <c r="H53" i="12"/>
  <c r="J150" i="12"/>
  <c r="J66" i="12"/>
  <c r="G187" i="12"/>
  <c r="I158" i="12"/>
  <c r="J148" i="12"/>
  <c r="H156" i="12"/>
  <c r="J155" i="12"/>
  <c r="I70" i="12"/>
  <c r="J175" i="12"/>
  <c r="H152" i="12"/>
  <c r="J160" i="12"/>
  <c r="F128" i="12"/>
  <c r="I83" i="12"/>
  <c r="H71" i="12"/>
  <c r="I73" i="12"/>
  <c r="J96" i="12"/>
  <c r="J174" i="12"/>
  <c r="I176" i="12"/>
  <c r="F139" i="12"/>
  <c r="H177" i="12"/>
  <c r="J184" i="12"/>
  <c r="G90" i="12"/>
  <c r="J164" i="12"/>
  <c r="J159" i="12"/>
  <c r="G178" i="12"/>
  <c r="G50" i="12"/>
  <c r="I49" i="12"/>
  <c r="F39" i="12"/>
  <c r="F122" i="12"/>
  <c r="I191" i="12"/>
  <c r="H72" i="12"/>
  <c r="H80" i="12"/>
  <c r="I52" i="12"/>
  <c r="G172" i="12"/>
  <c r="G85" i="12"/>
  <c r="I59" i="12"/>
  <c r="G58" i="12"/>
  <c r="F120" i="12"/>
  <c r="G48" i="12"/>
  <c r="J68" i="12"/>
  <c r="J65" i="12"/>
  <c r="G76" i="12"/>
  <c r="G84" i="12"/>
  <c r="I147" i="12"/>
  <c r="G56" i="12"/>
  <c r="I97" i="12"/>
  <c r="H188" i="12"/>
  <c r="H183" i="12"/>
  <c r="I185" i="12"/>
  <c r="I79" i="12"/>
  <c r="J75" i="12"/>
  <c r="J88" i="12"/>
  <c r="J55" i="12"/>
  <c r="G33" i="12"/>
  <c r="G153" i="12"/>
  <c r="G86" i="12"/>
  <c r="J53" i="12"/>
  <c r="H60" i="12"/>
  <c r="G69" i="12"/>
  <c r="F13" i="12"/>
  <c r="H166" i="12"/>
  <c r="J63" i="12"/>
  <c r="G77" i="12"/>
  <c r="G186" i="12"/>
  <c r="J58" i="12"/>
  <c r="F115" i="12"/>
  <c r="J195" i="12"/>
  <c r="G81" i="12"/>
  <c r="J181" i="12"/>
  <c r="I170" i="12"/>
  <c r="G168" i="12"/>
  <c r="G74" i="12"/>
  <c r="J64" i="12"/>
  <c r="I55" i="12"/>
  <c r="F136" i="12"/>
  <c r="H179" i="12"/>
  <c r="H82" i="12"/>
  <c r="J157" i="12"/>
  <c r="I162" i="12"/>
  <c r="I94" i="12"/>
  <c r="J93" i="12"/>
  <c r="I194" i="12"/>
  <c r="H193" i="12"/>
  <c r="H173" i="12"/>
  <c r="J32" i="12"/>
  <c r="H92" i="12"/>
  <c r="J197" i="12"/>
  <c r="J95" i="12"/>
  <c r="H163" i="12"/>
  <c r="I78" i="12"/>
  <c r="H81" i="12"/>
  <c r="I54" i="12"/>
  <c r="H74" i="12"/>
  <c r="G91" i="12"/>
  <c r="I151" i="12"/>
  <c r="J51" i="12"/>
  <c r="H47" i="12"/>
  <c r="I171" i="12"/>
  <c r="C198" i="12"/>
  <c r="S23" i="4"/>
  <c r="G150" i="12"/>
  <c r="H66" i="12"/>
  <c r="H187" i="12"/>
  <c r="J158" i="12"/>
  <c r="J156" i="12"/>
  <c r="G70" i="12"/>
  <c r="H175" i="12"/>
  <c r="I152" i="12"/>
  <c r="G160" i="12"/>
  <c r="G83" i="12"/>
  <c r="G71" i="12"/>
  <c r="G73" i="12"/>
  <c r="J154" i="12"/>
  <c r="H57" i="12"/>
  <c r="J193" i="12"/>
  <c r="F140" i="12"/>
  <c r="I177" i="12"/>
  <c r="I184" i="12"/>
  <c r="H90" i="12"/>
  <c r="I164" i="12"/>
  <c r="I159" i="12"/>
  <c r="H178" i="12"/>
  <c r="H50" i="12"/>
  <c r="J49" i="12"/>
  <c r="J92" i="12"/>
  <c r="J191" i="12"/>
  <c r="G52" i="12"/>
  <c r="J172" i="12"/>
  <c r="J59" i="12"/>
  <c r="H58" i="12"/>
  <c r="F24" i="12"/>
  <c r="H48" i="12"/>
  <c r="G68" i="12"/>
  <c r="G65" i="12"/>
  <c r="H76" i="12"/>
  <c r="J84" i="12"/>
  <c r="J147" i="12"/>
  <c r="H56" i="12"/>
  <c r="J97" i="12"/>
  <c r="I188" i="12"/>
  <c r="I183" i="12"/>
  <c r="G75" i="12"/>
  <c r="I88" i="12"/>
  <c r="H55" i="12"/>
  <c r="H33" i="12"/>
  <c r="H153" i="12"/>
  <c r="I86" i="12"/>
  <c r="G51" i="12"/>
  <c r="H69" i="12"/>
  <c r="I166" i="12"/>
  <c r="G171" i="12"/>
  <c r="J67" i="12"/>
  <c r="E198" i="12"/>
  <c r="D198" i="12"/>
  <c r="F29" i="12"/>
  <c r="M27" i="5"/>
  <c r="M27" i="13" s="1"/>
  <c r="AA28" i="5"/>
  <c r="M133" i="13" s="1"/>
  <c r="AB100" i="11"/>
  <c r="D39" i="10"/>
  <c r="C39" i="18"/>
  <c r="D86" i="10"/>
  <c r="C86" i="18"/>
  <c r="D72" i="10"/>
  <c r="C72" i="18"/>
  <c r="D54" i="10"/>
  <c r="C54" i="18"/>
  <c r="D23" i="10"/>
  <c r="C23" i="18"/>
  <c r="M42" i="5"/>
  <c r="M42" i="13" s="1"/>
  <c r="M15" i="5"/>
  <c r="M15" i="13" s="1"/>
  <c r="Y97" i="10"/>
  <c r="C200" i="18"/>
  <c r="Y42" i="10"/>
  <c r="C145" i="18"/>
  <c r="D92" i="11"/>
  <c r="C92" i="19"/>
  <c r="D49" i="11"/>
  <c r="C49" i="19"/>
  <c r="D23" i="11"/>
  <c r="C23" i="19"/>
  <c r="AC87" i="11"/>
  <c r="C192" i="19"/>
  <c r="AC58" i="11"/>
  <c r="C163" i="19"/>
  <c r="AC41" i="11"/>
  <c r="C146" i="19"/>
  <c r="AC29" i="11"/>
  <c r="C134" i="19"/>
  <c r="Y98" i="10"/>
  <c r="C201" i="18"/>
  <c r="Y82" i="10"/>
  <c r="C185" i="18"/>
  <c r="Y66" i="10"/>
  <c r="C169" i="18"/>
  <c r="Y51" i="10"/>
  <c r="C154" i="18"/>
  <c r="Y35" i="10"/>
  <c r="C138" i="18"/>
  <c r="Y19" i="10"/>
  <c r="C122" i="18"/>
  <c r="D98" i="11"/>
  <c r="C98" i="19"/>
  <c r="D87" i="11"/>
  <c r="C87" i="19"/>
  <c r="D68" i="11"/>
  <c r="C68" i="19"/>
  <c r="D50" i="11"/>
  <c r="C50" i="19"/>
  <c r="D38" i="11"/>
  <c r="C38" i="19"/>
  <c r="D24" i="11"/>
  <c r="C24" i="19"/>
  <c r="AC93" i="11"/>
  <c r="C198" i="19"/>
  <c r="AC77" i="11"/>
  <c r="C182" i="19"/>
  <c r="AC59" i="11"/>
  <c r="C164" i="19"/>
  <c r="AC48" i="11"/>
  <c r="C153" i="19"/>
  <c r="AC30" i="11"/>
  <c r="C135" i="19"/>
  <c r="Y57" i="10"/>
  <c r="C160" i="18"/>
  <c r="D15" i="11"/>
  <c r="C15" i="19"/>
  <c r="Y59" i="10"/>
  <c r="C162" i="18"/>
  <c r="Y28" i="10"/>
  <c r="C131" i="18"/>
  <c r="Y12" i="10"/>
  <c r="C115" i="18"/>
  <c r="D99" i="11"/>
  <c r="C99" i="19"/>
  <c r="D81" i="11"/>
  <c r="C81" i="19"/>
  <c r="D69" i="11"/>
  <c r="C69" i="19"/>
  <c r="D51" i="11"/>
  <c r="C51" i="19"/>
  <c r="D39" i="11"/>
  <c r="C39" i="19"/>
  <c r="D17" i="11"/>
  <c r="C17" i="19"/>
  <c r="AC94" i="11"/>
  <c r="C199" i="19"/>
  <c r="AC83" i="11"/>
  <c r="C188" i="19"/>
  <c r="AC72" i="11"/>
  <c r="C177" i="19"/>
  <c r="AC55" i="11"/>
  <c r="C160" i="19"/>
  <c r="AC36" i="11"/>
  <c r="C141" i="19"/>
  <c r="AC18" i="11"/>
  <c r="C123" i="19"/>
  <c r="Y81" i="10"/>
  <c r="C184" i="18"/>
  <c r="AC71" i="11"/>
  <c r="C176" i="19"/>
  <c r="Y68" i="10"/>
  <c r="C171" i="18"/>
  <c r="D82" i="11"/>
  <c r="C82" i="19"/>
  <c r="D70" i="11"/>
  <c r="C70" i="19"/>
  <c r="D26" i="11"/>
  <c r="C26" i="19"/>
  <c r="AC89" i="11"/>
  <c r="C194" i="19"/>
  <c r="AC66" i="11"/>
  <c r="C171" i="19"/>
  <c r="AC49" i="11"/>
  <c r="C154" i="19"/>
  <c r="AC37" i="11"/>
  <c r="C142" i="19"/>
  <c r="AC25" i="11"/>
  <c r="C130" i="19"/>
  <c r="AC13" i="11"/>
  <c r="C118" i="19"/>
  <c r="Y85" i="10"/>
  <c r="C188" i="18"/>
  <c r="Y69" i="10"/>
  <c r="C172" i="18"/>
  <c r="Y54" i="10"/>
  <c r="C157" i="18"/>
  <c r="Y38" i="10"/>
  <c r="C141" i="18"/>
  <c r="Y22" i="10"/>
  <c r="C125" i="18"/>
  <c r="D95" i="11"/>
  <c r="C95" i="19"/>
  <c r="D78" i="11"/>
  <c r="C78" i="19"/>
  <c r="D64" i="11"/>
  <c r="C64" i="19"/>
  <c r="D53" i="11"/>
  <c r="C53" i="19"/>
  <c r="D33" i="11"/>
  <c r="C33" i="19"/>
  <c r="D19" i="11"/>
  <c r="C19" i="19"/>
  <c r="AC84" i="11"/>
  <c r="C189" i="19"/>
  <c r="AC67" i="11"/>
  <c r="C172" i="19"/>
  <c r="AC56" i="11"/>
  <c r="C161" i="19"/>
  <c r="AC38" i="11"/>
  <c r="C143" i="19"/>
  <c r="AC14" i="11"/>
  <c r="C119" i="19"/>
  <c r="Y50" i="10"/>
  <c r="C153" i="18"/>
  <c r="D97" i="11"/>
  <c r="C97" i="19"/>
  <c r="D62" i="11"/>
  <c r="C62" i="19"/>
  <c r="Y67" i="10"/>
  <c r="C170" i="18"/>
  <c r="Y84" i="10"/>
  <c r="C187" i="18"/>
  <c r="Y21" i="10"/>
  <c r="C124" i="18"/>
  <c r="Y94" i="10"/>
  <c r="C197" i="18"/>
  <c r="Y78" i="10"/>
  <c r="C181" i="18"/>
  <c r="Y62" i="10"/>
  <c r="C165" i="18"/>
  <c r="Y47" i="10"/>
  <c r="C150" i="18"/>
  <c r="Y31" i="10"/>
  <c r="C134" i="18"/>
  <c r="Y15" i="10"/>
  <c r="C118" i="18"/>
  <c r="D84" i="11"/>
  <c r="C84" i="19"/>
  <c r="D54" i="11"/>
  <c r="C54" i="19"/>
  <c r="D34" i="11"/>
  <c r="C34" i="19"/>
  <c r="D20" i="11"/>
  <c r="C20" i="19"/>
  <c r="AC96" i="11"/>
  <c r="C201" i="19"/>
  <c r="AC80" i="11"/>
  <c r="C185" i="19"/>
  <c r="AC63" i="11"/>
  <c r="C168" i="19"/>
  <c r="AC45" i="11"/>
  <c r="C150" i="19"/>
  <c r="AC26" i="11"/>
  <c r="C131" i="19"/>
  <c r="AC15" i="11"/>
  <c r="C120" i="19"/>
  <c r="Y34" i="10"/>
  <c r="C137" i="18"/>
  <c r="Y52" i="10"/>
  <c r="C155" i="18"/>
  <c r="Y60" i="10"/>
  <c r="C163" i="18"/>
  <c r="D88" i="11"/>
  <c r="C88" i="19"/>
  <c r="Y95" i="10"/>
  <c r="C198" i="18"/>
  <c r="Y79" i="10"/>
  <c r="C182" i="18"/>
  <c r="Y63" i="10"/>
  <c r="C166" i="18"/>
  <c r="Y40" i="10"/>
  <c r="C143" i="18"/>
  <c r="Y24" i="10"/>
  <c r="C127" i="18"/>
  <c r="D96" i="11"/>
  <c r="C96" i="19"/>
  <c r="D85" i="11"/>
  <c r="C85" i="19"/>
  <c r="D72" i="11"/>
  <c r="C72" i="19"/>
  <c r="D60" i="11"/>
  <c r="C60" i="19"/>
  <c r="D42" i="11"/>
  <c r="C42" i="19"/>
  <c r="D29" i="11"/>
  <c r="C29" i="19"/>
  <c r="D13" i="11"/>
  <c r="C13" i="19"/>
  <c r="AC91" i="11"/>
  <c r="C196" i="19"/>
  <c r="AC74" i="11"/>
  <c r="C179" i="19"/>
  <c r="AC57" i="11"/>
  <c r="C162" i="19"/>
  <c r="AC46" i="11"/>
  <c r="C151" i="19"/>
  <c r="AC33" i="11"/>
  <c r="C138" i="19"/>
  <c r="AC22" i="11"/>
  <c r="C127" i="19"/>
  <c r="Y76" i="10"/>
  <c r="C179" i="18"/>
  <c r="Y29" i="10"/>
  <c r="C132" i="18"/>
  <c r="Y88" i="10"/>
  <c r="C191" i="18"/>
  <c r="Y72" i="10"/>
  <c r="C175" i="18"/>
  <c r="Y56" i="10"/>
  <c r="C159" i="18"/>
  <c r="Y41" i="10"/>
  <c r="C144" i="18"/>
  <c r="Y25" i="10"/>
  <c r="C128" i="18"/>
  <c r="Y9" i="10"/>
  <c r="C112" i="18"/>
  <c r="D86" i="11"/>
  <c r="C86" i="19"/>
  <c r="D66" i="11"/>
  <c r="C66" i="19"/>
  <c r="D55" i="11"/>
  <c r="C55" i="19"/>
  <c r="D36" i="11"/>
  <c r="C36" i="19"/>
  <c r="D22" i="11"/>
  <c r="C22" i="19"/>
  <c r="AC92" i="11"/>
  <c r="C197" i="19"/>
  <c r="AC81" i="11"/>
  <c r="C186" i="19"/>
  <c r="AC70" i="11"/>
  <c r="C175" i="19"/>
  <c r="AC52" i="11"/>
  <c r="C157" i="19"/>
  <c r="AC28" i="11"/>
  <c r="C133" i="19"/>
  <c r="AC17" i="11"/>
  <c r="C122" i="19"/>
  <c r="Y65" i="10"/>
  <c r="C168" i="18"/>
  <c r="Y10" i="10"/>
  <c r="C113" i="18"/>
  <c r="D74" i="11"/>
  <c r="C74" i="19"/>
  <c r="D37" i="11"/>
  <c r="C37" i="19"/>
  <c r="AC98" i="11"/>
  <c r="C203" i="19"/>
  <c r="AC76" i="11"/>
  <c r="C181" i="19"/>
  <c r="AC53" i="11"/>
  <c r="C158" i="19"/>
  <c r="AC34" i="11"/>
  <c r="C139" i="19"/>
  <c r="AC24" i="11"/>
  <c r="C129" i="19"/>
  <c r="Y90" i="10"/>
  <c r="C193" i="18"/>
  <c r="Y74" i="10"/>
  <c r="C177" i="18"/>
  <c r="Y58" i="10"/>
  <c r="C161" i="18"/>
  <c r="Y43" i="10"/>
  <c r="C146" i="18"/>
  <c r="Y27" i="10"/>
  <c r="C130" i="18"/>
  <c r="Y11" i="10"/>
  <c r="C114" i="18"/>
  <c r="D93" i="11"/>
  <c r="C93" i="19"/>
  <c r="D75" i="11"/>
  <c r="C75" i="19"/>
  <c r="D56" i="11"/>
  <c r="C56" i="19"/>
  <c r="D45" i="11"/>
  <c r="C45" i="19"/>
  <c r="D32" i="11"/>
  <c r="C32" i="19"/>
  <c r="D16" i="11"/>
  <c r="C16" i="19"/>
  <c r="AC82" i="11"/>
  <c r="C187" i="19"/>
  <c r="AC65" i="11"/>
  <c r="C170" i="19"/>
  <c r="AC54" i="11"/>
  <c r="C159" i="19"/>
  <c r="AC35" i="11"/>
  <c r="C140" i="19"/>
  <c r="AC11" i="11"/>
  <c r="C116" i="19"/>
  <c r="D67" i="11"/>
  <c r="C67" i="19"/>
  <c r="Y83" i="10"/>
  <c r="C186" i="18"/>
  <c r="Y44" i="10"/>
  <c r="C147" i="18"/>
  <c r="Y20" i="10"/>
  <c r="C123" i="18"/>
  <c r="D10" i="11"/>
  <c r="C10" i="19"/>
  <c r="D94" i="11"/>
  <c r="C94" i="19"/>
  <c r="D76" i="11"/>
  <c r="C76" i="19"/>
  <c r="D63" i="11"/>
  <c r="C63" i="19"/>
  <c r="D46" i="11"/>
  <c r="C46" i="19"/>
  <c r="D25" i="11"/>
  <c r="C25" i="19"/>
  <c r="AC99" i="11"/>
  <c r="C204" i="19"/>
  <c r="AC88" i="11"/>
  <c r="C193" i="19"/>
  <c r="AC78" i="11"/>
  <c r="C183" i="19"/>
  <c r="AC60" i="11"/>
  <c r="C165" i="19"/>
  <c r="AC42" i="11"/>
  <c r="C147" i="19"/>
  <c r="AC31" i="11"/>
  <c r="C136" i="19"/>
  <c r="AC12" i="11"/>
  <c r="C117" i="19"/>
  <c r="Y26" i="10"/>
  <c r="C129" i="18"/>
  <c r="Y91" i="10"/>
  <c r="C194" i="18"/>
  <c r="Y13" i="10"/>
  <c r="C116" i="18"/>
  <c r="D77" i="11"/>
  <c r="C77" i="19"/>
  <c r="D52" i="11"/>
  <c r="C52" i="19"/>
  <c r="D18" i="11"/>
  <c r="C18" i="19"/>
  <c r="AC95" i="11"/>
  <c r="C200" i="19"/>
  <c r="AC79" i="11"/>
  <c r="C184" i="19"/>
  <c r="AC61" i="11"/>
  <c r="C166" i="19"/>
  <c r="AC43" i="11"/>
  <c r="C148" i="19"/>
  <c r="AC32" i="11"/>
  <c r="C137" i="19"/>
  <c r="AC19" i="11"/>
  <c r="C124" i="19"/>
  <c r="Y93" i="10"/>
  <c r="C196" i="18"/>
  <c r="Y77" i="10"/>
  <c r="C180" i="18"/>
  <c r="Y61" i="10"/>
  <c r="C164" i="18"/>
  <c r="Y46" i="10"/>
  <c r="C149" i="18"/>
  <c r="Y30" i="10"/>
  <c r="C133" i="18"/>
  <c r="Y14" i="10"/>
  <c r="C117" i="18"/>
  <c r="D83" i="11"/>
  <c r="C83" i="19"/>
  <c r="D71" i="11"/>
  <c r="C71" i="19"/>
  <c r="D58" i="11"/>
  <c r="C58" i="19"/>
  <c r="D47" i="11"/>
  <c r="C47" i="19"/>
  <c r="D27" i="11"/>
  <c r="C27" i="19"/>
  <c r="D11" i="11"/>
  <c r="C11" i="19"/>
  <c r="AC73" i="11"/>
  <c r="C178" i="19"/>
  <c r="AC62" i="11"/>
  <c r="C167" i="19"/>
  <c r="AC44" i="11"/>
  <c r="C149" i="19"/>
  <c r="AC20" i="11"/>
  <c r="C125" i="19"/>
  <c r="Y73" i="10"/>
  <c r="C176" i="18"/>
  <c r="Y18" i="10"/>
  <c r="C121" i="18"/>
  <c r="D80" i="11"/>
  <c r="C80" i="19"/>
  <c r="D44" i="11"/>
  <c r="C44" i="19"/>
  <c r="Y36" i="10"/>
  <c r="C139" i="18"/>
  <c r="Y45" i="10"/>
  <c r="C148" i="18"/>
  <c r="D57" i="11"/>
  <c r="C57" i="19"/>
  <c r="Y86" i="10"/>
  <c r="C189" i="18"/>
  <c r="Y70" i="10"/>
  <c r="C173" i="18"/>
  <c r="Y55" i="10"/>
  <c r="C158" i="18"/>
  <c r="Y39" i="10"/>
  <c r="C142" i="18"/>
  <c r="Y23" i="10"/>
  <c r="C126" i="18"/>
  <c r="D89" i="11"/>
  <c r="C89" i="19"/>
  <c r="D59" i="11"/>
  <c r="C59" i="19"/>
  <c r="D41" i="11"/>
  <c r="C41" i="19"/>
  <c r="D28" i="11"/>
  <c r="C28" i="19"/>
  <c r="D12" i="11"/>
  <c r="C12" i="19"/>
  <c r="AC90" i="11"/>
  <c r="C195" i="19"/>
  <c r="AC68" i="11"/>
  <c r="C173" i="19"/>
  <c r="AC50" i="11"/>
  <c r="C155" i="19"/>
  <c r="AC39" i="11"/>
  <c r="C144" i="19"/>
  <c r="AC21" i="11"/>
  <c r="C126" i="19"/>
  <c r="Y89" i="10"/>
  <c r="C192" i="18"/>
  <c r="D31" i="11"/>
  <c r="C31" i="19"/>
  <c r="Y75" i="10"/>
  <c r="C178" i="18"/>
  <c r="Y92" i="10"/>
  <c r="C195" i="18"/>
  <c r="Y37" i="10"/>
  <c r="C140" i="18"/>
  <c r="D40" i="11"/>
  <c r="C40" i="19"/>
  <c r="Y87" i="10"/>
  <c r="C190" i="18"/>
  <c r="Y71" i="10"/>
  <c r="C174" i="18"/>
  <c r="Y48" i="10"/>
  <c r="C151" i="18"/>
  <c r="Y32" i="10"/>
  <c r="C135" i="18"/>
  <c r="Y16" i="10"/>
  <c r="C119" i="18"/>
  <c r="D90" i="11"/>
  <c r="C90" i="19"/>
  <c r="D79" i="11"/>
  <c r="C79" i="19"/>
  <c r="D65" i="11"/>
  <c r="C65" i="19"/>
  <c r="D48" i="11"/>
  <c r="C48" i="19"/>
  <c r="D35" i="11"/>
  <c r="C35" i="19"/>
  <c r="D21" i="11"/>
  <c r="C21" i="19"/>
  <c r="AC97" i="11"/>
  <c r="C202" i="19"/>
  <c r="AC85" i="11"/>
  <c r="C190" i="19"/>
  <c r="AC69" i="11"/>
  <c r="C174" i="19"/>
  <c r="AC51" i="11"/>
  <c r="C156" i="19"/>
  <c r="AC40" i="11"/>
  <c r="C145" i="19"/>
  <c r="AC27" i="11"/>
  <c r="C132" i="19"/>
  <c r="AC16" i="11"/>
  <c r="C121" i="19"/>
  <c r="Y53" i="10"/>
  <c r="C156" i="18"/>
  <c r="Y96" i="10"/>
  <c r="C199" i="18"/>
  <c r="Y80" i="10"/>
  <c r="C183" i="18"/>
  <c r="Y64" i="10"/>
  <c r="C167" i="18"/>
  <c r="Y49" i="10"/>
  <c r="C152" i="18"/>
  <c r="Y33" i="10"/>
  <c r="C136" i="18"/>
  <c r="Y17" i="10"/>
  <c r="C120" i="18"/>
  <c r="D91" i="11"/>
  <c r="C91" i="19"/>
  <c r="D73" i="11"/>
  <c r="C73" i="19"/>
  <c r="D61" i="11"/>
  <c r="C61" i="19"/>
  <c r="D43" i="11"/>
  <c r="C43" i="19"/>
  <c r="D30" i="11"/>
  <c r="C30" i="19"/>
  <c r="D14" i="11"/>
  <c r="C14" i="19"/>
  <c r="AC86" i="11"/>
  <c r="C191" i="19"/>
  <c r="AC75" i="11"/>
  <c r="C180" i="19"/>
  <c r="AC64" i="11"/>
  <c r="C169" i="19"/>
  <c r="AC47" i="11"/>
  <c r="C152" i="19"/>
  <c r="AC23" i="11"/>
  <c r="C128" i="19"/>
  <c r="D89" i="8"/>
  <c r="C89" i="16"/>
  <c r="D73" i="8"/>
  <c r="C73" i="16"/>
  <c r="D57" i="8"/>
  <c r="C57" i="16"/>
  <c r="D42" i="8"/>
  <c r="C42" i="16"/>
  <c r="D26" i="8"/>
  <c r="C26" i="16"/>
  <c r="D10" i="8"/>
  <c r="C10" i="16"/>
  <c r="Z86" i="8"/>
  <c r="C192" i="16"/>
  <c r="Z70" i="8"/>
  <c r="C176" i="16"/>
  <c r="Z54" i="8"/>
  <c r="C160" i="16"/>
  <c r="Z38" i="8"/>
  <c r="C144" i="16"/>
  <c r="Z15" i="8"/>
  <c r="C121" i="16"/>
  <c r="D87" i="10"/>
  <c r="C87" i="18"/>
  <c r="D73" i="10"/>
  <c r="C73" i="18"/>
  <c r="D55" i="10"/>
  <c r="C55" i="18"/>
  <c r="D40" i="10"/>
  <c r="C40" i="18"/>
  <c r="D24" i="10"/>
  <c r="C24" i="18"/>
  <c r="D98" i="8"/>
  <c r="C98" i="16"/>
  <c r="D82" i="8"/>
  <c r="C82" i="16"/>
  <c r="D66" i="8"/>
  <c r="C66" i="16"/>
  <c r="D51" i="8"/>
  <c r="C51" i="16"/>
  <c r="D35" i="8"/>
  <c r="C35" i="16"/>
  <c r="D19" i="8"/>
  <c r="C19" i="16"/>
  <c r="Z95" i="8"/>
  <c r="C201" i="16"/>
  <c r="Z79" i="8"/>
  <c r="C185" i="16"/>
  <c r="Z63" i="8"/>
  <c r="C169" i="16"/>
  <c r="Z47" i="8"/>
  <c r="C153" i="16"/>
  <c r="Z31" i="8"/>
  <c r="C137" i="16"/>
  <c r="Z16" i="8"/>
  <c r="C122" i="16"/>
  <c r="D98" i="10"/>
  <c r="C98" i="18"/>
  <c r="D78" i="10"/>
  <c r="C78" i="18"/>
  <c r="D64" i="10"/>
  <c r="C64" i="18"/>
  <c r="D49" i="10"/>
  <c r="C49" i="18"/>
  <c r="D33" i="10"/>
  <c r="C33" i="18"/>
  <c r="D17" i="10"/>
  <c r="C17" i="18"/>
  <c r="D91" i="8"/>
  <c r="C91" i="16"/>
  <c r="D75" i="8"/>
  <c r="C75" i="16"/>
  <c r="D59" i="8"/>
  <c r="C59" i="16"/>
  <c r="D44" i="8"/>
  <c r="C44" i="16"/>
  <c r="D28" i="8"/>
  <c r="C28" i="16"/>
  <c r="D12" i="8"/>
  <c r="C12" i="16"/>
  <c r="Z88" i="8"/>
  <c r="C194" i="16"/>
  <c r="Z72" i="8"/>
  <c r="C178" i="16"/>
  <c r="Z56" i="8"/>
  <c r="C162" i="16"/>
  <c r="Z40" i="8"/>
  <c r="C146" i="16"/>
  <c r="Z24" i="8"/>
  <c r="C130" i="16"/>
  <c r="Z9" i="8"/>
  <c r="C115" i="16"/>
  <c r="D79" i="10"/>
  <c r="C79" i="18"/>
  <c r="D65" i="10"/>
  <c r="C65" i="18"/>
  <c r="D50" i="10"/>
  <c r="C50" i="18"/>
  <c r="D34" i="10"/>
  <c r="C34" i="18"/>
  <c r="D18" i="10"/>
  <c r="C18" i="18"/>
  <c r="D92" i="8"/>
  <c r="C92" i="16"/>
  <c r="D76" i="8"/>
  <c r="C76" i="16"/>
  <c r="D60" i="8"/>
  <c r="C60" i="16"/>
  <c r="D45" i="8"/>
  <c r="C45" i="16"/>
  <c r="D29" i="8"/>
  <c r="C29" i="16"/>
  <c r="D13" i="8"/>
  <c r="C13" i="16"/>
  <c r="Z89" i="8"/>
  <c r="C195" i="16"/>
  <c r="Z73" i="8"/>
  <c r="C179" i="16"/>
  <c r="Z57" i="8"/>
  <c r="C163" i="16"/>
  <c r="Z41" i="8"/>
  <c r="C147" i="16"/>
  <c r="Z25" i="8"/>
  <c r="C131" i="16"/>
  <c r="Z10" i="8"/>
  <c r="C116" i="16"/>
  <c r="D88" i="10"/>
  <c r="C88" i="18"/>
  <c r="D70" i="10"/>
  <c r="C70" i="18"/>
  <c r="D56" i="10"/>
  <c r="C56" i="18"/>
  <c r="D43" i="10"/>
  <c r="C43" i="18"/>
  <c r="D27" i="10"/>
  <c r="C27" i="18"/>
  <c r="D11" i="10"/>
  <c r="C11" i="18"/>
  <c r="D85" i="8"/>
  <c r="C85" i="16"/>
  <c r="D69" i="8"/>
  <c r="C69" i="16"/>
  <c r="D54" i="8"/>
  <c r="C54" i="16"/>
  <c r="D38" i="8"/>
  <c r="C38" i="16"/>
  <c r="D22" i="8"/>
  <c r="C22" i="16"/>
  <c r="Z98" i="8"/>
  <c r="C204" i="16"/>
  <c r="Z82" i="8"/>
  <c r="C188" i="16"/>
  <c r="Z66" i="8"/>
  <c r="C172" i="16"/>
  <c r="Z50" i="8"/>
  <c r="C156" i="16"/>
  <c r="Z34" i="8"/>
  <c r="C140" i="16"/>
  <c r="Z19" i="8"/>
  <c r="C125" i="16"/>
  <c r="D8" i="10"/>
  <c r="C8" i="18"/>
  <c r="D89" i="10"/>
  <c r="C89" i="18"/>
  <c r="D71" i="10"/>
  <c r="C71" i="18"/>
  <c r="D57" i="10"/>
  <c r="C57" i="18"/>
  <c r="D44" i="10"/>
  <c r="C44" i="18"/>
  <c r="D28" i="10"/>
  <c r="C28" i="18"/>
  <c r="D12" i="10"/>
  <c r="C12" i="18"/>
  <c r="D86" i="8"/>
  <c r="C86" i="16"/>
  <c r="D70" i="8"/>
  <c r="C70" i="16"/>
  <c r="D47" i="8"/>
  <c r="C47" i="16"/>
  <c r="D31" i="8"/>
  <c r="C31" i="16"/>
  <c r="D15" i="8"/>
  <c r="C15" i="16"/>
  <c r="Z91" i="8"/>
  <c r="C197" i="16"/>
  <c r="Z75" i="8"/>
  <c r="C181" i="16"/>
  <c r="Z59" i="8"/>
  <c r="C165" i="16"/>
  <c r="Z43" i="8"/>
  <c r="C149" i="16"/>
  <c r="Z27" i="8"/>
  <c r="C133" i="16"/>
  <c r="Z12" i="8"/>
  <c r="C118" i="16"/>
  <c r="D90" i="10"/>
  <c r="C90" i="18"/>
  <c r="D75" i="10"/>
  <c r="C75" i="18"/>
  <c r="D58" i="10"/>
  <c r="C58" i="18"/>
  <c r="D45" i="10"/>
  <c r="C45" i="18"/>
  <c r="D29" i="10"/>
  <c r="C29" i="18"/>
  <c r="D13" i="10"/>
  <c r="C13" i="18"/>
  <c r="D95" i="8"/>
  <c r="C95" i="16"/>
  <c r="D79" i="8"/>
  <c r="C79" i="16"/>
  <c r="D63" i="8"/>
  <c r="C63" i="16"/>
  <c r="D48" i="8"/>
  <c r="C48" i="16"/>
  <c r="D32" i="8"/>
  <c r="C32" i="16"/>
  <c r="D16" i="8"/>
  <c r="C16" i="16"/>
  <c r="Z92" i="8"/>
  <c r="C198" i="16"/>
  <c r="Z76" i="8"/>
  <c r="C182" i="16"/>
  <c r="Z60" i="8"/>
  <c r="C166" i="16"/>
  <c r="Z44" i="8"/>
  <c r="C150" i="16"/>
  <c r="Z28" i="8"/>
  <c r="C134" i="16"/>
  <c r="Z13" i="8"/>
  <c r="C119" i="16"/>
  <c r="D85" i="10"/>
  <c r="C85" i="18"/>
  <c r="D76" i="10"/>
  <c r="C76" i="18"/>
  <c r="D46" i="10"/>
  <c r="C46" i="18"/>
  <c r="D30" i="10"/>
  <c r="C30" i="18"/>
  <c r="D14" i="10"/>
  <c r="C14" i="18"/>
  <c r="D88" i="8"/>
  <c r="C88" i="16"/>
  <c r="D72" i="8"/>
  <c r="C72" i="16"/>
  <c r="D56" i="8"/>
  <c r="C56" i="16"/>
  <c r="D41" i="8"/>
  <c r="C41" i="16"/>
  <c r="D25" i="8"/>
  <c r="C25" i="16"/>
  <c r="D9" i="8"/>
  <c r="C9" i="16"/>
  <c r="Z85" i="8"/>
  <c r="C191" i="16"/>
  <c r="Z69" i="8"/>
  <c r="C175" i="16"/>
  <c r="Z53" i="8"/>
  <c r="C159" i="16"/>
  <c r="Z37" i="8"/>
  <c r="C143" i="16"/>
  <c r="Z22" i="8"/>
  <c r="C128" i="16"/>
  <c r="D96" i="10"/>
  <c r="C96" i="18"/>
  <c r="D82" i="10"/>
  <c r="C82" i="18"/>
  <c r="D67" i="10"/>
  <c r="C67" i="18"/>
  <c r="D47" i="10"/>
  <c r="C47" i="18"/>
  <c r="D31" i="10"/>
  <c r="C31" i="18"/>
  <c r="D15" i="10"/>
  <c r="C15" i="18"/>
  <c r="D97" i="8"/>
  <c r="C97" i="16"/>
  <c r="D81" i="8"/>
  <c r="C81" i="16"/>
  <c r="D65" i="8"/>
  <c r="C65" i="16"/>
  <c r="D50" i="8"/>
  <c r="C50" i="16"/>
  <c r="D34" i="8"/>
  <c r="C34" i="16"/>
  <c r="D18" i="8"/>
  <c r="C18" i="16"/>
  <c r="Z94" i="8"/>
  <c r="C200" i="16"/>
  <c r="Z78" i="8"/>
  <c r="C184" i="16"/>
  <c r="Z62" i="8"/>
  <c r="C168" i="16"/>
  <c r="Z46" i="8"/>
  <c r="C152" i="16"/>
  <c r="Z30" i="8"/>
  <c r="C136" i="16"/>
  <c r="D97" i="10"/>
  <c r="C97" i="18"/>
  <c r="D77" i="10"/>
  <c r="C77" i="18"/>
  <c r="D68" i="10"/>
  <c r="C68" i="18"/>
  <c r="D48" i="10"/>
  <c r="C48" i="18"/>
  <c r="D32" i="10"/>
  <c r="C32" i="18"/>
  <c r="D16" i="10"/>
  <c r="C16" i="18"/>
  <c r="D90" i="8"/>
  <c r="C90" i="16"/>
  <c r="D74" i="8"/>
  <c r="C74" i="16"/>
  <c r="D58" i="8"/>
  <c r="C58" i="16"/>
  <c r="D43" i="8"/>
  <c r="C43" i="16"/>
  <c r="D27" i="8"/>
  <c r="C27" i="16"/>
  <c r="D11" i="8"/>
  <c r="C11" i="16"/>
  <c r="Z87" i="8"/>
  <c r="C193" i="16"/>
  <c r="Z71" i="8"/>
  <c r="C177" i="16"/>
  <c r="Z55" i="8"/>
  <c r="C161" i="16"/>
  <c r="Z39" i="8"/>
  <c r="C145" i="16"/>
  <c r="Z23" i="8"/>
  <c r="C129" i="16"/>
  <c r="D91" i="10"/>
  <c r="C91" i="18"/>
  <c r="D74" i="10"/>
  <c r="C74" i="18"/>
  <c r="D59" i="10"/>
  <c r="C59" i="18"/>
  <c r="D41" i="10"/>
  <c r="C41" i="18"/>
  <c r="D25" i="10"/>
  <c r="C25" i="18"/>
  <c r="D9" i="10"/>
  <c r="C9" i="18"/>
  <c r="D99" i="8"/>
  <c r="C99" i="16"/>
  <c r="D83" i="8"/>
  <c r="C83" i="16"/>
  <c r="D67" i="8"/>
  <c r="C67" i="16"/>
  <c r="D52" i="8"/>
  <c r="C52" i="16"/>
  <c r="D36" i="8"/>
  <c r="C36" i="16"/>
  <c r="D20" i="8"/>
  <c r="C20" i="16"/>
  <c r="Z96" i="8"/>
  <c r="C202" i="16"/>
  <c r="Z80" i="8"/>
  <c r="C186" i="16"/>
  <c r="Z64" i="8"/>
  <c r="C170" i="16"/>
  <c r="Z48" i="8"/>
  <c r="C154" i="16"/>
  <c r="Z32" i="8"/>
  <c r="C138" i="16"/>
  <c r="Z17" i="8"/>
  <c r="C123" i="16"/>
  <c r="D92" i="10"/>
  <c r="C92" i="18"/>
  <c r="D69" i="10"/>
  <c r="C69" i="18"/>
  <c r="D60" i="10"/>
  <c r="C60" i="18"/>
  <c r="D42" i="10"/>
  <c r="C42" i="18"/>
  <c r="D26" i="10"/>
  <c r="C26" i="18"/>
  <c r="D10" i="10"/>
  <c r="C10" i="18"/>
  <c r="D8" i="8"/>
  <c r="C8" i="16"/>
  <c r="D84" i="8"/>
  <c r="C84" i="16"/>
  <c r="D68" i="8"/>
  <c r="C68" i="16"/>
  <c r="D53" i="8"/>
  <c r="C53" i="16"/>
  <c r="D37" i="8"/>
  <c r="C37" i="16"/>
  <c r="D21" i="8"/>
  <c r="C21" i="16"/>
  <c r="Z97" i="8"/>
  <c r="C203" i="16"/>
  <c r="Z81" i="8"/>
  <c r="C187" i="16"/>
  <c r="Z65" i="8"/>
  <c r="C171" i="16"/>
  <c r="Z49" i="8"/>
  <c r="C155" i="16"/>
  <c r="Z33" i="8"/>
  <c r="C139" i="16"/>
  <c r="Z18" i="8"/>
  <c r="C124" i="16"/>
  <c r="D93" i="10"/>
  <c r="C93" i="18"/>
  <c r="D83" i="10"/>
  <c r="C83" i="18"/>
  <c r="D66" i="10"/>
  <c r="C66" i="18"/>
  <c r="D51" i="10"/>
  <c r="C51" i="18"/>
  <c r="D35" i="10"/>
  <c r="C35" i="18"/>
  <c r="D19" i="10"/>
  <c r="C19" i="18"/>
  <c r="D93" i="8"/>
  <c r="C93" i="16"/>
  <c r="D77" i="8"/>
  <c r="C77" i="16"/>
  <c r="D61" i="8"/>
  <c r="C61" i="16"/>
  <c r="D46" i="8"/>
  <c r="C46" i="16"/>
  <c r="D30" i="8"/>
  <c r="C30" i="16"/>
  <c r="D14" i="8"/>
  <c r="C14" i="16"/>
  <c r="Z90" i="8"/>
  <c r="C196" i="16"/>
  <c r="Z74" i="8"/>
  <c r="C180" i="16"/>
  <c r="Z58" i="8"/>
  <c r="C164" i="16"/>
  <c r="Z42" i="8"/>
  <c r="C148" i="16"/>
  <c r="Z26" i="8"/>
  <c r="C132" i="16"/>
  <c r="Z11" i="8"/>
  <c r="C117" i="16"/>
  <c r="D94" i="10"/>
  <c r="C94" i="18"/>
  <c r="D84" i="10"/>
  <c r="C84" i="18"/>
  <c r="D61" i="10"/>
  <c r="C61" i="18"/>
  <c r="D52" i="10"/>
  <c r="C52" i="18"/>
  <c r="D36" i="10"/>
  <c r="C36" i="18"/>
  <c r="D20" i="10"/>
  <c r="C20" i="18"/>
  <c r="D94" i="8"/>
  <c r="C94" i="16"/>
  <c r="D78" i="8"/>
  <c r="C78" i="16"/>
  <c r="D62" i="8"/>
  <c r="C62" i="16"/>
  <c r="D39" i="8"/>
  <c r="C39" i="16"/>
  <c r="D23" i="8"/>
  <c r="C23" i="16"/>
  <c r="Z99" i="8"/>
  <c r="C205" i="16"/>
  <c r="Z83" i="8"/>
  <c r="C189" i="16"/>
  <c r="Z67" i="8"/>
  <c r="C173" i="16"/>
  <c r="Z51" i="8"/>
  <c r="C157" i="16"/>
  <c r="Z35" i="8"/>
  <c r="C141" i="16"/>
  <c r="Z20" i="8"/>
  <c r="C126" i="16"/>
  <c r="D95" i="10"/>
  <c r="C95" i="18"/>
  <c r="D80" i="10"/>
  <c r="C80" i="18"/>
  <c r="D62" i="10"/>
  <c r="C62" i="18"/>
  <c r="D53" i="10"/>
  <c r="C53" i="18"/>
  <c r="D37" i="10"/>
  <c r="C37" i="18"/>
  <c r="D21" i="10"/>
  <c r="C21" i="18"/>
  <c r="D87" i="8"/>
  <c r="C87" i="16"/>
  <c r="D71" i="8"/>
  <c r="C71" i="16"/>
  <c r="D55" i="8"/>
  <c r="C55" i="16"/>
  <c r="D40" i="8"/>
  <c r="C40" i="16"/>
  <c r="D24" i="8"/>
  <c r="C24" i="16"/>
  <c r="Z84" i="8"/>
  <c r="C190" i="16"/>
  <c r="Z68" i="8"/>
  <c r="C174" i="16"/>
  <c r="Z52" i="8"/>
  <c r="C158" i="16"/>
  <c r="Z36" i="8"/>
  <c r="C142" i="16"/>
  <c r="Z21" i="8"/>
  <c r="C127" i="16"/>
  <c r="D81" i="10"/>
  <c r="C81" i="18"/>
  <c r="D63" i="10"/>
  <c r="C63" i="18"/>
  <c r="D38" i="10"/>
  <c r="C38" i="18"/>
  <c r="D22" i="10"/>
  <c r="C22" i="18"/>
  <c r="D96" i="8"/>
  <c r="C96" i="16"/>
  <c r="D80" i="8"/>
  <c r="C80" i="16"/>
  <c r="D64" i="8"/>
  <c r="C64" i="16"/>
  <c r="D49" i="8"/>
  <c r="C49" i="16"/>
  <c r="D33" i="8"/>
  <c r="C33" i="16"/>
  <c r="D17" i="8"/>
  <c r="C17" i="16"/>
  <c r="Z93" i="8"/>
  <c r="C199" i="16"/>
  <c r="Z77" i="8"/>
  <c r="C183" i="16"/>
  <c r="Z61" i="8"/>
  <c r="C167" i="16"/>
  <c r="Z45" i="8"/>
  <c r="C151" i="16"/>
  <c r="Z29" i="8"/>
  <c r="C135" i="16"/>
  <c r="Z14" i="8"/>
  <c r="C120" i="16"/>
  <c r="AA14" i="5"/>
  <c r="M119" i="13" s="1"/>
  <c r="L119" i="13"/>
  <c r="M21" i="5"/>
  <c r="M21" i="13" s="1"/>
  <c r="L21" i="13"/>
  <c r="U27" i="4"/>
  <c r="F127" i="12"/>
  <c r="J44" i="4"/>
  <c r="F44" i="12"/>
  <c r="M17" i="5"/>
  <c r="M17" i="13" s="1"/>
  <c r="L17" i="13"/>
  <c r="M31" i="5"/>
  <c r="M31" i="13" s="1"/>
  <c r="L31" i="13"/>
  <c r="R31" i="4"/>
  <c r="F131" i="12"/>
  <c r="M25" i="5"/>
  <c r="M25" i="13" s="1"/>
  <c r="L25" i="13"/>
  <c r="AA10" i="5"/>
  <c r="M115" i="13" s="1"/>
  <c r="L115" i="13"/>
  <c r="J27" i="4"/>
  <c r="F27" i="12"/>
  <c r="AA25" i="5"/>
  <c r="M130" i="13" s="1"/>
  <c r="L130" i="13"/>
  <c r="AA21" i="5"/>
  <c r="M126" i="13" s="1"/>
  <c r="L126" i="13"/>
  <c r="G41" i="4"/>
  <c r="F41" i="12"/>
  <c r="M16" i="5"/>
  <c r="M16" i="13" s="1"/>
  <c r="L16" i="13"/>
  <c r="AA36" i="5"/>
  <c r="M141" i="13" s="1"/>
  <c r="L141" i="13"/>
  <c r="AA39" i="5"/>
  <c r="M144" i="13" s="1"/>
  <c r="L144" i="13"/>
  <c r="AA27" i="5"/>
  <c r="M132" i="13" s="1"/>
  <c r="L132" i="13"/>
  <c r="S17" i="4"/>
  <c r="F117" i="12"/>
  <c r="M11" i="5"/>
  <c r="M11" i="13" s="1"/>
  <c r="L11" i="13"/>
  <c r="U45" i="4"/>
  <c r="F145" i="12"/>
  <c r="AA16" i="5"/>
  <c r="M121" i="13" s="1"/>
  <c r="L121" i="13"/>
  <c r="S34" i="4"/>
  <c r="F134" i="12"/>
  <c r="R44" i="4"/>
  <c r="F144" i="12"/>
  <c r="S13" i="4"/>
  <c r="F113" i="12"/>
  <c r="AA23" i="5"/>
  <c r="M128" i="13" s="1"/>
  <c r="L128" i="13"/>
  <c r="S30" i="4"/>
  <c r="F130" i="12"/>
  <c r="AA38" i="5"/>
  <c r="M143" i="13" s="1"/>
  <c r="L143" i="13"/>
  <c r="M13" i="5"/>
  <c r="M13" i="13" s="1"/>
  <c r="L13" i="13"/>
  <c r="AA9" i="5"/>
  <c r="M114" i="13" s="1"/>
  <c r="L114" i="13"/>
  <c r="AA11" i="5"/>
  <c r="M116" i="13" s="1"/>
  <c r="L116" i="13"/>
  <c r="M40" i="5"/>
  <c r="M40" i="13" s="1"/>
  <c r="L40" i="13"/>
  <c r="AA32" i="5"/>
  <c r="M137" i="13" s="1"/>
  <c r="L137" i="13"/>
  <c r="S35" i="4"/>
  <c r="F135" i="12"/>
  <c r="S43" i="4"/>
  <c r="F143" i="12"/>
  <c r="M24" i="5"/>
  <c r="M24" i="13" s="1"/>
  <c r="L24" i="13"/>
  <c r="J43" i="4"/>
  <c r="F43" i="12"/>
  <c r="AA18" i="5"/>
  <c r="M123" i="13" s="1"/>
  <c r="L123" i="13"/>
  <c r="M35" i="5"/>
  <c r="M35" i="13" s="1"/>
  <c r="L35" i="13"/>
  <c r="AA8" i="5"/>
  <c r="M113" i="13" s="1"/>
  <c r="L113" i="13"/>
  <c r="M8" i="5"/>
  <c r="M8" i="13" s="1"/>
  <c r="L8" i="13"/>
  <c r="M12" i="5"/>
  <c r="M12" i="13" s="1"/>
  <c r="L12" i="13"/>
  <c r="U37" i="4"/>
  <c r="F137" i="12"/>
  <c r="M36" i="5"/>
  <c r="M36" i="13" s="1"/>
  <c r="L36" i="13"/>
  <c r="M37" i="5"/>
  <c r="M37" i="13" s="1"/>
  <c r="L37" i="13"/>
  <c r="S12" i="4"/>
  <c r="F112" i="12"/>
  <c r="J42" i="4"/>
  <c r="F42" i="12"/>
  <c r="AA40" i="5"/>
  <c r="M145" i="13" s="1"/>
  <c r="L145" i="13"/>
  <c r="AA24" i="5"/>
  <c r="M129" i="13" s="1"/>
  <c r="L129" i="13"/>
  <c r="M38" i="5"/>
  <c r="M38" i="13" s="1"/>
  <c r="L38" i="13"/>
  <c r="AA34" i="5"/>
  <c r="M139" i="13" s="1"/>
  <c r="L139" i="13"/>
  <c r="AA12" i="5"/>
  <c r="M117" i="13" s="1"/>
  <c r="L117" i="13"/>
  <c r="AA31" i="5"/>
  <c r="M136" i="13" s="1"/>
  <c r="L136" i="13"/>
  <c r="M9" i="5"/>
  <c r="M9" i="13" s="1"/>
  <c r="L9" i="13"/>
  <c r="M22" i="5"/>
  <c r="M22" i="13" s="1"/>
  <c r="L22" i="13"/>
  <c r="M26" i="5"/>
  <c r="M26" i="13" s="1"/>
  <c r="L26" i="13"/>
  <c r="G20" i="4"/>
  <c r="F20" i="12"/>
  <c r="AA17" i="5"/>
  <c r="M122" i="13" s="1"/>
  <c r="L122" i="13"/>
  <c r="M18" i="5"/>
  <c r="M18" i="13" s="1"/>
  <c r="L18" i="13"/>
  <c r="M32" i="5"/>
  <c r="M32" i="13" s="1"/>
  <c r="L32" i="13"/>
  <c r="J17" i="4"/>
  <c r="F17" i="12"/>
  <c r="G34" i="4"/>
  <c r="F34" i="12"/>
  <c r="AA35" i="5"/>
  <c r="M140" i="13" s="1"/>
  <c r="L140" i="13"/>
  <c r="M20" i="5"/>
  <c r="M20" i="13" s="1"/>
  <c r="L20" i="13"/>
  <c r="AA13" i="5"/>
  <c r="M118" i="13" s="1"/>
  <c r="L118" i="13"/>
  <c r="M28" i="5"/>
  <c r="M28" i="13" s="1"/>
  <c r="L28" i="13"/>
  <c r="H31" i="4"/>
  <c r="F31" i="12"/>
  <c r="AA19" i="5"/>
  <c r="M124" i="13" s="1"/>
  <c r="L124" i="13"/>
  <c r="H21" i="4"/>
  <c r="F21" i="12"/>
  <c r="J19" i="4"/>
  <c r="F19" i="12"/>
  <c r="S26" i="4"/>
  <c r="F126" i="12"/>
  <c r="H35" i="4"/>
  <c r="F35" i="12"/>
  <c r="M10" i="5"/>
  <c r="M10" i="13" s="1"/>
  <c r="L10" i="13"/>
  <c r="AA20" i="5"/>
  <c r="M125" i="13" s="1"/>
  <c r="L125" i="13"/>
  <c r="M41" i="5"/>
  <c r="M41" i="13" s="1"/>
  <c r="L41" i="13"/>
  <c r="AA37" i="5"/>
  <c r="M142" i="13" s="1"/>
  <c r="L142" i="13"/>
  <c r="AA42" i="5"/>
  <c r="M147" i="13" s="1"/>
  <c r="L147" i="13"/>
  <c r="AA41" i="5"/>
  <c r="M146" i="13" s="1"/>
  <c r="L146" i="13"/>
  <c r="M14" i="5"/>
  <c r="M14" i="13" s="1"/>
  <c r="L14" i="13"/>
  <c r="M33" i="5"/>
  <c r="M33" i="13" s="1"/>
  <c r="L33" i="13"/>
  <c r="M23" i="5"/>
  <c r="M23" i="13" s="1"/>
  <c r="L23" i="13"/>
  <c r="M39" i="5"/>
  <c r="M39" i="13" s="1"/>
  <c r="L39" i="13"/>
  <c r="G14" i="4"/>
  <c r="F14" i="12"/>
  <c r="H11" i="4"/>
  <c r="F11" i="12"/>
  <c r="AA33" i="5"/>
  <c r="M138" i="13" s="1"/>
  <c r="L138" i="13"/>
  <c r="M34" i="5"/>
  <c r="M34" i="13" s="1"/>
  <c r="L34" i="13"/>
  <c r="R23" i="4"/>
  <c r="F123" i="12"/>
  <c r="U23" i="4"/>
  <c r="S44" i="4"/>
  <c r="G19" i="4"/>
  <c r="H19" i="4"/>
  <c r="S98" i="4"/>
  <c r="R98" i="4"/>
  <c r="H41" i="4"/>
  <c r="C8" i="9"/>
  <c r="R43" i="4"/>
  <c r="J21" i="4"/>
  <c r="G21" i="4"/>
  <c r="U26" i="4"/>
  <c r="H42" i="4"/>
  <c r="C27" i="9"/>
  <c r="R30" i="4"/>
  <c r="J41" i="4"/>
  <c r="S31" i="4"/>
  <c r="U17" i="4"/>
  <c r="S45" i="4"/>
  <c r="U34" i="4"/>
  <c r="R17" i="4"/>
  <c r="H34" i="4"/>
  <c r="G44" i="4"/>
  <c r="U30" i="4"/>
  <c r="U43" i="4"/>
  <c r="R26" i="4"/>
  <c r="J34" i="4"/>
  <c r="U12" i="4"/>
  <c r="R12" i="4"/>
  <c r="G11" i="4"/>
  <c r="G17" i="4"/>
  <c r="U13" i="4"/>
  <c r="R35" i="4"/>
  <c r="J35" i="4"/>
  <c r="H17" i="4"/>
  <c r="U35" i="4"/>
  <c r="R34" i="4"/>
  <c r="U44" i="4"/>
  <c r="G35" i="4"/>
  <c r="U31" i="4"/>
  <c r="R13" i="4"/>
  <c r="AD10" i="11"/>
  <c r="E115" i="19" s="1"/>
  <c r="J11" i="4"/>
  <c r="G42" i="4"/>
  <c r="J31" i="4"/>
  <c r="G31" i="4"/>
  <c r="H20" i="4"/>
  <c r="J20" i="4"/>
  <c r="S37" i="4"/>
  <c r="G43" i="4"/>
  <c r="R37" i="4"/>
  <c r="H43" i="4"/>
  <c r="H44" i="4"/>
  <c r="F27" i="9"/>
  <c r="R27" i="4"/>
  <c r="S27" i="4"/>
  <c r="J14" i="4"/>
  <c r="G27" i="4"/>
  <c r="H14" i="4"/>
  <c r="H27" i="4"/>
  <c r="S28" i="4"/>
  <c r="R28" i="4"/>
  <c r="U28" i="4"/>
  <c r="R40" i="4"/>
  <c r="S40" i="4"/>
  <c r="U40" i="4"/>
  <c r="S22" i="4"/>
  <c r="U22" i="4"/>
  <c r="R22" i="4"/>
  <c r="J28" i="4"/>
  <c r="G28" i="4"/>
  <c r="H28" i="4"/>
  <c r="H16" i="4"/>
  <c r="G16" i="4"/>
  <c r="J16" i="4"/>
  <c r="AA8" i="8"/>
  <c r="E114" i="16" s="1"/>
  <c r="R19" i="4"/>
  <c r="S19" i="4"/>
  <c r="U19" i="4"/>
  <c r="G26" i="4"/>
  <c r="H26" i="4"/>
  <c r="J26" i="4"/>
  <c r="U24" i="4"/>
  <c r="R24" i="4"/>
  <c r="S24" i="4"/>
  <c r="G45" i="4"/>
  <c r="H45" i="4"/>
  <c r="J45" i="4"/>
  <c r="J24" i="4"/>
  <c r="H24" i="4"/>
  <c r="G24" i="4"/>
  <c r="G30" i="4"/>
  <c r="H30" i="4"/>
  <c r="J30" i="4"/>
  <c r="R42" i="4"/>
  <c r="S42" i="4"/>
  <c r="U42" i="4"/>
  <c r="U11" i="4"/>
  <c r="R11" i="4"/>
  <c r="S11" i="4"/>
  <c r="U15" i="4"/>
  <c r="S15" i="4"/>
  <c r="R15" i="4"/>
  <c r="H13" i="4"/>
  <c r="G13" i="4"/>
  <c r="J13" i="4"/>
  <c r="G37" i="4"/>
  <c r="H37" i="4"/>
  <c r="J37" i="4"/>
  <c r="S20" i="4"/>
  <c r="U20" i="4"/>
  <c r="R20" i="4"/>
  <c r="G25" i="4"/>
  <c r="H25" i="4"/>
  <c r="J25" i="4"/>
  <c r="G23" i="4"/>
  <c r="H23" i="4"/>
  <c r="J23" i="4"/>
  <c r="R41" i="4"/>
  <c r="S41" i="4"/>
  <c r="U41" i="4"/>
  <c r="G39" i="4"/>
  <c r="H39" i="4"/>
  <c r="J39" i="4"/>
  <c r="H38" i="4"/>
  <c r="G38" i="4"/>
  <c r="J38" i="4"/>
  <c r="J22" i="4"/>
  <c r="H22" i="4"/>
  <c r="G22" i="4"/>
  <c r="G18" i="4"/>
  <c r="H18" i="4"/>
  <c r="J18" i="4"/>
  <c r="H40" i="4"/>
  <c r="J40" i="4"/>
  <c r="G40" i="4"/>
  <c r="H12" i="4"/>
  <c r="G12" i="4"/>
  <c r="J12" i="4"/>
  <c r="S21" i="4"/>
  <c r="R21" i="4"/>
  <c r="U21" i="4"/>
  <c r="J36" i="4"/>
  <c r="G36" i="4"/>
  <c r="H36" i="4"/>
  <c r="R38" i="4"/>
  <c r="S38" i="4"/>
  <c r="U38" i="4"/>
  <c r="R36" i="4"/>
  <c r="S36" i="4"/>
  <c r="U36" i="4"/>
  <c r="S39" i="4"/>
  <c r="U39" i="4"/>
  <c r="R39" i="4"/>
  <c r="U16" i="4"/>
  <c r="R16" i="4"/>
  <c r="S16" i="4"/>
  <c r="G15" i="4"/>
  <c r="H15" i="4"/>
  <c r="J15" i="4"/>
  <c r="R14" i="4"/>
  <c r="S14" i="4"/>
  <c r="U14" i="4"/>
  <c r="Y18" i="7"/>
  <c r="X18" i="7"/>
  <c r="Z3" i="5"/>
  <c r="L108" i="13" s="1"/>
  <c r="Z8" i="10" l="1"/>
  <c r="E111" i="18" s="1"/>
  <c r="F8" i="9"/>
  <c r="AB101" i="11"/>
  <c r="T33" i="4"/>
  <c r="I133" i="12" s="1"/>
  <c r="I46" i="4"/>
  <c r="I46" i="12" s="1"/>
  <c r="T46" i="4"/>
  <c r="I146" i="12" s="1"/>
  <c r="I29" i="4"/>
  <c r="I29" i="12" s="1"/>
  <c r="F13" i="17"/>
  <c r="F12" i="17"/>
  <c r="F11" i="17"/>
  <c r="F9" i="17"/>
  <c r="F10" i="17"/>
  <c r="F14" i="17"/>
  <c r="C27" i="17"/>
  <c r="K40" i="15"/>
  <c r="F27" i="17"/>
  <c r="J40" i="15"/>
  <c r="C8" i="17"/>
  <c r="C205" i="19"/>
  <c r="J139" i="12"/>
  <c r="H12" i="12"/>
  <c r="H39" i="12"/>
  <c r="G37" i="12"/>
  <c r="G24" i="12"/>
  <c r="J16" i="12"/>
  <c r="H14" i="12"/>
  <c r="G42" i="12"/>
  <c r="G35" i="12"/>
  <c r="J143" i="12"/>
  <c r="H131" i="12"/>
  <c r="H41" i="12"/>
  <c r="H198" i="12"/>
  <c r="H134" i="12"/>
  <c r="H116" i="12"/>
  <c r="G136" i="12"/>
  <c r="G121" i="12"/>
  <c r="H40" i="12"/>
  <c r="J38" i="12"/>
  <c r="G141" i="12"/>
  <c r="J120" i="12"/>
  <c r="G115" i="12"/>
  <c r="G142" i="12"/>
  <c r="H45" i="12"/>
  <c r="J119" i="12"/>
  <c r="G28" i="12"/>
  <c r="J128" i="12"/>
  <c r="G127" i="12"/>
  <c r="J20" i="12"/>
  <c r="H17" i="12"/>
  <c r="G112" i="12"/>
  <c r="G117" i="12"/>
  <c r="H42" i="12"/>
  <c r="G143" i="12"/>
  <c r="G19" i="12"/>
  <c r="H11" i="12"/>
  <c r="J42" i="12"/>
  <c r="J137" i="12"/>
  <c r="H113" i="12"/>
  <c r="J145" i="12"/>
  <c r="G134" i="12"/>
  <c r="G17" i="12"/>
  <c r="G44" i="12"/>
  <c r="G130" i="12"/>
  <c r="J21" i="12"/>
  <c r="G198" i="12"/>
  <c r="J15" i="12"/>
  <c r="H139" i="12"/>
  <c r="G36" i="12"/>
  <c r="H22" i="12"/>
  <c r="G39" i="12"/>
  <c r="H25" i="12"/>
  <c r="J13" i="12"/>
  <c r="J111" i="12"/>
  <c r="H24" i="12"/>
  <c r="J26" i="12"/>
  <c r="G16" i="12"/>
  <c r="J140" i="12"/>
  <c r="G27" i="12"/>
  <c r="G137" i="12"/>
  <c r="J11" i="12"/>
  <c r="J144" i="12"/>
  <c r="J113" i="12"/>
  <c r="J130" i="12"/>
  <c r="H21" i="12"/>
  <c r="G34" i="12"/>
  <c r="G114" i="12"/>
  <c r="H36" i="12"/>
  <c r="G22" i="12"/>
  <c r="J25" i="12"/>
  <c r="G111" i="12"/>
  <c r="J124" i="12"/>
  <c r="H122" i="12"/>
  <c r="H43" i="12"/>
  <c r="G135" i="12"/>
  <c r="H130" i="12"/>
  <c r="H117" i="12"/>
  <c r="H114" i="12"/>
  <c r="G139" i="12"/>
  <c r="G138" i="12"/>
  <c r="G12" i="12"/>
  <c r="G18" i="12"/>
  <c r="J39" i="12"/>
  <c r="G23" i="12"/>
  <c r="H37" i="12"/>
  <c r="H111" i="12"/>
  <c r="G30" i="12"/>
  <c r="G124" i="12"/>
  <c r="J122" i="12"/>
  <c r="H27" i="12"/>
  <c r="H44" i="12"/>
  <c r="J31" i="12"/>
  <c r="J35" i="12"/>
  <c r="G126" i="12"/>
  <c r="J117" i="12"/>
  <c r="G21" i="12"/>
  <c r="J19" i="12"/>
  <c r="J43" i="12"/>
  <c r="G131" i="12"/>
  <c r="J127" i="12"/>
  <c r="G145" i="12"/>
  <c r="Y99" i="10"/>
  <c r="F198" i="12"/>
  <c r="G116" i="12"/>
  <c r="J138" i="12"/>
  <c r="H121" i="12"/>
  <c r="J18" i="12"/>
  <c r="G38" i="12"/>
  <c r="J23" i="12"/>
  <c r="H120" i="12"/>
  <c r="H115" i="12"/>
  <c r="J30" i="12"/>
  <c r="G45" i="12"/>
  <c r="H119" i="12"/>
  <c r="J28" i="12"/>
  <c r="G128" i="12"/>
  <c r="H20" i="12"/>
  <c r="J112" i="12"/>
  <c r="J134" i="12"/>
  <c r="H144" i="12"/>
  <c r="H126" i="12"/>
  <c r="H31" i="12"/>
  <c r="H135" i="12"/>
  <c r="G41" i="12"/>
  <c r="J44" i="12"/>
  <c r="J114" i="12"/>
  <c r="J116" i="12"/>
  <c r="H138" i="12"/>
  <c r="J12" i="12"/>
  <c r="H18" i="12"/>
  <c r="H38" i="12"/>
  <c r="H23" i="12"/>
  <c r="J37" i="12"/>
  <c r="J115" i="12"/>
  <c r="H30" i="12"/>
  <c r="H124" i="12"/>
  <c r="G119" i="12"/>
  <c r="G122" i="12"/>
  <c r="H128" i="12"/>
  <c r="G31" i="12"/>
  <c r="J131" i="12"/>
  <c r="J34" i="12"/>
  <c r="J126" i="12"/>
  <c r="G123" i="12"/>
  <c r="G14" i="12"/>
  <c r="H112" i="12"/>
  <c r="G144" i="12"/>
  <c r="G15" i="12"/>
  <c r="H136" i="12"/>
  <c r="J121" i="12"/>
  <c r="J40" i="12"/>
  <c r="H141" i="12"/>
  <c r="G120" i="12"/>
  <c r="H13" i="12"/>
  <c r="H142" i="12"/>
  <c r="J45" i="12"/>
  <c r="G26" i="12"/>
  <c r="H28" i="12"/>
  <c r="G140" i="12"/>
  <c r="H127" i="12"/>
  <c r="H137" i="12"/>
  <c r="G113" i="12"/>
  <c r="G11" i="12"/>
  <c r="H34" i="12"/>
  <c r="H19" i="12"/>
  <c r="H35" i="12"/>
  <c r="J17" i="12"/>
  <c r="G20" i="12"/>
  <c r="H143" i="12"/>
  <c r="J27" i="12"/>
  <c r="H123" i="12"/>
  <c r="H15" i="12"/>
  <c r="J136" i="12"/>
  <c r="J36" i="12"/>
  <c r="G40" i="12"/>
  <c r="J22" i="12"/>
  <c r="J141" i="12"/>
  <c r="G25" i="12"/>
  <c r="G13" i="12"/>
  <c r="J142" i="12"/>
  <c r="J24" i="12"/>
  <c r="H26" i="12"/>
  <c r="H16" i="12"/>
  <c r="H140" i="12"/>
  <c r="J14" i="12"/>
  <c r="G43" i="12"/>
  <c r="E8" i="8"/>
  <c r="D8" i="16"/>
  <c r="D100" i="8"/>
  <c r="E26" i="10"/>
  <c r="D26" i="18"/>
  <c r="AA17" i="8"/>
  <c r="D123" i="16"/>
  <c r="E20" i="8"/>
  <c r="D20" i="16"/>
  <c r="E9" i="10"/>
  <c r="D9" i="18"/>
  <c r="E41" i="10"/>
  <c r="D41" i="18"/>
  <c r="E59" i="10"/>
  <c r="D59" i="18"/>
  <c r="E74" i="10"/>
  <c r="D74" i="18"/>
  <c r="E91" i="10"/>
  <c r="D91" i="18"/>
  <c r="AA39" i="8"/>
  <c r="D145" i="16"/>
  <c r="AA55" i="8"/>
  <c r="D161" i="16"/>
  <c r="AA71" i="8"/>
  <c r="D177" i="16"/>
  <c r="AA87" i="8"/>
  <c r="D193" i="16"/>
  <c r="E27" i="8"/>
  <c r="D27" i="16"/>
  <c r="E43" i="8"/>
  <c r="D43" i="16"/>
  <c r="E58" i="8"/>
  <c r="D58" i="16"/>
  <c r="E74" i="8"/>
  <c r="D74" i="16"/>
  <c r="E90" i="8"/>
  <c r="D90" i="16"/>
  <c r="E32" i="10"/>
  <c r="D32" i="18"/>
  <c r="E48" i="10"/>
  <c r="D48" i="18"/>
  <c r="E68" i="10"/>
  <c r="D68" i="18"/>
  <c r="E77" i="10"/>
  <c r="D77" i="18"/>
  <c r="E97" i="10"/>
  <c r="D97" i="18"/>
  <c r="AA30" i="8"/>
  <c r="D136" i="16"/>
  <c r="AA46" i="8"/>
  <c r="D152" i="16"/>
  <c r="AA62" i="8"/>
  <c r="D168" i="16"/>
  <c r="AA78" i="8"/>
  <c r="D184" i="16"/>
  <c r="AA94" i="8"/>
  <c r="D200" i="16"/>
  <c r="E34" i="8"/>
  <c r="D34" i="16"/>
  <c r="E50" i="8"/>
  <c r="D50" i="16"/>
  <c r="E65" i="8"/>
  <c r="D65" i="16"/>
  <c r="E81" i="8"/>
  <c r="D81" i="16"/>
  <c r="E97" i="8"/>
  <c r="D97" i="16"/>
  <c r="E15" i="10"/>
  <c r="D15" i="18"/>
  <c r="AA37" i="8"/>
  <c r="D143" i="16"/>
  <c r="AA53" i="8"/>
  <c r="D159" i="16"/>
  <c r="AA69" i="8"/>
  <c r="D175" i="16"/>
  <c r="AA85" i="8"/>
  <c r="D191" i="16"/>
  <c r="E25" i="8"/>
  <c r="D25" i="16"/>
  <c r="E14" i="10"/>
  <c r="D14" i="18"/>
  <c r="E30" i="10"/>
  <c r="D30" i="18"/>
  <c r="E46" i="10"/>
  <c r="D46" i="18"/>
  <c r="E76" i="10"/>
  <c r="D76" i="18"/>
  <c r="E85" i="10"/>
  <c r="D85" i="18"/>
  <c r="AA28" i="8"/>
  <c r="D134" i="16"/>
  <c r="AA44" i="8"/>
  <c r="D150" i="16"/>
  <c r="AA60" i="8"/>
  <c r="D166" i="16"/>
  <c r="AA76" i="8"/>
  <c r="D182" i="16"/>
  <c r="AA92" i="8"/>
  <c r="D198" i="16"/>
  <c r="E32" i="8"/>
  <c r="D32" i="16"/>
  <c r="E48" i="8"/>
  <c r="D48" i="16"/>
  <c r="E63" i="8"/>
  <c r="D63" i="16"/>
  <c r="E79" i="8"/>
  <c r="D79" i="16"/>
  <c r="E95" i="8"/>
  <c r="D95" i="16"/>
  <c r="AA12" i="8"/>
  <c r="D118" i="16"/>
  <c r="E15" i="8"/>
  <c r="D15" i="16"/>
  <c r="E12" i="10"/>
  <c r="D12" i="18"/>
  <c r="E8" i="10"/>
  <c r="D8" i="18"/>
  <c r="AA34" i="8"/>
  <c r="D140" i="16"/>
  <c r="AA50" i="8"/>
  <c r="D156" i="16"/>
  <c r="AA66" i="8"/>
  <c r="D172" i="16"/>
  <c r="AA82" i="8"/>
  <c r="D188" i="16"/>
  <c r="AA98" i="8"/>
  <c r="D204" i="16"/>
  <c r="E38" i="8"/>
  <c r="D38" i="16"/>
  <c r="E54" i="8"/>
  <c r="D54" i="16"/>
  <c r="E69" i="8"/>
  <c r="D69" i="16"/>
  <c r="E85" i="8"/>
  <c r="D85" i="16"/>
  <c r="E27" i="10"/>
  <c r="D27" i="18"/>
  <c r="E43" i="10"/>
  <c r="D43" i="18"/>
  <c r="E56" i="10"/>
  <c r="D56" i="18"/>
  <c r="E70" i="10"/>
  <c r="D70" i="18"/>
  <c r="E88" i="10"/>
  <c r="D88" i="18"/>
  <c r="AA25" i="8"/>
  <c r="D131" i="16"/>
  <c r="E13" i="8"/>
  <c r="D13" i="16"/>
  <c r="E29" i="8"/>
  <c r="D29" i="16"/>
  <c r="E45" i="8"/>
  <c r="D45" i="16"/>
  <c r="E60" i="8"/>
  <c r="D60" i="16"/>
  <c r="E76" i="8"/>
  <c r="D76" i="16"/>
  <c r="E92" i="8"/>
  <c r="D92" i="16"/>
  <c r="E34" i="10"/>
  <c r="D34" i="18"/>
  <c r="E50" i="10"/>
  <c r="D50" i="18"/>
  <c r="E65" i="10"/>
  <c r="D65" i="18"/>
  <c r="E79" i="10"/>
  <c r="D79" i="18"/>
  <c r="AA24" i="8"/>
  <c r="D130" i="16"/>
  <c r="E12" i="8"/>
  <c r="D12" i="16"/>
  <c r="E17" i="10"/>
  <c r="D17" i="18"/>
  <c r="AA16" i="8"/>
  <c r="D122" i="16"/>
  <c r="E19" i="8"/>
  <c r="D19" i="16"/>
  <c r="E24" i="10"/>
  <c r="D24" i="18"/>
  <c r="AA38" i="8"/>
  <c r="D144" i="16"/>
  <c r="AA54" i="8"/>
  <c r="D160" i="16"/>
  <c r="AA70" i="8"/>
  <c r="D176" i="16"/>
  <c r="AA86" i="8"/>
  <c r="D192" i="16"/>
  <c r="E26" i="8"/>
  <c r="D26" i="16"/>
  <c r="AD23" i="11"/>
  <c r="D128" i="19"/>
  <c r="AD47" i="11"/>
  <c r="D152" i="19"/>
  <c r="AD64" i="11"/>
  <c r="D169" i="19"/>
  <c r="AD75" i="11"/>
  <c r="D180" i="19"/>
  <c r="AD86" i="11"/>
  <c r="D191" i="19"/>
  <c r="E30" i="11"/>
  <c r="D30" i="19"/>
  <c r="Z17" i="10"/>
  <c r="D120" i="18"/>
  <c r="AD16" i="11"/>
  <c r="D121" i="19"/>
  <c r="AD40" i="11"/>
  <c r="D145" i="19"/>
  <c r="AD51" i="11"/>
  <c r="D156" i="19"/>
  <c r="AD69" i="11"/>
  <c r="D174" i="19"/>
  <c r="AD85" i="11"/>
  <c r="D190" i="19"/>
  <c r="AD97" i="11"/>
  <c r="D202" i="19"/>
  <c r="E35" i="11"/>
  <c r="D35" i="19"/>
  <c r="E48" i="11"/>
  <c r="D48" i="19"/>
  <c r="E65" i="11"/>
  <c r="D65" i="19"/>
  <c r="E79" i="11"/>
  <c r="D79" i="19"/>
  <c r="E90" i="11"/>
  <c r="D90" i="19"/>
  <c r="Z32" i="10"/>
  <c r="D135" i="18"/>
  <c r="Z48" i="10"/>
  <c r="D151" i="18"/>
  <c r="Z71" i="10"/>
  <c r="D174" i="18"/>
  <c r="Z87" i="10"/>
  <c r="D190" i="18"/>
  <c r="Z37" i="10"/>
  <c r="D140" i="18"/>
  <c r="Z92" i="10"/>
  <c r="D195" i="18"/>
  <c r="Z75" i="10"/>
  <c r="D178" i="18"/>
  <c r="E31" i="11"/>
  <c r="D31" i="19"/>
  <c r="Z89" i="10"/>
  <c r="D192" i="18"/>
  <c r="AD39" i="11"/>
  <c r="D144" i="19"/>
  <c r="AD50" i="11"/>
  <c r="D155" i="19"/>
  <c r="AD68" i="11"/>
  <c r="D173" i="19"/>
  <c r="AD90" i="11"/>
  <c r="D195" i="19"/>
  <c r="E12" i="11"/>
  <c r="D12" i="19"/>
  <c r="E41" i="11"/>
  <c r="D41" i="19"/>
  <c r="E59" i="11"/>
  <c r="D59" i="19"/>
  <c r="E89" i="11"/>
  <c r="D89" i="19"/>
  <c r="Z39" i="10"/>
  <c r="D142" i="18"/>
  <c r="Z55" i="10"/>
  <c r="D158" i="18"/>
  <c r="Z70" i="10"/>
  <c r="D173" i="18"/>
  <c r="Z86" i="10"/>
  <c r="D189" i="18"/>
  <c r="E57" i="11"/>
  <c r="D57" i="19"/>
  <c r="Z45" i="10"/>
  <c r="D148" i="18"/>
  <c r="E44" i="11"/>
  <c r="D44" i="19"/>
  <c r="E80" i="11"/>
  <c r="D80" i="19"/>
  <c r="AD20" i="11"/>
  <c r="D125" i="19"/>
  <c r="E27" i="11"/>
  <c r="D27" i="19"/>
  <c r="E47" i="11"/>
  <c r="D47" i="19"/>
  <c r="E58" i="11"/>
  <c r="D58" i="19"/>
  <c r="E71" i="11"/>
  <c r="D71" i="19"/>
  <c r="E83" i="11"/>
  <c r="D83" i="19"/>
  <c r="AD19" i="11"/>
  <c r="D124" i="19"/>
  <c r="AD32" i="11"/>
  <c r="D137" i="19"/>
  <c r="E18" i="11"/>
  <c r="D18" i="19"/>
  <c r="E52" i="11"/>
  <c r="D52" i="19"/>
  <c r="E77" i="11"/>
  <c r="D77" i="19"/>
  <c r="AD12" i="11"/>
  <c r="D117" i="19"/>
  <c r="AD31" i="11"/>
  <c r="D136" i="19"/>
  <c r="E25" i="11"/>
  <c r="D25" i="19"/>
  <c r="E46" i="11"/>
  <c r="D46" i="19"/>
  <c r="E63" i="11"/>
  <c r="D63" i="19"/>
  <c r="E76" i="11"/>
  <c r="D76" i="19"/>
  <c r="E94" i="11"/>
  <c r="D94" i="19"/>
  <c r="Z20" i="10"/>
  <c r="D123" i="18"/>
  <c r="Z44" i="10"/>
  <c r="D147" i="18"/>
  <c r="Z83" i="10"/>
  <c r="D186" i="18"/>
  <c r="E67" i="11"/>
  <c r="D67" i="19"/>
  <c r="AD35" i="11"/>
  <c r="D140" i="19"/>
  <c r="AD54" i="11"/>
  <c r="D159" i="19"/>
  <c r="AD65" i="11"/>
  <c r="D170" i="19"/>
  <c r="AD82" i="11"/>
  <c r="D187" i="19"/>
  <c r="Z11" i="10"/>
  <c r="D114" i="18"/>
  <c r="AD34" i="11"/>
  <c r="D139" i="19"/>
  <c r="AD53" i="11"/>
  <c r="D158" i="19"/>
  <c r="AD76" i="11"/>
  <c r="D181" i="19"/>
  <c r="AD98" i="11"/>
  <c r="D203" i="19"/>
  <c r="Z10" i="10"/>
  <c r="D113" i="18"/>
  <c r="Z65" i="10"/>
  <c r="D168" i="18"/>
  <c r="E22" i="11"/>
  <c r="D22" i="19"/>
  <c r="Z9" i="10"/>
  <c r="D112" i="18"/>
  <c r="Z41" i="10"/>
  <c r="D144" i="18"/>
  <c r="Z56" i="10"/>
  <c r="D159" i="18"/>
  <c r="Z72" i="10"/>
  <c r="D175" i="18"/>
  <c r="Z88" i="10"/>
  <c r="D191" i="18"/>
  <c r="Z29" i="10"/>
  <c r="D132" i="18"/>
  <c r="Z76" i="10"/>
  <c r="D179" i="18"/>
  <c r="AD33" i="11"/>
  <c r="D138" i="19"/>
  <c r="AD46" i="11"/>
  <c r="D151" i="19"/>
  <c r="AD57" i="11"/>
  <c r="D162" i="19"/>
  <c r="AD74" i="11"/>
  <c r="D179" i="19"/>
  <c r="AD91" i="11"/>
  <c r="D196" i="19"/>
  <c r="E29" i="11"/>
  <c r="D29" i="19"/>
  <c r="Z24" i="10"/>
  <c r="D127" i="18"/>
  <c r="Z34" i="10"/>
  <c r="D137" i="18"/>
  <c r="AD26" i="11"/>
  <c r="D131" i="19"/>
  <c r="AD45" i="11"/>
  <c r="D150" i="19"/>
  <c r="AD63" i="11"/>
  <c r="D168" i="19"/>
  <c r="AD80" i="11"/>
  <c r="D185" i="19"/>
  <c r="AD96" i="11"/>
  <c r="D201" i="19"/>
  <c r="E34" i="11"/>
  <c r="D34" i="19"/>
  <c r="E54" i="11"/>
  <c r="D54" i="19"/>
  <c r="E84" i="11"/>
  <c r="D84" i="19"/>
  <c r="Z15" i="10"/>
  <c r="D118" i="18"/>
  <c r="Z21" i="10"/>
  <c r="D124" i="18"/>
  <c r="Z84" i="10"/>
  <c r="D187" i="18"/>
  <c r="Z67" i="10"/>
  <c r="D170" i="18"/>
  <c r="E62" i="11"/>
  <c r="D62" i="19"/>
  <c r="E97" i="11"/>
  <c r="D97" i="19"/>
  <c r="Z50" i="10"/>
  <c r="D153" i="18"/>
  <c r="AD38" i="11"/>
  <c r="D143" i="19"/>
  <c r="AD56" i="11"/>
  <c r="D161" i="19"/>
  <c r="AD67" i="11"/>
  <c r="D172" i="19"/>
  <c r="AD84" i="11"/>
  <c r="D189" i="19"/>
  <c r="E33" i="11"/>
  <c r="D33" i="19"/>
  <c r="E53" i="11"/>
  <c r="D53" i="19"/>
  <c r="E64" i="11"/>
  <c r="D64" i="19"/>
  <c r="E78" i="11"/>
  <c r="D78" i="19"/>
  <c r="E95" i="11"/>
  <c r="D95" i="19"/>
  <c r="Z22" i="10"/>
  <c r="D125" i="18"/>
  <c r="AD13" i="11"/>
  <c r="D118" i="19"/>
  <c r="AD37" i="11"/>
  <c r="D142" i="19"/>
  <c r="AD49" i="11"/>
  <c r="D154" i="19"/>
  <c r="AD66" i="11"/>
  <c r="D171" i="19"/>
  <c r="AD89" i="11"/>
  <c r="D194" i="19"/>
  <c r="AD18" i="11"/>
  <c r="D123" i="19"/>
  <c r="E17" i="11"/>
  <c r="D17" i="19"/>
  <c r="Z12" i="10"/>
  <c r="D115" i="18"/>
  <c r="E15" i="11"/>
  <c r="D15" i="19"/>
  <c r="Z57" i="10"/>
  <c r="D160" i="18"/>
  <c r="E24" i="11"/>
  <c r="D24" i="19"/>
  <c r="Z19" i="10"/>
  <c r="D122" i="18"/>
  <c r="AD29" i="11"/>
  <c r="D134" i="19"/>
  <c r="E23" i="11"/>
  <c r="D23" i="19"/>
  <c r="E49" i="11"/>
  <c r="D49" i="19"/>
  <c r="E92" i="11"/>
  <c r="D92" i="19"/>
  <c r="E23" i="10"/>
  <c r="D23" i="18"/>
  <c r="E54" i="10"/>
  <c r="D54" i="18"/>
  <c r="E72" i="10"/>
  <c r="D72" i="18"/>
  <c r="E86" i="10"/>
  <c r="D86" i="18"/>
  <c r="E39" i="10"/>
  <c r="D39" i="18"/>
  <c r="E10" i="10"/>
  <c r="D10" i="18"/>
  <c r="E42" i="10"/>
  <c r="D42" i="18"/>
  <c r="E60" i="10"/>
  <c r="D60" i="18"/>
  <c r="E69" i="10"/>
  <c r="D69" i="18"/>
  <c r="E92" i="10"/>
  <c r="D92" i="18"/>
  <c r="AA32" i="8"/>
  <c r="D138" i="16"/>
  <c r="AA48" i="8"/>
  <c r="D154" i="16"/>
  <c r="AA64" i="8"/>
  <c r="D170" i="16"/>
  <c r="AA80" i="8"/>
  <c r="D186" i="16"/>
  <c r="AA96" i="8"/>
  <c r="D202" i="16"/>
  <c r="E36" i="8"/>
  <c r="D36" i="16"/>
  <c r="E52" i="8"/>
  <c r="D52" i="16"/>
  <c r="E67" i="8"/>
  <c r="D67" i="16"/>
  <c r="E83" i="8"/>
  <c r="D83" i="16"/>
  <c r="E99" i="8"/>
  <c r="D99" i="16"/>
  <c r="E25" i="10"/>
  <c r="D25" i="18"/>
  <c r="AA23" i="8"/>
  <c r="D129" i="16"/>
  <c r="E11" i="8"/>
  <c r="D11" i="16"/>
  <c r="E16" i="10"/>
  <c r="D16" i="18"/>
  <c r="E18" i="8"/>
  <c r="D18" i="16"/>
  <c r="E31" i="10"/>
  <c r="D31" i="18"/>
  <c r="E47" i="10"/>
  <c r="D47" i="18"/>
  <c r="E67" i="10"/>
  <c r="D67" i="18"/>
  <c r="E82" i="10"/>
  <c r="D82" i="18"/>
  <c r="E96" i="10"/>
  <c r="D96" i="18"/>
  <c r="AA22" i="8"/>
  <c r="D128" i="16"/>
  <c r="E9" i="8"/>
  <c r="D9" i="16"/>
  <c r="E41" i="8"/>
  <c r="D41" i="16"/>
  <c r="E56" i="8"/>
  <c r="D56" i="16"/>
  <c r="E72" i="8"/>
  <c r="D72" i="16"/>
  <c r="E88" i="8"/>
  <c r="D88" i="16"/>
  <c r="AA13" i="8"/>
  <c r="D119" i="16"/>
  <c r="E16" i="8"/>
  <c r="D16" i="16"/>
  <c r="E13" i="10"/>
  <c r="D13" i="18"/>
  <c r="E29" i="10"/>
  <c r="D29" i="18"/>
  <c r="E45" i="10"/>
  <c r="D45" i="18"/>
  <c r="E58" i="10"/>
  <c r="D58" i="18"/>
  <c r="E75" i="10"/>
  <c r="D75" i="18"/>
  <c r="E90" i="10"/>
  <c r="D90" i="18"/>
  <c r="AA27" i="8"/>
  <c r="D133" i="16"/>
  <c r="AA43" i="8"/>
  <c r="D149" i="16"/>
  <c r="AA59" i="8"/>
  <c r="D165" i="16"/>
  <c r="AA75" i="8"/>
  <c r="D181" i="16"/>
  <c r="AA91" i="8"/>
  <c r="D197" i="16"/>
  <c r="E31" i="8"/>
  <c r="D31" i="16"/>
  <c r="E47" i="8"/>
  <c r="D47" i="16"/>
  <c r="E70" i="8"/>
  <c r="D70" i="16"/>
  <c r="E86" i="8"/>
  <c r="D86" i="16"/>
  <c r="E28" i="10"/>
  <c r="D28" i="18"/>
  <c r="E44" i="10"/>
  <c r="D44" i="18"/>
  <c r="E57" i="10"/>
  <c r="D57" i="18"/>
  <c r="E71" i="10"/>
  <c r="D71" i="18"/>
  <c r="E89" i="10"/>
  <c r="D89" i="18"/>
  <c r="AA19" i="8"/>
  <c r="D125" i="16"/>
  <c r="E22" i="8"/>
  <c r="D22" i="16"/>
  <c r="E11" i="10"/>
  <c r="D11" i="18"/>
  <c r="AA10" i="8"/>
  <c r="D116" i="16"/>
  <c r="AA41" i="8"/>
  <c r="D147" i="16"/>
  <c r="AA57" i="8"/>
  <c r="D163" i="16"/>
  <c r="AA73" i="8"/>
  <c r="D179" i="16"/>
  <c r="AA89" i="8"/>
  <c r="D195" i="16"/>
  <c r="E18" i="10"/>
  <c r="D18" i="18"/>
  <c r="AA9" i="8"/>
  <c r="D115" i="16"/>
  <c r="AA40" i="8"/>
  <c r="D146" i="16"/>
  <c r="AA56" i="8"/>
  <c r="D162" i="16"/>
  <c r="AA72" i="8"/>
  <c r="D178" i="16"/>
  <c r="AA88" i="8"/>
  <c r="D194" i="16"/>
  <c r="E28" i="8"/>
  <c r="D28" i="16"/>
  <c r="E44" i="8"/>
  <c r="D44" i="16"/>
  <c r="E59" i="8"/>
  <c r="D59" i="16"/>
  <c r="E75" i="8"/>
  <c r="D75" i="16"/>
  <c r="E91" i="8"/>
  <c r="D91" i="16"/>
  <c r="E33" i="10"/>
  <c r="D33" i="18"/>
  <c r="E49" i="10"/>
  <c r="D49" i="18"/>
  <c r="E64" i="10"/>
  <c r="D64" i="18"/>
  <c r="E78" i="10"/>
  <c r="D78" i="18"/>
  <c r="E98" i="10"/>
  <c r="D98" i="18"/>
  <c r="AA31" i="8"/>
  <c r="D137" i="16"/>
  <c r="AA47" i="8"/>
  <c r="D153" i="16"/>
  <c r="AA63" i="8"/>
  <c r="D169" i="16"/>
  <c r="AA79" i="8"/>
  <c r="D185" i="16"/>
  <c r="AA95" i="8"/>
  <c r="D201" i="16"/>
  <c r="E35" i="8"/>
  <c r="D35" i="16"/>
  <c r="E51" i="8"/>
  <c r="D51" i="16"/>
  <c r="E66" i="8"/>
  <c r="D66" i="16"/>
  <c r="E82" i="8"/>
  <c r="D82" i="16"/>
  <c r="E98" i="8"/>
  <c r="D98" i="16"/>
  <c r="E40" i="10"/>
  <c r="D40" i="18"/>
  <c r="E55" i="10"/>
  <c r="D55" i="18"/>
  <c r="E73" i="10"/>
  <c r="D73" i="18"/>
  <c r="E87" i="10"/>
  <c r="D87" i="18"/>
  <c r="AA15" i="8"/>
  <c r="D121" i="16"/>
  <c r="E10" i="8"/>
  <c r="D10" i="16"/>
  <c r="E42" i="8"/>
  <c r="D42" i="16"/>
  <c r="E57" i="8"/>
  <c r="D57" i="16"/>
  <c r="E73" i="8"/>
  <c r="D73" i="16"/>
  <c r="E89" i="8"/>
  <c r="D89" i="16"/>
  <c r="E14" i="11"/>
  <c r="D14" i="19"/>
  <c r="E43" i="11"/>
  <c r="D43" i="19"/>
  <c r="E61" i="11"/>
  <c r="D61" i="19"/>
  <c r="E73" i="11"/>
  <c r="D73" i="19"/>
  <c r="E91" i="11"/>
  <c r="D91" i="19"/>
  <c r="Z33" i="10"/>
  <c r="D136" i="18"/>
  <c r="Z49" i="10"/>
  <c r="D152" i="18"/>
  <c r="Z64" i="10"/>
  <c r="D167" i="18"/>
  <c r="Z80" i="10"/>
  <c r="D183" i="18"/>
  <c r="Z96" i="10"/>
  <c r="D199" i="18"/>
  <c r="Z53" i="10"/>
  <c r="D156" i="18"/>
  <c r="AD27" i="11"/>
  <c r="D132" i="19"/>
  <c r="E21" i="11"/>
  <c r="D21" i="19"/>
  <c r="Z16" i="10"/>
  <c r="D119" i="18"/>
  <c r="E40" i="11"/>
  <c r="D40" i="19"/>
  <c r="AD21" i="11"/>
  <c r="D126" i="19"/>
  <c r="E28" i="11"/>
  <c r="D28" i="19"/>
  <c r="Z23" i="10"/>
  <c r="D126" i="18"/>
  <c r="Z36" i="10"/>
  <c r="D139" i="18"/>
  <c r="Z18" i="10"/>
  <c r="D121" i="18"/>
  <c r="Z73" i="10"/>
  <c r="D176" i="18"/>
  <c r="AD44" i="11"/>
  <c r="D149" i="19"/>
  <c r="AD62" i="11"/>
  <c r="D167" i="19"/>
  <c r="AD73" i="11"/>
  <c r="D178" i="19"/>
  <c r="E11" i="11"/>
  <c r="D11" i="19"/>
  <c r="Z14" i="10"/>
  <c r="D117" i="18"/>
  <c r="Z30" i="10"/>
  <c r="D133" i="18"/>
  <c r="Z46" i="10"/>
  <c r="D149" i="18"/>
  <c r="Z61" i="10"/>
  <c r="D164" i="18"/>
  <c r="Z77" i="10"/>
  <c r="D180" i="18"/>
  <c r="Z93" i="10"/>
  <c r="D196" i="18"/>
  <c r="AD43" i="11"/>
  <c r="D148" i="19"/>
  <c r="AD61" i="11"/>
  <c r="D166" i="19"/>
  <c r="AD79" i="11"/>
  <c r="D184" i="19"/>
  <c r="AD95" i="11"/>
  <c r="D200" i="19"/>
  <c r="Z13" i="10"/>
  <c r="D116" i="18"/>
  <c r="Z91" i="10"/>
  <c r="D194" i="18"/>
  <c r="Z26" i="10"/>
  <c r="D129" i="18"/>
  <c r="AD42" i="11"/>
  <c r="D147" i="19"/>
  <c r="AD60" i="11"/>
  <c r="D165" i="19"/>
  <c r="AD78" i="11"/>
  <c r="D183" i="19"/>
  <c r="AD88" i="11"/>
  <c r="D193" i="19"/>
  <c r="AD99" i="11"/>
  <c r="D204" i="19"/>
  <c r="E10" i="11"/>
  <c r="D10" i="19"/>
  <c r="AD11" i="11"/>
  <c r="D116" i="19"/>
  <c r="E16" i="11"/>
  <c r="D16" i="19"/>
  <c r="E32" i="11"/>
  <c r="D32" i="19"/>
  <c r="E45" i="11"/>
  <c r="D45" i="19"/>
  <c r="E56" i="11"/>
  <c r="D56" i="19"/>
  <c r="E75" i="11"/>
  <c r="D75" i="19"/>
  <c r="E93" i="11"/>
  <c r="D93" i="19"/>
  <c r="Z27" i="10"/>
  <c r="D130" i="18"/>
  <c r="Z43" i="10"/>
  <c r="D146" i="18"/>
  <c r="Z58" i="10"/>
  <c r="D161" i="18"/>
  <c r="Z74" i="10"/>
  <c r="D177" i="18"/>
  <c r="Z90" i="10"/>
  <c r="D193" i="18"/>
  <c r="AD24" i="11"/>
  <c r="D129" i="19"/>
  <c r="E37" i="11"/>
  <c r="D37" i="19"/>
  <c r="E74" i="11"/>
  <c r="D74" i="19"/>
  <c r="AD17" i="11"/>
  <c r="D122" i="19"/>
  <c r="AD28" i="11"/>
  <c r="D133" i="19"/>
  <c r="AD52" i="11"/>
  <c r="D157" i="19"/>
  <c r="AD70" i="11"/>
  <c r="D175" i="19"/>
  <c r="AD81" i="11"/>
  <c r="D186" i="19"/>
  <c r="AD92" i="11"/>
  <c r="D197" i="19"/>
  <c r="E36" i="11"/>
  <c r="D36" i="19"/>
  <c r="E55" i="11"/>
  <c r="D55" i="19"/>
  <c r="E66" i="11"/>
  <c r="D66" i="19"/>
  <c r="E86" i="11"/>
  <c r="D86" i="19"/>
  <c r="Z25" i="10"/>
  <c r="D128" i="18"/>
  <c r="AD22" i="11"/>
  <c r="D127" i="19"/>
  <c r="E13" i="11"/>
  <c r="D13" i="19"/>
  <c r="E42" i="11"/>
  <c r="D42" i="19"/>
  <c r="E60" i="11"/>
  <c r="D60" i="19"/>
  <c r="E72" i="11"/>
  <c r="D72" i="19"/>
  <c r="E85" i="11"/>
  <c r="D85" i="19"/>
  <c r="E96" i="11"/>
  <c r="D96" i="19"/>
  <c r="Z40" i="10"/>
  <c r="D143" i="18"/>
  <c r="Z63" i="10"/>
  <c r="D166" i="18"/>
  <c r="Z79" i="10"/>
  <c r="D182" i="18"/>
  <c r="Z95" i="10"/>
  <c r="D198" i="18"/>
  <c r="E88" i="11"/>
  <c r="D88" i="19"/>
  <c r="Z60" i="10"/>
  <c r="D163" i="18"/>
  <c r="Z52" i="10"/>
  <c r="D155" i="18"/>
  <c r="AD15" i="11"/>
  <c r="D120" i="19"/>
  <c r="E20" i="11"/>
  <c r="D20" i="19"/>
  <c r="Z31" i="10"/>
  <c r="D134" i="18"/>
  <c r="Z47" i="10"/>
  <c r="D150" i="18"/>
  <c r="Z62" i="10"/>
  <c r="D165" i="18"/>
  <c r="Z78" i="10"/>
  <c r="D181" i="18"/>
  <c r="Z94" i="10"/>
  <c r="D197" i="18"/>
  <c r="AD14" i="11"/>
  <c r="D119" i="19"/>
  <c r="E19" i="11"/>
  <c r="D19" i="19"/>
  <c r="Z38" i="10"/>
  <c r="D141" i="18"/>
  <c r="Z54" i="10"/>
  <c r="D157" i="18"/>
  <c r="Z69" i="10"/>
  <c r="D172" i="18"/>
  <c r="Z85" i="10"/>
  <c r="D188" i="18"/>
  <c r="AD25" i="11"/>
  <c r="D130" i="19"/>
  <c r="E26" i="11"/>
  <c r="D26" i="19"/>
  <c r="E70" i="11"/>
  <c r="D70" i="19"/>
  <c r="E82" i="11"/>
  <c r="D82" i="19"/>
  <c r="Z68" i="10"/>
  <c r="D171" i="18"/>
  <c r="AD71" i="11"/>
  <c r="D176" i="19"/>
  <c r="Z81" i="10"/>
  <c r="D184" i="18"/>
  <c r="AD36" i="11"/>
  <c r="D141" i="19"/>
  <c r="AD55" i="11"/>
  <c r="D160" i="19"/>
  <c r="AD72" i="11"/>
  <c r="D177" i="19"/>
  <c r="AD83" i="11"/>
  <c r="D188" i="19"/>
  <c r="AD94" i="11"/>
  <c r="D199" i="19"/>
  <c r="E39" i="11"/>
  <c r="D39" i="19"/>
  <c r="E51" i="11"/>
  <c r="D51" i="19"/>
  <c r="E69" i="11"/>
  <c r="D69" i="19"/>
  <c r="E81" i="11"/>
  <c r="D81" i="19"/>
  <c r="E99" i="11"/>
  <c r="D99" i="19"/>
  <c r="Z28" i="10"/>
  <c r="D131" i="18"/>
  <c r="Z59" i="10"/>
  <c r="D162" i="18"/>
  <c r="AD30" i="11"/>
  <c r="D135" i="19"/>
  <c r="AD48" i="11"/>
  <c r="D153" i="19"/>
  <c r="AD59" i="11"/>
  <c r="D164" i="19"/>
  <c r="AD77" i="11"/>
  <c r="D182" i="19"/>
  <c r="AD93" i="11"/>
  <c r="D198" i="19"/>
  <c r="E38" i="11"/>
  <c r="D38" i="19"/>
  <c r="E50" i="11"/>
  <c r="D50" i="19"/>
  <c r="E68" i="11"/>
  <c r="D68" i="19"/>
  <c r="E87" i="11"/>
  <c r="D87" i="19"/>
  <c r="E98" i="11"/>
  <c r="D98" i="19"/>
  <c r="Z35" i="10"/>
  <c r="D138" i="18"/>
  <c r="Z51" i="10"/>
  <c r="D154" i="18"/>
  <c r="Z66" i="10"/>
  <c r="D169" i="18"/>
  <c r="Z82" i="10"/>
  <c r="D185" i="18"/>
  <c r="Z98" i="10"/>
  <c r="D201" i="18"/>
  <c r="AD41" i="11"/>
  <c r="D146" i="19"/>
  <c r="AD58" i="11"/>
  <c r="D163" i="19"/>
  <c r="AD87" i="11"/>
  <c r="D192" i="19"/>
  <c r="Z42" i="10"/>
  <c r="D145" i="18"/>
  <c r="Z97" i="10"/>
  <c r="D200" i="18"/>
  <c r="AA14" i="8"/>
  <c r="D120" i="16"/>
  <c r="AA29" i="8"/>
  <c r="D135" i="16"/>
  <c r="AA45" i="8"/>
  <c r="D151" i="16"/>
  <c r="AA61" i="8"/>
  <c r="D167" i="16"/>
  <c r="AA77" i="8"/>
  <c r="D183" i="16"/>
  <c r="AA93" i="8"/>
  <c r="D199" i="16"/>
  <c r="E17" i="8"/>
  <c r="D17" i="16"/>
  <c r="E33" i="8"/>
  <c r="D33" i="16"/>
  <c r="E49" i="8"/>
  <c r="D49" i="16"/>
  <c r="E64" i="8"/>
  <c r="D64" i="16"/>
  <c r="E80" i="8"/>
  <c r="D80" i="16"/>
  <c r="E96" i="8"/>
  <c r="D96" i="16"/>
  <c r="E22" i="10"/>
  <c r="D22" i="18"/>
  <c r="E38" i="10"/>
  <c r="D38" i="18"/>
  <c r="E63" i="10"/>
  <c r="D63" i="18"/>
  <c r="E81" i="10"/>
  <c r="D81" i="18"/>
  <c r="AA21" i="8"/>
  <c r="D127" i="16"/>
  <c r="AA36" i="8"/>
  <c r="D142" i="16"/>
  <c r="AA52" i="8"/>
  <c r="D158" i="16"/>
  <c r="AA68" i="8"/>
  <c r="D174" i="16"/>
  <c r="AA84" i="8"/>
  <c r="D190" i="16"/>
  <c r="E24" i="8"/>
  <c r="D24" i="16"/>
  <c r="E40" i="8"/>
  <c r="D40" i="16"/>
  <c r="E55" i="8"/>
  <c r="D55" i="16"/>
  <c r="E71" i="8"/>
  <c r="D71" i="16"/>
  <c r="E87" i="8"/>
  <c r="D87" i="16"/>
  <c r="E21" i="10"/>
  <c r="D21" i="18"/>
  <c r="E37" i="10"/>
  <c r="D37" i="18"/>
  <c r="E53" i="10"/>
  <c r="D53" i="18"/>
  <c r="E62" i="10"/>
  <c r="D62" i="18"/>
  <c r="E80" i="10"/>
  <c r="D80" i="18"/>
  <c r="E95" i="10"/>
  <c r="D95" i="18"/>
  <c r="AA20" i="8"/>
  <c r="D126" i="16"/>
  <c r="AA35" i="8"/>
  <c r="D141" i="16"/>
  <c r="AA51" i="8"/>
  <c r="D157" i="16"/>
  <c r="AA67" i="8"/>
  <c r="D173" i="16"/>
  <c r="AA83" i="8"/>
  <c r="D189" i="16"/>
  <c r="AA99" i="8"/>
  <c r="D205" i="16"/>
  <c r="E23" i="8"/>
  <c r="D23" i="16"/>
  <c r="E39" i="8"/>
  <c r="D39" i="16"/>
  <c r="E62" i="8"/>
  <c r="D62" i="16"/>
  <c r="E78" i="8"/>
  <c r="D78" i="16"/>
  <c r="E94" i="8"/>
  <c r="D94" i="16"/>
  <c r="E20" i="10"/>
  <c r="D20" i="18"/>
  <c r="E36" i="10"/>
  <c r="D36" i="18"/>
  <c r="E52" i="10"/>
  <c r="D52" i="18"/>
  <c r="E61" i="10"/>
  <c r="D61" i="18"/>
  <c r="E84" i="10"/>
  <c r="D84" i="18"/>
  <c r="E94" i="10"/>
  <c r="D94" i="18"/>
  <c r="AA11" i="8"/>
  <c r="D117" i="16"/>
  <c r="AA26" i="8"/>
  <c r="D132" i="16"/>
  <c r="AA42" i="8"/>
  <c r="D148" i="16"/>
  <c r="AA58" i="8"/>
  <c r="D164" i="16"/>
  <c r="AA74" i="8"/>
  <c r="D180" i="16"/>
  <c r="AA90" i="8"/>
  <c r="D196" i="16"/>
  <c r="E14" i="8"/>
  <c r="D14" i="16"/>
  <c r="E30" i="8"/>
  <c r="D30" i="16"/>
  <c r="E46" i="8"/>
  <c r="D46" i="16"/>
  <c r="E61" i="8"/>
  <c r="D61" i="16"/>
  <c r="E77" i="8"/>
  <c r="D77" i="16"/>
  <c r="E93" i="8"/>
  <c r="D93" i="16"/>
  <c r="E19" i="10"/>
  <c r="D19" i="18"/>
  <c r="E35" i="10"/>
  <c r="D35" i="18"/>
  <c r="E51" i="10"/>
  <c r="D51" i="18"/>
  <c r="E66" i="10"/>
  <c r="D66" i="18"/>
  <c r="E83" i="10"/>
  <c r="D83" i="18"/>
  <c r="E93" i="10"/>
  <c r="D93" i="18"/>
  <c r="AA18" i="8"/>
  <c r="D124" i="16"/>
  <c r="AA33" i="8"/>
  <c r="D139" i="16"/>
  <c r="AA49" i="8"/>
  <c r="D155" i="16"/>
  <c r="AA65" i="8"/>
  <c r="D171" i="16"/>
  <c r="AA81" i="8"/>
  <c r="D187" i="16"/>
  <c r="AA97" i="8"/>
  <c r="D203" i="16"/>
  <c r="E21" i="8"/>
  <c r="D21" i="16"/>
  <c r="E37" i="8"/>
  <c r="D37" i="16"/>
  <c r="E53" i="8"/>
  <c r="D53" i="16"/>
  <c r="E68" i="8"/>
  <c r="D68" i="16"/>
  <c r="E84" i="8"/>
  <c r="D84" i="16"/>
  <c r="Z100" i="8"/>
  <c r="AC100" i="11"/>
  <c r="T23" i="4"/>
  <c r="J123" i="12"/>
  <c r="T45" i="4"/>
  <c r="H145" i="12"/>
  <c r="T35" i="4"/>
  <c r="J135" i="12"/>
  <c r="I41" i="4"/>
  <c r="J41" i="12"/>
  <c r="I44" i="4"/>
  <c r="T12" i="4"/>
  <c r="T30" i="4"/>
  <c r="I21" i="4"/>
  <c r="I19" i="4"/>
  <c r="T44" i="4"/>
  <c r="T26" i="4"/>
  <c r="T13" i="4"/>
  <c r="I34" i="4"/>
  <c r="T43" i="4"/>
  <c r="T34" i="4"/>
  <c r="U98" i="4"/>
  <c r="I42" i="4"/>
  <c r="T17" i="4"/>
  <c r="T31" i="4"/>
  <c r="I35" i="4"/>
  <c r="T15" i="4"/>
  <c r="I11" i="4"/>
  <c r="I17" i="4"/>
  <c r="I14" i="4"/>
  <c r="T27" i="4"/>
  <c r="I20" i="4"/>
  <c r="AE10" i="11"/>
  <c r="F115" i="19" s="1"/>
  <c r="T41" i="4"/>
  <c r="I27" i="4"/>
  <c r="I15" i="4"/>
  <c r="T37" i="4"/>
  <c r="I31" i="4"/>
  <c r="I39" i="4"/>
  <c r="T19" i="4"/>
  <c r="I43" i="4"/>
  <c r="I23" i="4"/>
  <c r="T38" i="4"/>
  <c r="I22" i="4"/>
  <c r="I18" i="4"/>
  <c r="I45" i="4"/>
  <c r="T20" i="4"/>
  <c r="T42" i="4"/>
  <c r="I24" i="4"/>
  <c r="T11" i="4"/>
  <c r="I28" i="4"/>
  <c r="T36" i="4"/>
  <c r="I30" i="4"/>
  <c r="I16" i="4"/>
  <c r="I13" i="4"/>
  <c r="T14" i="4"/>
  <c r="T21" i="4"/>
  <c r="I40" i="4"/>
  <c r="I37" i="4"/>
  <c r="T22" i="4"/>
  <c r="T16" i="4"/>
  <c r="I36" i="4"/>
  <c r="T28" i="4"/>
  <c r="I12" i="4"/>
  <c r="T39" i="4"/>
  <c r="I38" i="4"/>
  <c r="T24" i="4"/>
  <c r="I25" i="4"/>
  <c r="I26" i="4"/>
  <c r="T40" i="4"/>
  <c r="AB8" i="8"/>
  <c r="F114" i="16" s="1"/>
  <c r="L3" i="5"/>
  <c r="L3" i="13" s="1"/>
  <c r="I3" i="4"/>
  <c r="I3" i="12" s="1"/>
  <c r="D100" i="11"/>
  <c r="C100" i="11"/>
  <c r="B100" i="11"/>
  <c r="D99" i="10"/>
  <c r="B99" i="10"/>
  <c r="AA8" i="10" l="1"/>
  <c r="F111" i="18" s="1"/>
  <c r="C206" i="19"/>
  <c r="F8" i="17"/>
  <c r="Y100" i="10"/>
  <c r="D203" i="18" s="1"/>
  <c r="C101" i="11"/>
  <c r="AC101" i="11"/>
  <c r="D101" i="11"/>
  <c r="B99" i="18"/>
  <c r="D206" i="16"/>
  <c r="D205" i="19"/>
  <c r="D100" i="16"/>
  <c r="D202" i="18"/>
  <c r="D100" i="19"/>
  <c r="B100" i="19"/>
  <c r="C100" i="19"/>
  <c r="D99" i="18"/>
  <c r="I139" i="12"/>
  <c r="I121" i="12"/>
  <c r="I24" i="12"/>
  <c r="I43" i="12"/>
  <c r="I131" i="12"/>
  <c r="I21" i="12"/>
  <c r="I140" i="12"/>
  <c r="I38" i="12"/>
  <c r="I40" i="12"/>
  <c r="I111" i="12"/>
  <c r="I23" i="12"/>
  <c r="I141" i="12"/>
  <c r="I35" i="12"/>
  <c r="I19" i="12"/>
  <c r="I135" i="12"/>
  <c r="I26" i="12"/>
  <c r="I128" i="12"/>
  <c r="I13" i="12"/>
  <c r="I120" i="12"/>
  <c r="I39" i="12"/>
  <c r="I14" i="12"/>
  <c r="I42" i="12"/>
  <c r="I34" i="12"/>
  <c r="I112" i="12"/>
  <c r="I124" i="12"/>
  <c r="I37" i="12"/>
  <c r="I28" i="12"/>
  <c r="I138" i="12"/>
  <c r="I27" i="12"/>
  <c r="I20" i="12"/>
  <c r="I115" i="12"/>
  <c r="I143" i="12"/>
  <c r="I144" i="12"/>
  <c r="I122" i="12"/>
  <c r="I136" i="12"/>
  <c r="I22" i="12"/>
  <c r="I15" i="12"/>
  <c r="I11" i="12"/>
  <c r="I134" i="12"/>
  <c r="I126" i="12"/>
  <c r="I41" i="12"/>
  <c r="I116" i="12"/>
  <c r="I30" i="12"/>
  <c r="I18" i="12"/>
  <c r="I137" i="12"/>
  <c r="I25" i="12"/>
  <c r="I36" i="12"/>
  <c r="I16" i="12"/>
  <c r="I45" i="12"/>
  <c r="I31" i="12"/>
  <c r="I17" i="12"/>
  <c r="J198" i="12"/>
  <c r="I44" i="12"/>
  <c r="I123" i="12"/>
  <c r="I113" i="12"/>
  <c r="I12" i="12"/>
  <c r="I114" i="12"/>
  <c r="I142" i="12"/>
  <c r="I119" i="12"/>
  <c r="I127" i="12"/>
  <c r="I117" i="12"/>
  <c r="I130" i="12"/>
  <c r="I145" i="12"/>
  <c r="AD100" i="11"/>
  <c r="Z99" i="10"/>
  <c r="E99" i="10"/>
  <c r="E100" i="11"/>
  <c r="F37" i="8"/>
  <c r="E37" i="16"/>
  <c r="AB33" i="8"/>
  <c r="E139" i="16"/>
  <c r="F35" i="10"/>
  <c r="E35" i="18"/>
  <c r="F14" i="8"/>
  <c r="E14" i="16"/>
  <c r="AB90" i="8"/>
  <c r="E196" i="16"/>
  <c r="AB74" i="8"/>
  <c r="E180" i="16"/>
  <c r="AB58" i="8"/>
  <c r="E164" i="16"/>
  <c r="AB11" i="8"/>
  <c r="E117" i="16"/>
  <c r="F94" i="10"/>
  <c r="E94" i="18"/>
  <c r="F84" i="10"/>
  <c r="E84" i="18"/>
  <c r="F61" i="10"/>
  <c r="E61" i="18"/>
  <c r="F52" i="10"/>
  <c r="E52" i="18"/>
  <c r="F20" i="10"/>
  <c r="E20" i="18"/>
  <c r="F94" i="8"/>
  <c r="E94" i="16"/>
  <c r="F78" i="8"/>
  <c r="E78" i="16"/>
  <c r="F62" i="8"/>
  <c r="E62" i="16"/>
  <c r="F23" i="8"/>
  <c r="E23" i="16"/>
  <c r="AB99" i="8"/>
  <c r="E205" i="16"/>
  <c r="AB83" i="8"/>
  <c r="E189" i="16"/>
  <c r="AB67" i="8"/>
  <c r="E173" i="16"/>
  <c r="AB51" i="8"/>
  <c r="E157" i="16"/>
  <c r="AB20" i="8"/>
  <c r="E126" i="16"/>
  <c r="F95" i="10"/>
  <c r="E95" i="18"/>
  <c r="F80" i="10"/>
  <c r="E80" i="18"/>
  <c r="F62" i="10"/>
  <c r="E62" i="18"/>
  <c r="F53" i="10"/>
  <c r="E53" i="18"/>
  <c r="F21" i="10"/>
  <c r="E21" i="18"/>
  <c r="F87" i="8"/>
  <c r="E87" i="16"/>
  <c r="F71" i="8"/>
  <c r="E71" i="16"/>
  <c r="F55" i="8"/>
  <c r="E55" i="16"/>
  <c r="F24" i="8"/>
  <c r="E24" i="16"/>
  <c r="AB84" i="8"/>
  <c r="E190" i="16"/>
  <c r="AB68" i="8"/>
  <c r="E174" i="16"/>
  <c r="AB52" i="8"/>
  <c r="E158" i="16"/>
  <c r="AB21" i="8"/>
  <c r="E127" i="16"/>
  <c r="F81" i="10"/>
  <c r="E81" i="18"/>
  <c r="F63" i="10"/>
  <c r="E63" i="18"/>
  <c r="F22" i="10"/>
  <c r="E22" i="18"/>
  <c r="F96" i="8"/>
  <c r="E96" i="16"/>
  <c r="F80" i="8"/>
  <c r="E80" i="16"/>
  <c r="F64" i="8"/>
  <c r="E64" i="16"/>
  <c r="F49" i="8"/>
  <c r="E49" i="16"/>
  <c r="F17" i="8"/>
  <c r="E17" i="16"/>
  <c r="AB93" i="8"/>
  <c r="E199" i="16"/>
  <c r="AB77" i="8"/>
  <c r="E183" i="16"/>
  <c r="AB61" i="8"/>
  <c r="E167" i="16"/>
  <c r="AB45" i="8"/>
  <c r="E151" i="16"/>
  <c r="AB29" i="8"/>
  <c r="E135" i="16"/>
  <c r="AA42" i="10"/>
  <c r="E145" i="18"/>
  <c r="AE87" i="11"/>
  <c r="E192" i="19"/>
  <c r="AE58" i="11"/>
  <c r="E163" i="19"/>
  <c r="AA35" i="10"/>
  <c r="E138" i="18"/>
  <c r="F98" i="11"/>
  <c r="E98" i="19"/>
  <c r="F87" i="11"/>
  <c r="E87" i="19"/>
  <c r="F68" i="11"/>
  <c r="E68" i="19"/>
  <c r="F50" i="11"/>
  <c r="E50" i="19"/>
  <c r="AE30" i="11"/>
  <c r="E135" i="19"/>
  <c r="AA59" i="10"/>
  <c r="E162" i="18"/>
  <c r="F39" i="11"/>
  <c r="E39" i="19"/>
  <c r="AE94" i="11"/>
  <c r="E199" i="19"/>
  <c r="AE83" i="11"/>
  <c r="E188" i="19"/>
  <c r="AE72" i="11"/>
  <c r="E177" i="19"/>
  <c r="AE55" i="11"/>
  <c r="E160" i="19"/>
  <c r="F26" i="11"/>
  <c r="E26" i="19"/>
  <c r="AA38" i="10"/>
  <c r="E141" i="18"/>
  <c r="AE14" i="11"/>
  <c r="E119" i="19"/>
  <c r="AA94" i="10"/>
  <c r="E197" i="18"/>
  <c r="AA78" i="10"/>
  <c r="E181" i="18"/>
  <c r="AA62" i="10"/>
  <c r="E165" i="18"/>
  <c r="AA47" i="10"/>
  <c r="E150" i="18"/>
  <c r="F20" i="11"/>
  <c r="E20" i="19"/>
  <c r="AA40" i="10"/>
  <c r="E143" i="18"/>
  <c r="F96" i="11"/>
  <c r="E96" i="19"/>
  <c r="F85" i="11"/>
  <c r="E85" i="19"/>
  <c r="F72" i="11"/>
  <c r="E72" i="19"/>
  <c r="F60" i="11"/>
  <c r="E60" i="19"/>
  <c r="F13" i="11"/>
  <c r="E13" i="19"/>
  <c r="AA25" i="10"/>
  <c r="E128" i="18"/>
  <c r="F86" i="11"/>
  <c r="E86" i="19"/>
  <c r="F66" i="11"/>
  <c r="E66" i="19"/>
  <c r="F55" i="11"/>
  <c r="E55" i="19"/>
  <c r="F74" i="11"/>
  <c r="E74" i="19"/>
  <c r="AA27" i="10"/>
  <c r="E130" i="18"/>
  <c r="F93" i="11"/>
  <c r="E93" i="19"/>
  <c r="F75" i="11"/>
  <c r="E75" i="19"/>
  <c r="F56" i="11"/>
  <c r="E56" i="19"/>
  <c r="F45" i="11"/>
  <c r="E45" i="19"/>
  <c r="F32" i="11"/>
  <c r="E32" i="19"/>
  <c r="AE11" i="11"/>
  <c r="E116" i="19"/>
  <c r="AE42" i="11"/>
  <c r="E147" i="19"/>
  <c r="AA26" i="10"/>
  <c r="E129" i="18"/>
  <c r="AA91" i="10"/>
  <c r="E194" i="18"/>
  <c r="AE43" i="11"/>
  <c r="E148" i="19"/>
  <c r="AA93" i="10"/>
  <c r="E196" i="18"/>
  <c r="AA77" i="10"/>
  <c r="E180" i="18"/>
  <c r="AA61" i="10"/>
  <c r="E164" i="18"/>
  <c r="AA46" i="10"/>
  <c r="E149" i="18"/>
  <c r="AA30" i="10"/>
  <c r="E133" i="18"/>
  <c r="F11" i="11"/>
  <c r="E11" i="19"/>
  <c r="AE73" i="11"/>
  <c r="E178" i="19"/>
  <c r="AE62" i="11"/>
  <c r="E167" i="19"/>
  <c r="AA18" i="10"/>
  <c r="E121" i="18"/>
  <c r="AA23" i="10"/>
  <c r="E126" i="18"/>
  <c r="AE21" i="11"/>
  <c r="E126" i="19"/>
  <c r="AA16" i="10"/>
  <c r="E119" i="18"/>
  <c r="AE27" i="11"/>
  <c r="E132" i="19"/>
  <c r="AA53" i="10"/>
  <c r="E156" i="18"/>
  <c r="AA96" i="10"/>
  <c r="E199" i="18"/>
  <c r="AA80" i="10"/>
  <c r="E183" i="18"/>
  <c r="AA64" i="10"/>
  <c r="E167" i="18"/>
  <c r="AA49" i="10"/>
  <c r="E152" i="18"/>
  <c r="F43" i="11"/>
  <c r="E43" i="19"/>
  <c r="F42" i="8"/>
  <c r="E42" i="16"/>
  <c r="F40" i="10"/>
  <c r="E40" i="18"/>
  <c r="F98" i="8"/>
  <c r="E98" i="16"/>
  <c r="F82" i="8"/>
  <c r="E82" i="16"/>
  <c r="F66" i="8"/>
  <c r="E66" i="16"/>
  <c r="F51" i="8"/>
  <c r="E51" i="16"/>
  <c r="AB31" i="8"/>
  <c r="E137" i="16"/>
  <c r="F98" i="10"/>
  <c r="E98" i="18"/>
  <c r="F78" i="10"/>
  <c r="E78" i="18"/>
  <c r="F64" i="10"/>
  <c r="E64" i="18"/>
  <c r="F49" i="10"/>
  <c r="E49" i="18"/>
  <c r="F28" i="8"/>
  <c r="E28" i="16"/>
  <c r="AB88" i="8"/>
  <c r="E194" i="16"/>
  <c r="AB72" i="8"/>
  <c r="E178" i="16"/>
  <c r="AB56" i="8"/>
  <c r="E162" i="16"/>
  <c r="AB9" i="8"/>
  <c r="E115" i="16"/>
  <c r="AB41" i="8"/>
  <c r="E147" i="16"/>
  <c r="F11" i="10"/>
  <c r="E11" i="18"/>
  <c r="AB19" i="8"/>
  <c r="E125" i="16"/>
  <c r="F89" i="10"/>
  <c r="E89" i="18"/>
  <c r="F71" i="10"/>
  <c r="E71" i="18"/>
  <c r="F57" i="10"/>
  <c r="E57" i="18"/>
  <c r="F44" i="10"/>
  <c r="E44" i="18"/>
  <c r="F31" i="8"/>
  <c r="E31" i="16"/>
  <c r="AB91" i="8"/>
  <c r="E197" i="16"/>
  <c r="AB75" i="8"/>
  <c r="E181" i="16"/>
  <c r="AB59" i="8"/>
  <c r="E165" i="16"/>
  <c r="AB43" i="8"/>
  <c r="E149" i="16"/>
  <c r="F13" i="10"/>
  <c r="E13" i="18"/>
  <c r="AB13" i="8"/>
  <c r="E119" i="16"/>
  <c r="F88" i="8"/>
  <c r="E88" i="16"/>
  <c r="F72" i="8"/>
  <c r="E72" i="16"/>
  <c r="F56" i="8"/>
  <c r="E56" i="16"/>
  <c r="F9" i="8"/>
  <c r="E9" i="16"/>
  <c r="AB22" i="8"/>
  <c r="E128" i="16"/>
  <c r="F96" i="10"/>
  <c r="E96" i="18"/>
  <c r="F82" i="10"/>
  <c r="E82" i="18"/>
  <c r="F67" i="10"/>
  <c r="E67" i="18"/>
  <c r="F47" i="10"/>
  <c r="E47" i="18"/>
  <c r="F18" i="8"/>
  <c r="E18" i="16"/>
  <c r="F11" i="8"/>
  <c r="E11" i="16"/>
  <c r="F25" i="10"/>
  <c r="E25" i="18"/>
  <c r="F99" i="8"/>
  <c r="E99" i="16"/>
  <c r="F83" i="8"/>
  <c r="E83" i="16"/>
  <c r="F67" i="8"/>
  <c r="E67" i="16"/>
  <c r="F52" i="8"/>
  <c r="E52" i="16"/>
  <c r="AB32" i="8"/>
  <c r="E138" i="16"/>
  <c r="F92" i="10"/>
  <c r="E92" i="18"/>
  <c r="F69" i="10"/>
  <c r="E69" i="18"/>
  <c r="F60" i="10"/>
  <c r="E60" i="18"/>
  <c r="F10" i="10"/>
  <c r="E10" i="18"/>
  <c r="F23" i="10"/>
  <c r="E23" i="18"/>
  <c r="F92" i="11"/>
  <c r="E92" i="19"/>
  <c r="F49" i="11"/>
  <c r="E49" i="19"/>
  <c r="AE29" i="11"/>
  <c r="E134" i="19"/>
  <c r="F24" i="11"/>
  <c r="E24" i="19"/>
  <c r="AA57" i="10"/>
  <c r="E160" i="18"/>
  <c r="AA12" i="10"/>
  <c r="E115" i="18"/>
  <c r="AE18" i="11"/>
  <c r="E123" i="19"/>
  <c r="AE89" i="11"/>
  <c r="E194" i="19"/>
  <c r="AE66" i="11"/>
  <c r="E171" i="19"/>
  <c r="AE49" i="11"/>
  <c r="E154" i="19"/>
  <c r="AE13" i="11"/>
  <c r="E118" i="19"/>
  <c r="AA22" i="10"/>
  <c r="E125" i="18"/>
  <c r="F95" i="11"/>
  <c r="E95" i="19"/>
  <c r="F78" i="11"/>
  <c r="E78" i="19"/>
  <c r="F64" i="11"/>
  <c r="E64" i="19"/>
  <c r="F53" i="11"/>
  <c r="E53" i="19"/>
  <c r="AE38" i="11"/>
  <c r="E143" i="19"/>
  <c r="AA50" i="10"/>
  <c r="E153" i="18"/>
  <c r="F97" i="11"/>
  <c r="E97" i="19"/>
  <c r="F62" i="11"/>
  <c r="E62" i="19"/>
  <c r="AA67" i="10"/>
  <c r="E170" i="18"/>
  <c r="AA84" i="10"/>
  <c r="E187" i="18"/>
  <c r="F34" i="11"/>
  <c r="E34" i="19"/>
  <c r="AE96" i="11"/>
  <c r="E201" i="19"/>
  <c r="AE80" i="11"/>
  <c r="E185" i="19"/>
  <c r="AE63" i="11"/>
  <c r="E168" i="19"/>
  <c r="AE45" i="11"/>
  <c r="E150" i="19"/>
  <c r="AA34" i="10"/>
  <c r="E137" i="18"/>
  <c r="F29" i="11"/>
  <c r="E29" i="19"/>
  <c r="AE91" i="11"/>
  <c r="E196" i="19"/>
  <c r="AE74" i="11"/>
  <c r="E179" i="19"/>
  <c r="AE57" i="11"/>
  <c r="E162" i="19"/>
  <c r="AE46" i="11"/>
  <c r="E151" i="19"/>
  <c r="AA41" i="10"/>
  <c r="E144" i="18"/>
  <c r="AA9" i="10"/>
  <c r="E112" i="18"/>
  <c r="AA65" i="10"/>
  <c r="E168" i="18"/>
  <c r="AE34" i="11"/>
  <c r="E139" i="19"/>
  <c r="AE35" i="11"/>
  <c r="E140" i="19"/>
  <c r="F67" i="11"/>
  <c r="E67" i="19"/>
  <c r="AA83" i="10"/>
  <c r="E186" i="18"/>
  <c r="AA44" i="10"/>
  <c r="E147" i="18"/>
  <c r="F25" i="11"/>
  <c r="E25" i="19"/>
  <c r="AE31" i="11"/>
  <c r="E136" i="19"/>
  <c r="F18" i="11"/>
  <c r="E18" i="19"/>
  <c r="AE32" i="11"/>
  <c r="E137" i="19"/>
  <c r="F27" i="11"/>
  <c r="E27" i="19"/>
  <c r="F44" i="11"/>
  <c r="E44" i="19"/>
  <c r="AA45" i="10"/>
  <c r="E148" i="18"/>
  <c r="F57" i="11"/>
  <c r="E57" i="19"/>
  <c r="AA86" i="10"/>
  <c r="E189" i="18"/>
  <c r="AA70" i="10"/>
  <c r="E173" i="18"/>
  <c r="AA55" i="10"/>
  <c r="E158" i="18"/>
  <c r="F41" i="11"/>
  <c r="E41" i="19"/>
  <c r="AE39" i="11"/>
  <c r="E144" i="19"/>
  <c r="AA89" i="10"/>
  <c r="E192" i="18"/>
  <c r="F31" i="11"/>
  <c r="E31" i="19"/>
  <c r="AA75" i="10"/>
  <c r="E178" i="18"/>
  <c r="AA92" i="10"/>
  <c r="E195" i="18"/>
  <c r="AA32" i="10"/>
  <c r="E135" i="18"/>
  <c r="F90" i="11"/>
  <c r="E90" i="19"/>
  <c r="F79" i="11"/>
  <c r="E79" i="19"/>
  <c r="F65" i="11"/>
  <c r="E65" i="19"/>
  <c r="F48" i="11"/>
  <c r="E48" i="19"/>
  <c r="AE40" i="11"/>
  <c r="E145" i="19"/>
  <c r="AA17" i="10"/>
  <c r="E120" i="18"/>
  <c r="AE23" i="11"/>
  <c r="E128" i="19"/>
  <c r="F26" i="8"/>
  <c r="E26" i="16"/>
  <c r="AB86" i="8"/>
  <c r="E192" i="16"/>
  <c r="AB70" i="8"/>
  <c r="E176" i="16"/>
  <c r="AB54" i="8"/>
  <c r="E160" i="16"/>
  <c r="F24" i="10"/>
  <c r="E24" i="18"/>
  <c r="AB16" i="8"/>
  <c r="E122" i="16"/>
  <c r="F12" i="8"/>
  <c r="E12" i="16"/>
  <c r="F34" i="10"/>
  <c r="E34" i="18"/>
  <c r="F92" i="8"/>
  <c r="E92" i="16"/>
  <c r="F76" i="8"/>
  <c r="E76" i="16"/>
  <c r="F60" i="8"/>
  <c r="E60" i="16"/>
  <c r="F45" i="8"/>
  <c r="E45" i="16"/>
  <c r="F29" i="8"/>
  <c r="E29" i="16"/>
  <c r="AB25" i="8"/>
  <c r="E131" i="16"/>
  <c r="F88" i="10"/>
  <c r="E88" i="18"/>
  <c r="F70" i="10"/>
  <c r="E70" i="18"/>
  <c r="F56" i="10"/>
  <c r="E56" i="18"/>
  <c r="F43" i="10"/>
  <c r="E43" i="18"/>
  <c r="F38" i="8"/>
  <c r="E38" i="16"/>
  <c r="AB98" i="8"/>
  <c r="E204" i="16"/>
  <c r="AB82" i="8"/>
  <c r="E188" i="16"/>
  <c r="AB66" i="8"/>
  <c r="E172" i="16"/>
  <c r="AB50" i="8"/>
  <c r="E156" i="16"/>
  <c r="F8" i="10"/>
  <c r="E8" i="18"/>
  <c r="F15" i="8"/>
  <c r="E15" i="16"/>
  <c r="F32" i="8"/>
  <c r="E32" i="16"/>
  <c r="AB92" i="8"/>
  <c r="E198" i="16"/>
  <c r="AB76" i="8"/>
  <c r="E182" i="16"/>
  <c r="AB60" i="8"/>
  <c r="E166" i="16"/>
  <c r="AB44" i="8"/>
  <c r="E150" i="16"/>
  <c r="F14" i="10"/>
  <c r="E14" i="18"/>
  <c r="AB37" i="8"/>
  <c r="E143" i="16"/>
  <c r="F97" i="8"/>
  <c r="E97" i="16"/>
  <c r="F81" i="8"/>
  <c r="E81" i="16"/>
  <c r="F65" i="8"/>
  <c r="E65" i="16"/>
  <c r="F50" i="8"/>
  <c r="E50" i="16"/>
  <c r="F32" i="10"/>
  <c r="E32" i="18"/>
  <c r="F90" i="8"/>
  <c r="E90" i="16"/>
  <c r="F74" i="8"/>
  <c r="E74" i="16"/>
  <c r="F58" i="8"/>
  <c r="E58" i="16"/>
  <c r="F43" i="8"/>
  <c r="E43" i="16"/>
  <c r="AB39" i="8"/>
  <c r="E145" i="16"/>
  <c r="F91" i="10"/>
  <c r="E91" i="18"/>
  <c r="F74" i="10"/>
  <c r="E74" i="18"/>
  <c r="F59" i="10"/>
  <c r="E59" i="18"/>
  <c r="F8" i="8"/>
  <c r="E8" i="16"/>
  <c r="E100" i="8"/>
  <c r="AA100" i="8"/>
  <c r="F84" i="8"/>
  <c r="E84" i="16"/>
  <c r="F68" i="8"/>
  <c r="E68" i="16"/>
  <c r="F53" i="8"/>
  <c r="E53" i="16"/>
  <c r="F21" i="8"/>
  <c r="E21" i="16"/>
  <c r="AB97" i="8"/>
  <c r="E203" i="16"/>
  <c r="AB81" i="8"/>
  <c r="E187" i="16"/>
  <c r="AB65" i="8"/>
  <c r="E171" i="16"/>
  <c r="AB49" i="8"/>
  <c r="E155" i="16"/>
  <c r="AB18" i="8"/>
  <c r="E124" i="16"/>
  <c r="F93" i="10"/>
  <c r="E93" i="18"/>
  <c r="F83" i="10"/>
  <c r="E83" i="18"/>
  <c r="F66" i="10"/>
  <c r="E66" i="18"/>
  <c r="F51" i="10"/>
  <c r="E51" i="18"/>
  <c r="F19" i="10"/>
  <c r="E19" i="18"/>
  <c r="F93" i="8"/>
  <c r="E93" i="16"/>
  <c r="F77" i="8"/>
  <c r="E77" i="16"/>
  <c r="F61" i="8"/>
  <c r="E61" i="16"/>
  <c r="F46" i="8"/>
  <c r="E46" i="16"/>
  <c r="F30" i="8"/>
  <c r="E30" i="16"/>
  <c r="AB42" i="8"/>
  <c r="E148" i="16"/>
  <c r="AB26" i="8"/>
  <c r="E132" i="16"/>
  <c r="F36" i="10"/>
  <c r="E36" i="18"/>
  <c r="F39" i="8"/>
  <c r="E39" i="16"/>
  <c r="AB35" i="8"/>
  <c r="E141" i="16"/>
  <c r="F37" i="10"/>
  <c r="E37" i="18"/>
  <c r="F40" i="8"/>
  <c r="E40" i="16"/>
  <c r="AB36" i="8"/>
  <c r="E142" i="16"/>
  <c r="F38" i="10"/>
  <c r="E38" i="18"/>
  <c r="F33" i="8"/>
  <c r="E33" i="16"/>
  <c r="AB14" i="8"/>
  <c r="E120" i="16"/>
  <c r="AA97" i="10"/>
  <c r="E200" i="18"/>
  <c r="AE41" i="11"/>
  <c r="E146" i="19"/>
  <c r="AA98" i="10"/>
  <c r="E201" i="18"/>
  <c r="AA82" i="10"/>
  <c r="E185" i="18"/>
  <c r="AA66" i="10"/>
  <c r="E169" i="18"/>
  <c r="AA51" i="10"/>
  <c r="E154" i="18"/>
  <c r="F38" i="11"/>
  <c r="E38" i="19"/>
  <c r="AE93" i="11"/>
  <c r="E198" i="19"/>
  <c r="AE77" i="11"/>
  <c r="E182" i="19"/>
  <c r="AE59" i="11"/>
  <c r="E164" i="19"/>
  <c r="AE48" i="11"/>
  <c r="E153" i="19"/>
  <c r="AA28" i="10"/>
  <c r="E131" i="18"/>
  <c r="F99" i="11"/>
  <c r="E99" i="19"/>
  <c r="F81" i="11"/>
  <c r="E81" i="19"/>
  <c r="F69" i="11"/>
  <c r="E69" i="19"/>
  <c r="F51" i="11"/>
  <c r="E51" i="19"/>
  <c r="AE36" i="11"/>
  <c r="E141" i="19"/>
  <c r="AA81" i="10"/>
  <c r="E184" i="18"/>
  <c r="AE71" i="11"/>
  <c r="E176" i="19"/>
  <c r="AA68" i="10"/>
  <c r="E171" i="18"/>
  <c r="F82" i="11"/>
  <c r="E82" i="19"/>
  <c r="F70" i="11"/>
  <c r="E70" i="19"/>
  <c r="AE25" i="11"/>
  <c r="E130" i="19"/>
  <c r="AA85" i="10"/>
  <c r="E188" i="18"/>
  <c r="AA69" i="10"/>
  <c r="E172" i="18"/>
  <c r="AA54" i="10"/>
  <c r="E157" i="18"/>
  <c r="F19" i="11"/>
  <c r="E19" i="19"/>
  <c r="AA31" i="10"/>
  <c r="E134" i="18"/>
  <c r="AE15" i="11"/>
  <c r="E120" i="19"/>
  <c r="AA52" i="10"/>
  <c r="E155" i="18"/>
  <c r="AA60" i="10"/>
  <c r="E163" i="18"/>
  <c r="F88" i="11"/>
  <c r="E88" i="19"/>
  <c r="AA95" i="10"/>
  <c r="E198" i="18"/>
  <c r="AA79" i="10"/>
  <c r="E182" i="18"/>
  <c r="AA63" i="10"/>
  <c r="E166" i="18"/>
  <c r="F42" i="11"/>
  <c r="E42" i="19"/>
  <c r="AE22" i="11"/>
  <c r="E127" i="19"/>
  <c r="F36" i="11"/>
  <c r="E36" i="19"/>
  <c r="AE92" i="11"/>
  <c r="E197" i="19"/>
  <c r="AE81" i="11"/>
  <c r="E186" i="19"/>
  <c r="AE70" i="11"/>
  <c r="E175" i="19"/>
  <c r="AE52" i="11"/>
  <c r="E157" i="19"/>
  <c r="AE28" i="11"/>
  <c r="E133" i="19"/>
  <c r="AE17" i="11"/>
  <c r="E122" i="19"/>
  <c r="F37" i="11"/>
  <c r="E37" i="19"/>
  <c r="AE24" i="11"/>
  <c r="E129" i="19"/>
  <c r="AA90" i="10"/>
  <c r="E193" i="18"/>
  <c r="AA74" i="10"/>
  <c r="E177" i="18"/>
  <c r="AA58" i="10"/>
  <c r="E161" i="18"/>
  <c r="AA43" i="10"/>
  <c r="E146" i="18"/>
  <c r="F16" i="11"/>
  <c r="E16" i="19"/>
  <c r="F10" i="11"/>
  <c r="E10" i="19"/>
  <c r="AE99" i="11"/>
  <c r="E204" i="19"/>
  <c r="AE88" i="11"/>
  <c r="E193" i="19"/>
  <c r="AE78" i="11"/>
  <c r="E183" i="19"/>
  <c r="AE60" i="11"/>
  <c r="E165" i="19"/>
  <c r="AA13" i="10"/>
  <c r="E116" i="18"/>
  <c r="AE95" i="11"/>
  <c r="E200" i="19"/>
  <c r="AE79" i="11"/>
  <c r="E184" i="19"/>
  <c r="AE61" i="11"/>
  <c r="E166" i="19"/>
  <c r="AA14" i="10"/>
  <c r="E117" i="18"/>
  <c r="AE44" i="11"/>
  <c r="E149" i="19"/>
  <c r="AA73" i="10"/>
  <c r="E176" i="18"/>
  <c r="AA36" i="10"/>
  <c r="E139" i="18"/>
  <c r="F28" i="11"/>
  <c r="E28" i="19"/>
  <c r="F40" i="11"/>
  <c r="E40" i="19"/>
  <c r="F21" i="11"/>
  <c r="E21" i="19"/>
  <c r="AA33" i="10"/>
  <c r="E136" i="18"/>
  <c r="F91" i="11"/>
  <c r="E91" i="19"/>
  <c r="F73" i="11"/>
  <c r="E73" i="19"/>
  <c r="F61" i="11"/>
  <c r="E61" i="19"/>
  <c r="F14" i="11"/>
  <c r="E14" i="19"/>
  <c r="F89" i="8"/>
  <c r="E89" i="16"/>
  <c r="F73" i="8"/>
  <c r="E73" i="16"/>
  <c r="F57" i="8"/>
  <c r="E57" i="16"/>
  <c r="F10" i="8"/>
  <c r="E10" i="16"/>
  <c r="AB15" i="8"/>
  <c r="E121" i="16"/>
  <c r="F87" i="10"/>
  <c r="E87" i="18"/>
  <c r="F73" i="10"/>
  <c r="E73" i="18"/>
  <c r="F55" i="10"/>
  <c r="E55" i="18"/>
  <c r="F35" i="8"/>
  <c r="E35" i="16"/>
  <c r="AB95" i="8"/>
  <c r="E201" i="16"/>
  <c r="AB79" i="8"/>
  <c r="E185" i="16"/>
  <c r="AB63" i="8"/>
  <c r="E169" i="16"/>
  <c r="AB47" i="8"/>
  <c r="E153" i="16"/>
  <c r="F33" i="10"/>
  <c r="E33" i="18"/>
  <c r="F91" i="8"/>
  <c r="E91" i="16"/>
  <c r="F75" i="8"/>
  <c r="E75" i="16"/>
  <c r="F59" i="8"/>
  <c r="E59" i="16"/>
  <c r="F44" i="8"/>
  <c r="E44" i="16"/>
  <c r="AB40" i="8"/>
  <c r="E146" i="16"/>
  <c r="F18" i="10"/>
  <c r="E18" i="18"/>
  <c r="AB89" i="8"/>
  <c r="E195" i="16"/>
  <c r="AB73" i="8"/>
  <c r="E179" i="16"/>
  <c r="AB57" i="8"/>
  <c r="E163" i="16"/>
  <c r="AB10" i="8"/>
  <c r="E116" i="16"/>
  <c r="F22" i="8"/>
  <c r="E22" i="16"/>
  <c r="F28" i="10"/>
  <c r="E28" i="18"/>
  <c r="F86" i="8"/>
  <c r="E86" i="16"/>
  <c r="F70" i="8"/>
  <c r="E70" i="16"/>
  <c r="F47" i="8"/>
  <c r="E47" i="16"/>
  <c r="AB27" i="8"/>
  <c r="E133" i="16"/>
  <c r="F90" i="10"/>
  <c r="E90" i="18"/>
  <c r="F75" i="10"/>
  <c r="E75" i="18"/>
  <c r="F58" i="10"/>
  <c r="E58" i="18"/>
  <c r="F45" i="10"/>
  <c r="E45" i="18"/>
  <c r="F29" i="10"/>
  <c r="E29" i="18"/>
  <c r="F16" i="8"/>
  <c r="E16" i="16"/>
  <c r="F41" i="8"/>
  <c r="E41" i="16"/>
  <c r="F31" i="10"/>
  <c r="E31" i="18"/>
  <c r="F16" i="10"/>
  <c r="E16" i="18"/>
  <c r="AB23" i="8"/>
  <c r="E129" i="16"/>
  <c r="F36" i="8"/>
  <c r="E36" i="16"/>
  <c r="AB96" i="8"/>
  <c r="E202" i="16"/>
  <c r="AB80" i="8"/>
  <c r="E186" i="16"/>
  <c r="AB64" i="8"/>
  <c r="E170" i="16"/>
  <c r="AB48" i="8"/>
  <c r="E154" i="16"/>
  <c r="F42" i="10"/>
  <c r="E42" i="18"/>
  <c r="F39" i="10"/>
  <c r="E39" i="18"/>
  <c r="F86" i="10"/>
  <c r="E86" i="18"/>
  <c r="F72" i="10"/>
  <c r="E72" i="18"/>
  <c r="F54" i="10"/>
  <c r="E54" i="18"/>
  <c r="F23" i="11"/>
  <c r="E23" i="19"/>
  <c r="AA19" i="10"/>
  <c r="E122" i="18"/>
  <c r="F15" i="11"/>
  <c r="E15" i="19"/>
  <c r="F17" i="11"/>
  <c r="E17" i="19"/>
  <c r="AE37" i="11"/>
  <c r="E142" i="19"/>
  <c r="F33" i="11"/>
  <c r="E33" i="19"/>
  <c r="AE84" i="11"/>
  <c r="E189" i="19"/>
  <c r="AE67" i="11"/>
  <c r="E172" i="19"/>
  <c r="AE56" i="11"/>
  <c r="E161" i="19"/>
  <c r="AA21" i="10"/>
  <c r="E124" i="18"/>
  <c r="AA15" i="10"/>
  <c r="E118" i="18"/>
  <c r="F84" i="11"/>
  <c r="E84" i="19"/>
  <c r="F54" i="11"/>
  <c r="E54" i="19"/>
  <c r="AE26" i="11"/>
  <c r="E131" i="19"/>
  <c r="AA24" i="10"/>
  <c r="E127" i="18"/>
  <c r="AE33" i="11"/>
  <c r="E138" i="19"/>
  <c r="AA76" i="10"/>
  <c r="E179" i="18"/>
  <c r="AA29" i="10"/>
  <c r="E132" i="18"/>
  <c r="AA88" i="10"/>
  <c r="E191" i="18"/>
  <c r="AA72" i="10"/>
  <c r="E175" i="18"/>
  <c r="AA56" i="10"/>
  <c r="E159" i="18"/>
  <c r="F22" i="11"/>
  <c r="E22" i="19"/>
  <c r="AA10" i="10"/>
  <c r="E113" i="18"/>
  <c r="AE98" i="11"/>
  <c r="E203" i="19"/>
  <c r="AE76" i="11"/>
  <c r="E181" i="19"/>
  <c r="AE53" i="11"/>
  <c r="E158" i="19"/>
  <c r="AA11" i="10"/>
  <c r="E114" i="18"/>
  <c r="AE82" i="11"/>
  <c r="E187" i="19"/>
  <c r="AE65" i="11"/>
  <c r="E170" i="19"/>
  <c r="AE54" i="11"/>
  <c r="E159" i="19"/>
  <c r="AA20" i="10"/>
  <c r="E123" i="18"/>
  <c r="F94" i="11"/>
  <c r="E94" i="19"/>
  <c r="F76" i="11"/>
  <c r="E76" i="19"/>
  <c r="F63" i="11"/>
  <c r="E63" i="19"/>
  <c r="F46" i="11"/>
  <c r="E46" i="19"/>
  <c r="AE12" i="11"/>
  <c r="E117" i="19"/>
  <c r="F77" i="11"/>
  <c r="E77" i="19"/>
  <c r="F52" i="11"/>
  <c r="E52" i="19"/>
  <c r="AE19" i="11"/>
  <c r="E124" i="19"/>
  <c r="F83" i="11"/>
  <c r="E83" i="19"/>
  <c r="F71" i="11"/>
  <c r="E71" i="19"/>
  <c r="F58" i="11"/>
  <c r="E58" i="19"/>
  <c r="F47" i="11"/>
  <c r="E47" i="19"/>
  <c r="AE20" i="11"/>
  <c r="E125" i="19"/>
  <c r="F80" i="11"/>
  <c r="E80" i="19"/>
  <c r="AA39" i="10"/>
  <c r="E142" i="18"/>
  <c r="F89" i="11"/>
  <c r="E89" i="19"/>
  <c r="F59" i="11"/>
  <c r="E59" i="19"/>
  <c r="F12" i="11"/>
  <c r="E12" i="19"/>
  <c r="AE90" i="11"/>
  <c r="E195" i="19"/>
  <c r="AE68" i="11"/>
  <c r="E173" i="19"/>
  <c r="AE50" i="11"/>
  <c r="E155" i="19"/>
  <c r="AA37" i="10"/>
  <c r="E140" i="18"/>
  <c r="AA87" i="10"/>
  <c r="E190" i="18"/>
  <c r="AA71" i="10"/>
  <c r="E174" i="18"/>
  <c r="AA48" i="10"/>
  <c r="E151" i="18"/>
  <c r="F35" i="11"/>
  <c r="E35" i="19"/>
  <c r="AE97" i="11"/>
  <c r="E202" i="19"/>
  <c r="AE85" i="11"/>
  <c r="E190" i="19"/>
  <c r="AE69" i="11"/>
  <c r="E174" i="19"/>
  <c r="AE51" i="11"/>
  <c r="E156" i="19"/>
  <c r="AE16" i="11"/>
  <c r="E121" i="19"/>
  <c r="F30" i="11"/>
  <c r="E30" i="19"/>
  <c r="AE86" i="11"/>
  <c r="E191" i="19"/>
  <c r="AE75" i="11"/>
  <c r="E180" i="19"/>
  <c r="AE64" i="11"/>
  <c r="E169" i="19"/>
  <c r="AE47" i="11"/>
  <c r="E152" i="19"/>
  <c r="AB38" i="8"/>
  <c r="E144" i="16"/>
  <c r="F19" i="8"/>
  <c r="E19" i="16"/>
  <c r="F17" i="10"/>
  <c r="E17" i="18"/>
  <c r="AB24" i="8"/>
  <c r="E130" i="16"/>
  <c r="F79" i="10"/>
  <c r="E79" i="18"/>
  <c r="F65" i="10"/>
  <c r="E65" i="18"/>
  <c r="F50" i="10"/>
  <c r="E50" i="18"/>
  <c r="F13" i="8"/>
  <c r="E13" i="16"/>
  <c r="F27" i="10"/>
  <c r="E27" i="18"/>
  <c r="F85" i="8"/>
  <c r="E85" i="16"/>
  <c r="F69" i="8"/>
  <c r="E69" i="16"/>
  <c r="F54" i="8"/>
  <c r="E54" i="16"/>
  <c r="AB34" i="8"/>
  <c r="E140" i="16"/>
  <c r="F12" i="10"/>
  <c r="E12" i="18"/>
  <c r="AB12" i="8"/>
  <c r="E118" i="16"/>
  <c r="F95" i="8"/>
  <c r="E95" i="16"/>
  <c r="F79" i="8"/>
  <c r="E79" i="16"/>
  <c r="F63" i="8"/>
  <c r="E63" i="16"/>
  <c r="F48" i="8"/>
  <c r="E48" i="16"/>
  <c r="AB28" i="8"/>
  <c r="E134" i="16"/>
  <c r="F85" i="10"/>
  <c r="E85" i="18"/>
  <c r="F76" i="10"/>
  <c r="E76" i="18"/>
  <c r="F46" i="10"/>
  <c r="E46" i="18"/>
  <c r="F30" i="10"/>
  <c r="E30" i="18"/>
  <c r="F25" i="8"/>
  <c r="E25" i="16"/>
  <c r="AB85" i="8"/>
  <c r="E191" i="16"/>
  <c r="AB69" i="8"/>
  <c r="E175" i="16"/>
  <c r="AB53" i="8"/>
  <c r="E159" i="16"/>
  <c r="F15" i="10"/>
  <c r="E15" i="18"/>
  <c r="F34" i="8"/>
  <c r="E34" i="16"/>
  <c r="AB94" i="8"/>
  <c r="E200" i="16"/>
  <c r="AB78" i="8"/>
  <c r="E184" i="16"/>
  <c r="AB62" i="8"/>
  <c r="E168" i="16"/>
  <c r="AB46" i="8"/>
  <c r="E152" i="16"/>
  <c r="AB30" i="8"/>
  <c r="E136" i="16"/>
  <c r="F97" i="10"/>
  <c r="E97" i="18"/>
  <c r="F77" i="10"/>
  <c r="E77" i="18"/>
  <c r="F68" i="10"/>
  <c r="E68" i="18"/>
  <c r="F48" i="10"/>
  <c r="E48" i="18"/>
  <c r="F27" i="8"/>
  <c r="E27" i="16"/>
  <c r="AB87" i="8"/>
  <c r="E193" i="16"/>
  <c r="AB71" i="8"/>
  <c r="E177" i="16"/>
  <c r="AB55" i="8"/>
  <c r="E161" i="16"/>
  <c r="F41" i="10"/>
  <c r="E41" i="18"/>
  <c r="F9" i="10"/>
  <c r="E9" i="18"/>
  <c r="F20" i="8"/>
  <c r="E20" i="16"/>
  <c r="AB17" i="8"/>
  <c r="E123" i="16"/>
  <c r="F26" i="10"/>
  <c r="E26" i="18"/>
  <c r="D100" i="10"/>
  <c r="E100" i="10"/>
  <c r="T98" i="4"/>
  <c r="AF10" i="11"/>
  <c r="G115" i="19" s="1"/>
  <c r="AB8" i="10"/>
  <c r="G111" i="18" s="1"/>
  <c r="AC8" i="8"/>
  <c r="G114" i="16" s="1"/>
  <c r="Z100" i="10" l="1"/>
  <c r="AA101" i="8"/>
  <c r="E207" i="16" s="1"/>
  <c r="AD101" i="11"/>
  <c r="E101" i="11"/>
  <c r="D101" i="19"/>
  <c r="E203" i="18"/>
  <c r="D206" i="19"/>
  <c r="E205" i="19"/>
  <c r="E202" i="18"/>
  <c r="C101" i="19"/>
  <c r="E99" i="18"/>
  <c r="D100" i="18"/>
  <c r="E100" i="19"/>
  <c r="E100" i="18"/>
  <c r="E206" i="16"/>
  <c r="I198" i="12"/>
  <c r="AE100" i="11"/>
  <c r="AB100" i="8"/>
  <c r="AA99" i="10"/>
  <c r="E100" i="16"/>
  <c r="E101" i="8"/>
  <c r="G8" i="8"/>
  <c r="F8" i="16"/>
  <c r="F100" i="8"/>
  <c r="G59" i="10"/>
  <c r="F59" i="18"/>
  <c r="G74" i="10"/>
  <c r="F74" i="18"/>
  <c r="G91" i="10"/>
  <c r="F91" i="18"/>
  <c r="AC39" i="8"/>
  <c r="F145" i="16"/>
  <c r="G43" i="8"/>
  <c r="F43" i="16"/>
  <c r="G58" i="8"/>
  <c r="F58" i="16"/>
  <c r="G74" i="8"/>
  <c r="F74" i="16"/>
  <c r="G90" i="8"/>
  <c r="F90" i="16"/>
  <c r="G32" i="10"/>
  <c r="F32" i="18"/>
  <c r="G50" i="8"/>
  <c r="F50" i="16"/>
  <c r="G65" i="8"/>
  <c r="F65" i="16"/>
  <c r="G81" i="8"/>
  <c r="F81" i="16"/>
  <c r="G97" i="8"/>
  <c r="F97" i="16"/>
  <c r="AC37" i="8"/>
  <c r="F143" i="16"/>
  <c r="G14" i="10"/>
  <c r="F14" i="18"/>
  <c r="AC44" i="8"/>
  <c r="F150" i="16"/>
  <c r="AC60" i="8"/>
  <c r="F166" i="16"/>
  <c r="AC76" i="8"/>
  <c r="F182" i="16"/>
  <c r="AC92" i="8"/>
  <c r="F198" i="16"/>
  <c r="G32" i="8"/>
  <c r="F32" i="16"/>
  <c r="G15" i="8"/>
  <c r="F15" i="16"/>
  <c r="G8" i="10"/>
  <c r="F8" i="18"/>
  <c r="F99" i="10"/>
  <c r="AC50" i="8"/>
  <c r="F156" i="16"/>
  <c r="AC66" i="8"/>
  <c r="F172" i="16"/>
  <c r="AC82" i="8"/>
  <c r="F188" i="16"/>
  <c r="AC98" i="8"/>
  <c r="F204" i="16"/>
  <c r="G38" i="8"/>
  <c r="F38" i="16"/>
  <c r="G43" i="10"/>
  <c r="F43" i="18"/>
  <c r="G56" i="10"/>
  <c r="F56" i="18"/>
  <c r="G70" i="10"/>
  <c r="F70" i="18"/>
  <c r="G88" i="10"/>
  <c r="F88" i="18"/>
  <c r="AC25" i="8"/>
  <c r="F131" i="16"/>
  <c r="G29" i="8"/>
  <c r="F29" i="16"/>
  <c r="G45" i="8"/>
  <c r="F45" i="16"/>
  <c r="G60" i="8"/>
  <c r="F60" i="16"/>
  <c r="G76" i="8"/>
  <c r="F76" i="16"/>
  <c r="G92" i="8"/>
  <c r="F92" i="16"/>
  <c r="G34" i="10"/>
  <c r="F34" i="18"/>
  <c r="G12" i="8"/>
  <c r="F12" i="16"/>
  <c r="AC16" i="8"/>
  <c r="F122" i="16"/>
  <c r="G24" i="10"/>
  <c r="F24" i="18"/>
  <c r="AC54" i="8"/>
  <c r="F160" i="16"/>
  <c r="AC70" i="8"/>
  <c r="F176" i="16"/>
  <c r="AC86" i="8"/>
  <c r="F192" i="16"/>
  <c r="G26" i="8"/>
  <c r="F26" i="16"/>
  <c r="AF23" i="11"/>
  <c r="F128" i="19"/>
  <c r="AB17" i="10"/>
  <c r="F120" i="18"/>
  <c r="AF40" i="11"/>
  <c r="F145" i="19"/>
  <c r="G48" i="11"/>
  <c r="F48" i="19"/>
  <c r="G65" i="11"/>
  <c r="F65" i="19"/>
  <c r="G79" i="11"/>
  <c r="F79" i="19"/>
  <c r="G90" i="11"/>
  <c r="F90" i="19"/>
  <c r="AB32" i="10"/>
  <c r="F135" i="18"/>
  <c r="AB92" i="10"/>
  <c r="F195" i="18"/>
  <c r="AB75" i="10"/>
  <c r="F178" i="18"/>
  <c r="G31" i="11"/>
  <c r="F31" i="19"/>
  <c r="AB89" i="10"/>
  <c r="F192" i="18"/>
  <c r="AF39" i="11"/>
  <c r="F144" i="19"/>
  <c r="G41" i="11"/>
  <c r="F41" i="19"/>
  <c r="AB55" i="10"/>
  <c r="F158" i="18"/>
  <c r="AB70" i="10"/>
  <c r="F173" i="18"/>
  <c r="AB86" i="10"/>
  <c r="F189" i="18"/>
  <c r="G57" i="11"/>
  <c r="F57" i="19"/>
  <c r="AB45" i="10"/>
  <c r="F148" i="18"/>
  <c r="G44" i="11"/>
  <c r="F44" i="19"/>
  <c r="G27" i="11"/>
  <c r="F27" i="19"/>
  <c r="AF32" i="11"/>
  <c r="F137" i="19"/>
  <c r="G18" i="11"/>
  <c r="F18" i="19"/>
  <c r="AF31" i="11"/>
  <c r="F136" i="19"/>
  <c r="G25" i="11"/>
  <c r="F25" i="19"/>
  <c r="AB44" i="10"/>
  <c r="F147" i="18"/>
  <c r="AB83" i="10"/>
  <c r="F186" i="18"/>
  <c r="G67" i="11"/>
  <c r="F67" i="19"/>
  <c r="AF35" i="11"/>
  <c r="F140" i="19"/>
  <c r="AF34" i="11"/>
  <c r="F139" i="19"/>
  <c r="AB65" i="10"/>
  <c r="F168" i="18"/>
  <c r="AB9" i="10"/>
  <c r="F112" i="18"/>
  <c r="AB41" i="10"/>
  <c r="F144" i="18"/>
  <c r="AF46" i="11"/>
  <c r="F151" i="19"/>
  <c r="AF57" i="11"/>
  <c r="F162" i="19"/>
  <c r="AF74" i="11"/>
  <c r="F179" i="19"/>
  <c r="AF91" i="11"/>
  <c r="F196" i="19"/>
  <c r="G29" i="11"/>
  <c r="F29" i="19"/>
  <c r="AB34" i="10"/>
  <c r="F137" i="18"/>
  <c r="AF45" i="11"/>
  <c r="F150" i="19"/>
  <c r="AF63" i="11"/>
  <c r="F168" i="19"/>
  <c r="AF80" i="11"/>
  <c r="F185" i="19"/>
  <c r="AF96" i="11"/>
  <c r="F201" i="19"/>
  <c r="G34" i="11"/>
  <c r="F34" i="19"/>
  <c r="AB84" i="10"/>
  <c r="F187" i="18"/>
  <c r="AB67" i="10"/>
  <c r="F170" i="18"/>
  <c r="G62" i="11"/>
  <c r="F62" i="19"/>
  <c r="G97" i="11"/>
  <c r="F97" i="19"/>
  <c r="AB50" i="10"/>
  <c r="F153" i="18"/>
  <c r="AF38" i="11"/>
  <c r="F143" i="19"/>
  <c r="G53" i="11"/>
  <c r="F53" i="19"/>
  <c r="G64" i="11"/>
  <c r="F64" i="19"/>
  <c r="G78" i="11"/>
  <c r="F78" i="19"/>
  <c r="G95" i="11"/>
  <c r="F95" i="19"/>
  <c r="AB22" i="10"/>
  <c r="F125" i="18"/>
  <c r="AF13" i="11"/>
  <c r="F118" i="19"/>
  <c r="AF49" i="11"/>
  <c r="F154" i="19"/>
  <c r="AF66" i="11"/>
  <c r="F171" i="19"/>
  <c r="AF89" i="11"/>
  <c r="F194" i="19"/>
  <c r="AF18" i="11"/>
  <c r="F123" i="19"/>
  <c r="AB12" i="10"/>
  <c r="F115" i="18"/>
  <c r="AB57" i="10"/>
  <c r="F160" i="18"/>
  <c r="G24" i="11"/>
  <c r="F24" i="19"/>
  <c r="AF29" i="11"/>
  <c r="F134" i="19"/>
  <c r="G49" i="11"/>
  <c r="F49" i="19"/>
  <c r="G92" i="11"/>
  <c r="F92" i="19"/>
  <c r="G23" i="10"/>
  <c r="F23" i="18"/>
  <c r="G10" i="10"/>
  <c r="F10" i="18"/>
  <c r="G60" i="10"/>
  <c r="F60" i="18"/>
  <c r="G69" i="10"/>
  <c r="F69" i="18"/>
  <c r="G92" i="10"/>
  <c r="F92" i="18"/>
  <c r="AC32" i="8"/>
  <c r="F138" i="16"/>
  <c r="G52" i="8"/>
  <c r="F52" i="16"/>
  <c r="G67" i="8"/>
  <c r="F67" i="16"/>
  <c r="G83" i="8"/>
  <c r="F83" i="16"/>
  <c r="G99" i="8"/>
  <c r="F99" i="16"/>
  <c r="G25" i="10"/>
  <c r="F25" i="18"/>
  <c r="G11" i="8"/>
  <c r="F11" i="16"/>
  <c r="G18" i="8"/>
  <c r="F18" i="16"/>
  <c r="G47" i="10"/>
  <c r="F47" i="18"/>
  <c r="G67" i="10"/>
  <c r="F67" i="18"/>
  <c r="G82" i="10"/>
  <c r="F82" i="18"/>
  <c r="G96" i="10"/>
  <c r="F96" i="18"/>
  <c r="AC22" i="8"/>
  <c r="F128" i="16"/>
  <c r="G9" i="8"/>
  <c r="F9" i="16"/>
  <c r="G56" i="8"/>
  <c r="F56" i="16"/>
  <c r="G72" i="8"/>
  <c r="F72" i="16"/>
  <c r="G88" i="8"/>
  <c r="F88" i="16"/>
  <c r="AC13" i="8"/>
  <c r="F119" i="16"/>
  <c r="G13" i="10"/>
  <c r="F13" i="18"/>
  <c r="AC43" i="8"/>
  <c r="F149" i="16"/>
  <c r="AC59" i="8"/>
  <c r="F165" i="16"/>
  <c r="AC75" i="8"/>
  <c r="F181" i="16"/>
  <c r="AC91" i="8"/>
  <c r="F197" i="16"/>
  <c r="G31" i="8"/>
  <c r="F31" i="16"/>
  <c r="G44" i="10"/>
  <c r="F44" i="18"/>
  <c r="G57" i="10"/>
  <c r="F57" i="18"/>
  <c r="G71" i="10"/>
  <c r="F71" i="18"/>
  <c r="G89" i="10"/>
  <c r="F89" i="18"/>
  <c r="AC19" i="8"/>
  <c r="F125" i="16"/>
  <c r="G11" i="10"/>
  <c r="F11" i="18"/>
  <c r="AC41" i="8"/>
  <c r="F147" i="16"/>
  <c r="AC9" i="8"/>
  <c r="F115" i="16"/>
  <c r="AC56" i="8"/>
  <c r="F162" i="16"/>
  <c r="AC72" i="8"/>
  <c r="F178" i="16"/>
  <c r="AC88" i="8"/>
  <c r="F194" i="16"/>
  <c r="G28" i="8"/>
  <c r="F28" i="16"/>
  <c r="G49" i="10"/>
  <c r="F49" i="18"/>
  <c r="G64" i="10"/>
  <c r="F64" i="18"/>
  <c r="G78" i="10"/>
  <c r="F78" i="18"/>
  <c r="G98" i="10"/>
  <c r="F98" i="18"/>
  <c r="AC31" i="8"/>
  <c r="F137" i="16"/>
  <c r="G51" i="8"/>
  <c r="F51" i="16"/>
  <c r="G66" i="8"/>
  <c r="F66" i="16"/>
  <c r="G82" i="8"/>
  <c r="F82" i="16"/>
  <c r="G98" i="8"/>
  <c r="F98" i="16"/>
  <c r="G40" i="10"/>
  <c r="F40" i="18"/>
  <c r="G42" i="8"/>
  <c r="F42" i="16"/>
  <c r="G43" i="11"/>
  <c r="F43" i="19"/>
  <c r="AB49" i="10"/>
  <c r="F152" i="18"/>
  <c r="AB64" i="10"/>
  <c r="F167" i="18"/>
  <c r="AB80" i="10"/>
  <c r="F183" i="18"/>
  <c r="AB96" i="10"/>
  <c r="F199" i="18"/>
  <c r="AB53" i="10"/>
  <c r="F156" i="18"/>
  <c r="AF27" i="11"/>
  <c r="F132" i="19"/>
  <c r="AB16" i="10"/>
  <c r="F119" i="18"/>
  <c r="AF21" i="11"/>
  <c r="F126" i="19"/>
  <c r="AB23" i="10"/>
  <c r="F126" i="18"/>
  <c r="AB18" i="10"/>
  <c r="F121" i="18"/>
  <c r="AF62" i="11"/>
  <c r="F167" i="19"/>
  <c r="AF73" i="11"/>
  <c r="F178" i="19"/>
  <c r="G11" i="11"/>
  <c r="F11" i="19"/>
  <c r="AB30" i="10"/>
  <c r="F133" i="18"/>
  <c r="AB46" i="10"/>
  <c r="F149" i="18"/>
  <c r="AB61" i="10"/>
  <c r="F164" i="18"/>
  <c r="AB77" i="10"/>
  <c r="F180" i="18"/>
  <c r="AB93" i="10"/>
  <c r="F196" i="18"/>
  <c r="AF43" i="11"/>
  <c r="F148" i="19"/>
  <c r="AB91" i="10"/>
  <c r="F194" i="18"/>
  <c r="AB26" i="10"/>
  <c r="F129" i="18"/>
  <c r="AF42" i="11"/>
  <c r="F147" i="19"/>
  <c r="AF11" i="11"/>
  <c r="F116" i="19"/>
  <c r="G32" i="11"/>
  <c r="F32" i="19"/>
  <c r="G45" i="11"/>
  <c r="F45" i="19"/>
  <c r="G56" i="11"/>
  <c r="F56" i="19"/>
  <c r="G75" i="11"/>
  <c r="F75" i="19"/>
  <c r="G93" i="11"/>
  <c r="F93" i="19"/>
  <c r="AB27" i="10"/>
  <c r="F130" i="18"/>
  <c r="G74" i="11"/>
  <c r="F74" i="19"/>
  <c r="G55" i="11"/>
  <c r="F55" i="19"/>
  <c r="G66" i="11"/>
  <c r="F66" i="19"/>
  <c r="G86" i="11"/>
  <c r="F86" i="19"/>
  <c r="AB25" i="10"/>
  <c r="F128" i="18"/>
  <c r="G13" i="11"/>
  <c r="F13" i="19"/>
  <c r="G60" i="11"/>
  <c r="F60" i="19"/>
  <c r="G72" i="11"/>
  <c r="F72" i="19"/>
  <c r="G85" i="11"/>
  <c r="F85" i="19"/>
  <c r="G96" i="11"/>
  <c r="F96" i="19"/>
  <c r="AB40" i="10"/>
  <c r="F143" i="18"/>
  <c r="G20" i="11"/>
  <c r="F20" i="19"/>
  <c r="AB47" i="10"/>
  <c r="F150" i="18"/>
  <c r="AB62" i="10"/>
  <c r="F165" i="18"/>
  <c r="AB78" i="10"/>
  <c r="F181" i="18"/>
  <c r="AB94" i="10"/>
  <c r="F197" i="18"/>
  <c r="AF14" i="11"/>
  <c r="F119" i="19"/>
  <c r="AB38" i="10"/>
  <c r="F141" i="18"/>
  <c r="G26" i="11"/>
  <c r="F26" i="19"/>
  <c r="AF55" i="11"/>
  <c r="F160" i="19"/>
  <c r="AF72" i="11"/>
  <c r="F177" i="19"/>
  <c r="AF83" i="11"/>
  <c r="F188" i="19"/>
  <c r="AF94" i="11"/>
  <c r="F199" i="19"/>
  <c r="G39" i="11"/>
  <c r="F39" i="19"/>
  <c r="AB59" i="10"/>
  <c r="F162" i="18"/>
  <c r="AF30" i="11"/>
  <c r="F135" i="19"/>
  <c r="G50" i="11"/>
  <c r="F50" i="19"/>
  <c r="G68" i="11"/>
  <c r="F68" i="19"/>
  <c r="G87" i="11"/>
  <c r="F87" i="19"/>
  <c r="G98" i="11"/>
  <c r="F98" i="19"/>
  <c r="AB35" i="10"/>
  <c r="F138" i="18"/>
  <c r="AF58" i="11"/>
  <c r="F163" i="19"/>
  <c r="AF87" i="11"/>
  <c r="F192" i="19"/>
  <c r="AB42" i="10"/>
  <c r="F145" i="18"/>
  <c r="AC29" i="8"/>
  <c r="F135" i="16"/>
  <c r="AC45" i="8"/>
  <c r="F151" i="16"/>
  <c r="AC61" i="8"/>
  <c r="F167" i="16"/>
  <c r="AC77" i="8"/>
  <c r="F183" i="16"/>
  <c r="AC93" i="8"/>
  <c r="F199" i="16"/>
  <c r="G17" i="8"/>
  <c r="F17" i="16"/>
  <c r="G49" i="8"/>
  <c r="F49" i="16"/>
  <c r="G64" i="8"/>
  <c r="F64" i="16"/>
  <c r="G80" i="8"/>
  <c r="F80" i="16"/>
  <c r="G96" i="8"/>
  <c r="F96" i="16"/>
  <c r="G22" i="10"/>
  <c r="F22" i="18"/>
  <c r="G63" i="10"/>
  <c r="F63" i="18"/>
  <c r="G81" i="10"/>
  <c r="F81" i="18"/>
  <c r="AC21" i="8"/>
  <c r="F127" i="16"/>
  <c r="AC52" i="8"/>
  <c r="F158" i="16"/>
  <c r="AC68" i="8"/>
  <c r="F174" i="16"/>
  <c r="AC84" i="8"/>
  <c r="F190" i="16"/>
  <c r="G24" i="8"/>
  <c r="F24" i="16"/>
  <c r="G55" i="8"/>
  <c r="F55" i="16"/>
  <c r="G71" i="8"/>
  <c r="F71" i="16"/>
  <c r="G87" i="8"/>
  <c r="F87" i="16"/>
  <c r="G21" i="10"/>
  <c r="F21" i="18"/>
  <c r="G53" i="10"/>
  <c r="F53" i="18"/>
  <c r="G62" i="10"/>
  <c r="F62" i="18"/>
  <c r="G80" i="10"/>
  <c r="F80" i="18"/>
  <c r="G95" i="10"/>
  <c r="F95" i="18"/>
  <c r="AC20" i="8"/>
  <c r="F126" i="16"/>
  <c r="AC51" i="8"/>
  <c r="F157" i="16"/>
  <c r="AC67" i="8"/>
  <c r="F173" i="16"/>
  <c r="AC83" i="8"/>
  <c r="F189" i="16"/>
  <c r="AC99" i="8"/>
  <c r="F205" i="16"/>
  <c r="G23" i="8"/>
  <c r="F23" i="16"/>
  <c r="G62" i="8"/>
  <c r="F62" i="16"/>
  <c r="G78" i="8"/>
  <c r="F78" i="16"/>
  <c r="G94" i="8"/>
  <c r="F94" i="16"/>
  <c r="G20" i="10"/>
  <c r="F20" i="18"/>
  <c r="G52" i="10"/>
  <c r="F52" i="18"/>
  <c r="G61" i="10"/>
  <c r="F61" i="18"/>
  <c r="G84" i="10"/>
  <c r="F84" i="18"/>
  <c r="G94" i="10"/>
  <c r="F94" i="18"/>
  <c r="AC11" i="8"/>
  <c r="F117" i="16"/>
  <c r="AC58" i="8"/>
  <c r="F164" i="16"/>
  <c r="AC74" i="8"/>
  <c r="F180" i="16"/>
  <c r="AC90" i="8"/>
  <c r="F196" i="16"/>
  <c r="G14" i="8"/>
  <c r="F14" i="16"/>
  <c r="G35" i="10"/>
  <c r="F35" i="18"/>
  <c r="AC33" i="8"/>
  <c r="F139" i="16"/>
  <c r="G37" i="8"/>
  <c r="F37" i="16"/>
  <c r="G26" i="10"/>
  <c r="F26" i="18"/>
  <c r="AC17" i="8"/>
  <c r="F123" i="16"/>
  <c r="G20" i="8"/>
  <c r="F20" i="16"/>
  <c r="G9" i="10"/>
  <c r="F9" i="18"/>
  <c r="G41" i="10"/>
  <c r="F41" i="18"/>
  <c r="AC55" i="8"/>
  <c r="F161" i="16"/>
  <c r="AC71" i="8"/>
  <c r="F177" i="16"/>
  <c r="AC87" i="8"/>
  <c r="F193" i="16"/>
  <c r="G27" i="8"/>
  <c r="F27" i="16"/>
  <c r="G48" i="10"/>
  <c r="F48" i="18"/>
  <c r="G68" i="10"/>
  <c r="F68" i="18"/>
  <c r="G77" i="10"/>
  <c r="F77" i="18"/>
  <c r="G97" i="10"/>
  <c r="F97" i="18"/>
  <c r="AC30" i="8"/>
  <c r="F136" i="16"/>
  <c r="AC46" i="8"/>
  <c r="F152" i="16"/>
  <c r="AC62" i="8"/>
  <c r="F168" i="16"/>
  <c r="AC78" i="8"/>
  <c r="F184" i="16"/>
  <c r="AC94" i="8"/>
  <c r="F200" i="16"/>
  <c r="G34" i="8"/>
  <c r="F34" i="16"/>
  <c r="G15" i="10"/>
  <c r="F15" i="18"/>
  <c r="AC53" i="8"/>
  <c r="F159" i="16"/>
  <c r="AC69" i="8"/>
  <c r="F175" i="16"/>
  <c r="AC85" i="8"/>
  <c r="F191" i="16"/>
  <c r="G25" i="8"/>
  <c r="F25" i="16"/>
  <c r="G30" i="10"/>
  <c r="F30" i="18"/>
  <c r="G46" i="10"/>
  <c r="F46" i="18"/>
  <c r="G76" i="10"/>
  <c r="F76" i="18"/>
  <c r="G85" i="10"/>
  <c r="F85" i="18"/>
  <c r="AC28" i="8"/>
  <c r="F134" i="16"/>
  <c r="G48" i="8"/>
  <c r="F48" i="16"/>
  <c r="G63" i="8"/>
  <c r="F63" i="16"/>
  <c r="G79" i="8"/>
  <c r="F79" i="16"/>
  <c r="G95" i="8"/>
  <c r="F95" i="16"/>
  <c r="AC12" i="8"/>
  <c r="F118" i="16"/>
  <c r="G12" i="10"/>
  <c r="F12" i="18"/>
  <c r="AC34" i="8"/>
  <c r="F140" i="16"/>
  <c r="G54" i="8"/>
  <c r="F54" i="16"/>
  <c r="G69" i="8"/>
  <c r="F69" i="16"/>
  <c r="G85" i="8"/>
  <c r="F85" i="16"/>
  <c r="G27" i="10"/>
  <c r="F27" i="18"/>
  <c r="G13" i="8"/>
  <c r="F13" i="16"/>
  <c r="G50" i="10"/>
  <c r="F50" i="18"/>
  <c r="G65" i="10"/>
  <c r="F65" i="18"/>
  <c r="G79" i="10"/>
  <c r="F79" i="18"/>
  <c r="AC24" i="8"/>
  <c r="F130" i="16"/>
  <c r="G17" i="10"/>
  <c r="F17" i="18"/>
  <c r="G19" i="8"/>
  <c r="F19" i="16"/>
  <c r="AC38" i="8"/>
  <c r="F144" i="16"/>
  <c r="AF47" i="11"/>
  <c r="F152" i="19"/>
  <c r="AF64" i="11"/>
  <c r="F169" i="19"/>
  <c r="AF75" i="11"/>
  <c r="F180" i="19"/>
  <c r="AF86" i="11"/>
  <c r="F191" i="19"/>
  <c r="G30" i="11"/>
  <c r="F30" i="19"/>
  <c r="AF16" i="11"/>
  <c r="F121" i="19"/>
  <c r="AF51" i="11"/>
  <c r="F156" i="19"/>
  <c r="AF69" i="11"/>
  <c r="F174" i="19"/>
  <c r="AF85" i="11"/>
  <c r="F190" i="19"/>
  <c r="AF97" i="11"/>
  <c r="F202" i="19"/>
  <c r="G35" i="11"/>
  <c r="F35" i="19"/>
  <c r="AB48" i="10"/>
  <c r="F151" i="18"/>
  <c r="AB71" i="10"/>
  <c r="F174" i="18"/>
  <c r="AB87" i="10"/>
  <c r="F190" i="18"/>
  <c r="AB37" i="10"/>
  <c r="F140" i="18"/>
  <c r="AF50" i="11"/>
  <c r="F155" i="19"/>
  <c r="AF68" i="11"/>
  <c r="F173" i="19"/>
  <c r="AF90" i="11"/>
  <c r="F195" i="19"/>
  <c r="G12" i="11"/>
  <c r="F12" i="19"/>
  <c r="G59" i="11"/>
  <c r="F59" i="19"/>
  <c r="G89" i="11"/>
  <c r="F89" i="19"/>
  <c r="AB39" i="10"/>
  <c r="F142" i="18"/>
  <c r="G80" i="11"/>
  <c r="F80" i="19"/>
  <c r="AF20" i="11"/>
  <c r="F125" i="19"/>
  <c r="G47" i="11"/>
  <c r="F47" i="19"/>
  <c r="G58" i="11"/>
  <c r="F58" i="19"/>
  <c r="G71" i="11"/>
  <c r="F71" i="19"/>
  <c r="G83" i="11"/>
  <c r="F83" i="19"/>
  <c r="AF19" i="11"/>
  <c r="F124" i="19"/>
  <c r="G52" i="11"/>
  <c r="F52" i="19"/>
  <c r="G77" i="11"/>
  <c r="F77" i="19"/>
  <c r="AF12" i="11"/>
  <c r="F117" i="19"/>
  <c r="G46" i="11"/>
  <c r="F46" i="19"/>
  <c r="G63" i="11"/>
  <c r="F63" i="19"/>
  <c r="G76" i="11"/>
  <c r="F76" i="19"/>
  <c r="G94" i="11"/>
  <c r="F94" i="19"/>
  <c r="AB20" i="10"/>
  <c r="F123" i="18"/>
  <c r="AF54" i="11"/>
  <c r="F159" i="19"/>
  <c r="AF65" i="11"/>
  <c r="F170" i="19"/>
  <c r="AF82" i="11"/>
  <c r="F187" i="19"/>
  <c r="AB11" i="10"/>
  <c r="F114" i="18"/>
  <c r="AF53" i="11"/>
  <c r="F158" i="19"/>
  <c r="AF76" i="11"/>
  <c r="F181" i="19"/>
  <c r="AF98" i="11"/>
  <c r="F203" i="19"/>
  <c r="AB10" i="10"/>
  <c r="F113" i="18"/>
  <c r="G22" i="11"/>
  <c r="F22" i="19"/>
  <c r="AB56" i="10"/>
  <c r="F159" i="18"/>
  <c r="AB72" i="10"/>
  <c r="F175" i="18"/>
  <c r="AB88" i="10"/>
  <c r="F191" i="18"/>
  <c r="AB29" i="10"/>
  <c r="F132" i="18"/>
  <c r="AB76" i="10"/>
  <c r="F179" i="18"/>
  <c r="AF33" i="11"/>
  <c r="F138" i="19"/>
  <c r="AB24" i="10"/>
  <c r="F127" i="18"/>
  <c r="AF26" i="11"/>
  <c r="F131" i="19"/>
  <c r="G54" i="11"/>
  <c r="F54" i="19"/>
  <c r="G84" i="11"/>
  <c r="F84" i="19"/>
  <c r="AB15" i="10"/>
  <c r="F118" i="18"/>
  <c r="AB21" i="10"/>
  <c r="F124" i="18"/>
  <c r="AF56" i="11"/>
  <c r="F161" i="19"/>
  <c r="AF67" i="11"/>
  <c r="F172" i="19"/>
  <c r="AF84" i="11"/>
  <c r="F189" i="19"/>
  <c r="G33" i="11"/>
  <c r="F33" i="19"/>
  <c r="AF37" i="11"/>
  <c r="F142" i="19"/>
  <c r="G17" i="11"/>
  <c r="F17" i="19"/>
  <c r="G15" i="11"/>
  <c r="F15" i="19"/>
  <c r="AB19" i="10"/>
  <c r="F122" i="18"/>
  <c r="G23" i="11"/>
  <c r="F23" i="19"/>
  <c r="G54" i="10"/>
  <c r="F54" i="18"/>
  <c r="G72" i="10"/>
  <c r="F72" i="18"/>
  <c r="G86" i="10"/>
  <c r="F86" i="18"/>
  <c r="G39" i="10"/>
  <c r="F39" i="18"/>
  <c r="G42" i="10"/>
  <c r="F42" i="18"/>
  <c r="AC48" i="8"/>
  <c r="F154" i="16"/>
  <c r="AC64" i="8"/>
  <c r="F170" i="16"/>
  <c r="AC80" i="8"/>
  <c r="F186" i="16"/>
  <c r="AC96" i="8"/>
  <c r="F202" i="16"/>
  <c r="G36" i="8"/>
  <c r="F36" i="16"/>
  <c r="AC23" i="8"/>
  <c r="F129" i="16"/>
  <c r="G16" i="10"/>
  <c r="F16" i="18"/>
  <c r="G31" i="10"/>
  <c r="F31" i="18"/>
  <c r="G41" i="8"/>
  <c r="F41" i="16"/>
  <c r="G16" i="8"/>
  <c r="F16" i="16"/>
  <c r="G29" i="10"/>
  <c r="F29" i="18"/>
  <c r="G45" i="10"/>
  <c r="F45" i="18"/>
  <c r="G58" i="10"/>
  <c r="F58" i="18"/>
  <c r="G75" i="10"/>
  <c r="F75" i="18"/>
  <c r="G90" i="10"/>
  <c r="F90" i="18"/>
  <c r="AC27" i="8"/>
  <c r="F133" i="16"/>
  <c r="G47" i="8"/>
  <c r="F47" i="16"/>
  <c r="G70" i="8"/>
  <c r="F70" i="16"/>
  <c r="G86" i="8"/>
  <c r="F86" i="16"/>
  <c r="G28" i="10"/>
  <c r="F28" i="18"/>
  <c r="G22" i="8"/>
  <c r="F22" i="16"/>
  <c r="AC10" i="8"/>
  <c r="F116" i="16"/>
  <c r="AC57" i="8"/>
  <c r="F163" i="16"/>
  <c r="AC73" i="8"/>
  <c r="F179" i="16"/>
  <c r="AC89" i="8"/>
  <c r="F195" i="16"/>
  <c r="G18" i="10"/>
  <c r="F18" i="18"/>
  <c r="AC40" i="8"/>
  <c r="F146" i="16"/>
  <c r="G44" i="8"/>
  <c r="F44" i="16"/>
  <c r="G59" i="8"/>
  <c r="F59" i="16"/>
  <c r="G75" i="8"/>
  <c r="F75" i="16"/>
  <c r="G91" i="8"/>
  <c r="F91" i="16"/>
  <c r="G33" i="10"/>
  <c r="F33" i="18"/>
  <c r="AC47" i="8"/>
  <c r="F153" i="16"/>
  <c r="AC63" i="8"/>
  <c r="F169" i="16"/>
  <c r="AC79" i="8"/>
  <c r="F185" i="16"/>
  <c r="AC95" i="8"/>
  <c r="F201" i="16"/>
  <c r="G35" i="8"/>
  <c r="F35" i="16"/>
  <c r="G55" i="10"/>
  <c r="F55" i="18"/>
  <c r="G73" i="10"/>
  <c r="F73" i="18"/>
  <c r="G87" i="10"/>
  <c r="F87" i="18"/>
  <c r="AC15" i="8"/>
  <c r="F121" i="16"/>
  <c r="G10" i="8"/>
  <c r="F10" i="16"/>
  <c r="G57" i="8"/>
  <c r="F57" i="16"/>
  <c r="G73" i="8"/>
  <c r="F73" i="16"/>
  <c r="G89" i="8"/>
  <c r="F89" i="16"/>
  <c r="G14" i="11"/>
  <c r="F14" i="19"/>
  <c r="G61" i="11"/>
  <c r="F61" i="19"/>
  <c r="G73" i="11"/>
  <c r="F73" i="19"/>
  <c r="G91" i="11"/>
  <c r="F91" i="19"/>
  <c r="AB33" i="10"/>
  <c r="F136" i="18"/>
  <c r="G21" i="11"/>
  <c r="F21" i="19"/>
  <c r="G40" i="11"/>
  <c r="F40" i="19"/>
  <c r="G28" i="11"/>
  <c r="F28" i="19"/>
  <c r="AB36" i="10"/>
  <c r="F139" i="18"/>
  <c r="AB73" i="10"/>
  <c r="F176" i="18"/>
  <c r="AF44" i="11"/>
  <c r="F149" i="19"/>
  <c r="AB14" i="10"/>
  <c r="F117" i="18"/>
  <c r="AF61" i="11"/>
  <c r="F166" i="19"/>
  <c r="AF79" i="11"/>
  <c r="F184" i="19"/>
  <c r="AF95" i="11"/>
  <c r="F200" i="19"/>
  <c r="AB13" i="10"/>
  <c r="F116" i="18"/>
  <c r="AF60" i="11"/>
  <c r="F165" i="19"/>
  <c r="AF78" i="11"/>
  <c r="F183" i="19"/>
  <c r="AF88" i="11"/>
  <c r="F193" i="19"/>
  <c r="AF99" i="11"/>
  <c r="F204" i="19"/>
  <c r="G10" i="11"/>
  <c r="F10" i="19"/>
  <c r="F100" i="11"/>
  <c r="G16" i="11"/>
  <c r="F16" i="19"/>
  <c r="AB43" i="10"/>
  <c r="F146" i="18"/>
  <c r="AB58" i="10"/>
  <c r="F161" i="18"/>
  <c r="AB74" i="10"/>
  <c r="F177" i="18"/>
  <c r="AB90" i="10"/>
  <c r="F193" i="18"/>
  <c r="AF24" i="11"/>
  <c r="F129" i="19"/>
  <c r="G37" i="11"/>
  <c r="F37" i="19"/>
  <c r="AF17" i="11"/>
  <c r="F122" i="19"/>
  <c r="AF28" i="11"/>
  <c r="F133" i="19"/>
  <c r="AF52" i="11"/>
  <c r="F157" i="19"/>
  <c r="AF70" i="11"/>
  <c r="F175" i="19"/>
  <c r="AF81" i="11"/>
  <c r="F186" i="19"/>
  <c r="AF92" i="11"/>
  <c r="F197" i="19"/>
  <c r="G36" i="11"/>
  <c r="F36" i="19"/>
  <c r="AF22" i="11"/>
  <c r="F127" i="19"/>
  <c r="G42" i="11"/>
  <c r="F42" i="19"/>
  <c r="AB63" i="10"/>
  <c r="F166" i="18"/>
  <c r="AB79" i="10"/>
  <c r="F182" i="18"/>
  <c r="AB95" i="10"/>
  <c r="F198" i="18"/>
  <c r="G88" i="11"/>
  <c r="F88" i="19"/>
  <c r="AB60" i="10"/>
  <c r="F163" i="18"/>
  <c r="AB52" i="10"/>
  <c r="F155" i="18"/>
  <c r="AF15" i="11"/>
  <c r="F120" i="19"/>
  <c r="AB31" i="10"/>
  <c r="F134" i="18"/>
  <c r="G19" i="11"/>
  <c r="F19" i="19"/>
  <c r="AB54" i="10"/>
  <c r="F157" i="18"/>
  <c r="AB69" i="10"/>
  <c r="F172" i="18"/>
  <c r="AB85" i="10"/>
  <c r="F188" i="18"/>
  <c r="AF25" i="11"/>
  <c r="F130" i="19"/>
  <c r="G70" i="11"/>
  <c r="F70" i="19"/>
  <c r="G82" i="11"/>
  <c r="F82" i="19"/>
  <c r="AB68" i="10"/>
  <c r="F171" i="18"/>
  <c r="AF71" i="11"/>
  <c r="F176" i="19"/>
  <c r="AB81" i="10"/>
  <c r="F184" i="18"/>
  <c r="AF36" i="11"/>
  <c r="F141" i="19"/>
  <c r="G51" i="11"/>
  <c r="F51" i="19"/>
  <c r="G69" i="11"/>
  <c r="F69" i="19"/>
  <c r="G81" i="11"/>
  <c r="F81" i="19"/>
  <c r="G99" i="11"/>
  <c r="F99" i="19"/>
  <c r="AB28" i="10"/>
  <c r="F131" i="18"/>
  <c r="AF48" i="11"/>
  <c r="F153" i="19"/>
  <c r="AF59" i="11"/>
  <c r="F164" i="19"/>
  <c r="AF77" i="11"/>
  <c r="F182" i="19"/>
  <c r="AF93" i="11"/>
  <c r="F198" i="19"/>
  <c r="G38" i="11"/>
  <c r="F38" i="19"/>
  <c r="AB51" i="10"/>
  <c r="F154" i="18"/>
  <c r="AB66" i="10"/>
  <c r="F169" i="18"/>
  <c r="AB82" i="10"/>
  <c r="F185" i="18"/>
  <c r="AB98" i="10"/>
  <c r="F201" i="18"/>
  <c r="AF41" i="11"/>
  <c r="F146" i="19"/>
  <c r="AB97" i="10"/>
  <c r="F200" i="18"/>
  <c r="AC14" i="8"/>
  <c r="F120" i="16"/>
  <c r="G33" i="8"/>
  <c r="F33" i="16"/>
  <c r="G38" i="10"/>
  <c r="F38" i="18"/>
  <c r="AC36" i="8"/>
  <c r="F142" i="16"/>
  <c r="G40" i="8"/>
  <c r="F40" i="16"/>
  <c r="G37" i="10"/>
  <c r="F37" i="18"/>
  <c r="AC35" i="8"/>
  <c r="F141" i="16"/>
  <c r="G39" i="8"/>
  <c r="F39" i="16"/>
  <c r="G36" i="10"/>
  <c r="F36" i="18"/>
  <c r="AC26" i="8"/>
  <c r="F132" i="16"/>
  <c r="AC42" i="8"/>
  <c r="F148" i="16"/>
  <c r="G30" i="8"/>
  <c r="F30" i="16"/>
  <c r="G46" i="8"/>
  <c r="F46" i="16"/>
  <c r="G61" i="8"/>
  <c r="F61" i="16"/>
  <c r="G77" i="8"/>
  <c r="F77" i="16"/>
  <c r="G93" i="8"/>
  <c r="F93" i="16"/>
  <c r="G19" i="10"/>
  <c r="F19" i="18"/>
  <c r="G51" i="10"/>
  <c r="F51" i="18"/>
  <c r="G66" i="10"/>
  <c r="F66" i="18"/>
  <c r="G83" i="10"/>
  <c r="F83" i="18"/>
  <c r="G93" i="10"/>
  <c r="F93" i="18"/>
  <c r="AC18" i="8"/>
  <c r="F124" i="16"/>
  <c r="AC49" i="8"/>
  <c r="F155" i="16"/>
  <c r="AC65" i="8"/>
  <c r="F171" i="16"/>
  <c r="AC81" i="8"/>
  <c r="F187" i="16"/>
  <c r="AC97" i="8"/>
  <c r="F203" i="16"/>
  <c r="G21" i="8"/>
  <c r="F21" i="16"/>
  <c r="G53" i="8"/>
  <c r="F53" i="16"/>
  <c r="G68" i="8"/>
  <c r="F68" i="16"/>
  <c r="G84" i="8"/>
  <c r="F84" i="16"/>
  <c r="AG10" i="11"/>
  <c r="H115" i="19" s="1"/>
  <c r="AC8" i="10"/>
  <c r="H111" i="18" s="1"/>
  <c r="AD8" i="8"/>
  <c r="H114" i="16" s="1"/>
  <c r="H18" i="7"/>
  <c r="L13" i="7"/>
  <c r="K18" i="7"/>
  <c r="J18" i="7"/>
  <c r="G18" i="7"/>
  <c r="F18" i="7"/>
  <c r="E18" i="7"/>
  <c r="D18" i="7"/>
  <c r="C18" i="7"/>
  <c r="B18" i="7"/>
  <c r="L17" i="7"/>
  <c r="L16" i="7"/>
  <c r="L11" i="7"/>
  <c r="L10" i="7"/>
  <c r="L9" i="7"/>
  <c r="L8" i="7"/>
  <c r="E101" i="19" l="1"/>
  <c r="AE101" i="11"/>
  <c r="F101" i="11"/>
  <c r="AA100" i="10"/>
  <c r="F203" i="18" s="1"/>
  <c r="AB101" i="8"/>
  <c r="F207" i="16" s="1"/>
  <c r="E206" i="19"/>
  <c r="L8" i="15"/>
  <c r="D18" i="15"/>
  <c r="C18" i="15"/>
  <c r="H18" i="15"/>
  <c r="E101" i="16"/>
  <c r="L10" i="15"/>
  <c r="F18" i="15"/>
  <c r="B18" i="15"/>
  <c r="L13" i="15"/>
  <c r="L17" i="15"/>
  <c r="K18" i="15"/>
  <c r="L16" i="15"/>
  <c r="J18" i="15"/>
  <c r="L11" i="15"/>
  <c r="G18" i="15"/>
  <c r="F205" i="19"/>
  <c r="F206" i="16"/>
  <c r="L9" i="15"/>
  <c r="E18" i="15"/>
  <c r="F202" i="18"/>
  <c r="AC13" i="10"/>
  <c r="G116" i="18"/>
  <c r="AG95" i="11"/>
  <c r="G200" i="19"/>
  <c r="AG79" i="11"/>
  <c r="G184" i="19"/>
  <c r="AG61" i="11"/>
  <c r="G166" i="19"/>
  <c r="AG44" i="11"/>
  <c r="G149" i="19"/>
  <c r="AC73" i="10"/>
  <c r="G176" i="18"/>
  <c r="H28" i="11"/>
  <c r="G28" i="19"/>
  <c r="H21" i="11"/>
  <c r="G21" i="19"/>
  <c r="H14" i="11"/>
  <c r="G14" i="19"/>
  <c r="H10" i="8"/>
  <c r="G10" i="16"/>
  <c r="AD15" i="8"/>
  <c r="G121" i="16"/>
  <c r="H87" i="10"/>
  <c r="G87" i="18"/>
  <c r="H73" i="10"/>
  <c r="G73" i="18"/>
  <c r="H55" i="10"/>
  <c r="G55" i="18"/>
  <c r="H33" i="10"/>
  <c r="G33" i="18"/>
  <c r="H91" i="8"/>
  <c r="G91" i="16"/>
  <c r="H75" i="8"/>
  <c r="G75" i="16"/>
  <c r="H59" i="8"/>
  <c r="G59" i="16"/>
  <c r="H44" i="8"/>
  <c r="G44" i="16"/>
  <c r="AD40" i="8"/>
  <c r="G146" i="16"/>
  <c r="AD10" i="8"/>
  <c r="G116" i="16"/>
  <c r="H28" i="10"/>
  <c r="G28" i="18"/>
  <c r="H86" i="8"/>
  <c r="G86" i="16"/>
  <c r="H70" i="8"/>
  <c r="G70" i="16"/>
  <c r="H47" i="8"/>
  <c r="G47" i="16"/>
  <c r="H16" i="8"/>
  <c r="G16" i="16"/>
  <c r="H31" i="10"/>
  <c r="G31" i="18"/>
  <c r="H16" i="10"/>
  <c r="G16" i="18"/>
  <c r="H36" i="8"/>
  <c r="G36" i="16"/>
  <c r="AD96" i="8"/>
  <c r="G202" i="16"/>
  <c r="AD80" i="8"/>
  <c r="G186" i="16"/>
  <c r="AD64" i="8"/>
  <c r="G170" i="16"/>
  <c r="AD48" i="8"/>
  <c r="G154" i="16"/>
  <c r="H39" i="10"/>
  <c r="G39" i="18"/>
  <c r="H23" i="11"/>
  <c r="G23" i="19"/>
  <c r="H17" i="11"/>
  <c r="G17" i="19"/>
  <c r="H33" i="11"/>
  <c r="G33" i="19"/>
  <c r="AG84" i="11"/>
  <c r="G189" i="19"/>
  <c r="AG67" i="11"/>
  <c r="G172" i="19"/>
  <c r="AG56" i="11"/>
  <c r="G161" i="19"/>
  <c r="AG26" i="11"/>
  <c r="G131" i="19"/>
  <c r="AG33" i="11"/>
  <c r="G138" i="19"/>
  <c r="AC76" i="10"/>
  <c r="G179" i="18"/>
  <c r="AC29" i="10"/>
  <c r="G132" i="18"/>
  <c r="AC88" i="10"/>
  <c r="G191" i="18"/>
  <c r="AC72" i="10"/>
  <c r="G175" i="18"/>
  <c r="AC56" i="10"/>
  <c r="G159" i="18"/>
  <c r="AC11" i="10"/>
  <c r="G114" i="18"/>
  <c r="AG82" i="11"/>
  <c r="G187" i="19"/>
  <c r="AG65" i="11"/>
  <c r="G170" i="19"/>
  <c r="AG54" i="11"/>
  <c r="G159" i="19"/>
  <c r="AG12" i="11"/>
  <c r="G117" i="19"/>
  <c r="H77" i="11"/>
  <c r="G77" i="19"/>
  <c r="H52" i="11"/>
  <c r="G52" i="19"/>
  <c r="AG20" i="11"/>
  <c r="G125" i="19"/>
  <c r="H80" i="11"/>
  <c r="G80" i="19"/>
  <c r="H12" i="11"/>
  <c r="G12" i="19"/>
  <c r="AG90" i="11"/>
  <c r="G195" i="19"/>
  <c r="AG68" i="11"/>
  <c r="G173" i="19"/>
  <c r="AG50" i="11"/>
  <c r="G155" i="19"/>
  <c r="H35" i="11"/>
  <c r="G35" i="19"/>
  <c r="AG97" i="11"/>
  <c r="G202" i="19"/>
  <c r="AG85" i="11"/>
  <c r="G190" i="19"/>
  <c r="AG69" i="11"/>
  <c r="G174" i="19"/>
  <c r="AG51" i="11"/>
  <c r="G156" i="19"/>
  <c r="AG16" i="11"/>
  <c r="G121" i="19"/>
  <c r="AG86" i="11"/>
  <c r="G191" i="19"/>
  <c r="AD38" i="8"/>
  <c r="G144" i="16"/>
  <c r="H17" i="10"/>
  <c r="G17" i="18"/>
  <c r="H79" i="10"/>
  <c r="G79" i="18"/>
  <c r="H13" i="8"/>
  <c r="G13" i="16"/>
  <c r="AD34" i="8"/>
  <c r="G140" i="16"/>
  <c r="AD28" i="8"/>
  <c r="G134" i="16"/>
  <c r="H85" i="10"/>
  <c r="G85" i="18"/>
  <c r="H76" i="10"/>
  <c r="G76" i="18"/>
  <c r="H46" i="10"/>
  <c r="G46" i="18"/>
  <c r="H30" i="10"/>
  <c r="G30" i="18"/>
  <c r="H25" i="8"/>
  <c r="G25" i="16"/>
  <c r="AD85" i="8"/>
  <c r="G191" i="16"/>
  <c r="AD69" i="8"/>
  <c r="G175" i="16"/>
  <c r="AD53" i="8"/>
  <c r="G159" i="16"/>
  <c r="H34" i="8"/>
  <c r="G34" i="16"/>
  <c r="AD94" i="8"/>
  <c r="G200" i="16"/>
  <c r="AD78" i="8"/>
  <c r="G184" i="16"/>
  <c r="AD62" i="8"/>
  <c r="G168" i="16"/>
  <c r="AD46" i="8"/>
  <c r="G152" i="16"/>
  <c r="AD30" i="8"/>
  <c r="G136" i="16"/>
  <c r="H97" i="10"/>
  <c r="G97" i="18"/>
  <c r="H77" i="10"/>
  <c r="G77" i="18"/>
  <c r="H68" i="10"/>
  <c r="G68" i="18"/>
  <c r="H48" i="10"/>
  <c r="G48" i="18"/>
  <c r="H41" i="10"/>
  <c r="G41" i="18"/>
  <c r="H20" i="8"/>
  <c r="G20" i="16"/>
  <c r="H26" i="10"/>
  <c r="G26" i="18"/>
  <c r="AD33" i="8"/>
  <c r="G139" i="16"/>
  <c r="H14" i="8"/>
  <c r="G14" i="16"/>
  <c r="AD90" i="8"/>
  <c r="G196" i="16"/>
  <c r="AD74" i="8"/>
  <c r="G180" i="16"/>
  <c r="AD58" i="8"/>
  <c r="G164" i="16"/>
  <c r="H20" i="10"/>
  <c r="G20" i="18"/>
  <c r="H94" i="8"/>
  <c r="G94" i="16"/>
  <c r="H78" i="8"/>
  <c r="G78" i="16"/>
  <c r="H62" i="8"/>
  <c r="G62" i="16"/>
  <c r="AD20" i="8"/>
  <c r="G126" i="16"/>
  <c r="H95" i="10"/>
  <c r="G95" i="18"/>
  <c r="H80" i="10"/>
  <c r="G80" i="18"/>
  <c r="H62" i="10"/>
  <c r="G62" i="18"/>
  <c r="H53" i="10"/>
  <c r="G53" i="18"/>
  <c r="H24" i="8"/>
  <c r="G24" i="16"/>
  <c r="AD84" i="8"/>
  <c r="G190" i="16"/>
  <c r="AD68" i="8"/>
  <c r="G174" i="16"/>
  <c r="AD52" i="8"/>
  <c r="G158" i="16"/>
  <c r="H22" i="10"/>
  <c r="G22" i="18"/>
  <c r="H96" i="8"/>
  <c r="G96" i="16"/>
  <c r="H80" i="8"/>
  <c r="G80" i="16"/>
  <c r="H64" i="8"/>
  <c r="G64" i="16"/>
  <c r="H49" i="8"/>
  <c r="G49" i="16"/>
  <c r="AC42" i="10"/>
  <c r="G145" i="18"/>
  <c r="AG87" i="11"/>
  <c r="G192" i="19"/>
  <c r="AG58" i="11"/>
  <c r="G163" i="19"/>
  <c r="AG30" i="11"/>
  <c r="G135" i="19"/>
  <c r="AC59" i="10"/>
  <c r="G162" i="18"/>
  <c r="H26" i="11"/>
  <c r="G26" i="19"/>
  <c r="AG14" i="11"/>
  <c r="G119" i="19"/>
  <c r="AC94" i="10"/>
  <c r="G197" i="18"/>
  <c r="AC78" i="10"/>
  <c r="G181" i="18"/>
  <c r="AC62" i="10"/>
  <c r="G165" i="18"/>
  <c r="AC47" i="10"/>
  <c r="G150" i="18"/>
  <c r="AC40" i="10"/>
  <c r="G143" i="18"/>
  <c r="H96" i="11"/>
  <c r="G96" i="19"/>
  <c r="H85" i="11"/>
  <c r="G85" i="19"/>
  <c r="H72" i="11"/>
  <c r="G72" i="19"/>
  <c r="H60" i="11"/>
  <c r="G60" i="19"/>
  <c r="AC25" i="10"/>
  <c r="G128" i="18"/>
  <c r="H86" i="11"/>
  <c r="G86" i="19"/>
  <c r="H66" i="11"/>
  <c r="G66" i="19"/>
  <c r="H55" i="11"/>
  <c r="G55" i="19"/>
  <c r="H74" i="11"/>
  <c r="G74" i="19"/>
  <c r="AG11" i="11"/>
  <c r="G116" i="19"/>
  <c r="AG43" i="11"/>
  <c r="G148" i="19"/>
  <c r="AC93" i="10"/>
  <c r="G196" i="18"/>
  <c r="AC77" i="10"/>
  <c r="G180" i="18"/>
  <c r="AC61" i="10"/>
  <c r="G164" i="18"/>
  <c r="AC46" i="10"/>
  <c r="G149" i="18"/>
  <c r="AC30" i="10"/>
  <c r="G133" i="18"/>
  <c r="AC18" i="10"/>
  <c r="G121" i="18"/>
  <c r="AG21" i="11"/>
  <c r="G126" i="19"/>
  <c r="AG27" i="11"/>
  <c r="G132" i="19"/>
  <c r="AC53" i="10"/>
  <c r="G156" i="18"/>
  <c r="AC96" i="10"/>
  <c r="G199" i="18"/>
  <c r="AC80" i="10"/>
  <c r="G183" i="18"/>
  <c r="AC64" i="10"/>
  <c r="G167" i="18"/>
  <c r="AC49" i="10"/>
  <c r="G152" i="18"/>
  <c r="H40" i="10"/>
  <c r="G40" i="18"/>
  <c r="H98" i="8"/>
  <c r="G98" i="16"/>
  <c r="H82" i="8"/>
  <c r="G82" i="16"/>
  <c r="H66" i="8"/>
  <c r="G66" i="16"/>
  <c r="H51" i="8"/>
  <c r="G51" i="16"/>
  <c r="H28" i="8"/>
  <c r="G28" i="16"/>
  <c r="AD88" i="8"/>
  <c r="G194" i="16"/>
  <c r="AD72" i="8"/>
  <c r="G178" i="16"/>
  <c r="AD56" i="8"/>
  <c r="G162" i="16"/>
  <c r="AD41" i="8"/>
  <c r="G147" i="16"/>
  <c r="AD19" i="8"/>
  <c r="G125" i="16"/>
  <c r="H89" i="10"/>
  <c r="G89" i="18"/>
  <c r="H71" i="10"/>
  <c r="G71" i="18"/>
  <c r="H57" i="10"/>
  <c r="G57" i="18"/>
  <c r="H44" i="10"/>
  <c r="G44" i="18"/>
  <c r="H13" i="10"/>
  <c r="G13" i="18"/>
  <c r="H9" i="8"/>
  <c r="G9" i="16"/>
  <c r="AD22" i="8"/>
  <c r="G128" i="16"/>
  <c r="H96" i="10"/>
  <c r="G96" i="18"/>
  <c r="H82" i="10"/>
  <c r="G82" i="18"/>
  <c r="H67" i="10"/>
  <c r="G67" i="18"/>
  <c r="H47" i="10"/>
  <c r="G47" i="18"/>
  <c r="H11" i="8"/>
  <c r="G11" i="16"/>
  <c r="AD32" i="8"/>
  <c r="G138" i="16"/>
  <c r="H92" i="10"/>
  <c r="G92" i="18"/>
  <c r="H69" i="10"/>
  <c r="G69" i="18"/>
  <c r="H60" i="10"/>
  <c r="G60" i="18"/>
  <c r="H92" i="11"/>
  <c r="G92" i="19"/>
  <c r="H49" i="11"/>
  <c r="G49" i="19"/>
  <c r="AG29" i="11"/>
  <c r="G134" i="19"/>
  <c r="H24" i="11"/>
  <c r="G24" i="19"/>
  <c r="AC57" i="10"/>
  <c r="G160" i="18"/>
  <c r="AC12" i="10"/>
  <c r="G115" i="18"/>
  <c r="AG18" i="11"/>
  <c r="G123" i="19"/>
  <c r="AG89" i="11"/>
  <c r="G194" i="19"/>
  <c r="AG66" i="11"/>
  <c r="G171" i="19"/>
  <c r="AG49" i="11"/>
  <c r="G154" i="19"/>
  <c r="AG13" i="11"/>
  <c r="G118" i="19"/>
  <c r="AC22" i="10"/>
  <c r="G125" i="18"/>
  <c r="H95" i="11"/>
  <c r="G95" i="19"/>
  <c r="H78" i="11"/>
  <c r="G78" i="19"/>
  <c r="H64" i="11"/>
  <c r="G64" i="19"/>
  <c r="H53" i="11"/>
  <c r="G53" i="19"/>
  <c r="AG38" i="11"/>
  <c r="G143" i="19"/>
  <c r="AC50" i="10"/>
  <c r="G153" i="18"/>
  <c r="H97" i="11"/>
  <c r="G97" i="19"/>
  <c r="H62" i="11"/>
  <c r="G62" i="19"/>
  <c r="AC67" i="10"/>
  <c r="G170" i="18"/>
  <c r="AC84" i="10"/>
  <c r="G187" i="18"/>
  <c r="H34" i="11"/>
  <c r="G34" i="19"/>
  <c r="AG96" i="11"/>
  <c r="G201" i="19"/>
  <c r="AG80" i="11"/>
  <c r="G185" i="19"/>
  <c r="AG63" i="11"/>
  <c r="G168" i="19"/>
  <c r="AG45" i="11"/>
  <c r="G150" i="19"/>
  <c r="AC34" i="10"/>
  <c r="G137" i="18"/>
  <c r="H29" i="11"/>
  <c r="G29" i="19"/>
  <c r="AG91" i="11"/>
  <c r="G196" i="19"/>
  <c r="AG74" i="11"/>
  <c r="G179" i="19"/>
  <c r="AG57" i="11"/>
  <c r="G162" i="19"/>
  <c r="AG46" i="11"/>
  <c r="G151" i="19"/>
  <c r="AC41" i="10"/>
  <c r="G144" i="18"/>
  <c r="AC9" i="10"/>
  <c r="G112" i="18"/>
  <c r="AC65" i="10"/>
  <c r="G168" i="18"/>
  <c r="AG34" i="11"/>
  <c r="G139" i="19"/>
  <c r="AG35" i="11"/>
  <c r="G140" i="19"/>
  <c r="H67" i="11"/>
  <c r="G67" i="19"/>
  <c r="AC83" i="10"/>
  <c r="G186" i="18"/>
  <c r="AC44" i="10"/>
  <c r="G147" i="18"/>
  <c r="H25" i="11"/>
  <c r="G25" i="19"/>
  <c r="AG31" i="11"/>
  <c r="G136" i="19"/>
  <c r="H18" i="11"/>
  <c r="G18" i="19"/>
  <c r="AG32" i="11"/>
  <c r="G137" i="19"/>
  <c r="H27" i="11"/>
  <c r="G27" i="19"/>
  <c r="H44" i="11"/>
  <c r="G44" i="19"/>
  <c r="AC45" i="10"/>
  <c r="G148" i="18"/>
  <c r="H57" i="11"/>
  <c r="G57" i="19"/>
  <c r="AC86" i="10"/>
  <c r="G189" i="18"/>
  <c r="AC70" i="10"/>
  <c r="G173" i="18"/>
  <c r="AC55" i="10"/>
  <c r="G158" i="18"/>
  <c r="H41" i="11"/>
  <c r="G41" i="19"/>
  <c r="AG39" i="11"/>
  <c r="G144" i="19"/>
  <c r="AC89" i="10"/>
  <c r="G192" i="18"/>
  <c r="H31" i="11"/>
  <c r="G31" i="19"/>
  <c r="AC75" i="10"/>
  <c r="G178" i="18"/>
  <c r="AC92" i="10"/>
  <c r="G195" i="18"/>
  <c r="AC32" i="10"/>
  <c r="G135" i="18"/>
  <c r="H90" i="11"/>
  <c r="G90" i="19"/>
  <c r="H79" i="11"/>
  <c r="G79" i="19"/>
  <c r="H65" i="11"/>
  <c r="G65" i="19"/>
  <c r="H48" i="11"/>
  <c r="G48" i="19"/>
  <c r="AG40" i="11"/>
  <c r="G145" i="19"/>
  <c r="AC17" i="10"/>
  <c r="G120" i="18"/>
  <c r="AG23" i="11"/>
  <c r="G128" i="19"/>
  <c r="H26" i="8"/>
  <c r="G26" i="16"/>
  <c r="AD86" i="8"/>
  <c r="G192" i="16"/>
  <c r="AD70" i="8"/>
  <c r="G176" i="16"/>
  <c r="AD54" i="8"/>
  <c r="G160" i="16"/>
  <c r="H24" i="10"/>
  <c r="G24" i="18"/>
  <c r="AD16" i="8"/>
  <c r="G122" i="16"/>
  <c r="H12" i="8"/>
  <c r="G12" i="16"/>
  <c r="H34" i="10"/>
  <c r="G34" i="18"/>
  <c r="H92" i="8"/>
  <c r="G92" i="16"/>
  <c r="H76" i="8"/>
  <c r="G76" i="16"/>
  <c r="H60" i="8"/>
  <c r="G60" i="16"/>
  <c r="H45" i="8"/>
  <c r="G45" i="16"/>
  <c r="H29" i="8"/>
  <c r="G29" i="16"/>
  <c r="AD25" i="8"/>
  <c r="G131" i="16"/>
  <c r="H88" i="10"/>
  <c r="G88" i="18"/>
  <c r="H70" i="10"/>
  <c r="G70" i="18"/>
  <c r="H56" i="10"/>
  <c r="G56" i="18"/>
  <c r="H43" i="10"/>
  <c r="G43" i="18"/>
  <c r="H38" i="8"/>
  <c r="G38" i="16"/>
  <c r="AD98" i="8"/>
  <c r="G204" i="16"/>
  <c r="AD82" i="8"/>
  <c r="G188" i="16"/>
  <c r="AD66" i="8"/>
  <c r="G172" i="16"/>
  <c r="AD50" i="8"/>
  <c r="G156" i="16"/>
  <c r="F100" i="16"/>
  <c r="F101" i="8"/>
  <c r="H8" i="8"/>
  <c r="G8" i="16"/>
  <c r="G100" i="8"/>
  <c r="F100" i="19"/>
  <c r="H10" i="11"/>
  <c r="G10" i="19"/>
  <c r="G100" i="11"/>
  <c r="AG99" i="11"/>
  <c r="G204" i="19"/>
  <c r="AG88" i="11"/>
  <c r="G193" i="19"/>
  <c r="AG78" i="11"/>
  <c r="G183" i="19"/>
  <c r="AG60" i="11"/>
  <c r="G165" i="19"/>
  <c r="AC14" i="10"/>
  <c r="G117" i="18"/>
  <c r="AC36" i="10"/>
  <c r="G139" i="18"/>
  <c r="H40" i="11"/>
  <c r="G40" i="19"/>
  <c r="AC33" i="10"/>
  <c r="G136" i="18"/>
  <c r="H91" i="11"/>
  <c r="G91" i="19"/>
  <c r="H73" i="11"/>
  <c r="G73" i="19"/>
  <c r="H61" i="11"/>
  <c r="G61" i="19"/>
  <c r="H89" i="8"/>
  <c r="G89" i="16"/>
  <c r="H73" i="8"/>
  <c r="G73" i="16"/>
  <c r="H57" i="8"/>
  <c r="G57" i="16"/>
  <c r="H35" i="8"/>
  <c r="G35" i="16"/>
  <c r="AD95" i="8"/>
  <c r="G201" i="16"/>
  <c r="AD79" i="8"/>
  <c r="G185" i="16"/>
  <c r="AD63" i="8"/>
  <c r="G169" i="16"/>
  <c r="AD47" i="8"/>
  <c r="G153" i="16"/>
  <c r="H18" i="10"/>
  <c r="G18" i="18"/>
  <c r="AD89" i="8"/>
  <c r="G195" i="16"/>
  <c r="AD73" i="8"/>
  <c r="G179" i="16"/>
  <c r="AD57" i="8"/>
  <c r="G163" i="16"/>
  <c r="H22" i="8"/>
  <c r="G22" i="16"/>
  <c r="AD27" i="8"/>
  <c r="G133" i="16"/>
  <c r="H90" i="10"/>
  <c r="G90" i="18"/>
  <c r="H75" i="10"/>
  <c r="G75" i="18"/>
  <c r="H58" i="10"/>
  <c r="G58" i="18"/>
  <c r="H45" i="10"/>
  <c r="G45" i="18"/>
  <c r="H29" i="10"/>
  <c r="G29" i="18"/>
  <c r="H41" i="8"/>
  <c r="G41" i="16"/>
  <c r="AD23" i="8"/>
  <c r="G129" i="16"/>
  <c r="H42" i="10"/>
  <c r="G42" i="18"/>
  <c r="H86" i="10"/>
  <c r="G86" i="18"/>
  <c r="H72" i="10"/>
  <c r="G72" i="18"/>
  <c r="H54" i="10"/>
  <c r="G54" i="18"/>
  <c r="AC19" i="10"/>
  <c r="G122" i="18"/>
  <c r="H15" i="11"/>
  <c r="G15" i="19"/>
  <c r="AG37" i="11"/>
  <c r="G142" i="19"/>
  <c r="AC21" i="10"/>
  <c r="G124" i="18"/>
  <c r="AC15" i="10"/>
  <c r="G118" i="18"/>
  <c r="H84" i="11"/>
  <c r="G84" i="19"/>
  <c r="H54" i="11"/>
  <c r="G54" i="19"/>
  <c r="AC24" i="10"/>
  <c r="G127" i="18"/>
  <c r="H22" i="11"/>
  <c r="G22" i="19"/>
  <c r="AC10" i="10"/>
  <c r="G113" i="18"/>
  <c r="AG98" i="11"/>
  <c r="G203" i="19"/>
  <c r="AG76" i="11"/>
  <c r="G181" i="19"/>
  <c r="AG53" i="11"/>
  <c r="G158" i="19"/>
  <c r="AC20" i="10"/>
  <c r="G123" i="18"/>
  <c r="H94" i="11"/>
  <c r="G94" i="19"/>
  <c r="H76" i="11"/>
  <c r="G76" i="19"/>
  <c r="H63" i="11"/>
  <c r="G63" i="19"/>
  <c r="H46" i="11"/>
  <c r="G46" i="19"/>
  <c r="AG19" i="11"/>
  <c r="G124" i="19"/>
  <c r="H83" i="11"/>
  <c r="G83" i="19"/>
  <c r="H71" i="11"/>
  <c r="G71" i="19"/>
  <c r="H58" i="11"/>
  <c r="G58" i="19"/>
  <c r="H47" i="11"/>
  <c r="G47" i="19"/>
  <c r="AC39" i="10"/>
  <c r="G142" i="18"/>
  <c r="H89" i="11"/>
  <c r="G89" i="19"/>
  <c r="H59" i="11"/>
  <c r="G59" i="19"/>
  <c r="AC37" i="10"/>
  <c r="G140" i="18"/>
  <c r="AC87" i="10"/>
  <c r="G190" i="18"/>
  <c r="AC71" i="10"/>
  <c r="G174" i="18"/>
  <c r="AC48" i="10"/>
  <c r="G151" i="18"/>
  <c r="H30" i="11"/>
  <c r="G30" i="19"/>
  <c r="AG75" i="11"/>
  <c r="G180" i="19"/>
  <c r="AG64" i="11"/>
  <c r="G169" i="19"/>
  <c r="AG47" i="11"/>
  <c r="G152" i="19"/>
  <c r="H19" i="8"/>
  <c r="G19" i="16"/>
  <c r="AD24" i="8"/>
  <c r="G130" i="16"/>
  <c r="H65" i="10"/>
  <c r="G65" i="18"/>
  <c r="H50" i="10"/>
  <c r="G50" i="18"/>
  <c r="H27" i="10"/>
  <c r="G27" i="18"/>
  <c r="H85" i="8"/>
  <c r="G85" i="16"/>
  <c r="H69" i="8"/>
  <c r="G69" i="16"/>
  <c r="H54" i="8"/>
  <c r="G54" i="16"/>
  <c r="H12" i="10"/>
  <c r="G12" i="18"/>
  <c r="AD12" i="8"/>
  <c r="G118" i="16"/>
  <c r="H95" i="8"/>
  <c r="G95" i="16"/>
  <c r="H79" i="8"/>
  <c r="G79" i="16"/>
  <c r="H63" i="8"/>
  <c r="G63" i="16"/>
  <c r="H48" i="8"/>
  <c r="G48" i="16"/>
  <c r="H15" i="10"/>
  <c r="G15" i="18"/>
  <c r="H27" i="8"/>
  <c r="G27" i="16"/>
  <c r="AD87" i="8"/>
  <c r="G193" i="16"/>
  <c r="AD71" i="8"/>
  <c r="G177" i="16"/>
  <c r="AD55" i="8"/>
  <c r="G161" i="16"/>
  <c r="H9" i="10"/>
  <c r="G9" i="18"/>
  <c r="AD17" i="8"/>
  <c r="G123" i="16"/>
  <c r="H37" i="8"/>
  <c r="G37" i="16"/>
  <c r="H35" i="10"/>
  <c r="G35" i="18"/>
  <c r="AD11" i="8"/>
  <c r="G117" i="16"/>
  <c r="H94" i="10"/>
  <c r="G94" i="18"/>
  <c r="H84" i="10"/>
  <c r="G84" i="18"/>
  <c r="H61" i="10"/>
  <c r="G61" i="18"/>
  <c r="H52" i="10"/>
  <c r="G52" i="18"/>
  <c r="H23" i="8"/>
  <c r="G23" i="16"/>
  <c r="AD99" i="8"/>
  <c r="G205" i="16"/>
  <c r="AD83" i="8"/>
  <c r="G189" i="16"/>
  <c r="AD67" i="8"/>
  <c r="G173" i="16"/>
  <c r="AD51" i="8"/>
  <c r="G157" i="16"/>
  <c r="H21" i="10"/>
  <c r="G21" i="18"/>
  <c r="H87" i="8"/>
  <c r="G87" i="16"/>
  <c r="H71" i="8"/>
  <c r="G71" i="16"/>
  <c r="H55" i="8"/>
  <c r="G55" i="16"/>
  <c r="AD21" i="8"/>
  <c r="G127" i="16"/>
  <c r="H81" i="10"/>
  <c r="G81" i="18"/>
  <c r="H63" i="10"/>
  <c r="G63" i="18"/>
  <c r="H17" i="8"/>
  <c r="G17" i="16"/>
  <c r="AD93" i="8"/>
  <c r="G199" i="16"/>
  <c r="AD77" i="8"/>
  <c r="G183" i="16"/>
  <c r="AD61" i="8"/>
  <c r="G167" i="16"/>
  <c r="AD45" i="8"/>
  <c r="G151" i="16"/>
  <c r="AD29" i="8"/>
  <c r="G135" i="16"/>
  <c r="AC35" i="10"/>
  <c r="G138" i="18"/>
  <c r="H98" i="11"/>
  <c r="G98" i="19"/>
  <c r="H87" i="11"/>
  <c r="G87" i="19"/>
  <c r="H68" i="11"/>
  <c r="G68" i="19"/>
  <c r="H50" i="11"/>
  <c r="G50" i="19"/>
  <c r="H39" i="11"/>
  <c r="G39" i="19"/>
  <c r="AG94" i="11"/>
  <c r="G199" i="19"/>
  <c r="AG83" i="11"/>
  <c r="G188" i="19"/>
  <c r="AG72" i="11"/>
  <c r="G177" i="19"/>
  <c r="AG55" i="11"/>
  <c r="G160" i="19"/>
  <c r="AC38" i="10"/>
  <c r="G141" i="18"/>
  <c r="H20" i="11"/>
  <c r="G20" i="19"/>
  <c r="H13" i="11"/>
  <c r="G13" i="19"/>
  <c r="AC27" i="10"/>
  <c r="G130" i="18"/>
  <c r="H93" i="11"/>
  <c r="G93" i="19"/>
  <c r="H75" i="11"/>
  <c r="G75" i="19"/>
  <c r="H56" i="11"/>
  <c r="G56" i="19"/>
  <c r="H45" i="11"/>
  <c r="G45" i="19"/>
  <c r="H32" i="11"/>
  <c r="G32" i="19"/>
  <c r="AG42" i="11"/>
  <c r="G147" i="19"/>
  <c r="AC26" i="10"/>
  <c r="G129" i="18"/>
  <c r="AC91" i="10"/>
  <c r="G194" i="18"/>
  <c r="H11" i="11"/>
  <c r="G11" i="19"/>
  <c r="AG73" i="11"/>
  <c r="G178" i="19"/>
  <c r="AG62" i="11"/>
  <c r="G167" i="19"/>
  <c r="AC23" i="10"/>
  <c r="G126" i="18"/>
  <c r="AC16" i="10"/>
  <c r="G119" i="18"/>
  <c r="H43" i="11"/>
  <c r="G43" i="19"/>
  <c r="H42" i="8"/>
  <c r="G42" i="16"/>
  <c r="AD31" i="8"/>
  <c r="G137" i="16"/>
  <c r="H98" i="10"/>
  <c r="G98" i="18"/>
  <c r="H78" i="10"/>
  <c r="G78" i="18"/>
  <c r="H64" i="10"/>
  <c r="G64" i="18"/>
  <c r="H49" i="10"/>
  <c r="G49" i="18"/>
  <c r="AD9" i="8"/>
  <c r="G115" i="16"/>
  <c r="H11" i="10"/>
  <c r="G11" i="18"/>
  <c r="H31" i="8"/>
  <c r="G31" i="16"/>
  <c r="AD91" i="8"/>
  <c r="G197" i="16"/>
  <c r="AD75" i="8"/>
  <c r="G181" i="16"/>
  <c r="AD59" i="8"/>
  <c r="G165" i="16"/>
  <c r="AD43" i="8"/>
  <c r="G149" i="16"/>
  <c r="AD13" i="8"/>
  <c r="G119" i="16"/>
  <c r="H88" i="8"/>
  <c r="G88" i="16"/>
  <c r="H72" i="8"/>
  <c r="G72" i="16"/>
  <c r="H56" i="8"/>
  <c r="G56" i="16"/>
  <c r="H18" i="8"/>
  <c r="G18" i="16"/>
  <c r="H25" i="10"/>
  <c r="G25" i="18"/>
  <c r="H99" i="8"/>
  <c r="G99" i="16"/>
  <c r="H83" i="8"/>
  <c r="G83" i="16"/>
  <c r="H67" i="8"/>
  <c r="G67" i="16"/>
  <c r="H52" i="8"/>
  <c r="G52" i="16"/>
  <c r="H10" i="10"/>
  <c r="G10" i="18"/>
  <c r="H23" i="10"/>
  <c r="G23" i="18"/>
  <c r="H84" i="8"/>
  <c r="G84" i="16"/>
  <c r="H68" i="8"/>
  <c r="G68" i="16"/>
  <c r="H53" i="8"/>
  <c r="G53" i="16"/>
  <c r="H21" i="8"/>
  <c r="G21" i="16"/>
  <c r="AD97" i="8"/>
  <c r="G203" i="16"/>
  <c r="AD81" i="8"/>
  <c r="G187" i="16"/>
  <c r="AD65" i="8"/>
  <c r="G171" i="16"/>
  <c r="AD49" i="8"/>
  <c r="G155" i="16"/>
  <c r="AD18" i="8"/>
  <c r="G124" i="16"/>
  <c r="H93" i="10"/>
  <c r="G93" i="18"/>
  <c r="H83" i="10"/>
  <c r="G83" i="18"/>
  <c r="H66" i="10"/>
  <c r="G66" i="18"/>
  <c r="H51" i="10"/>
  <c r="G51" i="18"/>
  <c r="H19" i="10"/>
  <c r="G19" i="18"/>
  <c r="H93" i="8"/>
  <c r="G93" i="16"/>
  <c r="H77" i="8"/>
  <c r="G77" i="16"/>
  <c r="H61" i="8"/>
  <c r="G61" i="16"/>
  <c r="H46" i="8"/>
  <c r="G46" i="16"/>
  <c r="H30" i="8"/>
  <c r="G30" i="16"/>
  <c r="AD42" i="8"/>
  <c r="G148" i="16"/>
  <c r="AD26" i="8"/>
  <c r="G132" i="16"/>
  <c r="H36" i="10"/>
  <c r="G36" i="18"/>
  <c r="H39" i="8"/>
  <c r="G39" i="16"/>
  <c r="AD35" i="8"/>
  <c r="G141" i="16"/>
  <c r="H37" i="10"/>
  <c r="G37" i="18"/>
  <c r="H40" i="8"/>
  <c r="G40" i="16"/>
  <c r="AD36" i="8"/>
  <c r="G142" i="16"/>
  <c r="H38" i="10"/>
  <c r="G38" i="18"/>
  <c r="H33" i="8"/>
  <c r="G33" i="16"/>
  <c r="AD14" i="8"/>
  <c r="G120" i="16"/>
  <c r="AC97" i="10"/>
  <c r="G200" i="18"/>
  <c r="AG41" i="11"/>
  <c r="G146" i="19"/>
  <c r="AC98" i="10"/>
  <c r="G201" i="18"/>
  <c r="AC82" i="10"/>
  <c r="G185" i="18"/>
  <c r="AC66" i="10"/>
  <c r="G169" i="18"/>
  <c r="AC51" i="10"/>
  <c r="G154" i="18"/>
  <c r="H38" i="11"/>
  <c r="G38" i="19"/>
  <c r="AG93" i="11"/>
  <c r="G198" i="19"/>
  <c r="AG77" i="11"/>
  <c r="G182" i="19"/>
  <c r="AG59" i="11"/>
  <c r="G164" i="19"/>
  <c r="AG48" i="11"/>
  <c r="G153" i="19"/>
  <c r="AC28" i="10"/>
  <c r="G131" i="18"/>
  <c r="H99" i="11"/>
  <c r="G99" i="19"/>
  <c r="H81" i="11"/>
  <c r="G81" i="19"/>
  <c r="H69" i="11"/>
  <c r="G69" i="19"/>
  <c r="H51" i="11"/>
  <c r="G51" i="19"/>
  <c r="AG36" i="11"/>
  <c r="G141" i="19"/>
  <c r="AC81" i="10"/>
  <c r="G184" i="18"/>
  <c r="AG71" i="11"/>
  <c r="G176" i="19"/>
  <c r="AC68" i="10"/>
  <c r="G171" i="18"/>
  <c r="H82" i="11"/>
  <c r="G82" i="19"/>
  <c r="H70" i="11"/>
  <c r="G70" i="19"/>
  <c r="AG25" i="11"/>
  <c r="G130" i="19"/>
  <c r="AC85" i="10"/>
  <c r="G188" i="18"/>
  <c r="AC69" i="10"/>
  <c r="G172" i="18"/>
  <c r="AC54" i="10"/>
  <c r="G157" i="18"/>
  <c r="H19" i="11"/>
  <c r="G19" i="19"/>
  <c r="AC31" i="10"/>
  <c r="G134" i="18"/>
  <c r="AG15" i="11"/>
  <c r="G120" i="19"/>
  <c r="AC52" i="10"/>
  <c r="G155" i="18"/>
  <c r="AC60" i="10"/>
  <c r="G163" i="18"/>
  <c r="H88" i="11"/>
  <c r="G88" i="19"/>
  <c r="AC95" i="10"/>
  <c r="G198" i="18"/>
  <c r="AC79" i="10"/>
  <c r="G182" i="18"/>
  <c r="AC63" i="10"/>
  <c r="G166" i="18"/>
  <c r="H42" i="11"/>
  <c r="G42" i="19"/>
  <c r="AG22" i="11"/>
  <c r="G127" i="19"/>
  <c r="H36" i="11"/>
  <c r="G36" i="19"/>
  <c r="AG92" i="11"/>
  <c r="G197" i="19"/>
  <c r="AG81" i="11"/>
  <c r="G186" i="19"/>
  <c r="AG70" i="11"/>
  <c r="G175" i="19"/>
  <c r="AG52" i="11"/>
  <c r="G157" i="19"/>
  <c r="AG28" i="11"/>
  <c r="G133" i="19"/>
  <c r="AG17" i="11"/>
  <c r="G122" i="19"/>
  <c r="H37" i="11"/>
  <c r="G37" i="19"/>
  <c r="AG24" i="11"/>
  <c r="G129" i="19"/>
  <c r="AC90" i="10"/>
  <c r="G193" i="18"/>
  <c r="AC74" i="10"/>
  <c r="G177" i="18"/>
  <c r="AC58" i="10"/>
  <c r="G161" i="18"/>
  <c r="AC43" i="10"/>
  <c r="G146" i="18"/>
  <c r="H16" i="11"/>
  <c r="G16" i="19"/>
  <c r="F99" i="18"/>
  <c r="F100" i="10"/>
  <c r="H8" i="10"/>
  <c r="G8" i="18"/>
  <c r="G99" i="10"/>
  <c r="H15" i="8"/>
  <c r="G15" i="16"/>
  <c r="H32" i="8"/>
  <c r="G32" i="16"/>
  <c r="AD92" i="8"/>
  <c r="G198" i="16"/>
  <c r="AD76" i="8"/>
  <c r="G182" i="16"/>
  <c r="AD60" i="8"/>
  <c r="G166" i="16"/>
  <c r="AD44" i="8"/>
  <c r="G150" i="16"/>
  <c r="H14" i="10"/>
  <c r="G14" i="18"/>
  <c r="AD37" i="8"/>
  <c r="G143" i="16"/>
  <c r="H97" i="8"/>
  <c r="G97" i="16"/>
  <c r="H81" i="8"/>
  <c r="G81" i="16"/>
  <c r="H65" i="8"/>
  <c r="G65" i="16"/>
  <c r="H50" i="8"/>
  <c r="G50" i="16"/>
  <c r="H32" i="10"/>
  <c r="G32" i="18"/>
  <c r="H90" i="8"/>
  <c r="G90" i="16"/>
  <c r="H74" i="8"/>
  <c r="G74" i="16"/>
  <c r="H58" i="8"/>
  <c r="G58" i="16"/>
  <c r="H43" i="8"/>
  <c r="G43" i="16"/>
  <c r="AD39" i="8"/>
  <c r="G145" i="16"/>
  <c r="H91" i="10"/>
  <c r="G91" i="18"/>
  <c r="H74" i="10"/>
  <c r="G74" i="18"/>
  <c r="H59" i="10"/>
  <c r="G59" i="18"/>
  <c r="AC100" i="8"/>
  <c r="AB99" i="10"/>
  <c r="AF100" i="11"/>
  <c r="X100" i="10"/>
  <c r="C203" i="18" s="1"/>
  <c r="AH10" i="11"/>
  <c r="I115" i="19" s="1"/>
  <c r="AD8" i="10"/>
  <c r="I111" i="18" s="1"/>
  <c r="AE8" i="8"/>
  <c r="I114" i="16" s="1"/>
  <c r="L14" i="7"/>
  <c r="L12" i="7"/>
  <c r="G101" i="11" l="1"/>
  <c r="AF101" i="11"/>
  <c r="F206" i="19"/>
  <c r="G100" i="10"/>
  <c r="G100" i="16"/>
  <c r="L14" i="15"/>
  <c r="G206" i="16"/>
  <c r="F101" i="19"/>
  <c r="G205" i="19"/>
  <c r="L12" i="15"/>
  <c r="G202" i="18"/>
  <c r="G99" i="18"/>
  <c r="I8" i="10"/>
  <c r="H8" i="18"/>
  <c r="H99" i="10"/>
  <c r="I37" i="11"/>
  <c r="H37" i="19"/>
  <c r="I36" i="11"/>
  <c r="H36" i="19"/>
  <c r="I42" i="11"/>
  <c r="H42" i="19"/>
  <c r="AD63" i="10"/>
  <c r="H166" i="18"/>
  <c r="AD79" i="10"/>
  <c r="H182" i="18"/>
  <c r="AD95" i="10"/>
  <c r="H198" i="18"/>
  <c r="I88" i="11"/>
  <c r="H88" i="19"/>
  <c r="AD60" i="10"/>
  <c r="H163" i="18"/>
  <c r="AD52" i="10"/>
  <c r="H155" i="18"/>
  <c r="I19" i="11"/>
  <c r="H19" i="19"/>
  <c r="AD54" i="10"/>
  <c r="H157" i="18"/>
  <c r="AD69" i="10"/>
  <c r="H172" i="18"/>
  <c r="AD85" i="10"/>
  <c r="H188" i="18"/>
  <c r="AH36" i="11"/>
  <c r="H141" i="19"/>
  <c r="I69" i="11"/>
  <c r="H69" i="19"/>
  <c r="I99" i="11"/>
  <c r="H99" i="19"/>
  <c r="AD28" i="10"/>
  <c r="H131" i="18"/>
  <c r="AH48" i="11"/>
  <c r="H153" i="19"/>
  <c r="AH59" i="11"/>
  <c r="H164" i="19"/>
  <c r="AH77" i="11"/>
  <c r="H182" i="19"/>
  <c r="AH93" i="11"/>
  <c r="H198" i="19"/>
  <c r="AD51" i="10"/>
  <c r="H154" i="18"/>
  <c r="AE14" i="8"/>
  <c r="H120" i="16"/>
  <c r="I38" i="10"/>
  <c r="H38" i="18"/>
  <c r="I40" i="8"/>
  <c r="H40" i="16"/>
  <c r="AE35" i="8"/>
  <c r="H141" i="16"/>
  <c r="I39" i="8"/>
  <c r="H39" i="16"/>
  <c r="I19" i="10"/>
  <c r="H19" i="18"/>
  <c r="I51" i="10"/>
  <c r="H51" i="18"/>
  <c r="I66" i="10"/>
  <c r="H66" i="18"/>
  <c r="I83" i="10"/>
  <c r="H83" i="18"/>
  <c r="I93" i="10"/>
  <c r="H93" i="18"/>
  <c r="I21" i="8"/>
  <c r="H21" i="16"/>
  <c r="I53" i="8"/>
  <c r="H53" i="16"/>
  <c r="I68" i="8"/>
  <c r="H68" i="16"/>
  <c r="I84" i="8"/>
  <c r="H84" i="16"/>
  <c r="I23" i="10"/>
  <c r="H23" i="18"/>
  <c r="I25" i="10"/>
  <c r="H25" i="18"/>
  <c r="AE13" i="8"/>
  <c r="H119" i="16"/>
  <c r="AE43" i="8"/>
  <c r="H149" i="16"/>
  <c r="AE59" i="8"/>
  <c r="H165" i="16"/>
  <c r="AE75" i="8"/>
  <c r="H181" i="16"/>
  <c r="AE91" i="8"/>
  <c r="H197" i="16"/>
  <c r="I11" i="10"/>
  <c r="H11" i="18"/>
  <c r="AE31" i="8"/>
  <c r="H137" i="16"/>
  <c r="AD16" i="10"/>
  <c r="H119" i="18"/>
  <c r="I11" i="11"/>
  <c r="H11" i="19"/>
  <c r="AD91" i="10"/>
  <c r="H194" i="18"/>
  <c r="AD26" i="10"/>
  <c r="H129" i="18"/>
  <c r="AD27" i="10"/>
  <c r="H130" i="18"/>
  <c r="I13" i="11"/>
  <c r="H13" i="19"/>
  <c r="AD38" i="10"/>
  <c r="H141" i="18"/>
  <c r="AH55" i="11"/>
  <c r="H160" i="19"/>
  <c r="AH72" i="11"/>
  <c r="H177" i="19"/>
  <c r="AH83" i="11"/>
  <c r="H188" i="19"/>
  <c r="AH94" i="11"/>
  <c r="H199" i="19"/>
  <c r="I17" i="8"/>
  <c r="H17" i="16"/>
  <c r="I63" i="10"/>
  <c r="H63" i="18"/>
  <c r="I81" i="10"/>
  <c r="H81" i="18"/>
  <c r="I21" i="10"/>
  <c r="H21" i="18"/>
  <c r="AE51" i="8"/>
  <c r="H157" i="16"/>
  <c r="AE67" i="8"/>
  <c r="H173" i="16"/>
  <c r="AE83" i="8"/>
  <c r="H189" i="16"/>
  <c r="AE99" i="8"/>
  <c r="H205" i="16"/>
  <c r="AE11" i="8"/>
  <c r="H117" i="16"/>
  <c r="I37" i="8"/>
  <c r="H37" i="16"/>
  <c r="I27" i="8"/>
  <c r="H27" i="16"/>
  <c r="AE12" i="8"/>
  <c r="H118" i="16"/>
  <c r="I27" i="10"/>
  <c r="H27" i="18"/>
  <c r="I50" i="10"/>
  <c r="H50" i="18"/>
  <c r="I65" i="10"/>
  <c r="H65" i="18"/>
  <c r="I19" i="8"/>
  <c r="H19" i="16"/>
  <c r="AH47" i="11"/>
  <c r="H152" i="19"/>
  <c r="AH64" i="11"/>
  <c r="H169" i="19"/>
  <c r="AH75" i="11"/>
  <c r="H180" i="19"/>
  <c r="AD37" i="10"/>
  <c r="H140" i="18"/>
  <c r="I59" i="11"/>
  <c r="H59" i="19"/>
  <c r="I89" i="11"/>
  <c r="H89" i="19"/>
  <c r="AH19" i="11"/>
  <c r="H124" i="19"/>
  <c r="I46" i="11"/>
  <c r="H46" i="19"/>
  <c r="I63" i="11"/>
  <c r="H63" i="19"/>
  <c r="I76" i="11"/>
  <c r="H76" i="19"/>
  <c r="I94" i="11"/>
  <c r="H94" i="19"/>
  <c r="I22" i="11"/>
  <c r="H22" i="19"/>
  <c r="AD21" i="10"/>
  <c r="H124" i="18"/>
  <c r="I15" i="11"/>
  <c r="H15" i="19"/>
  <c r="I54" i="10"/>
  <c r="H54" i="18"/>
  <c r="I72" i="10"/>
  <c r="H72" i="18"/>
  <c r="I86" i="10"/>
  <c r="H86" i="18"/>
  <c r="I42" i="10"/>
  <c r="H42" i="18"/>
  <c r="AE27" i="8"/>
  <c r="H133" i="16"/>
  <c r="I18" i="10"/>
  <c r="H18" i="18"/>
  <c r="AE47" i="8"/>
  <c r="H153" i="16"/>
  <c r="AE63" i="8"/>
  <c r="H169" i="16"/>
  <c r="AE79" i="8"/>
  <c r="H185" i="16"/>
  <c r="AE95" i="8"/>
  <c r="H201" i="16"/>
  <c r="I61" i="11"/>
  <c r="H61" i="19"/>
  <c r="I73" i="11"/>
  <c r="H73" i="19"/>
  <c r="I91" i="11"/>
  <c r="H91" i="19"/>
  <c r="I40" i="11"/>
  <c r="H40" i="19"/>
  <c r="AD14" i="10"/>
  <c r="H117" i="18"/>
  <c r="AH60" i="11"/>
  <c r="H165" i="19"/>
  <c r="AH78" i="11"/>
  <c r="H183" i="19"/>
  <c r="AH88" i="11"/>
  <c r="H193" i="19"/>
  <c r="AH99" i="11"/>
  <c r="H204" i="19"/>
  <c r="I38" i="8"/>
  <c r="H38" i="16"/>
  <c r="I43" i="10"/>
  <c r="H43" i="18"/>
  <c r="I56" i="10"/>
  <c r="H56" i="18"/>
  <c r="I70" i="10"/>
  <c r="H70" i="18"/>
  <c r="I88" i="10"/>
  <c r="H88" i="18"/>
  <c r="I34" i="10"/>
  <c r="H34" i="18"/>
  <c r="AE16" i="8"/>
  <c r="H122" i="16"/>
  <c r="I26" i="8"/>
  <c r="H26" i="16"/>
  <c r="AD17" i="10"/>
  <c r="H120" i="18"/>
  <c r="AD32" i="10"/>
  <c r="H135" i="18"/>
  <c r="AD92" i="10"/>
  <c r="H195" i="18"/>
  <c r="AD75" i="10"/>
  <c r="H178" i="18"/>
  <c r="I31" i="11"/>
  <c r="H31" i="19"/>
  <c r="AD89" i="10"/>
  <c r="H192" i="18"/>
  <c r="I41" i="11"/>
  <c r="H41" i="19"/>
  <c r="AD55" i="10"/>
  <c r="H158" i="18"/>
  <c r="AD70" i="10"/>
  <c r="H173" i="18"/>
  <c r="AD86" i="10"/>
  <c r="H189" i="18"/>
  <c r="I57" i="11"/>
  <c r="H57" i="19"/>
  <c r="AD45" i="10"/>
  <c r="H148" i="18"/>
  <c r="I27" i="11"/>
  <c r="H27" i="19"/>
  <c r="AH32" i="11"/>
  <c r="H137" i="19"/>
  <c r="I25" i="11"/>
  <c r="H25" i="19"/>
  <c r="AD44" i="10"/>
  <c r="H147" i="18"/>
  <c r="AD83" i="10"/>
  <c r="H186" i="18"/>
  <c r="I67" i="11"/>
  <c r="H67" i="19"/>
  <c r="AH34" i="11"/>
  <c r="H139" i="19"/>
  <c r="AD65" i="10"/>
  <c r="H168" i="18"/>
  <c r="AD41" i="10"/>
  <c r="H144" i="18"/>
  <c r="AH46" i="11"/>
  <c r="H151" i="19"/>
  <c r="AH57" i="11"/>
  <c r="H162" i="19"/>
  <c r="AH74" i="11"/>
  <c r="H179" i="19"/>
  <c r="AH91" i="11"/>
  <c r="H196" i="19"/>
  <c r="AD34" i="10"/>
  <c r="H137" i="18"/>
  <c r="AH45" i="11"/>
  <c r="H150" i="19"/>
  <c r="AH63" i="11"/>
  <c r="H168" i="19"/>
  <c r="AH80" i="11"/>
  <c r="H185" i="19"/>
  <c r="AH96" i="11"/>
  <c r="H201" i="19"/>
  <c r="AH38" i="11"/>
  <c r="H143" i="19"/>
  <c r="I53" i="11"/>
  <c r="H53" i="19"/>
  <c r="I64" i="11"/>
  <c r="H64" i="19"/>
  <c r="I78" i="11"/>
  <c r="H78" i="19"/>
  <c r="I95" i="11"/>
  <c r="H95" i="19"/>
  <c r="AD22" i="10"/>
  <c r="H125" i="18"/>
  <c r="AH13" i="11"/>
  <c r="H118" i="19"/>
  <c r="AH49" i="11"/>
  <c r="H154" i="19"/>
  <c r="AH66" i="11"/>
  <c r="H171" i="19"/>
  <c r="AH89" i="11"/>
  <c r="H194" i="19"/>
  <c r="AD12" i="10"/>
  <c r="H115" i="18"/>
  <c r="AD57" i="10"/>
  <c r="H160" i="18"/>
  <c r="AH29" i="11"/>
  <c r="H134" i="19"/>
  <c r="I49" i="11"/>
  <c r="H49" i="19"/>
  <c r="I92" i="11"/>
  <c r="H92" i="19"/>
  <c r="I60" i="10"/>
  <c r="H60" i="18"/>
  <c r="I69" i="10"/>
  <c r="H69" i="18"/>
  <c r="I92" i="10"/>
  <c r="H92" i="18"/>
  <c r="I11" i="8"/>
  <c r="H11" i="16"/>
  <c r="I9" i="8"/>
  <c r="H9" i="16"/>
  <c r="AE19" i="8"/>
  <c r="H125" i="16"/>
  <c r="I28" i="8"/>
  <c r="H28" i="16"/>
  <c r="I51" i="8"/>
  <c r="H51" i="16"/>
  <c r="I66" i="8"/>
  <c r="H66" i="16"/>
  <c r="I82" i="8"/>
  <c r="H82" i="16"/>
  <c r="I98" i="8"/>
  <c r="H98" i="16"/>
  <c r="AH27" i="11"/>
  <c r="H132" i="19"/>
  <c r="AD18" i="10"/>
  <c r="H121" i="18"/>
  <c r="AD30" i="10"/>
  <c r="H133" i="18"/>
  <c r="AD46" i="10"/>
  <c r="H149" i="18"/>
  <c r="AD61" i="10"/>
  <c r="H164" i="18"/>
  <c r="AD77" i="10"/>
  <c r="H180" i="18"/>
  <c r="AD93" i="10"/>
  <c r="H196" i="18"/>
  <c r="I55" i="11"/>
  <c r="H55" i="19"/>
  <c r="I66" i="11"/>
  <c r="H66" i="19"/>
  <c r="I86" i="11"/>
  <c r="H86" i="19"/>
  <c r="AD40" i="10"/>
  <c r="H143" i="18"/>
  <c r="AD62" i="10"/>
  <c r="H165" i="18"/>
  <c r="AD94" i="10"/>
  <c r="H197" i="18"/>
  <c r="I26" i="11"/>
  <c r="H26" i="19"/>
  <c r="AD59" i="10"/>
  <c r="H162" i="18"/>
  <c r="AD42" i="10"/>
  <c r="H145" i="18"/>
  <c r="I49" i="8"/>
  <c r="H49" i="16"/>
  <c r="I64" i="8"/>
  <c r="H64" i="16"/>
  <c r="I80" i="8"/>
  <c r="H80" i="16"/>
  <c r="I96" i="8"/>
  <c r="H96" i="16"/>
  <c r="I24" i="8"/>
  <c r="H24" i="16"/>
  <c r="I53" i="10"/>
  <c r="H53" i="18"/>
  <c r="I62" i="10"/>
  <c r="H62" i="18"/>
  <c r="I80" i="10"/>
  <c r="H80" i="18"/>
  <c r="I95" i="10"/>
  <c r="H95" i="18"/>
  <c r="I20" i="10"/>
  <c r="H20" i="18"/>
  <c r="AE58" i="8"/>
  <c r="H164" i="16"/>
  <c r="AE74" i="8"/>
  <c r="H180" i="16"/>
  <c r="AE90" i="8"/>
  <c r="H196" i="16"/>
  <c r="AE33" i="8"/>
  <c r="H139" i="16"/>
  <c r="I20" i="8"/>
  <c r="H20" i="16"/>
  <c r="I34" i="8"/>
  <c r="H34" i="16"/>
  <c r="AE53" i="8"/>
  <c r="H159" i="16"/>
  <c r="AE69" i="8"/>
  <c r="H175" i="16"/>
  <c r="AE85" i="8"/>
  <c r="H191" i="16"/>
  <c r="AE28" i="8"/>
  <c r="H134" i="16"/>
  <c r="I13" i="8"/>
  <c r="H13" i="16"/>
  <c r="I79" i="10"/>
  <c r="H79" i="18"/>
  <c r="AE38" i="8"/>
  <c r="H144" i="16"/>
  <c r="AH86" i="11"/>
  <c r="H191" i="19"/>
  <c r="AH16" i="11"/>
  <c r="H121" i="19"/>
  <c r="AH51" i="11"/>
  <c r="H156" i="19"/>
  <c r="AH69" i="11"/>
  <c r="H174" i="19"/>
  <c r="AH85" i="11"/>
  <c r="H190" i="19"/>
  <c r="AH97" i="11"/>
  <c r="H202" i="19"/>
  <c r="AH50" i="11"/>
  <c r="H155" i="19"/>
  <c r="AH20" i="11"/>
  <c r="H125" i="19"/>
  <c r="I52" i="11"/>
  <c r="H52" i="19"/>
  <c r="I77" i="11"/>
  <c r="H77" i="19"/>
  <c r="AD11" i="10"/>
  <c r="H114" i="18"/>
  <c r="AH33" i="11"/>
  <c r="H138" i="19"/>
  <c r="I33" i="11"/>
  <c r="H33" i="19"/>
  <c r="I23" i="11"/>
  <c r="H23" i="19"/>
  <c r="I39" i="10"/>
  <c r="H39" i="18"/>
  <c r="AE48" i="8"/>
  <c r="H154" i="16"/>
  <c r="AE64" i="8"/>
  <c r="H170" i="16"/>
  <c r="AE80" i="8"/>
  <c r="H186" i="16"/>
  <c r="AE96" i="8"/>
  <c r="H202" i="16"/>
  <c r="I16" i="10"/>
  <c r="H16" i="18"/>
  <c r="I31" i="10"/>
  <c r="H31" i="18"/>
  <c r="I16" i="8"/>
  <c r="H16" i="16"/>
  <c r="I47" i="8"/>
  <c r="H47" i="16"/>
  <c r="I70" i="8"/>
  <c r="H70" i="16"/>
  <c r="I86" i="8"/>
  <c r="H86" i="16"/>
  <c r="I28" i="10"/>
  <c r="H28" i="18"/>
  <c r="AE10" i="8"/>
  <c r="H116" i="16"/>
  <c r="AE40" i="8"/>
  <c r="H146" i="16"/>
  <c r="I44" i="8"/>
  <c r="H44" i="16"/>
  <c r="I59" i="8"/>
  <c r="H59" i="16"/>
  <c r="I75" i="8"/>
  <c r="H75" i="16"/>
  <c r="I91" i="8"/>
  <c r="H91" i="16"/>
  <c r="I33" i="10"/>
  <c r="H33" i="18"/>
  <c r="I55" i="10"/>
  <c r="H55" i="18"/>
  <c r="I73" i="10"/>
  <c r="H73" i="18"/>
  <c r="I87" i="10"/>
  <c r="H87" i="18"/>
  <c r="AE15" i="8"/>
  <c r="H121" i="16"/>
  <c r="I10" i="8"/>
  <c r="H10" i="16"/>
  <c r="I14" i="11"/>
  <c r="H14" i="19"/>
  <c r="I21" i="11"/>
  <c r="H21" i="19"/>
  <c r="I28" i="11"/>
  <c r="H28" i="19"/>
  <c r="AD73" i="10"/>
  <c r="H176" i="18"/>
  <c r="AH44" i="11"/>
  <c r="H149" i="19"/>
  <c r="AH61" i="11"/>
  <c r="H166" i="19"/>
  <c r="AH79" i="11"/>
  <c r="H184" i="19"/>
  <c r="AH95" i="11"/>
  <c r="H200" i="19"/>
  <c r="AD13" i="10"/>
  <c r="H116" i="18"/>
  <c r="I16" i="11"/>
  <c r="H16" i="19"/>
  <c r="AD43" i="10"/>
  <c r="H146" i="18"/>
  <c r="AD58" i="10"/>
  <c r="H161" i="18"/>
  <c r="AD74" i="10"/>
  <c r="H177" i="18"/>
  <c r="AD90" i="10"/>
  <c r="H193" i="18"/>
  <c r="AH24" i="11"/>
  <c r="H129" i="19"/>
  <c r="AH17" i="11"/>
  <c r="H122" i="19"/>
  <c r="AH28" i="11"/>
  <c r="H133" i="19"/>
  <c r="AH52" i="11"/>
  <c r="H157" i="19"/>
  <c r="AH70" i="11"/>
  <c r="H175" i="19"/>
  <c r="AH81" i="11"/>
  <c r="H186" i="19"/>
  <c r="AH92" i="11"/>
  <c r="H197" i="19"/>
  <c r="AH22" i="11"/>
  <c r="H127" i="19"/>
  <c r="AH15" i="11"/>
  <c r="H120" i="19"/>
  <c r="AD31" i="10"/>
  <c r="H134" i="18"/>
  <c r="AH25" i="11"/>
  <c r="H130" i="19"/>
  <c r="I70" i="11"/>
  <c r="H70" i="19"/>
  <c r="I82" i="11"/>
  <c r="H82" i="19"/>
  <c r="AD68" i="10"/>
  <c r="H171" i="18"/>
  <c r="AH71" i="11"/>
  <c r="H176" i="19"/>
  <c r="AD81" i="10"/>
  <c r="H184" i="18"/>
  <c r="I51" i="11"/>
  <c r="H51" i="19"/>
  <c r="I81" i="11"/>
  <c r="H81" i="19"/>
  <c r="I38" i="11"/>
  <c r="H38" i="19"/>
  <c r="AD66" i="10"/>
  <c r="H169" i="18"/>
  <c r="AD82" i="10"/>
  <c r="H185" i="18"/>
  <c r="AD98" i="10"/>
  <c r="H201" i="18"/>
  <c r="AH41" i="11"/>
  <c r="H146" i="19"/>
  <c r="AD97" i="10"/>
  <c r="H200" i="18"/>
  <c r="I33" i="8"/>
  <c r="H33" i="16"/>
  <c r="AE36" i="8"/>
  <c r="H142" i="16"/>
  <c r="I37" i="10"/>
  <c r="H37" i="18"/>
  <c r="I36" i="10"/>
  <c r="H36" i="18"/>
  <c r="AE26" i="8"/>
  <c r="H132" i="16"/>
  <c r="AE42" i="8"/>
  <c r="H148" i="16"/>
  <c r="I30" i="8"/>
  <c r="H30" i="16"/>
  <c r="I46" i="8"/>
  <c r="H46" i="16"/>
  <c r="I61" i="8"/>
  <c r="H61" i="16"/>
  <c r="I77" i="8"/>
  <c r="H77" i="16"/>
  <c r="I93" i="8"/>
  <c r="H93" i="16"/>
  <c r="AE18" i="8"/>
  <c r="H124" i="16"/>
  <c r="AE49" i="8"/>
  <c r="H155" i="16"/>
  <c r="AE65" i="8"/>
  <c r="H171" i="16"/>
  <c r="AE81" i="8"/>
  <c r="H187" i="16"/>
  <c r="AE97" i="8"/>
  <c r="H203" i="16"/>
  <c r="I10" i="10"/>
  <c r="H10" i="18"/>
  <c r="I52" i="8"/>
  <c r="H52" i="16"/>
  <c r="I67" i="8"/>
  <c r="H67" i="16"/>
  <c r="I83" i="8"/>
  <c r="H83" i="16"/>
  <c r="I99" i="8"/>
  <c r="H99" i="16"/>
  <c r="I18" i="8"/>
  <c r="H18" i="16"/>
  <c r="I56" i="8"/>
  <c r="H56" i="16"/>
  <c r="I72" i="8"/>
  <c r="H72" i="16"/>
  <c r="I88" i="8"/>
  <c r="H88" i="16"/>
  <c r="I31" i="8"/>
  <c r="H31" i="16"/>
  <c r="AE9" i="8"/>
  <c r="H115" i="16"/>
  <c r="I49" i="10"/>
  <c r="H49" i="18"/>
  <c r="I64" i="10"/>
  <c r="H64" i="18"/>
  <c r="I78" i="10"/>
  <c r="H78" i="18"/>
  <c r="I98" i="10"/>
  <c r="H98" i="18"/>
  <c r="I42" i="8"/>
  <c r="H42" i="16"/>
  <c r="I43" i="11"/>
  <c r="H43" i="19"/>
  <c r="AD23" i="10"/>
  <c r="H126" i="18"/>
  <c r="AH62" i="11"/>
  <c r="H167" i="19"/>
  <c r="AH73" i="11"/>
  <c r="H178" i="19"/>
  <c r="AH42" i="11"/>
  <c r="H147" i="19"/>
  <c r="I32" i="11"/>
  <c r="H32" i="19"/>
  <c r="I45" i="11"/>
  <c r="H45" i="19"/>
  <c r="I56" i="11"/>
  <c r="H56" i="19"/>
  <c r="I75" i="11"/>
  <c r="H75" i="19"/>
  <c r="I93" i="11"/>
  <c r="H93" i="19"/>
  <c r="I20" i="11"/>
  <c r="H20" i="19"/>
  <c r="I39" i="11"/>
  <c r="H39" i="19"/>
  <c r="I50" i="11"/>
  <c r="H50" i="19"/>
  <c r="I68" i="11"/>
  <c r="H68" i="19"/>
  <c r="I87" i="11"/>
  <c r="H87" i="19"/>
  <c r="I98" i="11"/>
  <c r="H98" i="19"/>
  <c r="AD35" i="10"/>
  <c r="H138" i="18"/>
  <c r="AE29" i="8"/>
  <c r="H135" i="16"/>
  <c r="AE45" i="8"/>
  <c r="H151" i="16"/>
  <c r="AE61" i="8"/>
  <c r="H167" i="16"/>
  <c r="AE77" i="8"/>
  <c r="H183" i="16"/>
  <c r="AE93" i="8"/>
  <c r="H199" i="16"/>
  <c r="AE21" i="8"/>
  <c r="H127" i="16"/>
  <c r="I55" i="8"/>
  <c r="H55" i="16"/>
  <c r="I71" i="8"/>
  <c r="H71" i="16"/>
  <c r="I87" i="8"/>
  <c r="H87" i="16"/>
  <c r="I23" i="8"/>
  <c r="H23" i="16"/>
  <c r="I52" i="10"/>
  <c r="H52" i="18"/>
  <c r="I61" i="10"/>
  <c r="H61" i="18"/>
  <c r="I84" i="10"/>
  <c r="H84" i="18"/>
  <c r="I94" i="10"/>
  <c r="H94" i="18"/>
  <c r="I35" i="10"/>
  <c r="H35" i="18"/>
  <c r="AE17" i="8"/>
  <c r="H123" i="16"/>
  <c r="I9" i="10"/>
  <c r="H9" i="18"/>
  <c r="AE55" i="8"/>
  <c r="H161" i="16"/>
  <c r="AE71" i="8"/>
  <c r="H177" i="16"/>
  <c r="AE87" i="8"/>
  <c r="H193" i="16"/>
  <c r="I15" i="10"/>
  <c r="H15" i="18"/>
  <c r="I48" i="8"/>
  <c r="H48" i="16"/>
  <c r="I63" i="8"/>
  <c r="H63" i="16"/>
  <c r="I79" i="8"/>
  <c r="H79" i="16"/>
  <c r="I95" i="8"/>
  <c r="H95" i="16"/>
  <c r="I12" i="10"/>
  <c r="H12" i="18"/>
  <c r="I54" i="8"/>
  <c r="H54" i="16"/>
  <c r="I69" i="8"/>
  <c r="H69" i="16"/>
  <c r="I85" i="8"/>
  <c r="H85" i="16"/>
  <c r="AE24" i="8"/>
  <c r="H130" i="16"/>
  <c r="I30" i="11"/>
  <c r="H30" i="19"/>
  <c r="AD48" i="10"/>
  <c r="H151" i="18"/>
  <c r="AD71" i="10"/>
  <c r="H174" i="18"/>
  <c r="AD87" i="10"/>
  <c r="H190" i="18"/>
  <c r="AD39" i="10"/>
  <c r="H142" i="18"/>
  <c r="I47" i="11"/>
  <c r="H47" i="19"/>
  <c r="I58" i="11"/>
  <c r="H58" i="19"/>
  <c r="I71" i="11"/>
  <c r="H71" i="19"/>
  <c r="I83" i="11"/>
  <c r="H83" i="19"/>
  <c r="AD20" i="10"/>
  <c r="H123" i="18"/>
  <c r="AH53" i="11"/>
  <c r="H158" i="19"/>
  <c r="AH76" i="11"/>
  <c r="H181" i="19"/>
  <c r="AH98" i="11"/>
  <c r="H203" i="19"/>
  <c r="AD10" i="10"/>
  <c r="H113" i="18"/>
  <c r="AD24" i="10"/>
  <c r="H127" i="18"/>
  <c r="I54" i="11"/>
  <c r="H54" i="19"/>
  <c r="I84" i="11"/>
  <c r="H84" i="19"/>
  <c r="AD15" i="10"/>
  <c r="H118" i="18"/>
  <c r="AH37" i="11"/>
  <c r="H142" i="19"/>
  <c r="AD19" i="10"/>
  <c r="H122" i="18"/>
  <c r="AE23" i="8"/>
  <c r="H129" i="16"/>
  <c r="I41" i="8"/>
  <c r="H41" i="16"/>
  <c r="I29" i="10"/>
  <c r="H29" i="18"/>
  <c r="I45" i="10"/>
  <c r="H45" i="18"/>
  <c r="I58" i="10"/>
  <c r="H58" i="18"/>
  <c r="I75" i="10"/>
  <c r="H75" i="18"/>
  <c r="I90" i="10"/>
  <c r="H90" i="18"/>
  <c r="I22" i="8"/>
  <c r="H22" i="16"/>
  <c r="AE57" i="8"/>
  <c r="H163" i="16"/>
  <c r="AE73" i="8"/>
  <c r="H179" i="16"/>
  <c r="AE89" i="8"/>
  <c r="H195" i="16"/>
  <c r="I35" i="8"/>
  <c r="H35" i="16"/>
  <c r="I57" i="8"/>
  <c r="H57" i="16"/>
  <c r="I73" i="8"/>
  <c r="H73" i="16"/>
  <c r="I89" i="8"/>
  <c r="H89" i="16"/>
  <c r="AD33" i="10"/>
  <c r="H136" i="18"/>
  <c r="AD36" i="10"/>
  <c r="H139" i="18"/>
  <c r="I8" i="8"/>
  <c r="H8" i="16"/>
  <c r="H100" i="8"/>
  <c r="AE50" i="8"/>
  <c r="H156" i="16"/>
  <c r="AE66" i="8"/>
  <c r="H172" i="16"/>
  <c r="AE82" i="8"/>
  <c r="H188" i="16"/>
  <c r="AE98" i="8"/>
  <c r="H204" i="16"/>
  <c r="AE25" i="8"/>
  <c r="H131" i="16"/>
  <c r="I29" i="8"/>
  <c r="H29" i="16"/>
  <c r="I45" i="8"/>
  <c r="H45" i="16"/>
  <c r="I60" i="8"/>
  <c r="H60" i="16"/>
  <c r="I76" i="8"/>
  <c r="H76" i="16"/>
  <c r="I92" i="8"/>
  <c r="H92" i="16"/>
  <c r="I12" i="8"/>
  <c r="H12" i="16"/>
  <c r="I24" i="10"/>
  <c r="H24" i="18"/>
  <c r="AE54" i="8"/>
  <c r="H160" i="16"/>
  <c r="AE70" i="8"/>
  <c r="H176" i="16"/>
  <c r="AE86" i="8"/>
  <c r="H192" i="16"/>
  <c r="AH23" i="11"/>
  <c r="H128" i="19"/>
  <c r="AH40" i="11"/>
  <c r="H145" i="19"/>
  <c r="I48" i="11"/>
  <c r="H48" i="19"/>
  <c r="I65" i="11"/>
  <c r="H65" i="19"/>
  <c r="I79" i="11"/>
  <c r="H79" i="19"/>
  <c r="I90" i="11"/>
  <c r="H90" i="19"/>
  <c r="AH39" i="11"/>
  <c r="H144" i="19"/>
  <c r="I44" i="11"/>
  <c r="H44" i="19"/>
  <c r="I18" i="11"/>
  <c r="H18" i="19"/>
  <c r="AH31" i="11"/>
  <c r="H136" i="19"/>
  <c r="AH35" i="11"/>
  <c r="H140" i="19"/>
  <c r="AD9" i="10"/>
  <c r="H112" i="18"/>
  <c r="I29" i="11"/>
  <c r="H29" i="19"/>
  <c r="I34" i="11"/>
  <c r="H34" i="19"/>
  <c r="AD84" i="10"/>
  <c r="H187" i="18"/>
  <c r="AD67" i="10"/>
  <c r="H170" i="18"/>
  <c r="I62" i="11"/>
  <c r="H62" i="19"/>
  <c r="I97" i="11"/>
  <c r="H97" i="19"/>
  <c r="AD50" i="10"/>
  <c r="H153" i="18"/>
  <c r="AH18" i="11"/>
  <c r="H123" i="19"/>
  <c r="I24" i="11"/>
  <c r="H24" i="19"/>
  <c r="AE32" i="8"/>
  <c r="H138" i="16"/>
  <c r="I47" i="10"/>
  <c r="H47" i="18"/>
  <c r="I67" i="10"/>
  <c r="H67" i="18"/>
  <c r="I82" i="10"/>
  <c r="H82" i="18"/>
  <c r="I96" i="10"/>
  <c r="H96" i="18"/>
  <c r="AE22" i="8"/>
  <c r="H128" i="16"/>
  <c r="I13" i="10"/>
  <c r="H13" i="18"/>
  <c r="I44" i="10"/>
  <c r="H44" i="18"/>
  <c r="I57" i="10"/>
  <c r="H57" i="18"/>
  <c r="I71" i="10"/>
  <c r="H71" i="18"/>
  <c r="I89" i="10"/>
  <c r="H89" i="18"/>
  <c r="AE41" i="8"/>
  <c r="H147" i="16"/>
  <c r="AE56" i="8"/>
  <c r="H162" i="16"/>
  <c r="AE72" i="8"/>
  <c r="H178" i="16"/>
  <c r="AE88" i="8"/>
  <c r="H194" i="16"/>
  <c r="I40" i="10"/>
  <c r="H40" i="18"/>
  <c r="AD49" i="10"/>
  <c r="H152" i="18"/>
  <c r="AD64" i="10"/>
  <c r="H167" i="18"/>
  <c r="AD80" i="10"/>
  <c r="H183" i="18"/>
  <c r="AD96" i="10"/>
  <c r="H199" i="18"/>
  <c r="AD53" i="10"/>
  <c r="H156" i="18"/>
  <c r="AH21" i="11"/>
  <c r="H126" i="19"/>
  <c r="AH43" i="11"/>
  <c r="H148" i="19"/>
  <c r="AH11" i="11"/>
  <c r="H116" i="19"/>
  <c r="I74" i="11"/>
  <c r="H74" i="19"/>
  <c r="AD25" i="10"/>
  <c r="H128" i="18"/>
  <c r="I60" i="11"/>
  <c r="H60" i="19"/>
  <c r="I72" i="11"/>
  <c r="H72" i="19"/>
  <c r="I85" i="11"/>
  <c r="H85" i="19"/>
  <c r="I96" i="11"/>
  <c r="H96" i="19"/>
  <c r="AD47" i="10"/>
  <c r="H150" i="18"/>
  <c r="AD78" i="10"/>
  <c r="H181" i="18"/>
  <c r="AH14" i="11"/>
  <c r="H119" i="19"/>
  <c r="AH30" i="11"/>
  <c r="H135" i="19"/>
  <c r="AH58" i="11"/>
  <c r="H163" i="19"/>
  <c r="AH87" i="11"/>
  <c r="H192" i="19"/>
  <c r="I22" i="10"/>
  <c r="H22" i="18"/>
  <c r="AE52" i="8"/>
  <c r="H158" i="16"/>
  <c r="AE68" i="8"/>
  <c r="H174" i="16"/>
  <c r="AE84" i="8"/>
  <c r="H190" i="16"/>
  <c r="AE20" i="8"/>
  <c r="H126" i="16"/>
  <c r="I62" i="8"/>
  <c r="H62" i="16"/>
  <c r="I78" i="8"/>
  <c r="H78" i="16"/>
  <c r="I94" i="8"/>
  <c r="H94" i="16"/>
  <c r="I14" i="8"/>
  <c r="H14" i="16"/>
  <c r="I26" i="10"/>
  <c r="H26" i="18"/>
  <c r="I41" i="10"/>
  <c r="H41" i="18"/>
  <c r="I48" i="10"/>
  <c r="H48" i="18"/>
  <c r="I68" i="10"/>
  <c r="H68" i="18"/>
  <c r="I77" i="10"/>
  <c r="H77" i="18"/>
  <c r="I97" i="10"/>
  <c r="H97" i="18"/>
  <c r="AE30" i="8"/>
  <c r="H136" i="16"/>
  <c r="AE46" i="8"/>
  <c r="H152" i="16"/>
  <c r="AE62" i="8"/>
  <c r="H168" i="16"/>
  <c r="AE78" i="8"/>
  <c r="H184" i="16"/>
  <c r="AE94" i="8"/>
  <c r="H200" i="16"/>
  <c r="I25" i="8"/>
  <c r="H25" i="16"/>
  <c r="I30" i="10"/>
  <c r="H30" i="18"/>
  <c r="I46" i="10"/>
  <c r="H46" i="18"/>
  <c r="I76" i="10"/>
  <c r="H76" i="18"/>
  <c r="I85" i="10"/>
  <c r="H85" i="18"/>
  <c r="AE34" i="8"/>
  <c r="H140" i="16"/>
  <c r="I17" i="10"/>
  <c r="H17" i="18"/>
  <c r="I35" i="11"/>
  <c r="H35" i="19"/>
  <c r="AH68" i="11"/>
  <c r="H173" i="19"/>
  <c r="AH90" i="11"/>
  <c r="H195" i="19"/>
  <c r="I12" i="11"/>
  <c r="H12" i="19"/>
  <c r="I80" i="11"/>
  <c r="H80" i="19"/>
  <c r="AH12" i="11"/>
  <c r="H117" i="19"/>
  <c r="AH54" i="11"/>
  <c r="H159" i="19"/>
  <c r="AH65" i="11"/>
  <c r="H170" i="19"/>
  <c r="AH82" i="11"/>
  <c r="H187" i="19"/>
  <c r="AD56" i="10"/>
  <c r="H159" i="18"/>
  <c r="AD72" i="10"/>
  <c r="H175" i="18"/>
  <c r="AD88" i="10"/>
  <c r="H191" i="18"/>
  <c r="AD29" i="10"/>
  <c r="H132" i="18"/>
  <c r="AD76" i="10"/>
  <c r="H179" i="18"/>
  <c r="AH26" i="11"/>
  <c r="H131" i="19"/>
  <c r="AH56" i="11"/>
  <c r="H161" i="19"/>
  <c r="AH67" i="11"/>
  <c r="H172" i="19"/>
  <c r="AH84" i="11"/>
  <c r="H189" i="19"/>
  <c r="I17" i="11"/>
  <c r="H17" i="19"/>
  <c r="I36" i="8"/>
  <c r="H36" i="16"/>
  <c r="I59" i="10"/>
  <c r="H59" i="18"/>
  <c r="I74" i="10"/>
  <c r="H74" i="18"/>
  <c r="I91" i="10"/>
  <c r="H91" i="18"/>
  <c r="AE39" i="8"/>
  <c r="H145" i="16"/>
  <c r="I43" i="8"/>
  <c r="H43" i="16"/>
  <c r="I58" i="8"/>
  <c r="H58" i="16"/>
  <c r="I74" i="8"/>
  <c r="H74" i="16"/>
  <c r="I90" i="8"/>
  <c r="H90" i="16"/>
  <c r="I32" i="10"/>
  <c r="H32" i="18"/>
  <c r="I50" i="8"/>
  <c r="H50" i="16"/>
  <c r="I65" i="8"/>
  <c r="H65" i="16"/>
  <c r="I81" i="8"/>
  <c r="H81" i="16"/>
  <c r="I97" i="8"/>
  <c r="H97" i="16"/>
  <c r="AE37" i="8"/>
  <c r="H143" i="16"/>
  <c r="I14" i="10"/>
  <c r="H14" i="18"/>
  <c r="AE44" i="8"/>
  <c r="H150" i="16"/>
  <c r="AE60" i="8"/>
  <c r="H166" i="16"/>
  <c r="AE76" i="8"/>
  <c r="H182" i="16"/>
  <c r="AE92" i="8"/>
  <c r="H198" i="16"/>
  <c r="I32" i="8"/>
  <c r="H32" i="16"/>
  <c r="I15" i="8"/>
  <c r="H15" i="16"/>
  <c r="F100" i="18"/>
  <c r="G100" i="19"/>
  <c r="I10" i="11"/>
  <c r="H10" i="19"/>
  <c r="H100" i="11"/>
  <c r="F101" i="16"/>
  <c r="AD100" i="8"/>
  <c r="AC99" i="10"/>
  <c r="AG100" i="11"/>
  <c r="AI10" i="11"/>
  <c r="J115" i="19" s="1"/>
  <c r="AE8" i="10"/>
  <c r="J111" i="18" s="1"/>
  <c r="AF8" i="8"/>
  <c r="J114" i="16" s="1"/>
  <c r="L15" i="7"/>
  <c r="AG101" i="11" l="1"/>
  <c r="H101" i="11"/>
  <c r="G101" i="19"/>
  <c r="H206" i="16"/>
  <c r="H205" i="19"/>
  <c r="L15" i="15"/>
  <c r="G206" i="19"/>
  <c r="H202" i="18"/>
  <c r="AD101" i="8"/>
  <c r="AC100" i="10"/>
  <c r="AD99" i="10"/>
  <c r="AH100" i="11"/>
  <c r="H100" i="19"/>
  <c r="J8" i="8"/>
  <c r="I8" i="16"/>
  <c r="I100" i="8"/>
  <c r="AE33" i="10"/>
  <c r="I136" i="18"/>
  <c r="J35" i="8"/>
  <c r="I35" i="16"/>
  <c r="AF89" i="8"/>
  <c r="I195" i="16"/>
  <c r="AF73" i="8"/>
  <c r="I179" i="16"/>
  <c r="AF57" i="8"/>
  <c r="I163" i="16"/>
  <c r="J41" i="8"/>
  <c r="I41" i="16"/>
  <c r="AI37" i="11"/>
  <c r="I142" i="19"/>
  <c r="AE15" i="10"/>
  <c r="I118" i="18"/>
  <c r="J84" i="11"/>
  <c r="I84" i="19"/>
  <c r="J54" i="11"/>
  <c r="I54" i="19"/>
  <c r="AE20" i="10"/>
  <c r="I123" i="18"/>
  <c r="J83" i="11"/>
  <c r="I83" i="19"/>
  <c r="J71" i="11"/>
  <c r="I71" i="19"/>
  <c r="J58" i="11"/>
  <c r="I58" i="19"/>
  <c r="J47" i="11"/>
  <c r="I47" i="19"/>
  <c r="J30" i="11"/>
  <c r="I30" i="19"/>
  <c r="AF24" i="8"/>
  <c r="I130" i="16"/>
  <c r="J85" i="8"/>
  <c r="I85" i="16"/>
  <c r="J69" i="8"/>
  <c r="I69" i="16"/>
  <c r="J54" i="8"/>
  <c r="I54" i="16"/>
  <c r="J15" i="10"/>
  <c r="I15" i="18"/>
  <c r="AF87" i="8"/>
  <c r="I193" i="16"/>
  <c r="AF71" i="8"/>
  <c r="I177" i="16"/>
  <c r="AF55" i="8"/>
  <c r="I161" i="16"/>
  <c r="AF17" i="8"/>
  <c r="I123" i="16"/>
  <c r="J23" i="8"/>
  <c r="I23" i="16"/>
  <c r="J87" i="8"/>
  <c r="I87" i="16"/>
  <c r="J71" i="8"/>
  <c r="I71" i="16"/>
  <c r="J55" i="8"/>
  <c r="I55" i="16"/>
  <c r="AE35" i="10"/>
  <c r="I138" i="18"/>
  <c r="J98" i="11"/>
  <c r="I98" i="19"/>
  <c r="J87" i="11"/>
  <c r="I87" i="19"/>
  <c r="J68" i="11"/>
  <c r="I68" i="19"/>
  <c r="J50" i="11"/>
  <c r="I50" i="19"/>
  <c r="J20" i="11"/>
  <c r="I20" i="19"/>
  <c r="AI42" i="11"/>
  <c r="I147" i="19"/>
  <c r="AI73" i="11"/>
  <c r="I178" i="19"/>
  <c r="AI62" i="11"/>
  <c r="I167" i="19"/>
  <c r="J43" i="11"/>
  <c r="I43" i="19"/>
  <c r="AF9" i="8"/>
  <c r="I115" i="16"/>
  <c r="J18" i="8"/>
  <c r="I18" i="16"/>
  <c r="J99" i="8"/>
  <c r="I99" i="16"/>
  <c r="J83" i="8"/>
  <c r="I83" i="16"/>
  <c r="J67" i="8"/>
  <c r="I67" i="16"/>
  <c r="J52" i="8"/>
  <c r="I52" i="16"/>
  <c r="AF18" i="8"/>
  <c r="I124" i="16"/>
  <c r="J93" i="8"/>
  <c r="I93" i="16"/>
  <c r="J77" i="8"/>
  <c r="I77" i="16"/>
  <c r="J61" i="8"/>
  <c r="I61" i="16"/>
  <c r="J46" i="8"/>
  <c r="I46" i="16"/>
  <c r="J30" i="8"/>
  <c r="I30" i="16"/>
  <c r="J36" i="10"/>
  <c r="I36" i="18"/>
  <c r="AF36" i="8"/>
  <c r="I142" i="16"/>
  <c r="J38" i="11"/>
  <c r="I38" i="19"/>
  <c r="J81" i="11"/>
  <c r="I81" i="19"/>
  <c r="J51" i="11"/>
  <c r="I51" i="19"/>
  <c r="AE81" i="10"/>
  <c r="I184" i="18"/>
  <c r="AI71" i="11"/>
  <c r="I176" i="19"/>
  <c r="AE68" i="10"/>
  <c r="I171" i="18"/>
  <c r="J82" i="11"/>
  <c r="I82" i="19"/>
  <c r="J70" i="11"/>
  <c r="I70" i="19"/>
  <c r="AE31" i="10"/>
  <c r="I134" i="18"/>
  <c r="AI22" i="11"/>
  <c r="I127" i="19"/>
  <c r="AI92" i="11"/>
  <c r="I197" i="19"/>
  <c r="AI81" i="11"/>
  <c r="I186" i="19"/>
  <c r="AI70" i="11"/>
  <c r="I175" i="19"/>
  <c r="AI52" i="11"/>
  <c r="I157" i="19"/>
  <c r="AI28" i="11"/>
  <c r="I133" i="19"/>
  <c r="AI17" i="11"/>
  <c r="I122" i="19"/>
  <c r="J16" i="11"/>
  <c r="I16" i="19"/>
  <c r="AI44" i="11"/>
  <c r="I149" i="19"/>
  <c r="AE73" i="10"/>
  <c r="I176" i="18"/>
  <c r="J21" i="11"/>
  <c r="I21" i="19"/>
  <c r="J33" i="10"/>
  <c r="I33" i="18"/>
  <c r="J91" i="8"/>
  <c r="I91" i="16"/>
  <c r="J75" i="8"/>
  <c r="I75" i="16"/>
  <c r="J59" i="8"/>
  <c r="I59" i="16"/>
  <c r="J44" i="8"/>
  <c r="I44" i="16"/>
  <c r="AF10" i="8"/>
  <c r="I116" i="16"/>
  <c r="J16" i="8"/>
  <c r="I16" i="16"/>
  <c r="J16" i="10"/>
  <c r="I16" i="18"/>
  <c r="AF96" i="8"/>
  <c r="I202" i="16"/>
  <c r="AF80" i="8"/>
  <c r="I186" i="16"/>
  <c r="AF64" i="8"/>
  <c r="I170" i="16"/>
  <c r="AF48" i="8"/>
  <c r="I154" i="16"/>
  <c r="J23" i="11"/>
  <c r="I23" i="19"/>
  <c r="AI33" i="11"/>
  <c r="I138" i="19"/>
  <c r="AI20" i="11"/>
  <c r="I125" i="19"/>
  <c r="AI50" i="11"/>
  <c r="I155" i="19"/>
  <c r="AI97" i="11"/>
  <c r="I202" i="19"/>
  <c r="AI85" i="11"/>
  <c r="I190" i="19"/>
  <c r="AI69" i="11"/>
  <c r="I174" i="19"/>
  <c r="AI51" i="11"/>
  <c r="I156" i="19"/>
  <c r="J13" i="8"/>
  <c r="I13" i="16"/>
  <c r="J34" i="8"/>
  <c r="I34" i="16"/>
  <c r="AF33" i="8"/>
  <c r="I139" i="16"/>
  <c r="AF90" i="8"/>
  <c r="I196" i="16"/>
  <c r="AF74" i="8"/>
  <c r="I180" i="16"/>
  <c r="AF58" i="8"/>
  <c r="I164" i="16"/>
  <c r="J24" i="8"/>
  <c r="I24" i="16"/>
  <c r="J96" i="8"/>
  <c r="I96" i="16"/>
  <c r="J80" i="8"/>
  <c r="I80" i="16"/>
  <c r="J64" i="8"/>
  <c r="I64" i="16"/>
  <c r="J49" i="8"/>
  <c r="I49" i="16"/>
  <c r="J26" i="11"/>
  <c r="I26" i="19"/>
  <c r="AE94" i="10"/>
  <c r="I197" i="18"/>
  <c r="AE62" i="10"/>
  <c r="I165" i="18"/>
  <c r="AE93" i="10"/>
  <c r="I196" i="18"/>
  <c r="AE77" i="10"/>
  <c r="I180" i="18"/>
  <c r="AE61" i="10"/>
  <c r="I164" i="18"/>
  <c r="AE46" i="10"/>
  <c r="I149" i="18"/>
  <c r="AE30" i="10"/>
  <c r="I133" i="18"/>
  <c r="AI27" i="11"/>
  <c r="I132" i="19"/>
  <c r="J28" i="8"/>
  <c r="I28" i="16"/>
  <c r="J9" i="8"/>
  <c r="I9" i="16"/>
  <c r="J92" i="11"/>
  <c r="I92" i="19"/>
  <c r="J49" i="11"/>
  <c r="I49" i="19"/>
  <c r="AE12" i="10"/>
  <c r="I115" i="18"/>
  <c r="AI89" i="11"/>
  <c r="I194" i="19"/>
  <c r="AI66" i="11"/>
  <c r="I171" i="19"/>
  <c r="AI49" i="11"/>
  <c r="I154" i="19"/>
  <c r="AI38" i="11"/>
  <c r="I143" i="19"/>
  <c r="AI96" i="11"/>
  <c r="I201" i="19"/>
  <c r="AI80" i="11"/>
  <c r="I185" i="19"/>
  <c r="AI63" i="11"/>
  <c r="I168" i="19"/>
  <c r="AI45" i="11"/>
  <c r="I150" i="19"/>
  <c r="J15" i="8"/>
  <c r="I15" i="16"/>
  <c r="J32" i="8"/>
  <c r="I32" i="16"/>
  <c r="AF92" i="8"/>
  <c r="I198" i="16"/>
  <c r="AF76" i="8"/>
  <c r="I182" i="16"/>
  <c r="AF60" i="8"/>
  <c r="I166" i="16"/>
  <c r="AF44" i="8"/>
  <c r="I150" i="16"/>
  <c r="J14" i="10"/>
  <c r="I14" i="18"/>
  <c r="AF37" i="8"/>
  <c r="I143" i="16"/>
  <c r="J97" i="8"/>
  <c r="I97" i="16"/>
  <c r="J81" i="8"/>
  <c r="I81" i="16"/>
  <c r="J65" i="8"/>
  <c r="I65" i="16"/>
  <c r="J50" i="8"/>
  <c r="I50" i="16"/>
  <c r="J32" i="10"/>
  <c r="I32" i="18"/>
  <c r="J90" i="8"/>
  <c r="I90" i="16"/>
  <c r="J74" i="8"/>
  <c r="I74" i="16"/>
  <c r="J58" i="8"/>
  <c r="I58" i="16"/>
  <c r="J43" i="8"/>
  <c r="I43" i="16"/>
  <c r="AF39" i="8"/>
  <c r="I145" i="16"/>
  <c r="J91" i="10"/>
  <c r="I91" i="18"/>
  <c r="J74" i="10"/>
  <c r="I74" i="18"/>
  <c r="J59" i="10"/>
  <c r="I59" i="18"/>
  <c r="J36" i="8"/>
  <c r="I36" i="16"/>
  <c r="J17" i="11"/>
  <c r="I17" i="19"/>
  <c r="AI84" i="11"/>
  <c r="I189" i="19"/>
  <c r="AI67" i="11"/>
  <c r="I172" i="19"/>
  <c r="AI56" i="11"/>
  <c r="I161" i="19"/>
  <c r="AI26" i="11"/>
  <c r="I131" i="19"/>
  <c r="AE76" i="10"/>
  <c r="I179" i="18"/>
  <c r="AE29" i="10"/>
  <c r="I132" i="18"/>
  <c r="AE88" i="10"/>
  <c r="I191" i="18"/>
  <c r="AE72" i="10"/>
  <c r="I175" i="18"/>
  <c r="AE56" i="10"/>
  <c r="I159" i="18"/>
  <c r="AI82" i="11"/>
  <c r="I187" i="19"/>
  <c r="AI65" i="11"/>
  <c r="I170" i="19"/>
  <c r="AI54" i="11"/>
  <c r="I159" i="19"/>
  <c r="AI12" i="11"/>
  <c r="I117" i="19"/>
  <c r="J80" i="11"/>
  <c r="I80" i="19"/>
  <c r="J12" i="11"/>
  <c r="I12" i="19"/>
  <c r="AI90" i="11"/>
  <c r="I195" i="19"/>
  <c r="AI68" i="11"/>
  <c r="I173" i="19"/>
  <c r="J35" i="11"/>
  <c r="I35" i="19"/>
  <c r="J17" i="10"/>
  <c r="I17" i="18"/>
  <c r="AF34" i="8"/>
  <c r="I140" i="16"/>
  <c r="J85" i="10"/>
  <c r="I85" i="18"/>
  <c r="J76" i="10"/>
  <c r="I76" i="18"/>
  <c r="J46" i="10"/>
  <c r="I46" i="18"/>
  <c r="J30" i="10"/>
  <c r="I30" i="18"/>
  <c r="J25" i="8"/>
  <c r="I25" i="16"/>
  <c r="AF94" i="8"/>
  <c r="I200" i="16"/>
  <c r="AF78" i="8"/>
  <c r="I184" i="16"/>
  <c r="AF62" i="8"/>
  <c r="I168" i="16"/>
  <c r="AF46" i="8"/>
  <c r="I152" i="16"/>
  <c r="AF30" i="8"/>
  <c r="I136" i="16"/>
  <c r="J97" i="10"/>
  <c r="I97" i="18"/>
  <c r="J77" i="10"/>
  <c r="I77" i="18"/>
  <c r="J68" i="10"/>
  <c r="I68" i="18"/>
  <c r="J48" i="10"/>
  <c r="I48" i="18"/>
  <c r="J41" i="10"/>
  <c r="I41" i="18"/>
  <c r="J26" i="10"/>
  <c r="I26" i="18"/>
  <c r="J14" i="8"/>
  <c r="I14" i="16"/>
  <c r="J94" i="8"/>
  <c r="I94" i="16"/>
  <c r="J78" i="8"/>
  <c r="I78" i="16"/>
  <c r="J62" i="8"/>
  <c r="I62" i="16"/>
  <c r="AF20" i="8"/>
  <c r="I126" i="16"/>
  <c r="AF84" i="8"/>
  <c r="I190" i="16"/>
  <c r="AF68" i="8"/>
  <c r="I174" i="16"/>
  <c r="AF52" i="8"/>
  <c r="I158" i="16"/>
  <c r="J22" i="10"/>
  <c r="I22" i="18"/>
  <c r="AI87" i="11"/>
  <c r="I192" i="19"/>
  <c r="AI58" i="11"/>
  <c r="I163" i="19"/>
  <c r="AI30" i="11"/>
  <c r="I135" i="19"/>
  <c r="AI14" i="11"/>
  <c r="I119" i="19"/>
  <c r="AE78" i="10"/>
  <c r="I181" i="18"/>
  <c r="AE47" i="10"/>
  <c r="I150" i="18"/>
  <c r="J96" i="11"/>
  <c r="I96" i="19"/>
  <c r="J85" i="11"/>
  <c r="I85" i="19"/>
  <c r="J72" i="11"/>
  <c r="I72" i="19"/>
  <c r="J60" i="11"/>
  <c r="I60" i="19"/>
  <c r="AE25" i="10"/>
  <c r="I128" i="18"/>
  <c r="J74" i="11"/>
  <c r="I74" i="19"/>
  <c r="AI11" i="11"/>
  <c r="I116" i="19"/>
  <c r="AI43" i="11"/>
  <c r="I148" i="19"/>
  <c r="AI21" i="11"/>
  <c r="I126" i="19"/>
  <c r="AE53" i="10"/>
  <c r="I156" i="18"/>
  <c r="AE96" i="10"/>
  <c r="I199" i="18"/>
  <c r="AE80" i="10"/>
  <c r="I183" i="18"/>
  <c r="AE64" i="10"/>
  <c r="I167" i="18"/>
  <c r="AE49" i="10"/>
  <c r="I152" i="18"/>
  <c r="J40" i="10"/>
  <c r="I40" i="18"/>
  <c r="AF88" i="8"/>
  <c r="I194" i="16"/>
  <c r="AF72" i="8"/>
  <c r="I178" i="16"/>
  <c r="AF56" i="8"/>
  <c r="I162" i="16"/>
  <c r="AF41" i="8"/>
  <c r="I147" i="16"/>
  <c r="J89" i="10"/>
  <c r="I89" i="18"/>
  <c r="J71" i="10"/>
  <c r="I71" i="18"/>
  <c r="J57" i="10"/>
  <c r="I57" i="18"/>
  <c r="J44" i="10"/>
  <c r="I44" i="18"/>
  <c r="J13" i="10"/>
  <c r="I13" i="18"/>
  <c r="AF22" i="8"/>
  <c r="I128" i="16"/>
  <c r="J96" i="10"/>
  <c r="I96" i="18"/>
  <c r="J82" i="10"/>
  <c r="I82" i="18"/>
  <c r="J67" i="10"/>
  <c r="I67" i="18"/>
  <c r="J47" i="10"/>
  <c r="I47" i="18"/>
  <c r="AF32" i="8"/>
  <c r="I138" i="16"/>
  <c r="J24" i="11"/>
  <c r="I24" i="19"/>
  <c r="AI18" i="11"/>
  <c r="I123" i="19"/>
  <c r="AE50" i="10"/>
  <c r="I153" i="18"/>
  <c r="J97" i="11"/>
  <c r="I97" i="19"/>
  <c r="J62" i="11"/>
  <c r="I62" i="19"/>
  <c r="AE67" i="10"/>
  <c r="I170" i="18"/>
  <c r="AE84" i="10"/>
  <c r="I187" i="18"/>
  <c r="J34" i="11"/>
  <c r="I34" i="19"/>
  <c r="J29" i="11"/>
  <c r="I29" i="19"/>
  <c r="AE9" i="10"/>
  <c r="I112" i="18"/>
  <c r="AI35" i="11"/>
  <c r="I140" i="19"/>
  <c r="AI31" i="11"/>
  <c r="I136" i="19"/>
  <c r="J18" i="11"/>
  <c r="I18" i="19"/>
  <c r="J44" i="11"/>
  <c r="I44" i="19"/>
  <c r="AI39" i="11"/>
  <c r="I144" i="19"/>
  <c r="J90" i="11"/>
  <c r="I90" i="19"/>
  <c r="J79" i="11"/>
  <c r="I79" i="19"/>
  <c r="J65" i="11"/>
  <c r="I65" i="19"/>
  <c r="J48" i="11"/>
  <c r="I48" i="19"/>
  <c r="AI40" i="11"/>
  <c r="I145" i="19"/>
  <c r="AI23" i="11"/>
  <c r="I128" i="19"/>
  <c r="AF86" i="8"/>
  <c r="I192" i="16"/>
  <c r="AF70" i="8"/>
  <c r="I176" i="16"/>
  <c r="AF54" i="8"/>
  <c r="I160" i="16"/>
  <c r="J24" i="10"/>
  <c r="I24" i="18"/>
  <c r="J12" i="8"/>
  <c r="I12" i="16"/>
  <c r="J92" i="8"/>
  <c r="I92" i="16"/>
  <c r="J76" i="8"/>
  <c r="I76" i="16"/>
  <c r="J60" i="8"/>
  <c r="I60" i="16"/>
  <c r="J45" i="8"/>
  <c r="I45" i="16"/>
  <c r="J29" i="8"/>
  <c r="I29" i="16"/>
  <c r="AF25" i="8"/>
  <c r="I131" i="16"/>
  <c r="AF98" i="8"/>
  <c r="I204" i="16"/>
  <c r="AF82" i="8"/>
  <c r="I188" i="16"/>
  <c r="AF66" i="8"/>
  <c r="I172" i="16"/>
  <c r="AF50" i="8"/>
  <c r="I156" i="16"/>
  <c r="H99" i="18"/>
  <c r="H100" i="10"/>
  <c r="J8" i="10"/>
  <c r="I8" i="18"/>
  <c r="I99" i="10"/>
  <c r="AE100" i="8"/>
  <c r="J10" i="11"/>
  <c r="I10" i="19"/>
  <c r="I100" i="11"/>
  <c r="H100" i="16"/>
  <c r="H101" i="8"/>
  <c r="AE36" i="10"/>
  <c r="I139" i="18"/>
  <c r="J89" i="8"/>
  <c r="I89" i="16"/>
  <c r="J73" i="8"/>
  <c r="I73" i="16"/>
  <c r="J57" i="8"/>
  <c r="I57" i="16"/>
  <c r="J22" i="8"/>
  <c r="I22" i="16"/>
  <c r="J90" i="10"/>
  <c r="I90" i="18"/>
  <c r="J75" i="10"/>
  <c r="I75" i="18"/>
  <c r="J58" i="10"/>
  <c r="I58" i="18"/>
  <c r="J45" i="10"/>
  <c r="I45" i="18"/>
  <c r="J29" i="10"/>
  <c r="I29" i="18"/>
  <c r="AF23" i="8"/>
  <c r="I129" i="16"/>
  <c r="AE19" i="10"/>
  <c r="I122" i="18"/>
  <c r="AE24" i="10"/>
  <c r="I127" i="18"/>
  <c r="AE10" i="10"/>
  <c r="I113" i="18"/>
  <c r="AI98" i="11"/>
  <c r="I203" i="19"/>
  <c r="AI76" i="11"/>
  <c r="I181" i="19"/>
  <c r="AI53" i="11"/>
  <c r="I158" i="19"/>
  <c r="AE39" i="10"/>
  <c r="I142" i="18"/>
  <c r="AE87" i="10"/>
  <c r="I190" i="18"/>
  <c r="AE71" i="10"/>
  <c r="I174" i="18"/>
  <c r="AE48" i="10"/>
  <c r="I151" i="18"/>
  <c r="J12" i="10"/>
  <c r="I12" i="18"/>
  <c r="J95" i="8"/>
  <c r="I95" i="16"/>
  <c r="J79" i="8"/>
  <c r="I79" i="16"/>
  <c r="J63" i="8"/>
  <c r="I63" i="16"/>
  <c r="J48" i="8"/>
  <c r="I48" i="16"/>
  <c r="J9" i="10"/>
  <c r="I9" i="18"/>
  <c r="J35" i="10"/>
  <c r="I35" i="18"/>
  <c r="J94" i="10"/>
  <c r="I94" i="18"/>
  <c r="J84" i="10"/>
  <c r="I84" i="18"/>
  <c r="J61" i="10"/>
  <c r="I61" i="18"/>
  <c r="J52" i="10"/>
  <c r="I52" i="18"/>
  <c r="AF21" i="8"/>
  <c r="I127" i="16"/>
  <c r="AF93" i="8"/>
  <c r="I199" i="16"/>
  <c r="AF77" i="8"/>
  <c r="I183" i="16"/>
  <c r="AF61" i="8"/>
  <c r="I167" i="16"/>
  <c r="AF45" i="8"/>
  <c r="I151" i="16"/>
  <c r="AF29" i="8"/>
  <c r="I135" i="16"/>
  <c r="J39" i="11"/>
  <c r="I39" i="19"/>
  <c r="J93" i="11"/>
  <c r="I93" i="19"/>
  <c r="J75" i="11"/>
  <c r="I75" i="19"/>
  <c r="J56" i="11"/>
  <c r="I56" i="19"/>
  <c r="J45" i="11"/>
  <c r="I45" i="19"/>
  <c r="J32" i="11"/>
  <c r="I32" i="19"/>
  <c r="AE23" i="10"/>
  <c r="I126" i="18"/>
  <c r="J42" i="8"/>
  <c r="I42" i="16"/>
  <c r="J98" i="10"/>
  <c r="I98" i="18"/>
  <c r="J78" i="10"/>
  <c r="I78" i="18"/>
  <c r="J64" i="10"/>
  <c r="I64" i="18"/>
  <c r="J49" i="10"/>
  <c r="I49" i="18"/>
  <c r="J31" i="8"/>
  <c r="I31" i="16"/>
  <c r="J88" i="8"/>
  <c r="I88" i="16"/>
  <c r="J72" i="8"/>
  <c r="I72" i="16"/>
  <c r="J56" i="8"/>
  <c r="I56" i="16"/>
  <c r="J10" i="10"/>
  <c r="I10" i="18"/>
  <c r="AF97" i="8"/>
  <c r="I203" i="16"/>
  <c r="AF81" i="8"/>
  <c r="I187" i="16"/>
  <c r="AF65" i="8"/>
  <c r="I171" i="16"/>
  <c r="AF49" i="8"/>
  <c r="I155" i="16"/>
  <c r="AF42" i="8"/>
  <c r="I148" i="16"/>
  <c r="AF26" i="8"/>
  <c r="I132" i="16"/>
  <c r="J37" i="10"/>
  <c r="I37" i="18"/>
  <c r="J33" i="8"/>
  <c r="I33" i="16"/>
  <c r="AE97" i="10"/>
  <c r="I200" i="18"/>
  <c r="AI41" i="11"/>
  <c r="I146" i="19"/>
  <c r="AE98" i="10"/>
  <c r="I201" i="18"/>
  <c r="AE82" i="10"/>
  <c r="I185" i="18"/>
  <c r="AE66" i="10"/>
  <c r="I169" i="18"/>
  <c r="AI25" i="11"/>
  <c r="I130" i="19"/>
  <c r="AI15" i="11"/>
  <c r="I120" i="19"/>
  <c r="AI24" i="11"/>
  <c r="I129" i="19"/>
  <c r="AE90" i="10"/>
  <c r="I193" i="18"/>
  <c r="AE74" i="10"/>
  <c r="I177" i="18"/>
  <c r="AE58" i="10"/>
  <c r="I161" i="18"/>
  <c r="AE43" i="10"/>
  <c r="I146" i="18"/>
  <c r="AE13" i="10"/>
  <c r="I116" i="18"/>
  <c r="AI95" i="11"/>
  <c r="I200" i="19"/>
  <c r="AI79" i="11"/>
  <c r="I184" i="19"/>
  <c r="AI61" i="11"/>
  <c r="I166" i="19"/>
  <c r="J28" i="11"/>
  <c r="I28" i="19"/>
  <c r="J14" i="11"/>
  <c r="I14" i="19"/>
  <c r="J10" i="8"/>
  <c r="I10" i="16"/>
  <c r="AF15" i="8"/>
  <c r="I121" i="16"/>
  <c r="J87" i="10"/>
  <c r="I87" i="18"/>
  <c r="J73" i="10"/>
  <c r="I73" i="18"/>
  <c r="J55" i="10"/>
  <c r="I55" i="18"/>
  <c r="AF40" i="8"/>
  <c r="I146" i="16"/>
  <c r="J28" i="10"/>
  <c r="I28" i="18"/>
  <c r="J86" i="8"/>
  <c r="I86" i="16"/>
  <c r="J70" i="8"/>
  <c r="I70" i="16"/>
  <c r="J47" i="8"/>
  <c r="I47" i="16"/>
  <c r="J31" i="10"/>
  <c r="I31" i="18"/>
  <c r="J39" i="10"/>
  <c r="I39" i="18"/>
  <c r="J33" i="11"/>
  <c r="I33" i="19"/>
  <c r="AE11" i="10"/>
  <c r="I114" i="18"/>
  <c r="J77" i="11"/>
  <c r="I77" i="19"/>
  <c r="J52" i="11"/>
  <c r="I52" i="19"/>
  <c r="AI16" i="11"/>
  <c r="I121" i="19"/>
  <c r="AI86" i="11"/>
  <c r="I191" i="19"/>
  <c r="AF38" i="8"/>
  <c r="I144" i="16"/>
  <c r="J79" i="10"/>
  <c r="I79" i="18"/>
  <c r="AF28" i="8"/>
  <c r="I134" i="16"/>
  <c r="AF85" i="8"/>
  <c r="I191" i="16"/>
  <c r="AF69" i="8"/>
  <c r="I175" i="16"/>
  <c r="AF53" i="8"/>
  <c r="I159" i="16"/>
  <c r="J20" i="8"/>
  <c r="I20" i="16"/>
  <c r="J20" i="10"/>
  <c r="I20" i="18"/>
  <c r="J95" i="10"/>
  <c r="I95" i="18"/>
  <c r="J80" i="10"/>
  <c r="I80" i="18"/>
  <c r="J62" i="10"/>
  <c r="I62" i="18"/>
  <c r="J53" i="10"/>
  <c r="I53" i="18"/>
  <c r="AE42" i="10"/>
  <c r="I145" i="18"/>
  <c r="AE59" i="10"/>
  <c r="I162" i="18"/>
  <c r="AE40" i="10"/>
  <c r="I143" i="18"/>
  <c r="J86" i="11"/>
  <c r="I86" i="19"/>
  <c r="J66" i="11"/>
  <c r="I66" i="19"/>
  <c r="J55" i="11"/>
  <c r="I55" i="19"/>
  <c r="AE18" i="10"/>
  <c r="I121" i="18"/>
  <c r="J98" i="8"/>
  <c r="I98" i="16"/>
  <c r="J82" i="8"/>
  <c r="I82" i="16"/>
  <c r="J66" i="8"/>
  <c r="I66" i="16"/>
  <c r="J51" i="8"/>
  <c r="I51" i="16"/>
  <c r="AF19" i="8"/>
  <c r="I125" i="16"/>
  <c r="J11" i="8"/>
  <c r="I11" i="16"/>
  <c r="J92" i="10"/>
  <c r="I92" i="18"/>
  <c r="J69" i="10"/>
  <c r="I69" i="18"/>
  <c r="J60" i="10"/>
  <c r="I60" i="18"/>
  <c r="AI29" i="11"/>
  <c r="I134" i="19"/>
  <c r="AE57" i="10"/>
  <c r="I160" i="18"/>
  <c r="AI13" i="11"/>
  <c r="I118" i="19"/>
  <c r="AE22" i="10"/>
  <c r="I125" i="18"/>
  <c r="J95" i="11"/>
  <c r="I95" i="19"/>
  <c r="J78" i="11"/>
  <c r="I78" i="19"/>
  <c r="J64" i="11"/>
  <c r="I64" i="19"/>
  <c r="J53" i="11"/>
  <c r="I53" i="19"/>
  <c r="AE34" i="10"/>
  <c r="I137" i="18"/>
  <c r="AI91" i="11"/>
  <c r="I196" i="19"/>
  <c r="AI74" i="11"/>
  <c r="I179" i="19"/>
  <c r="AI57" i="11"/>
  <c r="I162" i="19"/>
  <c r="AI46" i="11"/>
  <c r="I151" i="19"/>
  <c r="AE41" i="10"/>
  <c r="I144" i="18"/>
  <c r="AE65" i="10"/>
  <c r="I168" i="18"/>
  <c r="AI34" i="11"/>
  <c r="I139" i="19"/>
  <c r="J67" i="11"/>
  <c r="I67" i="19"/>
  <c r="AE83" i="10"/>
  <c r="I186" i="18"/>
  <c r="AE44" i="10"/>
  <c r="I147" i="18"/>
  <c r="J25" i="11"/>
  <c r="I25" i="19"/>
  <c r="AI32" i="11"/>
  <c r="I137" i="19"/>
  <c r="J27" i="11"/>
  <c r="I27" i="19"/>
  <c r="AE45" i="10"/>
  <c r="I148" i="18"/>
  <c r="J57" i="11"/>
  <c r="I57" i="19"/>
  <c r="AE86" i="10"/>
  <c r="I189" i="18"/>
  <c r="AE70" i="10"/>
  <c r="I173" i="18"/>
  <c r="AE55" i="10"/>
  <c r="I158" i="18"/>
  <c r="J41" i="11"/>
  <c r="I41" i="19"/>
  <c r="AE89" i="10"/>
  <c r="I192" i="18"/>
  <c r="J31" i="11"/>
  <c r="I31" i="19"/>
  <c r="AE75" i="10"/>
  <c r="I178" i="18"/>
  <c r="AE92" i="10"/>
  <c r="I195" i="18"/>
  <c r="AE32" i="10"/>
  <c r="I135" i="18"/>
  <c r="AE17" i="10"/>
  <c r="I120" i="18"/>
  <c r="J26" i="8"/>
  <c r="I26" i="16"/>
  <c r="AF16" i="8"/>
  <c r="I122" i="16"/>
  <c r="J34" i="10"/>
  <c r="I34" i="18"/>
  <c r="J88" i="10"/>
  <c r="I88" i="18"/>
  <c r="J70" i="10"/>
  <c r="I70" i="18"/>
  <c r="J56" i="10"/>
  <c r="I56" i="18"/>
  <c r="J43" i="10"/>
  <c r="I43" i="18"/>
  <c r="J38" i="8"/>
  <c r="I38" i="16"/>
  <c r="AI99" i="11"/>
  <c r="I204" i="19"/>
  <c r="AI88" i="11"/>
  <c r="I193" i="19"/>
  <c r="AI78" i="11"/>
  <c r="I183" i="19"/>
  <c r="AI60" i="11"/>
  <c r="I165" i="19"/>
  <c r="AE14" i="10"/>
  <c r="I117" i="18"/>
  <c r="J40" i="11"/>
  <c r="I40" i="19"/>
  <c r="J91" i="11"/>
  <c r="I91" i="19"/>
  <c r="J73" i="11"/>
  <c r="I73" i="19"/>
  <c r="J61" i="11"/>
  <c r="I61" i="19"/>
  <c r="AF95" i="8"/>
  <c r="I201" i="16"/>
  <c r="AF79" i="8"/>
  <c r="I185" i="16"/>
  <c r="AF63" i="8"/>
  <c r="I169" i="16"/>
  <c r="AF47" i="8"/>
  <c r="I153" i="16"/>
  <c r="J18" i="10"/>
  <c r="I18" i="18"/>
  <c r="AF27" i="8"/>
  <c r="I133" i="16"/>
  <c r="J42" i="10"/>
  <c r="I42" i="18"/>
  <c r="J86" i="10"/>
  <c r="I86" i="18"/>
  <c r="J72" i="10"/>
  <c r="I72" i="18"/>
  <c r="J54" i="10"/>
  <c r="I54" i="18"/>
  <c r="J15" i="11"/>
  <c r="I15" i="19"/>
  <c r="AE21" i="10"/>
  <c r="I124" i="18"/>
  <c r="J22" i="11"/>
  <c r="I22" i="19"/>
  <c r="J94" i="11"/>
  <c r="I94" i="19"/>
  <c r="J76" i="11"/>
  <c r="I76" i="19"/>
  <c r="J63" i="11"/>
  <c r="I63" i="19"/>
  <c r="J46" i="11"/>
  <c r="I46" i="19"/>
  <c r="AI19" i="11"/>
  <c r="I124" i="19"/>
  <c r="J89" i="11"/>
  <c r="I89" i="19"/>
  <c r="J59" i="11"/>
  <c r="I59" i="19"/>
  <c r="AE37" i="10"/>
  <c r="I140" i="18"/>
  <c r="AI75" i="11"/>
  <c r="I180" i="19"/>
  <c r="AI64" i="11"/>
  <c r="I169" i="19"/>
  <c r="AI47" i="11"/>
  <c r="I152" i="19"/>
  <c r="J19" i="8"/>
  <c r="I19" i="16"/>
  <c r="J65" i="10"/>
  <c r="I65" i="18"/>
  <c r="J50" i="10"/>
  <c r="I50" i="18"/>
  <c r="J27" i="10"/>
  <c r="I27" i="18"/>
  <c r="AF12" i="8"/>
  <c r="I118" i="16"/>
  <c r="J27" i="8"/>
  <c r="I27" i="16"/>
  <c r="J37" i="8"/>
  <c r="I37" i="16"/>
  <c r="AF11" i="8"/>
  <c r="I117" i="16"/>
  <c r="AF99" i="8"/>
  <c r="I205" i="16"/>
  <c r="AF83" i="8"/>
  <c r="I189" i="16"/>
  <c r="AF67" i="8"/>
  <c r="I173" i="16"/>
  <c r="AF51" i="8"/>
  <c r="I157" i="16"/>
  <c r="J21" i="10"/>
  <c r="I21" i="18"/>
  <c r="J81" i="10"/>
  <c r="I81" i="18"/>
  <c r="J63" i="10"/>
  <c r="I63" i="18"/>
  <c r="J17" i="8"/>
  <c r="I17" i="16"/>
  <c r="AI94" i="11"/>
  <c r="I199" i="19"/>
  <c r="AI83" i="11"/>
  <c r="I188" i="19"/>
  <c r="AI72" i="11"/>
  <c r="I177" i="19"/>
  <c r="AI55" i="11"/>
  <c r="I160" i="19"/>
  <c r="AE38" i="10"/>
  <c r="I141" i="18"/>
  <c r="J13" i="11"/>
  <c r="I13" i="19"/>
  <c r="AE27" i="10"/>
  <c r="I130" i="18"/>
  <c r="AE26" i="10"/>
  <c r="I129" i="18"/>
  <c r="AE91" i="10"/>
  <c r="I194" i="18"/>
  <c r="J11" i="11"/>
  <c r="I11" i="19"/>
  <c r="AE16" i="10"/>
  <c r="I119" i="18"/>
  <c r="AF31" i="8"/>
  <c r="I137" i="16"/>
  <c r="J11" i="10"/>
  <c r="I11" i="18"/>
  <c r="AF91" i="8"/>
  <c r="I197" i="16"/>
  <c r="AF75" i="8"/>
  <c r="I181" i="16"/>
  <c r="AF59" i="8"/>
  <c r="I165" i="16"/>
  <c r="AF43" i="8"/>
  <c r="I149" i="16"/>
  <c r="AF13" i="8"/>
  <c r="I119" i="16"/>
  <c r="J25" i="10"/>
  <c r="I25" i="18"/>
  <c r="J23" i="10"/>
  <c r="I23" i="18"/>
  <c r="J84" i="8"/>
  <c r="I84" i="16"/>
  <c r="J68" i="8"/>
  <c r="I68" i="16"/>
  <c r="J53" i="8"/>
  <c r="I53" i="16"/>
  <c r="J21" i="8"/>
  <c r="I21" i="16"/>
  <c r="J93" i="10"/>
  <c r="I93" i="18"/>
  <c r="J83" i="10"/>
  <c r="I83" i="18"/>
  <c r="J66" i="10"/>
  <c r="I66" i="18"/>
  <c r="J51" i="10"/>
  <c r="I51" i="18"/>
  <c r="J19" i="10"/>
  <c r="I19" i="18"/>
  <c r="J39" i="8"/>
  <c r="I39" i="16"/>
  <c r="AF35" i="8"/>
  <c r="I141" i="16"/>
  <c r="J40" i="8"/>
  <c r="I40" i="16"/>
  <c r="J38" i="10"/>
  <c r="I38" i="18"/>
  <c r="AF14" i="8"/>
  <c r="I120" i="16"/>
  <c r="AE51" i="10"/>
  <c r="I154" i="18"/>
  <c r="AI93" i="11"/>
  <c r="I198" i="19"/>
  <c r="AI77" i="11"/>
  <c r="I182" i="19"/>
  <c r="AI59" i="11"/>
  <c r="I164" i="19"/>
  <c r="AI48" i="11"/>
  <c r="I153" i="19"/>
  <c r="AE28" i="10"/>
  <c r="I131" i="18"/>
  <c r="J99" i="11"/>
  <c r="I99" i="19"/>
  <c r="J69" i="11"/>
  <c r="I69" i="19"/>
  <c r="AI36" i="11"/>
  <c r="I141" i="19"/>
  <c r="AE85" i="10"/>
  <c r="I188" i="18"/>
  <c r="AE69" i="10"/>
  <c r="I172" i="18"/>
  <c r="AE54" i="10"/>
  <c r="I157" i="18"/>
  <c r="J19" i="11"/>
  <c r="I19" i="19"/>
  <c r="AE52" i="10"/>
  <c r="I155" i="18"/>
  <c r="AE60" i="10"/>
  <c r="I163" i="18"/>
  <c r="J88" i="11"/>
  <c r="I88" i="19"/>
  <c r="AE95" i="10"/>
  <c r="I198" i="18"/>
  <c r="AE79" i="10"/>
  <c r="I182" i="18"/>
  <c r="AE63" i="10"/>
  <c r="I166" i="18"/>
  <c r="J42" i="11"/>
  <c r="I42" i="19"/>
  <c r="J36" i="11"/>
  <c r="I36" i="19"/>
  <c r="J37" i="11"/>
  <c r="I37" i="19"/>
  <c r="AD100" i="10"/>
  <c r="L18" i="7"/>
  <c r="AJ10" i="11"/>
  <c r="K115" i="19" s="1"/>
  <c r="AF8" i="10"/>
  <c r="K111" i="18" s="1"/>
  <c r="AG8" i="8"/>
  <c r="K114" i="16" s="1"/>
  <c r="I18" i="7"/>
  <c r="AE101" i="8" l="1"/>
  <c r="I207" i="16" s="1"/>
  <c r="AH101" i="11"/>
  <c r="I101" i="11"/>
  <c r="I206" i="16"/>
  <c r="H206" i="19"/>
  <c r="I205" i="19"/>
  <c r="I18" i="15"/>
  <c r="H101" i="19"/>
  <c r="H100" i="18"/>
  <c r="I203" i="18"/>
  <c r="H207" i="16"/>
  <c r="L18" i="15"/>
  <c r="H101" i="16"/>
  <c r="H203" i="18"/>
  <c r="I202" i="18"/>
  <c r="AF100" i="8"/>
  <c r="AE99" i="10"/>
  <c r="AI100" i="11"/>
  <c r="K37" i="11"/>
  <c r="J37" i="19"/>
  <c r="K36" i="11"/>
  <c r="J36" i="19"/>
  <c r="K42" i="11"/>
  <c r="J42" i="19"/>
  <c r="AF63" i="10"/>
  <c r="J166" i="18"/>
  <c r="AF79" i="10"/>
  <c r="J182" i="18"/>
  <c r="AF95" i="10"/>
  <c r="J198" i="18"/>
  <c r="K88" i="11"/>
  <c r="J88" i="19"/>
  <c r="AF60" i="10"/>
  <c r="J163" i="18"/>
  <c r="AF52" i="10"/>
  <c r="J155" i="18"/>
  <c r="K19" i="11"/>
  <c r="J19" i="19"/>
  <c r="AF54" i="10"/>
  <c r="J157" i="18"/>
  <c r="AF69" i="10"/>
  <c r="J172" i="18"/>
  <c r="AF85" i="10"/>
  <c r="J188" i="18"/>
  <c r="AJ36" i="11"/>
  <c r="J141" i="19"/>
  <c r="K69" i="11"/>
  <c r="J69" i="19"/>
  <c r="K99" i="11"/>
  <c r="J99" i="19"/>
  <c r="AF28" i="10"/>
  <c r="J131" i="18"/>
  <c r="AJ48" i="11"/>
  <c r="J153" i="19"/>
  <c r="AJ59" i="11"/>
  <c r="J164" i="19"/>
  <c r="AJ77" i="11"/>
  <c r="J182" i="19"/>
  <c r="AJ93" i="11"/>
  <c r="J198" i="19"/>
  <c r="AF51" i="10"/>
  <c r="J154" i="18"/>
  <c r="AG14" i="8"/>
  <c r="J120" i="16"/>
  <c r="K38" i="10"/>
  <c r="J38" i="18"/>
  <c r="K40" i="8"/>
  <c r="J40" i="16"/>
  <c r="AG35" i="8"/>
  <c r="J141" i="16"/>
  <c r="K39" i="8"/>
  <c r="J39" i="16"/>
  <c r="K19" i="10"/>
  <c r="J19" i="18"/>
  <c r="K51" i="10"/>
  <c r="J51" i="18"/>
  <c r="K66" i="10"/>
  <c r="J66" i="18"/>
  <c r="K83" i="10"/>
  <c r="J83" i="18"/>
  <c r="K93" i="10"/>
  <c r="J93" i="18"/>
  <c r="K21" i="8"/>
  <c r="J21" i="16"/>
  <c r="K53" i="8"/>
  <c r="J53" i="16"/>
  <c r="K68" i="8"/>
  <c r="J68" i="16"/>
  <c r="K84" i="8"/>
  <c r="J84" i="16"/>
  <c r="K23" i="10"/>
  <c r="J23" i="18"/>
  <c r="K25" i="10"/>
  <c r="J25" i="18"/>
  <c r="AG13" i="8"/>
  <c r="J119" i="16"/>
  <c r="AG43" i="8"/>
  <c r="J149" i="16"/>
  <c r="AG59" i="8"/>
  <c r="J165" i="16"/>
  <c r="AG75" i="8"/>
  <c r="J181" i="16"/>
  <c r="AG91" i="8"/>
  <c r="J197" i="16"/>
  <c r="K11" i="10"/>
  <c r="J11" i="18"/>
  <c r="AG31" i="8"/>
  <c r="J137" i="16"/>
  <c r="AF16" i="10"/>
  <c r="J119" i="18"/>
  <c r="K11" i="11"/>
  <c r="J11" i="19"/>
  <c r="AF91" i="10"/>
  <c r="J194" i="18"/>
  <c r="AF26" i="10"/>
  <c r="J129" i="18"/>
  <c r="AF27" i="10"/>
  <c r="J130" i="18"/>
  <c r="K13" i="11"/>
  <c r="J13" i="19"/>
  <c r="AF38" i="10"/>
  <c r="J141" i="18"/>
  <c r="AJ55" i="11"/>
  <c r="J160" i="19"/>
  <c r="AJ72" i="11"/>
  <c r="J177" i="19"/>
  <c r="AJ83" i="11"/>
  <c r="J188" i="19"/>
  <c r="AJ94" i="11"/>
  <c r="J199" i="19"/>
  <c r="K17" i="8"/>
  <c r="J17" i="16"/>
  <c r="K63" i="10"/>
  <c r="J63" i="18"/>
  <c r="K81" i="10"/>
  <c r="J81" i="18"/>
  <c r="K21" i="10"/>
  <c r="J21" i="18"/>
  <c r="AG51" i="8"/>
  <c r="J157" i="16"/>
  <c r="AG67" i="8"/>
  <c r="J173" i="16"/>
  <c r="AG83" i="8"/>
  <c r="J189" i="16"/>
  <c r="AG99" i="8"/>
  <c r="J205" i="16"/>
  <c r="AG11" i="8"/>
  <c r="J117" i="16"/>
  <c r="K37" i="8"/>
  <c r="J37" i="16"/>
  <c r="K27" i="8"/>
  <c r="J27" i="16"/>
  <c r="AG12" i="8"/>
  <c r="J118" i="16"/>
  <c r="K27" i="10"/>
  <c r="J27" i="18"/>
  <c r="K50" i="10"/>
  <c r="J50" i="18"/>
  <c r="K65" i="10"/>
  <c r="J65" i="18"/>
  <c r="K19" i="8"/>
  <c r="J19" i="16"/>
  <c r="AJ47" i="11"/>
  <c r="J152" i="19"/>
  <c r="AJ64" i="11"/>
  <c r="J169" i="19"/>
  <c r="AJ75" i="11"/>
  <c r="J180" i="19"/>
  <c r="AF37" i="10"/>
  <c r="J140" i="18"/>
  <c r="K59" i="11"/>
  <c r="J59" i="19"/>
  <c r="K89" i="11"/>
  <c r="J89" i="19"/>
  <c r="AJ19" i="11"/>
  <c r="J124" i="19"/>
  <c r="K46" i="11"/>
  <c r="J46" i="19"/>
  <c r="K63" i="11"/>
  <c r="J63" i="19"/>
  <c r="K76" i="11"/>
  <c r="J76" i="19"/>
  <c r="K94" i="11"/>
  <c r="J94" i="19"/>
  <c r="K22" i="11"/>
  <c r="J22" i="19"/>
  <c r="AF21" i="10"/>
  <c r="J124" i="18"/>
  <c r="K15" i="11"/>
  <c r="J15" i="19"/>
  <c r="K54" i="10"/>
  <c r="J54" i="18"/>
  <c r="K72" i="10"/>
  <c r="J72" i="18"/>
  <c r="K86" i="10"/>
  <c r="J86" i="18"/>
  <c r="K42" i="10"/>
  <c r="J42" i="18"/>
  <c r="AG27" i="8"/>
  <c r="J133" i="16"/>
  <c r="K18" i="10"/>
  <c r="J18" i="18"/>
  <c r="AG47" i="8"/>
  <c r="J153" i="16"/>
  <c r="AG63" i="8"/>
  <c r="J169" i="16"/>
  <c r="AG79" i="8"/>
  <c r="J185" i="16"/>
  <c r="AG95" i="8"/>
  <c r="J201" i="16"/>
  <c r="K61" i="11"/>
  <c r="J61" i="19"/>
  <c r="K73" i="11"/>
  <c r="J73" i="19"/>
  <c r="K91" i="11"/>
  <c r="J91" i="19"/>
  <c r="K40" i="11"/>
  <c r="J40" i="19"/>
  <c r="AF14" i="10"/>
  <c r="J117" i="18"/>
  <c r="AJ60" i="11"/>
  <c r="J165" i="19"/>
  <c r="AJ78" i="11"/>
  <c r="J183" i="19"/>
  <c r="AJ88" i="11"/>
  <c r="J193" i="19"/>
  <c r="AJ99" i="11"/>
  <c r="J204" i="19"/>
  <c r="K38" i="8"/>
  <c r="J38" i="16"/>
  <c r="K43" i="10"/>
  <c r="J43" i="18"/>
  <c r="K56" i="10"/>
  <c r="J56" i="18"/>
  <c r="K70" i="10"/>
  <c r="J70" i="18"/>
  <c r="K88" i="10"/>
  <c r="J88" i="18"/>
  <c r="K34" i="10"/>
  <c r="J34" i="18"/>
  <c r="AG16" i="8"/>
  <c r="J122" i="16"/>
  <c r="K26" i="8"/>
  <c r="J26" i="16"/>
  <c r="AF17" i="10"/>
  <c r="J120" i="18"/>
  <c r="AF32" i="10"/>
  <c r="J135" i="18"/>
  <c r="AF92" i="10"/>
  <c r="J195" i="18"/>
  <c r="AF75" i="10"/>
  <c r="J178" i="18"/>
  <c r="K31" i="11"/>
  <c r="J31" i="19"/>
  <c r="AF89" i="10"/>
  <c r="J192" i="18"/>
  <c r="K41" i="11"/>
  <c r="J41" i="19"/>
  <c r="AF55" i="10"/>
  <c r="J158" i="18"/>
  <c r="AF70" i="10"/>
  <c r="J173" i="18"/>
  <c r="AF86" i="10"/>
  <c r="J189" i="18"/>
  <c r="K57" i="11"/>
  <c r="J57" i="19"/>
  <c r="AF45" i="10"/>
  <c r="J148" i="18"/>
  <c r="K27" i="11"/>
  <c r="J27" i="19"/>
  <c r="AJ32" i="11"/>
  <c r="J137" i="19"/>
  <c r="K25" i="11"/>
  <c r="J25" i="19"/>
  <c r="AF44" i="10"/>
  <c r="J147" i="18"/>
  <c r="AF83" i="10"/>
  <c r="J186" i="18"/>
  <c r="K67" i="11"/>
  <c r="J67" i="19"/>
  <c r="AJ34" i="11"/>
  <c r="J139" i="19"/>
  <c r="AF65" i="10"/>
  <c r="J168" i="18"/>
  <c r="AF41" i="10"/>
  <c r="J144" i="18"/>
  <c r="AJ46" i="11"/>
  <c r="J151" i="19"/>
  <c r="AJ57" i="11"/>
  <c r="J162" i="19"/>
  <c r="AJ74" i="11"/>
  <c r="J179" i="19"/>
  <c r="AJ91" i="11"/>
  <c r="J196" i="19"/>
  <c r="AF34" i="10"/>
  <c r="J137" i="18"/>
  <c r="K53" i="11"/>
  <c r="J53" i="19"/>
  <c r="K64" i="11"/>
  <c r="J64" i="19"/>
  <c r="K78" i="11"/>
  <c r="J78" i="19"/>
  <c r="K95" i="11"/>
  <c r="J95" i="19"/>
  <c r="AF22" i="10"/>
  <c r="J125" i="18"/>
  <c r="AJ13" i="11"/>
  <c r="J118" i="19"/>
  <c r="AF57" i="10"/>
  <c r="J160" i="18"/>
  <c r="AJ29" i="11"/>
  <c r="J134" i="19"/>
  <c r="K60" i="10"/>
  <c r="J60" i="18"/>
  <c r="K69" i="10"/>
  <c r="J69" i="18"/>
  <c r="K92" i="10"/>
  <c r="J92" i="18"/>
  <c r="K11" i="8"/>
  <c r="J11" i="16"/>
  <c r="AG19" i="8"/>
  <c r="J125" i="16"/>
  <c r="K51" i="8"/>
  <c r="J51" i="16"/>
  <c r="K66" i="8"/>
  <c r="J66" i="16"/>
  <c r="K82" i="8"/>
  <c r="J82" i="16"/>
  <c r="K98" i="8"/>
  <c r="J98" i="16"/>
  <c r="AF18" i="10"/>
  <c r="J121" i="18"/>
  <c r="K55" i="11"/>
  <c r="J55" i="19"/>
  <c r="K66" i="11"/>
  <c r="J66" i="19"/>
  <c r="K86" i="11"/>
  <c r="J86" i="19"/>
  <c r="AF40" i="10"/>
  <c r="J143" i="18"/>
  <c r="AF59" i="10"/>
  <c r="J162" i="18"/>
  <c r="AF42" i="10"/>
  <c r="J145" i="18"/>
  <c r="K53" i="10"/>
  <c r="J53" i="18"/>
  <c r="K62" i="10"/>
  <c r="J62" i="18"/>
  <c r="K80" i="10"/>
  <c r="J80" i="18"/>
  <c r="K95" i="10"/>
  <c r="J95" i="18"/>
  <c r="K20" i="10"/>
  <c r="J20" i="18"/>
  <c r="K20" i="8"/>
  <c r="J20" i="16"/>
  <c r="AG53" i="8"/>
  <c r="J159" i="16"/>
  <c r="AG69" i="8"/>
  <c r="J175" i="16"/>
  <c r="AG85" i="8"/>
  <c r="J191" i="16"/>
  <c r="AG28" i="8"/>
  <c r="J134" i="16"/>
  <c r="K79" i="10"/>
  <c r="J79" i="18"/>
  <c r="AG38" i="8"/>
  <c r="J144" i="16"/>
  <c r="AJ86" i="11"/>
  <c r="J191" i="19"/>
  <c r="AJ16" i="11"/>
  <c r="J121" i="19"/>
  <c r="K52" i="11"/>
  <c r="J52" i="19"/>
  <c r="K77" i="11"/>
  <c r="J77" i="19"/>
  <c r="AF11" i="10"/>
  <c r="J114" i="18"/>
  <c r="K33" i="11"/>
  <c r="J33" i="19"/>
  <c r="K39" i="10"/>
  <c r="J39" i="18"/>
  <c r="K31" i="10"/>
  <c r="J31" i="18"/>
  <c r="K47" i="8"/>
  <c r="J47" i="16"/>
  <c r="K70" i="8"/>
  <c r="J70" i="16"/>
  <c r="K86" i="8"/>
  <c r="J86" i="16"/>
  <c r="K28" i="10"/>
  <c r="J28" i="18"/>
  <c r="AG40" i="8"/>
  <c r="J146" i="16"/>
  <c r="K55" i="10"/>
  <c r="J55" i="18"/>
  <c r="K73" i="10"/>
  <c r="J73" i="18"/>
  <c r="K87" i="10"/>
  <c r="J87" i="18"/>
  <c r="AG15" i="8"/>
  <c r="J121" i="16"/>
  <c r="K10" i="8"/>
  <c r="J10" i="16"/>
  <c r="K14" i="11"/>
  <c r="J14" i="19"/>
  <c r="K28" i="11"/>
  <c r="J28" i="19"/>
  <c r="AJ61" i="11"/>
  <c r="J166" i="19"/>
  <c r="AJ79" i="11"/>
  <c r="J184" i="19"/>
  <c r="AJ95" i="11"/>
  <c r="J200" i="19"/>
  <c r="AF13" i="10"/>
  <c r="J116" i="18"/>
  <c r="AF43" i="10"/>
  <c r="J146" i="18"/>
  <c r="AF58" i="10"/>
  <c r="J161" i="18"/>
  <c r="AF74" i="10"/>
  <c r="J177" i="18"/>
  <c r="AF90" i="10"/>
  <c r="J193" i="18"/>
  <c r="AJ24" i="11"/>
  <c r="J129" i="19"/>
  <c r="AJ15" i="11"/>
  <c r="J120" i="19"/>
  <c r="AJ25" i="11"/>
  <c r="J130" i="19"/>
  <c r="AF66" i="10"/>
  <c r="J169" i="18"/>
  <c r="AF82" i="10"/>
  <c r="J185" i="18"/>
  <c r="AF98" i="10"/>
  <c r="J201" i="18"/>
  <c r="AJ41" i="11"/>
  <c r="J146" i="19"/>
  <c r="AF97" i="10"/>
  <c r="J200" i="18"/>
  <c r="K33" i="8"/>
  <c r="J33" i="16"/>
  <c r="K37" i="10"/>
  <c r="J37" i="18"/>
  <c r="AG26" i="8"/>
  <c r="J132" i="16"/>
  <c r="AG42" i="8"/>
  <c r="J148" i="16"/>
  <c r="AG49" i="8"/>
  <c r="J155" i="16"/>
  <c r="AG65" i="8"/>
  <c r="J171" i="16"/>
  <c r="AG81" i="8"/>
  <c r="J187" i="16"/>
  <c r="AG97" i="8"/>
  <c r="J203" i="16"/>
  <c r="K10" i="10"/>
  <c r="J10" i="18"/>
  <c r="K56" i="8"/>
  <c r="J56" i="16"/>
  <c r="K72" i="8"/>
  <c r="J72" i="16"/>
  <c r="K88" i="8"/>
  <c r="J88" i="16"/>
  <c r="K31" i="8"/>
  <c r="J31" i="16"/>
  <c r="K49" i="10"/>
  <c r="J49" i="18"/>
  <c r="K64" i="10"/>
  <c r="J64" i="18"/>
  <c r="K78" i="10"/>
  <c r="J78" i="18"/>
  <c r="K98" i="10"/>
  <c r="J98" i="18"/>
  <c r="K42" i="8"/>
  <c r="J42" i="16"/>
  <c r="AF23" i="10"/>
  <c r="J126" i="18"/>
  <c r="K32" i="11"/>
  <c r="J32" i="19"/>
  <c r="K45" i="11"/>
  <c r="J45" i="19"/>
  <c r="K56" i="11"/>
  <c r="J56" i="19"/>
  <c r="K75" i="11"/>
  <c r="J75" i="19"/>
  <c r="K93" i="11"/>
  <c r="J93" i="19"/>
  <c r="K39" i="11"/>
  <c r="J39" i="19"/>
  <c r="AG29" i="8"/>
  <c r="J135" i="16"/>
  <c r="AG45" i="8"/>
  <c r="J151" i="16"/>
  <c r="AG61" i="8"/>
  <c r="J167" i="16"/>
  <c r="AG77" i="8"/>
  <c r="J183" i="16"/>
  <c r="AG93" i="8"/>
  <c r="J199" i="16"/>
  <c r="AG21" i="8"/>
  <c r="J127" i="16"/>
  <c r="K52" i="10"/>
  <c r="J52" i="18"/>
  <c r="K61" i="10"/>
  <c r="J61" i="18"/>
  <c r="K84" i="10"/>
  <c r="J84" i="18"/>
  <c r="K94" i="10"/>
  <c r="J94" i="18"/>
  <c r="K35" i="10"/>
  <c r="J35" i="18"/>
  <c r="K9" i="10"/>
  <c r="J9" i="18"/>
  <c r="K48" i="8"/>
  <c r="J48" i="16"/>
  <c r="K63" i="8"/>
  <c r="J63" i="16"/>
  <c r="K79" i="8"/>
  <c r="J79" i="16"/>
  <c r="K95" i="8"/>
  <c r="J95" i="16"/>
  <c r="K12" i="10"/>
  <c r="J12" i="18"/>
  <c r="AF48" i="10"/>
  <c r="J151" i="18"/>
  <c r="AF71" i="10"/>
  <c r="J174" i="18"/>
  <c r="AF87" i="10"/>
  <c r="J190" i="18"/>
  <c r="AF39" i="10"/>
  <c r="J142" i="18"/>
  <c r="AJ53" i="11"/>
  <c r="J158" i="19"/>
  <c r="AJ76" i="11"/>
  <c r="J181" i="19"/>
  <c r="AJ98" i="11"/>
  <c r="J203" i="19"/>
  <c r="AF10" i="10"/>
  <c r="J113" i="18"/>
  <c r="AF24" i="10"/>
  <c r="J127" i="18"/>
  <c r="AF19" i="10"/>
  <c r="J122" i="18"/>
  <c r="AG23" i="8"/>
  <c r="J129" i="16"/>
  <c r="K29" i="10"/>
  <c r="J29" i="18"/>
  <c r="K45" i="10"/>
  <c r="J45" i="18"/>
  <c r="K58" i="10"/>
  <c r="J58" i="18"/>
  <c r="K75" i="10"/>
  <c r="J75" i="18"/>
  <c r="K90" i="10"/>
  <c r="J90" i="18"/>
  <c r="K22" i="8"/>
  <c r="J22" i="16"/>
  <c r="K57" i="8"/>
  <c r="J57" i="16"/>
  <c r="K73" i="8"/>
  <c r="J73" i="16"/>
  <c r="K89" i="8"/>
  <c r="J89" i="16"/>
  <c r="AF36" i="10"/>
  <c r="J139" i="18"/>
  <c r="I100" i="16"/>
  <c r="I101" i="8"/>
  <c r="K8" i="8"/>
  <c r="J8" i="16"/>
  <c r="J100" i="8"/>
  <c r="I100" i="19"/>
  <c r="K10" i="11"/>
  <c r="J10" i="19"/>
  <c r="J100" i="11"/>
  <c r="I99" i="18"/>
  <c r="I100" i="10"/>
  <c r="K8" i="10"/>
  <c r="J8" i="18"/>
  <c r="J99" i="10"/>
  <c r="AG50" i="8"/>
  <c r="J156" i="16"/>
  <c r="AG66" i="8"/>
  <c r="J172" i="16"/>
  <c r="AG82" i="8"/>
  <c r="J188" i="16"/>
  <c r="AG98" i="8"/>
  <c r="J204" i="16"/>
  <c r="AG25" i="8"/>
  <c r="J131" i="16"/>
  <c r="K29" i="8"/>
  <c r="J29" i="16"/>
  <c r="K45" i="8"/>
  <c r="J45" i="16"/>
  <c r="K60" i="8"/>
  <c r="J60" i="16"/>
  <c r="K76" i="8"/>
  <c r="J76" i="16"/>
  <c r="K92" i="8"/>
  <c r="J92" i="16"/>
  <c r="K12" i="8"/>
  <c r="J12" i="16"/>
  <c r="K24" i="10"/>
  <c r="J24" i="18"/>
  <c r="AG54" i="8"/>
  <c r="J160" i="16"/>
  <c r="AG70" i="8"/>
  <c r="J176" i="16"/>
  <c r="AG86" i="8"/>
  <c r="J192" i="16"/>
  <c r="AJ23" i="11"/>
  <c r="J128" i="19"/>
  <c r="AJ40" i="11"/>
  <c r="J145" i="19"/>
  <c r="K48" i="11"/>
  <c r="J48" i="19"/>
  <c r="K65" i="11"/>
  <c r="J65" i="19"/>
  <c r="K79" i="11"/>
  <c r="J79" i="19"/>
  <c r="K90" i="11"/>
  <c r="J90" i="19"/>
  <c r="AJ39" i="11"/>
  <c r="J144" i="19"/>
  <c r="K44" i="11"/>
  <c r="J44" i="19"/>
  <c r="K18" i="11"/>
  <c r="J18" i="19"/>
  <c r="AJ31" i="11"/>
  <c r="J136" i="19"/>
  <c r="AJ35" i="11"/>
  <c r="J140" i="19"/>
  <c r="AF9" i="10"/>
  <c r="J112" i="18"/>
  <c r="K29" i="11"/>
  <c r="J29" i="19"/>
  <c r="K34" i="11"/>
  <c r="J34" i="19"/>
  <c r="AF84" i="10"/>
  <c r="J187" i="18"/>
  <c r="AF67" i="10"/>
  <c r="J170" i="18"/>
  <c r="K62" i="11"/>
  <c r="J62" i="19"/>
  <c r="K97" i="11"/>
  <c r="J97" i="19"/>
  <c r="AF50" i="10"/>
  <c r="J153" i="18"/>
  <c r="AJ18" i="11"/>
  <c r="J123" i="19"/>
  <c r="K24" i="11"/>
  <c r="J24" i="19"/>
  <c r="AG32" i="8"/>
  <c r="J138" i="16"/>
  <c r="K47" i="10"/>
  <c r="J47" i="18"/>
  <c r="K67" i="10"/>
  <c r="J67" i="18"/>
  <c r="K82" i="10"/>
  <c r="J82" i="18"/>
  <c r="K96" i="10"/>
  <c r="J96" i="18"/>
  <c r="AG22" i="8"/>
  <c r="J128" i="16"/>
  <c r="K13" i="10"/>
  <c r="J13" i="18"/>
  <c r="K44" i="10"/>
  <c r="J44" i="18"/>
  <c r="K57" i="10"/>
  <c r="J57" i="18"/>
  <c r="K71" i="10"/>
  <c r="J71" i="18"/>
  <c r="K89" i="10"/>
  <c r="J89" i="18"/>
  <c r="AG41" i="8"/>
  <c r="J147" i="16"/>
  <c r="AG56" i="8"/>
  <c r="J162" i="16"/>
  <c r="AG72" i="8"/>
  <c r="J178" i="16"/>
  <c r="AG88" i="8"/>
  <c r="J194" i="16"/>
  <c r="K40" i="10"/>
  <c r="J40" i="18"/>
  <c r="AF49" i="10"/>
  <c r="J152" i="18"/>
  <c r="AF64" i="10"/>
  <c r="J167" i="18"/>
  <c r="AF80" i="10"/>
  <c r="J183" i="18"/>
  <c r="AF96" i="10"/>
  <c r="J199" i="18"/>
  <c r="AF53" i="10"/>
  <c r="J156" i="18"/>
  <c r="AJ21" i="11"/>
  <c r="J126" i="19"/>
  <c r="AJ43" i="11"/>
  <c r="J148" i="19"/>
  <c r="AJ11" i="11"/>
  <c r="J116" i="19"/>
  <c r="K74" i="11"/>
  <c r="J74" i="19"/>
  <c r="AF25" i="10"/>
  <c r="J128" i="18"/>
  <c r="K60" i="11"/>
  <c r="J60" i="19"/>
  <c r="K72" i="11"/>
  <c r="J72" i="19"/>
  <c r="K85" i="11"/>
  <c r="J85" i="19"/>
  <c r="K96" i="11"/>
  <c r="J96" i="19"/>
  <c r="AF47" i="10"/>
  <c r="J150" i="18"/>
  <c r="AF78" i="10"/>
  <c r="J181" i="18"/>
  <c r="AJ14" i="11"/>
  <c r="J119" i="19"/>
  <c r="AJ30" i="11"/>
  <c r="J135" i="19"/>
  <c r="AJ58" i="11"/>
  <c r="J163" i="19"/>
  <c r="AJ87" i="11"/>
  <c r="J192" i="19"/>
  <c r="K22" i="10"/>
  <c r="J22" i="18"/>
  <c r="AG52" i="8"/>
  <c r="J158" i="16"/>
  <c r="AG68" i="8"/>
  <c r="J174" i="16"/>
  <c r="AG84" i="8"/>
  <c r="J190" i="16"/>
  <c r="AG20" i="8"/>
  <c r="J126" i="16"/>
  <c r="K62" i="8"/>
  <c r="J62" i="16"/>
  <c r="K78" i="8"/>
  <c r="J78" i="16"/>
  <c r="K94" i="8"/>
  <c r="J94" i="16"/>
  <c r="K14" i="8"/>
  <c r="J14" i="16"/>
  <c r="K26" i="10"/>
  <c r="J26" i="18"/>
  <c r="K41" i="10"/>
  <c r="J41" i="18"/>
  <c r="K48" i="10"/>
  <c r="J48" i="18"/>
  <c r="K68" i="10"/>
  <c r="J68" i="18"/>
  <c r="K77" i="10"/>
  <c r="J77" i="18"/>
  <c r="K97" i="10"/>
  <c r="J97" i="18"/>
  <c r="AG30" i="8"/>
  <c r="J136" i="16"/>
  <c r="AG46" i="8"/>
  <c r="J152" i="16"/>
  <c r="AG62" i="8"/>
  <c r="J168" i="16"/>
  <c r="AG78" i="8"/>
  <c r="J184" i="16"/>
  <c r="AG94" i="8"/>
  <c r="J200" i="16"/>
  <c r="K25" i="8"/>
  <c r="J25" i="16"/>
  <c r="K30" i="10"/>
  <c r="J30" i="18"/>
  <c r="K46" i="10"/>
  <c r="J46" i="18"/>
  <c r="K76" i="10"/>
  <c r="J76" i="18"/>
  <c r="K85" i="10"/>
  <c r="J85" i="18"/>
  <c r="AG34" i="8"/>
  <c r="J140" i="16"/>
  <c r="K17" i="10"/>
  <c r="J17" i="18"/>
  <c r="K35" i="11"/>
  <c r="J35" i="19"/>
  <c r="AJ68" i="11"/>
  <c r="J173" i="19"/>
  <c r="AJ90" i="11"/>
  <c r="J195" i="19"/>
  <c r="K12" i="11"/>
  <c r="J12" i="19"/>
  <c r="K80" i="11"/>
  <c r="J80" i="19"/>
  <c r="AJ12" i="11"/>
  <c r="J117" i="19"/>
  <c r="AJ54" i="11"/>
  <c r="J159" i="19"/>
  <c r="AJ65" i="11"/>
  <c r="J170" i="19"/>
  <c r="AJ82" i="11"/>
  <c r="J187" i="19"/>
  <c r="AF56" i="10"/>
  <c r="J159" i="18"/>
  <c r="AF72" i="10"/>
  <c r="J175" i="18"/>
  <c r="AF88" i="10"/>
  <c r="J191" i="18"/>
  <c r="AF29" i="10"/>
  <c r="J132" i="18"/>
  <c r="AF76" i="10"/>
  <c r="J179" i="18"/>
  <c r="AJ26" i="11"/>
  <c r="J131" i="19"/>
  <c r="AJ56" i="11"/>
  <c r="J161" i="19"/>
  <c r="AJ67" i="11"/>
  <c r="J172" i="19"/>
  <c r="AJ84" i="11"/>
  <c r="J189" i="19"/>
  <c r="K17" i="11"/>
  <c r="J17" i="19"/>
  <c r="K36" i="8"/>
  <c r="J36" i="16"/>
  <c r="K59" i="10"/>
  <c r="J59" i="18"/>
  <c r="K74" i="10"/>
  <c r="J74" i="18"/>
  <c r="K91" i="10"/>
  <c r="J91" i="18"/>
  <c r="AG39" i="8"/>
  <c r="J145" i="16"/>
  <c r="K43" i="8"/>
  <c r="J43" i="16"/>
  <c r="K58" i="8"/>
  <c r="J58" i="16"/>
  <c r="K74" i="8"/>
  <c r="J74" i="16"/>
  <c r="K90" i="8"/>
  <c r="J90" i="16"/>
  <c r="K32" i="10"/>
  <c r="J32" i="18"/>
  <c r="K50" i="8"/>
  <c r="J50" i="16"/>
  <c r="K65" i="8"/>
  <c r="J65" i="16"/>
  <c r="K81" i="8"/>
  <c r="J81" i="16"/>
  <c r="K97" i="8"/>
  <c r="J97" i="16"/>
  <c r="AG37" i="8"/>
  <c r="J143" i="16"/>
  <c r="K14" i="10"/>
  <c r="J14" i="18"/>
  <c r="AG44" i="8"/>
  <c r="J150" i="16"/>
  <c r="AG60" i="8"/>
  <c r="J166" i="16"/>
  <c r="AG76" i="8"/>
  <c r="J182" i="16"/>
  <c r="AG92" i="8"/>
  <c r="J198" i="16"/>
  <c r="K32" i="8"/>
  <c r="J32" i="16"/>
  <c r="K15" i="8"/>
  <c r="J15" i="16"/>
  <c r="AJ45" i="11"/>
  <c r="J150" i="19"/>
  <c r="AJ63" i="11"/>
  <c r="J168" i="19"/>
  <c r="AJ80" i="11"/>
  <c r="J185" i="19"/>
  <c r="AJ96" i="11"/>
  <c r="J201" i="19"/>
  <c r="AJ38" i="11"/>
  <c r="J143" i="19"/>
  <c r="AJ49" i="11"/>
  <c r="J154" i="19"/>
  <c r="AJ66" i="11"/>
  <c r="J171" i="19"/>
  <c r="AJ89" i="11"/>
  <c r="J194" i="19"/>
  <c r="AF12" i="10"/>
  <c r="J115" i="18"/>
  <c r="K49" i="11"/>
  <c r="J49" i="19"/>
  <c r="K92" i="11"/>
  <c r="J92" i="19"/>
  <c r="K9" i="8"/>
  <c r="J9" i="16"/>
  <c r="K28" i="8"/>
  <c r="J28" i="16"/>
  <c r="AJ27" i="11"/>
  <c r="J132" i="19"/>
  <c r="AF30" i="10"/>
  <c r="J133" i="18"/>
  <c r="AF46" i="10"/>
  <c r="J149" i="18"/>
  <c r="AF61" i="10"/>
  <c r="J164" i="18"/>
  <c r="AF77" i="10"/>
  <c r="J180" i="18"/>
  <c r="AF93" i="10"/>
  <c r="J196" i="18"/>
  <c r="AF62" i="10"/>
  <c r="J165" i="18"/>
  <c r="AF94" i="10"/>
  <c r="J197" i="18"/>
  <c r="K26" i="11"/>
  <c r="J26" i="19"/>
  <c r="K49" i="8"/>
  <c r="J49" i="16"/>
  <c r="K64" i="8"/>
  <c r="J64" i="16"/>
  <c r="K80" i="8"/>
  <c r="J80" i="16"/>
  <c r="K96" i="8"/>
  <c r="J96" i="16"/>
  <c r="K24" i="8"/>
  <c r="J24" i="16"/>
  <c r="AG58" i="8"/>
  <c r="J164" i="16"/>
  <c r="AG74" i="8"/>
  <c r="J180" i="16"/>
  <c r="AG90" i="8"/>
  <c r="J196" i="16"/>
  <c r="AG33" i="8"/>
  <c r="J139" i="16"/>
  <c r="K34" i="8"/>
  <c r="J34" i="16"/>
  <c r="K13" i="8"/>
  <c r="J13" i="16"/>
  <c r="AJ51" i="11"/>
  <c r="J156" i="19"/>
  <c r="AJ69" i="11"/>
  <c r="J174" i="19"/>
  <c r="AJ85" i="11"/>
  <c r="J190" i="19"/>
  <c r="AJ97" i="11"/>
  <c r="J202" i="19"/>
  <c r="AJ50" i="11"/>
  <c r="J155" i="19"/>
  <c r="AJ20" i="11"/>
  <c r="J125" i="19"/>
  <c r="AJ33" i="11"/>
  <c r="J138" i="19"/>
  <c r="K23" i="11"/>
  <c r="J23" i="19"/>
  <c r="AG48" i="8"/>
  <c r="J154" i="16"/>
  <c r="AG64" i="8"/>
  <c r="J170" i="16"/>
  <c r="AG80" i="8"/>
  <c r="J186" i="16"/>
  <c r="AG96" i="8"/>
  <c r="J202" i="16"/>
  <c r="K16" i="10"/>
  <c r="J16" i="18"/>
  <c r="K16" i="8"/>
  <c r="J16" i="16"/>
  <c r="AG10" i="8"/>
  <c r="J116" i="16"/>
  <c r="K44" i="8"/>
  <c r="J44" i="16"/>
  <c r="K59" i="8"/>
  <c r="J59" i="16"/>
  <c r="K75" i="8"/>
  <c r="J75" i="16"/>
  <c r="K91" i="8"/>
  <c r="J91" i="16"/>
  <c r="K33" i="10"/>
  <c r="J33" i="18"/>
  <c r="K21" i="11"/>
  <c r="J21" i="19"/>
  <c r="AF73" i="10"/>
  <c r="J176" i="18"/>
  <c r="AJ44" i="11"/>
  <c r="J149" i="19"/>
  <c r="K16" i="11"/>
  <c r="J16" i="19"/>
  <c r="AJ17" i="11"/>
  <c r="J122" i="19"/>
  <c r="AJ28" i="11"/>
  <c r="J133" i="19"/>
  <c r="AJ52" i="11"/>
  <c r="J157" i="19"/>
  <c r="AJ70" i="11"/>
  <c r="J175" i="19"/>
  <c r="AJ81" i="11"/>
  <c r="J186" i="19"/>
  <c r="AJ92" i="11"/>
  <c r="J197" i="19"/>
  <c r="AJ22" i="11"/>
  <c r="J127" i="19"/>
  <c r="AF31" i="10"/>
  <c r="J134" i="18"/>
  <c r="K70" i="11"/>
  <c r="J70" i="19"/>
  <c r="K82" i="11"/>
  <c r="J82" i="19"/>
  <c r="AF68" i="10"/>
  <c r="J171" i="18"/>
  <c r="AJ71" i="11"/>
  <c r="J176" i="19"/>
  <c r="AF81" i="10"/>
  <c r="J184" i="18"/>
  <c r="K51" i="11"/>
  <c r="J51" i="19"/>
  <c r="K81" i="11"/>
  <c r="J81" i="19"/>
  <c r="K38" i="11"/>
  <c r="J38" i="19"/>
  <c r="AG36" i="8"/>
  <c r="J142" i="16"/>
  <c r="K36" i="10"/>
  <c r="J36" i="18"/>
  <c r="K30" i="8"/>
  <c r="J30" i="16"/>
  <c r="K46" i="8"/>
  <c r="J46" i="16"/>
  <c r="K61" i="8"/>
  <c r="J61" i="16"/>
  <c r="K77" i="8"/>
  <c r="J77" i="16"/>
  <c r="K93" i="8"/>
  <c r="J93" i="16"/>
  <c r="AG18" i="8"/>
  <c r="J124" i="16"/>
  <c r="K52" i="8"/>
  <c r="J52" i="16"/>
  <c r="K67" i="8"/>
  <c r="J67" i="16"/>
  <c r="K83" i="8"/>
  <c r="J83" i="16"/>
  <c r="K99" i="8"/>
  <c r="J99" i="16"/>
  <c r="K18" i="8"/>
  <c r="J18" i="16"/>
  <c r="AG9" i="8"/>
  <c r="J115" i="16"/>
  <c r="K43" i="11"/>
  <c r="J43" i="19"/>
  <c r="AJ62" i="11"/>
  <c r="J167" i="19"/>
  <c r="AJ73" i="11"/>
  <c r="J178" i="19"/>
  <c r="AJ42" i="11"/>
  <c r="J147" i="19"/>
  <c r="K20" i="11"/>
  <c r="J20" i="19"/>
  <c r="K50" i="11"/>
  <c r="J50" i="19"/>
  <c r="K68" i="11"/>
  <c r="J68" i="19"/>
  <c r="K87" i="11"/>
  <c r="J87" i="19"/>
  <c r="K98" i="11"/>
  <c r="J98" i="19"/>
  <c r="AF35" i="10"/>
  <c r="J138" i="18"/>
  <c r="K55" i="8"/>
  <c r="J55" i="16"/>
  <c r="K71" i="8"/>
  <c r="J71" i="16"/>
  <c r="K87" i="8"/>
  <c r="J87" i="16"/>
  <c r="K23" i="8"/>
  <c r="J23" i="16"/>
  <c r="AG17" i="8"/>
  <c r="J123" i="16"/>
  <c r="AG55" i="8"/>
  <c r="J161" i="16"/>
  <c r="AG71" i="8"/>
  <c r="J177" i="16"/>
  <c r="AG87" i="8"/>
  <c r="J193" i="16"/>
  <c r="K15" i="10"/>
  <c r="J15" i="18"/>
  <c r="K54" i="8"/>
  <c r="J54" i="16"/>
  <c r="K69" i="8"/>
  <c r="J69" i="16"/>
  <c r="K85" i="8"/>
  <c r="J85" i="16"/>
  <c r="AG24" i="8"/>
  <c r="J130" i="16"/>
  <c r="K30" i="11"/>
  <c r="J30" i="19"/>
  <c r="K47" i="11"/>
  <c r="J47" i="19"/>
  <c r="K58" i="11"/>
  <c r="J58" i="19"/>
  <c r="K71" i="11"/>
  <c r="J71" i="19"/>
  <c r="K83" i="11"/>
  <c r="J83" i="19"/>
  <c r="AF20" i="10"/>
  <c r="J123" i="18"/>
  <c r="K54" i="11"/>
  <c r="J54" i="19"/>
  <c r="K84" i="11"/>
  <c r="J84" i="19"/>
  <c r="AF15" i="10"/>
  <c r="J118" i="18"/>
  <c r="AJ37" i="11"/>
  <c r="J142" i="19"/>
  <c r="K41" i="8"/>
  <c r="J41" i="16"/>
  <c r="AG57" i="8"/>
  <c r="J163" i="16"/>
  <c r="AG73" i="8"/>
  <c r="J179" i="16"/>
  <c r="AG89" i="8"/>
  <c r="J195" i="16"/>
  <c r="K35" i="8"/>
  <c r="J35" i="16"/>
  <c r="AF33" i="10"/>
  <c r="J136" i="18"/>
  <c r="M15" i="7"/>
  <c r="I19" i="7"/>
  <c r="M18" i="7"/>
  <c r="L19" i="7"/>
  <c r="D19" i="7"/>
  <c r="B19" i="7"/>
  <c r="M8" i="7"/>
  <c r="H19" i="7"/>
  <c r="M9" i="7"/>
  <c r="C19" i="7"/>
  <c r="G19" i="7"/>
  <c r="K19" i="7"/>
  <c r="M17" i="7"/>
  <c r="F19" i="7"/>
  <c r="M13" i="7"/>
  <c r="M10" i="7"/>
  <c r="J19" i="7"/>
  <c r="M16" i="7"/>
  <c r="M12" i="7"/>
  <c r="M14" i="7"/>
  <c r="AK10" i="11"/>
  <c r="L115" i="19" s="1"/>
  <c r="AG8" i="10"/>
  <c r="L111" i="18" s="1"/>
  <c r="AH8" i="8"/>
  <c r="L114" i="16" s="1"/>
  <c r="W3" i="5"/>
  <c r="I108" i="13" s="1"/>
  <c r="G3" i="4"/>
  <c r="V101" i="5"/>
  <c r="R101" i="5"/>
  <c r="P3" i="5"/>
  <c r="B108" i="13" s="1"/>
  <c r="B3" i="5"/>
  <c r="B3" i="13" s="1"/>
  <c r="I3" i="5"/>
  <c r="I3" i="13" s="1"/>
  <c r="B3" i="4"/>
  <c r="AE100" i="10" l="1"/>
  <c r="J203" i="18" s="1"/>
  <c r="AF101" i="8"/>
  <c r="J207" i="16" s="1"/>
  <c r="I206" i="19"/>
  <c r="J101" i="11"/>
  <c r="AI101" i="11"/>
  <c r="B19" i="15"/>
  <c r="M8" i="15"/>
  <c r="M10" i="15"/>
  <c r="H19" i="15"/>
  <c r="J19" i="15"/>
  <c r="M9" i="15"/>
  <c r="I19" i="15"/>
  <c r="I101" i="19"/>
  <c r="F19" i="15"/>
  <c r="M13" i="15"/>
  <c r="M15" i="15"/>
  <c r="M17" i="15"/>
  <c r="D19" i="15"/>
  <c r="H206" i="13"/>
  <c r="M16" i="15"/>
  <c r="C19" i="15"/>
  <c r="D206" i="13"/>
  <c r="M12" i="15"/>
  <c r="G19" i="15"/>
  <c r="M18" i="15"/>
  <c r="I101" i="16"/>
  <c r="J206" i="16"/>
  <c r="M14" i="15"/>
  <c r="K19" i="15"/>
  <c r="L19" i="15"/>
  <c r="J202" i="18"/>
  <c r="I100" i="18"/>
  <c r="J205" i="19"/>
  <c r="G3" i="12"/>
  <c r="B3" i="12"/>
  <c r="AG100" i="8"/>
  <c r="AJ100" i="11"/>
  <c r="L30" i="11"/>
  <c r="K30" i="19"/>
  <c r="AH24" i="8"/>
  <c r="K130" i="16"/>
  <c r="L85" i="8"/>
  <c r="K85" i="16"/>
  <c r="L69" i="8"/>
  <c r="K69" i="16"/>
  <c r="L54" i="8"/>
  <c r="K54" i="16"/>
  <c r="L20" i="11"/>
  <c r="K20" i="19"/>
  <c r="AK42" i="11"/>
  <c r="K147" i="19"/>
  <c r="AK73" i="11"/>
  <c r="K178" i="19"/>
  <c r="AK62" i="11"/>
  <c r="K167" i="19"/>
  <c r="L18" i="8"/>
  <c r="K18" i="16"/>
  <c r="L99" i="8"/>
  <c r="K99" i="16"/>
  <c r="L83" i="8"/>
  <c r="K83" i="16"/>
  <c r="L67" i="8"/>
  <c r="K67" i="16"/>
  <c r="L52" i="8"/>
  <c r="K52" i="16"/>
  <c r="L36" i="10"/>
  <c r="K36" i="18"/>
  <c r="AH36" i="8"/>
  <c r="K142" i="16"/>
  <c r="AG31" i="10"/>
  <c r="K134" i="18"/>
  <c r="L16" i="11"/>
  <c r="K16" i="19"/>
  <c r="L21" i="11"/>
  <c r="K21" i="19"/>
  <c r="L23" i="11"/>
  <c r="K23" i="19"/>
  <c r="L34" i="8"/>
  <c r="K34" i="16"/>
  <c r="AH33" i="8"/>
  <c r="K139" i="16"/>
  <c r="AH90" i="8"/>
  <c r="K196" i="16"/>
  <c r="AH74" i="8"/>
  <c r="K180" i="16"/>
  <c r="AH58" i="8"/>
  <c r="K164" i="16"/>
  <c r="L24" i="8"/>
  <c r="K24" i="16"/>
  <c r="L96" i="8"/>
  <c r="K96" i="16"/>
  <c r="L80" i="8"/>
  <c r="K80" i="16"/>
  <c r="L64" i="8"/>
  <c r="K64" i="16"/>
  <c r="L49" i="8"/>
  <c r="K49" i="16"/>
  <c r="L26" i="11"/>
  <c r="K26" i="19"/>
  <c r="AG94" i="10"/>
  <c r="K197" i="18"/>
  <c r="AG62" i="10"/>
  <c r="K165" i="18"/>
  <c r="AG93" i="10"/>
  <c r="K196" i="18"/>
  <c r="AG77" i="10"/>
  <c r="K180" i="18"/>
  <c r="AG61" i="10"/>
  <c r="K164" i="18"/>
  <c r="AG46" i="10"/>
  <c r="K149" i="18"/>
  <c r="AG30" i="10"/>
  <c r="K133" i="18"/>
  <c r="AG12" i="10"/>
  <c r="K115" i="18"/>
  <c r="AK89" i="11"/>
  <c r="K194" i="19"/>
  <c r="AK66" i="11"/>
  <c r="K171" i="19"/>
  <c r="AK49" i="11"/>
  <c r="K154" i="19"/>
  <c r="L14" i="10"/>
  <c r="K14" i="18"/>
  <c r="AH37" i="8"/>
  <c r="K143" i="16"/>
  <c r="L32" i="10"/>
  <c r="K32" i="18"/>
  <c r="L90" i="8"/>
  <c r="K90" i="16"/>
  <c r="L74" i="8"/>
  <c r="K74" i="16"/>
  <c r="L58" i="8"/>
  <c r="K58" i="16"/>
  <c r="L43" i="8"/>
  <c r="K43" i="16"/>
  <c r="AH39" i="8"/>
  <c r="K145" i="16"/>
  <c r="L91" i="10"/>
  <c r="K91" i="18"/>
  <c r="L74" i="10"/>
  <c r="K74" i="18"/>
  <c r="L59" i="10"/>
  <c r="K59" i="18"/>
  <c r="L36" i="8"/>
  <c r="K36" i="16"/>
  <c r="AK26" i="11"/>
  <c r="K131" i="19"/>
  <c r="AG76" i="10"/>
  <c r="K179" i="18"/>
  <c r="AG29" i="10"/>
  <c r="K132" i="18"/>
  <c r="AG88" i="10"/>
  <c r="K191" i="18"/>
  <c r="AG72" i="10"/>
  <c r="K175" i="18"/>
  <c r="AG56" i="10"/>
  <c r="K159" i="18"/>
  <c r="AK12" i="11"/>
  <c r="K117" i="19"/>
  <c r="L80" i="11"/>
  <c r="K80" i="19"/>
  <c r="L35" i="11"/>
  <c r="K35" i="19"/>
  <c r="AH94" i="8"/>
  <c r="K200" i="16"/>
  <c r="AH78" i="8"/>
  <c r="K184" i="16"/>
  <c r="AH62" i="8"/>
  <c r="K168" i="16"/>
  <c r="AH46" i="8"/>
  <c r="K152" i="16"/>
  <c r="AH30" i="8"/>
  <c r="K136" i="16"/>
  <c r="L97" i="10"/>
  <c r="K97" i="18"/>
  <c r="L77" i="10"/>
  <c r="K77" i="18"/>
  <c r="L68" i="10"/>
  <c r="K68" i="18"/>
  <c r="L48" i="10"/>
  <c r="K48" i="18"/>
  <c r="L26" i="10"/>
  <c r="K26" i="18"/>
  <c r="L14" i="8"/>
  <c r="K14" i="16"/>
  <c r="L94" i="8"/>
  <c r="K94" i="16"/>
  <c r="L78" i="8"/>
  <c r="K78" i="16"/>
  <c r="L62" i="8"/>
  <c r="K62" i="16"/>
  <c r="AH20" i="8"/>
  <c r="K126" i="16"/>
  <c r="AH84" i="8"/>
  <c r="K190" i="16"/>
  <c r="AH68" i="8"/>
  <c r="K174" i="16"/>
  <c r="AH52" i="8"/>
  <c r="K158" i="16"/>
  <c r="AK30" i="11"/>
  <c r="K135" i="19"/>
  <c r="AG25" i="10"/>
  <c r="K128" i="18"/>
  <c r="L74" i="11"/>
  <c r="K74" i="19"/>
  <c r="AK43" i="11"/>
  <c r="K148" i="19"/>
  <c r="L40" i="10"/>
  <c r="K40" i="18"/>
  <c r="AH88" i="8"/>
  <c r="K194" i="16"/>
  <c r="AH72" i="8"/>
  <c r="K178" i="16"/>
  <c r="AH56" i="8"/>
  <c r="K162" i="16"/>
  <c r="AH41" i="8"/>
  <c r="K147" i="16"/>
  <c r="L89" i="10"/>
  <c r="K89" i="18"/>
  <c r="L71" i="10"/>
  <c r="K71" i="18"/>
  <c r="L57" i="10"/>
  <c r="K57" i="18"/>
  <c r="L44" i="10"/>
  <c r="K44" i="18"/>
  <c r="L24" i="11"/>
  <c r="K24" i="19"/>
  <c r="L34" i="11"/>
  <c r="K34" i="19"/>
  <c r="AG9" i="10"/>
  <c r="K112" i="18"/>
  <c r="AK35" i="11"/>
  <c r="K140" i="19"/>
  <c r="AK31" i="11"/>
  <c r="K136" i="19"/>
  <c r="L44" i="11"/>
  <c r="K44" i="19"/>
  <c r="AK40" i="11"/>
  <c r="K145" i="19"/>
  <c r="L24" i="10"/>
  <c r="K24" i="18"/>
  <c r="L12" i="8"/>
  <c r="K12" i="16"/>
  <c r="L92" i="8"/>
  <c r="K92" i="16"/>
  <c r="L76" i="8"/>
  <c r="K76" i="16"/>
  <c r="L60" i="8"/>
  <c r="K60" i="16"/>
  <c r="L45" i="8"/>
  <c r="K45" i="16"/>
  <c r="L29" i="8"/>
  <c r="K29" i="16"/>
  <c r="AH25" i="8"/>
  <c r="K131" i="16"/>
  <c r="AH98" i="8"/>
  <c r="K204" i="16"/>
  <c r="AH82" i="8"/>
  <c r="K188" i="16"/>
  <c r="AH66" i="8"/>
  <c r="K172" i="16"/>
  <c r="AH50" i="8"/>
  <c r="K156" i="16"/>
  <c r="J100" i="19"/>
  <c r="AG36" i="10"/>
  <c r="K139" i="18"/>
  <c r="L89" i="8"/>
  <c r="K89" i="16"/>
  <c r="L73" i="8"/>
  <c r="K73" i="16"/>
  <c r="L57" i="8"/>
  <c r="K57" i="16"/>
  <c r="L22" i="8"/>
  <c r="K22" i="16"/>
  <c r="L90" i="10"/>
  <c r="K90" i="18"/>
  <c r="L75" i="10"/>
  <c r="K75" i="18"/>
  <c r="L58" i="10"/>
  <c r="K58" i="18"/>
  <c r="L45" i="10"/>
  <c r="K45" i="18"/>
  <c r="L29" i="10"/>
  <c r="K29" i="18"/>
  <c r="AH23" i="8"/>
  <c r="K129" i="16"/>
  <c r="AG24" i="10"/>
  <c r="K127" i="18"/>
  <c r="AG39" i="10"/>
  <c r="K142" i="18"/>
  <c r="AG87" i="10"/>
  <c r="K190" i="18"/>
  <c r="AG71" i="10"/>
  <c r="K174" i="18"/>
  <c r="AG48" i="10"/>
  <c r="K151" i="18"/>
  <c r="L9" i="10"/>
  <c r="K9" i="18"/>
  <c r="L94" i="10"/>
  <c r="K94" i="18"/>
  <c r="L61" i="10"/>
  <c r="K61" i="18"/>
  <c r="AH21" i="8"/>
  <c r="K127" i="16"/>
  <c r="AH77" i="8"/>
  <c r="K183" i="16"/>
  <c r="AH45" i="8"/>
  <c r="K151" i="16"/>
  <c r="AH29" i="8"/>
  <c r="K135" i="16"/>
  <c r="L39" i="11"/>
  <c r="K39" i="19"/>
  <c r="L93" i="11"/>
  <c r="K93" i="19"/>
  <c r="L75" i="11"/>
  <c r="K75" i="19"/>
  <c r="L56" i="11"/>
  <c r="K56" i="19"/>
  <c r="L45" i="11"/>
  <c r="K45" i="19"/>
  <c r="L32" i="11"/>
  <c r="K32" i="19"/>
  <c r="L10" i="10"/>
  <c r="K10" i="18"/>
  <c r="L37" i="10"/>
  <c r="K37" i="18"/>
  <c r="L33" i="8"/>
  <c r="K33" i="16"/>
  <c r="AG97" i="10"/>
  <c r="K200" i="18"/>
  <c r="AK25" i="11"/>
  <c r="K130" i="19"/>
  <c r="AK24" i="11"/>
  <c r="K129" i="19"/>
  <c r="AG90" i="10"/>
  <c r="K193" i="18"/>
  <c r="AG74" i="10"/>
  <c r="K177" i="18"/>
  <c r="AG58" i="10"/>
  <c r="K161" i="18"/>
  <c r="AG43" i="10"/>
  <c r="K146" i="18"/>
  <c r="L28" i="11"/>
  <c r="K28" i="19"/>
  <c r="L28" i="10"/>
  <c r="K28" i="18"/>
  <c r="L86" i="8"/>
  <c r="K86" i="16"/>
  <c r="L70" i="8"/>
  <c r="K70" i="16"/>
  <c r="L47" i="8"/>
  <c r="K47" i="16"/>
  <c r="L33" i="11"/>
  <c r="K33" i="19"/>
  <c r="AG11" i="10"/>
  <c r="K114" i="18"/>
  <c r="L77" i="11"/>
  <c r="K77" i="19"/>
  <c r="L52" i="11"/>
  <c r="K52" i="19"/>
  <c r="L20" i="10"/>
  <c r="K20" i="18"/>
  <c r="L95" i="10"/>
  <c r="K95" i="18"/>
  <c r="L80" i="10"/>
  <c r="K80" i="18"/>
  <c r="L62" i="10"/>
  <c r="K62" i="18"/>
  <c r="L53" i="10"/>
  <c r="K53" i="18"/>
  <c r="AG42" i="10"/>
  <c r="K145" i="18"/>
  <c r="AG59" i="10"/>
  <c r="K162" i="18"/>
  <c r="L11" i="8"/>
  <c r="K11" i="16"/>
  <c r="L92" i="10"/>
  <c r="K92" i="18"/>
  <c r="L69" i="10"/>
  <c r="K69" i="18"/>
  <c r="L60" i="10"/>
  <c r="K60" i="18"/>
  <c r="AK29" i="11"/>
  <c r="K134" i="19"/>
  <c r="AG57" i="10"/>
  <c r="K160" i="18"/>
  <c r="AK13" i="11"/>
  <c r="K118" i="19"/>
  <c r="AG22" i="10"/>
  <c r="K125" i="18"/>
  <c r="L95" i="11"/>
  <c r="K95" i="19"/>
  <c r="L78" i="11"/>
  <c r="K78" i="19"/>
  <c r="L64" i="11"/>
  <c r="K64" i="19"/>
  <c r="L53" i="11"/>
  <c r="K53" i="19"/>
  <c r="AK34" i="11"/>
  <c r="K139" i="19"/>
  <c r="AG83" i="10"/>
  <c r="K186" i="18"/>
  <c r="L27" i="11"/>
  <c r="K27" i="19"/>
  <c r="AG86" i="10"/>
  <c r="K189" i="18"/>
  <c r="AG55" i="10"/>
  <c r="K158" i="18"/>
  <c r="AG32" i="10"/>
  <c r="K135" i="18"/>
  <c r="L34" i="10"/>
  <c r="K34" i="18"/>
  <c r="AG14" i="10"/>
  <c r="K117" i="18"/>
  <c r="L18" i="10"/>
  <c r="K18" i="18"/>
  <c r="AH27" i="8"/>
  <c r="K133" i="16"/>
  <c r="L86" i="10"/>
  <c r="K86" i="18"/>
  <c r="L72" i="10"/>
  <c r="K72" i="18"/>
  <c r="L54" i="10"/>
  <c r="K54" i="18"/>
  <c r="L15" i="11"/>
  <c r="K15" i="19"/>
  <c r="L22" i="11"/>
  <c r="K22" i="19"/>
  <c r="L94" i="11"/>
  <c r="K94" i="19"/>
  <c r="L76" i="11"/>
  <c r="K76" i="19"/>
  <c r="L63" i="11"/>
  <c r="K63" i="19"/>
  <c r="L46" i="11"/>
  <c r="K46" i="19"/>
  <c r="AG37" i="10"/>
  <c r="K140" i="18"/>
  <c r="AK75" i="11"/>
  <c r="K180" i="19"/>
  <c r="AK64" i="11"/>
  <c r="K169" i="19"/>
  <c r="AK47" i="11"/>
  <c r="K152" i="19"/>
  <c r="L19" i="8"/>
  <c r="K19" i="16"/>
  <c r="L65" i="10"/>
  <c r="K65" i="18"/>
  <c r="L50" i="10"/>
  <c r="K50" i="18"/>
  <c r="L21" i="10"/>
  <c r="K21" i="18"/>
  <c r="L81" i="10"/>
  <c r="K81" i="18"/>
  <c r="L63" i="10"/>
  <c r="K63" i="18"/>
  <c r="L17" i="8"/>
  <c r="K17" i="16"/>
  <c r="AK94" i="11"/>
  <c r="K199" i="19"/>
  <c r="AK83" i="11"/>
  <c r="K188" i="19"/>
  <c r="AK72" i="11"/>
  <c r="K177" i="19"/>
  <c r="AK55" i="11"/>
  <c r="K160" i="19"/>
  <c r="L13" i="11"/>
  <c r="K13" i="19"/>
  <c r="AG16" i="10"/>
  <c r="K119" i="18"/>
  <c r="AH31" i="8"/>
  <c r="K137" i="16"/>
  <c r="L25" i="10"/>
  <c r="K25" i="18"/>
  <c r="L23" i="10"/>
  <c r="K23" i="18"/>
  <c r="L84" i="8"/>
  <c r="K84" i="16"/>
  <c r="L68" i="8"/>
  <c r="K68" i="16"/>
  <c r="L53" i="8"/>
  <c r="K53" i="16"/>
  <c r="L21" i="8"/>
  <c r="K21" i="16"/>
  <c r="L93" i="10"/>
  <c r="K93" i="18"/>
  <c r="L83" i="10"/>
  <c r="K83" i="18"/>
  <c r="L66" i="10"/>
  <c r="K66" i="18"/>
  <c r="L51" i="10"/>
  <c r="K51" i="18"/>
  <c r="L38" i="10"/>
  <c r="K38" i="18"/>
  <c r="AH14" i="8"/>
  <c r="K120" i="16"/>
  <c r="AG51" i="10"/>
  <c r="K154" i="18"/>
  <c r="AK93" i="11"/>
  <c r="K198" i="19"/>
  <c r="AK77" i="11"/>
  <c r="K182" i="19"/>
  <c r="AK59" i="11"/>
  <c r="K164" i="19"/>
  <c r="AK48" i="11"/>
  <c r="K153" i="19"/>
  <c r="AK36" i="11"/>
  <c r="K141" i="19"/>
  <c r="AG85" i="10"/>
  <c r="K188" i="18"/>
  <c r="AG69" i="10"/>
  <c r="K172" i="18"/>
  <c r="AG54" i="10"/>
  <c r="K157" i="18"/>
  <c r="L19" i="11"/>
  <c r="K19" i="19"/>
  <c r="AG52" i="10"/>
  <c r="K155" i="18"/>
  <c r="AG60" i="10"/>
  <c r="K163" i="18"/>
  <c r="L88" i="11"/>
  <c r="K88" i="19"/>
  <c r="AG95" i="10"/>
  <c r="K198" i="18"/>
  <c r="AG79" i="10"/>
  <c r="K182" i="18"/>
  <c r="AG63" i="10"/>
  <c r="K166" i="18"/>
  <c r="L42" i="11"/>
  <c r="K42" i="19"/>
  <c r="L36" i="11"/>
  <c r="K36" i="19"/>
  <c r="L37" i="11"/>
  <c r="K37" i="19"/>
  <c r="AG33" i="10"/>
  <c r="K136" i="18"/>
  <c r="L35" i="8"/>
  <c r="K35" i="16"/>
  <c r="AH89" i="8"/>
  <c r="K195" i="16"/>
  <c r="AH73" i="8"/>
  <c r="K179" i="16"/>
  <c r="AH57" i="8"/>
  <c r="K163" i="16"/>
  <c r="L41" i="8"/>
  <c r="K41" i="16"/>
  <c r="AK37" i="11"/>
  <c r="K142" i="19"/>
  <c r="AG15" i="10"/>
  <c r="K118" i="18"/>
  <c r="L84" i="11"/>
  <c r="K84" i="19"/>
  <c r="L54" i="11"/>
  <c r="K54" i="19"/>
  <c r="AG20" i="10"/>
  <c r="K123" i="18"/>
  <c r="L83" i="11"/>
  <c r="K83" i="19"/>
  <c r="L71" i="11"/>
  <c r="K71" i="19"/>
  <c r="L58" i="11"/>
  <c r="K58" i="19"/>
  <c r="L47" i="11"/>
  <c r="K47" i="19"/>
  <c r="L15" i="10"/>
  <c r="K15" i="18"/>
  <c r="AH87" i="8"/>
  <c r="K193" i="16"/>
  <c r="AH71" i="8"/>
  <c r="K177" i="16"/>
  <c r="AH55" i="8"/>
  <c r="K161" i="16"/>
  <c r="AH17" i="8"/>
  <c r="K123" i="16"/>
  <c r="L23" i="8"/>
  <c r="K23" i="16"/>
  <c r="L87" i="8"/>
  <c r="K87" i="16"/>
  <c r="L71" i="8"/>
  <c r="K71" i="16"/>
  <c r="L55" i="8"/>
  <c r="K55" i="16"/>
  <c r="AG35" i="10"/>
  <c r="K138" i="18"/>
  <c r="L98" i="11"/>
  <c r="K98" i="19"/>
  <c r="L87" i="11"/>
  <c r="K87" i="19"/>
  <c r="L68" i="11"/>
  <c r="K68" i="19"/>
  <c r="L50" i="11"/>
  <c r="K50" i="19"/>
  <c r="L43" i="11"/>
  <c r="K43" i="19"/>
  <c r="AH9" i="8"/>
  <c r="K115" i="16"/>
  <c r="AH18" i="8"/>
  <c r="K124" i="16"/>
  <c r="L93" i="8"/>
  <c r="K93" i="16"/>
  <c r="L77" i="8"/>
  <c r="K77" i="16"/>
  <c r="L61" i="8"/>
  <c r="K61" i="16"/>
  <c r="L46" i="8"/>
  <c r="K46" i="16"/>
  <c r="L30" i="8"/>
  <c r="K30" i="16"/>
  <c r="L38" i="11"/>
  <c r="K38" i="19"/>
  <c r="L81" i="11"/>
  <c r="K81" i="19"/>
  <c r="L51" i="11"/>
  <c r="K51" i="19"/>
  <c r="AG81" i="10"/>
  <c r="K184" i="18"/>
  <c r="AK71" i="11"/>
  <c r="K176" i="19"/>
  <c r="AG68" i="10"/>
  <c r="K171" i="18"/>
  <c r="L82" i="11"/>
  <c r="K82" i="19"/>
  <c r="L70" i="11"/>
  <c r="K70" i="19"/>
  <c r="AK22" i="11"/>
  <c r="K127" i="19"/>
  <c r="AK92" i="11"/>
  <c r="K197" i="19"/>
  <c r="AK81" i="11"/>
  <c r="K186" i="19"/>
  <c r="AK70" i="11"/>
  <c r="K175" i="19"/>
  <c r="AK52" i="11"/>
  <c r="K157" i="19"/>
  <c r="AK28" i="11"/>
  <c r="K133" i="19"/>
  <c r="AK17" i="11"/>
  <c r="K122" i="19"/>
  <c r="AK44" i="11"/>
  <c r="K149" i="19"/>
  <c r="AG73" i="10"/>
  <c r="K176" i="18"/>
  <c r="L33" i="10"/>
  <c r="K33" i="18"/>
  <c r="L91" i="8"/>
  <c r="K91" i="16"/>
  <c r="L75" i="8"/>
  <c r="K75" i="16"/>
  <c r="L59" i="8"/>
  <c r="K59" i="16"/>
  <c r="L44" i="8"/>
  <c r="K44" i="16"/>
  <c r="AH10" i="8"/>
  <c r="K116" i="16"/>
  <c r="L16" i="8"/>
  <c r="K16" i="16"/>
  <c r="L16" i="10"/>
  <c r="K16" i="18"/>
  <c r="AH96" i="8"/>
  <c r="K202" i="16"/>
  <c r="AH80" i="8"/>
  <c r="K186" i="16"/>
  <c r="AH64" i="8"/>
  <c r="K170" i="16"/>
  <c r="AH48" i="8"/>
  <c r="K154" i="16"/>
  <c r="AK33" i="11"/>
  <c r="K138" i="19"/>
  <c r="AK20" i="11"/>
  <c r="K125" i="19"/>
  <c r="AK50" i="11"/>
  <c r="K155" i="19"/>
  <c r="AK97" i="11"/>
  <c r="K202" i="19"/>
  <c r="AK85" i="11"/>
  <c r="K190" i="19"/>
  <c r="AK69" i="11"/>
  <c r="K174" i="19"/>
  <c r="AK51" i="11"/>
  <c r="K156" i="19"/>
  <c r="L13" i="8"/>
  <c r="K13" i="16"/>
  <c r="AK27" i="11"/>
  <c r="K132" i="19"/>
  <c r="L28" i="8"/>
  <c r="K28" i="16"/>
  <c r="L9" i="8"/>
  <c r="K9" i="16"/>
  <c r="L92" i="11"/>
  <c r="K92" i="19"/>
  <c r="L49" i="11"/>
  <c r="K49" i="19"/>
  <c r="AK38" i="11"/>
  <c r="K143" i="19"/>
  <c r="AK96" i="11"/>
  <c r="K201" i="19"/>
  <c r="AK80" i="11"/>
  <c r="K185" i="19"/>
  <c r="AK63" i="11"/>
  <c r="K168" i="19"/>
  <c r="AK45" i="11"/>
  <c r="K150" i="19"/>
  <c r="L15" i="8"/>
  <c r="K15" i="16"/>
  <c r="L32" i="8"/>
  <c r="K32" i="16"/>
  <c r="AH92" i="8"/>
  <c r="K198" i="16"/>
  <c r="AH76" i="8"/>
  <c r="K182" i="16"/>
  <c r="AH60" i="8"/>
  <c r="K166" i="16"/>
  <c r="AH44" i="8"/>
  <c r="K150" i="16"/>
  <c r="L97" i="8"/>
  <c r="K97" i="16"/>
  <c r="L81" i="8"/>
  <c r="K81" i="16"/>
  <c r="L65" i="8"/>
  <c r="K65" i="16"/>
  <c r="L50" i="8"/>
  <c r="K50" i="16"/>
  <c r="L17" i="11"/>
  <c r="K17" i="19"/>
  <c r="AK84" i="11"/>
  <c r="K189" i="19"/>
  <c r="AK67" i="11"/>
  <c r="K172" i="19"/>
  <c r="AK56" i="11"/>
  <c r="K161" i="19"/>
  <c r="AK82" i="11"/>
  <c r="K187" i="19"/>
  <c r="AK65" i="11"/>
  <c r="K170" i="19"/>
  <c r="AK54" i="11"/>
  <c r="K159" i="19"/>
  <c r="L12" i="11"/>
  <c r="K12" i="19"/>
  <c r="AK90" i="11"/>
  <c r="K195" i="19"/>
  <c r="AK68" i="11"/>
  <c r="K173" i="19"/>
  <c r="L17" i="10"/>
  <c r="K17" i="18"/>
  <c r="AH34" i="8"/>
  <c r="K140" i="16"/>
  <c r="L85" i="10"/>
  <c r="K85" i="18"/>
  <c r="L76" i="10"/>
  <c r="K76" i="18"/>
  <c r="L46" i="10"/>
  <c r="K46" i="18"/>
  <c r="L30" i="10"/>
  <c r="K30" i="18"/>
  <c r="L25" i="8"/>
  <c r="K25" i="16"/>
  <c r="L41" i="10"/>
  <c r="K41" i="18"/>
  <c r="L22" i="10"/>
  <c r="K22" i="18"/>
  <c r="AK87" i="11"/>
  <c r="K192" i="19"/>
  <c r="AK58" i="11"/>
  <c r="K163" i="19"/>
  <c r="AK14" i="11"/>
  <c r="K119" i="19"/>
  <c r="AG78" i="10"/>
  <c r="K181" i="18"/>
  <c r="AG47" i="10"/>
  <c r="K150" i="18"/>
  <c r="L96" i="11"/>
  <c r="K96" i="19"/>
  <c r="L85" i="11"/>
  <c r="K85" i="19"/>
  <c r="L72" i="11"/>
  <c r="K72" i="19"/>
  <c r="L60" i="11"/>
  <c r="K60" i="19"/>
  <c r="AK11" i="11"/>
  <c r="K116" i="19"/>
  <c r="AK21" i="11"/>
  <c r="K126" i="19"/>
  <c r="AG53" i="10"/>
  <c r="K156" i="18"/>
  <c r="AG96" i="10"/>
  <c r="K199" i="18"/>
  <c r="AG80" i="10"/>
  <c r="K183" i="18"/>
  <c r="AG64" i="10"/>
  <c r="K167" i="18"/>
  <c r="AG49" i="10"/>
  <c r="K152" i="18"/>
  <c r="L13" i="10"/>
  <c r="K13" i="18"/>
  <c r="AH22" i="8"/>
  <c r="K128" i="16"/>
  <c r="L96" i="10"/>
  <c r="K96" i="18"/>
  <c r="L82" i="10"/>
  <c r="K82" i="18"/>
  <c r="L67" i="10"/>
  <c r="K67" i="18"/>
  <c r="L47" i="10"/>
  <c r="K47" i="18"/>
  <c r="AH32" i="8"/>
  <c r="K138" i="16"/>
  <c r="AK18" i="11"/>
  <c r="K123" i="19"/>
  <c r="AG50" i="10"/>
  <c r="K153" i="18"/>
  <c r="L97" i="11"/>
  <c r="K97" i="19"/>
  <c r="L62" i="11"/>
  <c r="K62" i="19"/>
  <c r="AG67" i="10"/>
  <c r="K170" i="18"/>
  <c r="AG84" i="10"/>
  <c r="K187" i="18"/>
  <c r="L29" i="11"/>
  <c r="K29" i="19"/>
  <c r="L18" i="11"/>
  <c r="K18" i="19"/>
  <c r="AK39" i="11"/>
  <c r="K144" i="19"/>
  <c r="L90" i="11"/>
  <c r="K90" i="19"/>
  <c r="L79" i="11"/>
  <c r="K79" i="19"/>
  <c r="L65" i="11"/>
  <c r="K65" i="19"/>
  <c r="L48" i="11"/>
  <c r="K48" i="19"/>
  <c r="AK23" i="11"/>
  <c r="K128" i="19"/>
  <c r="AH86" i="8"/>
  <c r="K192" i="16"/>
  <c r="AH70" i="8"/>
  <c r="K176" i="16"/>
  <c r="AH54" i="8"/>
  <c r="K160" i="16"/>
  <c r="L10" i="11"/>
  <c r="K10" i="19"/>
  <c r="K100" i="11"/>
  <c r="J100" i="16"/>
  <c r="J101" i="8"/>
  <c r="L8" i="8"/>
  <c r="K8" i="16"/>
  <c r="K100" i="8"/>
  <c r="AG19" i="10"/>
  <c r="K122" i="18"/>
  <c r="AG10" i="10"/>
  <c r="K113" i="18"/>
  <c r="AK98" i="11"/>
  <c r="K203" i="19"/>
  <c r="AK76" i="11"/>
  <c r="K181" i="19"/>
  <c r="AK53" i="11"/>
  <c r="K158" i="19"/>
  <c r="L12" i="10"/>
  <c r="K12" i="18"/>
  <c r="L95" i="8"/>
  <c r="K95" i="16"/>
  <c r="L79" i="8"/>
  <c r="K79" i="16"/>
  <c r="L63" i="8"/>
  <c r="K63" i="16"/>
  <c r="L48" i="8"/>
  <c r="K48" i="16"/>
  <c r="L35" i="10"/>
  <c r="K35" i="18"/>
  <c r="L84" i="10"/>
  <c r="K84" i="18"/>
  <c r="L52" i="10"/>
  <c r="K52" i="18"/>
  <c r="AH93" i="8"/>
  <c r="K199" i="16"/>
  <c r="AH61" i="8"/>
  <c r="K167" i="16"/>
  <c r="AG23" i="10"/>
  <c r="K126" i="18"/>
  <c r="L42" i="8"/>
  <c r="K42" i="16"/>
  <c r="L98" i="10"/>
  <c r="K98" i="18"/>
  <c r="L78" i="10"/>
  <c r="K78" i="18"/>
  <c r="L64" i="10"/>
  <c r="K64" i="18"/>
  <c r="L49" i="10"/>
  <c r="K49" i="18"/>
  <c r="L31" i="8"/>
  <c r="K31" i="16"/>
  <c r="L88" i="8"/>
  <c r="K88" i="16"/>
  <c r="L72" i="8"/>
  <c r="K72" i="16"/>
  <c r="L56" i="8"/>
  <c r="K56" i="16"/>
  <c r="AH97" i="8"/>
  <c r="K203" i="16"/>
  <c r="AH81" i="8"/>
  <c r="K187" i="16"/>
  <c r="AH65" i="8"/>
  <c r="K171" i="16"/>
  <c r="AH49" i="8"/>
  <c r="K155" i="16"/>
  <c r="AH42" i="8"/>
  <c r="K148" i="16"/>
  <c r="AH26" i="8"/>
  <c r="K132" i="16"/>
  <c r="AK41" i="11"/>
  <c r="K146" i="19"/>
  <c r="AG98" i="10"/>
  <c r="K201" i="18"/>
  <c r="AG82" i="10"/>
  <c r="K185" i="18"/>
  <c r="AG66" i="10"/>
  <c r="K169" i="18"/>
  <c r="AK15" i="11"/>
  <c r="K120" i="19"/>
  <c r="AG13" i="10"/>
  <c r="K116" i="18"/>
  <c r="AK95" i="11"/>
  <c r="K200" i="19"/>
  <c r="AK79" i="11"/>
  <c r="K184" i="19"/>
  <c r="AK61" i="11"/>
  <c r="K166" i="19"/>
  <c r="L14" i="11"/>
  <c r="K14" i="19"/>
  <c r="L10" i="8"/>
  <c r="K10" i="16"/>
  <c r="AH15" i="8"/>
  <c r="K121" i="16"/>
  <c r="L87" i="10"/>
  <c r="K87" i="18"/>
  <c r="L73" i="10"/>
  <c r="K73" i="18"/>
  <c r="L55" i="10"/>
  <c r="K55" i="18"/>
  <c r="AH40" i="8"/>
  <c r="K146" i="16"/>
  <c r="L31" i="10"/>
  <c r="K31" i="18"/>
  <c r="L39" i="10"/>
  <c r="K39" i="18"/>
  <c r="AK16" i="11"/>
  <c r="K121" i="19"/>
  <c r="AK86" i="11"/>
  <c r="K191" i="19"/>
  <c r="AH38" i="8"/>
  <c r="K144" i="16"/>
  <c r="L79" i="10"/>
  <c r="K79" i="18"/>
  <c r="AH28" i="8"/>
  <c r="K134" i="16"/>
  <c r="AH85" i="8"/>
  <c r="K191" i="16"/>
  <c r="AH69" i="8"/>
  <c r="K175" i="16"/>
  <c r="AH53" i="8"/>
  <c r="K159" i="16"/>
  <c r="L20" i="8"/>
  <c r="K20" i="16"/>
  <c r="AG40" i="10"/>
  <c r="K143" i="18"/>
  <c r="L86" i="11"/>
  <c r="K86" i="19"/>
  <c r="L66" i="11"/>
  <c r="K66" i="19"/>
  <c r="L55" i="11"/>
  <c r="K55" i="19"/>
  <c r="AG18" i="10"/>
  <c r="K121" i="18"/>
  <c r="L98" i="8"/>
  <c r="K98" i="16"/>
  <c r="L82" i="8"/>
  <c r="K82" i="16"/>
  <c r="L66" i="8"/>
  <c r="K66" i="16"/>
  <c r="L51" i="8"/>
  <c r="K51" i="16"/>
  <c r="AH19" i="8"/>
  <c r="K125" i="16"/>
  <c r="AG34" i="10"/>
  <c r="K137" i="18"/>
  <c r="AK91" i="11"/>
  <c r="K196" i="19"/>
  <c r="AK74" i="11"/>
  <c r="K179" i="19"/>
  <c r="AK57" i="11"/>
  <c r="K162" i="19"/>
  <c r="AK46" i="11"/>
  <c r="K151" i="19"/>
  <c r="AG41" i="10"/>
  <c r="K144" i="18"/>
  <c r="AG65" i="10"/>
  <c r="K168" i="18"/>
  <c r="L67" i="11"/>
  <c r="K67" i="19"/>
  <c r="AG44" i="10"/>
  <c r="K147" i="18"/>
  <c r="L25" i="11"/>
  <c r="K25" i="19"/>
  <c r="AK32" i="11"/>
  <c r="K137" i="19"/>
  <c r="AG45" i="10"/>
  <c r="K148" i="18"/>
  <c r="L57" i="11"/>
  <c r="K57" i="19"/>
  <c r="AG70" i="10"/>
  <c r="K173" i="18"/>
  <c r="L41" i="11"/>
  <c r="K41" i="19"/>
  <c r="AG89" i="10"/>
  <c r="K192" i="18"/>
  <c r="L31" i="11"/>
  <c r="K31" i="19"/>
  <c r="AG75" i="10"/>
  <c r="K178" i="18"/>
  <c r="AG92" i="10"/>
  <c r="K195" i="18"/>
  <c r="AG17" i="10"/>
  <c r="K120" i="18"/>
  <c r="L26" i="8"/>
  <c r="K26" i="16"/>
  <c r="AH16" i="8"/>
  <c r="K122" i="16"/>
  <c r="L88" i="10"/>
  <c r="K88" i="18"/>
  <c r="L70" i="10"/>
  <c r="K70" i="18"/>
  <c r="L56" i="10"/>
  <c r="K56" i="18"/>
  <c r="L43" i="10"/>
  <c r="K43" i="18"/>
  <c r="L38" i="8"/>
  <c r="K38" i="16"/>
  <c r="AK99" i="11"/>
  <c r="K204" i="19"/>
  <c r="AK88" i="11"/>
  <c r="K193" i="19"/>
  <c r="AK78" i="11"/>
  <c r="K183" i="19"/>
  <c r="AK60" i="11"/>
  <c r="K165" i="19"/>
  <c r="L40" i="11"/>
  <c r="K40" i="19"/>
  <c r="L91" i="11"/>
  <c r="K91" i="19"/>
  <c r="L73" i="11"/>
  <c r="K73" i="19"/>
  <c r="L61" i="11"/>
  <c r="K61" i="19"/>
  <c r="AH95" i="8"/>
  <c r="K201" i="16"/>
  <c r="AH79" i="8"/>
  <c r="K185" i="16"/>
  <c r="AH63" i="8"/>
  <c r="K169" i="16"/>
  <c r="AH47" i="8"/>
  <c r="K153" i="16"/>
  <c r="L42" i="10"/>
  <c r="K42" i="18"/>
  <c r="AG21" i="10"/>
  <c r="K124" i="18"/>
  <c r="AK19" i="11"/>
  <c r="K124" i="19"/>
  <c r="L89" i="11"/>
  <c r="K89" i="19"/>
  <c r="L59" i="11"/>
  <c r="K59" i="19"/>
  <c r="L27" i="10"/>
  <c r="K27" i="18"/>
  <c r="AH12" i="8"/>
  <c r="K118" i="16"/>
  <c r="L27" i="8"/>
  <c r="K27" i="16"/>
  <c r="L37" i="8"/>
  <c r="K37" i="16"/>
  <c r="AH11" i="8"/>
  <c r="K117" i="16"/>
  <c r="AH99" i="8"/>
  <c r="K205" i="16"/>
  <c r="AH83" i="8"/>
  <c r="K189" i="16"/>
  <c r="AH67" i="8"/>
  <c r="K173" i="16"/>
  <c r="AH51" i="8"/>
  <c r="K157" i="16"/>
  <c r="AG38" i="10"/>
  <c r="K141" i="18"/>
  <c r="AG27" i="10"/>
  <c r="K130" i="18"/>
  <c r="AG26" i="10"/>
  <c r="K129" i="18"/>
  <c r="AG91" i="10"/>
  <c r="K194" i="18"/>
  <c r="L11" i="11"/>
  <c r="K11" i="19"/>
  <c r="L11" i="10"/>
  <c r="K11" i="18"/>
  <c r="AH91" i="8"/>
  <c r="K197" i="16"/>
  <c r="AH75" i="8"/>
  <c r="K181" i="16"/>
  <c r="AH59" i="8"/>
  <c r="K165" i="16"/>
  <c r="AH43" i="8"/>
  <c r="K149" i="16"/>
  <c r="AH13" i="8"/>
  <c r="K119" i="16"/>
  <c r="L19" i="10"/>
  <c r="K19" i="18"/>
  <c r="L39" i="8"/>
  <c r="K39" i="16"/>
  <c r="AH35" i="8"/>
  <c r="K141" i="16"/>
  <c r="L40" i="8"/>
  <c r="K40" i="16"/>
  <c r="AG28" i="10"/>
  <c r="K131" i="18"/>
  <c r="L99" i="11"/>
  <c r="K99" i="19"/>
  <c r="L69" i="11"/>
  <c r="K69" i="19"/>
  <c r="J99" i="18"/>
  <c r="J100" i="10"/>
  <c r="K8" i="18"/>
  <c r="L8" i="10"/>
  <c r="K99" i="10"/>
  <c r="AF99" i="10"/>
  <c r="AB100" i="10"/>
  <c r="G203" i="18" s="1"/>
  <c r="M11" i="7"/>
  <c r="E19" i="7"/>
  <c r="AL10" i="11"/>
  <c r="M115" i="19" s="1"/>
  <c r="AH8" i="10"/>
  <c r="M111" i="18" s="1"/>
  <c r="AI8" i="8"/>
  <c r="M114" i="16" s="1"/>
  <c r="B101" i="5"/>
  <c r="I101" i="5"/>
  <c r="P101" i="5"/>
  <c r="U101" i="5"/>
  <c r="Q101" i="5"/>
  <c r="S101" i="5"/>
  <c r="W101" i="5"/>
  <c r="X101" i="5"/>
  <c r="AA101" i="5"/>
  <c r="Y101" i="5"/>
  <c r="T101" i="5"/>
  <c r="B98" i="4"/>
  <c r="E98" i="4"/>
  <c r="D98" i="4"/>
  <c r="C98" i="4"/>
  <c r="AG101" i="8" l="1"/>
  <c r="K207" i="16" s="1"/>
  <c r="J206" i="19"/>
  <c r="AJ101" i="11"/>
  <c r="K101" i="11"/>
  <c r="F206" i="13"/>
  <c r="B206" i="13"/>
  <c r="G206" i="13"/>
  <c r="M11" i="15"/>
  <c r="J101" i="19"/>
  <c r="I206" i="13"/>
  <c r="C206" i="13"/>
  <c r="E19" i="15"/>
  <c r="E206" i="13"/>
  <c r="K206" i="16"/>
  <c r="J206" i="13"/>
  <c r="K202" i="18"/>
  <c r="K205" i="19"/>
  <c r="M206" i="13"/>
  <c r="B101" i="13"/>
  <c r="J101" i="16"/>
  <c r="K206" i="13"/>
  <c r="I101" i="13"/>
  <c r="D98" i="12"/>
  <c r="C98" i="12"/>
  <c r="E98" i="12"/>
  <c r="B98" i="12"/>
  <c r="AH100" i="8"/>
  <c r="AK100" i="11"/>
  <c r="K99" i="18"/>
  <c r="K100" i="10"/>
  <c r="M69" i="11"/>
  <c r="L69" i="19"/>
  <c r="M99" i="11"/>
  <c r="L99" i="19"/>
  <c r="AH28" i="10"/>
  <c r="L131" i="18"/>
  <c r="AI35" i="8"/>
  <c r="L141" i="16"/>
  <c r="AI13" i="8"/>
  <c r="L119" i="16"/>
  <c r="AI43" i="8"/>
  <c r="L149" i="16"/>
  <c r="AI59" i="8"/>
  <c r="L165" i="16"/>
  <c r="AI75" i="8"/>
  <c r="L181" i="16"/>
  <c r="AI91" i="8"/>
  <c r="L197" i="16"/>
  <c r="L11" i="18"/>
  <c r="M11" i="10"/>
  <c r="AH38" i="10"/>
  <c r="L141" i="18"/>
  <c r="AI51" i="8"/>
  <c r="L157" i="16"/>
  <c r="AI67" i="8"/>
  <c r="L173" i="16"/>
  <c r="AI83" i="8"/>
  <c r="L189" i="16"/>
  <c r="AI99" i="8"/>
  <c r="L205" i="16"/>
  <c r="M37" i="8"/>
  <c r="L37" i="16"/>
  <c r="AL19" i="11"/>
  <c r="L124" i="19"/>
  <c r="AI47" i="8"/>
  <c r="L153" i="16"/>
  <c r="AI63" i="8"/>
  <c r="L169" i="16"/>
  <c r="AI79" i="8"/>
  <c r="L185" i="16"/>
  <c r="AI95" i="8"/>
  <c r="L201" i="16"/>
  <c r="M40" i="11"/>
  <c r="L40" i="19"/>
  <c r="AL60" i="11"/>
  <c r="L165" i="19"/>
  <c r="AL78" i="11"/>
  <c r="L183" i="19"/>
  <c r="AL88" i="11"/>
  <c r="L193" i="19"/>
  <c r="AL99" i="11"/>
  <c r="L204" i="19"/>
  <c r="AI16" i="8"/>
  <c r="L122" i="16"/>
  <c r="AH17" i="10"/>
  <c r="L120" i="18"/>
  <c r="AH92" i="10"/>
  <c r="L195" i="18"/>
  <c r="AH75" i="10"/>
  <c r="L178" i="18"/>
  <c r="M31" i="11"/>
  <c r="L31" i="19"/>
  <c r="AH89" i="10"/>
  <c r="L192" i="18"/>
  <c r="M25" i="11"/>
  <c r="L25" i="19"/>
  <c r="AH44" i="10"/>
  <c r="L147" i="18"/>
  <c r="M67" i="11"/>
  <c r="L67" i="19"/>
  <c r="AH65" i="10"/>
  <c r="L168" i="18"/>
  <c r="AI19" i="8"/>
  <c r="L125" i="16"/>
  <c r="M51" i="8"/>
  <c r="L51" i="16"/>
  <c r="M66" i="8"/>
  <c r="L66" i="16"/>
  <c r="M82" i="8"/>
  <c r="L82" i="16"/>
  <c r="M98" i="8"/>
  <c r="L98" i="16"/>
  <c r="AH18" i="10"/>
  <c r="L121" i="18"/>
  <c r="M55" i="11"/>
  <c r="L55" i="19"/>
  <c r="M66" i="11"/>
  <c r="L66" i="19"/>
  <c r="M86" i="11"/>
  <c r="L86" i="19"/>
  <c r="AH40" i="10"/>
  <c r="L143" i="18"/>
  <c r="M20" i="8"/>
  <c r="L20" i="16"/>
  <c r="AI28" i="8"/>
  <c r="L134" i="16"/>
  <c r="L79" i="18"/>
  <c r="M79" i="10"/>
  <c r="AL86" i="11"/>
  <c r="L191" i="19"/>
  <c r="L39" i="18"/>
  <c r="M39" i="10"/>
  <c r="L31" i="18"/>
  <c r="M31" i="10"/>
  <c r="M10" i="8"/>
  <c r="L10" i="16"/>
  <c r="M14" i="11"/>
  <c r="L14" i="19"/>
  <c r="AL61" i="11"/>
  <c r="L166" i="19"/>
  <c r="AL79" i="11"/>
  <c r="L184" i="19"/>
  <c r="AL95" i="11"/>
  <c r="L200" i="19"/>
  <c r="AH13" i="10"/>
  <c r="L116" i="18"/>
  <c r="AL41" i="11"/>
  <c r="L146" i="19"/>
  <c r="AI42" i="8"/>
  <c r="L148" i="16"/>
  <c r="AI49" i="8"/>
  <c r="L155" i="16"/>
  <c r="AI65" i="8"/>
  <c r="L171" i="16"/>
  <c r="AI81" i="8"/>
  <c r="L187" i="16"/>
  <c r="AI97" i="8"/>
  <c r="L203" i="16"/>
  <c r="M56" i="8"/>
  <c r="L56" i="16"/>
  <c r="M72" i="8"/>
  <c r="L72" i="16"/>
  <c r="M88" i="8"/>
  <c r="L88" i="16"/>
  <c r="M42" i="8"/>
  <c r="L42" i="16"/>
  <c r="AH19" i="10"/>
  <c r="L122" i="18"/>
  <c r="M10" i="11"/>
  <c r="L10" i="19"/>
  <c r="L100" i="11"/>
  <c r="AI54" i="8"/>
  <c r="L160" i="16"/>
  <c r="AI70" i="8"/>
  <c r="L176" i="16"/>
  <c r="AI86" i="8"/>
  <c r="L192" i="16"/>
  <c r="AL23" i="11"/>
  <c r="L128" i="19"/>
  <c r="M48" i="11"/>
  <c r="L48" i="19"/>
  <c r="M65" i="11"/>
  <c r="L65" i="19"/>
  <c r="M79" i="11"/>
  <c r="L79" i="19"/>
  <c r="M90" i="11"/>
  <c r="L90" i="19"/>
  <c r="M18" i="11"/>
  <c r="L18" i="19"/>
  <c r="M29" i="11"/>
  <c r="L29" i="19"/>
  <c r="AH84" i="10"/>
  <c r="L187" i="18"/>
  <c r="AH67" i="10"/>
  <c r="L170" i="18"/>
  <c r="M62" i="11"/>
  <c r="L62" i="19"/>
  <c r="M97" i="11"/>
  <c r="L97" i="19"/>
  <c r="AH50" i="10"/>
  <c r="L153" i="18"/>
  <c r="AI32" i="8"/>
  <c r="L138" i="16"/>
  <c r="AH49" i="10"/>
  <c r="L152" i="18"/>
  <c r="AH64" i="10"/>
  <c r="L167" i="18"/>
  <c r="AH80" i="10"/>
  <c r="L183" i="18"/>
  <c r="AH96" i="10"/>
  <c r="L199" i="18"/>
  <c r="AH53" i="10"/>
  <c r="L156" i="18"/>
  <c r="AL11" i="11"/>
  <c r="L116" i="19"/>
  <c r="M60" i="11"/>
  <c r="L60" i="19"/>
  <c r="M72" i="11"/>
  <c r="L72" i="19"/>
  <c r="M85" i="11"/>
  <c r="L85" i="19"/>
  <c r="M96" i="11"/>
  <c r="L96" i="19"/>
  <c r="AH47" i="10"/>
  <c r="L150" i="18"/>
  <c r="AH78" i="10"/>
  <c r="L181" i="18"/>
  <c r="M25" i="8"/>
  <c r="L25" i="16"/>
  <c r="L30" i="18"/>
  <c r="M30" i="10"/>
  <c r="L46" i="18"/>
  <c r="M46" i="10"/>
  <c r="L76" i="18"/>
  <c r="M76" i="10"/>
  <c r="L85" i="18"/>
  <c r="M85" i="10"/>
  <c r="M12" i="11"/>
  <c r="L12" i="19"/>
  <c r="AL54" i="11"/>
  <c r="L159" i="19"/>
  <c r="AL65" i="11"/>
  <c r="L170" i="19"/>
  <c r="AL82" i="11"/>
  <c r="L187" i="19"/>
  <c r="M17" i="11"/>
  <c r="L17" i="19"/>
  <c r="AI44" i="8"/>
  <c r="L150" i="16"/>
  <c r="AI60" i="8"/>
  <c r="L166" i="16"/>
  <c r="AI76" i="8"/>
  <c r="L182" i="16"/>
  <c r="AI92" i="8"/>
  <c r="L198" i="16"/>
  <c r="M15" i="8"/>
  <c r="L15" i="16"/>
  <c r="AL45" i="11"/>
  <c r="L150" i="19"/>
  <c r="AL63" i="11"/>
  <c r="L168" i="19"/>
  <c r="AL80" i="11"/>
  <c r="L185" i="19"/>
  <c r="AL96" i="11"/>
  <c r="L201" i="19"/>
  <c r="M28" i="8"/>
  <c r="L28" i="16"/>
  <c r="AL27" i="11"/>
  <c r="L132" i="19"/>
  <c r="AL20" i="11"/>
  <c r="L125" i="19"/>
  <c r="AL33" i="11"/>
  <c r="L138" i="19"/>
  <c r="AI48" i="8"/>
  <c r="L154" i="16"/>
  <c r="AI64" i="8"/>
  <c r="L170" i="16"/>
  <c r="AI80" i="8"/>
  <c r="L186" i="16"/>
  <c r="AI96" i="8"/>
  <c r="L202" i="16"/>
  <c r="L16" i="18"/>
  <c r="M16" i="10"/>
  <c r="AI10" i="8"/>
  <c r="L116" i="16"/>
  <c r="M44" i="8"/>
  <c r="L44" i="16"/>
  <c r="M59" i="8"/>
  <c r="L59" i="16"/>
  <c r="M75" i="8"/>
  <c r="L75" i="16"/>
  <c r="M91" i="8"/>
  <c r="L91" i="16"/>
  <c r="L33" i="18"/>
  <c r="M33" i="10"/>
  <c r="AH73" i="10"/>
  <c r="L176" i="18"/>
  <c r="AL17" i="11"/>
  <c r="L122" i="19"/>
  <c r="AL28" i="11"/>
  <c r="L133" i="19"/>
  <c r="AL52" i="11"/>
  <c r="L157" i="19"/>
  <c r="AL70" i="11"/>
  <c r="L175" i="19"/>
  <c r="AL81" i="11"/>
  <c r="L186" i="19"/>
  <c r="AL92" i="11"/>
  <c r="L197" i="19"/>
  <c r="M38" i="11"/>
  <c r="L38" i="19"/>
  <c r="M30" i="8"/>
  <c r="L30" i="16"/>
  <c r="M46" i="8"/>
  <c r="L46" i="16"/>
  <c r="M61" i="8"/>
  <c r="L61" i="16"/>
  <c r="M77" i="8"/>
  <c r="L77" i="16"/>
  <c r="M93" i="8"/>
  <c r="L93" i="16"/>
  <c r="M43" i="11"/>
  <c r="L43" i="19"/>
  <c r="M50" i="11"/>
  <c r="L50" i="19"/>
  <c r="M23" i="8"/>
  <c r="L23" i="16"/>
  <c r="AL37" i="11"/>
  <c r="L142" i="19"/>
  <c r="M35" i="8"/>
  <c r="L35" i="16"/>
  <c r="AH33" i="10"/>
  <c r="L136" i="18"/>
  <c r="M36" i="11"/>
  <c r="L36" i="19"/>
  <c r="M19" i="11"/>
  <c r="L19" i="19"/>
  <c r="AH54" i="10"/>
  <c r="L157" i="18"/>
  <c r="AH69" i="10"/>
  <c r="L172" i="18"/>
  <c r="AH85" i="10"/>
  <c r="L188" i="18"/>
  <c r="AI14" i="8"/>
  <c r="L120" i="16"/>
  <c r="L38" i="18"/>
  <c r="M38" i="10"/>
  <c r="L51" i="18"/>
  <c r="M51" i="10"/>
  <c r="L66" i="18"/>
  <c r="M66" i="10"/>
  <c r="L83" i="18"/>
  <c r="M83" i="10"/>
  <c r="L93" i="18"/>
  <c r="M93" i="10"/>
  <c r="M53" i="8"/>
  <c r="L53" i="16"/>
  <c r="M84" i="8"/>
  <c r="L84" i="16"/>
  <c r="L25" i="18"/>
  <c r="M25" i="10"/>
  <c r="AI31" i="8"/>
  <c r="L137" i="16"/>
  <c r="M17" i="8"/>
  <c r="L17" i="16"/>
  <c r="M19" i="8"/>
  <c r="L19" i="16"/>
  <c r="M22" i="11"/>
  <c r="L22" i="19"/>
  <c r="M27" i="11"/>
  <c r="L27" i="19"/>
  <c r="AH83" i="10"/>
  <c r="L186" i="18"/>
  <c r="AL13" i="11"/>
  <c r="L118" i="19"/>
  <c r="AH57" i="10"/>
  <c r="L160" i="18"/>
  <c r="M11" i="8"/>
  <c r="L11" i="16"/>
  <c r="AH59" i="10"/>
  <c r="L162" i="18"/>
  <c r="AH42" i="10"/>
  <c r="L145" i="18"/>
  <c r="L53" i="18"/>
  <c r="M53" i="10"/>
  <c r="L62" i="18"/>
  <c r="M62" i="10"/>
  <c r="L80" i="18"/>
  <c r="M80" i="10"/>
  <c r="L95" i="18"/>
  <c r="M95" i="10"/>
  <c r="L20" i="18"/>
  <c r="M20" i="10"/>
  <c r="M52" i="11"/>
  <c r="L52" i="19"/>
  <c r="M77" i="11"/>
  <c r="L77" i="19"/>
  <c r="AH11" i="10"/>
  <c r="L114" i="18"/>
  <c r="AL25" i="11"/>
  <c r="L130" i="19"/>
  <c r="AH97" i="10"/>
  <c r="L200" i="18"/>
  <c r="M32" i="11"/>
  <c r="L32" i="19"/>
  <c r="M45" i="11"/>
  <c r="L45" i="19"/>
  <c r="M56" i="11"/>
  <c r="L56" i="19"/>
  <c r="M75" i="11"/>
  <c r="L75" i="19"/>
  <c r="M93" i="11"/>
  <c r="L93" i="19"/>
  <c r="M39" i="11"/>
  <c r="L39" i="19"/>
  <c r="AI29" i="8"/>
  <c r="L135" i="16"/>
  <c r="AI45" i="8"/>
  <c r="L151" i="16"/>
  <c r="AI77" i="8"/>
  <c r="L183" i="16"/>
  <c r="AH48" i="10"/>
  <c r="L151" i="18"/>
  <c r="AH71" i="10"/>
  <c r="L174" i="18"/>
  <c r="AH87" i="10"/>
  <c r="L190" i="18"/>
  <c r="AH39" i="10"/>
  <c r="L142" i="18"/>
  <c r="AH24" i="10"/>
  <c r="L127" i="18"/>
  <c r="L29" i="18"/>
  <c r="M29" i="10"/>
  <c r="L45" i="18"/>
  <c r="M45" i="10"/>
  <c r="L58" i="18"/>
  <c r="M58" i="10"/>
  <c r="L75" i="18"/>
  <c r="M75" i="10"/>
  <c r="L90" i="18"/>
  <c r="M90" i="10"/>
  <c r="AH36" i="10"/>
  <c r="L139" i="18"/>
  <c r="AI50" i="8"/>
  <c r="L156" i="16"/>
  <c r="AI66" i="8"/>
  <c r="L172" i="16"/>
  <c r="AI82" i="8"/>
  <c r="L188" i="16"/>
  <c r="AI98" i="8"/>
  <c r="L204" i="16"/>
  <c r="M12" i="8"/>
  <c r="L12" i="16"/>
  <c r="L24" i="18"/>
  <c r="M24" i="10"/>
  <c r="M44" i="11"/>
  <c r="L44" i="19"/>
  <c r="AL31" i="11"/>
  <c r="L136" i="19"/>
  <c r="M34" i="11"/>
  <c r="L34" i="19"/>
  <c r="AI41" i="8"/>
  <c r="L147" i="16"/>
  <c r="AI56" i="8"/>
  <c r="L162" i="16"/>
  <c r="AI72" i="8"/>
  <c r="L178" i="16"/>
  <c r="AI88" i="8"/>
  <c r="L194" i="16"/>
  <c r="L40" i="18"/>
  <c r="M40" i="10"/>
  <c r="AL30" i="11"/>
  <c r="L135" i="19"/>
  <c r="AI20" i="8"/>
  <c r="L126" i="16"/>
  <c r="M62" i="8"/>
  <c r="L62" i="16"/>
  <c r="M78" i="8"/>
  <c r="L78" i="16"/>
  <c r="M94" i="8"/>
  <c r="L94" i="16"/>
  <c r="AL12" i="11"/>
  <c r="L117" i="19"/>
  <c r="AH56" i="10"/>
  <c r="L159" i="18"/>
  <c r="AH72" i="10"/>
  <c r="L175" i="18"/>
  <c r="AH88" i="10"/>
  <c r="L191" i="18"/>
  <c r="AH29" i="10"/>
  <c r="L132" i="18"/>
  <c r="AH76" i="10"/>
  <c r="L179" i="18"/>
  <c r="M36" i="8"/>
  <c r="L36" i="16"/>
  <c r="L59" i="18"/>
  <c r="M59" i="10"/>
  <c r="L74" i="18"/>
  <c r="M74" i="10"/>
  <c r="L91" i="18"/>
  <c r="M91" i="10"/>
  <c r="AH30" i="10"/>
  <c r="L133" i="18"/>
  <c r="AH46" i="10"/>
  <c r="L149" i="18"/>
  <c r="AH61" i="10"/>
  <c r="L164" i="18"/>
  <c r="AH77" i="10"/>
  <c r="L180" i="18"/>
  <c r="AH93" i="10"/>
  <c r="L196" i="18"/>
  <c r="M26" i="11"/>
  <c r="L26" i="19"/>
  <c r="M49" i="8"/>
  <c r="L49" i="16"/>
  <c r="M64" i="8"/>
  <c r="L64" i="16"/>
  <c r="M80" i="8"/>
  <c r="L80" i="16"/>
  <c r="M96" i="8"/>
  <c r="L96" i="16"/>
  <c r="AI33" i="8"/>
  <c r="L139" i="16"/>
  <c r="M21" i="11"/>
  <c r="L21" i="19"/>
  <c r="M18" i="8"/>
  <c r="L18" i="16"/>
  <c r="AL62" i="11"/>
  <c r="L167" i="19"/>
  <c r="AL73" i="11"/>
  <c r="L178" i="19"/>
  <c r="AL42" i="11"/>
  <c r="L147" i="19"/>
  <c r="M20" i="11"/>
  <c r="L20" i="19"/>
  <c r="M54" i="8"/>
  <c r="L54" i="16"/>
  <c r="M69" i="8"/>
  <c r="L69" i="16"/>
  <c r="M85" i="8"/>
  <c r="L85" i="16"/>
  <c r="AI24" i="8"/>
  <c r="L130" i="16"/>
  <c r="M30" i="11"/>
  <c r="L30" i="19"/>
  <c r="M40" i="8"/>
  <c r="L40" i="16"/>
  <c r="M39" i="8"/>
  <c r="L39" i="16"/>
  <c r="L19" i="18"/>
  <c r="M19" i="10"/>
  <c r="M11" i="11"/>
  <c r="L11" i="19"/>
  <c r="AH91" i="10"/>
  <c r="L194" i="18"/>
  <c r="AH26" i="10"/>
  <c r="L129" i="18"/>
  <c r="AH27" i="10"/>
  <c r="L130" i="18"/>
  <c r="AI11" i="8"/>
  <c r="L117" i="16"/>
  <c r="M27" i="8"/>
  <c r="L27" i="16"/>
  <c r="AI12" i="8"/>
  <c r="L118" i="16"/>
  <c r="L27" i="18"/>
  <c r="M27" i="10"/>
  <c r="M59" i="11"/>
  <c r="L59" i="19"/>
  <c r="M89" i="11"/>
  <c r="L89" i="19"/>
  <c r="AH21" i="10"/>
  <c r="L124" i="18"/>
  <c r="L42" i="18"/>
  <c r="M42" i="10"/>
  <c r="M61" i="11"/>
  <c r="L61" i="19"/>
  <c r="M73" i="11"/>
  <c r="L73" i="19"/>
  <c r="M91" i="11"/>
  <c r="L91" i="19"/>
  <c r="M38" i="8"/>
  <c r="L38" i="16"/>
  <c r="L43" i="18"/>
  <c r="M43" i="10"/>
  <c r="L56" i="18"/>
  <c r="M56" i="10"/>
  <c r="L70" i="18"/>
  <c r="M70" i="10"/>
  <c r="L88" i="18"/>
  <c r="M88" i="10"/>
  <c r="M26" i="8"/>
  <c r="L26" i="16"/>
  <c r="M41" i="11"/>
  <c r="L41" i="19"/>
  <c r="AH70" i="10"/>
  <c r="L173" i="18"/>
  <c r="M57" i="11"/>
  <c r="L57" i="19"/>
  <c r="AH45" i="10"/>
  <c r="L148" i="18"/>
  <c r="AL32" i="11"/>
  <c r="L137" i="19"/>
  <c r="AH41" i="10"/>
  <c r="L144" i="18"/>
  <c r="AL46" i="11"/>
  <c r="L151" i="19"/>
  <c r="AL57" i="11"/>
  <c r="L162" i="19"/>
  <c r="AL74" i="11"/>
  <c r="L179" i="19"/>
  <c r="AL91" i="11"/>
  <c r="L196" i="19"/>
  <c r="AH34" i="10"/>
  <c r="L137" i="18"/>
  <c r="AI53" i="8"/>
  <c r="L159" i="16"/>
  <c r="AI69" i="8"/>
  <c r="L175" i="16"/>
  <c r="AI85" i="8"/>
  <c r="L191" i="16"/>
  <c r="AI38" i="8"/>
  <c r="L144" i="16"/>
  <c r="AL16" i="11"/>
  <c r="L121" i="19"/>
  <c r="AI40" i="8"/>
  <c r="L146" i="16"/>
  <c r="L55" i="18"/>
  <c r="M55" i="10"/>
  <c r="L73" i="18"/>
  <c r="M73" i="10"/>
  <c r="L87" i="18"/>
  <c r="M87" i="10"/>
  <c r="AI15" i="8"/>
  <c r="L121" i="16"/>
  <c r="AL15" i="11"/>
  <c r="L120" i="19"/>
  <c r="AH66" i="10"/>
  <c r="L169" i="18"/>
  <c r="AH82" i="10"/>
  <c r="L185" i="18"/>
  <c r="AH98" i="10"/>
  <c r="L201" i="18"/>
  <c r="AI26" i="8"/>
  <c r="L132" i="16"/>
  <c r="M31" i="8"/>
  <c r="L31" i="16"/>
  <c r="L49" i="18"/>
  <c r="M49" i="10"/>
  <c r="L64" i="18"/>
  <c r="M64" i="10"/>
  <c r="L78" i="18"/>
  <c r="M78" i="10"/>
  <c r="L98" i="18"/>
  <c r="M98" i="10"/>
  <c r="AH23" i="10"/>
  <c r="L126" i="18"/>
  <c r="AI61" i="8"/>
  <c r="L167" i="16"/>
  <c r="AI93" i="8"/>
  <c r="L199" i="16"/>
  <c r="L52" i="18"/>
  <c r="M52" i="10"/>
  <c r="L84" i="18"/>
  <c r="M84" i="10"/>
  <c r="L35" i="18"/>
  <c r="M35" i="10"/>
  <c r="M48" i="8"/>
  <c r="L48" i="16"/>
  <c r="M63" i="8"/>
  <c r="L63" i="16"/>
  <c r="M79" i="8"/>
  <c r="L79" i="16"/>
  <c r="M95" i="8"/>
  <c r="L95" i="16"/>
  <c r="L12" i="18"/>
  <c r="M12" i="10"/>
  <c r="AL53" i="11"/>
  <c r="L158" i="19"/>
  <c r="AL76" i="11"/>
  <c r="L181" i="19"/>
  <c r="AL98" i="11"/>
  <c r="L203" i="19"/>
  <c r="AH10" i="10"/>
  <c r="L113" i="18"/>
  <c r="K100" i="19"/>
  <c r="AL39" i="11"/>
  <c r="L144" i="19"/>
  <c r="AL18" i="11"/>
  <c r="L123" i="19"/>
  <c r="L47" i="18"/>
  <c r="M47" i="10"/>
  <c r="L67" i="18"/>
  <c r="M67" i="10"/>
  <c r="L82" i="18"/>
  <c r="M82" i="10"/>
  <c r="L96" i="18"/>
  <c r="M96" i="10"/>
  <c r="AI22" i="8"/>
  <c r="L128" i="16"/>
  <c r="L13" i="18"/>
  <c r="M13" i="10"/>
  <c r="AL21" i="11"/>
  <c r="L126" i="19"/>
  <c r="AL14" i="11"/>
  <c r="L119" i="19"/>
  <c r="AL58" i="11"/>
  <c r="L163" i="19"/>
  <c r="AL87" i="11"/>
  <c r="L192" i="19"/>
  <c r="L22" i="18"/>
  <c r="M22" i="10"/>
  <c r="L41" i="18"/>
  <c r="M41" i="10"/>
  <c r="AI34" i="8"/>
  <c r="L140" i="16"/>
  <c r="L17" i="18"/>
  <c r="M17" i="10"/>
  <c r="AL68" i="11"/>
  <c r="L173" i="19"/>
  <c r="AL90" i="11"/>
  <c r="L195" i="19"/>
  <c r="AL56" i="11"/>
  <c r="L161" i="19"/>
  <c r="AL67" i="11"/>
  <c r="L172" i="19"/>
  <c r="AL84" i="11"/>
  <c r="L189" i="19"/>
  <c r="M50" i="8"/>
  <c r="L50" i="16"/>
  <c r="M65" i="8"/>
  <c r="L65" i="16"/>
  <c r="M81" i="8"/>
  <c r="L81" i="16"/>
  <c r="M97" i="8"/>
  <c r="L97" i="16"/>
  <c r="M32" i="8"/>
  <c r="L32" i="16"/>
  <c r="AL38" i="11"/>
  <c r="L143" i="19"/>
  <c r="M49" i="11"/>
  <c r="L49" i="19"/>
  <c r="M92" i="11"/>
  <c r="L92" i="19"/>
  <c r="M9" i="8"/>
  <c r="L9" i="16"/>
  <c r="M13" i="8"/>
  <c r="L13" i="16"/>
  <c r="AL51" i="11"/>
  <c r="L156" i="19"/>
  <c r="AL69" i="11"/>
  <c r="L174" i="19"/>
  <c r="AL85" i="11"/>
  <c r="L190" i="19"/>
  <c r="AL97" i="11"/>
  <c r="L202" i="19"/>
  <c r="AL50" i="11"/>
  <c r="L155" i="19"/>
  <c r="M16" i="8"/>
  <c r="L16" i="16"/>
  <c r="AL44" i="11"/>
  <c r="L149" i="19"/>
  <c r="AL22" i="11"/>
  <c r="L127" i="19"/>
  <c r="M70" i="11"/>
  <c r="L70" i="19"/>
  <c r="M82" i="11"/>
  <c r="L82" i="19"/>
  <c r="AH68" i="10"/>
  <c r="L171" i="18"/>
  <c r="AL71" i="11"/>
  <c r="L176" i="19"/>
  <c r="AH81" i="10"/>
  <c r="L184" i="18"/>
  <c r="M51" i="11"/>
  <c r="L51" i="19"/>
  <c r="M81" i="11"/>
  <c r="L81" i="19"/>
  <c r="AI18" i="8"/>
  <c r="L124" i="16"/>
  <c r="AI9" i="8"/>
  <c r="L115" i="16"/>
  <c r="M68" i="11"/>
  <c r="L68" i="19"/>
  <c r="M87" i="11"/>
  <c r="L87" i="19"/>
  <c r="M98" i="11"/>
  <c r="L98" i="19"/>
  <c r="AH35" i="10"/>
  <c r="L138" i="18"/>
  <c r="M55" i="8"/>
  <c r="L55" i="16"/>
  <c r="M71" i="8"/>
  <c r="L71" i="16"/>
  <c r="M87" i="8"/>
  <c r="L87" i="16"/>
  <c r="AI17" i="8"/>
  <c r="L123" i="16"/>
  <c r="AI55" i="8"/>
  <c r="L161" i="16"/>
  <c r="AI71" i="8"/>
  <c r="L177" i="16"/>
  <c r="AI87" i="8"/>
  <c r="L193" i="16"/>
  <c r="L15" i="18"/>
  <c r="M15" i="10"/>
  <c r="M47" i="11"/>
  <c r="L47" i="19"/>
  <c r="M58" i="11"/>
  <c r="L58" i="19"/>
  <c r="M71" i="11"/>
  <c r="L71" i="19"/>
  <c r="M83" i="11"/>
  <c r="L83" i="19"/>
  <c r="AH20" i="10"/>
  <c r="L123" i="18"/>
  <c r="M54" i="11"/>
  <c r="L54" i="19"/>
  <c r="M84" i="11"/>
  <c r="L84" i="19"/>
  <c r="AH15" i="10"/>
  <c r="L118" i="18"/>
  <c r="M41" i="8"/>
  <c r="L41" i="16"/>
  <c r="AI57" i="8"/>
  <c r="L163" i="16"/>
  <c r="AI73" i="8"/>
  <c r="L179" i="16"/>
  <c r="AI89" i="8"/>
  <c r="L195" i="16"/>
  <c r="M37" i="11"/>
  <c r="L37" i="19"/>
  <c r="M42" i="11"/>
  <c r="L42" i="19"/>
  <c r="AH63" i="10"/>
  <c r="L166" i="18"/>
  <c r="AH79" i="10"/>
  <c r="L182" i="18"/>
  <c r="AH95" i="10"/>
  <c r="L198" i="18"/>
  <c r="M88" i="11"/>
  <c r="L88" i="19"/>
  <c r="AH60" i="10"/>
  <c r="L163" i="18"/>
  <c r="AH52" i="10"/>
  <c r="L155" i="18"/>
  <c r="AL36" i="11"/>
  <c r="L141" i="19"/>
  <c r="AL48" i="11"/>
  <c r="L153" i="19"/>
  <c r="AL59" i="11"/>
  <c r="L164" i="19"/>
  <c r="AL77" i="11"/>
  <c r="L182" i="19"/>
  <c r="AL93" i="11"/>
  <c r="L198" i="19"/>
  <c r="AH51" i="10"/>
  <c r="L154" i="18"/>
  <c r="M21" i="8"/>
  <c r="L21" i="16"/>
  <c r="M68" i="8"/>
  <c r="L68" i="16"/>
  <c r="L23" i="18"/>
  <c r="M23" i="10"/>
  <c r="AH16" i="10"/>
  <c r="L119" i="18"/>
  <c r="M13" i="11"/>
  <c r="L13" i="19"/>
  <c r="AL55" i="11"/>
  <c r="L160" i="19"/>
  <c r="AL72" i="11"/>
  <c r="L177" i="19"/>
  <c r="AL83" i="11"/>
  <c r="L188" i="19"/>
  <c r="AL94" i="11"/>
  <c r="L199" i="19"/>
  <c r="L63" i="18"/>
  <c r="M63" i="10"/>
  <c r="L81" i="18"/>
  <c r="M81" i="10"/>
  <c r="L21" i="18"/>
  <c r="M21" i="10"/>
  <c r="L50" i="18"/>
  <c r="M50" i="10"/>
  <c r="L65" i="18"/>
  <c r="M65" i="10"/>
  <c r="AL47" i="11"/>
  <c r="L152" i="19"/>
  <c r="AL64" i="11"/>
  <c r="L169" i="19"/>
  <c r="AL75" i="11"/>
  <c r="L180" i="19"/>
  <c r="AH37" i="10"/>
  <c r="L140" i="18"/>
  <c r="M46" i="11"/>
  <c r="L46" i="19"/>
  <c r="M63" i="11"/>
  <c r="L63" i="19"/>
  <c r="M76" i="11"/>
  <c r="L76" i="19"/>
  <c r="M94" i="11"/>
  <c r="L94" i="19"/>
  <c r="M15" i="11"/>
  <c r="L15" i="19"/>
  <c r="L54" i="18"/>
  <c r="M54" i="10"/>
  <c r="L72" i="18"/>
  <c r="M72" i="10"/>
  <c r="L86" i="18"/>
  <c r="M86" i="10"/>
  <c r="AI27" i="8"/>
  <c r="L133" i="16"/>
  <c r="L18" i="18"/>
  <c r="M18" i="10"/>
  <c r="AH14" i="10"/>
  <c r="L117" i="18"/>
  <c r="L34" i="18"/>
  <c r="M34" i="10"/>
  <c r="AH32" i="10"/>
  <c r="L135" i="18"/>
  <c r="AH55" i="10"/>
  <c r="L158" i="18"/>
  <c r="AH86" i="10"/>
  <c r="L189" i="18"/>
  <c r="AL34" i="11"/>
  <c r="L139" i="19"/>
  <c r="M53" i="11"/>
  <c r="L53" i="19"/>
  <c r="M64" i="11"/>
  <c r="L64" i="19"/>
  <c r="M78" i="11"/>
  <c r="L78" i="19"/>
  <c r="M95" i="11"/>
  <c r="L95" i="19"/>
  <c r="AH22" i="10"/>
  <c r="L125" i="18"/>
  <c r="AL29" i="11"/>
  <c r="L134" i="19"/>
  <c r="L60" i="18"/>
  <c r="M60" i="10"/>
  <c r="L69" i="18"/>
  <c r="M69" i="10"/>
  <c r="L92" i="18"/>
  <c r="M92" i="10"/>
  <c r="M33" i="11"/>
  <c r="L33" i="19"/>
  <c r="M47" i="8"/>
  <c r="L47" i="16"/>
  <c r="M70" i="8"/>
  <c r="L70" i="16"/>
  <c r="M86" i="8"/>
  <c r="L86" i="16"/>
  <c r="L28" i="18"/>
  <c r="M28" i="10"/>
  <c r="M28" i="11"/>
  <c r="L28" i="19"/>
  <c r="AH43" i="10"/>
  <c r="L146" i="18"/>
  <c r="AH58" i="10"/>
  <c r="L161" i="18"/>
  <c r="AH74" i="10"/>
  <c r="L177" i="18"/>
  <c r="AH90" i="10"/>
  <c r="L193" i="18"/>
  <c r="AL24" i="11"/>
  <c r="L129" i="19"/>
  <c r="M33" i="8"/>
  <c r="L33" i="16"/>
  <c r="L37" i="18"/>
  <c r="M37" i="10"/>
  <c r="L10" i="18"/>
  <c r="M10" i="10"/>
  <c r="AI21" i="8"/>
  <c r="L127" i="16"/>
  <c r="L61" i="18"/>
  <c r="M61" i="10"/>
  <c r="L94" i="18"/>
  <c r="M94" i="10"/>
  <c r="L9" i="18"/>
  <c r="M9" i="10"/>
  <c r="AI23" i="8"/>
  <c r="L129" i="16"/>
  <c r="M22" i="8"/>
  <c r="L22" i="16"/>
  <c r="M57" i="8"/>
  <c r="L57" i="16"/>
  <c r="M73" i="8"/>
  <c r="L73" i="16"/>
  <c r="M89" i="8"/>
  <c r="L89" i="16"/>
  <c r="AI25" i="8"/>
  <c r="L131" i="16"/>
  <c r="M29" i="8"/>
  <c r="L29" i="16"/>
  <c r="M45" i="8"/>
  <c r="L45" i="16"/>
  <c r="M60" i="8"/>
  <c r="L60" i="16"/>
  <c r="M76" i="8"/>
  <c r="L76" i="16"/>
  <c r="M92" i="8"/>
  <c r="L92" i="16"/>
  <c r="AL40" i="11"/>
  <c r="L145" i="19"/>
  <c r="AL35" i="11"/>
  <c r="L140" i="19"/>
  <c r="AH9" i="10"/>
  <c r="L112" i="18"/>
  <c r="M24" i="11"/>
  <c r="L24" i="19"/>
  <c r="L44" i="18"/>
  <c r="M44" i="10"/>
  <c r="L57" i="18"/>
  <c r="M57" i="10"/>
  <c r="L71" i="18"/>
  <c r="M71" i="10"/>
  <c r="L89" i="18"/>
  <c r="M89" i="10"/>
  <c r="AL43" i="11"/>
  <c r="L148" i="19"/>
  <c r="M74" i="11"/>
  <c r="L74" i="19"/>
  <c r="AH25" i="10"/>
  <c r="L128" i="18"/>
  <c r="AI52" i="8"/>
  <c r="L158" i="16"/>
  <c r="AI68" i="8"/>
  <c r="L174" i="16"/>
  <c r="AI84" i="8"/>
  <c r="L190" i="16"/>
  <c r="M14" i="8"/>
  <c r="L14" i="16"/>
  <c r="L26" i="18"/>
  <c r="M26" i="10"/>
  <c r="L48" i="18"/>
  <c r="M48" i="10"/>
  <c r="L68" i="18"/>
  <c r="M68" i="10"/>
  <c r="L77" i="18"/>
  <c r="M77" i="10"/>
  <c r="L97" i="18"/>
  <c r="M97" i="10"/>
  <c r="AI30" i="8"/>
  <c r="L136" i="16"/>
  <c r="AI46" i="8"/>
  <c r="L152" i="16"/>
  <c r="AI62" i="8"/>
  <c r="L168" i="16"/>
  <c r="AI78" i="8"/>
  <c r="L184" i="16"/>
  <c r="AI94" i="8"/>
  <c r="L200" i="16"/>
  <c r="M35" i="11"/>
  <c r="L35" i="19"/>
  <c r="M80" i="11"/>
  <c r="L80" i="19"/>
  <c r="AL26" i="11"/>
  <c r="L131" i="19"/>
  <c r="AI39" i="8"/>
  <c r="L145" i="16"/>
  <c r="M43" i="8"/>
  <c r="L43" i="16"/>
  <c r="M58" i="8"/>
  <c r="L58" i="16"/>
  <c r="M74" i="8"/>
  <c r="L74" i="16"/>
  <c r="M90" i="8"/>
  <c r="L90" i="16"/>
  <c r="L32" i="18"/>
  <c r="M32" i="10"/>
  <c r="AI37" i="8"/>
  <c r="L143" i="16"/>
  <c r="L14" i="18"/>
  <c r="M14" i="10"/>
  <c r="AL49" i="11"/>
  <c r="L154" i="19"/>
  <c r="AL66" i="11"/>
  <c r="L171" i="19"/>
  <c r="AL89" i="11"/>
  <c r="L194" i="19"/>
  <c r="AH12" i="10"/>
  <c r="L115" i="18"/>
  <c r="AH62" i="10"/>
  <c r="L165" i="18"/>
  <c r="AH94" i="10"/>
  <c r="L197" i="18"/>
  <c r="M24" i="8"/>
  <c r="L24" i="16"/>
  <c r="AI58" i="8"/>
  <c r="L164" i="16"/>
  <c r="AI74" i="8"/>
  <c r="L180" i="16"/>
  <c r="AI90" i="8"/>
  <c r="L196" i="16"/>
  <c r="M34" i="8"/>
  <c r="L34" i="16"/>
  <c r="M23" i="11"/>
  <c r="L23" i="19"/>
  <c r="M16" i="11"/>
  <c r="L16" i="19"/>
  <c r="AH31" i="10"/>
  <c r="L134" i="18"/>
  <c r="AI36" i="8"/>
  <c r="L142" i="16"/>
  <c r="L36" i="18"/>
  <c r="M36" i="10"/>
  <c r="M52" i="8"/>
  <c r="L52" i="16"/>
  <c r="M67" i="8"/>
  <c r="L67" i="16"/>
  <c r="M83" i="8"/>
  <c r="L83" i="16"/>
  <c r="M99" i="8"/>
  <c r="L99" i="16"/>
  <c r="M8" i="10"/>
  <c r="L8" i="18"/>
  <c r="L99" i="10"/>
  <c r="J100" i="18"/>
  <c r="G100" i="18"/>
  <c r="K100" i="16"/>
  <c r="K101" i="8"/>
  <c r="M8" i="8"/>
  <c r="L8" i="16"/>
  <c r="L100" i="8"/>
  <c r="AG99" i="10"/>
  <c r="AF100" i="10"/>
  <c r="AC101" i="8"/>
  <c r="G207" i="16" s="1"/>
  <c r="U102" i="5"/>
  <c r="G98" i="4"/>
  <c r="AA102" i="5"/>
  <c r="T102" i="5"/>
  <c r="R102" i="5"/>
  <c r="S102" i="5"/>
  <c r="H98" i="4"/>
  <c r="X102" i="5"/>
  <c r="V102" i="5"/>
  <c r="Q102" i="5"/>
  <c r="F102" i="5"/>
  <c r="C102" i="5"/>
  <c r="D102" i="5"/>
  <c r="J102" i="5"/>
  <c r="H102" i="5"/>
  <c r="G102" i="5"/>
  <c r="E102" i="5"/>
  <c r="AH102" i="8"/>
  <c r="L208" i="16" s="1"/>
  <c r="AI8" i="10"/>
  <c r="N111" i="18" s="1"/>
  <c r="AM10" i="11"/>
  <c r="N115" i="19" s="1"/>
  <c r="AJ8" i="8"/>
  <c r="N114" i="16" s="1"/>
  <c r="M101" i="5"/>
  <c r="L101" i="5"/>
  <c r="Z101" i="5"/>
  <c r="K206" i="19" l="1"/>
  <c r="AK101" i="11"/>
  <c r="L101" i="11"/>
  <c r="AH101" i="8"/>
  <c r="L207" i="16" s="1"/>
  <c r="L101" i="13"/>
  <c r="H102" i="13"/>
  <c r="G207" i="13"/>
  <c r="C102" i="13"/>
  <c r="D207" i="13"/>
  <c r="L206" i="13"/>
  <c r="G102" i="13"/>
  <c r="J207" i="13"/>
  <c r="L202" i="18"/>
  <c r="E102" i="13"/>
  <c r="H207" i="13"/>
  <c r="L206" i="16"/>
  <c r="L205" i="19"/>
  <c r="F102" i="13"/>
  <c r="F207" i="13"/>
  <c r="K100" i="18"/>
  <c r="C207" i="13"/>
  <c r="M207" i="13"/>
  <c r="L99" i="18"/>
  <c r="K101" i="19"/>
  <c r="D102" i="13"/>
  <c r="K203" i="18"/>
  <c r="M101" i="13"/>
  <c r="J102" i="13"/>
  <c r="E207" i="13"/>
  <c r="L100" i="10"/>
  <c r="AL100" i="11"/>
  <c r="F98" i="12"/>
  <c r="G98" i="12"/>
  <c r="H98" i="12"/>
  <c r="AI100" i="8"/>
  <c r="M8" i="16"/>
  <c r="N8" i="8"/>
  <c r="M100" i="8"/>
  <c r="AJ36" i="8"/>
  <c r="M142" i="16"/>
  <c r="N24" i="8"/>
  <c r="M24" i="16"/>
  <c r="AI94" i="10"/>
  <c r="M197" i="18"/>
  <c r="AI62" i="10"/>
  <c r="M165" i="18"/>
  <c r="AI12" i="10"/>
  <c r="M115" i="18"/>
  <c r="AM89" i="11"/>
  <c r="M194" i="19"/>
  <c r="AM66" i="11"/>
  <c r="M171" i="19"/>
  <c r="AM49" i="11"/>
  <c r="M154" i="19"/>
  <c r="AJ39" i="8"/>
  <c r="M145" i="16"/>
  <c r="AM26" i="11"/>
  <c r="M131" i="19"/>
  <c r="N80" i="11"/>
  <c r="M80" i="19"/>
  <c r="N14" i="8"/>
  <c r="M14" i="16"/>
  <c r="AJ84" i="8"/>
  <c r="M190" i="16"/>
  <c r="AJ68" i="8"/>
  <c r="M174" i="16"/>
  <c r="AJ52" i="8"/>
  <c r="M158" i="16"/>
  <c r="AI25" i="10"/>
  <c r="M128" i="18"/>
  <c r="AM43" i="11"/>
  <c r="M148" i="19"/>
  <c r="AI9" i="10"/>
  <c r="M112" i="18"/>
  <c r="AM40" i="11"/>
  <c r="M145" i="19"/>
  <c r="N92" i="8"/>
  <c r="M92" i="16"/>
  <c r="N76" i="8"/>
  <c r="M76" i="16"/>
  <c r="N60" i="8"/>
  <c r="M60" i="16"/>
  <c r="N45" i="8"/>
  <c r="M45" i="16"/>
  <c r="N29" i="8"/>
  <c r="M29" i="16"/>
  <c r="N22" i="8"/>
  <c r="M22" i="16"/>
  <c r="AM24" i="11"/>
  <c r="M129" i="19"/>
  <c r="AI90" i="10"/>
  <c r="M193" i="18"/>
  <c r="AI74" i="10"/>
  <c r="M177" i="18"/>
  <c r="AI58" i="10"/>
  <c r="M161" i="18"/>
  <c r="AI43" i="10"/>
  <c r="M146" i="18"/>
  <c r="N33" i="11"/>
  <c r="M33" i="19"/>
  <c r="AM29" i="11"/>
  <c r="M134" i="19"/>
  <c r="AI22" i="10"/>
  <c r="M125" i="18"/>
  <c r="N95" i="11"/>
  <c r="M95" i="19"/>
  <c r="N78" i="11"/>
  <c r="M78" i="19"/>
  <c r="N64" i="11"/>
  <c r="M64" i="19"/>
  <c r="N53" i="11"/>
  <c r="M53" i="19"/>
  <c r="AM34" i="11"/>
  <c r="M139" i="19"/>
  <c r="AI86" i="10"/>
  <c r="M189" i="18"/>
  <c r="AI55" i="10"/>
  <c r="M158" i="18"/>
  <c r="AI14" i="10"/>
  <c r="M117" i="18"/>
  <c r="N94" i="11"/>
  <c r="M94" i="19"/>
  <c r="N76" i="11"/>
  <c r="M76" i="19"/>
  <c r="N63" i="11"/>
  <c r="M63" i="19"/>
  <c r="N46" i="11"/>
  <c r="M46" i="19"/>
  <c r="N13" i="11"/>
  <c r="M13" i="19"/>
  <c r="N21" i="8"/>
  <c r="M21" i="16"/>
  <c r="AI51" i="10"/>
  <c r="M154" i="18"/>
  <c r="AM93" i="11"/>
  <c r="M198" i="19"/>
  <c r="AM77" i="11"/>
  <c r="M182" i="19"/>
  <c r="AM59" i="11"/>
  <c r="M164" i="19"/>
  <c r="AM48" i="11"/>
  <c r="M153" i="19"/>
  <c r="N42" i="11"/>
  <c r="M42" i="19"/>
  <c r="N37" i="11"/>
  <c r="M37" i="19"/>
  <c r="AJ89" i="8"/>
  <c r="M195" i="16"/>
  <c r="AJ73" i="8"/>
  <c r="M179" i="16"/>
  <c r="AJ57" i="8"/>
  <c r="M163" i="16"/>
  <c r="AI15" i="10"/>
  <c r="M118" i="18"/>
  <c r="N84" i="11"/>
  <c r="M84" i="19"/>
  <c r="N54" i="11"/>
  <c r="M54" i="19"/>
  <c r="AJ87" i="8"/>
  <c r="M193" i="16"/>
  <c r="AJ71" i="8"/>
  <c r="M177" i="16"/>
  <c r="AJ55" i="8"/>
  <c r="M161" i="16"/>
  <c r="AI35" i="10"/>
  <c r="M138" i="18"/>
  <c r="N98" i="11"/>
  <c r="M98" i="19"/>
  <c r="N87" i="11"/>
  <c r="M87" i="19"/>
  <c r="N68" i="11"/>
  <c r="M68" i="19"/>
  <c r="AJ9" i="8"/>
  <c r="M115" i="16"/>
  <c r="AJ18" i="8"/>
  <c r="M124" i="16"/>
  <c r="N81" i="11"/>
  <c r="M81" i="19"/>
  <c r="N51" i="11"/>
  <c r="M51" i="19"/>
  <c r="AI81" i="10"/>
  <c r="M184" i="18"/>
  <c r="AM71" i="11"/>
  <c r="M176" i="19"/>
  <c r="AI68" i="10"/>
  <c r="M171" i="18"/>
  <c r="N82" i="11"/>
  <c r="M82" i="19"/>
  <c r="N70" i="11"/>
  <c r="M70" i="19"/>
  <c r="AM44" i="11"/>
  <c r="M149" i="19"/>
  <c r="N9" i="8"/>
  <c r="M9" i="16"/>
  <c r="AM38" i="11"/>
  <c r="M143" i="19"/>
  <c r="AM84" i="11"/>
  <c r="M189" i="19"/>
  <c r="AM67" i="11"/>
  <c r="M172" i="19"/>
  <c r="AM56" i="11"/>
  <c r="M161" i="19"/>
  <c r="AM90" i="11"/>
  <c r="M195" i="19"/>
  <c r="AM68" i="11"/>
  <c r="M173" i="19"/>
  <c r="AM87" i="11"/>
  <c r="M192" i="19"/>
  <c r="AM58" i="11"/>
  <c r="M163" i="19"/>
  <c r="AM21" i="11"/>
  <c r="M126" i="19"/>
  <c r="AM18" i="11"/>
  <c r="M123" i="19"/>
  <c r="AM39" i="11"/>
  <c r="M144" i="19"/>
  <c r="AI98" i="10"/>
  <c r="M201" i="18"/>
  <c r="AI82" i="10"/>
  <c r="M185" i="18"/>
  <c r="AI66" i="10"/>
  <c r="M169" i="18"/>
  <c r="AM15" i="11"/>
  <c r="M120" i="19"/>
  <c r="AJ15" i="8"/>
  <c r="M121" i="16"/>
  <c r="AJ40" i="8"/>
  <c r="M146" i="16"/>
  <c r="AJ38" i="8"/>
  <c r="M144" i="16"/>
  <c r="AJ69" i="8"/>
  <c r="M175" i="16"/>
  <c r="AM91" i="11"/>
  <c r="M196" i="19"/>
  <c r="AM57" i="11"/>
  <c r="M162" i="19"/>
  <c r="AM32" i="11"/>
  <c r="M137" i="19"/>
  <c r="AI45" i="10"/>
  <c r="M148" i="18"/>
  <c r="N57" i="11"/>
  <c r="M57" i="19"/>
  <c r="AI70" i="10"/>
  <c r="M173" i="18"/>
  <c r="N26" i="8"/>
  <c r="M26" i="16"/>
  <c r="AI21" i="10"/>
  <c r="M124" i="18"/>
  <c r="N89" i="11"/>
  <c r="M89" i="19"/>
  <c r="N27" i="8"/>
  <c r="M27" i="16"/>
  <c r="AI27" i="10"/>
  <c r="M130" i="18"/>
  <c r="AI26" i="10"/>
  <c r="M129" i="18"/>
  <c r="AI91" i="10"/>
  <c r="M194" i="18"/>
  <c r="N39" i="8"/>
  <c r="M39" i="16"/>
  <c r="N40" i="8"/>
  <c r="M40" i="16"/>
  <c r="N20" i="11"/>
  <c r="M20" i="19"/>
  <c r="AM42" i="11"/>
  <c r="M147" i="19"/>
  <c r="AM73" i="11"/>
  <c r="M178" i="19"/>
  <c r="AM62" i="11"/>
  <c r="M167" i="19"/>
  <c r="N18" i="8"/>
  <c r="M18" i="16"/>
  <c r="N21" i="11"/>
  <c r="M21" i="19"/>
  <c r="N26" i="11"/>
  <c r="M26" i="19"/>
  <c r="AI93" i="10"/>
  <c r="M196" i="18"/>
  <c r="AI77" i="10"/>
  <c r="M180" i="18"/>
  <c r="AI61" i="10"/>
  <c r="M164" i="18"/>
  <c r="AI46" i="10"/>
  <c r="M149" i="18"/>
  <c r="AI30" i="10"/>
  <c r="M133" i="18"/>
  <c r="AI76" i="10"/>
  <c r="M179" i="18"/>
  <c r="AI29" i="10"/>
  <c r="M132" i="18"/>
  <c r="AI88" i="10"/>
  <c r="M191" i="18"/>
  <c r="AI72" i="10"/>
  <c r="M175" i="18"/>
  <c r="AI56" i="10"/>
  <c r="M159" i="18"/>
  <c r="AM12" i="11"/>
  <c r="M117" i="19"/>
  <c r="AJ20" i="8"/>
  <c r="M126" i="16"/>
  <c r="AJ41" i="8"/>
  <c r="M147" i="16"/>
  <c r="N44" i="11"/>
  <c r="M44" i="19"/>
  <c r="AI36" i="10"/>
  <c r="M139" i="18"/>
  <c r="AI24" i="10"/>
  <c r="M127" i="18"/>
  <c r="K101" i="16"/>
  <c r="G101" i="8"/>
  <c r="G101" i="16" s="1"/>
  <c r="N36" i="10"/>
  <c r="M36" i="18"/>
  <c r="N14" i="10"/>
  <c r="M14" i="18"/>
  <c r="N32" i="10"/>
  <c r="M32" i="18"/>
  <c r="N97" i="10"/>
  <c r="M97" i="18"/>
  <c r="N77" i="10"/>
  <c r="M77" i="18"/>
  <c r="N68" i="10"/>
  <c r="M68" i="18"/>
  <c r="N48" i="10"/>
  <c r="M48" i="18"/>
  <c r="N26" i="10"/>
  <c r="M26" i="18"/>
  <c r="N89" i="10"/>
  <c r="M89" i="18"/>
  <c r="N71" i="10"/>
  <c r="M71" i="18"/>
  <c r="N57" i="10"/>
  <c r="M57" i="18"/>
  <c r="N44" i="10"/>
  <c r="M44" i="18"/>
  <c r="N9" i="10"/>
  <c r="M9" i="18"/>
  <c r="N94" i="10"/>
  <c r="M94" i="18"/>
  <c r="N61" i="10"/>
  <c r="M61" i="18"/>
  <c r="N10" i="10"/>
  <c r="M10" i="18"/>
  <c r="N37" i="10"/>
  <c r="M37" i="18"/>
  <c r="N28" i="10"/>
  <c r="M28" i="18"/>
  <c r="N92" i="10"/>
  <c r="M92" i="18"/>
  <c r="N69" i="10"/>
  <c r="M69" i="18"/>
  <c r="N60" i="10"/>
  <c r="M60" i="18"/>
  <c r="N34" i="10"/>
  <c r="M34" i="18"/>
  <c r="N18" i="10"/>
  <c r="M18" i="18"/>
  <c r="N86" i="10"/>
  <c r="M86" i="18"/>
  <c r="N72" i="10"/>
  <c r="M72" i="18"/>
  <c r="N54" i="10"/>
  <c r="M54" i="18"/>
  <c r="N65" i="10"/>
  <c r="M65" i="18"/>
  <c r="N50" i="10"/>
  <c r="M50" i="18"/>
  <c r="N21" i="10"/>
  <c r="M21" i="18"/>
  <c r="N81" i="10"/>
  <c r="M81" i="18"/>
  <c r="N63" i="10"/>
  <c r="M63" i="18"/>
  <c r="N23" i="10"/>
  <c r="M23" i="18"/>
  <c r="N15" i="10"/>
  <c r="M15" i="18"/>
  <c r="N17" i="10"/>
  <c r="M17" i="18"/>
  <c r="N41" i="10"/>
  <c r="M41" i="18"/>
  <c r="N22" i="10"/>
  <c r="M22" i="18"/>
  <c r="N13" i="10"/>
  <c r="M13" i="18"/>
  <c r="N96" i="10"/>
  <c r="M96" i="18"/>
  <c r="N82" i="10"/>
  <c r="M82" i="18"/>
  <c r="N67" i="10"/>
  <c r="M67" i="18"/>
  <c r="N47" i="10"/>
  <c r="M47" i="18"/>
  <c r="N12" i="10"/>
  <c r="M12" i="18"/>
  <c r="N35" i="10"/>
  <c r="M35" i="18"/>
  <c r="N84" i="10"/>
  <c r="M84" i="18"/>
  <c r="N52" i="10"/>
  <c r="M52" i="18"/>
  <c r="N98" i="10"/>
  <c r="M98" i="18"/>
  <c r="N78" i="10"/>
  <c r="M78" i="18"/>
  <c r="N64" i="10"/>
  <c r="M64" i="18"/>
  <c r="N49" i="10"/>
  <c r="M49" i="18"/>
  <c r="N87" i="10"/>
  <c r="M87" i="18"/>
  <c r="N73" i="10"/>
  <c r="M73" i="18"/>
  <c r="N55" i="10"/>
  <c r="M55" i="18"/>
  <c r="N88" i="10"/>
  <c r="M88" i="18"/>
  <c r="N70" i="10"/>
  <c r="M70" i="18"/>
  <c r="N56" i="10"/>
  <c r="M56" i="18"/>
  <c r="N43" i="10"/>
  <c r="M43" i="18"/>
  <c r="N42" i="10"/>
  <c r="M42" i="18"/>
  <c r="N27" i="10"/>
  <c r="M27" i="18"/>
  <c r="N19" i="10"/>
  <c r="M19" i="18"/>
  <c r="N91" i="10"/>
  <c r="M91" i="18"/>
  <c r="N74" i="10"/>
  <c r="M74" i="18"/>
  <c r="N59" i="10"/>
  <c r="M59" i="18"/>
  <c r="N40" i="10"/>
  <c r="M40" i="18"/>
  <c r="N24" i="10"/>
  <c r="M24" i="18"/>
  <c r="N90" i="10"/>
  <c r="M90" i="18"/>
  <c r="N75" i="10"/>
  <c r="M75" i="18"/>
  <c r="N58" i="10"/>
  <c r="M58" i="18"/>
  <c r="N45" i="10"/>
  <c r="M45" i="18"/>
  <c r="N29" i="10"/>
  <c r="M29" i="18"/>
  <c r="N20" i="10"/>
  <c r="M20" i="18"/>
  <c r="N95" i="10"/>
  <c r="M95" i="18"/>
  <c r="N80" i="10"/>
  <c r="M80" i="18"/>
  <c r="N62" i="10"/>
  <c r="M62" i="18"/>
  <c r="N53" i="10"/>
  <c r="M53" i="18"/>
  <c r="N25" i="10"/>
  <c r="M25" i="18"/>
  <c r="N93" i="10"/>
  <c r="M93" i="18"/>
  <c r="N83" i="10"/>
  <c r="M83" i="18"/>
  <c r="N66" i="10"/>
  <c r="M66" i="18"/>
  <c r="N51" i="10"/>
  <c r="M51" i="18"/>
  <c r="N38" i="10"/>
  <c r="M38" i="18"/>
  <c r="N33" i="10"/>
  <c r="M33" i="18"/>
  <c r="N16" i="10"/>
  <c r="M16" i="18"/>
  <c r="N85" i="10"/>
  <c r="M85" i="18"/>
  <c r="N76" i="10"/>
  <c r="M76" i="18"/>
  <c r="N46" i="10"/>
  <c r="M46" i="18"/>
  <c r="N30" i="10"/>
  <c r="M30" i="18"/>
  <c r="L100" i="19"/>
  <c r="N10" i="11"/>
  <c r="M10" i="19"/>
  <c r="M100" i="11"/>
  <c r="AI19" i="10"/>
  <c r="M122" i="18"/>
  <c r="N42" i="8"/>
  <c r="M42" i="16"/>
  <c r="N88" i="8"/>
  <c r="M88" i="16"/>
  <c r="N72" i="8"/>
  <c r="M72" i="16"/>
  <c r="N56" i="8"/>
  <c r="M56" i="16"/>
  <c r="AJ97" i="8"/>
  <c r="M203" i="16"/>
  <c r="AJ81" i="8"/>
  <c r="M187" i="16"/>
  <c r="AJ65" i="8"/>
  <c r="M171" i="16"/>
  <c r="AJ49" i="8"/>
  <c r="M155" i="16"/>
  <c r="AJ42" i="8"/>
  <c r="M148" i="16"/>
  <c r="AM41" i="11"/>
  <c r="M146" i="19"/>
  <c r="AI13" i="10"/>
  <c r="M116" i="18"/>
  <c r="AM95" i="11"/>
  <c r="M200" i="19"/>
  <c r="AM79" i="11"/>
  <c r="M184" i="19"/>
  <c r="AM61" i="11"/>
  <c r="M166" i="19"/>
  <c r="N14" i="11"/>
  <c r="M14" i="19"/>
  <c r="N10" i="8"/>
  <c r="M10" i="16"/>
  <c r="AM86" i="11"/>
  <c r="M191" i="19"/>
  <c r="AJ28" i="8"/>
  <c r="M134" i="16"/>
  <c r="N20" i="8"/>
  <c r="M20" i="16"/>
  <c r="AI40" i="10"/>
  <c r="M143" i="18"/>
  <c r="N86" i="11"/>
  <c r="M86" i="19"/>
  <c r="N66" i="11"/>
  <c r="M66" i="19"/>
  <c r="N55" i="11"/>
  <c r="M55" i="19"/>
  <c r="AI18" i="10"/>
  <c r="M121" i="18"/>
  <c r="N98" i="8"/>
  <c r="M98" i="16"/>
  <c r="N82" i="8"/>
  <c r="M82" i="16"/>
  <c r="N66" i="8"/>
  <c r="M66" i="16"/>
  <c r="N51" i="8"/>
  <c r="M51" i="16"/>
  <c r="AJ19" i="8"/>
  <c r="M125" i="16"/>
  <c r="AI65" i="10"/>
  <c r="M168" i="18"/>
  <c r="N67" i="11"/>
  <c r="M67" i="19"/>
  <c r="AI44" i="10"/>
  <c r="M147" i="18"/>
  <c r="N25" i="11"/>
  <c r="M25" i="19"/>
  <c r="AI89" i="10"/>
  <c r="M192" i="18"/>
  <c r="N31" i="11"/>
  <c r="M31" i="19"/>
  <c r="AI75" i="10"/>
  <c r="M178" i="18"/>
  <c r="AI92" i="10"/>
  <c r="M195" i="18"/>
  <c r="AI17" i="10"/>
  <c r="M120" i="18"/>
  <c r="AJ16" i="8"/>
  <c r="M122" i="16"/>
  <c r="AM99" i="11"/>
  <c r="M204" i="19"/>
  <c r="AM88" i="11"/>
  <c r="M193" i="19"/>
  <c r="AM78" i="11"/>
  <c r="M183" i="19"/>
  <c r="AM60" i="11"/>
  <c r="M165" i="19"/>
  <c r="N40" i="11"/>
  <c r="M40" i="19"/>
  <c r="AJ95" i="8"/>
  <c r="M201" i="16"/>
  <c r="AJ79" i="8"/>
  <c r="M185" i="16"/>
  <c r="AJ63" i="8"/>
  <c r="M169" i="16"/>
  <c r="AJ47" i="8"/>
  <c r="M153" i="16"/>
  <c r="AM19" i="11"/>
  <c r="M124" i="19"/>
  <c r="N37" i="8"/>
  <c r="M37" i="16"/>
  <c r="AJ99" i="8"/>
  <c r="M205" i="16"/>
  <c r="AJ83" i="8"/>
  <c r="M189" i="16"/>
  <c r="AJ67" i="8"/>
  <c r="M173" i="16"/>
  <c r="AJ51" i="8"/>
  <c r="M157" i="16"/>
  <c r="AI38" i="10"/>
  <c r="M141" i="18"/>
  <c r="AJ91" i="8"/>
  <c r="M197" i="16"/>
  <c r="AJ75" i="8"/>
  <c r="M181" i="16"/>
  <c r="AJ59" i="8"/>
  <c r="M165" i="16"/>
  <c r="AJ43" i="8"/>
  <c r="M149" i="16"/>
  <c r="AJ13" i="8"/>
  <c r="M119" i="16"/>
  <c r="AJ35" i="8"/>
  <c r="M141" i="16"/>
  <c r="AI28" i="10"/>
  <c r="M131" i="18"/>
  <c r="N99" i="11"/>
  <c r="M99" i="19"/>
  <c r="N69" i="11"/>
  <c r="M69" i="19"/>
  <c r="AH99" i="10"/>
  <c r="AG100" i="10"/>
  <c r="L100" i="16"/>
  <c r="L102" i="8"/>
  <c r="L102" i="16" s="1"/>
  <c r="L101" i="8"/>
  <c r="N8" i="10"/>
  <c r="M8" i="18"/>
  <c r="M99" i="10"/>
  <c r="N99" i="8"/>
  <c r="M99" i="16"/>
  <c r="N83" i="8"/>
  <c r="M83" i="16"/>
  <c r="N67" i="8"/>
  <c r="M67" i="16"/>
  <c r="N52" i="8"/>
  <c r="M52" i="16"/>
  <c r="AI31" i="10"/>
  <c r="M134" i="18"/>
  <c r="N16" i="11"/>
  <c r="M16" i="19"/>
  <c r="N23" i="11"/>
  <c r="M23" i="19"/>
  <c r="N34" i="8"/>
  <c r="M34" i="16"/>
  <c r="AJ90" i="8"/>
  <c r="M196" i="16"/>
  <c r="AJ74" i="8"/>
  <c r="M180" i="16"/>
  <c r="AJ58" i="8"/>
  <c r="M164" i="16"/>
  <c r="AJ37" i="8"/>
  <c r="M143" i="16"/>
  <c r="N90" i="8"/>
  <c r="M90" i="16"/>
  <c r="N74" i="8"/>
  <c r="M74" i="16"/>
  <c r="N58" i="8"/>
  <c r="M58" i="16"/>
  <c r="N43" i="8"/>
  <c r="M43" i="16"/>
  <c r="N35" i="11"/>
  <c r="M35" i="19"/>
  <c r="AJ94" i="8"/>
  <c r="M200" i="16"/>
  <c r="AJ78" i="8"/>
  <c r="M184" i="16"/>
  <c r="AJ62" i="8"/>
  <c r="M168" i="16"/>
  <c r="AJ46" i="8"/>
  <c r="M152" i="16"/>
  <c r="AJ30" i="8"/>
  <c r="M136" i="16"/>
  <c r="N74" i="11"/>
  <c r="M74" i="19"/>
  <c r="N24" i="11"/>
  <c r="M24" i="19"/>
  <c r="AM35" i="11"/>
  <c r="M140" i="19"/>
  <c r="AJ25" i="8"/>
  <c r="M131" i="16"/>
  <c r="N89" i="8"/>
  <c r="M89" i="16"/>
  <c r="N73" i="8"/>
  <c r="M73" i="16"/>
  <c r="N57" i="8"/>
  <c r="M57" i="16"/>
  <c r="AJ23" i="8"/>
  <c r="M129" i="16"/>
  <c r="AJ21" i="8"/>
  <c r="M127" i="16"/>
  <c r="N33" i="8"/>
  <c r="M33" i="16"/>
  <c r="N28" i="11"/>
  <c r="M28" i="19"/>
  <c r="N86" i="8"/>
  <c r="M86" i="16"/>
  <c r="N70" i="8"/>
  <c r="M70" i="16"/>
  <c r="N47" i="8"/>
  <c r="M47" i="16"/>
  <c r="AI32" i="10"/>
  <c r="M135" i="18"/>
  <c r="AJ27" i="8"/>
  <c r="M133" i="16"/>
  <c r="N15" i="11"/>
  <c r="M15" i="19"/>
  <c r="AI37" i="10"/>
  <c r="M140" i="18"/>
  <c r="AM75" i="11"/>
  <c r="M180" i="19"/>
  <c r="AM64" i="11"/>
  <c r="M169" i="19"/>
  <c r="AM47" i="11"/>
  <c r="M152" i="19"/>
  <c r="AM94" i="11"/>
  <c r="M199" i="19"/>
  <c r="AM83" i="11"/>
  <c r="M188" i="19"/>
  <c r="AM72" i="11"/>
  <c r="M177" i="19"/>
  <c r="AM55" i="11"/>
  <c r="M160" i="19"/>
  <c r="AI16" i="10"/>
  <c r="M119" i="18"/>
  <c r="N68" i="8"/>
  <c r="M68" i="16"/>
  <c r="AM36" i="11"/>
  <c r="M141" i="19"/>
  <c r="AI52" i="10"/>
  <c r="M155" i="18"/>
  <c r="AI60" i="10"/>
  <c r="M163" i="18"/>
  <c r="N88" i="11"/>
  <c r="M88" i="19"/>
  <c r="AI95" i="10"/>
  <c r="M198" i="18"/>
  <c r="AI79" i="10"/>
  <c r="M182" i="18"/>
  <c r="AI63" i="10"/>
  <c r="M166" i="18"/>
  <c r="N41" i="8"/>
  <c r="M41" i="16"/>
  <c r="AI20" i="10"/>
  <c r="M123" i="18"/>
  <c r="N83" i="11"/>
  <c r="M83" i="19"/>
  <c r="N71" i="11"/>
  <c r="M71" i="19"/>
  <c r="N58" i="11"/>
  <c r="M58" i="19"/>
  <c r="N47" i="11"/>
  <c r="M47" i="19"/>
  <c r="AJ17" i="8"/>
  <c r="M123" i="16"/>
  <c r="N87" i="8"/>
  <c r="M87" i="16"/>
  <c r="N71" i="8"/>
  <c r="M71" i="16"/>
  <c r="N55" i="8"/>
  <c r="M55" i="16"/>
  <c r="AM22" i="11"/>
  <c r="M127" i="19"/>
  <c r="N16" i="8"/>
  <c r="M16" i="16"/>
  <c r="AM50" i="11"/>
  <c r="M155" i="19"/>
  <c r="AM97" i="11"/>
  <c r="M202" i="19"/>
  <c r="AM85" i="11"/>
  <c r="M190" i="19"/>
  <c r="AM69" i="11"/>
  <c r="M174" i="19"/>
  <c r="AM51" i="11"/>
  <c r="M156" i="19"/>
  <c r="N13" i="8"/>
  <c r="M13" i="16"/>
  <c r="N92" i="11"/>
  <c r="M92" i="19"/>
  <c r="N49" i="11"/>
  <c r="M49" i="19"/>
  <c r="N32" i="8"/>
  <c r="M32" i="16"/>
  <c r="N97" i="8"/>
  <c r="M97" i="16"/>
  <c r="N81" i="8"/>
  <c r="M81" i="16"/>
  <c r="N65" i="8"/>
  <c r="M65" i="16"/>
  <c r="N50" i="8"/>
  <c r="M50" i="16"/>
  <c r="AJ34" i="8"/>
  <c r="M140" i="16"/>
  <c r="AM14" i="11"/>
  <c r="M119" i="19"/>
  <c r="AJ22" i="8"/>
  <c r="M128" i="16"/>
  <c r="AI10" i="10"/>
  <c r="M113" i="18"/>
  <c r="AM98" i="11"/>
  <c r="M203" i="19"/>
  <c r="AM76" i="11"/>
  <c r="M181" i="19"/>
  <c r="AM53" i="11"/>
  <c r="M158" i="19"/>
  <c r="N95" i="8"/>
  <c r="M95" i="16"/>
  <c r="N79" i="8"/>
  <c r="M79" i="16"/>
  <c r="N63" i="8"/>
  <c r="M63" i="16"/>
  <c r="N48" i="8"/>
  <c r="M48" i="16"/>
  <c r="AJ93" i="8"/>
  <c r="M199" i="16"/>
  <c r="AJ61" i="8"/>
  <c r="M167" i="16"/>
  <c r="AI23" i="10"/>
  <c r="M126" i="18"/>
  <c r="N31" i="8"/>
  <c r="M31" i="16"/>
  <c r="AJ26" i="8"/>
  <c r="M132" i="16"/>
  <c r="AM16" i="11"/>
  <c r="M121" i="19"/>
  <c r="AJ85" i="8"/>
  <c r="M191" i="16"/>
  <c r="AJ53" i="8"/>
  <c r="M159" i="16"/>
  <c r="AI34" i="10"/>
  <c r="M137" i="18"/>
  <c r="AM74" i="11"/>
  <c r="M179" i="19"/>
  <c r="AM46" i="11"/>
  <c r="M151" i="19"/>
  <c r="AI41" i="10"/>
  <c r="M144" i="18"/>
  <c r="N41" i="11"/>
  <c r="M41" i="19"/>
  <c r="N38" i="8"/>
  <c r="M38" i="16"/>
  <c r="N91" i="11"/>
  <c r="M91" i="19"/>
  <c r="N73" i="11"/>
  <c r="M73" i="19"/>
  <c r="N61" i="11"/>
  <c r="M61" i="19"/>
  <c r="N59" i="11"/>
  <c r="M59" i="19"/>
  <c r="AJ12" i="8"/>
  <c r="M118" i="16"/>
  <c r="AJ11" i="8"/>
  <c r="M117" i="16"/>
  <c r="N11" i="11"/>
  <c r="M11" i="19"/>
  <c r="N30" i="11"/>
  <c r="M30" i="19"/>
  <c r="AJ24" i="8"/>
  <c r="M130" i="16"/>
  <c r="N85" i="8"/>
  <c r="M85" i="16"/>
  <c r="N69" i="8"/>
  <c r="M69" i="16"/>
  <c r="N54" i="8"/>
  <c r="M54" i="16"/>
  <c r="AJ33" i="8"/>
  <c r="M139" i="16"/>
  <c r="N96" i="8"/>
  <c r="M96" i="16"/>
  <c r="N80" i="8"/>
  <c r="M80" i="16"/>
  <c r="N64" i="8"/>
  <c r="M64" i="16"/>
  <c r="N49" i="8"/>
  <c r="M49" i="16"/>
  <c r="N36" i="8"/>
  <c r="M36" i="16"/>
  <c r="N94" i="8"/>
  <c r="M94" i="16"/>
  <c r="N78" i="8"/>
  <c r="M78" i="16"/>
  <c r="N62" i="8"/>
  <c r="M62" i="16"/>
  <c r="AM30" i="11"/>
  <c r="M135" i="19"/>
  <c r="AJ88" i="8"/>
  <c r="M194" i="16"/>
  <c r="AJ72" i="8"/>
  <c r="M178" i="16"/>
  <c r="AJ56" i="8"/>
  <c r="M162" i="16"/>
  <c r="N34" i="11"/>
  <c r="M34" i="19"/>
  <c r="AM31" i="11"/>
  <c r="M136" i="19"/>
  <c r="N12" i="8"/>
  <c r="M12" i="16"/>
  <c r="AJ98" i="8"/>
  <c r="M204" i="16"/>
  <c r="AJ82" i="8"/>
  <c r="M188" i="16"/>
  <c r="AJ66" i="8"/>
  <c r="M172" i="16"/>
  <c r="AJ50" i="8"/>
  <c r="M156" i="16"/>
  <c r="AI39" i="10"/>
  <c r="M142" i="18"/>
  <c r="AI87" i="10"/>
  <c r="M190" i="18"/>
  <c r="AI71" i="10"/>
  <c r="M174" i="18"/>
  <c r="AI48" i="10"/>
  <c r="M151" i="18"/>
  <c r="AJ77" i="8"/>
  <c r="M183" i="16"/>
  <c r="AJ45" i="8"/>
  <c r="M151" i="16"/>
  <c r="AJ29" i="8"/>
  <c r="M135" i="16"/>
  <c r="N39" i="11"/>
  <c r="M39" i="19"/>
  <c r="N93" i="11"/>
  <c r="M93" i="19"/>
  <c r="N75" i="11"/>
  <c r="M75" i="19"/>
  <c r="N56" i="11"/>
  <c r="M56" i="19"/>
  <c r="N45" i="11"/>
  <c r="M45" i="19"/>
  <c r="N32" i="11"/>
  <c r="M32" i="19"/>
  <c r="AI97" i="10"/>
  <c r="M200" i="18"/>
  <c r="AM25" i="11"/>
  <c r="M130" i="19"/>
  <c r="AI11" i="10"/>
  <c r="M114" i="18"/>
  <c r="N77" i="11"/>
  <c r="M77" i="19"/>
  <c r="N52" i="11"/>
  <c r="M52" i="19"/>
  <c r="AI42" i="10"/>
  <c r="M145" i="18"/>
  <c r="AI59" i="10"/>
  <c r="M162" i="18"/>
  <c r="N11" i="8"/>
  <c r="M11" i="16"/>
  <c r="AI57" i="10"/>
  <c r="M160" i="18"/>
  <c r="AM13" i="11"/>
  <c r="M118" i="19"/>
  <c r="AI83" i="10"/>
  <c r="M186" i="18"/>
  <c r="N27" i="11"/>
  <c r="M27" i="19"/>
  <c r="N22" i="11"/>
  <c r="M22" i="19"/>
  <c r="N19" i="8"/>
  <c r="M19" i="16"/>
  <c r="N17" i="8"/>
  <c r="M17" i="16"/>
  <c r="AJ31" i="8"/>
  <c r="M137" i="16"/>
  <c r="N84" i="8"/>
  <c r="M84" i="16"/>
  <c r="N53" i="8"/>
  <c r="M53" i="16"/>
  <c r="AJ14" i="8"/>
  <c r="M120" i="16"/>
  <c r="AI85" i="10"/>
  <c r="M188" i="18"/>
  <c r="AI69" i="10"/>
  <c r="M172" i="18"/>
  <c r="AI54" i="10"/>
  <c r="M157" i="18"/>
  <c r="N19" i="11"/>
  <c r="M19" i="19"/>
  <c r="N36" i="11"/>
  <c r="M36" i="19"/>
  <c r="AI33" i="10"/>
  <c r="M136" i="18"/>
  <c r="N35" i="8"/>
  <c r="M35" i="16"/>
  <c r="AM37" i="11"/>
  <c r="M142" i="19"/>
  <c r="N23" i="8"/>
  <c r="M23" i="16"/>
  <c r="N50" i="11"/>
  <c r="M50" i="19"/>
  <c r="N43" i="11"/>
  <c r="M43" i="19"/>
  <c r="N93" i="8"/>
  <c r="M93" i="16"/>
  <c r="N77" i="8"/>
  <c r="M77" i="16"/>
  <c r="N61" i="8"/>
  <c r="M61" i="16"/>
  <c r="N46" i="8"/>
  <c r="M46" i="16"/>
  <c r="N30" i="8"/>
  <c r="M30" i="16"/>
  <c r="N38" i="11"/>
  <c r="M38" i="19"/>
  <c r="AM92" i="11"/>
  <c r="M197" i="19"/>
  <c r="AM81" i="11"/>
  <c r="M186" i="19"/>
  <c r="AM70" i="11"/>
  <c r="M175" i="19"/>
  <c r="AM52" i="11"/>
  <c r="M157" i="19"/>
  <c r="AM28" i="11"/>
  <c r="M133" i="19"/>
  <c r="AM17" i="11"/>
  <c r="M122" i="19"/>
  <c r="AI73" i="10"/>
  <c r="M176" i="18"/>
  <c r="N91" i="8"/>
  <c r="M91" i="16"/>
  <c r="N75" i="8"/>
  <c r="M75" i="16"/>
  <c r="N59" i="8"/>
  <c r="M59" i="16"/>
  <c r="N44" i="8"/>
  <c r="M44" i="16"/>
  <c r="AJ10" i="8"/>
  <c r="M116" i="16"/>
  <c r="AJ96" i="8"/>
  <c r="M202" i="16"/>
  <c r="AJ80" i="8"/>
  <c r="M186" i="16"/>
  <c r="AJ64" i="8"/>
  <c r="M170" i="16"/>
  <c r="AJ48" i="8"/>
  <c r="M154" i="16"/>
  <c r="AM33" i="11"/>
  <c r="M138" i="19"/>
  <c r="AM20" i="11"/>
  <c r="M125" i="19"/>
  <c r="AM27" i="11"/>
  <c r="M132" i="19"/>
  <c r="N28" i="8"/>
  <c r="M28" i="16"/>
  <c r="AM96" i="11"/>
  <c r="M201" i="19"/>
  <c r="AM80" i="11"/>
  <c r="M185" i="19"/>
  <c r="AM63" i="11"/>
  <c r="M168" i="19"/>
  <c r="AM45" i="11"/>
  <c r="M150" i="19"/>
  <c r="N15" i="8"/>
  <c r="M15" i="16"/>
  <c r="AJ92" i="8"/>
  <c r="M198" i="16"/>
  <c r="AJ76" i="8"/>
  <c r="M182" i="16"/>
  <c r="AJ60" i="8"/>
  <c r="M166" i="16"/>
  <c r="AJ44" i="8"/>
  <c r="M150" i="16"/>
  <c r="N17" i="11"/>
  <c r="M17" i="19"/>
  <c r="AM82" i="11"/>
  <c r="M187" i="19"/>
  <c r="AM65" i="11"/>
  <c r="M170" i="19"/>
  <c r="AM54" i="11"/>
  <c r="M159" i="19"/>
  <c r="N12" i="11"/>
  <c r="M12" i="19"/>
  <c r="N25" i="8"/>
  <c r="M25" i="16"/>
  <c r="AI78" i="10"/>
  <c r="M181" i="18"/>
  <c r="AI47" i="10"/>
  <c r="M150" i="18"/>
  <c r="N96" i="11"/>
  <c r="M96" i="19"/>
  <c r="N85" i="11"/>
  <c r="M85" i="19"/>
  <c r="N72" i="11"/>
  <c r="M72" i="19"/>
  <c r="N60" i="11"/>
  <c r="M60" i="19"/>
  <c r="AM11" i="11"/>
  <c r="M116" i="19"/>
  <c r="AI53" i="10"/>
  <c r="M156" i="18"/>
  <c r="AI96" i="10"/>
  <c r="M199" i="18"/>
  <c r="AI80" i="10"/>
  <c r="M183" i="18"/>
  <c r="AI64" i="10"/>
  <c r="M167" i="18"/>
  <c r="AI49" i="10"/>
  <c r="M152" i="18"/>
  <c r="AJ32" i="8"/>
  <c r="M138" i="16"/>
  <c r="AI50" i="10"/>
  <c r="M153" i="18"/>
  <c r="N97" i="11"/>
  <c r="M97" i="19"/>
  <c r="N62" i="11"/>
  <c r="M62" i="19"/>
  <c r="AI67" i="10"/>
  <c r="M170" i="18"/>
  <c r="AI84" i="10"/>
  <c r="M187" i="18"/>
  <c r="N29" i="11"/>
  <c r="M29" i="19"/>
  <c r="N18" i="11"/>
  <c r="M18" i="19"/>
  <c r="N90" i="11"/>
  <c r="M90" i="19"/>
  <c r="N79" i="11"/>
  <c r="M79" i="19"/>
  <c r="N65" i="11"/>
  <c r="M65" i="19"/>
  <c r="N48" i="11"/>
  <c r="M48" i="19"/>
  <c r="AM23" i="11"/>
  <c r="M128" i="19"/>
  <c r="AJ86" i="8"/>
  <c r="M192" i="16"/>
  <c r="AJ70" i="8"/>
  <c r="M176" i="16"/>
  <c r="AJ54" i="8"/>
  <c r="M160" i="16"/>
  <c r="N31" i="10"/>
  <c r="M31" i="18"/>
  <c r="N39" i="10"/>
  <c r="M39" i="18"/>
  <c r="N79" i="10"/>
  <c r="M79" i="18"/>
  <c r="N11" i="10"/>
  <c r="M11" i="18"/>
  <c r="M102" i="5"/>
  <c r="Z102" i="5"/>
  <c r="L207" i="13" s="1"/>
  <c r="J98" i="4"/>
  <c r="W102" i="5"/>
  <c r="I207" i="13" s="1"/>
  <c r="I102" i="5"/>
  <c r="I102" i="13" s="1"/>
  <c r="AJ8" i="10"/>
  <c r="O111" i="18" s="1"/>
  <c r="AN10" i="11"/>
  <c r="O115" i="19" s="1"/>
  <c r="AK8" i="8"/>
  <c r="O114" i="16" s="1"/>
  <c r="P18" i="7"/>
  <c r="L206" i="19" l="1"/>
  <c r="AI102" i="8"/>
  <c r="M208" i="16" s="1"/>
  <c r="AH100" i="10"/>
  <c r="M100" i="10"/>
  <c r="AI101" i="8"/>
  <c r="M207" i="16" s="1"/>
  <c r="AL101" i="11"/>
  <c r="M101" i="11"/>
  <c r="M202" i="18"/>
  <c r="M203" i="18" s="1"/>
  <c r="I98" i="4"/>
  <c r="L203" i="18"/>
  <c r="M206" i="16"/>
  <c r="L101" i="19"/>
  <c r="M102" i="13"/>
  <c r="B40" i="15"/>
  <c r="L101" i="16"/>
  <c r="L100" i="18"/>
  <c r="M205" i="19"/>
  <c r="J98" i="12"/>
  <c r="AI99" i="10"/>
  <c r="AJ100" i="8"/>
  <c r="O39" i="10"/>
  <c r="N39" i="18"/>
  <c r="AN23" i="11"/>
  <c r="N128" i="19"/>
  <c r="O48" i="11"/>
  <c r="N48" i="19"/>
  <c r="O65" i="11"/>
  <c r="N65" i="19"/>
  <c r="O79" i="11"/>
  <c r="N79" i="19"/>
  <c r="O90" i="11"/>
  <c r="N90" i="19"/>
  <c r="O29" i="11"/>
  <c r="N29" i="19"/>
  <c r="AJ84" i="10"/>
  <c r="N187" i="18"/>
  <c r="AJ67" i="10"/>
  <c r="N170" i="18"/>
  <c r="O62" i="11"/>
  <c r="N62" i="19"/>
  <c r="O97" i="11"/>
  <c r="N97" i="19"/>
  <c r="AJ50" i="10"/>
  <c r="N153" i="18"/>
  <c r="AN11" i="11"/>
  <c r="N116" i="19"/>
  <c r="O25" i="8"/>
  <c r="N25" i="16"/>
  <c r="O17" i="11"/>
  <c r="N17" i="19"/>
  <c r="AK44" i="8"/>
  <c r="N150" i="16"/>
  <c r="AK60" i="8"/>
  <c r="N166" i="16"/>
  <c r="AK76" i="8"/>
  <c r="N182" i="16"/>
  <c r="AK92" i="8"/>
  <c r="N198" i="16"/>
  <c r="AN27" i="11"/>
  <c r="N132" i="19"/>
  <c r="AN20" i="11"/>
  <c r="N125" i="19"/>
  <c r="AK48" i="8"/>
  <c r="N154" i="16"/>
  <c r="AK64" i="8"/>
  <c r="N170" i="16"/>
  <c r="AK80" i="8"/>
  <c r="N186" i="16"/>
  <c r="AK96" i="8"/>
  <c r="N202" i="16"/>
  <c r="AN17" i="11"/>
  <c r="N122" i="19"/>
  <c r="AN28" i="11"/>
  <c r="N133" i="19"/>
  <c r="AN52" i="11"/>
  <c r="N157" i="19"/>
  <c r="AN70" i="11"/>
  <c r="N175" i="19"/>
  <c r="AN81" i="11"/>
  <c r="N186" i="19"/>
  <c r="AN92" i="11"/>
  <c r="N197" i="19"/>
  <c r="O30" i="8"/>
  <c r="N30" i="16"/>
  <c r="O46" i="8"/>
  <c r="N46" i="16"/>
  <c r="O61" i="8"/>
  <c r="N61" i="16"/>
  <c r="O77" i="8"/>
  <c r="N77" i="16"/>
  <c r="O93" i="8"/>
  <c r="N93" i="16"/>
  <c r="O43" i="11"/>
  <c r="N43" i="19"/>
  <c r="O50" i="11"/>
  <c r="N50" i="19"/>
  <c r="AN37" i="11"/>
  <c r="N142" i="19"/>
  <c r="O35" i="8"/>
  <c r="N35" i="16"/>
  <c r="O19" i="11"/>
  <c r="N19" i="19"/>
  <c r="AJ54" i="10"/>
  <c r="N157" i="18"/>
  <c r="AJ69" i="10"/>
  <c r="N172" i="18"/>
  <c r="AJ85" i="10"/>
  <c r="N188" i="18"/>
  <c r="AK31" i="8"/>
  <c r="N137" i="16"/>
  <c r="O19" i="8"/>
  <c r="N19" i="16"/>
  <c r="O22" i="11"/>
  <c r="N22" i="19"/>
  <c r="O27" i="11"/>
  <c r="N27" i="19"/>
  <c r="AJ83" i="10"/>
  <c r="N186" i="18"/>
  <c r="AN13" i="11"/>
  <c r="N118" i="19"/>
  <c r="AJ57" i="10"/>
  <c r="N160" i="18"/>
  <c r="AJ42" i="10"/>
  <c r="N145" i="18"/>
  <c r="O52" i="11"/>
  <c r="N52" i="19"/>
  <c r="O77" i="11"/>
  <c r="N77" i="19"/>
  <c r="O39" i="11"/>
  <c r="N39" i="19"/>
  <c r="AK29" i="8"/>
  <c r="N135" i="16"/>
  <c r="AK45" i="8"/>
  <c r="N151" i="16"/>
  <c r="AK77" i="8"/>
  <c r="N183" i="16"/>
  <c r="AJ48" i="10"/>
  <c r="N151" i="18"/>
  <c r="AJ71" i="10"/>
  <c r="N174" i="18"/>
  <c r="AJ87" i="10"/>
  <c r="N190" i="18"/>
  <c r="O12" i="8"/>
  <c r="N12" i="16"/>
  <c r="AN31" i="11"/>
  <c r="N136" i="19"/>
  <c r="O34" i="11"/>
  <c r="N34" i="19"/>
  <c r="AN30" i="11"/>
  <c r="N135" i="19"/>
  <c r="O62" i="8"/>
  <c r="N62" i="16"/>
  <c r="O78" i="8"/>
  <c r="N78" i="16"/>
  <c r="O94" i="8"/>
  <c r="N94" i="16"/>
  <c r="O36" i="8"/>
  <c r="N36" i="16"/>
  <c r="O49" i="8"/>
  <c r="N49" i="16"/>
  <c r="O64" i="8"/>
  <c r="N64" i="16"/>
  <c r="O80" i="8"/>
  <c r="N80" i="16"/>
  <c r="O96" i="8"/>
  <c r="N96" i="16"/>
  <c r="AK24" i="8"/>
  <c r="N130" i="16"/>
  <c r="AK11" i="8"/>
  <c r="N117" i="16"/>
  <c r="O61" i="11"/>
  <c r="N61" i="19"/>
  <c r="O73" i="11"/>
  <c r="N73" i="19"/>
  <c r="O91" i="11"/>
  <c r="N91" i="19"/>
  <c r="AJ41" i="10"/>
  <c r="N144" i="18"/>
  <c r="AN46" i="11"/>
  <c r="N151" i="19"/>
  <c r="AN74" i="11"/>
  <c r="N179" i="19"/>
  <c r="AN16" i="11"/>
  <c r="N121" i="19"/>
  <c r="AK26" i="8"/>
  <c r="N132" i="16"/>
  <c r="AJ23" i="10"/>
  <c r="N126" i="18"/>
  <c r="AK61" i="8"/>
  <c r="N167" i="16"/>
  <c r="AK93" i="8"/>
  <c r="N199" i="16"/>
  <c r="O48" i="8"/>
  <c r="N48" i="16"/>
  <c r="O63" i="8"/>
  <c r="N63" i="16"/>
  <c r="O79" i="8"/>
  <c r="N79" i="16"/>
  <c r="O95" i="8"/>
  <c r="N95" i="16"/>
  <c r="AN53" i="11"/>
  <c r="N158" i="19"/>
  <c r="AN76" i="11"/>
  <c r="N181" i="19"/>
  <c r="AN98" i="11"/>
  <c r="N203" i="19"/>
  <c r="AK34" i="8"/>
  <c r="N140" i="16"/>
  <c r="O50" i="8"/>
  <c r="N50" i="16"/>
  <c r="O65" i="8"/>
  <c r="N65" i="16"/>
  <c r="O81" i="8"/>
  <c r="N81" i="16"/>
  <c r="O97" i="8"/>
  <c r="N97" i="16"/>
  <c r="O16" i="8"/>
  <c r="N16" i="16"/>
  <c r="AK17" i="8"/>
  <c r="N123" i="16"/>
  <c r="O47" i="11"/>
  <c r="N47" i="19"/>
  <c r="O58" i="11"/>
  <c r="N58" i="19"/>
  <c r="O71" i="11"/>
  <c r="N71" i="19"/>
  <c r="O83" i="11"/>
  <c r="N83" i="19"/>
  <c r="O41" i="8"/>
  <c r="N41" i="16"/>
  <c r="AJ63" i="10"/>
  <c r="N166" i="18"/>
  <c r="AJ79" i="10"/>
  <c r="N182" i="18"/>
  <c r="AJ95" i="10"/>
  <c r="N198" i="18"/>
  <c r="O88" i="11"/>
  <c r="N88" i="19"/>
  <c r="AJ60" i="10"/>
  <c r="N163" i="18"/>
  <c r="AJ52" i="10"/>
  <c r="N155" i="18"/>
  <c r="AJ37" i="10"/>
  <c r="N140" i="18"/>
  <c r="AJ32" i="10"/>
  <c r="N135" i="18"/>
  <c r="O28" i="11"/>
  <c r="N28" i="19"/>
  <c r="AK21" i="8"/>
  <c r="N127" i="16"/>
  <c r="AK25" i="8"/>
  <c r="N131" i="16"/>
  <c r="O24" i="11"/>
  <c r="N24" i="19"/>
  <c r="O74" i="11"/>
  <c r="N74" i="19"/>
  <c r="AK30" i="8"/>
  <c r="N136" i="16"/>
  <c r="AK46" i="8"/>
  <c r="N152" i="16"/>
  <c r="AK62" i="8"/>
  <c r="N168" i="16"/>
  <c r="AK78" i="8"/>
  <c r="N184" i="16"/>
  <c r="AK94" i="8"/>
  <c r="N200" i="16"/>
  <c r="O35" i="11"/>
  <c r="N35" i="19"/>
  <c r="O43" i="8"/>
  <c r="N43" i="16"/>
  <c r="O58" i="8"/>
  <c r="N58" i="16"/>
  <c r="O74" i="8"/>
  <c r="N74" i="16"/>
  <c r="O90" i="8"/>
  <c r="N90" i="16"/>
  <c r="O34" i="8"/>
  <c r="N34" i="16"/>
  <c r="AJ31" i="10"/>
  <c r="N134" i="18"/>
  <c r="O52" i="8"/>
  <c r="N52" i="16"/>
  <c r="O67" i="8"/>
  <c r="N67" i="16"/>
  <c r="O83" i="8"/>
  <c r="N83" i="16"/>
  <c r="O99" i="8"/>
  <c r="N99" i="16"/>
  <c r="M100" i="19"/>
  <c r="O16" i="10"/>
  <c r="N16" i="18"/>
  <c r="O20" i="10"/>
  <c r="N20" i="18"/>
  <c r="O29" i="10"/>
  <c r="N29" i="18"/>
  <c r="O45" i="10"/>
  <c r="N45" i="18"/>
  <c r="O58" i="10"/>
  <c r="N58" i="18"/>
  <c r="O75" i="10"/>
  <c r="N75" i="18"/>
  <c r="O90" i="10"/>
  <c r="N90" i="18"/>
  <c r="O40" i="10"/>
  <c r="N40" i="18"/>
  <c r="O59" i="10"/>
  <c r="N59" i="18"/>
  <c r="O74" i="10"/>
  <c r="N74" i="18"/>
  <c r="O91" i="10"/>
  <c r="N91" i="18"/>
  <c r="O27" i="10"/>
  <c r="N27" i="18"/>
  <c r="O35" i="10"/>
  <c r="N35" i="18"/>
  <c r="O13" i="10"/>
  <c r="N13" i="18"/>
  <c r="O41" i="10"/>
  <c r="N41" i="18"/>
  <c r="O15" i="10"/>
  <c r="N15" i="18"/>
  <c r="O21" i="10"/>
  <c r="N21" i="18"/>
  <c r="O50" i="10"/>
  <c r="N50" i="18"/>
  <c r="O65" i="10"/>
  <c r="N65" i="18"/>
  <c r="O54" i="10"/>
  <c r="N54" i="18"/>
  <c r="O72" i="10"/>
  <c r="N72" i="18"/>
  <c r="O86" i="10"/>
  <c r="N86" i="18"/>
  <c r="O34" i="10"/>
  <c r="N34" i="18"/>
  <c r="O60" i="10"/>
  <c r="N60" i="18"/>
  <c r="O69" i="10"/>
  <c r="N69" i="18"/>
  <c r="O92" i="10"/>
  <c r="N92" i="18"/>
  <c r="O37" i="10"/>
  <c r="N37" i="18"/>
  <c r="O9" i="10"/>
  <c r="N9" i="18"/>
  <c r="O44" i="10"/>
  <c r="N44" i="18"/>
  <c r="O57" i="10"/>
  <c r="N57" i="18"/>
  <c r="O71" i="10"/>
  <c r="N71" i="18"/>
  <c r="O89" i="10"/>
  <c r="N89" i="18"/>
  <c r="O32" i="10"/>
  <c r="N32" i="18"/>
  <c r="O36" i="10"/>
  <c r="N36" i="18"/>
  <c r="O44" i="11"/>
  <c r="N44" i="19"/>
  <c r="AK20" i="8"/>
  <c r="N126" i="16"/>
  <c r="AN12" i="11"/>
  <c r="N117" i="19"/>
  <c r="AJ56" i="10"/>
  <c r="N159" i="18"/>
  <c r="AJ72" i="10"/>
  <c r="N175" i="18"/>
  <c r="AJ88" i="10"/>
  <c r="N191" i="18"/>
  <c r="AJ29" i="10"/>
  <c r="N132" i="18"/>
  <c r="AJ76" i="10"/>
  <c r="N179" i="18"/>
  <c r="O26" i="11"/>
  <c r="N26" i="19"/>
  <c r="O18" i="8"/>
  <c r="N18" i="16"/>
  <c r="AN62" i="11"/>
  <c r="N167" i="19"/>
  <c r="AN73" i="11"/>
  <c r="N178" i="19"/>
  <c r="O20" i="11"/>
  <c r="N20" i="19"/>
  <c r="O40" i="8"/>
  <c r="N40" i="16"/>
  <c r="AJ91" i="10"/>
  <c r="N194" i="18"/>
  <c r="AJ26" i="10"/>
  <c r="N129" i="18"/>
  <c r="O27" i="8"/>
  <c r="N27" i="16"/>
  <c r="O89" i="11"/>
  <c r="N89" i="19"/>
  <c r="AJ70" i="10"/>
  <c r="N173" i="18"/>
  <c r="O57" i="11"/>
  <c r="N57" i="19"/>
  <c r="AJ45" i="10"/>
  <c r="N148" i="18"/>
  <c r="AN32" i="11"/>
  <c r="N137" i="19"/>
  <c r="AK69" i="8"/>
  <c r="N175" i="16"/>
  <c r="AK40" i="8"/>
  <c r="N146" i="16"/>
  <c r="AK15" i="8"/>
  <c r="N121" i="16"/>
  <c r="AN68" i="11"/>
  <c r="N173" i="19"/>
  <c r="AN90" i="11"/>
  <c r="N195" i="19"/>
  <c r="M99" i="18"/>
  <c r="M100" i="18" s="1"/>
  <c r="N8" i="18"/>
  <c r="O8" i="10"/>
  <c r="N99" i="10"/>
  <c r="O69" i="11"/>
  <c r="N69" i="19"/>
  <c r="O99" i="11"/>
  <c r="N99" i="19"/>
  <c r="AJ28" i="10"/>
  <c r="N131" i="18"/>
  <c r="AK35" i="8"/>
  <c r="N141" i="16"/>
  <c r="AK13" i="8"/>
  <c r="N119" i="16"/>
  <c r="AK43" i="8"/>
  <c r="N149" i="16"/>
  <c r="AK59" i="8"/>
  <c r="N165" i="16"/>
  <c r="AK75" i="8"/>
  <c r="N181" i="16"/>
  <c r="AK91" i="8"/>
  <c r="N197" i="16"/>
  <c r="AJ38" i="10"/>
  <c r="N141" i="18"/>
  <c r="AK51" i="8"/>
  <c r="N157" i="16"/>
  <c r="AK67" i="8"/>
  <c r="N173" i="16"/>
  <c r="AK83" i="8"/>
  <c r="N189" i="16"/>
  <c r="AK99" i="8"/>
  <c r="N205" i="16"/>
  <c r="O37" i="8"/>
  <c r="N37" i="16"/>
  <c r="AN19" i="11"/>
  <c r="N124" i="19"/>
  <c r="AK47" i="8"/>
  <c r="N153" i="16"/>
  <c r="AK63" i="8"/>
  <c r="N169" i="16"/>
  <c r="AK79" i="8"/>
  <c r="N185" i="16"/>
  <c r="AK95" i="8"/>
  <c r="N201" i="16"/>
  <c r="O40" i="11"/>
  <c r="N40" i="19"/>
  <c r="AN60" i="11"/>
  <c r="N165" i="19"/>
  <c r="AN78" i="11"/>
  <c r="N183" i="19"/>
  <c r="AN88" i="11"/>
  <c r="N193" i="19"/>
  <c r="AN99" i="11"/>
  <c r="N204" i="19"/>
  <c r="AK16" i="8"/>
  <c r="N122" i="16"/>
  <c r="AJ17" i="10"/>
  <c r="N120" i="18"/>
  <c r="AJ92" i="10"/>
  <c r="N195" i="18"/>
  <c r="AJ75" i="10"/>
  <c r="N178" i="18"/>
  <c r="O31" i="11"/>
  <c r="N31" i="19"/>
  <c r="AJ89" i="10"/>
  <c r="N192" i="18"/>
  <c r="O25" i="11"/>
  <c r="N25" i="19"/>
  <c r="AJ44" i="10"/>
  <c r="N147" i="18"/>
  <c r="O67" i="11"/>
  <c r="N67" i="19"/>
  <c r="AJ65" i="10"/>
  <c r="N168" i="18"/>
  <c r="AK19" i="8"/>
  <c r="N125" i="16"/>
  <c r="O51" i="8"/>
  <c r="N51" i="16"/>
  <c r="O66" i="8"/>
  <c r="N66" i="16"/>
  <c r="O82" i="8"/>
  <c r="N82" i="16"/>
  <c r="O98" i="8"/>
  <c r="N98" i="16"/>
  <c r="AJ18" i="10"/>
  <c r="N121" i="18"/>
  <c r="O55" i="11"/>
  <c r="N55" i="19"/>
  <c r="O66" i="11"/>
  <c r="N66" i="19"/>
  <c r="O86" i="11"/>
  <c r="N86" i="19"/>
  <c r="AJ40" i="10"/>
  <c r="N143" i="18"/>
  <c r="O20" i="8"/>
  <c r="N20" i="16"/>
  <c r="AK28" i="8"/>
  <c r="N134" i="16"/>
  <c r="AN86" i="11"/>
  <c r="N191" i="19"/>
  <c r="O10" i="8"/>
  <c r="N10" i="16"/>
  <c r="O14" i="11"/>
  <c r="N14" i="19"/>
  <c r="AN61" i="11"/>
  <c r="N166" i="19"/>
  <c r="AN79" i="11"/>
  <c r="N184" i="19"/>
  <c r="AN95" i="11"/>
  <c r="N200" i="19"/>
  <c r="AJ13" i="10"/>
  <c r="N116" i="18"/>
  <c r="AN41" i="11"/>
  <c r="N146" i="19"/>
  <c r="AK42" i="8"/>
  <c r="N148" i="16"/>
  <c r="AK49" i="8"/>
  <c r="N155" i="16"/>
  <c r="AK65" i="8"/>
  <c r="N171" i="16"/>
  <c r="AK81" i="8"/>
  <c r="N187" i="16"/>
  <c r="AK97" i="8"/>
  <c r="N203" i="16"/>
  <c r="O56" i="8"/>
  <c r="N56" i="16"/>
  <c r="O72" i="8"/>
  <c r="N72" i="16"/>
  <c r="O88" i="8"/>
  <c r="N88" i="16"/>
  <c r="O42" i="8"/>
  <c r="N42" i="16"/>
  <c r="AJ19" i="10"/>
  <c r="N122" i="18"/>
  <c r="M100" i="16"/>
  <c r="M101" i="8"/>
  <c r="M102" i="8"/>
  <c r="M102" i="16" s="1"/>
  <c r="AM100" i="11"/>
  <c r="O11" i="10"/>
  <c r="N11" i="18"/>
  <c r="O79" i="10"/>
  <c r="N79" i="18"/>
  <c r="O31" i="10"/>
  <c r="N31" i="18"/>
  <c r="AK54" i="8"/>
  <c r="N160" i="16"/>
  <c r="AK70" i="8"/>
  <c r="N176" i="16"/>
  <c r="AK86" i="8"/>
  <c r="N192" i="16"/>
  <c r="O18" i="11"/>
  <c r="N18" i="19"/>
  <c r="AK32" i="8"/>
  <c r="N138" i="16"/>
  <c r="AJ49" i="10"/>
  <c r="N152" i="18"/>
  <c r="AJ64" i="10"/>
  <c r="N167" i="18"/>
  <c r="AJ80" i="10"/>
  <c r="N183" i="18"/>
  <c r="AJ96" i="10"/>
  <c r="N199" i="18"/>
  <c r="AJ53" i="10"/>
  <c r="N156" i="18"/>
  <c r="O60" i="11"/>
  <c r="N60" i="19"/>
  <c r="O72" i="11"/>
  <c r="N72" i="19"/>
  <c r="O85" i="11"/>
  <c r="N85" i="19"/>
  <c r="O96" i="11"/>
  <c r="N96" i="19"/>
  <c r="AJ47" i="10"/>
  <c r="N150" i="18"/>
  <c r="AJ78" i="10"/>
  <c r="N181" i="18"/>
  <c r="O12" i="11"/>
  <c r="N12" i="19"/>
  <c r="AN54" i="11"/>
  <c r="N159" i="19"/>
  <c r="AN65" i="11"/>
  <c r="N170" i="19"/>
  <c r="AN82" i="11"/>
  <c r="N187" i="19"/>
  <c r="O15" i="8"/>
  <c r="N15" i="16"/>
  <c r="AN45" i="11"/>
  <c r="N150" i="19"/>
  <c r="AN63" i="11"/>
  <c r="N168" i="19"/>
  <c r="AN80" i="11"/>
  <c r="N185" i="19"/>
  <c r="AN96" i="11"/>
  <c r="N201" i="19"/>
  <c r="O28" i="8"/>
  <c r="N28" i="16"/>
  <c r="AN33" i="11"/>
  <c r="N138" i="19"/>
  <c r="AK10" i="8"/>
  <c r="N116" i="16"/>
  <c r="O44" i="8"/>
  <c r="N44" i="16"/>
  <c r="O59" i="8"/>
  <c r="N59" i="16"/>
  <c r="O75" i="8"/>
  <c r="N75" i="16"/>
  <c r="O91" i="8"/>
  <c r="N91" i="16"/>
  <c r="AJ73" i="10"/>
  <c r="N176" i="18"/>
  <c r="O38" i="11"/>
  <c r="N38" i="19"/>
  <c r="O23" i="8"/>
  <c r="N23" i="16"/>
  <c r="AJ33" i="10"/>
  <c r="N136" i="18"/>
  <c r="O36" i="11"/>
  <c r="N36" i="19"/>
  <c r="AK14" i="8"/>
  <c r="N120" i="16"/>
  <c r="O53" i="8"/>
  <c r="N53" i="16"/>
  <c r="O84" i="8"/>
  <c r="N84" i="16"/>
  <c r="O17" i="8"/>
  <c r="N17" i="16"/>
  <c r="O11" i="8"/>
  <c r="N11" i="16"/>
  <c r="AJ59" i="10"/>
  <c r="N162" i="18"/>
  <c r="AJ11" i="10"/>
  <c r="N114" i="18"/>
  <c r="AN25" i="11"/>
  <c r="N130" i="19"/>
  <c r="AJ97" i="10"/>
  <c r="N200" i="18"/>
  <c r="O32" i="11"/>
  <c r="N32" i="19"/>
  <c r="O45" i="11"/>
  <c r="N45" i="19"/>
  <c r="O56" i="11"/>
  <c r="N56" i="19"/>
  <c r="O75" i="11"/>
  <c r="N75" i="19"/>
  <c r="O93" i="11"/>
  <c r="N93" i="19"/>
  <c r="AJ39" i="10"/>
  <c r="N142" i="18"/>
  <c r="AK50" i="8"/>
  <c r="N156" i="16"/>
  <c r="AK66" i="8"/>
  <c r="N172" i="16"/>
  <c r="AK82" i="8"/>
  <c r="N188" i="16"/>
  <c r="AK98" i="8"/>
  <c r="N204" i="16"/>
  <c r="AK56" i="8"/>
  <c r="N162" i="16"/>
  <c r="AK72" i="8"/>
  <c r="N178" i="16"/>
  <c r="AK88" i="8"/>
  <c r="N194" i="16"/>
  <c r="AK33" i="8"/>
  <c r="N139" i="16"/>
  <c r="O54" i="8"/>
  <c r="N54" i="16"/>
  <c r="O69" i="8"/>
  <c r="N69" i="16"/>
  <c r="O85" i="8"/>
  <c r="N85" i="16"/>
  <c r="O30" i="11"/>
  <c r="N30" i="19"/>
  <c r="O11" i="11"/>
  <c r="N11" i="19"/>
  <c r="AK12" i="8"/>
  <c r="N118" i="16"/>
  <c r="O59" i="11"/>
  <c r="N59" i="19"/>
  <c r="O38" i="8"/>
  <c r="N38" i="16"/>
  <c r="O41" i="11"/>
  <c r="N41" i="19"/>
  <c r="AJ34" i="10"/>
  <c r="N137" i="18"/>
  <c r="AK53" i="8"/>
  <c r="N159" i="16"/>
  <c r="AK85" i="8"/>
  <c r="N191" i="16"/>
  <c r="O31" i="8"/>
  <c r="N31" i="16"/>
  <c r="AJ10" i="10"/>
  <c r="N113" i="18"/>
  <c r="AK22" i="8"/>
  <c r="N128" i="16"/>
  <c r="AN14" i="11"/>
  <c r="N119" i="19"/>
  <c r="O32" i="8"/>
  <c r="N32" i="16"/>
  <c r="O49" i="11"/>
  <c r="N49" i="19"/>
  <c r="O92" i="11"/>
  <c r="N92" i="19"/>
  <c r="O13" i="8"/>
  <c r="N13" i="16"/>
  <c r="AN51" i="11"/>
  <c r="N156" i="19"/>
  <c r="AN69" i="11"/>
  <c r="N174" i="19"/>
  <c r="AN85" i="11"/>
  <c r="N190" i="19"/>
  <c r="AN97" i="11"/>
  <c r="N202" i="19"/>
  <c r="AN50" i="11"/>
  <c r="N155" i="19"/>
  <c r="AN22" i="11"/>
  <c r="N127" i="19"/>
  <c r="O55" i="8"/>
  <c r="N55" i="16"/>
  <c r="O71" i="8"/>
  <c r="N71" i="16"/>
  <c r="O87" i="8"/>
  <c r="N87" i="16"/>
  <c r="AJ20" i="10"/>
  <c r="N123" i="18"/>
  <c r="AN36" i="11"/>
  <c r="N141" i="19"/>
  <c r="O68" i="8"/>
  <c r="N68" i="16"/>
  <c r="AJ16" i="10"/>
  <c r="N119" i="18"/>
  <c r="AN55" i="11"/>
  <c r="N160" i="19"/>
  <c r="AN72" i="11"/>
  <c r="N177" i="19"/>
  <c r="AN83" i="11"/>
  <c r="N188" i="19"/>
  <c r="AN94" i="11"/>
  <c r="N199" i="19"/>
  <c r="AN47" i="11"/>
  <c r="N152" i="19"/>
  <c r="AN64" i="11"/>
  <c r="N169" i="19"/>
  <c r="AN75" i="11"/>
  <c r="N180" i="19"/>
  <c r="O15" i="11"/>
  <c r="N15" i="19"/>
  <c r="AK27" i="8"/>
  <c r="N133" i="16"/>
  <c r="O47" i="8"/>
  <c r="N47" i="16"/>
  <c r="O70" i="8"/>
  <c r="N70" i="16"/>
  <c r="O86" i="8"/>
  <c r="N86" i="16"/>
  <c r="O33" i="8"/>
  <c r="N33" i="16"/>
  <c r="AK23" i="8"/>
  <c r="N129" i="16"/>
  <c r="O57" i="8"/>
  <c r="N57" i="16"/>
  <c r="O73" i="8"/>
  <c r="N73" i="16"/>
  <c r="O89" i="8"/>
  <c r="N89" i="16"/>
  <c r="AN35" i="11"/>
  <c r="N140" i="19"/>
  <c r="AK37" i="8"/>
  <c r="N143" i="16"/>
  <c r="AK58" i="8"/>
  <c r="N164" i="16"/>
  <c r="AK74" i="8"/>
  <c r="N180" i="16"/>
  <c r="AK90" i="8"/>
  <c r="N196" i="16"/>
  <c r="O23" i="11"/>
  <c r="N23" i="19"/>
  <c r="O16" i="11"/>
  <c r="N16" i="19"/>
  <c r="O10" i="11"/>
  <c r="N10" i="19"/>
  <c r="N100" i="11"/>
  <c r="O30" i="10"/>
  <c r="N30" i="18"/>
  <c r="O46" i="10"/>
  <c r="N46" i="18"/>
  <c r="O76" i="10"/>
  <c r="N76" i="18"/>
  <c r="O85" i="10"/>
  <c r="N85" i="18"/>
  <c r="O33" i="10"/>
  <c r="N33" i="18"/>
  <c r="O38" i="10"/>
  <c r="N38" i="18"/>
  <c r="O51" i="10"/>
  <c r="N51" i="18"/>
  <c r="O66" i="10"/>
  <c r="N66" i="18"/>
  <c r="O83" i="10"/>
  <c r="N83" i="18"/>
  <c r="O93" i="10"/>
  <c r="N93" i="18"/>
  <c r="O25" i="10"/>
  <c r="N25" i="18"/>
  <c r="O53" i="10"/>
  <c r="N53" i="18"/>
  <c r="O62" i="10"/>
  <c r="N62" i="18"/>
  <c r="O80" i="10"/>
  <c r="N80" i="18"/>
  <c r="O95" i="10"/>
  <c r="N95" i="18"/>
  <c r="O24" i="10"/>
  <c r="N24" i="18"/>
  <c r="O19" i="10"/>
  <c r="N19" i="18"/>
  <c r="O42" i="10"/>
  <c r="N42" i="18"/>
  <c r="O43" i="10"/>
  <c r="N43" i="18"/>
  <c r="O56" i="10"/>
  <c r="N56" i="18"/>
  <c r="O70" i="10"/>
  <c r="N70" i="18"/>
  <c r="O88" i="10"/>
  <c r="N88" i="18"/>
  <c r="O55" i="10"/>
  <c r="N55" i="18"/>
  <c r="O73" i="10"/>
  <c r="N73" i="18"/>
  <c r="O87" i="10"/>
  <c r="N87" i="18"/>
  <c r="O49" i="10"/>
  <c r="N49" i="18"/>
  <c r="O64" i="10"/>
  <c r="N64" i="18"/>
  <c r="O78" i="10"/>
  <c r="N78" i="18"/>
  <c r="O98" i="10"/>
  <c r="N98" i="18"/>
  <c r="O52" i="10"/>
  <c r="N52" i="18"/>
  <c r="O84" i="10"/>
  <c r="N84" i="18"/>
  <c r="O12" i="10"/>
  <c r="N12" i="18"/>
  <c r="O47" i="10"/>
  <c r="N47" i="18"/>
  <c r="O67" i="10"/>
  <c r="N67" i="18"/>
  <c r="O82" i="10"/>
  <c r="N82" i="18"/>
  <c r="O96" i="10"/>
  <c r="N96" i="18"/>
  <c r="O22" i="10"/>
  <c r="N22" i="18"/>
  <c r="O17" i="10"/>
  <c r="N17" i="18"/>
  <c r="O23" i="10"/>
  <c r="N23" i="18"/>
  <c r="O63" i="10"/>
  <c r="N63" i="18"/>
  <c r="O81" i="10"/>
  <c r="N81" i="18"/>
  <c r="O18" i="10"/>
  <c r="N18" i="18"/>
  <c r="O28" i="10"/>
  <c r="N28" i="18"/>
  <c r="O10" i="10"/>
  <c r="N10" i="18"/>
  <c r="O61" i="10"/>
  <c r="N61" i="18"/>
  <c r="O94" i="10"/>
  <c r="N94" i="18"/>
  <c r="O26" i="10"/>
  <c r="N26" i="18"/>
  <c r="O48" i="10"/>
  <c r="N48" i="18"/>
  <c r="O68" i="10"/>
  <c r="N68" i="18"/>
  <c r="O77" i="10"/>
  <c r="N77" i="18"/>
  <c r="O97" i="10"/>
  <c r="N97" i="18"/>
  <c r="O14" i="10"/>
  <c r="N14" i="18"/>
  <c r="AJ24" i="10"/>
  <c r="N127" i="18"/>
  <c r="AJ36" i="10"/>
  <c r="N139" i="18"/>
  <c r="AK41" i="8"/>
  <c r="N147" i="16"/>
  <c r="AJ30" i="10"/>
  <c r="N133" i="18"/>
  <c r="AJ46" i="10"/>
  <c r="N149" i="18"/>
  <c r="AJ61" i="10"/>
  <c r="N164" i="18"/>
  <c r="AJ77" i="10"/>
  <c r="N180" i="18"/>
  <c r="AJ93" i="10"/>
  <c r="N196" i="18"/>
  <c r="O21" i="11"/>
  <c r="N21" i="19"/>
  <c r="AN42" i="11"/>
  <c r="N147" i="19"/>
  <c r="O39" i="8"/>
  <c r="N39" i="16"/>
  <c r="AJ27" i="10"/>
  <c r="N130" i="18"/>
  <c r="AJ21" i="10"/>
  <c r="N124" i="18"/>
  <c r="O26" i="8"/>
  <c r="N26" i="16"/>
  <c r="AN57" i="11"/>
  <c r="N162" i="19"/>
  <c r="AN91" i="11"/>
  <c r="N196" i="19"/>
  <c r="AK38" i="8"/>
  <c r="N144" i="16"/>
  <c r="AN15" i="11"/>
  <c r="N120" i="19"/>
  <c r="AJ66" i="10"/>
  <c r="N169" i="18"/>
  <c r="AJ82" i="10"/>
  <c r="N185" i="18"/>
  <c r="AJ98" i="10"/>
  <c r="N201" i="18"/>
  <c r="AN39" i="11"/>
  <c r="N144" i="19"/>
  <c r="AN18" i="11"/>
  <c r="N123" i="19"/>
  <c r="AN21" i="11"/>
  <c r="N126" i="19"/>
  <c r="AN58" i="11"/>
  <c r="N163" i="19"/>
  <c r="AN87" i="11"/>
  <c r="N192" i="19"/>
  <c r="AN56" i="11"/>
  <c r="N161" i="19"/>
  <c r="AN67" i="11"/>
  <c r="N172" i="19"/>
  <c r="AN84" i="11"/>
  <c r="N189" i="19"/>
  <c r="AN38" i="11"/>
  <c r="N143" i="19"/>
  <c r="O9" i="8"/>
  <c r="N9" i="16"/>
  <c r="AN44" i="11"/>
  <c r="N149" i="19"/>
  <c r="O70" i="11"/>
  <c r="N70" i="19"/>
  <c r="O82" i="11"/>
  <c r="N82" i="19"/>
  <c r="AJ68" i="10"/>
  <c r="N171" i="18"/>
  <c r="AN71" i="11"/>
  <c r="N176" i="19"/>
  <c r="AJ81" i="10"/>
  <c r="N184" i="18"/>
  <c r="O51" i="11"/>
  <c r="N51" i="19"/>
  <c r="O81" i="11"/>
  <c r="N81" i="19"/>
  <c r="AK18" i="8"/>
  <c r="N124" i="16"/>
  <c r="AK9" i="8"/>
  <c r="N115" i="16"/>
  <c r="O68" i="11"/>
  <c r="N68" i="19"/>
  <c r="O87" i="11"/>
  <c r="N87" i="19"/>
  <c r="O98" i="11"/>
  <c r="N98" i="19"/>
  <c r="AJ35" i="10"/>
  <c r="N138" i="18"/>
  <c r="AK55" i="8"/>
  <c r="N161" i="16"/>
  <c r="AK71" i="8"/>
  <c r="N177" i="16"/>
  <c r="AK87" i="8"/>
  <c r="N193" i="16"/>
  <c r="O54" i="11"/>
  <c r="N54" i="19"/>
  <c r="O84" i="11"/>
  <c r="N84" i="19"/>
  <c r="AJ15" i="10"/>
  <c r="N118" i="18"/>
  <c r="AK57" i="8"/>
  <c r="N163" i="16"/>
  <c r="AK73" i="8"/>
  <c r="N179" i="16"/>
  <c r="AK89" i="8"/>
  <c r="N195" i="16"/>
  <c r="O37" i="11"/>
  <c r="N37" i="19"/>
  <c r="O42" i="11"/>
  <c r="N42" i="19"/>
  <c r="AN48" i="11"/>
  <c r="N153" i="19"/>
  <c r="AN59" i="11"/>
  <c r="N164" i="19"/>
  <c r="AN77" i="11"/>
  <c r="N182" i="19"/>
  <c r="AN93" i="11"/>
  <c r="N198" i="19"/>
  <c r="AJ51" i="10"/>
  <c r="N154" i="18"/>
  <c r="O21" i="8"/>
  <c r="N21" i="16"/>
  <c r="O13" i="11"/>
  <c r="N13" i="19"/>
  <c r="O46" i="11"/>
  <c r="N46" i="19"/>
  <c r="O63" i="11"/>
  <c r="N63" i="19"/>
  <c r="O76" i="11"/>
  <c r="N76" i="19"/>
  <c r="O94" i="11"/>
  <c r="N94" i="19"/>
  <c r="AJ14" i="10"/>
  <c r="N117" i="18"/>
  <c r="AJ55" i="10"/>
  <c r="N158" i="18"/>
  <c r="AJ86" i="10"/>
  <c r="N189" i="18"/>
  <c r="AN34" i="11"/>
  <c r="N139" i="19"/>
  <c r="O53" i="11"/>
  <c r="N53" i="19"/>
  <c r="O64" i="11"/>
  <c r="N64" i="19"/>
  <c r="O78" i="11"/>
  <c r="N78" i="19"/>
  <c r="O95" i="11"/>
  <c r="N95" i="19"/>
  <c r="AJ22" i="10"/>
  <c r="N125" i="18"/>
  <c r="AN29" i="11"/>
  <c r="N134" i="19"/>
  <c r="O33" i="11"/>
  <c r="N33" i="19"/>
  <c r="AJ43" i="10"/>
  <c r="N146" i="18"/>
  <c r="AJ58" i="10"/>
  <c r="N161" i="18"/>
  <c r="AJ74" i="10"/>
  <c r="N177" i="18"/>
  <c r="AJ90" i="10"/>
  <c r="N193" i="18"/>
  <c r="AN24" i="11"/>
  <c r="N129" i="19"/>
  <c r="O22" i="8"/>
  <c r="N22" i="16"/>
  <c r="O29" i="8"/>
  <c r="N29" i="16"/>
  <c r="O45" i="8"/>
  <c r="N45" i="16"/>
  <c r="O60" i="8"/>
  <c r="N60" i="16"/>
  <c r="O76" i="8"/>
  <c r="N76" i="16"/>
  <c r="O92" i="8"/>
  <c r="N92" i="16"/>
  <c r="AN40" i="11"/>
  <c r="N145" i="19"/>
  <c r="AJ9" i="10"/>
  <c r="N112" i="18"/>
  <c r="AN43" i="11"/>
  <c r="N148" i="19"/>
  <c r="AJ25" i="10"/>
  <c r="N128" i="18"/>
  <c r="AK52" i="8"/>
  <c r="N158" i="16"/>
  <c r="AK68" i="8"/>
  <c r="N174" i="16"/>
  <c r="AK84" i="8"/>
  <c r="N190" i="16"/>
  <c r="O14" i="8"/>
  <c r="N14" i="16"/>
  <c r="O80" i="11"/>
  <c r="N80" i="19"/>
  <c r="AN26" i="11"/>
  <c r="N131" i="19"/>
  <c r="AK39" i="8"/>
  <c r="N145" i="16"/>
  <c r="AN49" i="11"/>
  <c r="N154" i="19"/>
  <c r="AN66" i="11"/>
  <c r="N171" i="19"/>
  <c r="AN89" i="11"/>
  <c r="N194" i="19"/>
  <c r="AJ12" i="10"/>
  <c r="N115" i="18"/>
  <c r="AJ62" i="10"/>
  <c r="N165" i="18"/>
  <c r="AJ94" i="10"/>
  <c r="N197" i="18"/>
  <c r="O24" i="8"/>
  <c r="N24" i="16"/>
  <c r="AK36" i="8"/>
  <c r="N142" i="16"/>
  <c r="N8" i="16"/>
  <c r="O8" i="8"/>
  <c r="N100" i="8"/>
  <c r="Y102" i="5"/>
  <c r="L102" i="5"/>
  <c r="L102" i="13" s="1"/>
  <c r="AO10" i="11"/>
  <c r="P115" i="19" s="1"/>
  <c r="AK8" i="10"/>
  <c r="P111" i="18" s="1"/>
  <c r="AL8" i="8"/>
  <c r="P114" i="16" s="1"/>
  <c r="S18" i="7"/>
  <c r="Q18" i="7"/>
  <c r="M206" i="19" l="1"/>
  <c r="AM101" i="11"/>
  <c r="N101" i="11"/>
  <c r="N100" i="10"/>
  <c r="AI100" i="10"/>
  <c r="I98" i="12"/>
  <c r="M101" i="19"/>
  <c r="N202" i="18"/>
  <c r="N203" i="18" s="1"/>
  <c r="N206" i="16"/>
  <c r="M101" i="16"/>
  <c r="E40" i="15"/>
  <c r="N100" i="16"/>
  <c r="C40" i="15"/>
  <c r="K207" i="13"/>
  <c r="N205" i="19"/>
  <c r="AJ99" i="10"/>
  <c r="AJ100" i="10" s="1"/>
  <c r="AL36" i="8"/>
  <c r="O142" i="16"/>
  <c r="AL39" i="8"/>
  <c r="O145" i="16"/>
  <c r="AO26" i="11"/>
  <c r="O131" i="19"/>
  <c r="P80" i="11"/>
  <c r="O80" i="19"/>
  <c r="P14" i="8"/>
  <c r="O14" i="16"/>
  <c r="AL84" i="8"/>
  <c r="O190" i="16"/>
  <c r="AL68" i="8"/>
  <c r="O174" i="16"/>
  <c r="AL52" i="8"/>
  <c r="O158" i="16"/>
  <c r="AO43" i="11"/>
  <c r="O148" i="19"/>
  <c r="AO40" i="11"/>
  <c r="O145" i="19"/>
  <c r="P92" i="8"/>
  <c r="O92" i="16"/>
  <c r="P76" i="8"/>
  <c r="O76" i="16"/>
  <c r="P60" i="8"/>
  <c r="O60" i="16"/>
  <c r="P45" i="8"/>
  <c r="O45" i="16"/>
  <c r="P29" i="8"/>
  <c r="O29" i="16"/>
  <c r="AO24" i="11"/>
  <c r="O129" i="19"/>
  <c r="AK90" i="10"/>
  <c r="O193" i="18"/>
  <c r="AK74" i="10"/>
  <c r="O177" i="18"/>
  <c r="AK58" i="10"/>
  <c r="O161" i="18"/>
  <c r="AK43" i="10"/>
  <c r="O146" i="18"/>
  <c r="P33" i="11"/>
  <c r="O33" i="19"/>
  <c r="AO34" i="11"/>
  <c r="O139" i="19"/>
  <c r="AK86" i="10"/>
  <c r="O189" i="18"/>
  <c r="AK55" i="10"/>
  <c r="O158" i="18"/>
  <c r="P94" i="11"/>
  <c r="O94" i="19"/>
  <c r="P76" i="11"/>
  <c r="O76" i="19"/>
  <c r="P63" i="11"/>
  <c r="O63" i="19"/>
  <c r="P46" i="11"/>
  <c r="O46" i="19"/>
  <c r="P42" i="11"/>
  <c r="O42" i="19"/>
  <c r="P37" i="11"/>
  <c r="O37" i="19"/>
  <c r="AL89" i="8"/>
  <c r="O195" i="16"/>
  <c r="AL73" i="8"/>
  <c r="O179" i="16"/>
  <c r="AL57" i="8"/>
  <c r="O163" i="16"/>
  <c r="AL87" i="8"/>
  <c r="O193" i="16"/>
  <c r="AL71" i="8"/>
  <c r="O177" i="16"/>
  <c r="AL55" i="8"/>
  <c r="O161" i="16"/>
  <c r="AL9" i="8"/>
  <c r="O115" i="16"/>
  <c r="AO44" i="11"/>
  <c r="O149" i="19"/>
  <c r="AO38" i="11"/>
  <c r="O143" i="19"/>
  <c r="AO87" i="11"/>
  <c r="O192" i="19"/>
  <c r="AO58" i="11"/>
  <c r="O163" i="19"/>
  <c r="AO39" i="11"/>
  <c r="O144" i="19"/>
  <c r="AK98" i="10"/>
  <c r="O201" i="18"/>
  <c r="AK82" i="10"/>
  <c r="O185" i="18"/>
  <c r="AK66" i="10"/>
  <c r="O169" i="18"/>
  <c r="AL38" i="8"/>
  <c r="O144" i="16"/>
  <c r="AK27" i="10"/>
  <c r="O130" i="18"/>
  <c r="AO42" i="11"/>
  <c r="O147" i="19"/>
  <c r="AK93" i="10"/>
  <c r="O196" i="18"/>
  <c r="AK77" i="10"/>
  <c r="O180" i="18"/>
  <c r="AK61" i="10"/>
  <c r="O164" i="18"/>
  <c r="AK46" i="10"/>
  <c r="O149" i="18"/>
  <c r="AK30" i="10"/>
  <c r="O133" i="18"/>
  <c r="AL41" i="8"/>
  <c r="O147" i="16"/>
  <c r="AK36" i="10"/>
  <c r="O139" i="18"/>
  <c r="P14" i="10"/>
  <c r="O14" i="18"/>
  <c r="P97" i="10"/>
  <c r="O97" i="18"/>
  <c r="P77" i="10"/>
  <c r="O77" i="18"/>
  <c r="P68" i="10"/>
  <c r="O68" i="18"/>
  <c r="P48" i="10"/>
  <c r="O48" i="18"/>
  <c r="P10" i="10"/>
  <c r="O10" i="18"/>
  <c r="P18" i="10"/>
  <c r="O18" i="18"/>
  <c r="P81" i="10"/>
  <c r="O81" i="18"/>
  <c r="P63" i="10"/>
  <c r="O63" i="18"/>
  <c r="P17" i="10"/>
  <c r="O17" i="18"/>
  <c r="P12" i="10"/>
  <c r="O12" i="18"/>
  <c r="P52" i="10"/>
  <c r="O52" i="18"/>
  <c r="P98" i="10"/>
  <c r="O98" i="18"/>
  <c r="P78" i="10"/>
  <c r="O78" i="18"/>
  <c r="P64" i="10"/>
  <c r="O64" i="18"/>
  <c r="P49" i="10"/>
  <c r="O49" i="18"/>
  <c r="P87" i="10"/>
  <c r="O87" i="18"/>
  <c r="P73" i="10"/>
  <c r="O73" i="18"/>
  <c r="P55" i="10"/>
  <c r="O55" i="18"/>
  <c r="P88" i="10"/>
  <c r="O88" i="18"/>
  <c r="P70" i="10"/>
  <c r="O70" i="18"/>
  <c r="P56" i="10"/>
  <c r="O56" i="18"/>
  <c r="P43" i="10"/>
  <c r="O43" i="18"/>
  <c r="P42" i="10"/>
  <c r="O42" i="18"/>
  <c r="P24" i="10"/>
  <c r="O24" i="18"/>
  <c r="P95" i="10"/>
  <c r="O95" i="18"/>
  <c r="P80" i="10"/>
  <c r="O80" i="18"/>
  <c r="P62" i="10"/>
  <c r="O62" i="18"/>
  <c r="P53" i="10"/>
  <c r="O53" i="18"/>
  <c r="P83" i="10"/>
  <c r="O83" i="18"/>
  <c r="P33" i="10"/>
  <c r="O33" i="18"/>
  <c r="P76" i="10"/>
  <c r="O76" i="18"/>
  <c r="P30" i="10"/>
  <c r="O30" i="18"/>
  <c r="N99" i="18"/>
  <c r="N100" i="18" s="1"/>
  <c r="AL15" i="8"/>
  <c r="O121" i="16"/>
  <c r="AL40" i="8"/>
  <c r="O146" i="16"/>
  <c r="AL69" i="8"/>
  <c r="O175" i="16"/>
  <c r="AO32" i="11"/>
  <c r="O137" i="19"/>
  <c r="AK45" i="10"/>
  <c r="O148" i="18"/>
  <c r="P57" i="11"/>
  <c r="O57" i="19"/>
  <c r="AK70" i="10"/>
  <c r="O173" i="18"/>
  <c r="P89" i="11"/>
  <c r="O89" i="19"/>
  <c r="P27" i="8"/>
  <c r="O27" i="16"/>
  <c r="AK26" i="10"/>
  <c r="O129" i="18"/>
  <c r="AK91" i="10"/>
  <c r="O194" i="18"/>
  <c r="P40" i="8"/>
  <c r="O40" i="16"/>
  <c r="P20" i="11"/>
  <c r="O20" i="19"/>
  <c r="AO73" i="11"/>
  <c r="O178" i="19"/>
  <c r="AO62" i="11"/>
  <c r="O167" i="19"/>
  <c r="P18" i="8"/>
  <c r="O18" i="16"/>
  <c r="P26" i="11"/>
  <c r="O26" i="19"/>
  <c r="AK76" i="10"/>
  <c r="O179" i="18"/>
  <c r="AK29" i="10"/>
  <c r="O132" i="18"/>
  <c r="AK88" i="10"/>
  <c r="O191" i="18"/>
  <c r="AK72" i="10"/>
  <c r="O175" i="18"/>
  <c r="AK56" i="10"/>
  <c r="O159" i="18"/>
  <c r="AO12" i="11"/>
  <c r="O117" i="19"/>
  <c r="AL20" i="8"/>
  <c r="O126" i="16"/>
  <c r="P44" i="11"/>
  <c r="O44" i="19"/>
  <c r="P36" i="10"/>
  <c r="O36" i="18"/>
  <c r="P32" i="10"/>
  <c r="O32" i="18"/>
  <c r="P89" i="10"/>
  <c r="O89" i="18"/>
  <c r="P71" i="10"/>
  <c r="O71" i="18"/>
  <c r="P57" i="10"/>
  <c r="O57" i="18"/>
  <c r="P44" i="10"/>
  <c r="O44" i="18"/>
  <c r="P9" i="10"/>
  <c r="O9" i="18"/>
  <c r="P37" i="10"/>
  <c r="O37" i="18"/>
  <c r="P92" i="10"/>
  <c r="O92" i="18"/>
  <c r="P69" i="10"/>
  <c r="O69" i="18"/>
  <c r="P60" i="10"/>
  <c r="O60" i="18"/>
  <c r="P34" i="10"/>
  <c r="O34" i="18"/>
  <c r="P86" i="10"/>
  <c r="O86" i="18"/>
  <c r="P72" i="10"/>
  <c r="O72" i="18"/>
  <c r="P54" i="10"/>
  <c r="O54" i="18"/>
  <c r="P65" i="10"/>
  <c r="O65" i="18"/>
  <c r="P50" i="10"/>
  <c r="O50" i="18"/>
  <c r="P21" i="10"/>
  <c r="O21" i="18"/>
  <c r="P15" i="10"/>
  <c r="O15" i="18"/>
  <c r="P41" i="10"/>
  <c r="O41" i="18"/>
  <c r="P13" i="10"/>
  <c r="O13" i="18"/>
  <c r="P35" i="10"/>
  <c r="O35" i="18"/>
  <c r="P27" i="10"/>
  <c r="O27" i="18"/>
  <c r="P91" i="10"/>
  <c r="O91" i="18"/>
  <c r="P74" i="10"/>
  <c r="O74" i="18"/>
  <c r="P59" i="10"/>
  <c r="O59" i="18"/>
  <c r="P40" i="10"/>
  <c r="O40" i="18"/>
  <c r="P90" i="10"/>
  <c r="O90" i="18"/>
  <c r="P75" i="10"/>
  <c r="O75" i="18"/>
  <c r="P58" i="10"/>
  <c r="O58" i="18"/>
  <c r="P45" i="10"/>
  <c r="O45" i="18"/>
  <c r="P29" i="10"/>
  <c r="O29" i="18"/>
  <c r="P20" i="10"/>
  <c r="O20" i="18"/>
  <c r="P16" i="10"/>
  <c r="O16" i="18"/>
  <c r="P99" i="8"/>
  <c r="O99" i="16"/>
  <c r="P83" i="8"/>
  <c r="O83" i="16"/>
  <c r="P67" i="8"/>
  <c r="O67" i="16"/>
  <c r="P52" i="8"/>
  <c r="O52" i="16"/>
  <c r="AK31" i="10"/>
  <c r="O134" i="18"/>
  <c r="P34" i="8"/>
  <c r="O34" i="16"/>
  <c r="P90" i="8"/>
  <c r="O90" i="16"/>
  <c r="P74" i="8"/>
  <c r="O74" i="16"/>
  <c r="P58" i="8"/>
  <c r="O58" i="16"/>
  <c r="P43" i="8"/>
  <c r="O43" i="16"/>
  <c r="P35" i="11"/>
  <c r="O35" i="19"/>
  <c r="AL94" i="8"/>
  <c r="O200" i="16"/>
  <c r="AL78" i="8"/>
  <c r="O184" i="16"/>
  <c r="AL62" i="8"/>
  <c r="O168" i="16"/>
  <c r="AL46" i="8"/>
  <c r="O152" i="16"/>
  <c r="AL30" i="8"/>
  <c r="O136" i="16"/>
  <c r="P74" i="11"/>
  <c r="O74" i="19"/>
  <c r="P24" i="11"/>
  <c r="O24" i="19"/>
  <c r="AL25" i="8"/>
  <c r="O131" i="16"/>
  <c r="AL21" i="8"/>
  <c r="O127" i="16"/>
  <c r="P28" i="11"/>
  <c r="O28" i="19"/>
  <c r="AK32" i="10"/>
  <c r="O135" i="18"/>
  <c r="AK37" i="10"/>
  <c r="O140" i="18"/>
  <c r="AK52" i="10"/>
  <c r="O155" i="18"/>
  <c r="AK60" i="10"/>
  <c r="O163" i="18"/>
  <c r="P88" i="11"/>
  <c r="O88" i="19"/>
  <c r="AK95" i="10"/>
  <c r="O198" i="18"/>
  <c r="AK79" i="10"/>
  <c r="O182" i="18"/>
  <c r="AK63" i="10"/>
  <c r="O166" i="18"/>
  <c r="P41" i="8"/>
  <c r="O41" i="16"/>
  <c r="P83" i="11"/>
  <c r="O83" i="19"/>
  <c r="P71" i="11"/>
  <c r="O71" i="19"/>
  <c r="P58" i="11"/>
  <c r="O58" i="19"/>
  <c r="P47" i="11"/>
  <c r="O47" i="19"/>
  <c r="AL17" i="8"/>
  <c r="O123" i="16"/>
  <c r="P16" i="8"/>
  <c r="O16" i="16"/>
  <c r="P97" i="8"/>
  <c r="O97" i="16"/>
  <c r="P81" i="8"/>
  <c r="O81" i="16"/>
  <c r="P65" i="8"/>
  <c r="O65" i="16"/>
  <c r="P50" i="8"/>
  <c r="O50" i="16"/>
  <c r="AL34" i="8"/>
  <c r="O140" i="16"/>
  <c r="AO98" i="11"/>
  <c r="O203" i="19"/>
  <c r="AO76" i="11"/>
  <c r="O181" i="19"/>
  <c r="AO53" i="11"/>
  <c r="O158" i="19"/>
  <c r="P95" i="8"/>
  <c r="O95" i="16"/>
  <c r="P79" i="8"/>
  <c r="O79" i="16"/>
  <c r="P63" i="8"/>
  <c r="O63" i="16"/>
  <c r="P48" i="8"/>
  <c r="O48" i="16"/>
  <c r="AL93" i="8"/>
  <c r="O199" i="16"/>
  <c r="AL61" i="8"/>
  <c r="O167" i="16"/>
  <c r="AK23" i="10"/>
  <c r="O126" i="18"/>
  <c r="AL26" i="8"/>
  <c r="O132" i="16"/>
  <c r="AO16" i="11"/>
  <c r="O121" i="19"/>
  <c r="AO74" i="11"/>
  <c r="O179" i="19"/>
  <c r="AO46" i="11"/>
  <c r="O151" i="19"/>
  <c r="AK41" i="10"/>
  <c r="O144" i="18"/>
  <c r="P91" i="11"/>
  <c r="O91" i="19"/>
  <c r="P73" i="11"/>
  <c r="O73" i="19"/>
  <c r="P61" i="11"/>
  <c r="O61" i="19"/>
  <c r="AL11" i="8"/>
  <c r="O117" i="16"/>
  <c r="AL24" i="8"/>
  <c r="O130" i="16"/>
  <c r="P96" i="8"/>
  <c r="O96" i="16"/>
  <c r="P80" i="8"/>
  <c r="O80" i="16"/>
  <c r="P64" i="8"/>
  <c r="O64" i="16"/>
  <c r="P49" i="8"/>
  <c r="O49" i="16"/>
  <c r="P36" i="8"/>
  <c r="O36" i="16"/>
  <c r="P94" i="8"/>
  <c r="O94" i="16"/>
  <c r="P78" i="8"/>
  <c r="O78" i="16"/>
  <c r="P62" i="8"/>
  <c r="O62" i="16"/>
  <c r="AO30" i="11"/>
  <c r="O135" i="19"/>
  <c r="P34" i="11"/>
  <c r="O34" i="19"/>
  <c r="AO31" i="11"/>
  <c r="O136" i="19"/>
  <c r="P12" i="8"/>
  <c r="O12" i="16"/>
  <c r="AK87" i="10"/>
  <c r="O190" i="18"/>
  <c r="AK71" i="10"/>
  <c r="O174" i="18"/>
  <c r="AK48" i="10"/>
  <c r="O151" i="18"/>
  <c r="AL77" i="8"/>
  <c r="O183" i="16"/>
  <c r="AL45" i="8"/>
  <c r="O151" i="16"/>
  <c r="AL29" i="8"/>
  <c r="O135" i="16"/>
  <c r="P39" i="11"/>
  <c r="O39" i="19"/>
  <c r="P77" i="11"/>
  <c r="O77" i="19"/>
  <c r="P52" i="11"/>
  <c r="O52" i="19"/>
  <c r="AK42" i="10"/>
  <c r="O145" i="18"/>
  <c r="AK57" i="10"/>
  <c r="O160" i="18"/>
  <c r="AO13" i="11"/>
  <c r="O118" i="19"/>
  <c r="AK83" i="10"/>
  <c r="O186" i="18"/>
  <c r="P27" i="11"/>
  <c r="O27" i="19"/>
  <c r="P22" i="11"/>
  <c r="O22" i="19"/>
  <c r="P19" i="8"/>
  <c r="O19" i="16"/>
  <c r="AL31" i="8"/>
  <c r="O137" i="16"/>
  <c r="AK85" i="10"/>
  <c r="O188" i="18"/>
  <c r="AK69" i="10"/>
  <c r="O172" i="18"/>
  <c r="AK54" i="10"/>
  <c r="O157" i="18"/>
  <c r="P19" i="11"/>
  <c r="O19" i="19"/>
  <c r="P35" i="8"/>
  <c r="O35" i="16"/>
  <c r="AO37" i="11"/>
  <c r="O142" i="19"/>
  <c r="P50" i="11"/>
  <c r="O50" i="19"/>
  <c r="P43" i="11"/>
  <c r="O43" i="19"/>
  <c r="P93" i="8"/>
  <c r="O93" i="16"/>
  <c r="P77" i="8"/>
  <c r="O77" i="16"/>
  <c r="P61" i="8"/>
  <c r="O61" i="16"/>
  <c r="P46" i="8"/>
  <c r="O46" i="16"/>
  <c r="P30" i="8"/>
  <c r="O30" i="16"/>
  <c r="AO92" i="11"/>
  <c r="O197" i="19"/>
  <c r="AO81" i="11"/>
  <c r="O186" i="19"/>
  <c r="AO70" i="11"/>
  <c r="O175" i="19"/>
  <c r="AO52" i="11"/>
  <c r="O157" i="19"/>
  <c r="AO28" i="11"/>
  <c r="O133" i="19"/>
  <c r="AO17" i="11"/>
  <c r="O122" i="19"/>
  <c r="AL96" i="8"/>
  <c r="O202" i="16"/>
  <c r="AL80" i="8"/>
  <c r="O186" i="16"/>
  <c r="AL64" i="8"/>
  <c r="O170" i="16"/>
  <c r="AL48" i="8"/>
  <c r="O154" i="16"/>
  <c r="AO20" i="11"/>
  <c r="O125" i="19"/>
  <c r="AO27" i="11"/>
  <c r="O132" i="19"/>
  <c r="AL92" i="8"/>
  <c r="O198" i="16"/>
  <c r="AL76" i="8"/>
  <c r="O182" i="16"/>
  <c r="AL60" i="8"/>
  <c r="O166" i="16"/>
  <c r="AL44" i="8"/>
  <c r="O150" i="16"/>
  <c r="P17" i="11"/>
  <c r="O17" i="19"/>
  <c r="P25" i="8"/>
  <c r="O25" i="16"/>
  <c r="AO11" i="11"/>
  <c r="O116" i="19"/>
  <c r="AK50" i="10"/>
  <c r="O153" i="18"/>
  <c r="P97" i="11"/>
  <c r="O97" i="19"/>
  <c r="P62" i="11"/>
  <c r="O62" i="19"/>
  <c r="AK67" i="10"/>
  <c r="O170" i="18"/>
  <c r="AK84" i="10"/>
  <c r="O187" i="18"/>
  <c r="P29" i="11"/>
  <c r="O29" i="19"/>
  <c r="P90" i="11"/>
  <c r="O90" i="19"/>
  <c r="P79" i="11"/>
  <c r="O79" i="19"/>
  <c r="P65" i="11"/>
  <c r="O65" i="19"/>
  <c r="P48" i="11"/>
  <c r="O48" i="19"/>
  <c r="AO23" i="11"/>
  <c r="O128" i="19"/>
  <c r="P39" i="10"/>
  <c r="O39" i="18"/>
  <c r="P24" i="8"/>
  <c r="O24" i="16"/>
  <c r="AK94" i="10"/>
  <c r="O197" i="18"/>
  <c r="AK62" i="10"/>
  <c r="O165" i="18"/>
  <c r="AK12" i="10"/>
  <c r="O115" i="18"/>
  <c r="AO89" i="11"/>
  <c r="O194" i="19"/>
  <c r="AO66" i="11"/>
  <c r="O171" i="19"/>
  <c r="AO49" i="11"/>
  <c r="O154" i="19"/>
  <c r="AK25" i="10"/>
  <c r="O128" i="18"/>
  <c r="AK9" i="10"/>
  <c r="O112" i="18"/>
  <c r="P22" i="8"/>
  <c r="O22" i="16"/>
  <c r="AO29" i="11"/>
  <c r="O134" i="19"/>
  <c r="AK22" i="10"/>
  <c r="O125" i="18"/>
  <c r="P95" i="11"/>
  <c r="O95" i="19"/>
  <c r="P78" i="11"/>
  <c r="O78" i="19"/>
  <c r="P64" i="11"/>
  <c r="O64" i="19"/>
  <c r="P53" i="11"/>
  <c r="O53" i="19"/>
  <c r="AK14" i="10"/>
  <c r="O117" i="18"/>
  <c r="P13" i="11"/>
  <c r="O13" i="19"/>
  <c r="P21" i="8"/>
  <c r="O21" i="16"/>
  <c r="AK51" i="10"/>
  <c r="O154" i="18"/>
  <c r="AO93" i="11"/>
  <c r="O198" i="19"/>
  <c r="AO77" i="11"/>
  <c r="O182" i="19"/>
  <c r="AO59" i="11"/>
  <c r="O164" i="19"/>
  <c r="AO48" i="11"/>
  <c r="O153" i="19"/>
  <c r="AK15" i="10"/>
  <c r="O118" i="18"/>
  <c r="P84" i="11"/>
  <c r="O84" i="19"/>
  <c r="P54" i="11"/>
  <c r="O54" i="19"/>
  <c r="AK35" i="10"/>
  <c r="O138" i="18"/>
  <c r="P98" i="11"/>
  <c r="O98" i="19"/>
  <c r="P87" i="11"/>
  <c r="O87" i="19"/>
  <c r="P68" i="11"/>
  <c r="O68" i="19"/>
  <c r="AL18" i="8"/>
  <c r="O124" i="16"/>
  <c r="P81" i="11"/>
  <c r="O81" i="19"/>
  <c r="P51" i="11"/>
  <c r="O51" i="19"/>
  <c r="AK81" i="10"/>
  <c r="O184" i="18"/>
  <c r="AO71" i="11"/>
  <c r="O176" i="19"/>
  <c r="AK68" i="10"/>
  <c r="O171" i="18"/>
  <c r="P82" i="11"/>
  <c r="O82" i="19"/>
  <c r="P70" i="11"/>
  <c r="O70" i="19"/>
  <c r="P9" i="8"/>
  <c r="O9" i="16"/>
  <c r="AO84" i="11"/>
  <c r="O189" i="19"/>
  <c r="AO67" i="11"/>
  <c r="O172" i="19"/>
  <c r="AO56" i="11"/>
  <c r="O161" i="19"/>
  <c r="AO21" i="11"/>
  <c r="O126" i="19"/>
  <c r="AO18" i="11"/>
  <c r="O123" i="19"/>
  <c r="AO15" i="11"/>
  <c r="O120" i="19"/>
  <c r="AO91" i="11"/>
  <c r="O196" i="19"/>
  <c r="AO57" i="11"/>
  <c r="O162" i="19"/>
  <c r="P26" i="8"/>
  <c r="O26" i="16"/>
  <c r="AK21" i="10"/>
  <c r="O124" i="18"/>
  <c r="P39" i="8"/>
  <c r="O39" i="16"/>
  <c r="P21" i="11"/>
  <c r="O21" i="19"/>
  <c r="AK24" i="10"/>
  <c r="O127" i="18"/>
  <c r="P26" i="10"/>
  <c r="O26" i="18"/>
  <c r="P94" i="10"/>
  <c r="O94" i="18"/>
  <c r="P61" i="10"/>
  <c r="O61" i="18"/>
  <c r="P28" i="10"/>
  <c r="O28" i="18"/>
  <c r="P23" i="10"/>
  <c r="O23" i="18"/>
  <c r="P22" i="10"/>
  <c r="O22" i="18"/>
  <c r="P96" i="10"/>
  <c r="O96" i="18"/>
  <c r="P82" i="10"/>
  <c r="O82" i="18"/>
  <c r="P67" i="10"/>
  <c r="O67" i="18"/>
  <c r="P47" i="10"/>
  <c r="O47" i="18"/>
  <c r="P84" i="10"/>
  <c r="O84" i="18"/>
  <c r="P19" i="10"/>
  <c r="O19" i="18"/>
  <c r="P25" i="10"/>
  <c r="O25" i="18"/>
  <c r="P93" i="10"/>
  <c r="O93" i="18"/>
  <c r="P66" i="10"/>
  <c r="O66" i="18"/>
  <c r="P51" i="10"/>
  <c r="O51" i="18"/>
  <c r="P38" i="10"/>
  <c r="O38" i="18"/>
  <c r="P85" i="10"/>
  <c r="O85" i="18"/>
  <c r="P46" i="10"/>
  <c r="O46" i="18"/>
  <c r="AO90" i="11"/>
  <c r="O195" i="19"/>
  <c r="AO68" i="11"/>
  <c r="O173" i="19"/>
  <c r="O8" i="16"/>
  <c r="P8" i="8"/>
  <c r="O100" i="8"/>
  <c r="N100" i="19"/>
  <c r="P10" i="11"/>
  <c r="O10" i="19"/>
  <c r="O100" i="11"/>
  <c r="P16" i="11"/>
  <c r="O16" i="19"/>
  <c r="P23" i="11"/>
  <c r="O23" i="19"/>
  <c r="AL90" i="8"/>
  <c r="O196" i="16"/>
  <c r="AL74" i="8"/>
  <c r="O180" i="16"/>
  <c r="AL58" i="8"/>
  <c r="O164" i="16"/>
  <c r="AL37" i="8"/>
  <c r="O143" i="16"/>
  <c r="AO35" i="11"/>
  <c r="O140" i="19"/>
  <c r="P89" i="8"/>
  <c r="O89" i="16"/>
  <c r="P73" i="8"/>
  <c r="O73" i="16"/>
  <c r="P57" i="8"/>
  <c r="O57" i="16"/>
  <c r="AL23" i="8"/>
  <c r="O129" i="16"/>
  <c r="P33" i="8"/>
  <c r="O33" i="16"/>
  <c r="P86" i="8"/>
  <c r="O86" i="16"/>
  <c r="P70" i="8"/>
  <c r="O70" i="16"/>
  <c r="P47" i="8"/>
  <c r="O47" i="16"/>
  <c r="AL27" i="8"/>
  <c r="O133" i="16"/>
  <c r="P15" i="11"/>
  <c r="O15" i="19"/>
  <c r="AO75" i="11"/>
  <c r="O180" i="19"/>
  <c r="AO64" i="11"/>
  <c r="O169" i="19"/>
  <c r="AO47" i="11"/>
  <c r="O152" i="19"/>
  <c r="AO94" i="11"/>
  <c r="O199" i="19"/>
  <c r="AO83" i="11"/>
  <c r="O188" i="19"/>
  <c r="AO72" i="11"/>
  <c r="O177" i="19"/>
  <c r="AO55" i="11"/>
  <c r="O160" i="19"/>
  <c r="AK16" i="10"/>
  <c r="O119" i="18"/>
  <c r="P68" i="8"/>
  <c r="O68" i="16"/>
  <c r="AO36" i="11"/>
  <c r="O141" i="19"/>
  <c r="AK20" i="10"/>
  <c r="O123" i="18"/>
  <c r="P87" i="8"/>
  <c r="O87" i="16"/>
  <c r="P71" i="8"/>
  <c r="O71" i="16"/>
  <c r="P55" i="8"/>
  <c r="O55" i="16"/>
  <c r="AO22" i="11"/>
  <c r="O127" i="19"/>
  <c r="AO50" i="11"/>
  <c r="O155" i="19"/>
  <c r="AO97" i="11"/>
  <c r="O202" i="19"/>
  <c r="AO85" i="11"/>
  <c r="O190" i="19"/>
  <c r="AO69" i="11"/>
  <c r="O174" i="19"/>
  <c r="AO51" i="11"/>
  <c r="O156" i="19"/>
  <c r="P13" i="8"/>
  <c r="O13" i="16"/>
  <c r="P92" i="11"/>
  <c r="O92" i="19"/>
  <c r="P49" i="11"/>
  <c r="O49" i="19"/>
  <c r="P32" i="8"/>
  <c r="O32" i="16"/>
  <c r="AO14" i="11"/>
  <c r="O119" i="19"/>
  <c r="AL22" i="8"/>
  <c r="O128" i="16"/>
  <c r="AK10" i="10"/>
  <c r="O113" i="18"/>
  <c r="P31" i="8"/>
  <c r="O31" i="16"/>
  <c r="AL85" i="8"/>
  <c r="O191" i="16"/>
  <c r="AL53" i="8"/>
  <c r="O159" i="16"/>
  <c r="AK34" i="10"/>
  <c r="O137" i="18"/>
  <c r="P41" i="11"/>
  <c r="O41" i="19"/>
  <c r="P38" i="8"/>
  <c r="O38" i="16"/>
  <c r="P59" i="11"/>
  <c r="O59" i="19"/>
  <c r="AL12" i="8"/>
  <c r="O118" i="16"/>
  <c r="P11" i="11"/>
  <c r="O11" i="19"/>
  <c r="P30" i="11"/>
  <c r="O30" i="19"/>
  <c r="P85" i="8"/>
  <c r="O85" i="16"/>
  <c r="P69" i="8"/>
  <c r="O69" i="16"/>
  <c r="P54" i="8"/>
  <c r="O54" i="16"/>
  <c r="AL33" i="8"/>
  <c r="O139" i="16"/>
  <c r="AL88" i="8"/>
  <c r="O194" i="16"/>
  <c r="AL72" i="8"/>
  <c r="O178" i="16"/>
  <c r="AL56" i="8"/>
  <c r="O162" i="16"/>
  <c r="AL98" i="8"/>
  <c r="O204" i="16"/>
  <c r="AL82" i="8"/>
  <c r="O188" i="16"/>
  <c r="AL66" i="8"/>
  <c r="O172" i="16"/>
  <c r="AL50" i="8"/>
  <c r="O156" i="16"/>
  <c r="AK39" i="10"/>
  <c r="O142" i="18"/>
  <c r="P93" i="11"/>
  <c r="O93" i="19"/>
  <c r="P75" i="11"/>
  <c r="O75" i="19"/>
  <c r="P56" i="11"/>
  <c r="O56" i="19"/>
  <c r="P45" i="11"/>
  <c r="O45" i="19"/>
  <c r="P32" i="11"/>
  <c r="O32" i="19"/>
  <c r="AK97" i="10"/>
  <c r="O200" i="18"/>
  <c r="AO25" i="11"/>
  <c r="O130" i="19"/>
  <c r="AK11" i="10"/>
  <c r="O114" i="18"/>
  <c r="AK59" i="10"/>
  <c r="O162" i="18"/>
  <c r="P11" i="8"/>
  <c r="O11" i="16"/>
  <c r="P17" i="8"/>
  <c r="O17" i="16"/>
  <c r="P84" i="8"/>
  <c r="O84" i="16"/>
  <c r="P53" i="8"/>
  <c r="O53" i="16"/>
  <c r="AL14" i="8"/>
  <c r="O120" i="16"/>
  <c r="P36" i="11"/>
  <c r="O36" i="19"/>
  <c r="AK33" i="10"/>
  <c r="O136" i="18"/>
  <c r="P23" i="8"/>
  <c r="O23" i="16"/>
  <c r="P38" i="11"/>
  <c r="O38" i="19"/>
  <c r="AK73" i="10"/>
  <c r="O176" i="18"/>
  <c r="P91" i="8"/>
  <c r="O91" i="16"/>
  <c r="P75" i="8"/>
  <c r="O75" i="16"/>
  <c r="P59" i="8"/>
  <c r="O59" i="16"/>
  <c r="P44" i="8"/>
  <c r="O44" i="16"/>
  <c r="AL10" i="8"/>
  <c r="O116" i="16"/>
  <c r="AO33" i="11"/>
  <c r="O138" i="19"/>
  <c r="P28" i="8"/>
  <c r="O28" i="16"/>
  <c r="AO96" i="11"/>
  <c r="O201" i="19"/>
  <c r="AO80" i="11"/>
  <c r="O185" i="19"/>
  <c r="AO63" i="11"/>
  <c r="O168" i="19"/>
  <c r="AO45" i="11"/>
  <c r="O150" i="19"/>
  <c r="P15" i="8"/>
  <c r="O15" i="16"/>
  <c r="AO82" i="11"/>
  <c r="O187" i="19"/>
  <c r="AO65" i="11"/>
  <c r="O170" i="19"/>
  <c r="AO54" i="11"/>
  <c r="O159" i="19"/>
  <c r="P12" i="11"/>
  <c r="O12" i="19"/>
  <c r="AK78" i="10"/>
  <c r="O181" i="18"/>
  <c r="AK47" i="10"/>
  <c r="O150" i="18"/>
  <c r="P96" i="11"/>
  <c r="O96" i="19"/>
  <c r="P85" i="11"/>
  <c r="O85" i="19"/>
  <c r="P72" i="11"/>
  <c r="O72" i="19"/>
  <c r="P60" i="11"/>
  <c r="O60" i="19"/>
  <c r="AK53" i="10"/>
  <c r="O156" i="18"/>
  <c r="AK96" i="10"/>
  <c r="O199" i="18"/>
  <c r="AK80" i="10"/>
  <c r="O183" i="18"/>
  <c r="AK64" i="10"/>
  <c r="O167" i="18"/>
  <c r="AK49" i="10"/>
  <c r="O152" i="18"/>
  <c r="AL32" i="8"/>
  <c r="O138" i="16"/>
  <c r="P18" i="11"/>
  <c r="O18" i="19"/>
  <c r="AL86" i="8"/>
  <c r="O192" i="16"/>
  <c r="AL70" i="8"/>
  <c r="O176" i="16"/>
  <c r="AL54" i="8"/>
  <c r="O160" i="16"/>
  <c r="P31" i="10"/>
  <c r="O31" i="18"/>
  <c r="P79" i="10"/>
  <c r="O79" i="18"/>
  <c r="P11" i="10"/>
  <c r="O11" i="18"/>
  <c r="AK19" i="10"/>
  <c r="O122" i="18"/>
  <c r="P42" i="8"/>
  <c r="O42" i="16"/>
  <c r="P88" i="8"/>
  <c r="O88" i="16"/>
  <c r="P72" i="8"/>
  <c r="O72" i="16"/>
  <c r="P56" i="8"/>
  <c r="O56" i="16"/>
  <c r="AL97" i="8"/>
  <c r="O203" i="16"/>
  <c r="AL81" i="8"/>
  <c r="O187" i="16"/>
  <c r="AL65" i="8"/>
  <c r="O171" i="16"/>
  <c r="AL49" i="8"/>
  <c r="O155" i="16"/>
  <c r="AL42" i="8"/>
  <c r="O148" i="16"/>
  <c r="AO41" i="11"/>
  <c r="O146" i="19"/>
  <c r="AK13" i="10"/>
  <c r="O116" i="18"/>
  <c r="AO95" i="11"/>
  <c r="O200" i="19"/>
  <c r="AO79" i="11"/>
  <c r="O184" i="19"/>
  <c r="AO61" i="11"/>
  <c r="O166" i="19"/>
  <c r="P14" i="11"/>
  <c r="O14" i="19"/>
  <c r="P10" i="8"/>
  <c r="O10" i="16"/>
  <c r="AO86" i="11"/>
  <c r="O191" i="19"/>
  <c r="AL28" i="8"/>
  <c r="O134" i="16"/>
  <c r="P20" i="8"/>
  <c r="O20" i="16"/>
  <c r="AK40" i="10"/>
  <c r="O143" i="18"/>
  <c r="P86" i="11"/>
  <c r="O86" i="19"/>
  <c r="P66" i="11"/>
  <c r="O66" i="19"/>
  <c r="P55" i="11"/>
  <c r="O55" i="19"/>
  <c r="AK18" i="10"/>
  <c r="O121" i="18"/>
  <c r="P98" i="8"/>
  <c r="O98" i="16"/>
  <c r="P82" i="8"/>
  <c r="O82" i="16"/>
  <c r="P66" i="8"/>
  <c r="O66" i="16"/>
  <c r="P51" i="8"/>
  <c r="O51" i="16"/>
  <c r="AL19" i="8"/>
  <c r="O125" i="16"/>
  <c r="AK65" i="10"/>
  <c r="O168" i="18"/>
  <c r="P67" i="11"/>
  <c r="O67" i="19"/>
  <c r="AK44" i="10"/>
  <c r="O147" i="18"/>
  <c r="P25" i="11"/>
  <c r="O25" i="19"/>
  <c r="AK89" i="10"/>
  <c r="O192" i="18"/>
  <c r="P31" i="11"/>
  <c r="O31" i="19"/>
  <c r="AK75" i="10"/>
  <c r="O178" i="18"/>
  <c r="AK92" i="10"/>
  <c r="O195" i="18"/>
  <c r="AK17" i="10"/>
  <c r="O120" i="18"/>
  <c r="AL16" i="8"/>
  <c r="O122" i="16"/>
  <c r="AO99" i="11"/>
  <c r="O204" i="19"/>
  <c r="AO88" i="11"/>
  <c r="O193" i="19"/>
  <c r="AO78" i="11"/>
  <c r="O183" i="19"/>
  <c r="AO60" i="11"/>
  <c r="O165" i="19"/>
  <c r="P40" i="11"/>
  <c r="O40" i="19"/>
  <c r="AL95" i="8"/>
  <c r="O201" i="16"/>
  <c r="AL79" i="8"/>
  <c r="O185" i="16"/>
  <c r="AL63" i="8"/>
  <c r="O169" i="16"/>
  <c r="AL47" i="8"/>
  <c r="O153" i="16"/>
  <c r="AO19" i="11"/>
  <c r="O124" i="19"/>
  <c r="P37" i="8"/>
  <c r="O37" i="16"/>
  <c r="AL99" i="8"/>
  <c r="O205" i="16"/>
  <c r="AL83" i="8"/>
  <c r="O189" i="16"/>
  <c r="AL67" i="8"/>
  <c r="O173" i="16"/>
  <c r="AL51" i="8"/>
  <c r="O157" i="16"/>
  <c r="AK38" i="10"/>
  <c r="O141" i="18"/>
  <c r="AL91" i="8"/>
  <c r="O197" i="16"/>
  <c r="AL75" i="8"/>
  <c r="O181" i="16"/>
  <c r="AL59" i="8"/>
  <c r="O165" i="16"/>
  <c r="AL43" i="8"/>
  <c r="O149" i="16"/>
  <c r="AL13" i="8"/>
  <c r="O119" i="16"/>
  <c r="AL35" i="8"/>
  <c r="O141" i="16"/>
  <c r="AK28" i="10"/>
  <c r="O131" i="18"/>
  <c r="P99" i="11"/>
  <c r="O99" i="19"/>
  <c r="P69" i="11"/>
  <c r="O69" i="19"/>
  <c r="O8" i="18"/>
  <c r="O99" i="10"/>
  <c r="P8" i="10"/>
  <c r="AK100" i="8"/>
  <c r="AN100" i="11"/>
  <c r="K102" i="5"/>
  <c r="AL8" i="10"/>
  <c r="Q111" i="18" s="1"/>
  <c r="AP10" i="11"/>
  <c r="Q115" i="19" s="1"/>
  <c r="AM8" i="8"/>
  <c r="Q114" i="16" s="1"/>
  <c r="T18" i="7"/>
  <c r="R18" i="7"/>
  <c r="AN101" i="11" l="1"/>
  <c r="O101" i="11"/>
  <c r="N206" i="19"/>
  <c r="K102" i="13"/>
  <c r="F40" i="15"/>
  <c r="N101" i="19"/>
  <c r="D40" i="15"/>
  <c r="O206" i="16"/>
  <c r="O203" i="18"/>
  <c r="O202" i="18"/>
  <c r="O205" i="19"/>
  <c r="AK101" i="8"/>
  <c r="AK99" i="10"/>
  <c r="AL28" i="10"/>
  <c r="P131" i="18"/>
  <c r="AM13" i="8"/>
  <c r="P119" i="16"/>
  <c r="AM43" i="8"/>
  <c r="P149" i="16"/>
  <c r="AM59" i="8"/>
  <c r="P165" i="16"/>
  <c r="AM75" i="8"/>
  <c r="P181" i="16"/>
  <c r="AM91" i="8"/>
  <c r="P197" i="16"/>
  <c r="AL38" i="10"/>
  <c r="P141" i="18"/>
  <c r="Q37" i="8"/>
  <c r="P37" i="16"/>
  <c r="Q40" i="11"/>
  <c r="P40" i="19"/>
  <c r="AP60" i="11"/>
  <c r="P165" i="19"/>
  <c r="AP78" i="11"/>
  <c r="P183" i="19"/>
  <c r="AP88" i="11"/>
  <c r="P193" i="19"/>
  <c r="AP99" i="11"/>
  <c r="P204" i="19"/>
  <c r="Q25" i="11"/>
  <c r="P25" i="19"/>
  <c r="AL44" i="10"/>
  <c r="P147" i="18"/>
  <c r="Q67" i="11"/>
  <c r="P67" i="19"/>
  <c r="AL65" i="10"/>
  <c r="P168" i="18"/>
  <c r="AL40" i="10"/>
  <c r="P143" i="18"/>
  <c r="AM28" i="8"/>
  <c r="P134" i="16"/>
  <c r="Q14" i="11"/>
  <c r="P14" i="19"/>
  <c r="AP61" i="11"/>
  <c r="P166" i="19"/>
  <c r="AP79" i="11"/>
  <c r="P184" i="19"/>
  <c r="AP95" i="11"/>
  <c r="P200" i="19"/>
  <c r="AM42" i="8"/>
  <c r="P148" i="16"/>
  <c r="AM49" i="8"/>
  <c r="P155" i="16"/>
  <c r="AM65" i="8"/>
  <c r="P171" i="16"/>
  <c r="AM81" i="8"/>
  <c r="P187" i="16"/>
  <c r="AM97" i="8"/>
  <c r="P203" i="16"/>
  <c r="Q42" i="8"/>
  <c r="P42" i="16"/>
  <c r="Q11" i="10"/>
  <c r="P11" i="18"/>
  <c r="Q79" i="10"/>
  <c r="P79" i="18"/>
  <c r="AM32" i="8"/>
  <c r="P138" i="16"/>
  <c r="Q60" i="11"/>
  <c r="P60" i="19"/>
  <c r="Q72" i="11"/>
  <c r="P72" i="19"/>
  <c r="Q85" i="11"/>
  <c r="P85" i="19"/>
  <c r="Q96" i="11"/>
  <c r="P96" i="19"/>
  <c r="AL47" i="10"/>
  <c r="P150" i="18"/>
  <c r="AL78" i="10"/>
  <c r="P181" i="18"/>
  <c r="Q15" i="8"/>
  <c r="P15" i="16"/>
  <c r="AP45" i="11"/>
  <c r="P150" i="19"/>
  <c r="AP63" i="11"/>
  <c r="P168" i="19"/>
  <c r="AP80" i="11"/>
  <c r="P185" i="19"/>
  <c r="AP96" i="11"/>
  <c r="P201" i="19"/>
  <c r="Q28" i="8"/>
  <c r="P28" i="16"/>
  <c r="AM10" i="8"/>
  <c r="P116" i="16"/>
  <c r="Q44" i="8"/>
  <c r="P44" i="16"/>
  <c r="Q59" i="8"/>
  <c r="P59" i="16"/>
  <c r="Q75" i="8"/>
  <c r="P75" i="16"/>
  <c r="Q91" i="8"/>
  <c r="P91" i="16"/>
  <c r="AL73" i="10"/>
  <c r="P176" i="18"/>
  <c r="Q36" i="11"/>
  <c r="P36" i="19"/>
  <c r="AM14" i="8"/>
  <c r="P120" i="16"/>
  <c r="Q53" i="8"/>
  <c r="P53" i="16"/>
  <c r="Q84" i="8"/>
  <c r="P84" i="16"/>
  <c r="Q17" i="8"/>
  <c r="P17" i="16"/>
  <c r="AL11" i="10"/>
  <c r="P114" i="18"/>
  <c r="AP25" i="11"/>
  <c r="P130" i="19"/>
  <c r="AL97" i="10"/>
  <c r="P200" i="18"/>
  <c r="AL39" i="10"/>
  <c r="P142" i="18"/>
  <c r="AM33" i="8"/>
  <c r="P139" i="16"/>
  <c r="Q30" i="11"/>
  <c r="P30" i="19"/>
  <c r="Q11" i="11"/>
  <c r="P11" i="19"/>
  <c r="Q41" i="11"/>
  <c r="P41" i="19"/>
  <c r="AM53" i="8"/>
  <c r="P159" i="16"/>
  <c r="AM85" i="8"/>
  <c r="P191" i="16"/>
  <c r="Q31" i="8"/>
  <c r="P31" i="16"/>
  <c r="AP14" i="11"/>
  <c r="P119" i="19"/>
  <c r="Q13" i="8"/>
  <c r="P13" i="16"/>
  <c r="AP51" i="11"/>
  <c r="P156" i="19"/>
  <c r="AP69" i="11"/>
  <c r="P174" i="19"/>
  <c r="AP85" i="11"/>
  <c r="P190" i="19"/>
  <c r="AP97" i="11"/>
  <c r="P202" i="19"/>
  <c r="AP50" i="11"/>
  <c r="P155" i="19"/>
  <c r="Q55" i="8"/>
  <c r="P55" i="16"/>
  <c r="Q71" i="8"/>
  <c r="P71" i="16"/>
  <c r="Q87" i="8"/>
  <c r="P87" i="16"/>
  <c r="AL16" i="10"/>
  <c r="P119" i="18"/>
  <c r="AP55" i="11"/>
  <c r="P160" i="19"/>
  <c r="AP72" i="11"/>
  <c r="P177" i="19"/>
  <c r="AP83" i="11"/>
  <c r="P188" i="19"/>
  <c r="AP94" i="11"/>
  <c r="P199" i="19"/>
  <c r="Q15" i="11"/>
  <c r="P15" i="19"/>
  <c r="Q33" i="8"/>
  <c r="P33" i="16"/>
  <c r="AP35" i="11"/>
  <c r="P140" i="19"/>
  <c r="AM58" i="8"/>
  <c r="P164" i="16"/>
  <c r="AM74" i="8"/>
  <c r="P180" i="16"/>
  <c r="AM90" i="8"/>
  <c r="P196" i="16"/>
  <c r="Q16" i="11"/>
  <c r="P16" i="19"/>
  <c r="O100" i="16"/>
  <c r="O101" i="8"/>
  <c r="AP68" i="11"/>
  <c r="P173" i="19"/>
  <c r="AP90" i="11"/>
  <c r="P195" i="19"/>
  <c r="Q38" i="10"/>
  <c r="P38" i="18"/>
  <c r="Q51" i="10"/>
  <c r="P51" i="18"/>
  <c r="Q66" i="10"/>
  <c r="P66" i="18"/>
  <c r="Q93" i="10"/>
  <c r="P93" i="18"/>
  <c r="Q19" i="10"/>
  <c r="P19" i="18"/>
  <c r="Q84" i="10"/>
  <c r="P84" i="18"/>
  <c r="Q47" i="10"/>
  <c r="P47" i="18"/>
  <c r="Q67" i="10"/>
  <c r="P67" i="18"/>
  <c r="Q82" i="10"/>
  <c r="P82" i="18"/>
  <c r="Q96" i="10"/>
  <c r="P96" i="18"/>
  <c r="Q23" i="10"/>
  <c r="P23" i="18"/>
  <c r="Q26" i="10"/>
  <c r="P26" i="18"/>
  <c r="AL21" i="10"/>
  <c r="P124" i="18"/>
  <c r="AP21" i="11"/>
  <c r="P126" i="19"/>
  <c r="AP56" i="11"/>
  <c r="P161" i="19"/>
  <c r="AP67" i="11"/>
  <c r="P172" i="19"/>
  <c r="AP84" i="11"/>
  <c r="P189" i="19"/>
  <c r="Q70" i="11"/>
  <c r="P70" i="19"/>
  <c r="Q82" i="11"/>
  <c r="P82" i="19"/>
  <c r="AL68" i="10"/>
  <c r="P171" i="18"/>
  <c r="AP71" i="11"/>
  <c r="P176" i="19"/>
  <c r="AL81" i="10"/>
  <c r="P184" i="18"/>
  <c r="Q51" i="11"/>
  <c r="P51" i="19"/>
  <c r="Q81" i="11"/>
  <c r="P81" i="19"/>
  <c r="AL35" i="10"/>
  <c r="P138" i="18"/>
  <c r="Q54" i="11"/>
  <c r="P54" i="19"/>
  <c r="Q84" i="11"/>
  <c r="P84" i="19"/>
  <c r="AL15" i="10"/>
  <c r="P118" i="18"/>
  <c r="AP48" i="11"/>
  <c r="P153" i="19"/>
  <c r="AP59" i="11"/>
  <c r="P164" i="19"/>
  <c r="AP77" i="11"/>
  <c r="P182" i="19"/>
  <c r="AP93" i="11"/>
  <c r="P198" i="19"/>
  <c r="AL51" i="10"/>
  <c r="P154" i="18"/>
  <c r="Q13" i="11"/>
  <c r="P13" i="19"/>
  <c r="AP29" i="11"/>
  <c r="P134" i="19"/>
  <c r="AL9" i="10"/>
  <c r="P112" i="18"/>
  <c r="AL25" i="10"/>
  <c r="P128" i="18"/>
  <c r="AP49" i="11"/>
  <c r="P154" i="19"/>
  <c r="AP66" i="11"/>
  <c r="P171" i="19"/>
  <c r="AP89" i="11"/>
  <c r="P194" i="19"/>
  <c r="Q24" i="8"/>
  <c r="P24" i="16"/>
  <c r="Q29" i="11"/>
  <c r="P29" i="19"/>
  <c r="AL84" i="10"/>
  <c r="P187" i="18"/>
  <c r="AL67" i="10"/>
  <c r="P170" i="18"/>
  <c r="Q62" i="11"/>
  <c r="P62" i="19"/>
  <c r="Q97" i="11"/>
  <c r="P97" i="19"/>
  <c r="AL50" i="10"/>
  <c r="P153" i="18"/>
  <c r="AP11" i="11"/>
  <c r="P116" i="19"/>
  <c r="Q17" i="11"/>
  <c r="P17" i="19"/>
  <c r="AM44" i="8"/>
  <c r="P150" i="16"/>
  <c r="AM60" i="8"/>
  <c r="P166" i="16"/>
  <c r="AM76" i="8"/>
  <c r="P182" i="16"/>
  <c r="AM92" i="8"/>
  <c r="P198" i="16"/>
  <c r="AM48" i="8"/>
  <c r="P154" i="16"/>
  <c r="AM64" i="8"/>
  <c r="P170" i="16"/>
  <c r="AM80" i="8"/>
  <c r="P186" i="16"/>
  <c r="AM96" i="8"/>
  <c r="P202" i="16"/>
  <c r="Q30" i="8"/>
  <c r="P30" i="16"/>
  <c r="Q46" i="8"/>
  <c r="P46" i="16"/>
  <c r="Q61" i="8"/>
  <c r="P61" i="16"/>
  <c r="Q77" i="8"/>
  <c r="P77" i="16"/>
  <c r="Q93" i="8"/>
  <c r="P93" i="16"/>
  <c r="AP37" i="11"/>
  <c r="P142" i="19"/>
  <c r="Q22" i="11"/>
  <c r="P22" i="19"/>
  <c r="Q27" i="11"/>
  <c r="P27" i="19"/>
  <c r="AL83" i="10"/>
  <c r="P186" i="18"/>
  <c r="Q39" i="11"/>
  <c r="P39" i="19"/>
  <c r="AM29" i="8"/>
  <c r="P135" i="16"/>
  <c r="AM45" i="8"/>
  <c r="P151" i="16"/>
  <c r="AM77" i="8"/>
  <c r="P183" i="16"/>
  <c r="Q34" i="11"/>
  <c r="P34" i="19"/>
  <c r="Q49" i="8"/>
  <c r="P49" i="16"/>
  <c r="Q64" i="8"/>
  <c r="P64" i="16"/>
  <c r="Q80" i="8"/>
  <c r="P80" i="16"/>
  <c r="Q96" i="8"/>
  <c r="P96" i="16"/>
  <c r="AM11" i="8"/>
  <c r="P117" i="16"/>
  <c r="Q61" i="11"/>
  <c r="P61" i="19"/>
  <c r="Q73" i="11"/>
  <c r="P73" i="19"/>
  <c r="Q91" i="11"/>
  <c r="P91" i="19"/>
  <c r="AL41" i="10"/>
  <c r="P144" i="18"/>
  <c r="AP46" i="11"/>
  <c r="P151" i="19"/>
  <c r="AP74" i="11"/>
  <c r="P179" i="19"/>
  <c r="AP16" i="11"/>
  <c r="P121" i="19"/>
  <c r="AL23" i="10"/>
  <c r="P126" i="18"/>
  <c r="AM61" i="8"/>
  <c r="P167" i="16"/>
  <c r="AM93" i="8"/>
  <c r="P199" i="16"/>
  <c r="Q48" i="8"/>
  <c r="P48" i="16"/>
  <c r="Q63" i="8"/>
  <c r="P63" i="16"/>
  <c r="Q79" i="8"/>
  <c r="P79" i="16"/>
  <c r="Q95" i="8"/>
  <c r="P95" i="16"/>
  <c r="AP53" i="11"/>
  <c r="P158" i="19"/>
  <c r="AP76" i="11"/>
  <c r="P181" i="19"/>
  <c r="AP98" i="11"/>
  <c r="P203" i="19"/>
  <c r="AM34" i="8"/>
  <c r="P140" i="16"/>
  <c r="Q16" i="8"/>
  <c r="P16" i="16"/>
  <c r="Q41" i="8"/>
  <c r="P41" i="16"/>
  <c r="AL37" i="10"/>
  <c r="P140" i="18"/>
  <c r="AL32" i="10"/>
  <c r="P135" i="18"/>
  <c r="Q28" i="11"/>
  <c r="P28" i="19"/>
  <c r="AM25" i="8"/>
  <c r="P131" i="16"/>
  <c r="Q74" i="11"/>
  <c r="P74" i="19"/>
  <c r="Q35" i="11"/>
  <c r="P35" i="19"/>
  <c r="Q16" i="10"/>
  <c r="P16" i="18"/>
  <c r="Q40" i="10"/>
  <c r="P40" i="18"/>
  <c r="Q59" i="10"/>
  <c r="P59" i="18"/>
  <c r="Q74" i="10"/>
  <c r="P74" i="18"/>
  <c r="Q91" i="10"/>
  <c r="P91" i="18"/>
  <c r="Q35" i="10"/>
  <c r="P35" i="18"/>
  <c r="Q41" i="10"/>
  <c r="P41" i="18"/>
  <c r="Q21" i="10"/>
  <c r="P21" i="18"/>
  <c r="Q50" i="10"/>
  <c r="P50" i="18"/>
  <c r="Q65" i="10"/>
  <c r="P65" i="18"/>
  <c r="Q54" i="10"/>
  <c r="P54" i="18"/>
  <c r="Q72" i="10"/>
  <c r="P72" i="18"/>
  <c r="Q86" i="10"/>
  <c r="P86" i="18"/>
  <c r="Q37" i="10"/>
  <c r="P37" i="18"/>
  <c r="Q32" i="10"/>
  <c r="P32" i="18"/>
  <c r="AP12" i="11"/>
  <c r="P117" i="19"/>
  <c r="AL56" i="10"/>
  <c r="P159" i="18"/>
  <c r="AL72" i="10"/>
  <c r="P175" i="18"/>
  <c r="AL88" i="10"/>
  <c r="P191" i="18"/>
  <c r="AL29" i="10"/>
  <c r="P132" i="18"/>
  <c r="AL76" i="10"/>
  <c r="P179" i="18"/>
  <c r="Q26" i="11"/>
  <c r="P26" i="19"/>
  <c r="Q18" i="8"/>
  <c r="P18" i="16"/>
  <c r="AP62" i="11"/>
  <c r="P167" i="19"/>
  <c r="AP73" i="11"/>
  <c r="P178" i="19"/>
  <c r="AL91" i="10"/>
  <c r="P194" i="18"/>
  <c r="AL26" i="10"/>
  <c r="P129" i="18"/>
  <c r="AL70" i="10"/>
  <c r="P173" i="18"/>
  <c r="Q57" i="11"/>
  <c r="P57" i="19"/>
  <c r="AL45" i="10"/>
  <c r="P148" i="18"/>
  <c r="AP32" i="11"/>
  <c r="P137" i="19"/>
  <c r="AM69" i="8"/>
  <c r="P175" i="16"/>
  <c r="Q30" i="10"/>
  <c r="P30" i="18"/>
  <c r="Q76" i="10"/>
  <c r="P76" i="18"/>
  <c r="Q24" i="10"/>
  <c r="P24" i="18"/>
  <c r="Q12" i="10"/>
  <c r="P12" i="18"/>
  <c r="Q18" i="10"/>
  <c r="P18" i="18"/>
  <c r="Q14" i="10"/>
  <c r="P14" i="18"/>
  <c r="AM41" i="8"/>
  <c r="P147" i="16"/>
  <c r="AM38" i="8"/>
  <c r="P144" i="16"/>
  <c r="AL66" i="10"/>
  <c r="P169" i="18"/>
  <c r="AL82" i="10"/>
  <c r="P185" i="18"/>
  <c r="AL98" i="10"/>
  <c r="P201" i="18"/>
  <c r="AP39" i="11"/>
  <c r="P144" i="19"/>
  <c r="AP38" i="11"/>
  <c r="P143" i="19"/>
  <c r="AP44" i="11"/>
  <c r="P149" i="19"/>
  <c r="AM57" i="8"/>
  <c r="P163" i="16"/>
  <c r="AM73" i="8"/>
  <c r="P179" i="16"/>
  <c r="AM89" i="8"/>
  <c r="P195" i="16"/>
  <c r="Q42" i="11"/>
  <c r="P42" i="19"/>
  <c r="Q46" i="11"/>
  <c r="P46" i="19"/>
  <c r="Q63" i="11"/>
  <c r="P63" i="19"/>
  <c r="Q76" i="11"/>
  <c r="P76" i="19"/>
  <c r="Q94" i="11"/>
  <c r="P94" i="19"/>
  <c r="AL55" i="10"/>
  <c r="P158" i="18"/>
  <c r="AL86" i="10"/>
  <c r="P189" i="18"/>
  <c r="Q33" i="11"/>
  <c r="P33" i="19"/>
  <c r="AL43" i="10"/>
  <c r="P146" i="18"/>
  <c r="AL58" i="10"/>
  <c r="P161" i="18"/>
  <c r="AL74" i="10"/>
  <c r="P177" i="18"/>
  <c r="AL90" i="10"/>
  <c r="P193" i="18"/>
  <c r="AP24" i="11"/>
  <c r="P129" i="19"/>
  <c r="Q29" i="8"/>
  <c r="P29" i="16"/>
  <c r="Q45" i="8"/>
  <c r="P45" i="16"/>
  <c r="Q60" i="8"/>
  <c r="P60" i="16"/>
  <c r="Q76" i="8"/>
  <c r="P76" i="16"/>
  <c r="Q92" i="8"/>
  <c r="P92" i="16"/>
  <c r="Q14" i="8"/>
  <c r="P14" i="16"/>
  <c r="Q80" i="11"/>
  <c r="P80" i="19"/>
  <c r="AM39" i="8"/>
  <c r="P145" i="16"/>
  <c r="AM36" i="8"/>
  <c r="P142" i="16"/>
  <c r="P8" i="18"/>
  <c r="Q8" i="10"/>
  <c r="P99" i="10"/>
  <c r="Q69" i="11"/>
  <c r="P69" i="19"/>
  <c r="Q99" i="11"/>
  <c r="P99" i="19"/>
  <c r="AM35" i="8"/>
  <c r="P141" i="16"/>
  <c r="AM51" i="8"/>
  <c r="P157" i="16"/>
  <c r="AM67" i="8"/>
  <c r="P173" i="16"/>
  <c r="AM83" i="8"/>
  <c r="P189" i="16"/>
  <c r="AM99" i="8"/>
  <c r="P205" i="16"/>
  <c r="AP19" i="11"/>
  <c r="P124" i="19"/>
  <c r="AM47" i="8"/>
  <c r="P153" i="16"/>
  <c r="AM63" i="8"/>
  <c r="P169" i="16"/>
  <c r="AM79" i="8"/>
  <c r="P185" i="16"/>
  <c r="AM95" i="8"/>
  <c r="P201" i="16"/>
  <c r="AM16" i="8"/>
  <c r="P122" i="16"/>
  <c r="AL17" i="10"/>
  <c r="P120" i="18"/>
  <c r="AL92" i="10"/>
  <c r="P195" i="18"/>
  <c r="AL75" i="10"/>
  <c r="P178" i="18"/>
  <c r="Q31" i="11"/>
  <c r="P31" i="19"/>
  <c r="AL89" i="10"/>
  <c r="P192" i="18"/>
  <c r="AM19" i="8"/>
  <c r="P125" i="16"/>
  <c r="Q51" i="8"/>
  <c r="P51" i="16"/>
  <c r="Q66" i="8"/>
  <c r="P66" i="16"/>
  <c r="Q82" i="8"/>
  <c r="P82" i="16"/>
  <c r="Q98" i="8"/>
  <c r="P98" i="16"/>
  <c r="AL18" i="10"/>
  <c r="P121" i="18"/>
  <c r="Q55" i="11"/>
  <c r="P55" i="19"/>
  <c r="Q66" i="11"/>
  <c r="P66" i="19"/>
  <c r="Q86" i="11"/>
  <c r="P86" i="19"/>
  <c r="Q20" i="8"/>
  <c r="P20" i="16"/>
  <c r="AP86" i="11"/>
  <c r="P191" i="19"/>
  <c r="Q10" i="8"/>
  <c r="P10" i="16"/>
  <c r="AL13" i="10"/>
  <c r="P116" i="18"/>
  <c r="AP41" i="11"/>
  <c r="P146" i="19"/>
  <c r="Q56" i="8"/>
  <c r="P56" i="16"/>
  <c r="Q72" i="8"/>
  <c r="P72" i="16"/>
  <c r="Q88" i="8"/>
  <c r="P88" i="16"/>
  <c r="AL19" i="10"/>
  <c r="P122" i="18"/>
  <c r="Q31" i="10"/>
  <c r="P31" i="18"/>
  <c r="AM54" i="8"/>
  <c r="P160" i="16"/>
  <c r="AM70" i="8"/>
  <c r="P176" i="16"/>
  <c r="AM86" i="8"/>
  <c r="P192" i="16"/>
  <c r="Q18" i="11"/>
  <c r="P18" i="19"/>
  <c r="AL49" i="10"/>
  <c r="P152" i="18"/>
  <c r="AL64" i="10"/>
  <c r="P167" i="18"/>
  <c r="AL80" i="10"/>
  <c r="P183" i="18"/>
  <c r="AL96" i="10"/>
  <c r="P199" i="18"/>
  <c r="AL53" i="10"/>
  <c r="P156" i="18"/>
  <c r="Q12" i="11"/>
  <c r="P12" i="19"/>
  <c r="AP54" i="11"/>
  <c r="P159" i="19"/>
  <c r="AP65" i="11"/>
  <c r="P170" i="19"/>
  <c r="AP82" i="11"/>
  <c r="P187" i="19"/>
  <c r="AP33" i="11"/>
  <c r="P138" i="19"/>
  <c r="Q38" i="11"/>
  <c r="P38" i="19"/>
  <c r="Q23" i="8"/>
  <c r="P23" i="16"/>
  <c r="AL33" i="10"/>
  <c r="P136" i="18"/>
  <c r="Q11" i="8"/>
  <c r="P11" i="16"/>
  <c r="AL59" i="10"/>
  <c r="P162" i="18"/>
  <c r="Q32" i="11"/>
  <c r="P32" i="19"/>
  <c r="Q45" i="11"/>
  <c r="P45" i="19"/>
  <c r="Q56" i="11"/>
  <c r="P56" i="19"/>
  <c r="Q75" i="11"/>
  <c r="P75" i="19"/>
  <c r="Q93" i="11"/>
  <c r="P93" i="19"/>
  <c r="AM50" i="8"/>
  <c r="P156" i="16"/>
  <c r="AM66" i="8"/>
  <c r="P172" i="16"/>
  <c r="AM82" i="8"/>
  <c r="P188" i="16"/>
  <c r="AM98" i="8"/>
  <c r="P204" i="16"/>
  <c r="AM56" i="8"/>
  <c r="P162" i="16"/>
  <c r="AM72" i="8"/>
  <c r="P178" i="16"/>
  <c r="AM88" i="8"/>
  <c r="P194" i="16"/>
  <c r="Q54" i="8"/>
  <c r="P54" i="16"/>
  <c r="Q69" i="8"/>
  <c r="P69" i="16"/>
  <c r="Q85" i="8"/>
  <c r="P85" i="16"/>
  <c r="AM12" i="8"/>
  <c r="P118" i="16"/>
  <c r="Q59" i="11"/>
  <c r="P59" i="19"/>
  <c r="Q38" i="8"/>
  <c r="P38" i="16"/>
  <c r="AL34" i="10"/>
  <c r="P137" i="18"/>
  <c r="AL10" i="10"/>
  <c r="P113" i="18"/>
  <c r="AM22" i="8"/>
  <c r="P128" i="16"/>
  <c r="Q32" i="8"/>
  <c r="P32" i="16"/>
  <c r="Q49" i="11"/>
  <c r="P49" i="19"/>
  <c r="Q92" i="11"/>
  <c r="P92" i="19"/>
  <c r="AP22" i="11"/>
  <c r="P127" i="19"/>
  <c r="AL20" i="10"/>
  <c r="P123" i="18"/>
  <c r="AP36" i="11"/>
  <c r="P141" i="19"/>
  <c r="Q68" i="8"/>
  <c r="P68" i="16"/>
  <c r="AP47" i="11"/>
  <c r="P152" i="19"/>
  <c r="AP64" i="11"/>
  <c r="P169" i="19"/>
  <c r="AP75" i="11"/>
  <c r="P180" i="19"/>
  <c r="AM27" i="8"/>
  <c r="P133" i="16"/>
  <c r="Q47" i="8"/>
  <c r="P47" i="16"/>
  <c r="Q70" i="8"/>
  <c r="P70" i="16"/>
  <c r="Q86" i="8"/>
  <c r="P86" i="16"/>
  <c r="AM23" i="8"/>
  <c r="P129" i="16"/>
  <c r="Q57" i="8"/>
  <c r="P57" i="16"/>
  <c r="Q73" i="8"/>
  <c r="P73" i="16"/>
  <c r="Q89" i="8"/>
  <c r="P89" i="16"/>
  <c r="AM37" i="8"/>
  <c r="P143" i="16"/>
  <c r="Q23" i="11"/>
  <c r="P23" i="19"/>
  <c r="Q46" i="10"/>
  <c r="P46" i="18"/>
  <c r="Q85" i="10"/>
  <c r="P85" i="18"/>
  <c r="Q25" i="10"/>
  <c r="P25" i="18"/>
  <c r="Q22" i="10"/>
  <c r="P22" i="18"/>
  <c r="Q28" i="10"/>
  <c r="P28" i="18"/>
  <c r="Q61" i="10"/>
  <c r="P61" i="18"/>
  <c r="Q94" i="10"/>
  <c r="P94" i="18"/>
  <c r="AL24" i="10"/>
  <c r="P127" i="18"/>
  <c r="Q21" i="11"/>
  <c r="P21" i="19"/>
  <c r="Q39" i="8"/>
  <c r="P39" i="16"/>
  <c r="Q26" i="8"/>
  <c r="P26" i="16"/>
  <c r="AP57" i="11"/>
  <c r="P162" i="19"/>
  <c r="AP91" i="11"/>
  <c r="P196" i="19"/>
  <c r="AP15" i="11"/>
  <c r="P120" i="19"/>
  <c r="AP18" i="11"/>
  <c r="P123" i="19"/>
  <c r="Q9" i="8"/>
  <c r="P9" i="16"/>
  <c r="AM18" i="8"/>
  <c r="P124" i="16"/>
  <c r="Q68" i="11"/>
  <c r="P68" i="19"/>
  <c r="Q87" i="11"/>
  <c r="P87" i="19"/>
  <c r="Q98" i="11"/>
  <c r="P98" i="19"/>
  <c r="Q21" i="8"/>
  <c r="P21" i="16"/>
  <c r="AL14" i="10"/>
  <c r="P117" i="18"/>
  <c r="Q53" i="11"/>
  <c r="P53" i="19"/>
  <c r="Q64" i="11"/>
  <c r="P64" i="19"/>
  <c r="Q78" i="11"/>
  <c r="P78" i="19"/>
  <c r="Q95" i="11"/>
  <c r="P95" i="19"/>
  <c r="AL22" i="10"/>
  <c r="P125" i="18"/>
  <c r="Q22" i="8"/>
  <c r="P22" i="16"/>
  <c r="AL12" i="10"/>
  <c r="P115" i="18"/>
  <c r="AL62" i="10"/>
  <c r="P165" i="18"/>
  <c r="AL94" i="10"/>
  <c r="P197" i="18"/>
  <c r="Q39" i="10"/>
  <c r="P39" i="18"/>
  <c r="AP23" i="11"/>
  <c r="P128" i="19"/>
  <c r="Q48" i="11"/>
  <c r="P48" i="19"/>
  <c r="Q65" i="11"/>
  <c r="P65" i="19"/>
  <c r="Q79" i="11"/>
  <c r="P79" i="19"/>
  <c r="Q90" i="11"/>
  <c r="P90" i="19"/>
  <c r="Q25" i="8"/>
  <c r="P25" i="16"/>
  <c r="AP27" i="11"/>
  <c r="P132" i="19"/>
  <c r="AP20" i="11"/>
  <c r="P125" i="19"/>
  <c r="AP17" i="11"/>
  <c r="P122" i="19"/>
  <c r="AP28" i="11"/>
  <c r="P133" i="19"/>
  <c r="AP52" i="11"/>
  <c r="P157" i="19"/>
  <c r="AP70" i="11"/>
  <c r="P175" i="19"/>
  <c r="AP81" i="11"/>
  <c r="P186" i="19"/>
  <c r="AP92" i="11"/>
  <c r="P197" i="19"/>
  <c r="Q43" i="11"/>
  <c r="P43" i="19"/>
  <c r="Q50" i="11"/>
  <c r="P50" i="19"/>
  <c r="Q35" i="8"/>
  <c r="P35" i="16"/>
  <c r="Q19" i="11"/>
  <c r="P19" i="19"/>
  <c r="AL54" i="10"/>
  <c r="P157" i="18"/>
  <c r="AL69" i="10"/>
  <c r="P172" i="18"/>
  <c r="AL85" i="10"/>
  <c r="P188" i="18"/>
  <c r="AM31" i="8"/>
  <c r="P137" i="16"/>
  <c r="Q19" i="8"/>
  <c r="P19" i="16"/>
  <c r="AP13" i="11"/>
  <c r="P118" i="19"/>
  <c r="AL57" i="10"/>
  <c r="P160" i="18"/>
  <c r="AL42" i="10"/>
  <c r="P145" i="18"/>
  <c r="Q52" i="11"/>
  <c r="P52" i="19"/>
  <c r="Q77" i="11"/>
  <c r="P77" i="19"/>
  <c r="AL48" i="10"/>
  <c r="P151" i="18"/>
  <c r="AL71" i="10"/>
  <c r="P174" i="18"/>
  <c r="AL87" i="10"/>
  <c r="P190" i="18"/>
  <c r="Q12" i="8"/>
  <c r="P12" i="16"/>
  <c r="AP31" i="11"/>
  <c r="P136" i="19"/>
  <c r="AP30" i="11"/>
  <c r="P135" i="19"/>
  <c r="Q62" i="8"/>
  <c r="P62" i="16"/>
  <c r="Q78" i="8"/>
  <c r="P78" i="16"/>
  <c r="Q94" i="8"/>
  <c r="P94" i="16"/>
  <c r="Q36" i="8"/>
  <c r="P36" i="16"/>
  <c r="AM24" i="8"/>
  <c r="P130" i="16"/>
  <c r="AM26" i="8"/>
  <c r="P132" i="16"/>
  <c r="Q50" i="8"/>
  <c r="P50" i="16"/>
  <c r="Q65" i="8"/>
  <c r="P65" i="16"/>
  <c r="Q81" i="8"/>
  <c r="P81" i="16"/>
  <c r="Q97" i="8"/>
  <c r="P97" i="16"/>
  <c r="AM17" i="8"/>
  <c r="P123" i="16"/>
  <c r="Q47" i="11"/>
  <c r="P47" i="19"/>
  <c r="Q58" i="11"/>
  <c r="P58" i="19"/>
  <c r="Q71" i="11"/>
  <c r="P71" i="19"/>
  <c r="Q83" i="11"/>
  <c r="P83" i="19"/>
  <c r="AL63" i="10"/>
  <c r="P166" i="18"/>
  <c r="AL79" i="10"/>
  <c r="P182" i="18"/>
  <c r="AL95" i="10"/>
  <c r="P198" i="18"/>
  <c r="Q88" i="11"/>
  <c r="P88" i="19"/>
  <c r="AL60" i="10"/>
  <c r="P163" i="18"/>
  <c r="AL52" i="10"/>
  <c r="P155" i="18"/>
  <c r="AM21" i="8"/>
  <c r="P127" i="16"/>
  <c r="Q24" i="11"/>
  <c r="P24" i="19"/>
  <c r="AM30" i="8"/>
  <c r="P136" i="16"/>
  <c r="AM46" i="8"/>
  <c r="P152" i="16"/>
  <c r="AM62" i="8"/>
  <c r="P168" i="16"/>
  <c r="AM78" i="8"/>
  <c r="P184" i="16"/>
  <c r="AM94" i="8"/>
  <c r="P200" i="16"/>
  <c r="Q43" i="8"/>
  <c r="P43" i="16"/>
  <c r="Q58" i="8"/>
  <c r="P58" i="16"/>
  <c r="Q74" i="8"/>
  <c r="P74" i="16"/>
  <c r="Q90" i="8"/>
  <c r="P90" i="16"/>
  <c r="Q34" i="8"/>
  <c r="P34" i="16"/>
  <c r="AL31" i="10"/>
  <c r="P134" i="18"/>
  <c r="Q52" i="8"/>
  <c r="P52" i="16"/>
  <c r="Q67" i="8"/>
  <c r="P67" i="16"/>
  <c r="Q83" i="8"/>
  <c r="P83" i="16"/>
  <c r="Q99" i="8"/>
  <c r="P99" i="16"/>
  <c r="Q20" i="10"/>
  <c r="P20" i="18"/>
  <c r="Q29" i="10"/>
  <c r="P29" i="18"/>
  <c r="Q45" i="10"/>
  <c r="P45" i="18"/>
  <c r="Q58" i="10"/>
  <c r="P58" i="18"/>
  <c r="Q75" i="10"/>
  <c r="P75" i="18"/>
  <c r="Q90" i="10"/>
  <c r="P90" i="18"/>
  <c r="Q27" i="10"/>
  <c r="P27" i="18"/>
  <c r="Q13" i="10"/>
  <c r="P13" i="18"/>
  <c r="Q15" i="10"/>
  <c r="P15" i="18"/>
  <c r="Q34" i="10"/>
  <c r="P34" i="18"/>
  <c r="Q60" i="10"/>
  <c r="P60" i="18"/>
  <c r="Q69" i="10"/>
  <c r="P69" i="18"/>
  <c r="Q92" i="10"/>
  <c r="P92" i="18"/>
  <c r="Q9" i="10"/>
  <c r="P9" i="18"/>
  <c r="Q44" i="10"/>
  <c r="P44" i="18"/>
  <c r="Q57" i="10"/>
  <c r="P57" i="18"/>
  <c r="Q71" i="10"/>
  <c r="P71" i="18"/>
  <c r="Q89" i="10"/>
  <c r="P89" i="18"/>
  <c r="Q36" i="10"/>
  <c r="P36" i="18"/>
  <c r="Q44" i="11"/>
  <c r="P44" i="19"/>
  <c r="AM20" i="8"/>
  <c r="P126" i="16"/>
  <c r="Q20" i="11"/>
  <c r="P20" i="19"/>
  <c r="Q40" i="8"/>
  <c r="P40" i="16"/>
  <c r="Q27" i="8"/>
  <c r="P27" i="16"/>
  <c r="Q89" i="11"/>
  <c r="P89" i="19"/>
  <c r="AM40" i="8"/>
  <c r="P146" i="16"/>
  <c r="AM15" i="8"/>
  <c r="P121" i="16"/>
  <c r="Q33" i="10"/>
  <c r="P33" i="18"/>
  <c r="Q83" i="10"/>
  <c r="P83" i="18"/>
  <c r="Q53" i="10"/>
  <c r="P53" i="18"/>
  <c r="Q62" i="10"/>
  <c r="P62" i="18"/>
  <c r="Q80" i="10"/>
  <c r="P80" i="18"/>
  <c r="Q95" i="10"/>
  <c r="P95" i="18"/>
  <c r="Q42" i="10"/>
  <c r="P42" i="18"/>
  <c r="Q43" i="10"/>
  <c r="P43" i="18"/>
  <c r="Q56" i="10"/>
  <c r="P56" i="18"/>
  <c r="Q70" i="10"/>
  <c r="P70" i="18"/>
  <c r="Q88" i="10"/>
  <c r="P88" i="18"/>
  <c r="Q55" i="10"/>
  <c r="P55" i="18"/>
  <c r="Q73" i="10"/>
  <c r="P73" i="18"/>
  <c r="Q87" i="10"/>
  <c r="P87" i="18"/>
  <c r="Q49" i="10"/>
  <c r="P49" i="18"/>
  <c r="Q64" i="10"/>
  <c r="P64" i="18"/>
  <c r="Q78" i="10"/>
  <c r="P78" i="18"/>
  <c r="Q98" i="10"/>
  <c r="P98" i="18"/>
  <c r="Q52" i="10"/>
  <c r="P52" i="18"/>
  <c r="Q17" i="10"/>
  <c r="P17" i="18"/>
  <c r="Q63" i="10"/>
  <c r="P63" i="18"/>
  <c r="Q81" i="10"/>
  <c r="P81" i="18"/>
  <c r="Q10" i="10"/>
  <c r="P10" i="18"/>
  <c r="Q48" i="10"/>
  <c r="P48" i="18"/>
  <c r="Q68" i="10"/>
  <c r="P68" i="18"/>
  <c r="Q77" i="10"/>
  <c r="P77" i="18"/>
  <c r="Q97" i="10"/>
  <c r="P97" i="18"/>
  <c r="AL36" i="10"/>
  <c r="P139" i="18"/>
  <c r="AL30" i="10"/>
  <c r="P133" i="18"/>
  <c r="AL46" i="10"/>
  <c r="P149" i="18"/>
  <c r="AL61" i="10"/>
  <c r="P164" i="18"/>
  <c r="AL77" i="10"/>
  <c r="P180" i="18"/>
  <c r="AL93" i="10"/>
  <c r="P196" i="18"/>
  <c r="AP42" i="11"/>
  <c r="P147" i="19"/>
  <c r="AL27" i="10"/>
  <c r="P130" i="18"/>
  <c r="AP58" i="11"/>
  <c r="P163" i="19"/>
  <c r="AP87" i="11"/>
  <c r="P192" i="19"/>
  <c r="AM9" i="8"/>
  <c r="P115" i="16"/>
  <c r="AM55" i="8"/>
  <c r="P161" i="16"/>
  <c r="AM71" i="8"/>
  <c r="P177" i="16"/>
  <c r="AM87" i="8"/>
  <c r="P193" i="16"/>
  <c r="Q37" i="11"/>
  <c r="P37" i="19"/>
  <c r="AP34" i="11"/>
  <c r="P139" i="19"/>
  <c r="AP40" i="11"/>
  <c r="P145" i="19"/>
  <c r="AP43" i="11"/>
  <c r="P148" i="19"/>
  <c r="AM52" i="8"/>
  <c r="P158" i="16"/>
  <c r="AM68" i="8"/>
  <c r="P174" i="16"/>
  <c r="AM84" i="8"/>
  <c r="P190" i="16"/>
  <c r="AP26" i="11"/>
  <c r="P131" i="19"/>
  <c r="O99" i="18"/>
  <c r="O100" i="10"/>
  <c r="O100" i="19"/>
  <c r="Q10" i="11"/>
  <c r="P10" i="19"/>
  <c r="P100" i="11"/>
  <c r="P8" i="16"/>
  <c r="Q8" i="8"/>
  <c r="P100" i="8"/>
  <c r="AL100" i="8"/>
  <c r="AO100" i="11"/>
  <c r="AQ10" i="11"/>
  <c r="R115" i="19" s="1"/>
  <c r="AM8" i="10"/>
  <c r="R111" i="18" s="1"/>
  <c r="AN8" i="8"/>
  <c r="R114" i="16" s="1"/>
  <c r="U18" i="7"/>
  <c r="AK100" i="10" l="1"/>
  <c r="P203" i="18" s="1"/>
  <c r="AO101" i="11"/>
  <c r="P101" i="11"/>
  <c r="O100" i="18"/>
  <c r="P206" i="16"/>
  <c r="P205" i="19"/>
  <c r="O101" i="19"/>
  <c r="O101" i="16"/>
  <c r="G40" i="15"/>
  <c r="O207" i="16"/>
  <c r="P202" i="18"/>
  <c r="O206" i="19"/>
  <c r="AL99" i="10"/>
  <c r="AP100" i="11"/>
  <c r="AL101" i="8"/>
  <c r="P99" i="18"/>
  <c r="P100" i="10"/>
  <c r="R14" i="8"/>
  <c r="Q14" i="16"/>
  <c r="AQ24" i="11"/>
  <c r="Q129" i="19"/>
  <c r="AM90" i="10"/>
  <c r="Q193" i="18"/>
  <c r="AM74" i="10"/>
  <c r="Q177" i="18"/>
  <c r="AM58" i="10"/>
  <c r="Q161" i="18"/>
  <c r="AM43" i="10"/>
  <c r="Q146" i="18"/>
  <c r="R94" i="11"/>
  <c r="Q94" i="19"/>
  <c r="R76" i="11"/>
  <c r="Q76" i="19"/>
  <c r="R63" i="11"/>
  <c r="Q63" i="19"/>
  <c r="R46" i="11"/>
  <c r="Q46" i="19"/>
  <c r="AQ44" i="11"/>
  <c r="Q149" i="19"/>
  <c r="AQ38" i="11"/>
  <c r="Q143" i="19"/>
  <c r="AQ39" i="11"/>
  <c r="Q144" i="19"/>
  <c r="AM98" i="10"/>
  <c r="Q201" i="18"/>
  <c r="AM82" i="10"/>
  <c r="Q185" i="18"/>
  <c r="AM66" i="10"/>
  <c r="Q169" i="18"/>
  <c r="R18" i="10"/>
  <c r="Q18" i="18"/>
  <c r="R12" i="10"/>
  <c r="Q12" i="18"/>
  <c r="AQ32" i="11"/>
  <c r="Q137" i="19"/>
  <c r="AM45" i="10"/>
  <c r="Q148" i="18"/>
  <c r="R57" i="11"/>
  <c r="Q57" i="19"/>
  <c r="AM70" i="10"/>
  <c r="Q173" i="18"/>
  <c r="AM26" i="10"/>
  <c r="Q129" i="18"/>
  <c r="AM91" i="10"/>
  <c r="Q194" i="18"/>
  <c r="AQ73" i="11"/>
  <c r="Q178" i="19"/>
  <c r="AQ62" i="11"/>
  <c r="Q167" i="19"/>
  <c r="R18" i="8"/>
  <c r="Q18" i="16"/>
  <c r="R26" i="11"/>
  <c r="Q26" i="19"/>
  <c r="AM76" i="10"/>
  <c r="Q179" i="18"/>
  <c r="AM29" i="10"/>
  <c r="Q132" i="18"/>
  <c r="AM88" i="10"/>
  <c r="Q191" i="18"/>
  <c r="AM72" i="10"/>
  <c r="Q175" i="18"/>
  <c r="AM56" i="10"/>
  <c r="Q159" i="18"/>
  <c r="AQ12" i="11"/>
  <c r="Q117" i="19"/>
  <c r="R32" i="10"/>
  <c r="Q32" i="18"/>
  <c r="R37" i="10"/>
  <c r="Q37" i="18"/>
  <c r="R86" i="10"/>
  <c r="Q86" i="18"/>
  <c r="R72" i="10"/>
  <c r="Q72" i="18"/>
  <c r="R54" i="10"/>
  <c r="Q54" i="18"/>
  <c r="R65" i="10"/>
  <c r="Q65" i="18"/>
  <c r="R50" i="10"/>
  <c r="Q50" i="18"/>
  <c r="R21" i="10"/>
  <c r="Q21" i="18"/>
  <c r="R41" i="10"/>
  <c r="Q41" i="18"/>
  <c r="R35" i="10"/>
  <c r="Q35" i="18"/>
  <c r="R91" i="10"/>
  <c r="Q91" i="18"/>
  <c r="R74" i="10"/>
  <c r="Q74" i="18"/>
  <c r="R59" i="10"/>
  <c r="Q59" i="18"/>
  <c r="R40" i="10"/>
  <c r="Q40" i="18"/>
  <c r="R16" i="10"/>
  <c r="Q16" i="18"/>
  <c r="R35" i="11"/>
  <c r="Q35" i="19"/>
  <c r="R74" i="11"/>
  <c r="Q74" i="19"/>
  <c r="AN25" i="8"/>
  <c r="Q131" i="16"/>
  <c r="R28" i="11"/>
  <c r="Q28" i="19"/>
  <c r="AM32" i="10"/>
  <c r="Q135" i="18"/>
  <c r="AM37" i="10"/>
  <c r="Q140" i="18"/>
  <c r="R41" i="8"/>
  <c r="Q41" i="16"/>
  <c r="R16" i="8"/>
  <c r="Q16" i="16"/>
  <c r="AN34" i="8"/>
  <c r="Q140" i="16"/>
  <c r="AQ98" i="11"/>
  <c r="Q203" i="19"/>
  <c r="AQ76" i="11"/>
  <c r="Q181" i="19"/>
  <c r="AQ53" i="11"/>
  <c r="Q158" i="19"/>
  <c r="R95" i="8"/>
  <c r="Q95" i="16"/>
  <c r="R79" i="8"/>
  <c r="Q79" i="16"/>
  <c r="R63" i="8"/>
  <c r="Q63" i="16"/>
  <c r="R48" i="8"/>
  <c r="Q48" i="16"/>
  <c r="AN93" i="8"/>
  <c r="Q199" i="16"/>
  <c r="AN61" i="8"/>
  <c r="Q167" i="16"/>
  <c r="AM23" i="10"/>
  <c r="Q126" i="18"/>
  <c r="AQ16" i="11"/>
  <c r="Q121" i="19"/>
  <c r="AQ74" i="11"/>
  <c r="Q179" i="19"/>
  <c r="AQ46" i="11"/>
  <c r="Q151" i="19"/>
  <c r="AM41" i="10"/>
  <c r="Q144" i="18"/>
  <c r="R91" i="11"/>
  <c r="Q91" i="19"/>
  <c r="R73" i="11"/>
  <c r="Q73" i="19"/>
  <c r="R61" i="11"/>
  <c r="Q61" i="19"/>
  <c r="AN11" i="8"/>
  <c r="Q117" i="16"/>
  <c r="R96" i="8"/>
  <c r="Q96" i="16"/>
  <c r="R80" i="8"/>
  <c r="Q80" i="16"/>
  <c r="R64" i="8"/>
  <c r="Q64" i="16"/>
  <c r="R49" i="8"/>
  <c r="Q49" i="16"/>
  <c r="R34" i="11"/>
  <c r="Q34" i="19"/>
  <c r="AN77" i="8"/>
  <c r="Q183" i="16"/>
  <c r="AN45" i="8"/>
  <c r="Q151" i="16"/>
  <c r="AN29" i="8"/>
  <c r="Q135" i="16"/>
  <c r="R39" i="11"/>
  <c r="Q39" i="19"/>
  <c r="AM83" i="10"/>
  <c r="Q186" i="18"/>
  <c r="R27" i="11"/>
  <c r="Q27" i="19"/>
  <c r="R22" i="11"/>
  <c r="Q22" i="19"/>
  <c r="AQ37" i="11"/>
  <c r="Q142" i="19"/>
  <c r="R93" i="8"/>
  <c r="Q93" i="16"/>
  <c r="R77" i="8"/>
  <c r="Q77" i="16"/>
  <c r="R61" i="8"/>
  <c r="Q61" i="16"/>
  <c r="R46" i="8"/>
  <c r="Q46" i="16"/>
  <c r="R30" i="8"/>
  <c r="Q30" i="16"/>
  <c r="AN96" i="8"/>
  <c r="Q202" i="16"/>
  <c r="AN80" i="8"/>
  <c r="Q186" i="16"/>
  <c r="AN64" i="8"/>
  <c r="Q170" i="16"/>
  <c r="AN48" i="8"/>
  <c r="Q154" i="16"/>
  <c r="AN92" i="8"/>
  <c r="Q198" i="16"/>
  <c r="AN76" i="8"/>
  <c r="Q182" i="16"/>
  <c r="AN60" i="8"/>
  <c r="Q166" i="16"/>
  <c r="AN44" i="8"/>
  <c r="Q150" i="16"/>
  <c r="R17" i="11"/>
  <c r="Q17" i="19"/>
  <c r="AQ11" i="11"/>
  <c r="Q116" i="19"/>
  <c r="AM50" i="10"/>
  <c r="Q153" i="18"/>
  <c r="R97" i="11"/>
  <c r="Q97" i="19"/>
  <c r="R62" i="11"/>
  <c r="Q62" i="19"/>
  <c r="AM67" i="10"/>
  <c r="Q170" i="18"/>
  <c r="AM84" i="10"/>
  <c r="Q187" i="18"/>
  <c r="R29" i="11"/>
  <c r="Q29" i="19"/>
  <c r="R24" i="8"/>
  <c r="Q24" i="16"/>
  <c r="AQ89" i="11"/>
  <c r="Q194" i="19"/>
  <c r="AQ66" i="11"/>
  <c r="Q171" i="19"/>
  <c r="AQ49" i="11"/>
  <c r="Q154" i="19"/>
  <c r="AM25" i="10"/>
  <c r="Q128" i="18"/>
  <c r="AM9" i="10"/>
  <c r="Q112" i="18"/>
  <c r="AQ29" i="11"/>
  <c r="Q134" i="19"/>
  <c r="R13" i="11"/>
  <c r="Q13" i="19"/>
  <c r="AM51" i="10"/>
  <c r="Q154" i="18"/>
  <c r="AQ93" i="11"/>
  <c r="Q198" i="19"/>
  <c r="AQ77" i="11"/>
  <c r="Q182" i="19"/>
  <c r="AQ59" i="11"/>
  <c r="Q164" i="19"/>
  <c r="AQ48" i="11"/>
  <c r="Q153" i="19"/>
  <c r="AM15" i="10"/>
  <c r="Q118" i="18"/>
  <c r="R84" i="11"/>
  <c r="Q84" i="19"/>
  <c r="R54" i="11"/>
  <c r="Q54" i="19"/>
  <c r="AM35" i="10"/>
  <c r="Q138" i="18"/>
  <c r="R81" i="11"/>
  <c r="Q81" i="19"/>
  <c r="R51" i="11"/>
  <c r="Q51" i="19"/>
  <c r="AM81" i="10"/>
  <c r="Q184" i="18"/>
  <c r="AQ71" i="11"/>
  <c r="Q176" i="19"/>
  <c r="AM68" i="10"/>
  <c r="Q171" i="18"/>
  <c r="R82" i="11"/>
  <c r="Q82" i="19"/>
  <c r="R70" i="11"/>
  <c r="Q70" i="19"/>
  <c r="AQ84" i="11"/>
  <c r="Q189" i="19"/>
  <c r="AQ67" i="11"/>
  <c r="Q172" i="19"/>
  <c r="AQ56" i="11"/>
  <c r="Q161" i="19"/>
  <c r="AQ21" i="11"/>
  <c r="Q126" i="19"/>
  <c r="AM21" i="10"/>
  <c r="Q124" i="18"/>
  <c r="R26" i="10"/>
  <c r="Q26" i="18"/>
  <c r="R23" i="10"/>
  <c r="Q23" i="18"/>
  <c r="R96" i="10"/>
  <c r="Q96" i="18"/>
  <c r="R82" i="10"/>
  <c r="Q82" i="18"/>
  <c r="R67" i="10"/>
  <c r="Q67" i="18"/>
  <c r="R47" i="10"/>
  <c r="Q47" i="18"/>
  <c r="R84" i="10"/>
  <c r="Q84" i="18"/>
  <c r="R19" i="10"/>
  <c r="Q19" i="18"/>
  <c r="R93" i="10"/>
  <c r="Q93" i="18"/>
  <c r="R66" i="10"/>
  <c r="Q66" i="18"/>
  <c r="R51" i="10"/>
  <c r="Q51" i="18"/>
  <c r="R38" i="10"/>
  <c r="Q38" i="18"/>
  <c r="AQ90" i="11"/>
  <c r="Q195" i="19"/>
  <c r="AQ68" i="11"/>
  <c r="Q173" i="19"/>
  <c r="R16" i="11"/>
  <c r="Q16" i="19"/>
  <c r="AN90" i="8"/>
  <c r="Q196" i="16"/>
  <c r="AN74" i="8"/>
  <c r="Q180" i="16"/>
  <c r="AN58" i="8"/>
  <c r="Q164" i="16"/>
  <c r="AQ35" i="11"/>
  <c r="Q140" i="19"/>
  <c r="R33" i="8"/>
  <c r="Q33" i="16"/>
  <c r="R15" i="11"/>
  <c r="Q15" i="19"/>
  <c r="AQ94" i="11"/>
  <c r="Q199" i="19"/>
  <c r="AQ83" i="11"/>
  <c r="Q188" i="19"/>
  <c r="AQ72" i="11"/>
  <c r="Q177" i="19"/>
  <c r="AQ55" i="11"/>
  <c r="Q160" i="19"/>
  <c r="AM16" i="10"/>
  <c r="Q119" i="18"/>
  <c r="R87" i="8"/>
  <c r="Q87" i="16"/>
  <c r="R71" i="8"/>
  <c r="Q71" i="16"/>
  <c r="R55" i="8"/>
  <c r="Q55" i="16"/>
  <c r="AQ50" i="11"/>
  <c r="Q155" i="19"/>
  <c r="AQ97" i="11"/>
  <c r="Q202" i="19"/>
  <c r="AQ85" i="11"/>
  <c r="Q190" i="19"/>
  <c r="AQ69" i="11"/>
  <c r="Q174" i="19"/>
  <c r="AQ51" i="11"/>
  <c r="Q156" i="19"/>
  <c r="R13" i="8"/>
  <c r="Q13" i="16"/>
  <c r="AQ14" i="11"/>
  <c r="Q119" i="19"/>
  <c r="R31" i="8"/>
  <c r="Q31" i="16"/>
  <c r="AN85" i="8"/>
  <c r="Q191" i="16"/>
  <c r="AN53" i="8"/>
  <c r="Q159" i="16"/>
  <c r="R41" i="11"/>
  <c r="Q41" i="19"/>
  <c r="R11" i="11"/>
  <c r="Q11" i="19"/>
  <c r="R30" i="11"/>
  <c r="Q30" i="19"/>
  <c r="AN33" i="8"/>
  <c r="Q139" i="16"/>
  <c r="AM39" i="10"/>
  <c r="Q142" i="18"/>
  <c r="AM97" i="10"/>
  <c r="Q200" i="18"/>
  <c r="AQ25" i="11"/>
  <c r="Q130" i="19"/>
  <c r="AM11" i="10"/>
  <c r="Q114" i="18"/>
  <c r="R17" i="8"/>
  <c r="Q17" i="16"/>
  <c r="R84" i="8"/>
  <c r="Q84" i="16"/>
  <c r="R53" i="8"/>
  <c r="Q53" i="16"/>
  <c r="AN14" i="8"/>
  <c r="Q120" i="16"/>
  <c r="R36" i="11"/>
  <c r="Q36" i="19"/>
  <c r="AM73" i="10"/>
  <c r="Q176" i="18"/>
  <c r="R91" i="8"/>
  <c r="Q91" i="16"/>
  <c r="R75" i="8"/>
  <c r="Q75" i="16"/>
  <c r="R59" i="8"/>
  <c r="Q59" i="16"/>
  <c r="R44" i="8"/>
  <c r="Q44" i="16"/>
  <c r="AN10" i="8"/>
  <c r="Q116" i="16"/>
  <c r="R28" i="8"/>
  <c r="Q28" i="16"/>
  <c r="AQ96" i="11"/>
  <c r="Q201" i="19"/>
  <c r="AQ80" i="11"/>
  <c r="Q185" i="19"/>
  <c r="AQ63" i="11"/>
  <c r="Q168" i="19"/>
  <c r="AQ45" i="11"/>
  <c r="Q150" i="19"/>
  <c r="R15" i="8"/>
  <c r="Q15" i="16"/>
  <c r="AM78" i="10"/>
  <c r="Q181" i="18"/>
  <c r="AM47" i="10"/>
  <c r="Q150" i="18"/>
  <c r="R96" i="11"/>
  <c r="Q96" i="19"/>
  <c r="R85" i="11"/>
  <c r="Q85" i="19"/>
  <c r="R72" i="11"/>
  <c r="Q72" i="19"/>
  <c r="R60" i="11"/>
  <c r="Q60" i="19"/>
  <c r="AN32" i="8"/>
  <c r="Q138" i="16"/>
  <c r="R79" i="10"/>
  <c r="Q79" i="18"/>
  <c r="R11" i="10"/>
  <c r="Q11" i="18"/>
  <c r="R42" i="8"/>
  <c r="Q42" i="16"/>
  <c r="AN97" i="8"/>
  <c r="Q203" i="16"/>
  <c r="AN81" i="8"/>
  <c r="Q187" i="16"/>
  <c r="AN65" i="8"/>
  <c r="Q171" i="16"/>
  <c r="AN49" i="8"/>
  <c r="Q155" i="16"/>
  <c r="AN42" i="8"/>
  <c r="Q148" i="16"/>
  <c r="AQ95" i="11"/>
  <c r="Q200" i="19"/>
  <c r="AQ79" i="11"/>
  <c r="Q184" i="19"/>
  <c r="AQ61" i="11"/>
  <c r="Q166" i="19"/>
  <c r="R14" i="11"/>
  <c r="Q14" i="19"/>
  <c r="AN28" i="8"/>
  <c r="Q134" i="16"/>
  <c r="AM40" i="10"/>
  <c r="Q143" i="18"/>
  <c r="AM65" i="10"/>
  <c r="Q168" i="18"/>
  <c r="R67" i="11"/>
  <c r="Q67" i="19"/>
  <c r="AM44" i="10"/>
  <c r="Q147" i="18"/>
  <c r="R25" i="11"/>
  <c r="Q25" i="19"/>
  <c r="AQ99" i="11"/>
  <c r="Q204" i="19"/>
  <c r="AQ88" i="11"/>
  <c r="Q193" i="19"/>
  <c r="AQ78" i="11"/>
  <c r="Q183" i="19"/>
  <c r="AQ60" i="11"/>
  <c r="Q165" i="19"/>
  <c r="R40" i="11"/>
  <c r="Q40" i="19"/>
  <c r="R37" i="8"/>
  <c r="Q37" i="16"/>
  <c r="AM38" i="10"/>
  <c r="Q141" i="18"/>
  <c r="AN91" i="8"/>
  <c r="Q197" i="16"/>
  <c r="AN75" i="8"/>
  <c r="Q181" i="16"/>
  <c r="AN59" i="8"/>
  <c r="Q165" i="16"/>
  <c r="AN43" i="8"/>
  <c r="Q149" i="16"/>
  <c r="AN13" i="8"/>
  <c r="Q119" i="16"/>
  <c r="AM28" i="10"/>
  <c r="Q131" i="18"/>
  <c r="P100" i="16"/>
  <c r="P101" i="8"/>
  <c r="AN36" i="8"/>
  <c r="Q142" i="16"/>
  <c r="AN39" i="8"/>
  <c r="Q145" i="16"/>
  <c r="R80" i="11"/>
  <c r="Q80" i="19"/>
  <c r="R92" i="8"/>
  <c r="Q92" i="16"/>
  <c r="R76" i="8"/>
  <c r="Q76" i="16"/>
  <c r="R60" i="8"/>
  <c r="Q60" i="16"/>
  <c r="R45" i="8"/>
  <c r="Q45" i="16"/>
  <c r="R29" i="8"/>
  <c r="Q29" i="16"/>
  <c r="R33" i="11"/>
  <c r="Q33" i="19"/>
  <c r="AM86" i="10"/>
  <c r="Q189" i="18"/>
  <c r="AM55" i="10"/>
  <c r="Q158" i="18"/>
  <c r="R42" i="11"/>
  <c r="Q42" i="19"/>
  <c r="AN89" i="8"/>
  <c r="Q195" i="16"/>
  <c r="AN73" i="8"/>
  <c r="Q179" i="16"/>
  <c r="AN57" i="8"/>
  <c r="Q163" i="16"/>
  <c r="AN38" i="8"/>
  <c r="Q144" i="16"/>
  <c r="AN41" i="8"/>
  <c r="Q147" i="16"/>
  <c r="R14" i="10"/>
  <c r="Q14" i="18"/>
  <c r="R24" i="10"/>
  <c r="Q24" i="18"/>
  <c r="R76" i="10"/>
  <c r="Q76" i="18"/>
  <c r="R30" i="10"/>
  <c r="Q30" i="18"/>
  <c r="AN69" i="8"/>
  <c r="Q175" i="16"/>
  <c r="R8" i="8"/>
  <c r="Q8" i="16"/>
  <c r="Q100" i="8"/>
  <c r="P100" i="19"/>
  <c r="R10" i="11"/>
  <c r="Q10" i="19"/>
  <c r="Q100" i="11"/>
  <c r="AQ26" i="11"/>
  <c r="Q131" i="19"/>
  <c r="AN84" i="8"/>
  <c r="Q190" i="16"/>
  <c r="AN68" i="8"/>
  <c r="Q174" i="16"/>
  <c r="AN52" i="8"/>
  <c r="Q158" i="16"/>
  <c r="AQ43" i="11"/>
  <c r="Q148" i="19"/>
  <c r="AQ40" i="11"/>
  <c r="Q145" i="19"/>
  <c r="AQ34" i="11"/>
  <c r="Q139" i="19"/>
  <c r="R37" i="11"/>
  <c r="Q37" i="19"/>
  <c r="AN87" i="8"/>
  <c r="Q193" i="16"/>
  <c r="AN71" i="8"/>
  <c r="Q177" i="16"/>
  <c r="AN55" i="8"/>
  <c r="Q161" i="16"/>
  <c r="AN9" i="8"/>
  <c r="Q115" i="16"/>
  <c r="AQ87" i="11"/>
  <c r="Q192" i="19"/>
  <c r="AQ58" i="11"/>
  <c r="Q163" i="19"/>
  <c r="AM27" i="10"/>
  <c r="Q130" i="18"/>
  <c r="AQ42" i="11"/>
  <c r="Q147" i="19"/>
  <c r="AM93" i="10"/>
  <c r="Q196" i="18"/>
  <c r="AM77" i="10"/>
  <c r="Q180" i="18"/>
  <c r="AM61" i="10"/>
  <c r="Q164" i="18"/>
  <c r="AM46" i="10"/>
  <c r="Q149" i="18"/>
  <c r="AM30" i="10"/>
  <c r="Q133" i="18"/>
  <c r="AM36" i="10"/>
  <c r="Q139" i="18"/>
  <c r="R97" i="10"/>
  <c r="Q97" i="18"/>
  <c r="R77" i="10"/>
  <c r="Q77" i="18"/>
  <c r="R68" i="10"/>
  <c r="Q68" i="18"/>
  <c r="R48" i="10"/>
  <c r="Q48" i="18"/>
  <c r="R10" i="10"/>
  <c r="Q10" i="18"/>
  <c r="R81" i="10"/>
  <c r="Q81" i="18"/>
  <c r="R63" i="10"/>
  <c r="Q63" i="18"/>
  <c r="R17" i="10"/>
  <c r="Q17" i="18"/>
  <c r="R52" i="10"/>
  <c r="Q52" i="18"/>
  <c r="R98" i="10"/>
  <c r="Q98" i="18"/>
  <c r="R78" i="10"/>
  <c r="Q78" i="18"/>
  <c r="R64" i="10"/>
  <c r="Q64" i="18"/>
  <c r="R49" i="10"/>
  <c r="Q49" i="18"/>
  <c r="R87" i="10"/>
  <c r="Q87" i="18"/>
  <c r="R73" i="10"/>
  <c r="Q73" i="18"/>
  <c r="R55" i="10"/>
  <c r="Q55" i="18"/>
  <c r="R88" i="10"/>
  <c r="Q88" i="18"/>
  <c r="R70" i="10"/>
  <c r="Q70" i="18"/>
  <c r="R56" i="10"/>
  <c r="Q56" i="18"/>
  <c r="R43" i="10"/>
  <c r="Q43" i="18"/>
  <c r="R42" i="10"/>
  <c r="Q42" i="18"/>
  <c r="R95" i="10"/>
  <c r="Q95" i="18"/>
  <c r="R80" i="10"/>
  <c r="Q80" i="18"/>
  <c r="R62" i="10"/>
  <c r="Q62" i="18"/>
  <c r="R53" i="10"/>
  <c r="Q53" i="18"/>
  <c r="R83" i="10"/>
  <c r="Q83" i="18"/>
  <c r="R33" i="10"/>
  <c r="Q33" i="18"/>
  <c r="AN15" i="8"/>
  <c r="Q121" i="16"/>
  <c r="AN40" i="8"/>
  <c r="Q146" i="16"/>
  <c r="R89" i="11"/>
  <c r="Q89" i="19"/>
  <c r="R27" i="8"/>
  <c r="Q27" i="16"/>
  <c r="R40" i="8"/>
  <c r="Q40" i="16"/>
  <c r="R20" i="11"/>
  <c r="Q20" i="19"/>
  <c r="AN20" i="8"/>
  <c r="Q126" i="16"/>
  <c r="R44" i="11"/>
  <c r="Q44" i="19"/>
  <c r="R36" i="10"/>
  <c r="Q36" i="18"/>
  <c r="R89" i="10"/>
  <c r="Q89" i="18"/>
  <c r="R71" i="10"/>
  <c r="Q71" i="18"/>
  <c r="R57" i="10"/>
  <c r="Q57" i="18"/>
  <c r="R44" i="10"/>
  <c r="Q44" i="18"/>
  <c r="R9" i="10"/>
  <c r="Q9" i="18"/>
  <c r="R92" i="10"/>
  <c r="Q92" i="18"/>
  <c r="R69" i="10"/>
  <c r="Q69" i="18"/>
  <c r="R60" i="10"/>
  <c r="Q60" i="18"/>
  <c r="R34" i="10"/>
  <c r="Q34" i="18"/>
  <c r="R15" i="10"/>
  <c r="Q15" i="18"/>
  <c r="R13" i="10"/>
  <c r="Q13" i="18"/>
  <c r="R27" i="10"/>
  <c r="Q27" i="18"/>
  <c r="R90" i="10"/>
  <c r="Q90" i="18"/>
  <c r="R75" i="10"/>
  <c r="Q75" i="18"/>
  <c r="R58" i="10"/>
  <c r="Q58" i="18"/>
  <c r="R45" i="10"/>
  <c r="Q45" i="18"/>
  <c r="R29" i="10"/>
  <c r="Q29" i="18"/>
  <c r="R20" i="10"/>
  <c r="Q20" i="18"/>
  <c r="R99" i="8"/>
  <c r="Q99" i="16"/>
  <c r="R83" i="8"/>
  <c r="Q83" i="16"/>
  <c r="R67" i="8"/>
  <c r="Q67" i="16"/>
  <c r="R52" i="8"/>
  <c r="Q52" i="16"/>
  <c r="AM31" i="10"/>
  <c r="Q134" i="18"/>
  <c r="R34" i="8"/>
  <c r="Q34" i="16"/>
  <c r="R90" i="8"/>
  <c r="Q90" i="16"/>
  <c r="R74" i="8"/>
  <c r="Q74" i="16"/>
  <c r="R58" i="8"/>
  <c r="Q58" i="16"/>
  <c r="R43" i="8"/>
  <c r="Q43" i="16"/>
  <c r="AN94" i="8"/>
  <c r="Q200" i="16"/>
  <c r="AN78" i="8"/>
  <c r="Q184" i="16"/>
  <c r="AN62" i="8"/>
  <c r="Q168" i="16"/>
  <c r="AN46" i="8"/>
  <c r="Q152" i="16"/>
  <c r="AN30" i="8"/>
  <c r="Q136" i="16"/>
  <c r="R24" i="11"/>
  <c r="Q24" i="19"/>
  <c r="AN21" i="8"/>
  <c r="Q127" i="16"/>
  <c r="AM52" i="10"/>
  <c r="Q155" i="18"/>
  <c r="AM60" i="10"/>
  <c r="Q163" i="18"/>
  <c r="R88" i="11"/>
  <c r="Q88" i="19"/>
  <c r="AM95" i="10"/>
  <c r="Q198" i="18"/>
  <c r="AM79" i="10"/>
  <c r="Q182" i="18"/>
  <c r="AM63" i="10"/>
  <c r="Q166" i="18"/>
  <c r="R83" i="11"/>
  <c r="Q83" i="19"/>
  <c r="R71" i="11"/>
  <c r="Q71" i="19"/>
  <c r="R58" i="11"/>
  <c r="Q58" i="19"/>
  <c r="R47" i="11"/>
  <c r="Q47" i="19"/>
  <c r="AN17" i="8"/>
  <c r="Q123" i="16"/>
  <c r="R97" i="8"/>
  <c r="Q97" i="16"/>
  <c r="R81" i="8"/>
  <c r="Q81" i="16"/>
  <c r="R65" i="8"/>
  <c r="Q65" i="16"/>
  <c r="R50" i="8"/>
  <c r="Q50" i="16"/>
  <c r="AN26" i="8"/>
  <c r="Q132" i="16"/>
  <c r="AN24" i="8"/>
  <c r="Q130" i="16"/>
  <c r="R36" i="8"/>
  <c r="Q36" i="16"/>
  <c r="R94" i="8"/>
  <c r="Q94" i="16"/>
  <c r="R78" i="8"/>
  <c r="Q78" i="16"/>
  <c r="R62" i="8"/>
  <c r="Q62" i="16"/>
  <c r="AQ30" i="11"/>
  <c r="Q135" i="19"/>
  <c r="AQ31" i="11"/>
  <c r="Q136" i="19"/>
  <c r="R12" i="8"/>
  <c r="Q12" i="16"/>
  <c r="AM87" i="10"/>
  <c r="Q190" i="18"/>
  <c r="AM71" i="10"/>
  <c r="Q174" i="18"/>
  <c r="AM48" i="10"/>
  <c r="Q151" i="18"/>
  <c r="R77" i="11"/>
  <c r="Q77" i="19"/>
  <c r="R52" i="11"/>
  <c r="Q52" i="19"/>
  <c r="AM42" i="10"/>
  <c r="Q145" i="18"/>
  <c r="AM57" i="10"/>
  <c r="Q160" i="18"/>
  <c r="AQ13" i="11"/>
  <c r="Q118" i="19"/>
  <c r="R19" i="8"/>
  <c r="Q19" i="16"/>
  <c r="AN31" i="8"/>
  <c r="Q137" i="16"/>
  <c r="AM85" i="10"/>
  <c r="Q188" i="18"/>
  <c r="AM69" i="10"/>
  <c r="Q172" i="18"/>
  <c r="AM54" i="10"/>
  <c r="Q157" i="18"/>
  <c r="R19" i="11"/>
  <c r="Q19" i="19"/>
  <c r="R35" i="8"/>
  <c r="Q35" i="16"/>
  <c r="R50" i="11"/>
  <c r="Q50" i="19"/>
  <c r="R43" i="11"/>
  <c r="Q43" i="19"/>
  <c r="AQ92" i="11"/>
  <c r="Q197" i="19"/>
  <c r="AQ81" i="11"/>
  <c r="Q186" i="19"/>
  <c r="AQ70" i="11"/>
  <c r="Q175" i="19"/>
  <c r="AQ52" i="11"/>
  <c r="Q157" i="19"/>
  <c r="AQ28" i="11"/>
  <c r="Q133" i="19"/>
  <c r="AQ17" i="11"/>
  <c r="Q122" i="19"/>
  <c r="AQ20" i="11"/>
  <c r="Q125" i="19"/>
  <c r="AQ27" i="11"/>
  <c r="Q132" i="19"/>
  <c r="R25" i="8"/>
  <c r="Q25" i="16"/>
  <c r="R90" i="11"/>
  <c r="Q90" i="19"/>
  <c r="R79" i="11"/>
  <c r="Q79" i="19"/>
  <c r="R65" i="11"/>
  <c r="Q65" i="19"/>
  <c r="R48" i="11"/>
  <c r="Q48" i="19"/>
  <c r="AQ23" i="11"/>
  <c r="Q128" i="19"/>
  <c r="R39" i="10"/>
  <c r="Q39" i="18"/>
  <c r="AM94" i="10"/>
  <c r="Q197" i="18"/>
  <c r="AM62" i="10"/>
  <c r="Q165" i="18"/>
  <c r="AM12" i="10"/>
  <c r="Q115" i="18"/>
  <c r="R22" i="8"/>
  <c r="Q22" i="16"/>
  <c r="AM22" i="10"/>
  <c r="Q125" i="18"/>
  <c r="R95" i="11"/>
  <c r="Q95" i="19"/>
  <c r="R78" i="11"/>
  <c r="Q78" i="19"/>
  <c r="R64" i="11"/>
  <c r="Q64" i="19"/>
  <c r="R53" i="11"/>
  <c r="Q53" i="19"/>
  <c r="AM14" i="10"/>
  <c r="Q117" i="18"/>
  <c r="R21" i="8"/>
  <c r="Q21" i="16"/>
  <c r="R98" i="11"/>
  <c r="Q98" i="19"/>
  <c r="R87" i="11"/>
  <c r="Q87" i="19"/>
  <c r="R68" i="11"/>
  <c r="Q68" i="19"/>
  <c r="AN18" i="8"/>
  <c r="Q124" i="16"/>
  <c r="R9" i="8"/>
  <c r="Q9" i="16"/>
  <c r="AQ18" i="11"/>
  <c r="Q123" i="19"/>
  <c r="AQ15" i="11"/>
  <c r="Q120" i="19"/>
  <c r="AQ91" i="11"/>
  <c r="Q196" i="19"/>
  <c r="AQ57" i="11"/>
  <c r="Q162" i="19"/>
  <c r="R26" i="8"/>
  <c r="Q26" i="16"/>
  <c r="R39" i="8"/>
  <c r="Q39" i="16"/>
  <c r="R21" i="11"/>
  <c r="Q21" i="19"/>
  <c r="AM24" i="10"/>
  <c r="Q127" i="18"/>
  <c r="R94" i="10"/>
  <c r="Q94" i="18"/>
  <c r="R61" i="10"/>
  <c r="Q61" i="18"/>
  <c r="R28" i="10"/>
  <c r="Q28" i="18"/>
  <c r="R22" i="10"/>
  <c r="Q22" i="18"/>
  <c r="R25" i="10"/>
  <c r="Q25" i="18"/>
  <c r="R85" i="10"/>
  <c r="Q85" i="18"/>
  <c r="R46" i="10"/>
  <c r="Q46" i="18"/>
  <c r="R23" i="11"/>
  <c r="Q23" i="19"/>
  <c r="AN37" i="8"/>
  <c r="Q143" i="16"/>
  <c r="R89" i="8"/>
  <c r="Q89" i="16"/>
  <c r="R73" i="8"/>
  <c r="Q73" i="16"/>
  <c r="R57" i="8"/>
  <c r="Q57" i="16"/>
  <c r="AN23" i="8"/>
  <c r="Q129" i="16"/>
  <c r="R86" i="8"/>
  <c r="Q86" i="16"/>
  <c r="R70" i="8"/>
  <c r="Q70" i="16"/>
  <c r="R47" i="8"/>
  <c r="Q47" i="16"/>
  <c r="AN27" i="8"/>
  <c r="Q133" i="16"/>
  <c r="AQ75" i="11"/>
  <c r="Q180" i="19"/>
  <c r="AQ64" i="11"/>
  <c r="Q169" i="19"/>
  <c r="AQ47" i="11"/>
  <c r="Q152" i="19"/>
  <c r="R68" i="8"/>
  <c r="Q68" i="16"/>
  <c r="AQ36" i="11"/>
  <c r="Q141" i="19"/>
  <c r="AM20" i="10"/>
  <c r="Q123" i="18"/>
  <c r="AQ22" i="11"/>
  <c r="Q127" i="19"/>
  <c r="R92" i="11"/>
  <c r="Q92" i="19"/>
  <c r="R49" i="11"/>
  <c r="Q49" i="19"/>
  <c r="R32" i="8"/>
  <c r="Q32" i="16"/>
  <c r="AN22" i="8"/>
  <c r="Q128" i="16"/>
  <c r="AM10" i="10"/>
  <c r="Q113" i="18"/>
  <c r="AM34" i="10"/>
  <c r="Q137" i="18"/>
  <c r="R38" i="8"/>
  <c r="Q38" i="16"/>
  <c r="R59" i="11"/>
  <c r="Q59" i="19"/>
  <c r="AN12" i="8"/>
  <c r="Q118" i="16"/>
  <c r="R85" i="8"/>
  <c r="Q85" i="16"/>
  <c r="R69" i="8"/>
  <c r="Q69" i="16"/>
  <c r="R54" i="8"/>
  <c r="Q54" i="16"/>
  <c r="AN88" i="8"/>
  <c r="Q194" i="16"/>
  <c r="AN72" i="8"/>
  <c r="Q178" i="16"/>
  <c r="AN56" i="8"/>
  <c r="Q162" i="16"/>
  <c r="AN98" i="8"/>
  <c r="Q204" i="16"/>
  <c r="AN82" i="8"/>
  <c r="Q188" i="16"/>
  <c r="AN66" i="8"/>
  <c r="Q172" i="16"/>
  <c r="AN50" i="8"/>
  <c r="Q156" i="16"/>
  <c r="R93" i="11"/>
  <c r="Q93" i="19"/>
  <c r="R75" i="11"/>
  <c r="Q75" i="19"/>
  <c r="R56" i="11"/>
  <c r="Q56" i="19"/>
  <c r="R45" i="11"/>
  <c r="Q45" i="19"/>
  <c r="R32" i="11"/>
  <c r="Q32" i="19"/>
  <c r="AM59" i="10"/>
  <c r="Q162" i="18"/>
  <c r="R11" i="8"/>
  <c r="Q11" i="16"/>
  <c r="AM33" i="10"/>
  <c r="Q136" i="18"/>
  <c r="R23" i="8"/>
  <c r="Q23" i="16"/>
  <c r="R38" i="11"/>
  <c r="Q38" i="19"/>
  <c r="AQ33" i="11"/>
  <c r="Q138" i="19"/>
  <c r="AQ82" i="11"/>
  <c r="Q187" i="19"/>
  <c r="AQ65" i="11"/>
  <c r="Q170" i="19"/>
  <c r="AQ54" i="11"/>
  <c r="Q159" i="19"/>
  <c r="R12" i="11"/>
  <c r="Q12" i="19"/>
  <c r="AM53" i="10"/>
  <c r="Q156" i="18"/>
  <c r="AM96" i="10"/>
  <c r="Q199" i="18"/>
  <c r="AM80" i="10"/>
  <c r="Q183" i="18"/>
  <c r="AM64" i="10"/>
  <c r="Q167" i="18"/>
  <c r="AM49" i="10"/>
  <c r="Q152" i="18"/>
  <c r="R18" i="11"/>
  <c r="Q18" i="19"/>
  <c r="AN86" i="8"/>
  <c r="Q192" i="16"/>
  <c r="AN70" i="8"/>
  <c r="Q176" i="16"/>
  <c r="AN54" i="8"/>
  <c r="Q160" i="16"/>
  <c r="R31" i="10"/>
  <c r="Q31" i="18"/>
  <c r="AM19" i="10"/>
  <c r="Q122" i="18"/>
  <c r="R88" i="8"/>
  <c r="Q88" i="16"/>
  <c r="R72" i="8"/>
  <c r="Q72" i="16"/>
  <c r="R56" i="8"/>
  <c r="Q56" i="16"/>
  <c r="AQ41" i="11"/>
  <c r="Q146" i="19"/>
  <c r="AM13" i="10"/>
  <c r="Q116" i="18"/>
  <c r="R10" i="8"/>
  <c r="Q10" i="16"/>
  <c r="AQ86" i="11"/>
  <c r="Q191" i="19"/>
  <c r="R20" i="8"/>
  <c r="Q20" i="16"/>
  <c r="R86" i="11"/>
  <c r="Q86" i="19"/>
  <c r="R66" i="11"/>
  <c r="Q66" i="19"/>
  <c r="R55" i="11"/>
  <c r="Q55" i="19"/>
  <c r="AM18" i="10"/>
  <c r="Q121" i="18"/>
  <c r="R98" i="8"/>
  <c r="Q98" i="16"/>
  <c r="R82" i="8"/>
  <c r="Q82" i="16"/>
  <c r="R66" i="8"/>
  <c r="Q66" i="16"/>
  <c r="R51" i="8"/>
  <c r="Q51" i="16"/>
  <c r="AN19" i="8"/>
  <c r="Q125" i="16"/>
  <c r="AM89" i="10"/>
  <c r="Q192" i="18"/>
  <c r="R31" i="11"/>
  <c r="Q31" i="19"/>
  <c r="AM75" i="10"/>
  <c r="Q178" i="18"/>
  <c r="AM92" i="10"/>
  <c r="Q195" i="18"/>
  <c r="AM17" i="10"/>
  <c r="Q120" i="18"/>
  <c r="AN16" i="8"/>
  <c r="Q122" i="16"/>
  <c r="AN95" i="8"/>
  <c r="Q201" i="16"/>
  <c r="AN79" i="8"/>
  <c r="Q185" i="16"/>
  <c r="AN63" i="8"/>
  <c r="Q169" i="16"/>
  <c r="AN47" i="8"/>
  <c r="Q153" i="16"/>
  <c r="AQ19" i="11"/>
  <c r="Q124" i="19"/>
  <c r="AN99" i="8"/>
  <c r="Q205" i="16"/>
  <c r="AN83" i="8"/>
  <c r="Q189" i="16"/>
  <c r="AN67" i="8"/>
  <c r="Q173" i="16"/>
  <c r="AN51" i="8"/>
  <c r="Q157" i="16"/>
  <c r="AN35" i="8"/>
  <c r="Q141" i="16"/>
  <c r="R99" i="11"/>
  <c r="Q99" i="19"/>
  <c r="R69" i="11"/>
  <c r="Q69" i="19"/>
  <c r="R8" i="10"/>
  <c r="Q8" i="18"/>
  <c r="Q99" i="10"/>
  <c r="AM100" i="8"/>
  <c r="AR10" i="11"/>
  <c r="S115" i="19" s="1"/>
  <c r="AN8" i="10"/>
  <c r="S111" i="18" s="1"/>
  <c r="AO8" i="8"/>
  <c r="S114" i="16" s="1"/>
  <c r="V18" i="7"/>
  <c r="W18" i="7"/>
  <c r="AP101" i="11" l="1"/>
  <c r="Q101" i="11"/>
  <c r="Q205" i="19"/>
  <c r="H40" i="15"/>
  <c r="Q99" i="18"/>
  <c r="P101" i="19"/>
  <c r="Q206" i="16"/>
  <c r="P207" i="16"/>
  <c r="P100" i="18"/>
  <c r="Q202" i="18"/>
  <c r="I40" i="15"/>
  <c r="P101" i="16"/>
  <c r="P206" i="19"/>
  <c r="AN100" i="8"/>
  <c r="AO51" i="8"/>
  <c r="R157" i="16"/>
  <c r="AO67" i="8"/>
  <c r="R173" i="16"/>
  <c r="AO83" i="8"/>
  <c r="R189" i="16"/>
  <c r="AO99" i="8"/>
  <c r="R205" i="16"/>
  <c r="AO47" i="8"/>
  <c r="R153" i="16"/>
  <c r="AO63" i="8"/>
  <c r="R169" i="16"/>
  <c r="AO79" i="8"/>
  <c r="R185" i="16"/>
  <c r="AO95" i="8"/>
  <c r="R201" i="16"/>
  <c r="AO16" i="8"/>
  <c r="R122" i="16"/>
  <c r="AN17" i="10"/>
  <c r="R120" i="18"/>
  <c r="AN92" i="10"/>
  <c r="R195" i="18"/>
  <c r="AN75" i="10"/>
  <c r="R178" i="18"/>
  <c r="S31" i="11"/>
  <c r="R31" i="19"/>
  <c r="AN89" i="10"/>
  <c r="R192" i="18"/>
  <c r="AO19" i="8"/>
  <c r="R125" i="16"/>
  <c r="S51" i="8"/>
  <c r="R51" i="16"/>
  <c r="S66" i="8"/>
  <c r="R66" i="16"/>
  <c r="S82" i="8"/>
  <c r="R82" i="16"/>
  <c r="S98" i="8"/>
  <c r="R98" i="16"/>
  <c r="AN18" i="10"/>
  <c r="R121" i="18"/>
  <c r="S55" i="11"/>
  <c r="R55" i="19"/>
  <c r="S66" i="11"/>
  <c r="R66" i="19"/>
  <c r="S86" i="11"/>
  <c r="R86" i="19"/>
  <c r="S20" i="8"/>
  <c r="R20" i="16"/>
  <c r="AR86" i="11"/>
  <c r="R191" i="19"/>
  <c r="S10" i="8"/>
  <c r="R10" i="16"/>
  <c r="AN13" i="10"/>
  <c r="R116" i="18"/>
  <c r="AN19" i="10"/>
  <c r="R122" i="18"/>
  <c r="S31" i="10"/>
  <c r="R31" i="18"/>
  <c r="AO54" i="8"/>
  <c r="R160" i="16"/>
  <c r="AO70" i="8"/>
  <c r="R176" i="16"/>
  <c r="AO86" i="8"/>
  <c r="R192" i="16"/>
  <c r="S12" i="11"/>
  <c r="R12" i="19"/>
  <c r="AR54" i="11"/>
  <c r="R159" i="19"/>
  <c r="AR65" i="11"/>
  <c r="R170" i="19"/>
  <c r="AR82" i="11"/>
  <c r="R187" i="19"/>
  <c r="S38" i="11"/>
  <c r="R38" i="19"/>
  <c r="S23" i="8"/>
  <c r="R23" i="16"/>
  <c r="AN33" i="10"/>
  <c r="R136" i="18"/>
  <c r="S32" i="11"/>
  <c r="R32" i="19"/>
  <c r="S45" i="11"/>
  <c r="R45" i="19"/>
  <c r="S56" i="11"/>
  <c r="R56" i="19"/>
  <c r="S75" i="11"/>
  <c r="R75" i="19"/>
  <c r="S93" i="11"/>
  <c r="R93" i="19"/>
  <c r="AO50" i="8"/>
  <c r="R156" i="16"/>
  <c r="AO66" i="8"/>
  <c r="R172" i="16"/>
  <c r="AO82" i="8"/>
  <c r="R188" i="16"/>
  <c r="AO98" i="8"/>
  <c r="R204" i="16"/>
  <c r="AO56" i="8"/>
  <c r="R162" i="16"/>
  <c r="AO72" i="8"/>
  <c r="R178" i="16"/>
  <c r="AO88" i="8"/>
  <c r="R194" i="16"/>
  <c r="AO12" i="8"/>
  <c r="R118" i="16"/>
  <c r="S59" i="11"/>
  <c r="R59" i="19"/>
  <c r="S38" i="8"/>
  <c r="R38" i="16"/>
  <c r="AN34" i="10"/>
  <c r="R137" i="18"/>
  <c r="AN10" i="10"/>
  <c r="R113" i="18"/>
  <c r="AO22" i="8"/>
  <c r="R128" i="16"/>
  <c r="S32" i="8"/>
  <c r="R32" i="16"/>
  <c r="S49" i="11"/>
  <c r="R49" i="19"/>
  <c r="S92" i="11"/>
  <c r="R92" i="19"/>
  <c r="AR36" i="11"/>
  <c r="R141" i="19"/>
  <c r="S68" i="8"/>
  <c r="R68" i="16"/>
  <c r="AR47" i="11"/>
  <c r="R152" i="19"/>
  <c r="AR64" i="11"/>
  <c r="R169" i="19"/>
  <c r="AR75" i="11"/>
  <c r="R180" i="19"/>
  <c r="AO27" i="8"/>
  <c r="R133" i="16"/>
  <c r="S47" i="8"/>
  <c r="R47" i="16"/>
  <c r="S70" i="8"/>
  <c r="R70" i="16"/>
  <c r="S86" i="8"/>
  <c r="R86" i="16"/>
  <c r="AO23" i="8"/>
  <c r="R129" i="16"/>
  <c r="S57" i="8"/>
  <c r="R57" i="16"/>
  <c r="S73" i="8"/>
  <c r="R73" i="16"/>
  <c r="S89" i="8"/>
  <c r="R89" i="16"/>
  <c r="AO37" i="8"/>
  <c r="R143" i="16"/>
  <c r="S46" i="10"/>
  <c r="R46" i="18"/>
  <c r="S85" i="10"/>
  <c r="R85" i="18"/>
  <c r="S25" i="10"/>
  <c r="R25" i="18"/>
  <c r="S22" i="10"/>
  <c r="R22" i="18"/>
  <c r="S28" i="10"/>
  <c r="R28" i="18"/>
  <c r="S61" i="10"/>
  <c r="R61" i="18"/>
  <c r="S94" i="10"/>
  <c r="R94" i="18"/>
  <c r="AN24" i="10"/>
  <c r="R127" i="18"/>
  <c r="AR18" i="11"/>
  <c r="R123" i="19"/>
  <c r="S9" i="8"/>
  <c r="R9" i="16"/>
  <c r="AO18" i="8"/>
  <c r="R124" i="16"/>
  <c r="S68" i="11"/>
  <c r="R68" i="19"/>
  <c r="S87" i="11"/>
  <c r="R87" i="19"/>
  <c r="S98" i="11"/>
  <c r="R98" i="19"/>
  <c r="AR23" i="11"/>
  <c r="R128" i="19"/>
  <c r="S48" i="11"/>
  <c r="R48" i="19"/>
  <c r="S65" i="11"/>
  <c r="R65" i="19"/>
  <c r="S79" i="11"/>
  <c r="R79" i="19"/>
  <c r="S90" i="11"/>
  <c r="R90" i="19"/>
  <c r="S25" i="8"/>
  <c r="R25" i="16"/>
  <c r="AR27" i="11"/>
  <c r="R132" i="19"/>
  <c r="AR17" i="11"/>
  <c r="R122" i="19"/>
  <c r="AR28" i="11"/>
  <c r="R133" i="19"/>
  <c r="AR52" i="11"/>
  <c r="R157" i="19"/>
  <c r="AR70" i="11"/>
  <c r="R175" i="19"/>
  <c r="AR81" i="11"/>
  <c r="R186" i="19"/>
  <c r="AR92" i="11"/>
  <c r="R197" i="19"/>
  <c r="S19" i="11"/>
  <c r="R19" i="19"/>
  <c r="AN54" i="10"/>
  <c r="R157" i="18"/>
  <c r="AN69" i="10"/>
  <c r="R172" i="18"/>
  <c r="AN85" i="10"/>
  <c r="R188" i="18"/>
  <c r="AO31" i="8"/>
  <c r="R137" i="16"/>
  <c r="S19" i="8"/>
  <c r="R19" i="16"/>
  <c r="AN48" i="10"/>
  <c r="R151" i="18"/>
  <c r="AN71" i="10"/>
  <c r="R174" i="18"/>
  <c r="AN87" i="10"/>
  <c r="R190" i="18"/>
  <c r="S12" i="8"/>
  <c r="R12" i="16"/>
  <c r="AR31" i="11"/>
  <c r="R136" i="19"/>
  <c r="AO26" i="8"/>
  <c r="R132" i="16"/>
  <c r="S50" i="8"/>
  <c r="R50" i="16"/>
  <c r="S65" i="8"/>
  <c r="R65" i="16"/>
  <c r="S81" i="8"/>
  <c r="R81" i="16"/>
  <c r="S97" i="8"/>
  <c r="R97" i="16"/>
  <c r="AN63" i="10"/>
  <c r="R166" i="18"/>
  <c r="AN79" i="10"/>
  <c r="R182" i="18"/>
  <c r="AN95" i="10"/>
  <c r="R198" i="18"/>
  <c r="S88" i="11"/>
  <c r="R88" i="19"/>
  <c r="AN60" i="10"/>
  <c r="R163" i="18"/>
  <c r="AN52" i="10"/>
  <c r="R155" i="18"/>
  <c r="S24" i="11"/>
  <c r="R24" i="19"/>
  <c r="S43" i="8"/>
  <c r="R43" i="16"/>
  <c r="S58" i="8"/>
  <c r="R58" i="16"/>
  <c r="S74" i="8"/>
  <c r="R74" i="16"/>
  <c r="S90" i="8"/>
  <c r="R90" i="16"/>
  <c r="S34" i="8"/>
  <c r="R34" i="16"/>
  <c r="AN31" i="10"/>
  <c r="R134" i="18"/>
  <c r="S52" i="8"/>
  <c r="R52" i="16"/>
  <c r="S67" i="8"/>
  <c r="R67" i="16"/>
  <c r="S83" i="8"/>
  <c r="R83" i="16"/>
  <c r="S99" i="8"/>
  <c r="R99" i="16"/>
  <c r="S20" i="10"/>
  <c r="R20" i="18"/>
  <c r="S29" i="10"/>
  <c r="R29" i="18"/>
  <c r="S45" i="10"/>
  <c r="R45" i="18"/>
  <c r="S58" i="10"/>
  <c r="R58" i="18"/>
  <c r="S75" i="10"/>
  <c r="R75" i="18"/>
  <c r="S90" i="10"/>
  <c r="R90" i="18"/>
  <c r="S27" i="10"/>
  <c r="R27" i="18"/>
  <c r="S13" i="10"/>
  <c r="R13" i="18"/>
  <c r="S15" i="10"/>
  <c r="R15" i="18"/>
  <c r="S34" i="10"/>
  <c r="R34" i="18"/>
  <c r="S60" i="10"/>
  <c r="R60" i="18"/>
  <c r="S69" i="10"/>
  <c r="R69" i="18"/>
  <c r="S92" i="10"/>
  <c r="R92" i="18"/>
  <c r="S9" i="10"/>
  <c r="R9" i="18"/>
  <c r="S44" i="10"/>
  <c r="R44" i="18"/>
  <c r="S57" i="10"/>
  <c r="R57" i="18"/>
  <c r="S71" i="10"/>
  <c r="R71" i="18"/>
  <c r="S89" i="10"/>
  <c r="R89" i="18"/>
  <c r="S36" i="10"/>
  <c r="R36" i="18"/>
  <c r="AO40" i="8"/>
  <c r="R146" i="16"/>
  <c r="AO15" i="8"/>
  <c r="R121" i="16"/>
  <c r="AN46" i="10"/>
  <c r="R149" i="18"/>
  <c r="AN61" i="10"/>
  <c r="R164" i="18"/>
  <c r="AN77" i="10"/>
  <c r="R180" i="18"/>
  <c r="AN93" i="10"/>
  <c r="R196" i="18"/>
  <c r="AR58" i="11"/>
  <c r="R163" i="19"/>
  <c r="AR87" i="11"/>
  <c r="R192" i="19"/>
  <c r="AO9" i="8"/>
  <c r="R115" i="16"/>
  <c r="AO55" i="8"/>
  <c r="R161" i="16"/>
  <c r="AO71" i="8"/>
  <c r="R177" i="16"/>
  <c r="AO87" i="8"/>
  <c r="R193" i="16"/>
  <c r="AR34" i="11"/>
  <c r="R139" i="19"/>
  <c r="AR40" i="11"/>
  <c r="R145" i="19"/>
  <c r="AR26" i="11"/>
  <c r="R131" i="19"/>
  <c r="Q100" i="16"/>
  <c r="Q101" i="8"/>
  <c r="S8" i="8"/>
  <c r="R8" i="16"/>
  <c r="R100" i="8"/>
  <c r="S30" i="10"/>
  <c r="R30" i="18"/>
  <c r="S76" i="10"/>
  <c r="R76" i="18"/>
  <c r="S24" i="10"/>
  <c r="R24" i="18"/>
  <c r="S14" i="10"/>
  <c r="R14" i="18"/>
  <c r="AO41" i="8"/>
  <c r="R147" i="16"/>
  <c r="AO38" i="8"/>
  <c r="R144" i="16"/>
  <c r="S42" i="11"/>
  <c r="R42" i="19"/>
  <c r="AN55" i="10"/>
  <c r="R158" i="18"/>
  <c r="AN86" i="10"/>
  <c r="R189" i="18"/>
  <c r="AO13" i="8"/>
  <c r="R119" i="16"/>
  <c r="AO43" i="8"/>
  <c r="R149" i="16"/>
  <c r="AO59" i="8"/>
  <c r="R165" i="16"/>
  <c r="AO75" i="8"/>
  <c r="R181" i="16"/>
  <c r="AO91" i="8"/>
  <c r="R197" i="16"/>
  <c r="AN38" i="10"/>
  <c r="R141" i="18"/>
  <c r="S37" i="8"/>
  <c r="R37" i="16"/>
  <c r="S25" i="11"/>
  <c r="R25" i="19"/>
  <c r="AN44" i="10"/>
  <c r="R147" i="18"/>
  <c r="S67" i="11"/>
  <c r="R67" i="19"/>
  <c r="AN65" i="10"/>
  <c r="R168" i="18"/>
  <c r="AR79" i="11"/>
  <c r="R184" i="19"/>
  <c r="AR45" i="11"/>
  <c r="R150" i="19"/>
  <c r="AR80" i="11"/>
  <c r="R185" i="19"/>
  <c r="S28" i="8"/>
  <c r="R28" i="16"/>
  <c r="AO10" i="8"/>
  <c r="R116" i="16"/>
  <c r="S36" i="11"/>
  <c r="R36" i="19"/>
  <c r="AO14" i="8"/>
  <c r="R120" i="16"/>
  <c r="S53" i="8"/>
  <c r="R53" i="16"/>
  <c r="S84" i="8"/>
  <c r="R84" i="16"/>
  <c r="S17" i="8"/>
  <c r="R17" i="16"/>
  <c r="AN11" i="10"/>
  <c r="R114" i="18"/>
  <c r="AN39" i="10"/>
  <c r="R142" i="18"/>
  <c r="S30" i="11"/>
  <c r="R30" i="19"/>
  <c r="S11" i="11"/>
  <c r="R11" i="19"/>
  <c r="AR14" i="11"/>
  <c r="R119" i="19"/>
  <c r="S13" i="8"/>
  <c r="R13" i="16"/>
  <c r="AR51" i="11"/>
  <c r="R156" i="19"/>
  <c r="AR69" i="11"/>
  <c r="R174" i="19"/>
  <c r="AR85" i="11"/>
  <c r="R190" i="19"/>
  <c r="AR97" i="11"/>
  <c r="R202" i="19"/>
  <c r="AR50" i="11"/>
  <c r="R155" i="19"/>
  <c r="AR35" i="11"/>
  <c r="R140" i="19"/>
  <c r="AO58" i="8"/>
  <c r="R164" i="16"/>
  <c r="AO74" i="8"/>
  <c r="R180" i="16"/>
  <c r="S16" i="11"/>
  <c r="R16" i="19"/>
  <c r="AR68" i="11"/>
  <c r="R173" i="19"/>
  <c r="AR90" i="11"/>
  <c r="R195" i="19"/>
  <c r="S38" i="10"/>
  <c r="R38" i="18"/>
  <c r="S51" i="10"/>
  <c r="R51" i="18"/>
  <c r="S66" i="10"/>
  <c r="R66" i="18"/>
  <c r="S93" i="10"/>
  <c r="R93" i="18"/>
  <c r="S19" i="10"/>
  <c r="R19" i="18"/>
  <c r="S84" i="10"/>
  <c r="R84" i="18"/>
  <c r="S47" i="10"/>
  <c r="R47" i="18"/>
  <c r="S67" i="10"/>
  <c r="R67" i="18"/>
  <c r="S82" i="10"/>
  <c r="R82" i="18"/>
  <c r="S96" i="10"/>
  <c r="R96" i="18"/>
  <c r="S23" i="10"/>
  <c r="R23" i="18"/>
  <c r="S26" i="10"/>
  <c r="R26" i="18"/>
  <c r="AN21" i="10"/>
  <c r="R124" i="18"/>
  <c r="AR56" i="11"/>
  <c r="R161" i="19"/>
  <c r="AR84" i="11"/>
  <c r="R189" i="19"/>
  <c r="S82" i="11"/>
  <c r="R82" i="19"/>
  <c r="AR71" i="11"/>
  <c r="R176" i="19"/>
  <c r="S51" i="11"/>
  <c r="R51" i="19"/>
  <c r="AN35" i="10"/>
  <c r="R138" i="18"/>
  <c r="S84" i="11"/>
  <c r="R84" i="19"/>
  <c r="AR29" i="11"/>
  <c r="R134" i="19"/>
  <c r="S29" i="11"/>
  <c r="R29" i="19"/>
  <c r="AN84" i="10"/>
  <c r="R187" i="18"/>
  <c r="AN67" i="10"/>
  <c r="R170" i="18"/>
  <c r="S62" i="11"/>
  <c r="R62" i="19"/>
  <c r="S97" i="11"/>
  <c r="R97" i="19"/>
  <c r="AN50" i="10"/>
  <c r="R153" i="18"/>
  <c r="S17" i="11"/>
  <c r="R17" i="19"/>
  <c r="AR37" i="11"/>
  <c r="R142" i="19"/>
  <c r="S27" i="11"/>
  <c r="R27" i="19"/>
  <c r="AN83" i="10"/>
  <c r="R186" i="18"/>
  <c r="S34" i="11"/>
  <c r="R34" i="19"/>
  <c r="AO11" i="8"/>
  <c r="R117" i="16"/>
  <c r="S61" i="11"/>
  <c r="R61" i="19"/>
  <c r="S73" i="11"/>
  <c r="R73" i="19"/>
  <c r="S91" i="11"/>
  <c r="R91" i="19"/>
  <c r="AN41" i="10"/>
  <c r="R144" i="18"/>
  <c r="AR46" i="11"/>
  <c r="R151" i="19"/>
  <c r="AR74" i="11"/>
  <c r="R179" i="19"/>
  <c r="AO34" i="8"/>
  <c r="R140" i="16"/>
  <c r="S16" i="8"/>
  <c r="R16" i="16"/>
  <c r="S41" i="8"/>
  <c r="R41" i="16"/>
  <c r="AN37" i="10"/>
  <c r="R140" i="18"/>
  <c r="AN32" i="10"/>
  <c r="R135" i="18"/>
  <c r="S74" i="11"/>
  <c r="R74" i="19"/>
  <c r="S26" i="11"/>
  <c r="R26" i="19"/>
  <c r="S18" i="8"/>
  <c r="R18" i="16"/>
  <c r="AR62" i="11"/>
  <c r="R167" i="19"/>
  <c r="AR73" i="11"/>
  <c r="R178" i="19"/>
  <c r="AN91" i="10"/>
  <c r="R194" i="18"/>
  <c r="AN26" i="10"/>
  <c r="R129" i="18"/>
  <c r="S12" i="10"/>
  <c r="R12" i="18"/>
  <c r="S18" i="10"/>
  <c r="R18" i="18"/>
  <c r="AR39" i="11"/>
  <c r="R144" i="19"/>
  <c r="AR38" i="11"/>
  <c r="R143" i="19"/>
  <c r="AR44" i="11"/>
  <c r="R149" i="19"/>
  <c r="S46" i="11"/>
  <c r="R46" i="19"/>
  <c r="S63" i="11"/>
  <c r="R63" i="19"/>
  <c r="S76" i="11"/>
  <c r="R76" i="19"/>
  <c r="S94" i="11"/>
  <c r="R94" i="19"/>
  <c r="AN43" i="10"/>
  <c r="R146" i="18"/>
  <c r="AN58" i="10"/>
  <c r="R161" i="18"/>
  <c r="AN74" i="10"/>
  <c r="R177" i="18"/>
  <c r="AN90" i="10"/>
  <c r="R193" i="18"/>
  <c r="AR24" i="11"/>
  <c r="R129" i="19"/>
  <c r="S14" i="8"/>
  <c r="R14" i="16"/>
  <c r="S8" i="10"/>
  <c r="R8" i="18"/>
  <c r="R99" i="10"/>
  <c r="S69" i="11"/>
  <c r="R69" i="19"/>
  <c r="S99" i="11"/>
  <c r="R99" i="19"/>
  <c r="AO35" i="8"/>
  <c r="R141" i="16"/>
  <c r="AR19" i="11"/>
  <c r="R124" i="19"/>
  <c r="AR41" i="11"/>
  <c r="R146" i="19"/>
  <c r="S56" i="8"/>
  <c r="R56" i="16"/>
  <c r="S72" i="8"/>
  <c r="R72" i="16"/>
  <c r="S88" i="8"/>
  <c r="R88" i="16"/>
  <c r="S18" i="11"/>
  <c r="R18" i="19"/>
  <c r="AN49" i="10"/>
  <c r="R152" i="18"/>
  <c r="AN64" i="10"/>
  <c r="R167" i="18"/>
  <c r="AN80" i="10"/>
  <c r="R183" i="18"/>
  <c r="AN96" i="10"/>
  <c r="R199" i="18"/>
  <c r="AN53" i="10"/>
  <c r="R156" i="18"/>
  <c r="AR33" i="11"/>
  <c r="R138" i="19"/>
  <c r="S11" i="8"/>
  <c r="R11" i="16"/>
  <c r="AN59" i="10"/>
  <c r="R162" i="18"/>
  <c r="S54" i="8"/>
  <c r="R54" i="16"/>
  <c r="S69" i="8"/>
  <c r="R69" i="16"/>
  <c r="S85" i="8"/>
  <c r="R85" i="16"/>
  <c r="AR22" i="11"/>
  <c r="R127" i="19"/>
  <c r="AN20" i="10"/>
  <c r="R123" i="18"/>
  <c r="S23" i="11"/>
  <c r="R23" i="19"/>
  <c r="S21" i="11"/>
  <c r="R21" i="19"/>
  <c r="S39" i="8"/>
  <c r="R39" i="16"/>
  <c r="S26" i="8"/>
  <c r="R26" i="16"/>
  <c r="AR57" i="11"/>
  <c r="R162" i="19"/>
  <c r="AR91" i="11"/>
  <c r="R196" i="19"/>
  <c r="AR15" i="11"/>
  <c r="R120" i="19"/>
  <c r="S21" i="8"/>
  <c r="R21" i="16"/>
  <c r="AN14" i="10"/>
  <c r="R117" i="18"/>
  <c r="S53" i="11"/>
  <c r="R53" i="19"/>
  <c r="S64" i="11"/>
  <c r="R64" i="19"/>
  <c r="S78" i="11"/>
  <c r="R78" i="19"/>
  <c r="S95" i="11"/>
  <c r="R95" i="19"/>
  <c r="AN22" i="10"/>
  <c r="R125" i="18"/>
  <c r="S22" i="8"/>
  <c r="R22" i="16"/>
  <c r="AN12" i="10"/>
  <c r="R115" i="18"/>
  <c r="AN62" i="10"/>
  <c r="R165" i="18"/>
  <c r="AN94" i="10"/>
  <c r="R197" i="18"/>
  <c r="S39" i="10"/>
  <c r="R39" i="18"/>
  <c r="AR20" i="11"/>
  <c r="R125" i="19"/>
  <c r="S43" i="11"/>
  <c r="R43" i="19"/>
  <c r="S50" i="11"/>
  <c r="R50" i="19"/>
  <c r="S35" i="8"/>
  <c r="R35" i="16"/>
  <c r="AR13" i="11"/>
  <c r="R118" i="19"/>
  <c r="AN57" i="10"/>
  <c r="R160" i="18"/>
  <c r="AN42" i="10"/>
  <c r="R145" i="18"/>
  <c r="S52" i="11"/>
  <c r="R52" i="19"/>
  <c r="S77" i="11"/>
  <c r="R77" i="19"/>
  <c r="AR30" i="11"/>
  <c r="R135" i="19"/>
  <c r="S62" i="8"/>
  <c r="R62" i="16"/>
  <c r="S78" i="8"/>
  <c r="R78" i="16"/>
  <c r="S94" i="8"/>
  <c r="R94" i="16"/>
  <c r="S36" i="8"/>
  <c r="R36" i="16"/>
  <c r="AO24" i="8"/>
  <c r="R130" i="16"/>
  <c r="AO17" i="8"/>
  <c r="R123" i="16"/>
  <c r="S47" i="11"/>
  <c r="R47" i="19"/>
  <c r="S58" i="11"/>
  <c r="R58" i="19"/>
  <c r="S71" i="11"/>
  <c r="R71" i="19"/>
  <c r="S83" i="11"/>
  <c r="R83" i="19"/>
  <c r="AO21" i="8"/>
  <c r="R127" i="16"/>
  <c r="AO30" i="8"/>
  <c r="R136" i="16"/>
  <c r="AO46" i="8"/>
  <c r="R152" i="16"/>
  <c r="AO62" i="8"/>
  <c r="R168" i="16"/>
  <c r="AO78" i="8"/>
  <c r="R184" i="16"/>
  <c r="AO94" i="8"/>
  <c r="R200" i="16"/>
  <c r="S44" i="11"/>
  <c r="R44" i="19"/>
  <c r="AO20" i="8"/>
  <c r="R126" i="16"/>
  <c r="S20" i="11"/>
  <c r="R20" i="19"/>
  <c r="S40" i="8"/>
  <c r="R40" i="16"/>
  <c r="S27" i="8"/>
  <c r="R27" i="16"/>
  <c r="S89" i="11"/>
  <c r="R89" i="19"/>
  <c r="S33" i="10"/>
  <c r="R33" i="18"/>
  <c r="S83" i="10"/>
  <c r="R83" i="18"/>
  <c r="S53" i="10"/>
  <c r="R53" i="18"/>
  <c r="S62" i="10"/>
  <c r="R62" i="18"/>
  <c r="S80" i="10"/>
  <c r="R80" i="18"/>
  <c r="S95" i="10"/>
  <c r="R95" i="18"/>
  <c r="S42" i="10"/>
  <c r="R42" i="18"/>
  <c r="S43" i="10"/>
  <c r="R43" i="18"/>
  <c r="S56" i="10"/>
  <c r="R56" i="18"/>
  <c r="S70" i="10"/>
  <c r="R70" i="18"/>
  <c r="S88" i="10"/>
  <c r="R88" i="18"/>
  <c r="S55" i="10"/>
  <c r="R55" i="18"/>
  <c r="S73" i="10"/>
  <c r="R73" i="18"/>
  <c r="S87" i="10"/>
  <c r="R87" i="18"/>
  <c r="S49" i="10"/>
  <c r="R49" i="18"/>
  <c r="S64" i="10"/>
  <c r="R64" i="18"/>
  <c r="S78" i="10"/>
  <c r="R78" i="18"/>
  <c r="S98" i="10"/>
  <c r="R98" i="18"/>
  <c r="S52" i="10"/>
  <c r="R52" i="18"/>
  <c r="S17" i="10"/>
  <c r="R17" i="18"/>
  <c r="S63" i="10"/>
  <c r="R63" i="18"/>
  <c r="S81" i="10"/>
  <c r="R81" i="18"/>
  <c r="S10" i="10"/>
  <c r="R10" i="18"/>
  <c r="S48" i="10"/>
  <c r="R48" i="18"/>
  <c r="S68" i="10"/>
  <c r="R68" i="18"/>
  <c r="S77" i="10"/>
  <c r="R77" i="18"/>
  <c r="S97" i="10"/>
  <c r="R97" i="18"/>
  <c r="AN36" i="10"/>
  <c r="R139" i="18"/>
  <c r="AN30" i="10"/>
  <c r="R133" i="18"/>
  <c r="AR42" i="11"/>
  <c r="R147" i="19"/>
  <c r="AN27" i="10"/>
  <c r="R130" i="18"/>
  <c r="S37" i="11"/>
  <c r="R37" i="19"/>
  <c r="AR43" i="11"/>
  <c r="R148" i="19"/>
  <c r="AO52" i="8"/>
  <c r="R158" i="16"/>
  <c r="AO68" i="8"/>
  <c r="R174" i="16"/>
  <c r="AO84" i="8"/>
  <c r="R190" i="16"/>
  <c r="AO69" i="8"/>
  <c r="R175" i="16"/>
  <c r="AO57" i="8"/>
  <c r="R163" i="16"/>
  <c r="AO73" i="8"/>
  <c r="R179" i="16"/>
  <c r="AO89" i="8"/>
  <c r="R195" i="16"/>
  <c r="S33" i="11"/>
  <c r="R33" i="19"/>
  <c r="S29" i="8"/>
  <c r="R29" i="16"/>
  <c r="S45" i="8"/>
  <c r="R45" i="16"/>
  <c r="S60" i="8"/>
  <c r="R60" i="16"/>
  <c r="S76" i="8"/>
  <c r="R76" i="16"/>
  <c r="S92" i="8"/>
  <c r="R92" i="16"/>
  <c r="S80" i="11"/>
  <c r="R80" i="19"/>
  <c r="AO39" i="8"/>
  <c r="R145" i="16"/>
  <c r="AO36" i="8"/>
  <c r="R142" i="16"/>
  <c r="AN28" i="10"/>
  <c r="R131" i="18"/>
  <c r="S40" i="11"/>
  <c r="R40" i="19"/>
  <c r="AR60" i="11"/>
  <c r="R165" i="19"/>
  <c r="AR78" i="11"/>
  <c r="R183" i="19"/>
  <c r="AR88" i="11"/>
  <c r="R193" i="19"/>
  <c r="AR99" i="11"/>
  <c r="R204" i="19"/>
  <c r="AN40" i="10"/>
  <c r="R143" i="18"/>
  <c r="AO28" i="8"/>
  <c r="R134" i="16"/>
  <c r="S14" i="11"/>
  <c r="R14" i="19"/>
  <c r="AR61" i="11"/>
  <c r="R166" i="19"/>
  <c r="AR95" i="11"/>
  <c r="R200" i="19"/>
  <c r="AO42" i="8"/>
  <c r="R148" i="16"/>
  <c r="AO49" i="8"/>
  <c r="R155" i="16"/>
  <c r="AO65" i="8"/>
  <c r="R171" i="16"/>
  <c r="AO81" i="8"/>
  <c r="R187" i="16"/>
  <c r="AO97" i="8"/>
  <c r="R203" i="16"/>
  <c r="S42" i="8"/>
  <c r="R42" i="16"/>
  <c r="S11" i="10"/>
  <c r="R11" i="18"/>
  <c r="S79" i="10"/>
  <c r="R79" i="18"/>
  <c r="AO32" i="8"/>
  <c r="R138" i="16"/>
  <c r="S60" i="11"/>
  <c r="R60" i="19"/>
  <c r="S72" i="11"/>
  <c r="R72" i="19"/>
  <c r="S85" i="11"/>
  <c r="R85" i="19"/>
  <c r="S96" i="11"/>
  <c r="R96" i="19"/>
  <c r="AN47" i="10"/>
  <c r="R150" i="18"/>
  <c r="AN78" i="10"/>
  <c r="R181" i="18"/>
  <c r="S15" i="8"/>
  <c r="R15" i="16"/>
  <c r="AR63" i="11"/>
  <c r="R168" i="19"/>
  <c r="AR96" i="11"/>
  <c r="R201" i="19"/>
  <c r="S44" i="8"/>
  <c r="R44" i="16"/>
  <c r="S59" i="8"/>
  <c r="R59" i="16"/>
  <c r="S75" i="8"/>
  <c r="R75" i="16"/>
  <c r="S91" i="8"/>
  <c r="R91" i="16"/>
  <c r="AN73" i="10"/>
  <c r="R176" i="18"/>
  <c r="AR25" i="11"/>
  <c r="R130" i="19"/>
  <c r="AN97" i="10"/>
  <c r="R200" i="18"/>
  <c r="AO33" i="8"/>
  <c r="R139" i="16"/>
  <c r="S41" i="11"/>
  <c r="R41" i="19"/>
  <c r="AO53" i="8"/>
  <c r="R159" i="16"/>
  <c r="AO85" i="8"/>
  <c r="R191" i="16"/>
  <c r="S31" i="8"/>
  <c r="R31" i="16"/>
  <c r="S55" i="8"/>
  <c r="R55" i="16"/>
  <c r="S71" i="8"/>
  <c r="R71" i="16"/>
  <c r="S87" i="8"/>
  <c r="R87" i="16"/>
  <c r="AN16" i="10"/>
  <c r="R119" i="18"/>
  <c r="AR55" i="11"/>
  <c r="R160" i="19"/>
  <c r="AR72" i="11"/>
  <c r="R177" i="19"/>
  <c r="AR83" i="11"/>
  <c r="R188" i="19"/>
  <c r="AR94" i="11"/>
  <c r="R199" i="19"/>
  <c r="S15" i="11"/>
  <c r="R15" i="19"/>
  <c r="S33" i="8"/>
  <c r="R33" i="16"/>
  <c r="AO90" i="8"/>
  <c r="R196" i="16"/>
  <c r="AR21" i="11"/>
  <c r="R126" i="19"/>
  <c r="AR67" i="11"/>
  <c r="R172" i="19"/>
  <c r="S70" i="11"/>
  <c r="R70" i="19"/>
  <c r="AN68" i="10"/>
  <c r="R171" i="18"/>
  <c r="AN81" i="10"/>
  <c r="R184" i="18"/>
  <c r="S81" i="11"/>
  <c r="R81" i="19"/>
  <c r="S54" i="11"/>
  <c r="R54" i="19"/>
  <c r="AN15" i="10"/>
  <c r="R118" i="18"/>
  <c r="AR48" i="11"/>
  <c r="R153" i="19"/>
  <c r="AR59" i="11"/>
  <c r="R164" i="19"/>
  <c r="AR77" i="11"/>
  <c r="R182" i="19"/>
  <c r="AR93" i="11"/>
  <c r="R198" i="19"/>
  <c r="AN51" i="10"/>
  <c r="R154" i="18"/>
  <c r="S13" i="11"/>
  <c r="R13" i="19"/>
  <c r="AN9" i="10"/>
  <c r="R112" i="18"/>
  <c r="AN25" i="10"/>
  <c r="R128" i="18"/>
  <c r="AR49" i="11"/>
  <c r="R154" i="19"/>
  <c r="AR66" i="11"/>
  <c r="R171" i="19"/>
  <c r="AR89" i="11"/>
  <c r="R194" i="19"/>
  <c r="S24" i="8"/>
  <c r="R24" i="16"/>
  <c r="AR11" i="11"/>
  <c r="R116" i="19"/>
  <c r="AO44" i="8"/>
  <c r="R150" i="16"/>
  <c r="AO60" i="8"/>
  <c r="R166" i="16"/>
  <c r="AO76" i="8"/>
  <c r="R182" i="16"/>
  <c r="AO92" i="8"/>
  <c r="R198" i="16"/>
  <c r="AO48" i="8"/>
  <c r="R154" i="16"/>
  <c r="AO64" i="8"/>
  <c r="R170" i="16"/>
  <c r="AO80" i="8"/>
  <c r="R186" i="16"/>
  <c r="AO96" i="8"/>
  <c r="R202" i="16"/>
  <c r="S30" i="8"/>
  <c r="R30" i="16"/>
  <c r="S46" i="8"/>
  <c r="R46" i="16"/>
  <c r="S61" i="8"/>
  <c r="R61" i="16"/>
  <c r="S77" i="8"/>
  <c r="R77" i="16"/>
  <c r="S93" i="8"/>
  <c r="R93" i="16"/>
  <c r="S22" i="11"/>
  <c r="R22" i="19"/>
  <c r="S39" i="11"/>
  <c r="R39" i="19"/>
  <c r="AO29" i="8"/>
  <c r="R135" i="16"/>
  <c r="AO45" i="8"/>
  <c r="R151" i="16"/>
  <c r="AO77" i="8"/>
  <c r="R183" i="16"/>
  <c r="S49" i="8"/>
  <c r="R49" i="16"/>
  <c r="S64" i="8"/>
  <c r="R64" i="16"/>
  <c r="S80" i="8"/>
  <c r="R80" i="16"/>
  <c r="S96" i="8"/>
  <c r="R96" i="16"/>
  <c r="AR16" i="11"/>
  <c r="R121" i="19"/>
  <c r="AN23" i="10"/>
  <c r="R126" i="18"/>
  <c r="AO61" i="8"/>
  <c r="R167" i="16"/>
  <c r="AO93" i="8"/>
  <c r="R199" i="16"/>
  <c r="S48" i="8"/>
  <c r="R48" i="16"/>
  <c r="S63" i="8"/>
  <c r="R63" i="16"/>
  <c r="S79" i="8"/>
  <c r="R79" i="16"/>
  <c r="S95" i="8"/>
  <c r="R95" i="16"/>
  <c r="AR53" i="11"/>
  <c r="R158" i="19"/>
  <c r="AR76" i="11"/>
  <c r="R181" i="19"/>
  <c r="AR98" i="11"/>
  <c r="R203" i="19"/>
  <c r="S28" i="11"/>
  <c r="R28" i="19"/>
  <c r="AO25" i="8"/>
  <c r="R131" i="16"/>
  <c r="S35" i="11"/>
  <c r="R35" i="19"/>
  <c r="S16" i="10"/>
  <c r="R16" i="18"/>
  <c r="S40" i="10"/>
  <c r="R40" i="18"/>
  <c r="S59" i="10"/>
  <c r="R59" i="18"/>
  <c r="S74" i="10"/>
  <c r="R74" i="18"/>
  <c r="S91" i="10"/>
  <c r="R91" i="18"/>
  <c r="S35" i="10"/>
  <c r="R35" i="18"/>
  <c r="S41" i="10"/>
  <c r="R41" i="18"/>
  <c r="S21" i="10"/>
  <c r="R21" i="18"/>
  <c r="S50" i="10"/>
  <c r="R50" i="18"/>
  <c r="S65" i="10"/>
  <c r="R65" i="18"/>
  <c r="S54" i="10"/>
  <c r="R54" i="18"/>
  <c r="S72" i="10"/>
  <c r="R72" i="18"/>
  <c r="S86" i="10"/>
  <c r="R86" i="18"/>
  <c r="S37" i="10"/>
  <c r="R37" i="18"/>
  <c r="S32" i="10"/>
  <c r="R32" i="18"/>
  <c r="AR12" i="11"/>
  <c r="R117" i="19"/>
  <c r="AN56" i="10"/>
  <c r="R159" i="18"/>
  <c r="AN72" i="10"/>
  <c r="R175" i="18"/>
  <c r="AN88" i="10"/>
  <c r="R191" i="18"/>
  <c r="AN29" i="10"/>
  <c r="R132" i="18"/>
  <c r="AN76" i="10"/>
  <c r="R179" i="18"/>
  <c r="AN70" i="10"/>
  <c r="R173" i="18"/>
  <c r="S57" i="11"/>
  <c r="R57" i="19"/>
  <c r="AN45" i="10"/>
  <c r="R148" i="18"/>
  <c r="AR32" i="11"/>
  <c r="R137" i="19"/>
  <c r="AN66" i="10"/>
  <c r="R169" i="18"/>
  <c r="AN82" i="10"/>
  <c r="R185" i="18"/>
  <c r="AN98" i="10"/>
  <c r="R201" i="18"/>
  <c r="Q100" i="19"/>
  <c r="S10" i="11"/>
  <c r="R10" i="19"/>
  <c r="R100" i="11"/>
  <c r="AM99" i="10"/>
  <c r="AQ100" i="11"/>
  <c r="AM101" i="8"/>
  <c r="AO8" i="10"/>
  <c r="AS10" i="11"/>
  <c r="T115" i="19" s="1"/>
  <c r="AP8" i="8"/>
  <c r="T114" i="16" s="1"/>
  <c r="Z18" i="7"/>
  <c r="Q206" i="19" l="1"/>
  <c r="R101" i="11"/>
  <c r="AQ101" i="11"/>
  <c r="L40" i="15"/>
  <c r="R100" i="16"/>
  <c r="R202" i="18"/>
  <c r="Q207" i="16"/>
  <c r="R206" i="16"/>
  <c r="R205" i="19"/>
  <c r="Q101" i="19"/>
  <c r="R99" i="18"/>
  <c r="Q101" i="16"/>
  <c r="T10" i="11"/>
  <c r="S10" i="19"/>
  <c r="S100" i="11"/>
  <c r="AO98" i="10"/>
  <c r="T201" i="18" s="1"/>
  <c r="S201" i="18"/>
  <c r="AO82" i="10"/>
  <c r="T185" i="18" s="1"/>
  <c r="S185" i="18"/>
  <c r="AO66" i="10"/>
  <c r="T169" i="18" s="1"/>
  <c r="S169" i="18"/>
  <c r="AO76" i="10"/>
  <c r="T179" i="18" s="1"/>
  <c r="S179" i="18"/>
  <c r="AO29" i="10"/>
  <c r="T132" i="18" s="1"/>
  <c r="S132" i="18"/>
  <c r="AO88" i="10"/>
  <c r="T191" i="18" s="1"/>
  <c r="S191" i="18"/>
  <c r="AO72" i="10"/>
  <c r="T175" i="18" s="1"/>
  <c r="S175" i="18"/>
  <c r="AO56" i="10"/>
  <c r="T159" i="18" s="1"/>
  <c r="S159" i="18"/>
  <c r="T32" i="10"/>
  <c r="T32" i="18" s="1"/>
  <c r="S32" i="18"/>
  <c r="T21" i="10"/>
  <c r="T21" i="18" s="1"/>
  <c r="S21" i="18"/>
  <c r="T35" i="10"/>
  <c r="T35" i="18" s="1"/>
  <c r="S35" i="18"/>
  <c r="T91" i="10"/>
  <c r="T91" i="18" s="1"/>
  <c r="S91" i="18"/>
  <c r="T74" i="10"/>
  <c r="T74" i="18" s="1"/>
  <c r="S74" i="18"/>
  <c r="T59" i="10"/>
  <c r="T59" i="18" s="1"/>
  <c r="S59" i="18"/>
  <c r="T16" i="10"/>
  <c r="T16" i="18" s="1"/>
  <c r="S16" i="18"/>
  <c r="T35" i="11"/>
  <c r="S35" i="19"/>
  <c r="AP25" i="8"/>
  <c r="S131" i="16"/>
  <c r="AO23" i="10"/>
  <c r="T126" i="18" s="1"/>
  <c r="S126" i="18"/>
  <c r="T39" i="11"/>
  <c r="S39" i="19"/>
  <c r="AP96" i="8"/>
  <c r="S202" i="16"/>
  <c r="AP80" i="8"/>
  <c r="S186" i="16"/>
  <c r="AP64" i="8"/>
  <c r="S170" i="16"/>
  <c r="AP48" i="8"/>
  <c r="S154" i="16"/>
  <c r="AP92" i="8"/>
  <c r="S198" i="16"/>
  <c r="AP76" i="8"/>
  <c r="S182" i="16"/>
  <c r="AP60" i="8"/>
  <c r="S166" i="16"/>
  <c r="AP44" i="8"/>
  <c r="S150" i="16"/>
  <c r="T24" i="8"/>
  <c r="S24" i="16"/>
  <c r="AS89" i="11"/>
  <c r="S194" i="19"/>
  <c r="AS66" i="11"/>
  <c r="S171" i="19"/>
  <c r="AS49" i="11"/>
  <c r="S154" i="19"/>
  <c r="AO25" i="10"/>
  <c r="T128" i="18" s="1"/>
  <c r="S128" i="18"/>
  <c r="T13" i="11"/>
  <c r="S13" i="19"/>
  <c r="AO51" i="10"/>
  <c r="T154" i="18" s="1"/>
  <c r="S154" i="18"/>
  <c r="AS93" i="11"/>
  <c r="S198" i="19"/>
  <c r="AS77" i="11"/>
  <c r="S182" i="19"/>
  <c r="AS59" i="11"/>
  <c r="S164" i="19"/>
  <c r="AS48" i="11"/>
  <c r="S153" i="19"/>
  <c r="AS67" i="11"/>
  <c r="S172" i="19"/>
  <c r="T33" i="8"/>
  <c r="S33" i="16"/>
  <c r="AO16" i="10"/>
  <c r="T119" i="18" s="1"/>
  <c r="S119" i="18"/>
  <c r="T41" i="11"/>
  <c r="S41" i="19"/>
  <c r="AO97" i="10"/>
  <c r="T200" i="18" s="1"/>
  <c r="S200" i="18"/>
  <c r="AP32" i="8"/>
  <c r="S138" i="16"/>
  <c r="T79" i="10"/>
  <c r="T79" i="18" s="1"/>
  <c r="S79" i="18"/>
  <c r="T42" i="8"/>
  <c r="S42" i="16"/>
  <c r="AP97" i="8"/>
  <c r="S203" i="16"/>
  <c r="AP81" i="8"/>
  <c r="S187" i="16"/>
  <c r="AP65" i="8"/>
  <c r="S171" i="16"/>
  <c r="AP49" i="8"/>
  <c r="S155" i="16"/>
  <c r="AP42" i="8"/>
  <c r="S148" i="16"/>
  <c r="T14" i="11"/>
  <c r="S14" i="19"/>
  <c r="AP28" i="8"/>
  <c r="S134" i="16"/>
  <c r="AS99" i="11"/>
  <c r="S204" i="19"/>
  <c r="AS88" i="11"/>
  <c r="S193" i="19"/>
  <c r="AS78" i="11"/>
  <c r="S183" i="19"/>
  <c r="AS60" i="11"/>
  <c r="S165" i="19"/>
  <c r="T92" i="8"/>
  <c r="S92" i="16"/>
  <c r="T76" i="8"/>
  <c r="S76" i="16"/>
  <c r="T60" i="8"/>
  <c r="S60" i="16"/>
  <c r="T45" i="8"/>
  <c r="S45" i="16"/>
  <c r="T29" i="8"/>
  <c r="S29" i="16"/>
  <c r="AP69" i="8"/>
  <c r="S175" i="16"/>
  <c r="AS43" i="11"/>
  <c r="S148" i="19"/>
  <c r="AO27" i="10"/>
  <c r="T130" i="18" s="1"/>
  <c r="S130" i="18"/>
  <c r="AO36" i="10"/>
  <c r="T139" i="18" s="1"/>
  <c r="S139" i="18"/>
  <c r="T97" i="10"/>
  <c r="T97" i="18" s="1"/>
  <c r="S97" i="18"/>
  <c r="T77" i="10"/>
  <c r="T77" i="18" s="1"/>
  <c r="S77" i="18"/>
  <c r="T68" i="10"/>
  <c r="T68" i="18" s="1"/>
  <c r="S68" i="18"/>
  <c r="T48" i="10"/>
  <c r="T48" i="18" s="1"/>
  <c r="S48" i="18"/>
  <c r="T17" i="10"/>
  <c r="T17" i="18" s="1"/>
  <c r="S17" i="18"/>
  <c r="T52" i="10"/>
  <c r="T52" i="18" s="1"/>
  <c r="S52" i="18"/>
  <c r="T98" i="10"/>
  <c r="T98" i="18" s="1"/>
  <c r="S98" i="18"/>
  <c r="T78" i="10"/>
  <c r="T78" i="18" s="1"/>
  <c r="S78" i="18"/>
  <c r="T64" i="10"/>
  <c r="T64" i="18" s="1"/>
  <c r="S64" i="18"/>
  <c r="T49" i="10"/>
  <c r="T49" i="18" s="1"/>
  <c r="S49" i="18"/>
  <c r="T87" i="10"/>
  <c r="T87" i="18" s="1"/>
  <c r="S87" i="18"/>
  <c r="T73" i="10"/>
  <c r="T73" i="18" s="1"/>
  <c r="S73" i="18"/>
  <c r="T55" i="10"/>
  <c r="T55" i="18" s="1"/>
  <c r="S55" i="18"/>
  <c r="T88" i="10"/>
  <c r="T88" i="18" s="1"/>
  <c r="S88" i="18"/>
  <c r="T70" i="10"/>
  <c r="T70" i="18" s="1"/>
  <c r="S70" i="18"/>
  <c r="T56" i="10"/>
  <c r="T56" i="18" s="1"/>
  <c r="S56" i="18"/>
  <c r="T43" i="10"/>
  <c r="T43" i="18" s="1"/>
  <c r="S43" i="18"/>
  <c r="T33" i="10"/>
  <c r="T33" i="18" s="1"/>
  <c r="S33" i="18"/>
  <c r="T20" i="11"/>
  <c r="S20" i="19"/>
  <c r="AP20" i="8"/>
  <c r="S126" i="16"/>
  <c r="AP21" i="8"/>
  <c r="S127" i="16"/>
  <c r="AP24" i="8"/>
  <c r="S130" i="16"/>
  <c r="AS30" i="11"/>
  <c r="S135" i="19"/>
  <c r="T77" i="11"/>
  <c r="S77" i="19"/>
  <c r="T52" i="11"/>
  <c r="S52" i="19"/>
  <c r="AS13" i="11"/>
  <c r="S118" i="19"/>
  <c r="T35" i="8"/>
  <c r="S35" i="16"/>
  <c r="T50" i="11"/>
  <c r="S50" i="19"/>
  <c r="AS20" i="11"/>
  <c r="S125" i="19"/>
  <c r="T39" i="10"/>
  <c r="T39" i="18" s="1"/>
  <c r="S39" i="18"/>
  <c r="AO12" i="10"/>
  <c r="T115" i="18" s="1"/>
  <c r="S115" i="18"/>
  <c r="AO14" i="10"/>
  <c r="T117" i="18" s="1"/>
  <c r="S117" i="18"/>
  <c r="T21" i="8"/>
  <c r="S21" i="16"/>
  <c r="AS15" i="11"/>
  <c r="S120" i="19"/>
  <c r="AS91" i="11"/>
  <c r="S196" i="19"/>
  <c r="AS57" i="11"/>
  <c r="S162" i="19"/>
  <c r="T26" i="8"/>
  <c r="S26" i="16"/>
  <c r="T39" i="8"/>
  <c r="S39" i="16"/>
  <c r="T23" i="11"/>
  <c r="S23" i="19"/>
  <c r="AO20" i="10"/>
  <c r="T123" i="18" s="1"/>
  <c r="S123" i="18"/>
  <c r="T11" i="8"/>
  <c r="S11" i="16"/>
  <c r="AS33" i="11"/>
  <c r="S138" i="19"/>
  <c r="AO53" i="10"/>
  <c r="T156" i="18" s="1"/>
  <c r="S156" i="18"/>
  <c r="AO96" i="10"/>
  <c r="T199" i="18" s="1"/>
  <c r="S199" i="18"/>
  <c r="AO80" i="10"/>
  <c r="T183" i="18" s="1"/>
  <c r="S183" i="18"/>
  <c r="AO64" i="10"/>
  <c r="T167" i="18" s="1"/>
  <c r="S167" i="18"/>
  <c r="AO49" i="10"/>
  <c r="T152" i="18" s="1"/>
  <c r="S152" i="18"/>
  <c r="T18" i="11"/>
  <c r="S18" i="19"/>
  <c r="T88" i="8"/>
  <c r="S88" i="16"/>
  <c r="T72" i="8"/>
  <c r="S72" i="16"/>
  <c r="T56" i="8"/>
  <c r="S56" i="16"/>
  <c r="AS41" i="11"/>
  <c r="S146" i="19"/>
  <c r="AS19" i="11"/>
  <c r="S124" i="19"/>
  <c r="AP35" i="8"/>
  <c r="S141" i="16"/>
  <c r="T99" i="11"/>
  <c r="S99" i="19"/>
  <c r="T69" i="11"/>
  <c r="S69" i="19"/>
  <c r="S8" i="16"/>
  <c r="T8" i="8"/>
  <c r="S100" i="8"/>
  <c r="AS26" i="11"/>
  <c r="S131" i="19"/>
  <c r="AS40" i="11"/>
  <c r="S145" i="19"/>
  <c r="AS34" i="11"/>
  <c r="S139" i="19"/>
  <c r="AP87" i="8"/>
  <c r="S193" i="16"/>
  <c r="AP71" i="8"/>
  <c r="S177" i="16"/>
  <c r="AP55" i="8"/>
  <c r="S161" i="16"/>
  <c r="AP9" i="8"/>
  <c r="S115" i="16"/>
  <c r="AS87" i="11"/>
  <c r="S192" i="19"/>
  <c r="AS58" i="11"/>
  <c r="S163" i="19"/>
  <c r="AO93" i="10"/>
  <c r="T196" i="18" s="1"/>
  <c r="S196" i="18"/>
  <c r="AO77" i="10"/>
  <c r="T180" i="18" s="1"/>
  <c r="S180" i="18"/>
  <c r="AO61" i="10"/>
  <c r="T164" i="18" s="1"/>
  <c r="S164" i="18"/>
  <c r="AO46" i="10"/>
  <c r="T149" i="18" s="1"/>
  <c r="S149" i="18"/>
  <c r="AP15" i="8"/>
  <c r="S121" i="16"/>
  <c r="AP40" i="8"/>
  <c r="S146" i="16"/>
  <c r="T36" i="10"/>
  <c r="T36" i="18" s="1"/>
  <c r="S36" i="18"/>
  <c r="T89" i="10"/>
  <c r="T89" i="18" s="1"/>
  <c r="S89" i="18"/>
  <c r="T71" i="10"/>
  <c r="T71" i="18" s="1"/>
  <c r="S71" i="18"/>
  <c r="T57" i="10"/>
  <c r="T57" i="18" s="1"/>
  <c r="S57" i="18"/>
  <c r="T44" i="10"/>
  <c r="T44" i="18" s="1"/>
  <c r="S44" i="18"/>
  <c r="T9" i="10"/>
  <c r="T9" i="18" s="1"/>
  <c r="S9" i="18"/>
  <c r="T92" i="10"/>
  <c r="T92" i="18" s="1"/>
  <c r="S92" i="18"/>
  <c r="T69" i="10"/>
  <c r="T69" i="18" s="1"/>
  <c r="S69" i="18"/>
  <c r="T60" i="10"/>
  <c r="T60" i="18" s="1"/>
  <c r="S60" i="18"/>
  <c r="T34" i="10"/>
  <c r="T34" i="18" s="1"/>
  <c r="S34" i="18"/>
  <c r="T15" i="10"/>
  <c r="T15" i="18" s="1"/>
  <c r="S15" i="18"/>
  <c r="T13" i="10"/>
  <c r="T13" i="18" s="1"/>
  <c r="S13" i="18"/>
  <c r="T27" i="10"/>
  <c r="T27" i="18" s="1"/>
  <c r="S27" i="18"/>
  <c r="T90" i="10"/>
  <c r="T90" i="18" s="1"/>
  <c r="S90" i="18"/>
  <c r="T75" i="10"/>
  <c r="T75" i="18" s="1"/>
  <c r="S75" i="18"/>
  <c r="T58" i="10"/>
  <c r="T58" i="18" s="1"/>
  <c r="S58" i="18"/>
  <c r="T45" i="10"/>
  <c r="T45" i="18" s="1"/>
  <c r="S45" i="18"/>
  <c r="T29" i="10"/>
  <c r="T29" i="18" s="1"/>
  <c r="S29" i="18"/>
  <c r="T20" i="10"/>
  <c r="T20" i="18" s="1"/>
  <c r="S20" i="18"/>
  <c r="T99" i="8"/>
  <c r="S99" i="16"/>
  <c r="T83" i="8"/>
  <c r="S83" i="16"/>
  <c r="T67" i="8"/>
  <c r="S67" i="16"/>
  <c r="T52" i="8"/>
  <c r="S52" i="16"/>
  <c r="AO31" i="10"/>
  <c r="T134" i="18" s="1"/>
  <c r="S134" i="18"/>
  <c r="T34" i="8"/>
  <c r="S34" i="16"/>
  <c r="T90" i="8"/>
  <c r="S90" i="16"/>
  <c r="T74" i="8"/>
  <c r="S74" i="16"/>
  <c r="T58" i="8"/>
  <c r="S58" i="16"/>
  <c r="T43" i="8"/>
  <c r="S43" i="16"/>
  <c r="T24" i="11"/>
  <c r="S24" i="19"/>
  <c r="AO52" i="10"/>
  <c r="T155" i="18" s="1"/>
  <c r="S155" i="18"/>
  <c r="AO60" i="10"/>
  <c r="T163" i="18" s="1"/>
  <c r="S163" i="18"/>
  <c r="T88" i="11"/>
  <c r="S88" i="19"/>
  <c r="AO95" i="10"/>
  <c r="T198" i="18" s="1"/>
  <c r="S198" i="18"/>
  <c r="AO79" i="10"/>
  <c r="T182" i="18" s="1"/>
  <c r="S182" i="18"/>
  <c r="AO63" i="10"/>
  <c r="T166" i="18" s="1"/>
  <c r="S166" i="18"/>
  <c r="T97" i="8"/>
  <c r="S97" i="16"/>
  <c r="T81" i="8"/>
  <c r="S81" i="16"/>
  <c r="T65" i="8"/>
  <c r="S65" i="16"/>
  <c r="T50" i="8"/>
  <c r="S50" i="16"/>
  <c r="AP26" i="8"/>
  <c r="S132" i="16"/>
  <c r="AS31" i="11"/>
  <c r="S136" i="19"/>
  <c r="T12" i="8"/>
  <c r="S12" i="16"/>
  <c r="AO87" i="10"/>
  <c r="T190" i="18" s="1"/>
  <c r="S190" i="18"/>
  <c r="AO71" i="10"/>
  <c r="T174" i="18" s="1"/>
  <c r="S174" i="18"/>
  <c r="AO48" i="10"/>
  <c r="T151" i="18" s="1"/>
  <c r="S151" i="18"/>
  <c r="T19" i="8"/>
  <c r="S19" i="16"/>
  <c r="AP31" i="8"/>
  <c r="S137" i="16"/>
  <c r="AO85" i="10"/>
  <c r="T188" i="18" s="1"/>
  <c r="S188" i="18"/>
  <c r="AO69" i="10"/>
  <c r="T172" i="18" s="1"/>
  <c r="S172" i="18"/>
  <c r="AO54" i="10"/>
  <c r="T157" i="18" s="1"/>
  <c r="S157" i="18"/>
  <c r="T19" i="11"/>
  <c r="S19" i="19"/>
  <c r="AS92" i="11"/>
  <c r="S197" i="19"/>
  <c r="AS81" i="11"/>
  <c r="S186" i="19"/>
  <c r="AS70" i="11"/>
  <c r="S175" i="19"/>
  <c r="AS52" i="11"/>
  <c r="S157" i="19"/>
  <c r="AS28" i="11"/>
  <c r="S133" i="19"/>
  <c r="AS17" i="11"/>
  <c r="S122" i="19"/>
  <c r="AS27" i="11"/>
  <c r="S132" i="19"/>
  <c r="T25" i="8"/>
  <c r="S25" i="16"/>
  <c r="T90" i="11"/>
  <c r="S90" i="19"/>
  <c r="T79" i="11"/>
  <c r="S79" i="19"/>
  <c r="T65" i="11"/>
  <c r="S65" i="19"/>
  <c r="T48" i="11"/>
  <c r="S48" i="19"/>
  <c r="AS23" i="11"/>
  <c r="S128" i="19"/>
  <c r="T98" i="11"/>
  <c r="S98" i="19"/>
  <c r="T87" i="11"/>
  <c r="S87" i="19"/>
  <c r="T68" i="11"/>
  <c r="S68" i="19"/>
  <c r="AP18" i="8"/>
  <c r="S124" i="16"/>
  <c r="T9" i="8"/>
  <c r="S9" i="16"/>
  <c r="AS18" i="11"/>
  <c r="S123" i="19"/>
  <c r="AO24" i="10"/>
  <c r="T127" i="18" s="1"/>
  <c r="S127" i="18"/>
  <c r="T94" i="10"/>
  <c r="T94" i="18" s="1"/>
  <c r="S94" i="18"/>
  <c r="T61" i="10"/>
  <c r="T61" i="18" s="1"/>
  <c r="S61" i="18"/>
  <c r="T28" i="10"/>
  <c r="T28" i="18" s="1"/>
  <c r="S28" i="18"/>
  <c r="T22" i="10"/>
  <c r="T22" i="18" s="1"/>
  <c r="S22" i="18"/>
  <c r="T25" i="10"/>
  <c r="T25" i="18" s="1"/>
  <c r="S25" i="18"/>
  <c r="T85" i="10"/>
  <c r="T85" i="18" s="1"/>
  <c r="S85" i="18"/>
  <c r="T46" i="10"/>
  <c r="T46" i="18" s="1"/>
  <c r="S46" i="18"/>
  <c r="AP37" i="8"/>
  <c r="S143" i="16"/>
  <c r="T89" i="8"/>
  <c r="S89" i="16"/>
  <c r="T73" i="8"/>
  <c r="S73" i="16"/>
  <c r="T57" i="8"/>
  <c r="S57" i="16"/>
  <c r="AP23" i="8"/>
  <c r="S129" i="16"/>
  <c r="T86" i="8"/>
  <c r="S86" i="16"/>
  <c r="T70" i="8"/>
  <c r="S70" i="16"/>
  <c r="T47" i="8"/>
  <c r="S47" i="16"/>
  <c r="AP27" i="8"/>
  <c r="S133" i="16"/>
  <c r="AS75" i="11"/>
  <c r="S180" i="19"/>
  <c r="AS64" i="11"/>
  <c r="S169" i="19"/>
  <c r="AS47" i="11"/>
  <c r="S152" i="19"/>
  <c r="T68" i="8"/>
  <c r="S68" i="16"/>
  <c r="AS36" i="11"/>
  <c r="S141" i="19"/>
  <c r="T92" i="11"/>
  <c r="S92" i="19"/>
  <c r="T49" i="11"/>
  <c r="S49" i="19"/>
  <c r="T32" i="8"/>
  <c r="S32" i="16"/>
  <c r="AP22" i="8"/>
  <c r="S128" i="16"/>
  <c r="AO10" i="10"/>
  <c r="T113" i="18" s="1"/>
  <c r="S113" i="18"/>
  <c r="AO34" i="10"/>
  <c r="T137" i="18" s="1"/>
  <c r="S137" i="18"/>
  <c r="T38" i="8"/>
  <c r="S38" i="16"/>
  <c r="T59" i="11"/>
  <c r="S59" i="19"/>
  <c r="AP12" i="8"/>
  <c r="S118" i="16"/>
  <c r="AP88" i="8"/>
  <c r="S194" i="16"/>
  <c r="AP72" i="8"/>
  <c r="S178" i="16"/>
  <c r="AP56" i="8"/>
  <c r="S162" i="16"/>
  <c r="AP98" i="8"/>
  <c r="S204" i="16"/>
  <c r="AP82" i="8"/>
  <c r="S188" i="16"/>
  <c r="AP66" i="8"/>
  <c r="S172" i="16"/>
  <c r="AP50" i="8"/>
  <c r="S156" i="16"/>
  <c r="T93" i="11"/>
  <c r="S93" i="19"/>
  <c r="T75" i="11"/>
  <c r="S75" i="19"/>
  <c r="T56" i="11"/>
  <c r="S56" i="19"/>
  <c r="T45" i="11"/>
  <c r="S45" i="19"/>
  <c r="T32" i="11"/>
  <c r="S32" i="19"/>
  <c r="AO33" i="10"/>
  <c r="T136" i="18" s="1"/>
  <c r="S136" i="18"/>
  <c r="T23" i="8"/>
  <c r="S23" i="16"/>
  <c r="T38" i="11"/>
  <c r="S38" i="19"/>
  <c r="AS82" i="11"/>
  <c r="S187" i="19"/>
  <c r="AS65" i="11"/>
  <c r="S170" i="19"/>
  <c r="AS54" i="11"/>
  <c r="S159" i="19"/>
  <c r="T12" i="11"/>
  <c r="S12" i="19"/>
  <c r="AP86" i="8"/>
  <c r="S192" i="16"/>
  <c r="AP70" i="8"/>
  <c r="S176" i="16"/>
  <c r="AP54" i="8"/>
  <c r="S160" i="16"/>
  <c r="T31" i="10"/>
  <c r="T31" i="18" s="1"/>
  <c r="S31" i="18"/>
  <c r="AO19" i="10"/>
  <c r="T122" i="18" s="1"/>
  <c r="S122" i="18"/>
  <c r="AO13" i="10"/>
  <c r="T116" i="18" s="1"/>
  <c r="S116" i="18"/>
  <c r="T10" i="8"/>
  <c r="S10" i="16"/>
  <c r="AS86" i="11"/>
  <c r="S191" i="19"/>
  <c r="T20" i="8"/>
  <c r="S20" i="16"/>
  <c r="T86" i="11"/>
  <c r="S86" i="19"/>
  <c r="T66" i="11"/>
  <c r="S66" i="19"/>
  <c r="T55" i="11"/>
  <c r="S55" i="19"/>
  <c r="AO18" i="10"/>
  <c r="T121" i="18" s="1"/>
  <c r="S121" i="18"/>
  <c r="T98" i="8"/>
  <c r="S98" i="16"/>
  <c r="T82" i="8"/>
  <c r="S82" i="16"/>
  <c r="T66" i="8"/>
  <c r="S66" i="16"/>
  <c r="T51" i="8"/>
  <c r="S51" i="16"/>
  <c r="AP19" i="8"/>
  <c r="S125" i="16"/>
  <c r="AO89" i="10"/>
  <c r="T192" i="18" s="1"/>
  <c r="S192" i="18"/>
  <c r="T31" i="11"/>
  <c r="S31" i="19"/>
  <c r="AO75" i="10"/>
  <c r="T178" i="18" s="1"/>
  <c r="S178" i="18"/>
  <c r="AO92" i="10"/>
  <c r="T195" i="18" s="1"/>
  <c r="S195" i="18"/>
  <c r="AO17" i="10"/>
  <c r="T120" i="18" s="1"/>
  <c r="S120" i="18"/>
  <c r="AP16" i="8"/>
  <c r="S122" i="16"/>
  <c r="AP95" i="8"/>
  <c r="S201" i="16"/>
  <c r="AP79" i="8"/>
  <c r="S185" i="16"/>
  <c r="AP63" i="8"/>
  <c r="S169" i="16"/>
  <c r="AP47" i="8"/>
  <c r="S153" i="16"/>
  <c r="AP99" i="8"/>
  <c r="S205" i="16"/>
  <c r="AP83" i="8"/>
  <c r="S189" i="16"/>
  <c r="AP67" i="8"/>
  <c r="S173" i="16"/>
  <c r="AP51" i="8"/>
  <c r="S157" i="16"/>
  <c r="T111" i="18"/>
  <c r="R100" i="19"/>
  <c r="AS32" i="11"/>
  <c r="S137" i="19"/>
  <c r="AO45" i="10"/>
  <c r="T148" i="18" s="1"/>
  <c r="S148" i="18"/>
  <c r="T57" i="11"/>
  <c r="S57" i="19"/>
  <c r="AO70" i="10"/>
  <c r="T173" i="18" s="1"/>
  <c r="S173" i="18"/>
  <c r="AS12" i="11"/>
  <c r="S117" i="19"/>
  <c r="T37" i="10"/>
  <c r="T37" i="18" s="1"/>
  <c r="S37" i="18"/>
  <c r="T86" i="10"/>
  <c r="T86" i="18" s="1"/>
  <c r="S86" i="18"/>
  <c r="T72" i="10"/>
  <c r="T72" i="18" s="1"/>
  <c r="S72" i="18"/>
  <c r="T54" i="10"/>
  <c r="T54" i="18" s="1"/>
  <c r="S54" i="18"/>
  <c r="T65" i="10"/>
  <c r="T65" i="18" s="1"/>
  <c r="S65" i="18"/>
  <c r="T50" i="10"/>
  <c r="T50" i="18" s="1"/>
  <c r="S50" i="18"/>
  <c r="T41" i="10"/>
  <c r="T41" i="18" s="1"/>
  <c r="S41" i="18"/>
  <c r="T40" i="10"/>
  <c r="T40" i="18" s="1"/>
  <c r="S40" i="18"/>
  <c r="T28" i="11"/>
  <c r="S28" i="19"/>
  <c r="AS98" i="11"/>
  <c r="S203" i="19"/>
  <c r="AS76" i="11"/>
  <c r="S181" i="19"/>
  <c r="AS53" i="11"/>
  <c r="S158" i="19"/>
  <c r="T95" i="8"/>
  <c r="S95" i="16"/>
  <c r="T79" i="8"/>
  <c r="S79" i="16"/>
  <c r="T63" i="8"/>
  <c r="S63" i="16"/>
  <c r="T48" i="8"/>
  <c r="S48" i="16"/>
  <c r="AP93" i="8"/>
  <c r="S199" i="16"/>
  <c r="AP61" i="8"/>
  <c r="S167" i="16"/>
  <c r="AS16" i="11"/>
  <c r="S121" i="19"/>
  <c r="T96" i="8"/>
  <c r="S96" i="16"/>
  <c r="T80" i="8"/>
  <c r="S80" i="16"/>
  <c r="T64" i="8"/>
  <c r="S64" i="16"/>
  <c r="T49" i="8"/>
  <c r="S49" i="16"/>
  <c r="AP77" i="8"/>
  <c r="S183" i="16"/>
  <c r="AP45" i="8"/>
  <c r="S151" i="16"/>
  <c r="AP29" i="8"/>
  <c r="S135" i="16"/>
  <c r="T22" i="11"/>
  <c r="S22" i="19"/>
  <c r="T93" i="8"/>
  <c r="S93" i="16"/>
  <c r="T77" i="8"/>
  <c r="S77" i="16"/>
  <c r="T61" i="8"/>
  <c r="S61" i="16"/>
  <c r="T46" i="8"/>
  <c r="S46" i="16"/>
  <c r="T30" i="8"/>
  <c r="S30" i="16"/>
  <c r="AS11" i="11"/>
  <c r="S116" i="19"/>
  <c r="AO9" i="10"/>
  <c r="T112" i="18" s="1"/>
  <c r="S112" i="18"/>
  <c r="AO15" i="10"/>
  <c r="T118" i="18" s="1"/>
  <c r="S118" i="18"/>
  <c r="T54" i="11"/>
  <c r="S54" i="19"/>
  <c r="T81" i="11"/>
  <c r="S81" i="19"/>
  <c r="AO81" i="10"/>
  <c r="T184" i="18" s="1"/>
  <c r="S184" i="18"/>
  <c r="AO68" i="10"/>
  <c r="T171" i="18" s="1"/>
  <c r="S171" i="18"/>
  <c r="T70" i="11"/>
  <c r="S70" i="19"/>
  <c r="AS21" i="11"/>
  <c r="S126" i="19"/>
  <c r="AP90" i="8"/>
  <c r="S196" i="16"/>
  <c r="T15" i="11"/>
  <c r="S15" i="19"/>
  <c r="AS94" i="11"/>
  <c r="S199" i="19"/>
  <c r="AS83" i="11"/>
  <c r="S188" i="19"/>
  <c r="AS72" i="11"/>
  <c r="S177" i="19"/>
  <c r="AS55" i="11"/>
  <c r="S160" i="19"/>
  <c r="T87" i="8"/>
  <c r="S87" i="16"/>
  <c r="T71" i="8"/>
  <c r="S71" i="16"/>
  <c r="T55" i="8"/>
  <c r="S55" i="16"/>
  <c r="T31" i="8"/>
  <c r="S31" i="16"/>
  <c r="AP85" i="8"/>
  <c r="S191" i="16"/>
  <c r="AP53" i="8"/>
  <c r="S159" i="16"/>
  <c r="AP33" i="8"/>
  <c r="S139" i="16"/>
  <c r="AS25" i="11"/>
  <c r="S130" i="19"/>
  <c r="AO73" i="10"/>
  <c r="T176" i="18" s="1"/>
  <c r="S176" i="18"/>
  <c r="T91" i="8"/>
  <c r="S91" i="16"/>
  <c r="T75" i="8"/>
  <c r="S75" i="16"/>
  <c r="T59" i="8"/>
  <c r="S59" i="16"/>
  <c r="T44" i="8"/>
  <c r="S44" i="16"/>
  <c r="AS96" i="11"/>
  <c r="S201" i="19"/>
  <c r="AS63" i="11"/>
  <c r="S168" i="19"/>
  <c r="T15" i="8"/>
  <c r="S15" i="16"/>
  <c r="AO78" i="10"/>
  <c r="T181" i="18" s="1"/>
  <c r="S181" i="18"/>
  <c r="AO47" i="10"/>
  <c r="T150" i="18" s="1"/>
  <c r="S150" i="18"/>
  <c r="T96" i="11"/>
  <c r="S96" i="19"/>
  <c r="T85" i="11"/>
  <c r="S85" i="19"/>
  <c r="T72" i="11"/>
  <c r="S72" i="19"/>
  <c r="T60" i="11"/>
  <c r="S60" i="19"/>
  <c r="T11" i="10"/>
  <c r="T11" i="18" s="1"/>
  <c r="S11" i="18"/>
  <c r="AS95" i="11"/>
  <c r="S200" i="19"/>
  <c r="AS61" i="11"/>
  <c r="S166" i="19"/>
  <c r="AO40" i="10"/>
  <c r="T143" i="18" s="1"/>
  <c r="S143" i="18"/>
  <c r="T40" i="11"/>
  <c r="S40" i="19"/>
  <c r="AO28" i="10"/>
  <c r="T131" i="18" s="1"/>
  <c r="S131" i="18"/>
  <c r="AP36" i="8"/>
  <c r="S142" i="16"/>
  <c r="AP39" i="8"/>
  <c r="S145" i="16"/>
  <c r="T80" i="11"/>
  <c r="S80" i="19"/>
  <c r="T33" i="11"/>
  <c r="S33" i="19"/>
  <c r="AP89" i="8"/>
  <c r="S195" i="16"/>
  <c r="AP73" i="8"/>
  <c r="S179" i="16"/>
  <c r="AP57" i="8"/>
  <c r="S163" i="16"/>
  <c r="AP84" i="8"/>
  <c r="S190" i="16"/>
  <c r="AP68" i="8"/>
  <c r="S174" i="16"/>
  <c r="AP52" i="8"/>
  <c r="S158" i="16"/>
  <c r="T37" i="11"/>
  <c r="S37" i="19"/>
  <c r="AS42" i="11"/>
  <c r="S147" i="19"/>
  <c r="AO30" i="10"/>
  <c r="T133" i="18" s="1"/>
  <c r="S133" i="18"/>
  <c r="T10" i="10"/>
  <c r="T10" i="18" s="1"/>
  <c r="S10" i="18"/>
  <c r="T81" i="10"/>
  <c r="T81" i="18" s="1"/>
  <c r="S81" i="18"/>
  <c r="T63" i="10"/>
  <c r="T63" i="18" s="1"/>
  <c r="S63" i="18"/>
  <c r="T42" i="10"/>
  <c r="T42" i="18" s="1"/>
  <c r="S42" i="18"/>
  <c r="T95" i="10"/>
  <c r="T95" i="18" s="1"/>
  <c r="S95" i="18"/>
  <c r="T80" i="10"/>
  <c r="T80" i="18" s="1"/>
  <c r="S80" i="18"/>
  <c r="T62" i="10"/>
  <c r="T62" i="18" s="1"/>
  <c r="S62" i="18"/>
  <c r="T53" i="10"/>
  <c r="T53" i="18" s="1"/>
  <c r="S53" i="18"/>
  <c r="T83" i="10"/>
  <c r="T83" i="18" s="1"/>
  <c r="S83" i="18"/>
  <c r="T89" i="11"/>
  <c r="S89" i="19"/>
  <c r="T27" i="8"/>
  <c r="S27" i="16"/>
  <c r="T40" i="8"/>
  <c r="S40" i="16"/>
  <c r="T44" i="11"/>
  <c r="S44" i="19"/>
  <c r="AP94" i="8"/>
  <c r="S200" i="16"/>
  <c r="AP78" i="8"/>
  <c r="S184" i="16"/>
  <c r="AP62" i="8"/>
  <c r="S168" i="16"/>
  <c r="AP46" i="8"/>
  <c r="S152" i="16"/>
  <c r="AP30" i="8"/>
  <c r="S136" i="16"/>
  <c r="T83" i="11"/>
  <c r="S83" i="19"/>
  <c r="T71" i="11"/>
  <c r="S71" i="19"/>
  <c r="T58" i="11"/>
  <c r="S58" i="19"/>
  <c r="T47" i="11"/>
  <c r="S47" i="19"/>
  <c r="AP17" i="8"/>
  <c r="S123" i="16"/>
  <c r="T36" i="8"/>
  <c r="S36" i="16"/>
  <c r="T94" i="8"/>
  <c r="S94" i="16"/>
  <c r="T78" i="8"/>
  <c r="S78" i="16"/>
  <c r="T62" i="8"/>
  <c r="S62" i="16"/>
  <c r="AO42" i="10"/>
  <c r="T145" i="18" s="1"/>
  <c r="S145" i="18"/>
  <c r="AO57" i="10"/>
  <c r="T160" i="18" s="1"/>
  <c r="S160" i="18"/>
  <c r="T43" i="11"/>
  <c r="S43" i="19"/>
  <c r="AO94" i="10"/>
  <c r="T197" i="18" s="1"/>
  <c r="S197" i="18"/>
  <c r="AO62" i="10"/>
  <c r="T165" i="18" s="1"/>
  <c r="S165" i="18"/>
  <c r="T22" i="8"/>
  <c r="S22" i="16"/>
  <c r="AO22" i="10"/>
  <c r="T125" i="18" s="1"/>
  <c r="S125" i="18"/>
  <c r="T95" i="11"/>
  <c r="S95" i="19"/>
  <c r="T78" i="11"/>
  <c r="S78" i="19"/>
  <c r="T64" i="11"/>
  <c r="S64" i="19"/>
  <c r="T53" i="11"/>
  <c r="S53" i="19"/>
  <c r="T21" i="11"/>
  <c r="S21" i="19"/>
  <c r="AS22" i="11"/>
  <c r="S127" i="19"/>
  <c r="T85" i="8"/>
  <c r="S85" i="16"/>
  <c r="T69" i="8"/>
  <c r="S69" i="16"/>
  <c r="T54" i="8"/>
  <c r="S54" i="16"/>
  <c r="AO59" i="10"/>
  <c r="T162" i="18" s="1"/>
  <c r="S162" i="18"/>
  <c r="T8" i="10"/>
  <c r="S8" i="18"/>
  <c r="S99" i="10"/>
  <c r="T14" i="8"/>
  <c r="S14" i="16"/>
  <c r="AS24" i="11"/>
  <c r="S129" i="19"/>
  <c r="AO90" i="10"/>
  <c r="T193" i="18" s="1"/>
  <c r="S193" i="18"/>
  <c r="AO74" i="10"/>
  <c r="T177" i="18" s="1"/>
  <c r="S177" i="18"/>
  <c r="AO58" i="10"/>
  <c r="T161" i="18" s="1"/>
  <c r="S161" i="18"/>
  <c r="AO43" i="10"/>
  <c r="T146" i="18" s="1"/>
  <c r="S146" i="18"/>
  <c r="T94" i="11"/>
  <c r="S94" i="19"/>
  <c r="T76" i="11"/>
  <c r="S76" i="19"/>
  <c r="T63" i="11"/>
  <c r="S63" i="19"/>
  <c r="T46" i="11"/>
  <c r="S46" i="19"/>
  <c r="AS44" i="11"/>
  <c r="S149" i="19"/>
  <c r="AS38" i="11"/>
  <c r="S143" i="19"/>
  <c r="AS39" i="11"/>
  <c r="S144" i="19"/>
  <c r="T18" i="10"/>
  <c r="T18" i="18" s="1"/>
  <c r="S18" i="18"/>
  <c r="T12" i="10"/>
  <c r="T12" i="18" s="1"/>
  <c r="S12" i="18"/>
  <c r="AO26" i="10"/>
  <c r="T129" i="18" s="1"/>
  <c r="S129" i="18"/>
  <c r="AO91" i="10"/>
  <c r="T194" i="18" s="1"/>
  <c r="S194" i="18"/>
  <c r="AS73" i="11"/>
  <c r="S178" i="19"/>
  <c r="AS62" i="11"/>
  <c r="S167" i="19"/>
  <c r="T18" i="8"/>
  <c r="S18" i="16"/>
  <c r="T26" i="11"/>
  <c r="S26" i="19"/>
  <c r="T74" i="11"/>
  <c r="S74" i="19"/>
  <c r="AO32" i="10"/>
  <c r="T135" i="18" s="1"/>
  <c r="S135" i="18"/>
  <c r="AO37" i="10"/>
  <c r="T140" i="18" s="1"/>
  <c r="S140" i="18"/>
  <c r="T41" i="8"/>
  <c r="S41" i="16"/>
  <c r="T16" i="8"/>
  <c r="S16" i="16"/>
  <c r="AP34" i="8"/>
  <c r="S140" i="16"/>
  <c r="AS74" i="11"/>
  <c r="S179" i="19"/>
  <c r="AS46" i="11"/>
  <c r="S151" i="19"/>
  <c r="AO41" i="10"/>
  <c r="T144" i="18" s="1"/>
  <c r="S144" i="18"/>
  <c r="T91" i="11"/>
  <c r="S91" i="19"/>
  <c r="T73" i="11"/>
  <c r="S73" i="19"/>
  <c r="T61" i="11"/>
  <c r="S61" i="19"/>
  <c r="AP11" i="8"/>
  <c r="S117" i="16"/>
  <c r="T34" i="11"/>
  <c r="S34" i="19"/>
  <c r="AO83" i="10"/>
  <c r="T186" i="18" s="1"/>
  <c r="S186" i="18"/>
  <c r="T27" i="11"/>
  <c r="S27" i="19"/>
  <c r="AS37" i="11"/>
  <c r="S142" i="19"/>
  <c r="T17" i="11"/>
  <c r="S17" i="19"/>
  <c r="AO50" i="10"/>
  <c r="T153" i="18" s="1"/>
  <c r="S153" i="18"/>
  <c r="T97" i="11"/>
  <c r="S97" i="19"/>
  <c r="T62" i="11"/>
  <c r="S62" i="19"/>
  <c r="AO67" i="10"/>
  <c r="T170" i="18" s="1"/>
  <c r="S170" i="18"/>
  <c r="AO84" i="10"/>
  <c r="T187" i="18" s="1"/>
  <c r="S187" i="18"/>
  <c r="T29" i="11"/>
  <c r="S29" i="19"/>
  <c r="AS29" i="11"/>
  <c r="S134" i="19"/>
  <c r="T84" i="11"/>
  <c r="S84" i="19"/>
  <c r="AO35" i="10"/>
  <c r="T138" i="18" s="1"/>
  <c r="S138" i="18"/>
  <c r="T51" i="11"/>
  <c r="S51" i="19"/>
  <c r="AS71" i="11"/>
  <c r="S176" i="19"/>
  <c r="T82" i="11"/>
  <c r="S82" i="19"/>
  <c r="AS84" i="11"/>
  <c r="S189" i="19"/>
  <c r="AS56" i="11"/>
  <c r="S161" i="19"/>
  <c r="AO21" i="10"/>
  <c r="T124" i="18" s="1"/>
  <c r="S124" i="18"/>
  <c r="T26" i="10"/>
  <c r="T26" i="18" s="1"/>
  <c r="S26" i="18"/>
  <c r="T23" i="10"/>
  <c r="T23" i="18" s="1"/>
  <c r="S23" i="18"/>
  <c r="T96" i="10"/>
  <c r="T96" i="18" s="1"/>
  <c r="S96" i="18"/>
  <c r="T82" i="10"/>
  <c r="T82" i="18" s="1"/>
  <c r="S82" i="18"/>
  <c r="T67" i="10"/>
  <c r="T67" i="18" s="1"/>
  <c r="S67" i="18"/>
  <c r="T47" i="10"/>
  <c r="T47" i="18" s="1"/>
  <c r="S47" i="18"/>
  <c r="T84" i="10"/>
  <c r="T84" i="18" s="1"/>
  <c r="S84" i="18"/>
  <c r="T19" i="10"/>
  <c r="T19" i="18" s="1"/>
  <c r="S19" i="18"/>
  <c r="T93" i="10"/>
  <c r="T93" i="18" s="1"/>
  <c r="S93" i="18"/>
  <c r="T66" i="10"/>
  <c r="T66" i="18" s="1"/>
  <c r="S66" i="18"/>
  <c r="T51" i="10"/>
  <c r="T51" i="18" s="1"/>
  <c r="S51" i="18"/>
  <c r="T38" i="10"/>
  <c r="T38" i="18" s="1"/>
  <c r="S38" i="18"/>
  <c r="AS90" i="11"/>
  <c r="S195" i="19"/>
  <c r="AS68" i="11"/>
  <c r="S173" i="19"/>
  <c r="T16" i="11"/>
  <c r="S16" i="19"/>
  <c r="AP74" i="8"/>
  <c r="S180" i="16"/>
  <c r="AP58" i="8"/>
  <c r="S164" i="16"/>
  <c r="AS35" i="11"/>
  <c r="S140" i="19"/>
  <c r="AS50" i="11"/>
  <c r="S155" i="19"/>
  <c r="AS97" i="11"/>
  <c r="S202" i="19"/>
  <c r="AS85" i="11"/>
  <c r="S190" i="19"/>
  <c r="AS69" i="11"/>
  <c r="S174" i="19"/>
  <c r="AS51" i="11"/>
  <c r="S156" i="19"/>
  <c r="T13" i="8"/>
  <c r="S13" i="16"/>
  <c r="AS14" i="11"/>
  <c r="S119" i="19"/>
  <c r="T11" i="11"/>
  <c r="S11" i="19"/>
  <c r="T30" i="11"/>
  <c r="S30" i="19"/>
  <c r="AO39" i="10"/>
  <c r="T142" i="18" s="1"/>
  <c r="S142" i="18"/>
  <c r="AO11" i="10"/>
  <c r="T114" i="18" s="1"/>
  <c r="S114" i="18"/>
  <c r="T17" i="8"/>
  <c r="S17" i="16"/>
  <c r="T84" i="8"/>
  <c r="S84" i="16"/>
  <c r="T53" i="8"/>
  <c r="S53" i="16"/>
  <c r="AP14" i="8"/>
  <c r="S120" i="16"/>
  <c r="T36" i="11"/>
  <c r="S36" i="19"/>
  <c r="AP10" i="8"/>
  <c r="S116" i="16"/>
  <c r="T28" i="8"/>
  <c r="S28" i="16"/>
  <c r="AS80" i="11"/>
  <c r="S185" i="19"/>
  <c r="AS45" i="11"/>
  <c r="S150" i="19"/>
  <c r="AS79" i="11"/>
  <c r="S184" i="19"/>
  <c r="AO65" i="10"/>
  <c r="T168" i="18" s="1"/>
  <c r="S168" i="18"/>
  <c r="T67" i="11"/>
  <c r="S67" i="19"/>
  <c r="AO44" i="10"/>
  <c r="T147" i="18" s="1"/>
  <c r="S147" i="18"/>
  <c r="T25" i="11"/>
  <c r="S25" i="19"/>
  <c r="T37" i="8"/>
  <c r="S37" i="16"/>
  <c r="AO38" i="10"/>
  <c r="T141" i="18" s="1"/>
  <c r="S141" i="18"/>
  <c r="AP91" i="8"/>
  <c r="S197" i="16"/>
  <c r="AP75" i="8"/>
  <c r="S181" i="16"/>
  <c r="AP59" i="8"/>
  <c r="S165" i="16"/>
  <c r="AP43" i="8"/>
  <c r="S149" i="16"/>
  <c r="AP13" i="8"/>
  <c r="S119" i="16"/>
  <c r="AO86" i="10"/>
  <c r="T189" i="18" s="1"/>
  <c r="S189" i="18"/>
  <c r="AO55" i="10"/>
  <c r="T158" i="18" s="1"/>
  <c r="S158" i="18"/>
  <c r="T42" i="11"/>
  <c r="S42" i="19"/>
  <c r="AP38" i="8"/>
  <c r="S144" i="16"/>
  <c r="AP41" i="8"/>
  <c r="S147" i="16"/>
  <c r="T14" i="10"/>
  <c r="T14" i="18" s="1"/>
  <c r="S14" i="18"/>
  <c r="T24" i="10"/>
  <c r="T24" i="18" s="1"/>
  <c r="S24" i="18"/>
  <c r="T76" i="10"/>
  <c r="T76" i="18" s="1"/>
  <c r="S76" i="18"/>
  <c r="T30" i="10"/>
  <c r="T30" i="18" s="1"/>
  <c r="S30" i="18"/>
  <c r="AO100" i="8"/>
  <c r="AR100" i="11"/>
  <c r="AN99" i="10"/>
  <c r="V19" i="7"/>
  <c r="W19" i="7"/>
  <c r="Z19" i="7"/>
  <c r="AA18" i="7"/>
  <c r="AA9" i="7"/>
  <c r="AA13" i="7"/>
  <c r="AA16" i="7"/>
  <c r="AA15" i="7"/>
  <c r="AA12" i="7"/>
  <c r="AA14" i="7"/>
  <c r="AA8" i="7"/>
  <c r="AA17" i="7"/>
  <c r="AA10" i="7"/>
  <c r="X19" i="7"/>
  <c r="Y19" i="7"/>
  <c r="P19" i="7"/>
  <c r="Q19" i="7"/>
  <c r="R19" i="7"/>
  <c r="T19" i="7"/>
  <c r="U19" i="7"/>
  <c r="AT10" i="11"/>
  <c r="U115" i="19" s="1"/>
  <c r="AQ8" i="8"/>
  <c r="AR101" i="11" l="1"/>
  <c r="S101" i="11"/>
  <c r="R101" i="19"/>
  <c r="F41" i="15"/>
  <c r="J41" i="15"/>
  <c r="M35" i="15"/>
  <c r="S205" i="19"/>
  <c r="M32" i="15"/>
  <c r="M31" i="15"/>
  <c r="S206" i="16"/>
  <c r="M30" i="15"/>
  <c r="L41" i="15"/>
  <c r="M39" i="15"/>
  <c r="B41" i="15"/>
  <c r="K41" i="15"/>
  <c r="M38" i="15"/>
  <c r="M37" i="15"/>
  <c r="C41" i="15"/>
  <c r="M34" i="15"/>
  <c r="H41" i="15"/>
  <c r="M40" i="15"/>
  <c r="S202" i="18"/>
  <c r="R206" i="19"/>
  <c r="D41" i="15"/>
  <c r="M36" i="15"/>
  <c r="I41" i="15"/>
  <c r="S100" i="16"/>
  <c r="G41" i="15"/>
  <c r="AP100" i="8"/>
  <c r="AS100" i="11"/>
  <c r="AN100" i="10"/>
  <c r="U114" i="16"/>
  <c r="S99" i="18"/>
  <c r="S100" i="10"/>
  <c r="T8" i="18"/>
  <c r="T99" i="10"/>
  <c r="U54" i="8"/>
  <c r="U54" i="16" s="1"/>
  <c r="T54" i="16"/>
  <c r="U69" i="8"/>
  <c r="U69" i="16" s="1"/>
  <c r="T69" i="16"/>
  <c r="U85" i="8"/>
  <c r="U85" i="16" s="1"/>
  <c r="T85" i="16"/>
  <c r="AT22" i="11"/>
  <c r="T127" i="19"/>
  <c r="U21" i="11"/>
  <c r="T21" i="19"/>
  <c r="U53" i="11"/>
  <c r="T53" i="19"/>
  <c r="U64" i="11"/>
  <c r="T64" i="19"/>
  <c r="U78" i="11"/>
  <c r="T78" i="19"/>
  <c r="U95" i="11"/>
  <c r="T95" i="19"/>
  <c r="U22" i="8"/>
  <c r="U22" i="16" s="1"/>
  <c r="T22" i="16"/>
  <c r="U43" i="11"/>
  <c r="T43" i="19"/>
  <c r="U62" i="8"/>
  <c r="U62" i="16" s="1"/>
  <c r="T62" i="16"/>
  <c r="U78" i="8"/>
  <c r="U78" i="16" s="1"/>
  <c r="T78" i="16"/>
  <c r="U94" i="8"/>
  <c r="U94" i="16" s="1"/>
  <c r="T94" i="16"/>
  <c r="U36" i="8"/>
  <c r="U36" i="16" s="1"/>
  <c r="T36" i="16"/>
  <c r="AQ17" i="8"/>
  <c r="U123" i="16" s="1"/>
  <c r="T123" i="16"/>
  <c r="U47" i="11"/>
  <c r="T47" i="19"/>
  <c r="U58" i="11"/>
  <c r="T58" i="19"/>
  <c r="U71" i="11"/>
  <c r="T71" i="19"/>
  <c r="U83" i="11"/>
  <c r="T83" i="19"/>
  <c r="AQ30" i="8"/>
  <c r="U136" i="16" s="1"/>
  <c r="T136" i="16"/>
  <c r="AQ46" i="8"/>
  <c r="U152" i="16" s="1"/>
  <c r="T152" i="16"/>
  <c r="AQ62" i="8"/>
  <c r="U168" i="16" s="1"/>
  <c r="T168" i="16"/>
  <c r="AQ78" i="8"/>
  <c r="U184" i="16" s="1"/>
  <c r="T184" i="16"/>
  <c r="AQ94" i="8"/>
  <c r="U200" i="16" s="1"/>
  <c r="T200" i="16"/>
  <c r="U44" i="11"/>
  <c r="T44" i="19"/>
  <c r="U40" i="8"/>
  <c r="U40" i="16" s="1"/>
  <c r="T40" i="16"/>
  <c r="U27" i="8"/>
  <c r="U27" i="16" s="1"/>
  <c r="T27" i="16"/>
  <c r="U89" i="11"/>
  <c r="T89" i="19"/>
  <c r="AT42" i="11"/>
  <c r="T147" i="19"/>
  <c r="U37" i="11"/>
  <c r="T37" i="19"/>
  <c r="AQ52" i="8"/>
  <c r="U158" i="16" s="1"/>
  <c r="T158" i="16"/>
  <c r="AQ68" i="8"/>
  <c r="U174" i="16" s="1"/>
  <c r="T174" i="16"/>
  <c r="AQ84" i="8"/>
  <c r="U190" i="16" s="1"/>
  <c r="T190" i="16"/>
  <c r="AQ57" i="8"/>
  <c r="U163" i="16" s="1"/>
  <c r="T163" i="16"/>
  <c r="AQ73" i="8"/>
  <c r="U179" i="16" s="1"/>
  <c r="T179" i="16"/>
  <c r="AQ89" i="8"/>
  <c r="U195" i="16" s="1"/>
  <c r="T195" i="16"/>
  <c r="U33" i="11"/>
  <c r="T33" i="19"/>
  <c r="U80" i="11"/>
  <c r="T80" i="19"/>
  <c r="AQ39" i="8"/>
  <c r="U145" i="16" s="1"/>
  <c r="T145" i="16"/>
  <c r="AQ36" i="8"/>
  <c r="U142" i="16" s="1"/>
  <c r="T142" i="16"/>
  <c r="U40" i="11"/>
  <c r="T40" i="19"/>
  <c r="AT61" i="11"/>
  <c r="T166" i="19"/>
  <c r="AT95" i="11"/>
  <c r="T200" i="19"/>
  <c r="U60" i="11"/>
  <c r="T60" i="19"/>
  <c r="U72" i="11"/>
  <c r="T72" i="19"/>
  <c r="U85" i="11"/>
  <c r="T85" i="19"/>
  <c r="U96" i="11"/>
  <c r="T96" i="19"/>
  <c r="U15" i="8"/>
  <c r="U15" i="16" s="1"/>
  <c r="T15" i="16"/>
  <c r="AT63" i="11"/>
  <c r="T168" i="19"/>
  <c r="AT96" i="11"/>
  <c r="T201" i="19"/>
  <c r="U44" i="8"/>
  <c r="U44" i="16" s="1"/>
  <c r="T44" i="16"/>
  <c r="U59" i="8"/>
  <c r="U59" i="16" s="1"/>
  <c r="T59" i="16"/>
  <c r="U75" i="8"/>
  <c r="U75" i="16" s="1"/>
  <c r="T75" i="16"/>
  <c r="U91" i="8"/>
  <c r="U91" i="16" s="1"/>
  <c r="T91" i="16"/>
  <c r="AT25" i="11"/>
  <c r="T130" i="19"/>
  <c r="AQ33" i="8"/>
  <c r="U139" i="16" s="1"/>
  <c r="T139" i="16"/>
  <c r="AQ53" i="8"/>
  <c r="U159" i="16" s="1"/>
  <c r="T159" i="16"/>
  <c r="AQ85" i="8"/>
  <c r="U191" i="16" s="1"/>
  <c r="T191" i="16"/>
  <c r="U31" i="8"/>
  <c r="U31" i="16" s="1"/>
  <c r="T31" i="16"/>
  <c r="U55" i="8"/>
  <c r="U55" i="16" s="1"/>
  <c r="T55" i="16"/>
  <c r="U71" i="8"/>
  <c r="U71" i="16" s="1"/>
  <c r="T71" i="16"/>
  <c r="U87" i="8"/>
  <c r="U87" i="16" s="1"/>
  <c r="T87" i="16"/>
  <c r="AT55" i="11"/>
  <c r="T160" i="19"/>
  <c r="AT72" i="11"/>
  <c r="T177" i="19"/>
  <c r="AT83" i="11"/>
  <c r="T188" i="19"/>
  <c r="AT94" i="11"/>
  <c r="T199" i="19"/>
  <c r="U15" i="11"/>
  <c r="T15" i="19"/>
  <c r="AQ90" i="8"/>
  <c r="U196" i="16" s="1"/>
  <c r="T196" i="16"/>
  <c r="AT21" i="11"/>
  <c r="T126" i="19"/>
  <c r="U70" i="11"/>
  <c r="T70" i="19"/>
  <c r="U81" i="11"/>
  <c r="T81" i="19"/>
  <c r="U54" i="11"/>
  <c r="T54" i="19"/>
  <c r="AT11" i="11"/>
  <c r="T116" i="19"/>
  <c r="U30" i="8"/>
  <c r="U30" i="16" s="1"/>
  <c r="T30" i="16"/>
  <c r="U46" i="8"/>
  <c r="U46" i="16" s="1"/>
  <c r="T46" i="16"/>
  <c r="U61" i="8"/>
  <c r="U61" i="16" s="1"/>
  <c r="T61" i="16"/>
  <c r="U77" i="8"/>
  <c r="U77" i="16" s="1"/>
  <c r="T77" i="16"/>
  <c r="U93" i="8"/>
  <c r="U93" i="16" s="1"/>
  <c r="T93" i="16"/>
  <c r="U22" i="11"/>
  <c r="T22" i="19"/>
  <c r="AQ29" i="8"/>
  <c r="U135" i="16" s="1"/>
  <c r="T135" i="16"/>
  <c r="AQ45" i="8"/>
  <c r="U151" i="16" s="1"/>
  <c r="T151" i="16"/>
  <c r="AQ77" i="8"/>
  <c r="U183" i="16" s="1"/>
  <c r="T183" i="16"/>
  <c r="U49" i="8"/>
  <c r="U49" i="16" s="1"/>
  <c r="T49" i="16"/>
  <c r="U64" i="8"/>
  <c r="U64" i="16" s="1"/>
  <c r="T64" i="16"/>
  <c r="U80" i="8"/>
  <c r="U80" i="16" s="1"/>
  <c r="T80" i="16"/>
  <c r="U96" i="8"/>
  <c r="U96" i="16" s="1"/>
  <c r="T96" i="16"/>
  <c r="AT16" i="11"/>
  <c r="T121" i="19"/>
  <c r="AQ61" i="8"/>
  <c r="U167" i="16" s="1"/>
  <c r="T167" i="16"/>
  <c r="AQ93" i="8"/>
  <c r="U199" i="16" s="1"/>
  <c r="T199" i="16"/>
  <c r="U48" i="8"/>
  <c r="U48" i="16" s="1"/>
  <c r="T48" i="16"/>
  <c r="U63" i="8"/>
  <c r="U63" i="16" s="1"/>
  <c r="T63" i="16"/>
  <c r="U79" i="8"/>
  <c r="U79" i="16" s="1"/>
  <c r="T79" i="16"/>
  <c r="U95" i="8"/>
  <c r="U95" i="16" s="1"/>
  <c r="T95" i="16"/>
  <c r="AT53" i="11"/>
  <c r="T158" i="19"/>
  <c r="AT76" i="11"/>
  <c r="T181" i="19"/>
  <c r="AT98" i="11"/>
  <c r="T203" i="19"/>
  <c r="U28" i="11"/>
  <c r="T28" i="19"/>
  <c r="AT12" i="11"/>
  <c r="T117" i="19"/>
  <c r="U57" i="11"/>
  <c r="T57" i="19"/>
  <c r="AT32" i="11"/>
  <c r="T137" i="19"/>
  <c r="AQ51" i="8"/>
  <c r="U157" i="16" s="1"/>
  <c r="T157" i="16"/>
  <c r="AQ67" i="8"/>
  <c r="U173" i="16" s="1"/>
  <c r="T173" i="16"/>
  <c r="AQ83" i="8"/>
  <c r="U189" i="16" s="1"/>
  <c r="T189" i="16"/>
  <c r="AQ99" i="8"/>
  <c r="U205" i="16" s="1"/>
  <c r="T205" i="16"/>
  <c r="AQ47" i="8"/>
  <c r="U153" i="16" s="1"/>
  <c r="T153" i="16"/>
  <c r="AQ63" i="8"/>
  <c r="U169" i="16" s="1"/>
  <c r="T169" i="16"/>
  <c r="AQ79" i="8"/>
  <c r="U185" i="16" s="1"/>
  <c r="T185" i="16"/>
  <c r="AQ95" i="8"/>
  <c r="U201" i="16" s="1"/>
  <c r="T201" i="16"/>
  <c r="AQ16" i="8"/>
  <c r="U122" i="16" s="1"/>
  <c r="T122" i="16"/>
  <c r="U31" i="11"/>
  <c r="T31" i="19"/>
  <c r="AQ19" i="8"/>
  <c r="U125" i="16" s="1"/>
  <c r="T125" i="16"/>
  <c r="U51" i="8"/>
  <c r="U51" i="16" s="1"/>
  <c r="T51" i="16"/>
  <c r="U66" i="8"/>
  <c r="U66" i="16" s="1"/>
  <c r="T66" i="16"/>
  <c r="U82" i="8"/>
  <c r="U82" i="16" s="1"/>
  <c r="T82" i="16"/>
  <c r="U98" i="8"/>
  <c r="U98" i="16" s="1"/>
  <c r="T98" i="16"/>
  <c r="U55" i="11"/>
  <c r="T55" i="19"/>
  <c r="U66" i="11"/>
  <c r="T66" i="19"/>
  <c r="U86" i="11"/>
  <c r="T86" i="19"/>
  <c r="U20" i="8"/>
  <c r="U20" i="16" s="1"/>
  <c r="T20" i="16"/>
  <c r="AT86" i="11"/>
  <c r="T191" i="19"/>
  <c r="U10" i="8"/>
  <c r="U10" i="16" s="1"/>
  <c r="T10" i="16"/>
  <c r="AQ54" i="8"/>
  <c r="U160" i="16" s="1"/>
  <c r="T160" i="16"/>
  <c r="AQ70" i="8"/>
  <c r="U176" i="16" s="1"/>
  <c r="T176" i="16"/>
  <c r="AQ86" i="8"/>
  <c r="U192" i="16" s="1"/>
  <c r="T192" i="16"/>
  <c r="U12" i="11"/>
  <c r="T12" i="19"/>
  <c r="AT54" i="11"/>
  <c r="T159" i="19"/>
  <c r="AT65" i="11"/>
  <c r="T170" i="19"/>
  <c r="AT82" i="11"/>
  <c r="T187" i="19"/>
  <c r="U38" i="11"/>
  <c r="T38" i="19"/>
  <c r="U23" i="8"/>
  <c r="U23" i="16" s="1"/>
  <c r="T23" i="16"/>
  <c r="U32" i="11"/>
  <c r="T32" i="19"/>
  <c r="U45" i="11"/>
  <c r="T45" i="19"/>
  <c r="U56" i="11"/>
  <c r="T56" i="19"/>
  <c r="U75" i="11"/>
  <c r="T75" i="19"/>
  <c r="U93" i="11"/>
  <c r="T93" i="19"/>
  <c r="AQ50" i="8"/>
  <c r="U156" i="16" s="1"/>
  <c r="T156" i="16"/>
  <c r="AQ66" i="8"/>
  <c r="U172" i="16" s="1"/>
  <c r="T172" i="16"/>
  <c r="AQ82" i="8"/>
  <c r="U188" i="16" s="1"/>
  <c r="T188" i="16"/>
  <c r="AQ98" i="8"/>
  <c r="U204" i="16" s="1"/>
  <c r="T204" i="16"/>
  <c r="AQ56" i="8"/>
  <c r="U162" i="16" s="1"/>
  <c r="T162" i="16"/>
  <c r="AQ72" i="8"/>
  <c r="U178" i="16" s="1"/>
  <c r="T178" i="16"/>
  <c r="AQ88" i="8"/>
  <c r="U194" i="16" s="1"/>
  <c r="T194" i="16"/>
  <c r="AQ12" i="8"/>
  <c r="U118" i="16" s="1"/>
  <c r="T118" i="16"/>
  <c r="U59" i="11"/>
  <c r="T59" i="19"/>
  <c r="U38" i="8"/>
  <c r="U38" i="16" s="1"/>
  <c r="T38" i="16"/>
  <c r="AQ22" i="8"/>
  <c r="U128" i="16" s="1"/>
  <c r="T128" i="16"/>
  <c r="U32" i="8"/>
  <c r="U32" i="16" s="1"/>
  <c r="T32" i="16"/>
  <c r="U49" i="11"/>
  <c r="T49" i="19"/>
  <c r="U92" i="11"/>
  <c r="T92" i="19"/>
  <c r="AT36" i="11"/>
  <c r="T141" i="19"/>
  <c r="U68" i="8"/>
  <c r="U68" i="16" s="1"/>
  <c r="T68" i="16"/>
  <c r="AT47" i="11"/>
  <c r="T152" i="19"/>
  <c r="AT64" i="11"/>
  <c r="T169" i="19"/>
  <c r="AT75" i="11"/>
  <c r="T180" i="19"/>
  <c r="AQ27" i="8"/>
  <c r="U133" i="16" s="1"/>
  <c r="T133" i="16"/>
  <c r="U47" i="8"/>
  <c r="U47" i="16" s="1"/>
  <c r="T47" i="16"/>
  <c r="U70" i="8"/>
  <c r="U70" i="16" s="1"/>
  <c r="T70" i="16"/>
  <c r="U86" i="8"/>
  <c r="U86" i="16" s="1"/>
  <c r="T86" i="16"/>
  <c r="AQ23" i="8"/>
  <c r="U129" i="16" s="1"/>
  <c r="T129" i="16"/>
  <c r="U57" i="8"/>
  <c r="U57" i="16" s="1"/>
  <c r="T57" i="16"/>
  <c r="U73" i="8"/>
  <c r="U73" i="16" s="1"/>
  <c r="T73" i="16"/>
  <c r="U89" i="8"/>
  <c r="U89" i="16" s="1"/>
  <c r="T89" i="16"/>
  <c r="AQ37" i="8"/>
  <c r="U143" i="16" s="1"/>
  <c r="T143" i="16"/>
  <c r="AT18" i="11"/>
  <c r="T123" i="19"/>
  <c r="U9" i="8"/>
  <c r="U9" i="16" s="1"/>
  <c r="T9" i="16"/>
  <c r="AQ18" i="8"/>
  <c r="U124" i="16" s="1"/>
  <c r="T124" i="16"/>
  <c r="U68" i="11"/>
  <c r="T68" i="19"/>
  <c r="U87" i="11"/>
  <c r="T87" i="19"/>
  <c r="U98" i="11"/>
  <c r="T98" i="19"/>
  <c r="AT23" i="11"/>
  <c r="T128" i="19"/>
  <c r="U48" i="11"/>
  <c r="T48" i="19"/>
  <c r="U65" i="11"/>
  <c r="T65" i="19"/>
  <c r="U79" i="11"/>
  <c r="T79" i="19"/>
  <c r="U90" i="11"/>
  <c r="T90" i="19"/>
  <c r="U25" i="8"/>
  <c r="U25" i="16" s="1"/>
  <c r="T25" i="16"/>
  <c r="AT27" i="11"/>
  <c r="T132" i="19"/>
  <c r="AT17" i="11"/>
  <c r="T122" i="19"/>
  <c r="AT28" i="11"/>
  <c r="T133" i="19"/>
  <c r="AT52" i="11"/>
  <c r="T157" i="19"/>
  <c r="AT70" i="11"/>
  <c r="T175" i="19"/>
  <c r="AT81" i="11"/>
  <c r="T186" i="19"/>
  <c r="AT92" i="11"/>
  <c r="T197" i="19"/>
  <c r="U19" i="11"/>
  <c r="T19" i="19"/>
  <c r="AQ31" i="8"/>
  <c r="U137" i="16" s="1"/>
  <c r="T137" i="16"/>
  <c r="U19" i="8"/>
  <c r="U19" i="16" s="1"/>
  <c r="T19" i="16"/>
  <c r="U12" i="8"/>
  <c r="U12" i="16" s="1"/>
  <c r="T12" i="16"/>
  <c r="AT31" i="11"/>
  <c r="T136" i="19"/>
  <c r="AQ26" i="8"/>
  <c r="U132" i="16" s="1"/>
  <c r="T132" i="16"/>
  <c r="U50" i="8"/>
  <c r="U50" i="16" s="1"/>
  <c r="T50" i="16"/>
  <c r="U65" i="8"/>
  <c r="U65" i="16" s="1"/>
  <c r="T65" i="16"/>
  <c r="U81" i="8"/>
  <c r="U81" i="16" s="1"/>
  <c r="T81" i="16"/>
  <c r="U97" i="8"/>
  <c r="U97" i="16" s="1"/>
  <c r="T97" i="16"/>
  <c r="U88" i="11"/>
  <c r="T88" i="19"/>
  <c r="U24" i="11"/>
  <c r="T24" i="19"/>
  <c r="U43" i="8"/>
  <c r="U43" i="16" s="1"/>
  <c r="T43" i="16"/>
  <c r="U58" i="8"/>
  <c r="U58" i="16" s="1"/>
  <c r="T58" i="16"/>
  <c r="U74" i="8"/>
  <c r="U74" i="16" s="1"/>
  <c r="T74" i="16"/>
  <c r="U90" i="8"/>
  <c r="U90" i="16" s="1"/>
  <c r="T90" i="16"/>
  <c r="U34" i="8"/>
  <c r="U34" i="16" s="1"/>
  <c r="T34" i="16"/>
  <c r="U52" i="8"/>
  <c r="U52" i="16" s="1"/>
  <c r="T52" i="16"/>
  <c r="U67" i="8"/>
  <c r="U67" i="16" s="1"/>
  <c r="T67" i="16"/>
  <c r="U83" i="8"/>
  <c r="U83" i="16" s="1"/>
  <c r="T83" i="16"/>
  <c r="U99" i="8"/>
  <c r="U99" i="16" s="1"/>
  <c r="T99" i="16"/>
  <c r="AQ40" i="8"/>
  <c r="U146" i="16" s="1"/>
  <c r="T146" i="16"/>
  <c r="AQ15" i="8"/>
  <c r="U121" i="16" s="1"/>
  <c r="T121" i="16"/>
  <c r="AT58" i="11"/>
  <c r="T163" i="19"/>
  <c r="AT87" i="11"/>
  <c r="T192" i="19"/>
  <c r="AQ9" i="8"/>
  <c r="U115" i="16" s="1"/>
  <c r="T115" i="16"/>
  <c r="AQ55" i="8"/>
  <c r="U161" i="16" s="1"/>
  <c r="T161" i="16"/>
  <c r="AQ71" i="8"/>
  <c r="U177" i="16" s="1"/>
  <c r="T177" i="16"/>
  <c r="AQ87" i="8"/>
  <c r="U193" i="16" s="1"/>
  <c r="T193" i="16"/>
  <c r="AT34" i="11"/>
  <c r="T139" i="19"/>
  <c r="AT40" i="11"/>
  <c r="T145" i="19"/>
  <c r="AT26" i="11"/>
  <c r="T131" i="19"/>
  <c r="T8" i="16"/>
  <c r="U8" i="8"/>
  <c r="T100" i="8"/>
  <c r="S100" i="19"/>
  <c r="U10" i="11"/>
  <c r="T10" i="19"/>
  <c r="T100" i="11"/>
  <c r="AO99" i="10"/>
  <c r="AQ41" i="8"/>
  <c r="U147" i="16" s="1"/>
  <c r="T147" i="16"/>
  <c r="AQ38" i="8"/>
  <c r="U144" i="16" s="1"/>
  <c r="T144" i="16"/>
  <c r="U42" i="11"/>
  <c r="T42" i="19"/>
  <c r="AQ13" i="8"/>
  <c r="U119" i="16" s="1"/>
  <c r="T119" i="16"/>
  <c r="AQ43" i="8"/>
  <c r="U149" i="16" s="1"/>
  <c r="T149" i="16"/>
  <c r="AQ59" i="8"/>
  <c r="U165" i="16" s="1"/>
  <c r="T165" i="16"/>
  <c r="AQ75" i="8"/>
  <c r="U181" i="16" s="1"/>
  <c r="T181" i="16"/>
  <c r="AQ91" i="8"/>
  <c r="U197" i="16" s="1"/>
  <c r="T197" i="16"/>
  <c r="U37" i="8"/>
  <c r="U37" i="16" s="1"/>
  <c r="T37" i="16"/>
  <c r="U25" i="11"/>
  <c r="T25" i="19"/>
  <c r="U67" i="11"/>
  <c r="T67" i="19"/>
  <c r="AT79" i="11"/>
  <c r="T184" i="19"/>
  <c r="AT45" i="11"/>
  <c r="T150" i="19"/>
  <c r="AT80" i="11"/>
  <c r="T185" i="19"/>
  <c r="U28" i="8"/>
  <c r="U28" i="16" s="1"/>
  <c r="T28" i="16"/>
  <c r="AQ10" i="8"/>
  <c r="U116" i="16" s="1"/>
  <c r="T116" i="16"/>
  <c r="U36" i="11"/>
  <c r="T36" i="19"/>
  <c r="AQ14" i="8"/>
  <c r="U120" i="16" s="1"/>
  <c r="T120" i="16"/>
  <c r="U53" i="8"/>
  <c r="U53" i="16" s="1"/>
  <c r="T53" i="16"/>
  <c r="U84" i="8"/>
  <c r="U84" i="16" s="1"/>
  <c r="T84" i="16"/>
  <c r="U17" i="8"/>
  <c r="U17" i="16" s="1"/>
  <c r="T17" i="16"/>
  <c r="U30" i="11"/>
  <c r="T30" i="19"/>
  <c r="U11" i="11"/>
  <c r="T11" i="19"/>
  <c r="AT14" i="11"/>
  <c r="T119" i="19"/>
  <c r="U13" i="8"/>
  <c r="U13" i="16" s="1"/>
  <c r="T13" i="16"/>
  <c r="AT51" i="11"/>
  <c r="T156" i="19"/>
  <c r="AT69" i="11"/>
  <c r="T174" i="19"/>
  <c r="AT85" i="11"/>
  <c r="T190" i="19"/>
  <c r="AT97" i="11"/>
  <c r="T202" i="19"/>
  <c r="AT50" i="11"/>
  <c r="T155" i="19"/>
  <c r="AT35" i="11"/>
  <c r="T140" i="19"/>
  <c r="AQ58" i="8"/>
  <c r="U164" i="16" s="1"/>
  <c r="T164" i="16"/>
  <c r="AQ74" i="8"/>
  <c r="U180" i="16" s="1"/>
  <c r="T180" i="16"/>
  <c r="U16" i="11"/>
  <c r="T16" i="19"/>
  <c r="AT68" i="11"/>
  <c r="T173" i="19"/>
  <c r="AT90" i="11"/>
  <c r="T195" i="19"/>
  <c r="AT56" i="11"/>
  <c r="T161" i="19"/>
  <c r="AT84" i="11"/>
  <c r="T189" i="19"/>
  <c r="U82" i="11"/>
  <c r="T82" i="19"/>
  <c r="AT71" i="11"/>
  <c r="T176" i="19"/>
  <c r="U51" i="11"/>
  <c r="T51" i="19"/>
  <c r="U84" i="11"/>
  <c r="T84" i="19"/>
  <c r="AT29" i="11"/>
  <c r="T134" i="19"/>
  <c r="U29" i="11"/>
  <c r="T29" i="19"/>
  <c r="U62" i="11"/>
  <c r="T62" i="19"/>
  <c r="U97" i="11"/>
  <c r="T97" i="19"/>
  <c r="U17" i="11"/>
  <c r="T17" i="19"/>
  <c r="AT37" i="11"/>
  <c r="T142" i="19"/>
  <c r="U27" i="11"/>
  <c r="T27" i="19"/>
  <c r="U34" i="11"/>
  <c r="T34" i="19"/>
  <c r="AQ11" i="8"/>
  <c r="U117" i="16" s="1"/>
  <c r="T117" i="16"/>
  <c r="U61" i="11"/>
  <c r="T61" i="19"/>
  <c r="U73" i="11"/>
  <c r="T73" i="19"/>
  <c r="U91" i="11"/>
  <c r="T91" i="19"/>
  <c r="AT46" i="11"/>
  <c r="T151" i="19"/>
  <c r="AT74" i="11"/>
  <c r="T179" i="19"/>
  <c r="AQ34" i="8"/>
  <c r="U140" i="16" s="1"/>
  <c r="T140" i="16"/>
  <c r="U16" i="8"/>
  <c r="U16" i="16" s="1"/>
  <c r="T16" i="16"/>
  <c r="U41" i="8"/>
  <c r="U41" i="16" s="1"/>
  <c r="T41" i="16"/>
  <c r="U74" i="11"/>
  <c r="T74" i="19"/>
  <c r="U26" i="11"/>
  <c r="T26" i="19"/>
  <c r="U18" i="8"/>
  <c r="U18" i="16" s="1"/>
  <c r="T18" i="16"/>
  <c r="AT62" i="11"/>
  <c r="T167" i="19"/>
  <c r="AT73" i="11"/>
  <c r="T178" i="19"/>
  <c r="AT39" i="11"/>
  <c r="T144" i="19"/>
  <c r="AT38" i="11"/>
  <c r="T143" i="19"/>
  <c r="AT44" i="11"/>
  <c r="T149" i="19"/>
  <c r="U46" i="11"/>
  <c r="T46" i="19"/>
  <c r="U63" i="11"/>
  <c r="T63" i="19"/>
  <c r="U76" i="11"/>
  <c r="T76" i="19"/>
  <c r="U94" i="11"/>
  <c r="T94" i="19"/>
  <c r="AT24" i="11"/>
  <c r="T129" i="19"/>
  <c r="U14" i="8"/>
  <c r="U14" i="16" s="1"/>
  <c r="T14" i="16"/>
  <c r="U69" i="11"/>
  <c r="T69" i="19"/>
  <c r="U99" i="11"/>
  <c r="T99" i="19"/>
  <c r="AQ35" i="8"/>
  <c r="U141" i="16" s="1"/>
  <c r="T141" i="16"/>
  <c r="AT19" i="11"/>
  <c r="T124" i="19"/>
  <c r="AT41" i="11"/>
  <c r="T146" i="19"/>
  <c r="U56" i="8"/>
  <c r="U56" i="16" s="1"/>
  <c r="T56" i="16"/>
  <c r="U72" i="8"/>
  <c r="U72" i="16" s="1"/>
  <c r="T72" i="16"/>
  <c r="U88" i="8"/>
  <c r="U88" i="16" s="1"/>
  <c r="T88" i="16"/>
  <c r="U18" i="11"/>
  <c r="T18" i="19"/>
  <c r="AT33" i="11"/>
  <c r="T138" i="19"/>
  <c r="U11" i="8"/>
  <c r="U11" i="16" s="1"/>
  <c r="T11" i="16"/>
  <c r="U23" i="11"/>
  <c r="T23" i="19"/>
  <c r="U39" i="8"/>
  <c r="U39" i="16" s="1"/>
  <c r="T39" i="16"/>
  <c r="U26" i="8"/>
  <c r="U26" i="16" s="1"/>
  <c r="T26" i="16"/>
  <c r="AT57" i="11"/>
  <c r="T162" i="19"/>
  <c r="AT91" i="11"/>
  <c r="T196" i="19"/>
  <c r="AT15" i="11"/>
  <c r="T120" i="19"/>
  <c r="U21" i="8"/>
  <c r="U21" i="16" s="1"/>
  <c r="T21" i="16"/>
  <c r="AT20" i="11"/>
  <c r="T125" i="19"/>
  <c r="U50" i="11"/>
  <c r="T50" i="19"/>
  <c r="U35" i="8"/>
  <c r="U35" i="16" s="1"/>
  <c r="T35" i="16"/>
  <c r="AT13" i="11"/>
  <c r="T118" i="19"/>
  <c r="U52" i="11"/>
  <c r="T52" i="19"/>
  <c r="U77" i="11"/>
  <c r="T77" i="19"/>
  <c r="AT30" i="11"/>
  <c r="T135" i="19"/>
  <c r="AQ24" i="8"/>
  <c r="U130" i="16" s="1"/>
  <c r="T130" i="16"/>
  <c r="AQ21" i="8"/>
  <c r="U127" i="16" s="1"/>
  <c r="T127" i="16"/>
  <c r="AQ20" i="8"/>
  <c r="U126" i="16" s="1"/>
  <c r="T126" i="16"/>
  <c r="U20" i="11"/>
  <c r="T20" i="19"/>
  <c r="AT43" i="11"/>
  <c r="T148" i="19"/>
  <c r="AQ69" i="8"/>
  <c r="U175" i="16" s="1"/>
  <c r="T175" i="16"/>
  <c r="U29" i="8"/>
  <c r="U29" i="16" s="1"/>
  <c r="T29" i="16"/>
  <c r="U45" i="8"/>
  <c r="U45" i="16" s="1"/>
  <c r="T45" i="16"/>
  <c r="U60" i="8"/>
  <c r="U60" i="16" s="1"/>
  <c r="T60" i="16"/>
  <c r="U76" i="8"/>
  <c r="U76" i="16" s="1"/>
  <c r="T76" i="16"/>
  <c r="U92" i="8"/>
  <c r="U92" i="16" s="1"/>
  <c r="T92" i="16"/>
  <c r="AT60" i="11"/>
  <c r="T165" i="19"/>
  <c r="AT78" i="11"/>
  <c r="T183" i="19"/>
  <c r="AT88" i="11"/>
  <c r="T193" i="19"/>
  <c r="AT99" i="11"/>
  <c r="T204" i="19"/>
  <c r="AQ28" i="8"/>
  <c r="U134" i="16" s="1"/>
  <c r="T134" i="16"/>
  <c r="U14" i="11"/>
  <c r="T14" i="19"/>
  <c r="AQ42" i="8"/>
  <c r="U148" i="16" s="1"/>
  <c r="T148" i="16"/>
  <c r="AQ49" i="8"/>
  <c r="U155" i="16" s="1"/>
  <c r="T155" i="16"/>
  <c r="AQ65" i="8"/>
  <c r="U171" i="16" s="1"/>
  <c r="T171" i="16"/>
  <c r="AQ81" i="8"/>
  <c r="U187" i="16" s="1"/>
  <c r="T187" i="16"/>
  <c r="AQ97" i="8"/>
  <c r="U203" i="16" s="1"/>
  <c r="T203" i="16"/>
  <c r="U42" i="8"/>
  <c r="U42" i="16" s="1"/>
  <c r="T42" i="16"/>
  <c r="AQ32" i="8"/>
  <c r="U138" i="16" s="1"/>
  <c r="T138" i="16"/>
  <c r="U41" i="11"/>
  <c r="T41" i="19"/>
  <c r="U33" i="8"/>
  <c r="U33" i="16" s="1"/>
  <c r="T33" i="16"/>
  <c r="AT67" i="11"/>
  <c r="T172" i="19"/>
  <c r="AT48" i="11"/>
  <c r="T153" i="19"/>
  <c r="AT59" i="11"/>
  <c r="T164" i="19"/>
  <c r="AT77" i="11"/>
  <c r="T182" i="19"/>
  <c r="AT93" i="11"/>
  <c r="T198" i="19"/>
  <c r="U13" i="11"/>
  <c r="T13" i="19"/>
  <c r="AT49" i="11"/>
  <c r="T154" i="19"/>
  <c r="AT66" i="11"/>
  <c r="T171" i="19"/>
  <c r="AT89" i="11"/>
  <c r="T194" i="19"/>
  <c r="U24" i="8"/>
  <c r="U24" i="16" s="1"/>
  <c r="T24" i="16"/>
  <c r="AQ44" i="8"/>
  <c r="U150" i="16" s="1"/>
  <c r="T150" i="16"/>
  <c r="AQ60" i="8"/>
  <c r="U166" i="16" s="1"/>
  <c r="T166" i="16"/>
  <c r="AQ76" i="8"/>
  <c r="U182" i="16" s="1"/>
  <c r="T182" i="16"/>
  <c r="AQ92" i="8"/>
  <c r="U198" i="16" s="1"/>
  <c r="T198" i="16"/>
  <c r="AQ48" i="8"/>
  <c r="U154" i="16" s="1"/>
  <c r="T154" i="16"/>
  <c r="AQ64" i="8"/>
  <c r="U170" i="16" s="1"/>
  <c r="T170" i="16"/>
  <c r="AQ80" i="8"/>
  <c r="U186" i="16" s="1"/>
  <c r="T186" i="16"/>
  <c r="AQ96" i="8"/>
  <c r="U202" i="16" s="1"/>
  <c r="T202" i="16"/>
  <c r="U39" i="11"/>
  <c r="T39" i="19"/>
  <c r="AQ25" i="8"/>
  <c r="U131" i="16" s="1"/>
  <c r="T131" i="16"/>
  <c r="U35" i="11"/>
  <c r="T35" i="19"/>
  <c r="AP101" i="8"/>
  <c r="S19" i="7"/>
  <c r="AA11" i="7"/>
  <c r="AU10" i="11"/>
  <c r="V115" i="19" s="1"/>
  <c r="T101" i="11" l="1"/>
  <c r="AS101" i="11"/>
  <c r="C99" i="10"/>
  <c r="X99" i="10"/>
  <c r="T206" i="16"/>
  <c r="T205" i="19"/>
  <c r="S203" i="18"/>
  <c r="E41" i="15"/>
  <c r="T207" i="16"/>
  <c r="S101" i="19"/>
  <c r="M33" i="15"/>
  <c r="S206" i="19"/>
  <c r="AT100" i="11"/>
  <c r="T202" i="18"/>
  <c r="AO100" i="10"/>
  <c r="T100" i="16"/>
  <c r="T101" i="8"/>
  <c r="AU26" i="11"/>
  <c r="U131" i="19"/>
  <c r="AU40" i="11"/>
  <c r="U145" i="19"/>
  <c r="AU34" i="11"/>
  <c r="U139" i="19"/>
  <c r="AU87" i="11"/>
  <c r="U192" i="19"/>
  <c r="AU58" i="11"/>
  <c r="U163" i="19"/>
  <c r="V24" i="11"/>
  <c r="U24" i="19"/>
  <c r="V88" i="11"/>
  <c r="U88" i="19"/>
  <c r="AU31" i="11"/>
  <c r="U136" i="19"/>
  <c r="V19" i="11"/>
  <c r="U19" i="19"/>
  <c r="AU92" i="11"/>
  <c r="U197" i="19"/>
  <c r="AU81" i="11"/>
  <c r="U186" i="19"/>
  <c r="AU70" i="11"/>
  <c r="U175" i="19"/>
  <c r="AU52" i="11"/>
  <c r="U157" i="19"/>
  <c r="AU28" i="11"/>
  <c r="U133" i="19"/>
  <c r="AU17" i="11"/>
  <c r="U122" i="19"/>
  <c r="AU27" i="11"/>
  <c r="U132" i="19"/>
  <c r="V90" i="11"/>
  <c r="U90" i="19"/>
  <c r="V79" i="11"/>
  <c r="U79" i="19"/>
  <c r="V65" i="11"/>
  <c r="U65" i="19"/>
  <c r="V48" i="11"/>
  <c r="U48" i="19"/>
  <c r="AU23" i="11"/>
  <c r="U128" i="19"/>
  <c r="V98" i="11"/>
  <c r="U98" i="19"/>
  <c r="V87" i="11"/>
  <c r="U87" i="19"/>
  <c r="V68" i="11"/>
  <c r="U68" i="19"/>
  <c r="AU18" i="11"/>
  <c r="U123" i="19"/>
  <c r="AU75" i="11"/>
  <c r="U180" i="19"/>
  <c r="AU64" i="11"/>
  <c r="U169" i="19"/>
  <c r="AU47" i="11"/>
  <c r="U152" i="19"/>
  <c r="AU36" i="11"/>
  <c r="U141" i="19"/>
  <c r="V92" i="11"/>
  <c r="U92" i="19"/>
  <c r="V49" i="11"/>
  <c r="U49" i="19"/>
  <c r="V59" i="11"/>
  <c r="U59" i="19"/>
  <c r="V93" i="11"/>
  <c r="U93" i="19"/>
  <c r="V75" i="11"/>
  <c r="U75" i="19"/>
  <c r="V56" i="11"/>
  <c r="U56" i="19"/>
  <c r="V45" i="11"/>
  <c r="U45" i="19"/>
  <c r="V32" i="11"/>
  <c r="U32" i="19"/>
  <c r="V38" i="11"/>
  <c r="U38" i="19"/>
  <c r="AU82" i="11"/>
  <c r="U187" i="19"/>
  <c r="AU65" i="11"/>
  <c r="U170" i="19"/>
  <c r="AU54" i="11"/>
  <c r="U159" i="19"/>
  <c r="V12" i="11"/>
  <c r="U12" i="19"/>
  <c r="AU86" i="11"/>
  <c r="U191" i="19"/>
  <c r="V86" i="11"/>
  <c r="U86" i="19"/>
  <c r="V66" i="11"/>
  <c r="U66" i="19"/>
  <c r="V55" i="11"/>
  <c r="U55" i="19"/>
  <c r="V31" i="11"/>
  <c r="U31" i="19"/>
  <c r="AU32" i="11"/>
  <c r="U137" i="19"/>
  <c r="V57" i="11"/>
  <c r="U57" i="19"/>
  <c r="AU12" i="11"/>
  <c r="U117" i="19"/>
  <c r="V28" i="11"/>
  <c r="U28" i="19"/>
  <c r="AU98" i="11"/>
  <c r="U203" i="19"/>
  <c r="AU76" i="11"/>
  <c r="U181" i="19"/>
  <c r="AU53" i="11"/>
  <c r="U158" i="19"/>
  <c r="AU16" i="11"/>
  <c r="U121" i="19"/>
  <c r="V22" i="11"/>
  <c r="U22" i="19"/>
  <c r="AU11" i="11"/>
  <c r="U116" i="19"/>
  <c r="V54" i="11"/>
  <c r="U54" i="19"/>
  <c r="V81" i="11"/>
  <c r="U81" i="19"/>
  <c r="V70" i="11"/>
  <c r="U70" i="19"/>
  <c r="AU21" i="11"/>
  <c r="U126" i="19"/>
  <c r="V15" i="11"/>
  <c r="U15" i="19"/>
  <c r="AU94" i="11"/>
  <c r="U199" i="19"/>
  <c r="AU83" i="11"/>
  <c r="U188" i="19"/>
  <c r="AU72" i="11"/>
  <c r="U177" i="19"/>
  <c r="AU55" i="11"/>
  <c r="U160" i="19"/>
  <c r="AU25" i="11"/>
  <c r="U130" i="19"/>
  <c r="AU96" i="11"/>
  <c r="U201" i="19"/>
  <c r="AU63" i="11"/>
  <c r="U168" i="19"/>
  <c r="V96" i="11"/>
  <c r="U96" i="19"/>
  <c r="V85" i="11"/>
  <c r="U85" i="19"/>
  <c r="V72" i="11"/>
  <c r="U72" i="19"/>
  <c r="V60" i="11"/>
  <c r="U60" i="19"/>
  <c r="AU95" i="11"/>
  <c r="U200" i="19"/>
  <c r="AU61" i="11"/>
  <c r="U166" i="19"/>
  <c r="V40" i="11"/>
  <c r="U40" i="19"/>
  <c r="V80" i="11"/>
  <c r="U80" i="19"/>
  <c r="V33" i="11"/>
  <c r="U33" i="19"/>
  <c r="V37" i="11"/>
  <c r="U37" i="19"/>
  <c r="AU42" i="11"/>
  <c r="U147" i="19"/>
  <c r="V89" i="11"/>
  <c r="U89" i="19"/>
  <c r="V44" i="11"/>
  <c r="U44" i="19"/>
  <c r="V83" i="11"/>
  <c r="U83" i="19"/>
  <c r="V71" i="11"/>
  <c r="U71" i="19"/>
  <c r="V58" i="11"/>
  <c r="U58" i="19"/>
  <c r="V47" i="11"/>
  <c r="U47" i="19"/>
  <c r="V43" i="11"/>
  <c r="U43" i="19"/>
  <c r="V95" i="11"/>
  <c r="U95" i="19"/>
  <c r="V78" i="11"/>
  <c r="U78" i="19"/>
  <c r="V64" i="11"/>
  <c r="U64" i="19"/>
  <c r="V53" i="11"/>
  <c r="U53" i="19"/>
  <c r="V21" i="11"/>
  <c r="U21" i="19"/>
  <c r="AU22" i="11"/>
  <c r="U127" i="19"/>
  <c r="AQ100" i="8"/>
  <c r="V35" i="11"/>
  <c r="U35" i="19"/>
  <c r="V39" i="11"/>
  <c r="U39" i="19"/>
  <c r="AU89" i="11"/>
  <c r="U194" i="19"/>
  <c r="AU66" i="11"/>
  <c r="U171" i="19"/>
  <c r="AU49" i="11"/>
  <c r="U154" i="19"/>
  <c r="V13" i="11"/>
  <c r="U13" i="19"/>
  <c r="AU93" i="11"/>
  <c r="U198" i="19"/>
  <c r="AU77" i="11"/>
  <c r="U182" i="19"/>
  <c r="AU59" i="11"/>
  <c r="U164" i="19"/>
  <c r="AU48" i="11"/>
  <c r="U153" i="19"/>
  <c r="AU67" i="11"/>
  <c r="U172" i="19"/>
  <c r="V41" i="11"/>
  <c r="U41" i="19"/>
  <c r="V14" i="11"/>
  <c r="U14" i="19"/>
  <c r="AU99" i="11"/>
  <c r="U204" i="19"/>
  <c r="AU88" i="11"/>
  <c r="U193" i="19"/>
  <c r="AU78" i="11"/>
  <c r="U183" i="19"/>
  <c r="AU60" i="11"/>
  <c r="U165" i="19"/>
  <c r="AU43" i="11"/>
  <c r="U148" i="19"/>
  <c r="V20" i="11"/>
  <c r="U20" i="19"/>
  <c r="AU30" i="11"/>
  <c r="U135" i="19"/>
  <c r="V77" i="11"/>
  <c r="U77" i="19"/>
  <c r="V52" i="11"/>
  <c r="U52" i="19"/>
  <c r="AU13" i="11"/>
  <c r="U118" i="19"/>
  <c r="V50" i="11"/>
  <c r="U50" i="19"/>
  <c r="AU20" i="11"/>
  <c r="U125" i="19"/>
  <c r="AU15" i="11"/>
  <c r="U120" i="19"/>
  <c r="AU91" i="11"/>
  <c r="U196" i="19"/>
  <c r="AU57" i="11"/>
  <c r="U162" i="19"/>
  <c r="V23" i="11"/>
  <c r="U23" i="19"/>
  <c r="AU33" i="11"/>
  <c r="U138" i="19"/>
  <c r="V18" i="11"/>
  <c r="U18" i="19"/>
  <c r="AU41" i="11"/>
  <c r="U146" i="19"/>
  <c r="AU19" i="11"/>
  <c r="U124" i="19"/>
  <c r="V99" i="11"/>
  <c r="U99" i="19"/>
  <c r="V69" i="11"/>
  <c r="U69" i="19"/>
  <c r="AU24" i="11"/>
  <c r="U129" i="19"/>
  <c r="V94" i="11"/>
  <c r="U94" i="19"/>
  <c r="V76" i="11"/>
  <c r="U76" i="19"/>
  <c r="V63" i="11"/>
  <c r="U63" i="19"/>
  <c r="V46" i="11"/>
  <c r="U46" i="19"/>
  <c r="AU44" i="11"/>
  <c r="U149" i="19"/>
  <c r="AU38" i="11"/>
  <c r="U143" i="19"/>
  <c r="AU39" i="11"/>
  <c r="U144" i="19"/>
  <c r="AU73" i="11"/>
  <c r="U178" i="19"/>
  <c r="AU62" i="11"/>
  <c r="U167" i="19"/>
  <c r="V26" i="11"/>
  <c r="U26" i="19"/>
  <c r="V74" i="11"/>
  <c r="U74" i="19"/>
  <c r="AU74" i="11"/>
  <c r="U179" i="19"/>
  <c r="AU46" i="11"/>
  <c r="U151" i="19"/>
  <c r="V91" i="11"/>
  <c r="U91" i="19"/>
  <c r="V73" i="11"/>
  <c r="U73" i="19"/>
  <c r="V61" i="11"/>
  <c r="U61" i="19"/>
  <c r="V34" i="11"/>
  <c r="U34" i="19"/>
  <c r="V27" i="11"/>
  <c r="U27" i="19"/>
  <c r="AU37" i="11"/>
  <c r="U142" i="19"/>
  <c r="V17" i="11"/>
  <c r="U17" i="19"/>
  <c r="V97" i="11"/>
  <c r="U97" i="19"/>
  <c r="V62" i="11"/>
  <c r="U62" i="19"/>
  <c r="V29" i="11"/>
  <c r="U29" i="19"/>
  <c r="AU29" i="11"/>
  <c r="U134" i="19"/>
  <c r="V84" i="11"/>
  <c r="U84" i="19"/>
  <c r="V51" i="11"/>
  <c r="U51" i="19"/>
  <c r="AU71" i="11"/>
  <c r="U176" i="19"/>
  <c r="V82" i="11"/>
  <c r="U82" i="19"/>
  <c r="AU84" i="11"/>
  <c r="U189" i="19"/>
  <c r="AU56" i="11"/>
  <c r="U161" i="19"/>
  <c r="AU90" i="11"/>
  <c r="U195" i="19"/>
  <c r="AU68" i="11"/>
  <c r="U173" i="19"/>
  <c r="V16" i="11"/>
  <c r="U16" i="19"/>
  <c r="AU35" i="11"/>
  <c r="U140" i="19"/>
  <c r="AU50" i="11"/>
  <c r="U155" i="19"/>
  <c r="AU97" i="11"/>
  <c r="U202" i="19"/>
  <c r="AU85" i="11"/>
  <c r="U190" i="19"/>
  <c r="AU69" i="11"/>
  <c r="U174" i="19"/>
  <c r="AU51" i="11"/>
  <c r="U156" i="19"/>
  <c r="AU14" i="11"/>
  <c r="U119" i="19"/>
  <c r="V11" i="11"/>
  <c r="U11" i="19"/>
  <c r="V30" i="11"/>
  <c r="U30" i="19"/>
  <c r="V36" i="11"/>
  <c r="U36" i="19"/>
  <c r="AU80" i="11"/>
  <c r="U185" i="19"/>
  <c r="AU45" i="11"/>
  <c r="U150" i="19"/>
  <c r="AU79" i="11"/>
  <c r="U184" i="19"/>
  <c r="V67" i="11"/>
  <c r="U67" i="19"/>
  <c r="V25" i="11"/>
  <c r="U25" i="19"/>
  <c r="V42" i="11"/>
  <c r="U42" i="19"/>
  <c r="T100" i="19"/>
  <c r="V10" i="11"/>
  <c r="U10" i="19"/>
  <c r="U100" i="11"/>
  <c r="U8" i="16"/>
  <c r="U100" i="8"/>
  <c r="T99" i="18"/>
  <c r="T100" i="10"/>
  <c r="S100" i="18"/>
  <c r="AV10" i="11"/>
  <c r="W115" i="19" s="1"/>
  <c r="T206" i="19" l="1"/>
  <c r="U101" i="11"/>
  <c r="AT101" i="11"/>
  <c r="C100" i="10"/>
  <c r="C100" i="18" s="1"/>
  <c r="C99" i="18"/>
  <c r="Y100" i="8"/>
  <c r="C100" i="8"/>
  <c r="C202" i="18"/>
  <c r="T100" i="18"/>
  <c r="T101" i="19"/>
  <c r="U205" i="19"/>
  <c r="AU100" i="11"/>
  <c r="R100" i="10"/>
  <c r="Q100" i="10" s="1"/>
  <c r="Q100" i="18" s="1"/>
  <c r="W10" i="11"/>
  <c r="V10" i="19"/>
  <c r="V100" i="11"/>
  <c r="U206" i="16"/>
  <c r="AQ101" i="8"/>
  <c r="AV22" i="11"/>
  <c r="V127" i="19"/>
  <c r="W21" i="11"/>
  <c r="V21" i="19"/>
  <c r="W53" i="11"/>
  <c r="V53" i="19"/>
  <c r="W64" i="11"/>
  <c r="V64" i="19"/>
  <c r="W78" i="11"/>
  <c r="V78" i="19"/>
  <c r="W95" i="11"/>
  <c r="V95" i="19"/>
  <c r="W43" i="11"/>
  <c r="V43" i="19"/>
  <c r="W47" i="11"/>
  <c r="V47" i="19"/>
  <c r="W58" i="11"/>
  <c r="V58" i="19"/>
  <c r="W71" i="11"/>
  <c r="V71" i="19"/>
  <c r="W83" i="11"/>
  <c r="V83" i="19"/>
  <c r="W44" i="11"/>
  <c r="V44" i="19"/>
  <c r="W89" i="11"/>
  <c r="V89" i="19"/>
  <c r="AV42" i="11"/>
  <c r="V147" i="19"/>
  <c r="W37" i="11"/>
  <c r="V37" i="19"/>
  <c r="W33" i="11"/>
  <c r="V33" i="19"/>
  <c r="W80" i="11"/>
  <c r="V80" i="19"/>
  <c r="W40" i="11"/>
  <c r="V40" i="19"/>
  <c r="AV61" i="11"/>
  <c r="V166" i="19"/>
  <c r="AV95" i="11"/>
  <c r="V200" i="19"/>
  <c r="W60" i="11"/>
  <c r="V60" i="19"/>
  <c r="W72" i="11"/>
  <c r="V72" i="19"/>
  <c r="W85" i="11"/>
  <c r="V85" i="19"/>
  <c r="W96" i="11"/>
  <c r="V96" i="19"/>
  <c r="AV63" i="11"/>
  <c r="V168" i="19"/>
  <c r="AV96" i="11"/>
  <c r="V201" i="19"/>
  <c r="AV25" i="11"/>
  <c r="V130" i="19"/>
  <c r="AV55" i="11"/>
  <c r="V160" i="19"/>
  <c r="AV72" i="11"/>
  <c r="V177" i="19"/>
  <c r="AV83" i="11"/>
  <c r="V188" i="19"/>
  <c r="AV94" i="11"/>
  <c r="V199" i="19"/>
  <c r="W15" i="11"/>
  <c r="V15" i="19"/>
  <c r="AV21" i="11"/>
  <c r="V126" i="19"/>
  <c r="W70" i="11"/>
  <c r="V70" i="19"/>
  <c r="W81" i="11"/>
  <c r="V81" i="19"/>
  <c r="W54" i="11"/>
  <c r="V54" i="19"/>
  <c r="AV11" i="11"/>
  <c r="V116" i="19"/>
  <c r="W22" i="11"/>
  <c r="V22" i="19"/>
  <c r="AV16" i="11"/>
  <c r="V121" i="19"/>
  <c r="AV53" i="11"/>
  <c r="V158" i="19"/>
  <c r="AV76" i="11"/>
  <c r="V181" i="19"/>
  <c r="AV98" i="11"/>
  <c r="V203" i="19"/>
  <c r="W28" i="11"/>
  <c r="V28" i="19"/>
  <c r="AV12" i="11"/>
  <c r="V117" i="19"/>
  <c r="W57" i="11"/>
  <c r="V57" i="19"/>
  <c r="AV32" i="11"/>
  <c r="V137" i="19"/>
  <c r="W31" i="11"/>
  <c r="V31" i="19"/>
  <c r="W55" i="11"/>
  <c r="V55" i="19"/>
  <c r="W66" i="11"/>
  <c r="V66" i="19"/>
  <c r="W86" i="11"/>
  <c r="V86" i="19"/>
  <c r="AV86" i="11"/>
  <c r="V191" i="19"/>
  <c r="W12" i="11"/>
  <c r="V12" i="19"/>
  <c r="AV54" i="11"/>
  <c r="V159" i="19"/>
  <c r="AV65" i="11"/>
  <c r="V170" i="19"/>
  <c r="AV82" i="11"/>
  <c r="V187" i="19"/>
  <c r="W38" i="11"/>
  <c r="V38" i="19"/>
  <c r="W32" i="11"/>
  <c r="V32" i="19"/>
  <c r="W45" i="11"/>
  <c r="V45" i="19"/>
  <c r="W56" i="11"/>
  <c r="V56" i="19"/>
  <c r="W75" i="11"/>
  <c r="V75" i="19"/>
  <c r="W93" i="11"/>
  <c r="V93" i="19"/>
  <c r="W59" i="11"/>
  <c r="V59" i="19"/>
  <c r="W49" i="11"/>
  <c r="V49" i="19"/>
  <c r="W92" i="11"/>
  <c r="V92" i="19"/>
  <c r="AV36" i="11"/>
  <c r="V141" i="19"/>
  <c r="AV47" i="11"/>
  <c r="V152" i="19"/>
  <c r="AV64" i="11"/>
  <c r="V169" i="19"/>
  <c r="AV75" i="11"/>
  <c r="V180" i="19"/>
  <c r="AV18" i="11"/>
  <c r="V123" i="19"/>
  <c r="W68" i="11"/>
  <c r="V68" i="19"/>
  <c r="W87" i="11"/>
  <c r="V87" i="19"/>
  <c r="W98" i="11"/>
  <c r="V98" i="19"/>
  <c r="AV23" i="11"/>
  <c r="V128" i="19"/>
  <c r="W48" i="11"/>
  <c r="V48" i="19"/>
  <c r="W65" i="11"/>
  <c r="V65" i="19"/>
  <c r="W79" i="11"/>
  <c r="V79" i="19"/>
  <c r="W90" i="11"/>
  <c r="V90" i="19"/>
  <c r="AV27" i="11"/>
  <c r="V132" i="19"/>
  <c r="AV17" i="11"/>
  <c r="V122" i="19"/>
  <c r="AV28" i="11"/>
  <c r="V133" i="19"/>
  <c r="AV52" i="11"/>
  <c r="V157" i="19"/>
  <c r="AV70" i="11"/>
  <c r="V175" i="19"/>
  <c r="AV81" i="11"/>
  <c r="V186" i="19"/>
  <c r="AV92" i="11"/>
  <c r="V197" i="19"/>
  <c r="W19" i="11"/>
  <c r="V19" i="19"/>
  <c r="AV31" i="11"/>
  <c r="V136" i="19"/>
  <c r="W88" i="11"/>
  <c r="V88" i="19"/>
  <c r="W24" i="11"/>
  <c r="V24" i="19"/>
  <c r="AV58" i="11"/>
  <c r="V163" i="19"/>
  <c r="AV87" i="11"/>
  <c r="V192" i="19"/>
  <c r="AV34" i="11"/>
  <c r="V139" i="19"/>
  <c r="AV40" i="11"/>
  <c r="V145" i="19"/>
  <c r="AV26" i="11"/>
  <c r="V131" i="19"/>
  <c r="U100" i="16"/>
  <c r="U101" i="8"/>
  <c r="R101" i="8" s="1"/>
  <c r="S101" i="8" s="1"/>
  <c r="U100" i="19"/>
  <c r="W42" i="11"/>
  <c r="V42" i="19"/>
  <c r="W25" i="11"/>
  <c r="V25" i="19"/>
  <c r="W67" i="11"/>
  <c r="V67" i="19"/>
  <c r="AV79" i="11"/>
  <c r="V184" i="19"/>
  <c r="AV45" i="11"/>
  <c r="V150" i="19"/>
  <c r="AV80" i="11"/>
  <c r="V185" i="19"/>
  <c r="W36" i="11"/>
  <c r="V36" i="19"/>
  <c r="W30" i="11"/>
  <c r="V30" i="19"/>
  <c r="W11" i="11"/>
  <c r="V11" i="19"/>
  <c r="AV14" i="11"/>
  <c r="V119" i="19"/>
  <c r="AV51" i="11"/>
  <c r="V156" i="19"/>
  <c r="AV69" i="11"/>
  <c r="V174" i="19"/>
  <c r="AV85" i="11"/>
  <c r="V190" i="19"/>
  <c r="AV97" i="11"/>
  <c r="V202" i="19"/>
  <c r="AV50" i="11"/>
  <c r="V155" i="19"/>
  <c r="AV35" i="11"/>
  <c r="V140" i="19"/>
  <c r="W16" i="11"/>
  <c r="V16" i="19"/>
  <c r="AV68" i="11"/>
  <c r="V173" i="19"/>
  <c r="AV90" i="11"/>
  <c r="V195" i="19"/>
  <c r="AV56" i="11"/>
  <c r="V161" i="19"/>
  <c r="AV84" i="11"/>
  <c r="V189" i="19"/>
  <c r="W82" i="11"/>
  <c r="V82" i="19"/>
  <c r="AV71" i="11"/>
  <c r="V176" i="19"/>
  <c r="W51" i="11"/>
  <c r="V51" i="19"/>
  <c r="W84" i="11"/>
  <c r="V84" i="19"/>
  <c r="AV29" i="11"/>
  <c r="V134" i="19"/>
  <c r="W29" i="11"/>
  <c r="V29" i="19"/>
  <c r="W62" i="11"/>
  <c r="V62" i="19"/>
  <c r="W97" i="11"/>
  <c r="V97" i="19"/>
  <c r="W17" i="11"/>
  <c r="V17" i="19"/>
  <c r="AV37" i="11"/>
  <c r="V142" i="19"/>
  <c r="W27" i="11"/>
  <c r="V27" i="19"/>
  <c r="W34" i="11"/>
  <c r="V34" i="19"/>
  <c r="W61" i="11"/>
  <c r="V61" i="19"/>
  <c r="W73" i="11"/>
  <c r="V73" i="19"/>
  <c r="W91" i="11"/>
  <c r="V91" i="19"/>
  <c r="AV46" i="11"/>
  <c r="V151" i="19"/>
  <c r="AV74" i="11"/>
  <c r="V179" i="19"/>
  <c r="W74" i="11"/>
  <c r="V74" i="19"/>
  <c r="W26" i="11"/>
  <c r="V26" i="19"/>
  <c r="AV62" i="11"/>
  <c r="V167" i="19"/>
  <c r="AV73" i="11"/>
  <c r="V178" i="19"/>
  <c r="AV39" i="11"/>
  <c r="V144" i="19"/>
  <c r="AV38" i="11"/>
  <c r="V143" i="19"/>
  <c r="AV44" i="11"/>
  <c r="V149" i="19"/>
  <c r="W46" i="11"/>
  <c r="V46" i="19"/>
  <c r="W63" i="11"/>
  <c r="V63" i="19"/>
  <c r="W76" i="11"/>
  <c r="V76" i="19"/>
  <c r="W94" i="11"/>
  <c r="V94" i="19"/>
  <c r="AV24" i="11"/>
  <c r="V129" i="19"/>
  <c r="W69" i="11"/>
  <c r="V69" i="19"/>
  <c r="W99" i="11"/>
  <c r="V99" i="19"/>
  <c r="AV19" i="11"/>
  <c r="V124" i="19"/>
  <c r="AV41" i="11"/>
  <c r="V146" i="19"/>
  <c r="W18" i="11"/>
  <c r="V18" i="19"/>
  <c r="AV33" i="11"/>
  <c r="V138" i="19"/>
  <c r="W23" i="11"/>
  <c r="V23" i="19"/>
  <c r="AV57" i="11"/>
  <c r="V162" i="19"/>
  <c r="AV91" i="11"/>
  <c r="V196" i="19"/>
  <c r="AV15" i="11"/>
  <c r="V120" i="19"/>
  <c r="AV20" i="11"/>
  <c r="V125" i="19"/>
  <c r="W50" i="11"/>
  <c r="V50" i="19"/>
  <c r="AV13" i="11"/>
  <c r="V118" i="19"/>
  <c r="W52" i="11"/>
  <c r="V52" i="19"/>
  <c r="W77" i="11"/>
  <c r="V77" i="19"/>
  <c r="AV30" i="11"/>
  <c r="V135" i="19"/>
  <c r="W20" i="11"/>
  <c r="V20" i="19"/>
  <c r="AV43" i="11"/>
  <c r="V148" i="19"/>
  <c r="AV60" i="11"/>
  <c r="V165" i="19"/>
  <c r="AV78" i="11"/>
  <c r="V183" i="19"/>
  <c r="AV88" i="11"/>
  <c r="V193" i="19"/>
  <c r="AV99" i="11"/>
  <c r="V204" i="19"/>
  <c r="W14" i="11"/>
  <c r="V14" i="19"/>
  <c r="W41" i="11"/>
  <c r="V41" i="19"/>
  <c r="AV67" i="11"/>
  <c r="V172" i="19"/>
  <c r="AV48" i="11"/>
  <c r="V153" i="19"/>
  <c r="AV59" i="11"/>
  <c r="V164" i="19"/>
  <c r="AV77" i="11"/>
  <c r="V182" i="19"/>
  <c r="AV93" i="11"/>
  <c r="V198" i="19"/>
  <c r="W13" i="11"/>
  <c r="V13" i="19"/>
  <c r="AV49" i="11"/>
  <c r="V154" i="19"/>
  <c r="AV66" i="11"/>
  <c r="V171" i="19"/>
  <c r="AV89" i="11"/>
  <c r="V194" i="19"/>
  <c r="W39" i="11"/>
  <c r="V39" i="19"/>
  <c r="W35" i="11"/>
  <c r="V35" i="19"/>
  <c r="T101" i="16"/>
  <c r="T203" i="18"/>
  <c r="AM100" i="10"/>
  <c r="AW10" i="11"/>
  <c r="R100" i="18" l="1"/>
  <c r="V101" i="11"/>
  <c r="AU101" i="11"/>
  <c r="U206" i="19"/>
  <c r="C206" i="16"/>
  <c r="C100" i="16"/>
  <c r="Y101" i="8"/>
  <c r="Z101" i="8" s="1"/>
  <c r="D207" i="16" s="1"/>
  <c r="C101" i="8"/>
  <c r="D101" i="8" s="1"/>
  <c r="D101" i="16" s="1"/>
  <c r="U101" i="16"/>
  <c r="U101" i="19"/>
  <c r="V205" i="19"/>
  <c r="X115" i="19"/>
  <c r="X13" i="11"/>
  <c r="X13" i="19" s="1"/>
  <c r="W13" i="19"/>
  <c r="AW93" i="11"/>
  <c r="X198" i="19" s="1"/>
  <c r="W198" i="19"/>
  <c r="AW77" i="11"/>
  <c r="X182" i="19" s="1"/>
  <c r="W182" i="19"/>
  <c r="AW59" i="11"/>
  <c r="X164" i="19" s="1"/>
  <c r="W164" i="19"/>
  <c r="AW48" i="11"/>
  <c r="X153" i="19" s="1"/>
  <c r="W153" i="19"/>
  <c r="AW67" i="11"/>
  <c r="X172" i="19" s="1"/>
  <c r="W172" i="19"/>
  <c r="X41" i="11"/>
  <c r="X41" i="19" s="1"/>
  <c r="W41" i="19"/>
  <c r="X14" i="11"/>
  <c r="X14" i="19" s="1"/>
  <c r="W14" i="19"/>
  <c r="AW99" i="11"/>
  <c r="X204" i="19" s="1"/>
  <c r="W204" i="19"/>
  <c r="AW88" i="11"/>
  <c r="X193" i="19" s="1"/>
  <c r="W193" i="19"/>
  <c r="AW78" i="11"/>
  <c r="X183" i="19" s="1"/>
  <c r="W183" i="19"/>
  <c r="AW60" i="11"/>
  <c r="X165" i="19" s="1"/>
  <c r="W165" i="19"/>
  <c r="AW43" i="11"/>
  <c r="X148" i="19" s="1"/>
  <c r="W148" i="19"/>
  <c r="X20" i="11"/>
  <c r="X20" i="19" s="1"/>
  <c r="W20" i="19"/>
  <c r="AW30" i="11"/>
  <c r="X135" i="19" s="1"/>
  <c r="W135" i="19"/>
  <c r="X77" i="11"/>
  <c r="X77" i="19" s="1"/>
  <c r="W77" i="19"/>
  <c r="X52" i="11"/>
  <c r="X52" i="19" s="1"/>
  <c r="W52" i="19"/>
  <c r="AW13" i="11"/>
  <c r="X118" i="19" s="1"/>
  <c r="W118" i="19"/>
  <c r="X50" i="11"/>
  <c r="X50" i="19" s="1"/>
  <c r="W50" i="19"/>
  <c r="AW20" i="11"/>
  <c r="X125" i="19" s="1"/>
  <c r="W125" i="19"/>
  <c r="AW15" i="11"/>
  <c r="X120" i="19" s="1"/>
  <c r="W120" i="19"/>
  <c r="AW91" i="11"/>
  <c r="X196" i="19" s="1"/>
  <c r="W196" i="19"/>
  <c r="AW57" i="11"/>
  <c r="X162" i="19" s="1"/>
  <c r="W162" i="19"/>
  <c r="X23" i="11"/>
  <c r="X23" i="19" s="1"/>
  <c r="W23" i="19"/>
  <c r="AW33" i="11"/>
  <c r="X138" i="19" s="1"/>
  <c r="W138" i="19"/>
  <c r="X18" i="11"/>
  <c r="X18" i="19" s="1"/>
  <c r="W18" i="19"/>
  <c r="AW41" i="11"/>
  <c r="X146" i="19" s="1"/>
  <c r="W146" i="19"/>
  <c r="AW19" i="11"/>
  <c r="X124" i="19" s="1"/>
  <c r="W124" i="19"/>
  <c r="X99" i="11"/>
  <c r="X99" i="19" s="1"/>
  <c r="W99" i="19"/>
  <c r="X69" i="11"/>
  <c r="X69" i="19" s="1"/>
  <c r="W69" i="19"/>
  <c r="AW24" i="11"/>
  <c r="X129" i="19" s="1"/>
  <c r="W129" i="19"/>
  <c r="X94" i="11"/>
  <c r="X94" i="19" s="1"/>
  <c r="W94" i="19"/>
  <c r="X76" i="11"/>
  <c r="X76" i="19" s="1"/>
  <c r="W76" i="19"/>
  <c r="X63" i="11"/>
  <c r="X63" i="19" s="1"/>
  <c r="W63" i="19"/>
  <c r="X46" i="11"/>
  <c r="X46" i="19" s="1"/>
  <c r="W46" i="19"/>
  <c r="AW44" i="11"/>
  <c r="X149" i="19" s="1"/>
  <c r="W149" i="19"/>
  <c r="AW38" i="11"/>
  <c r="X143" i="19" s="1"/>
  <c r="W143" i="19"/>
  <c r="AW39" i="11"/>
  <c r="X144" i="19" s="1"/>
  <c r="W144" i="19"/>
  <c r="AW73" i="11"/>
  <c r="X178" i="19" s="1"/>
  <c r="W178" i="19"/>
  <c r="AW62" i="11"/>
  <c r="X167" i="19" s="1"/>
  <c r="W167" i="19"/>
  <c r="X26" i="11"/>
  <c r="X26" i="19" s="1"/>
  <c r="W26" i="19"/>
  <c r="X74" i="11"/>
  <c r="X74" i="19" s="1"/>
  <c r="W74" i="19"/>
  <c r="AW74" i="11"/>
  <c r="X179" i="19" s="1"/>
  <c r="W179" i="19"/>
  <c r="AW46" i="11"/>
  <c r="X151" i="19" s="1"/>
  <c r="W151" i="19"/>
  <c r="X91" i="11"/>
  <c r="X91" i="19" s="1"/>
  <c r="W91" i="19"/>
  <c r="X73" i="11"/>
  <c r="X73" i="19" s="1"/>
  <c r="W73" i="19"/>
  <c r="X61" i="11"/>
  <c r="X61" i="19" s="1"/>
  <c r="W61" i="19"/>
  <c r="X34" i="11"/>
  <c r="X34" i="19" s="1"/>
  <c r="W34" i="19"/>
  <c r="X27" i="11"/>
  <c r="X27" i="19" s="1"/>
  <c r="W27" i="19"/>
  <c r="AW37" i="11"/>
  <c r="X142" i="19" s="1"/>
  <c r="W142" i="19"/>
  <c r="X17" i="11"/>
  <c r="X17" i="19" s="1"/>
  <c r="W17" i="19"/>
  <c r="X97" i="11"/>
  <c r="X97" i="19" s="1"/>
  <c r="W97" i="19"/>
  <c r="X62" i="11"/>
  <c r="X62" i="19" s="1"/>
  <c r="W62" i="19"/>
  <c r="X29" i="11"/>
  <c r="X29" i="19" s="1"/>
  <c r="W29" i="19"/>
  <c r="AW29" i="11"/>
  <c r="X134" i="19" s="1"/>
  <c r="W134" i="19"/>
  <c r="X84" i="11"/>
  <c r="X84" i="19" s="1"/>
  <c r="W84" i="19"/>
  <c r="X51" i="11"/>
  <c r="X51" i="19" s="1"/>
  <c r="W51" i="19"/>
  <c r="AW71" i="11"/>
  <c r="X176" i="19" s="1"/>
  <c r="W176" i="19"/>
  <c r="X82" i="11"/>
  <c r="X82" i="19" s="1"/>
  <c r="W82" i="19"/>
  <c r="AW84" i="11"/>
  <c r="X189" i="19" s="1"/>
  <c r="W189" i="19"/>
  <c r="AW56" i="11"/>
  <c r="X161" i="19" s="1"/>
  <c r="W161" i="19"/>
  <c r="AW90" i="11"/>
  <c r="X195" i="19" s="1"/>
  <c r="W195" i="19"/>
  <c r="AW68" i="11"/>
  <c r="X173" i="19" s="1"/>
  <c r="W173" i="19"/>
  <c r="X16" i="11"/>
  <c r="X16" i="19" s="1"/>
  <c r="W16" i="19"/>
  <c r="AW35" i="11"/>
  <c r="X140" i="19" s="1"/>
  <c r="W140" i="19"/>
  <c r="AW50" i="11"/>
  <c r="X155" i="19" s="1"/>
  <c r="W155" i="19"/>
  <c r="AW97" i="11"/>
  <c r="X202" i="19" s="1"/>
  <c r="W202" i="19"/>
  <c r="AW85" i="11"/>
  <c r="X190" i="19" s="1"/>
  <c r="W190" i="19"/>
  <c r="AW69" i="11"/>
  <c r="X174" i="19" s="1"/>
  <c r="W174" i="19"/>
  <c r="AW51" i="11"/>
  <c r="X156" i="19" s="1"/>
  <c r="W156" i="19"/>
  <c r="AW14" i="11"/>
  <c r="X119" i="19" s="1"/>
  <c r="W119" i="19"/>
  <c r="X11" i="11"/>
  <c r="X11" i="19" s="1"/>
  <c r="W11" i="19"/>
  <c r="X30" i="11"/>
  <c r="X30" i="19" s="1"/>
  <c r="W30" i="19"/>
  <c r="X36" i="11"/>
  <c r="X36" i="19" s="1"/>
  <c r="W36" i="19"/>
  <c r="AW80" i="11"/>
  <c r="X185" i="19" s="1"/>
  <c r="W185" i="19"/>
  <c r="AW45" i="11"/>
  <c r="X150" i="19" s="1"/>
  <c r="W150" i="19"/>
  <c r="AW79" i="11"/>
  <c r="X184" i="19" s="1"/>
  <c r="W184" i="19"/>
  <c r="X67" i="11"/>
  <c r="X67" i="19" s="1"/>
  <c r="W67" i="19"/>
  <c r="X25" i="11"/>
  <c r="X25" i="19" s="1"/>
  <c r="W25" i="19"/>
  <c r="X42" i="11"/>
  <c r="X42" i="19" s="1"/>
  <c r="W42" i="19"/>
  <c r="U207" i="16"/>
  <c r="AN101" i="8"/>
  <c r="AO101" i="8" s="1"/>
  <c r="V100" i="19"/>
  <c r="X10" i="11"/>
  <c r="W10" i="19"/>
  <c r="W100" i="11"/>
  <c r="X35" i="11"/>
  <c r="X35" i="19" s="1"/>
  <c r="W35" i="19"/>
  <c r="X39" i="11"/>
  <c r="X39" i="19" s="1"/>
  <c r="W39" i="19"/>
  <c r="AW89" i="11"/>
  <c r="X194" i="19" s="1"/>
  <c r="W194" i="19"/>
  <c r="AW66" i="11"/>
  <c r="X171" i="19" s="1"/>
  <c r="W171" i="19"/>
  <c r="AW49" i="11"/>
  <c r="X154" i="19" s="1"/>
  <c r="W154" i="19"/>
  <c r="AL100" i="10"/>
  <c r="Q203" i="18" s="1"/>
  <c r="R203" i="18"/>
  <c r="R101" i="16"/>
  <c r="S101" i="16"/>
  <c r="N101" i="8"/>
  <c r="N101" i="16" s="1"/>
  <c r="AW26" i="11"/>
  <c r="X131" i="19" s="1"/>
  <c r="W131" i="19"/>
  <c r="AW40" i="11"/>
  <c r="X145" i="19" s="1"/>
  <c r="W145" i="19"/>
  <c r="AW34" i="11"/>
  <c r="X139" i="19" s="1"/>
  <c r="W139" i="19"/>
  <c r="AW87" i="11"/>
  <c r="X192" i="19" s="1"/>
  <c r="W192" i="19"/>
  <c r="AW58" i="11"/>
  <c r="X163" i="19" s="1"/>
  <c r="W163" i="19"/>
  <c r="X24" i="11"/>
  <c r="X24" i="19" s="1"/>
  <c r="W24" i="19"/>
  <c r="X88" i="11"/>
  <c r="X88" i="19" s="1"/>
  <c r="W88" i="19"/>
  <c r="AW31" i="11"/>
  <c r="X136" i="19" s="1"/>
  <c r="W136" i="19"/>
  <c r="X19" i="11"/>
  <c r="X19" i="19" s="1"/>
  <c r="W19" i="19"/>
  <c r="AW92" i="11"/>
  <c r="X197" i="19" s="1"/>
  <c r="W197" i="19"/>
  <c r="AW81" i="11"/>
  <c r="X186" i="19" s="1"/>
  <c r="W186" i="19"/>
  <c r="AW70" i="11"/>
  <c r="X175" i="19" s="1"/>
  <c r="W175" i="19"/>
  <c r="AW52" i="11"/>
  <c r="X157" i="19" s="1"/>
  <c r="W157" i="19"/>
  <c r="AW28" i="11"/>
  <c r="X133" i="19" s="1"/>
  <c r="W133" i="19"/>
  <c r="AW17" i="11"/>
  <c r="X122" i="19" s="1"/>
  <c r="W122" i="19"/>
  <c r="AW27" i="11"/>
  <c r="X132" i="19" s="1"/>
  <c r="W132" i="19"/>
  <c r="X90" i="11"/>
  <c r="X90" i="19" s="1"/>
  <c r="W90" i="19"/>
  <c r="X79" i="11"/>
  <c r="X79" i="19" s="1"/>
  <c r="W79" i="19"/>
  <c r="X65" i="11"/>
  <c r="X65" i="19" s="1"/>
  <c r="W65" i="19"/>
  <c r="X48" i="11"/>
  <c r="X48" i="19" s="1"/>
  <c r="W48" i="19"/>
  <c r="AW23" i="11"/>
  <c r="X128" i="19" s="1"/>
  <c r="W128" i="19"/>
  <c r="X98" i="11"/>
  <c r="X98" i="19" s="1"/>
  <c r="W98" i="19"/>
  <c r="X87" i="11"/>
  <c r="X87" i="19" s="1"/>
  <c r="W87" i="19"/>
  <c r="X68" i="11"/>
  <c r="X68" i="19" s="1"/>
  <c r="W68" i="19"/>
  <c r="AW18" i="11"/>
  <c r="X123" i="19" s="1"/>
  <c r="W123" i="19"/>
  <c r="AW75" i="11"/>
  <c r="X180" i="19" s="1"/>
  <c r="W180" i="19"/>
  <c r="AW64" i="11"/>
  <c r="X169" i="19" s="1"/>
  <c r="W169" i="19"/>
  <c r="AW47" i="11"/>
  <c r="X152" i="19" s="1"/>
  <c r="W152" i="19"/>
  <c r="AW36" i="11"/>
  <c r="X141" i="19" s="1"/>
  <c r="W141" i="19"/>
  <c r="X92" i="11"/>
  <c r="X92" i="19" s="1"/>
  <c r="W92" i="19"/>
  <c r="X49" i="11"/>
  <c r="X49" i="19" s="1"/>
  <c r="W49" i="19"/>
  <c r="X59" i="11"/>
  <c r="X59" i="19" s="1"/>
  <c r="W59" i="19"/>
  <c r="X93" i="11"/>
  <c r="X93" i="19" s="1"/>
  <c r="W93" i="19"/>
  <c r="X75" i="11"/>
  <c r="X75" i="19" s="1"/>
  <c r="W75" i="19"/>
  <c r="X56" i="11"/>
  <c r="X56" i="19" s="1"/>
  <c r="W56" i="19"/>
  <c r="X45" i="11"/>
  <c r="X45" i="19" s="1"/>
  <c r="W45" i="19"/>
  <c r="X32" i="11"/>
  <c r="X32" i="19" s="1"/>
  <c r="W32" i="19"/>
  <c r="X38" i="11"/>
  <c r="X38" i="19" s="1"/>
  <c r="W38" i="19"/>
  <c r="AW82" i="11"/>
  <c r="X187" i="19" s="1"/>
  <c r="W187" i="19"/>
  <c r="AW65" i="11"/>
  <c r="X170" i="19" s="1"/>
  <c r="W170" i="19"/>
  <c r="AW54" i="11"/>
  <c r="X159" i="19" s="1"/>
  <c r="W159" i="19"/>
  <c r="X12" i="11"/>
  <c r="X12" i="19" s="1"/>
  <c r="W12" i="19"/>
  <c r="AW86" i="11"/>
  <c r="X191" i="19" s="1"/>
  <c r="W191" i="19"/>
  <c r="X86" i="11"/>
  <c r="X86" i="19" s="1"/>
  <c r="W86" i="19"/>
  <c r="X66" i="11"/>
  <c r="X66" i="19" s="1"/>
  <c r="W66" i="19"/>
  <c r="X55" i="11"/>
  <c r="X55" i="19" s="1"/>
  <c r="W55" i="19"/>
  <c r="X31" i="11"/>
  <c r="X31" i="19" s="1"/>
  <c r="W31" i="19"/>
  <c r="AW32" i="11"/>
  <c r="X137" i="19" s="1"/>
  <c r="W137" i="19"/>
  <c r="X57" i="11"/>
  <c r="X57" i="19" s="1"/>
  <c r="W57" i="19"/>
  <c r="AW12" i="11"/>
  <c r="X117" i="19" s="1"/>
  <c r="W117" i="19"/>
  <c r="X28" i="11"/>
  <c r="X28" i="19" s="1"/>
  <c r="W28" i="19"/>
  <c r="AW98" i="11"/>
  <c r="X203" i="19" s="1"/>
  <c r="W203" i="19"/>
  <c r="AW76" i="11"/>
  <c r="X181" i="19" s="1"/>
  <c r="W181" i="19"/>
  <c r="AW53" i="11"/>
  <c r="X158" i="19" s="1"/>
  <c r="W158" i="19"/>
  <c r="AW16" i="11"/>
  <c r="X121" i="19" s="1"/>
  <c r="W121" i="19"/>
  <c r="X22" i="11"/>
  <c r="X22" i="19" s="1"/>
  <c r="W22" i="19"/>
  <c r="AW11" i="11"/>
  <c r="X116" i="19" s="1"/>
  <c r="W116" i="19"/>
  <c r="X54" i="11"/>
  <c r="X54" i="19" s="1"/>
  <c r="W54" i="19"/>
  <c r="X81" i="11"/>
  <c r="X81" i="19" s="1"/>
  <c r="W81" i="19"/>
  <c r="X70" i="11"/>
  <c r="X70" i="19" s="1"/>
  <c r="W70" i="19"/>
  <c r="AW21" i="11"/>
  <c r="X126" i="19" s="1"/>
  <c r="W126" i="19"/>
  <c r="X15" i="11"/>
  <c r="X15" i="19" s="1"/>
  <c r="W15" i="19"/>
  <c r="AW94" i="11"/>
  <c r="X199" i="19" s="1"/>
  <c r="W199" i="19"/>
  <c r="AW83" i="11"/>
  <c r="X188" i="19" s="1"/>
  <c r="W188" i="19"/>
  <c r="AW72" i="11"/>
  <c r="X177" i="19" s="1"/>
  <c r="W177" i="19"/>
  <c r="AW55" i="11"/>
  <c r="X160" i="19" s="1"/>
  <c r="W160" i="19"/>
  <c r="AW25" i="11"/>
  <c r="X130" i="19" s="1"/>
  <c r="W130" i="19"/>
  <c r="AW96" i="11"/>
  <c r="X201" i="19" s="1"/>
  <c r="W201" i="19"/>
  <c r="AW63" i="11"/>
  <c r="X168" i="19" s="1"/>
  <c r="W168" i="19"/>
  <c r="X96" i="11"/>
  <c r="X96" i="19" s="1"/>
  <c r="W96" i="19"/>
  <c r="X85" i="11"/>
  <c r="X85" i="19" s="1"/>
  <c r="W85" i="19"/>
  <c r="X72" i="11"/>
  <c r="X72" i="19" s="1"/>
  <c r="W72" i="19"/>
  <c r="X60" i="11"/>
  <c r="X60" i="19" s="1"/>
  <c r="W60" i="19"/>
  <c r="AW95" i="11"/>
  <c r="X200" i="19" s="1"/>
  <c r="W200" i="19"/>
  <c r="AW61" i="11"/>
  <c r="X166" i="19" s="1"/>
  <c r="W166" i="19"/>
  <c r="X40" i="11"/>
  <c r="X40" i="19" s="1"/>
  <c r="W40" i="19"/>
  <c r="X80" i="11"/>
  <c r="X80" i="19" s="1"/>
  <c r="W80" i="19"/>
  <c r="X33" i="11"/>
  <c r="X33" i="19" s="1"/>
  <c r="W33" i="19"/>
  <c r="X37" i="11"/>
  <c r="X37" i="19" s="1"/>
  <c r="W37" i="19"/>
  <c r="AW42" i="11"/>
  <c r="X147" i="19" s="1"/>
  <c r="W147" i="19"/>
  <c r="X89" i="11"/>
  <c r="X89" i="19" s="1"/>
  <c r="W89" i="19"/>
  <c r="X44" i="11"/>
  <c r="X44" i="19" s="1"/>
  <c r="W44" i="19"/>
  <c r="X83" i="11"/>
  <c r="X83" i="19" s="1"/>
  <c r="W83" i="19"/>
  <c r="X71" i="11"/>
  <c r="X71" i="19" s="1"/>
  <c r="W71" i="19"/>
  <c r="X58" i="11"/>
  <c r="X58" i="19" s="1"/>
  <c r="W58" i="19"/>
  <c r="X47" i="11"/>
  <c r="X47" i="19" s="1"/>
  <c r="W47" i="19"/>
  <c r="X43" i="11"/>
  <c r="X43" i="19" s="1"/>
  <c r="W43" i="19"/>
  <c r="X95" i="11"/>
  <c r="X95" i="19" s="1"/>
  <c r="W95" i="19"/>
  <c r="X78" i="11"/>
  <c r="X78" i="19" s="1"/>
  <c r="W78" i="19"/>
  <c r="X64" i="11"/>
  <c r="X64" i="19" s="1"/>
  <c r="W64" i="19"/>
  <c r="X53" i="11"/>
  <c r="X53" i="19" s="1"/>
  <c r="W53" i="19"/>
  <c r="X21" i="11"/>
  <c r="X21" i="19" s="1"/>
  <c r="W21" i="19"/>
  <c r="AW22" i="11"/>
  <c r="X127" i="19" s="1"/>
  <c r="W127" i="19"/>
  <c r="AV100" i="11"/>
  <c r="AV101" i="11" l="1"/>
  <c r="W101" i="11"/>
  <c r="C207" i="16"/>
  <c r="C101" i="16"/>
  <c r="W205" i="19"/>
  <c r="V101" i="19"/>
  <c r="V206" i="19"/>
  <c r="W100" i="19"/>
  <c r="AW100" i="11"/>
  <c r="X10" i="19"/>
  <c r="X100" i="11"/>
  <c r="AJ101" i="8"/>
  <c r="N207" i="16" s="1"/>
  <c r="R207" i="16"/>
  <c r="S207" i="16"/>
  <c r="X101" i="11" l="1"/>
  <c r="AW101" i="11"/>
  <c r="W206" i="19"/>
  <c r="W101" i="19"/>
  <c r="X100" i="19"/>
  <c r="X205" i="19"/>
  <c r="X101" i="19" l="1"/>
  <c r="X206" i="19"/>
  <c r="B3" i="3" l="1"/>
  <c r="J3" i="11" l="1"/>
  <c r="P3" i="4"/>
  <c r="AD3" i="8"/>
  <c r="C4" i="9"/>
  <c r="C3" i="6"/>
  <c r="F5" i="7"/>
  <c r="C23" i="9"/>
  <c r="H3" i="8"/>
  <c r="AC2" i="10"/>
  <c r="I3" i="6"/>
  <c r="AI3" i="11"/>
  <c r="H2" i="10"/>
  <c r="T5" i="7"/>
  <c r="T3" i="5"/>
  <c r="F3" i="5"/>
  <c r="E3" i="4"/>
  <c r="E3" i="12" l="1"/>
  <c r="H2" i="18"/>
  <c r="H3" i="16"/>
  <c r="C4" i="17"/>
  <c r="F3" i="13"/>
  <c r="J108" i="19"/>
  <c r="C23" i="17"/>
  <c r="H109" i="16"/>
  <c r="F108" i="13"/>
  <c r="C107" i="14"/>
  <c r="F5" i="15"/>
  <c r="E103" i="12"/>
  <c r="F27" i="15"/>
  <c r="H105" i="18"/>
  <c r="C3" i="14"/>
  <c r="J3" i="19"/>
</calcChain>
</file>

<file path=xl/sharedStrings.xml><?xml version="1.0" encoding="utf-8"?>
<sst xmlns="http://schemas.openxmlformats.org/spreadsheetml/2006/main" count="813" uniqueCount="166">
  <si>
    <t>Don't cut/delete the cell</t>
  </si>
  <si>
    <t>YEAR:</t>
  </si>
  <si>
    <t xml:space="preserve">SEASON:  </t>
  </si>
  <si>
    <t xml:space="preserve">SAMPLE: </t>
  </si>
  <si>
    <t xml:space="preserve">STATE:  </t>
  </si>
  <si>
    <t xml:space="preserve">SAMPLE:  </t>
  </si>
  <si>
    <t>STATE:</t>
  </si>
  <si>
    <t>TRS</t>
  </si>
  <si>
    <t xml:space="preserve">YEAR: </t>
  </si>
  <si>
    <t>SEASON:</t>
  </si>
  <si>
    <t xml:space="preserve"> SAMPLE:</t>
  </si>
  <si>
    <t xml:space="preserve">CLASS INTERVAL OF   SERIAL/ SURVEY (CODE)  </t>
  </si>
  <si>
    <t>CLASS INTERVAL OF GEOGRAPHICAL AREA(HA)</t>
  </si>
  <si>
    <t>UP TO 50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</si>
  <si>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</si>
  <si>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</si>
  <si>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</si>
  <si>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</si>
  <si>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</si>
  <si>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</si>
  <si>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</si>
  <si>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</si>
  <si>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NOT REPORTED</t>
  </si>
  <si>
    <t>TOTAL</t>
  </si>
  <si>
    <t>%AGE</t>
  </si>
  <si>
    <t xml:space="preserve">upto 50  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</si>
  <si>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</si>
  <si>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</si>
  <si>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</si>
  <si>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</si>
  <si>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</si>
  <si>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</si>
  <si>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1001 to 5000</t>
  </si>
  <si>
    <t>above 5000</t>
  </si>
  <si>
    <t xml:space="preserve"> YEAR:  </t>
  </si>
  <si>
    <t xml:space="preserve"> SEASON:   </t>
  </si>
  <si>
    <t xml:space="preserve">SAMPLE :  </t>
  </si>
  <si>
    <t>TABLE-A6: FREQUENCY DISTRIBUTION OF PATWARI OF THE SELECTED VILLAGE ACCORDING TO THE TOTAL NUMBER OF VILLAGES ALLOTTED</t>
  </si>
  <si>
    <t xml:space="preserve">STATE:                </t>
  </si>
  <si>
    <t>SAMPLE:</t>
  </si>
  <si>
    <t xml:space="preserve"> STATE:                                  </t>
  </si>
  <si>
    <t xml:space="preserve"> YEAR: </t>
  </si>
  <si>
    <t xml:space="preserve">SAMPLE:   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</si>
  <si>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</si>
  <si>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</si>
  <si>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</si>
  <si>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</si>
  <si>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 xml:space="preserve">SEASON: </t>
  </si>
  <si>
    <t xml:space="preserve"> Table A-2 : DISTRICTWISE DISTRIBUTION OF SELECTED VILLAGES ACCORDING TO TIME LAG BETWEEN THE YEAR OF SURVEY AND UPDATING OF MAPS.</t>
  </si>
  <si>
    <t>Developed by: Deepak Kumar Agrawal, Senior Statistical Officer, NSSO (FOD), Faridabad, Haryana</t>
  </si>
  <si>
    <t>NOTE: THIS TABLE WILL BE PREPARED ONLY FOR THE FIRST SEASON OF THE YEAR</t>
  </si>
  <si>
    <t>NOTE: (i) THIS TABLE WILL BE PREPARED ONLY FOR THE FIRST SEASON OF THE YEAR</t>
  </si>
  <si>
    <t xml:space="preserve">              (ii) THE PERCENTAGE OF COL.2 TO COL.12 IN THE LAST ROW AND THE PERCENRAGE OF ALL ROWS IN COL.13 WILL BE CALCULATED AS </t>
  </si>
  <si>
    <t xml:space="preserve">                     PER THE TOTAL OF COL.12</t>
  </si>
  <si>
    <t>TABLE A-5: DISTRICTWISE DISTRIBUTION OF SELECTED  VILLAGES ACCORDING TO COMPLETION OR OTHERWISE OF  GIRDAWARI BY PATWARI AS PER THE PRESCRIBED TIME SCHEDULE.</t>
  </si>
  <si>
    <t xml:space="preserve"> STATE:      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</si>
  <si>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</si>
  <si>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</si>
  <si>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</si>
  <si>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</si>
  <si>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</si>
  <si>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ANY OTHER REASON (SPECIFY)</t>
  </si>
  <si>
    <t xml:space="preserve">NOTE: SYSTEM OF GIRDAWARI DOES NOT EXIST   </t>
  </si>
  <si>
    <t xml:space="preserve">DISTRICT </t>
  </si>
  <si>
    <t xml:space="preserve"> PERCENTAGE RESPONSE TO COL.(2)</t>
  </si>
  <si>
    <t>NOTE: "A" ENTRIES= AS PER SUPERVISOR, "B" ENTRIES= AS PER PATWARI.</t>
  </si>
  <si>
    <t>TOTAL:</t>
  </si>
  <si>
    <t>COL.2=(COL 3 TO COL 9)=COL.12+COL.13</t>
  </si>
  <si>
    <t xml:space="preserve"> %AGE TO COL (2)      </t>
  </si>
  <si>
    <t>DISTRICT</t>
  </si>
  <si>
    <t>NO. OF VILLAGES ANALYSED</t>
  </si>
  <si>
    <t>NO OF VILLAGES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</si>
  <si>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</si>
  <si>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</si>
  <si>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</si>
  <si>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</si>
  <si>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</si>
  <si>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</si>
  <si>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6 TO 10</t>
  </si>
  <si>
    <t>11 TO 20</t>
  </si>
  <si>
    <t>ABOVE 20</t>
  </si>
  <si>
    <t>USEABLE</t>
  </si>
  <si>
    <t>UN-USEABLE</t>
  </si>
  <si>
    <t>NO. OF VILLAGES ACCORDING TO TIME LAG (YEARS) BETWEEN SURVEY AND UPDATING OF MAP.</t>
  </si>
  <si>
    <t xml:space="preserve">             (II) COL.3 IS NOT APPLICABLE FOR EARAS STATE</t>
  </si>
  <si>
    <t>AVERAGE NUMBER OF VILLAGES ALLOTTED PER PATWARI(0.0)</t>
  </si>
  <si>
    <t>AVERAGE WORKLOAD PER VILLAGE IN TERM OF</t>
  </si>
  <si>
    <t>SURVEY NUMBER</t>
  </si>
  <si>
    <t>GEOGRAPHICAL AREA (HA)</t>
  </si>
  <si>
    <t xml:space="preserve"> %AGE    </t>
  </si>
  <si>
    <t>INFORMATION NOT REPORTED</t>
  </si>
  <si>
    <t>NOTE: (I) COL.2= COL.19+COL.20+COL.21    (II) COL.2 OF TABLE A-2 SHOULD TALLY WITH COL.2 OF TABLE A-5</t>
  </si>
  <si>
    <t xml:space="preserve"> %AGE TO COL.(19)</t>
  </si>
  <si>
    <t>% TO COL. 12 AND COL. 13 OR WITH RESPECT TO (COL. 6 + COL. 11)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</si>
  <si>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</si>
  <si>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</si>
  <si>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</si>
  <si>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</si>
  <si>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</si>
  <si>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</si>
  <si>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</si>
  <si>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</si>
  <si>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</si>
  <si>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</si>
  <si>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</si>
  <si>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</si>
  <si>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</si>
  <si>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</si>
  <si>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</si>
  <si>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</si>
  <si>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</si>
  <si>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</si>
  <si>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>TOTAL NO OF VILLAGES ALLOTED FOR PATWARI</t>
  </si>
  <si>
    <t>FREQUENCY</t>
  </si>
  <si>
    <t>PERCENTAGE (0.0)</t>
  </si>
  <si>
    <t>1 TO 5</t>
  </si>
  <si>
    <t>11 TO 15</t>
  </si>
  <si>
    <t>ABOVE 15</t>
  </si>
  <si>
    <t xml:space="preserve">        (II) COL. 4,5,6 ARE NOT APPLICABLE FOR EARAS STATE (I.E ORRISA, WEST BENGAL AND KERALA STATE)</t>
  </si>
  <si>
    <t xml:space="preserve"> NUMBER OF VILLAGES FOR WHICH</t>
  </si>
  <si>
    <t xml:space="preserve"> TRS STATEMENT SUBMITTED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</si>
  <si>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</si>
  <si>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</si>
  <si>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</si>
  <si>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</si>
  <si>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</si>
  <si>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</si>
  <si>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</si>
  <si>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</si>
  <si>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</si>
  <si>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</si>
  <si>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</si>
  <si>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</si>
  <si>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</si>
  <si>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</si>
  <si>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 6+7 +8)</t>
  </si>
  <si>
    <t>AS DUE DATE NOT OVER</t>
  </si>
  <si>
    <t>OTHER REASONS</t>
  </si>
  <si>
    <t xml:space="preserve">OUT OF COL. 12 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</si>
  <si>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</si>
  <si>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</si>
  <si>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</si>
  <si>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 xml:space="preserve"> TABLE :A-1 : DISTRICTWISE DISTRIBUTION OF SELECTED VILLAGES FOR CHECK ON ENUMERATION OF AREA   AND RESPONSE ACHIEVED.</t>
  </si>
  <si>
    <t>TABLE A-3: DISTRICTWISE AVERAGE WORKLOAD PER PATWARI IN THE SELECTED VILLAGES</t>
  </si>
  <si>
    <t xml:space="preserve"> TABLE A-4:BIVARIATE FREQUENCY DISTRIBUTION OF SELECTED VILLAGE ACCORDING TO TOTAL NUMBER OR SERIAL/SURVEY NUMBERS AND GEOGRAPHICAL AREA</t>
  </si>
  <si>
    <t>TABLE A-7: DISTRICTWISE DISTRIBUTION OF SELECTED VILLAGES ACCORDING TO THE SUBMISSION OF TRS STATEMENT.</t>
  </si>
  <si>
    <t>TABLE A-14: DISTRICTWISE DISTRIBUTION OF SAMPLE  VILLAGES FOR WHICH THE AREAS UNDER CROPS ARE NOT AVAILABLE FOR PREVIOUS/CURRENT YEAR.</t>
  </si>
  <si>
    <t>NO. OF VILLAGE ANALYSED</t>
  </si>
  <si>
    <t>%AGE TO COL. (2)</t>
  </si>
  <si>
    <r>
      <t>REASON CODE:</t>
    </r>
    <r>
      <rPr>
        <sz val="11"/>
        <color rgb="FF000000"/>
        <rFont val="Calibri"/>
        <family val="2"/>
        <scheme val="minor"/>
      </rPr>
      <t xml:space="preserve"> OCCUPIED WITH OTHER WORK =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, TRS PROGRAMME WAS NOT INITIATED IN TIME=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, OTHER REASON =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, REASON NOT AVAILABLE=</t>
    </r>
    <r>
      <rPr>
        <b/>
        <sz val="11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</si>
  <si>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</si>
  <si>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NOTE: (I) THIS TABLE IS TO BE PREPARED ONLY FOR THE FIRST SEASON OF THE YEAR</t>
  </si>
  <si>
    <t>WITH 'a' AND 'b' ENTRIES TOGETHER</t>
  </si>
  <si>
    <t>WITH 'a' AND 'b' ENTRIES SEPARATELY</t>
  </si>
  <si>
    <t>WITH 'a'  ENTRIES ONLY</t>
  </si>
  <si>
    <t xml:space="preserve">  NO.OF   VILLAGES FOR  WHICH SCHEDULE  AS 1.0    RECEIVED</t>
  </si>
  <si>
    <t xml:space="preserve"> NO. OF  VILLAGES  FOR  WHICH SCHEDULE  AS 1.0   IS ANALYSED</t>
  </si>
  <si>
    <t>CENTRAL(1)</t>
  </si>
  <si>
    <t>STATE(2)</t>
  </si>
  <si>
    <t>GREATER THEN 3</t>
  </si>
  <si>
    <t>NOT AVAILABLE</t>
  </si>
  <si>
    <t xml:space="preserve">SEASON:   </t>
  </si>
  <si>
    <t xml:space="preserve">YEAR:  </t>
  </si>
  <si>
    <t>AGGREGATION FIGURES NOT AVAILABLE AT VILLAGE LEVEL FOR KERALA AND ORISSA</t>
  </si>
  <si>
    <t>SUB TOTAL (COL.7 +8+9)</t>
  </si>
  <si>
    <t>NO TRS / NOT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</si>
</sst>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/>
    <xf numFmtId="0" fontId="16" fillId="34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2" fontId="16" fillId="0" borderId="12" xfId="42" applyNumberFormat="1" applyFont="1" applyBorder="1" applyAlignment="1"/>
    <xf numFmtId="2" fontId="16" fillId="35" borderId="12" xfId="42" applyNumberFormat="1" applyFont="1" applyFill="1" applyBorder="1" applyAlignment="1"/>
    <xf numFmtId="0" fontId="0" fillId="0" borderId="0" xfId="0" applyAlignment="1">
      <alignment wrapText="1"/>
    </xf>
    <xf numFmtId="2" fontId="16" fillId="0" borderId="0" xfId="0" applyNumberFormat="1" applyFont="1"/>
    <xf numFmtId="2" fontId="16" fillId="0" borderId="12" xfId="0" applyNumberFormat="1" applyFont="1" applyBorder="1"/>
    <xf numFmtId="0" fontId="16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1" xfId="0" applyFont="1" applyBorder="1"/>
    <xf numFmtId="0" fontId="16" fillId="0" borderId="0" xfId="0" applyFont="1"/>
    <xf numFmtId="0" fontId="20" fillId="0" borderId="0" xfId="0" applyFont="1"/>
    <xf numFmtId="0" fontId="19" fillId="0" borderId="0" xfId="0" applyFont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1" fillId="0" borderId="0" xfId="0" applyFont="1"/>
    <xf numFmtId="0" fontId="16" fillId="34" borderId="11" xfId="0" applyFont="1" applyFill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22" fillId="0" borderId="0" xfId="0" applyFont="1" applyAlignment="1">
      <alignment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5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33" borderId="0" xfId="0" applyFill="1" applyAlignment="1">
      <alignment vertical="center" wrapText="1"/>
    </xf>
    <xf numFmtId="0" fontId="16" fillId="33" borderId="0" xfId="0" applyFont="1" applyFill="1"/>
    <xf numFmtId="0" fontId="0" fillId="33" borderId="0" xfId="0" applyFill="1" applyAlignment="1">
      <alignment wrapText="1"/>
    </xf>
    <xf numFmtId="0" fontId="0" fillId="33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1" fontId="16" fillId="0" borderId="12" xfId="0" applyNumberFormat="1" applyFont="1" applyBorder="1"/>
    <xf numFmtId="2" fontId="0" fillId="33" borderId="0" xfId="0" applyNumberFormat="1" applyFill="1"/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16" fillId="0" borderId="13" xfId="0" applyFont="1" applyBorder="1" applyAlignment="1">
      <alignment vertical="center"/>
    </xf>
    <xf numFmtId="0" fontId="0" fillId="0" borderId="13" xfId="0" applyBorder="1" applyAlignment="1">
      <alignment horizontal="right" vertical="center"/>
    </xf>
    <xf numFmtId="0" fontId="16" fillId="0" borderId="12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3" borderId="12" xfId="0" applyFill="1" applyBorder="1"/>
    <xf numFmtId="0" fontId="0" fillId="0" borderId="13" xfId="0" applyBorder="1" applyAlignment="1">
      <alignment horizontal="left"/>
    </xf>
    <xf numFmtId="2" fontId="0" fillId="0" borderId="13" xfId="0" applyNumberFormat="1" applyBorder="1" applyAlignment="1">
      <alignment horizontal="right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6" fillId="0" borderId="12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left"/>
    </xf>
    <xf numFmtId="0" fontId="25" fillId="0" borderId="12" xfId="0" applyFont="1" applyBorder="1" applyAlignment="1">
      <alignment horizontal="right" vertic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right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2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1" fontId="21" fillId="0" borderId="0" xfId="0" applyNumberFormat="1" applyFont="1" applyAlignment="1">
      <alignment horizontal="right" vertical="center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wrapText="1"/>
    </xf>
    <xf numFmtId="2" fontId="0" fillId="0" borderId="11" xfId="0" applyNumberFormat="1" applyBorder="1" applyAlignment="1">
      <alignment horizontal="right"/>
    </xf>
    <xf numFmtId="2" fontId="16" fillId="0" borderId="0" xfId="0" applyNumberFormat="1" applyFont="1" applyAlignment="1">
      <alignment horizontal="right"/>
    </xf>
    <xf numFmtId="2" fontId="25" fillId="0" borderId="12" xfId="0" applyNumberFormat="1" applyFont="1" applyBorder="1" applyAlignment="1">
      <alignment horizontal="right" vertical="center"/>
    </xf>
    <xf numFmtId="1" fontId="0" fillId="0" borderId="0" xfId="0" applyNumberFormat="1" applyAlignment="1">
      <alignment vertical="center"/>
    </xf>
    <xf numFmtId="0" fontId="16" fillId="0" borderId="12" xfId="0" applyFont="1" applyBorder="1" applyAlignment="1">
      <alignment horizontal="right"/>
    </xf>
    <xf numFmtId="2" fontId="16" fillId="0" borderId="1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2" fontId="0" fillId="0" borderId="0" xfId="0" applyNumberFormat="1" applyAlignment="1">
      <alignment horizontal="right" vertical="center"/>
    </xf>
    <xf numFmtId="2" fontId="16" fillId="0" borderId="12" xfId="0" applyNumberFormat="1" applyFont="1" applyBorder="1" applyAlignment="1">
      <alignment horizontal="right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2" fontId="16" fillId="35" borderId="11" xfId="42" applyNumberFormat="1" applyFont="1" applyFill="1" applyBorder="1" applyAlignment="1"/>
    <xf numFmtId="2" fontId="16" fillId="0" borderId="12" xfId="0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1" fontId="16" fillId="0" borderId="12" xfId="0" applyNumberFormat="1" applyFont="1" applyBorder="1" applyAlignment="1">
      <alignment horizontal="right"/>
    </xf>
    <xf numFmtId="1" fontId="16" fillId="0" borderId="0" xfId="0" applyNumberFormat="1" applyFont="1" applyAlignment="1">
      <alignment horizontal="right"/>
    </xf>
    <xf numFmtId="0" fontId="16" fillId="0" borderId="13" xfId="0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2" fontId="16" fillId="0" borderId="11" xfId="0" applyNumberFormat="1" applyFont="1" applyBorder="1"/>
    <xf numFmtId="0" fontId="18" fillId="33" borderId="0" xfId="0" applyFont="1" applyFill="1" applyAlignment="1">
      <alignment horizontal="center" vertical="center"/>
    </xf>
    <xf numFmtId="0" fontId="21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16" fillId="0" borderId="12" xfId="0" applyFont="1" applyBorder="1" applyAlignment="1">
      <alignment horizontal="left"/>
    </xf>
    <xf numFmtId="0" fontId="16" fillId="0" borderId="11" xfId="0" applyFont="1" applyBorder="1" applyAlignment="1">
      <alignment horizontal="left" wrapText="1"/>
    </xf>
    <xf numFmtId="0" fontId="0" fillId="0" borderId="13" xfId="0" applyBorder="1" applyAlignment="1">
      <alignment horizontal="left"/>
    </xf>
    <xf numFmtId="0" fontId="21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25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16" fillId="0" borderId="0" xfId="0" applyFont="1" applyAlignment="1">
      <alignment horizontal="left" wrapText="1"/>
    </xf>
    <xf numFmtId="0" fontId="26" fillId="0" borderId="1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0" fillId="0" borderId="12" xfId="0" applyBorder="1" applyAlignment="1">
      <alignment horizontal="right"/>
    </xf>
    <xf numFmtId="0" fontId="24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22" fillId="0" borderId="0" xfId="0" applyFont="1"/>
    <xf numFmtId="0" fontId="22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wrapText="1"/>
    </xf>
    <xf numFmtId="0" fontId="0" fillId="0" borderId="12" xfId="0" applyBorder="1" applyAlignment="1">
      <alignment horizontal="right" wrapText="1"/>
    </xf>
    <xf numFmtId="0" fontId="16" fillId="0" borderId="0" xfId="0" applyFont="1" applyAlignment="1">
      <alignment horizontal="left" vertical="center" wrapText="1"/>
    </xf>
    <xf numFmtId="0" fontId="16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  <cell r="M1" t="str">
            <v>District</v>
          </cell>
        </row>
        <row r="2">
          <cell r="A2" t="str">
            <v>PUDUCHERRY</v>
          </cell>
          <cell r="B2">
            <v>34</v>
          </cell>
          <cell r="C2" t="str">
            <v>CENTRAL</v>
          </cell>
          <cell r="D2">
            <v>1</v>
          </cell>
          <cell r="M2">
            <v>1</v>
          </cell>
        </row>
        <row r="3">
          <cell r="A3" t="str">
            <v>YEAR</v>
          </cell>
          <cell r="B3" t="str">
            <v>2024-25</v>
          </cell>
          <cell r="C3" t="str">
            <v>STATE</v>
          </cell>
          <cell r="D3">
            <v>2</v>
          </cell>
          <cell r="M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  <cell r="M4">
            <v>3</v>
          </cell>
        </row>
        <row r="5">
          <cell r="A5" t="str">
            <v>RABI I</v>
          </cell>
          <cell r="B5">
            <v>4</v>
          </cell>
          <cell r="C5" t="str">
            <v>RABI II</v>
          </cell>
          <cell r="D5">
            <v>5</v>
          </cell>
          <cell r="M5">
            <v>4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  <cell r="M6">
            <v>5</v>
          </cell>
        </row>
        <row r="7">
          <cell r="A7" t="str">
            <v>PADDY</v>
          </cell>
          <cell r="B7">
            <v>97</v>
          </cell>
          <cell r="C7" t="str">
            <v>PADDY</v>
          </cell>
          <cell r="D7">
            <v>98</v>
          </cell>
          <cell r="M7">
            <v>6</v>
          </cell>
        </row>
        <row r="8">
          <cell r="A8" t="str">
            <v>OTHERS</v>
          </cell>
          <cell r="B8">
            <v>99</v>
          </cell>
          <cell r="C8" t="str">
            <v>OTHERS</v>
          </cell>
          <cell r="D8">
            <v>99</v>
          </cell>
          <cell r="M8">
            <v>7</v>
          </cell>
        </row>
        <row r="9">
          <cell r="A9"/>
          <cell r="B9"/>
          <cell r="C9"/>
          <cell r="D9"/>
          <cell r="M9">
            <v>8</v>
          </cell>
        </row>
        <row r="10">
          <cell r="A10"/>
          <cell r="B10"/>
          <cell r="C10"/>
          <cell r="D10"/>
          <cell r="M10">
            <v>9</v>
          </cell>
        </row>
        <row r="11">
          <cell r="A11"/>
          <cell r="B11"/>
          <cell r="C11"/>
          <cell r="D11"/>
          <cell r="M11">
            <v>10</v>
          </cell>
        </row>
        <row r="12">
          <cell r="A12"/>
          <cell r="B12"/>
          <cell r="C12"/>
          <cell r="D12"/>
          <cell r="M12">
            <v>11</v>
          </cell>
        </row>
        <row r="13">
          <cell r="A13"/>
          <cell r="B13"/>
          <cell r="C13"/>
          <cell r="D13"/>
          <cell r="M13">
            <v>12</v>
          </cell>
        </row>
        <row r="14">
          <cell r="A14"/>
          <cell r="B14"/>
          <cell r="C14"/>
          <cell r="D14"/>
          <cell r="M14">
            <v>13</v>
          </cell>
        </row>
        <row r="15">
          <cell r="A15"/>
          <cell r="B15"/>
          <cell r="C15"/>
          <cell r="D15"/>
          <cell r="M15">
            <v>14</v>
          </cell>
        </row>
        <row r="16">
          <cell r="A16"/>
          <cell r="B16"/>
          <cell r="C16"/>
          <cell r="D16"/>
          <cell r="M16">
            <v>15</v>
          </cell>
        </row>
        <row r="17">
          <cell r="A17"/>
          <cell r="B17"/>
          <cell r="C17"/>
          <cell r="D17"/>
          <cell r="M17">
            <v>16</v>
          </cell>
        </row>
        <row r="18">
          <cell r="A18"/>
          <cell r="B18"/>
          <cell r="C18"/>
          <cell r="D18"/>
          <cell r="M18">
            <v>17</v>
          </cell>
        </row>
        <row r="19">
          <cell r="A19"/>
          <cell r="B19"/>
          <cell r="C19"/>
          <cell r="D19"/>
          <cell r="M19">
            <v>18</v>
          </cell>
        </row>
        <row r="20">
          <cell r="A20"/>
          <cell r="B20"/>
          <cell r="C20"/>
          <cell r="D20"/>
          <cell r="M20">
            <v>19</v>
          </cell>
        </row>
        <row r="21">
          <cell r="A21"/>
          <cell r="B21"/>
          <cell r="C21"/>
          <cell r="D21"/>
          <cell r="M21">
            <v>20</v>
          </cell>
        </row>
        <row r="22"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66">
          <cell r="M66">
            <v>65</v>
          </cell>
        </row>
        <row r="67">
          <cell r="M67">
            <v>66</v>
          </cell>
        </row>
        <row r="68">
          <cell r="M68">
            <v>67</v>
          </cell>
        </row>
        <row r="69">
          <cell r="M69">
            <v>68</v>
          </cell>
        </row>
        <row r="70">
          <cell r="M70">
            <v>69</v>
          </cell>
        </row>
        <row r="71">
          <cell r="M71">
            <v>70</v>
          </cell>
        </row>
        <row r="72">
          <cell r="M72">
            <v>71</v>
          </cell>
        </row>
        <row r="73">
          <cell r="M73">
            <v>72</v>
          </cell>
        </row>
        <row r="74">
          <cell r="M74">
            <v>73</v>
          </cell>
        </row>
        <row r="75">
          <cell r="M75">
            <v>74</v>
          </cell>
        </row>
        <row r="76">
          <cell r="M76">
            <v>75</v>
          </cell>
        </row>
        <row r="77">
          <cell r="M77">
            <v>76</v>
          </cell>
        </row>
        <row r="78">
          <cell r="M78">
            <v>77</v>
          </cell>
        </row>
        <row r="79">
          <cell r="M79">
            <v>78</v>
          </cell>
        </row>
        <row r="80">
          <cell r="M80">
            <v>79</v>
          </cell>
        </row>
        <row r="81">
          <cell r="M81">
            <v>80</v>
          </cell>
        </row>
        <row r="82">
          <cell r="M82">
            <v>81</v>
          </cell>
        </row>
        <row r="83">
          <cell r="M83">
            <v>82</v>
          </cell>
        </row>
        <row r="84">
          <cell r="M84">
            <v>83</v>
          </cell>
        </row>
        <row r="85">
          <cell r="M85">
            <v>84</v>
          </cell>
        </row>
        <row r="86">
          <cell r="M86">
            <v>85</v>
          </cell>
        </row>
        <row r="87">
          <cell r="M87">
            <v>86</v>
          </cell>
        </row>
        <row r="88">
          <cell r="M88">
            <v>87</v>
          </cell>
        </row>
        <row r="89">
          <cell r="M89">
            <v>88</v>
          </cell>
        </row>
        <row r="90">
          <cell r="M90">
            <v>89</v>
          </cell>
        </row>
        <row r="91">
          <cell r="M91">
            <v>90</v>
          </cell>
        </row>
        <row r="92">
          <cell r="M92">
            <v>91</v>
          </cell>
        </row>
        <row r="93">
          <cell r="M93">
            <v>92</v>
          </cell>
        </row>
        <row r="94">
          <cell r="M94">
            <v>93</v>
          </cell>
        </row>
        <row r="95">
          <cell r="M95">
            <v>94</v>
          </cell>
        </row>
        <row r="96">
          <cell r="M96">
            <v>95</v>
          </cell>
        </row>
        <row r="97">
          <cell r="M97">
            <v>96</v>
          </cell>
        </row>
        <row r="98">
          <cell r="M98">
            <v>97</v>
          </cell>
        </row>
        <row r="99">
          <cell r="M99">
            <v>98</v>
          </cell>
        </row>
        <row r="100">
          <cell r="M100">
            <v>99</v>
          </cell>
        </row>
        <row r="101">
          <cell r="M101">
            <v>100</v>
          </cell>
        </row>
        <row r="102">
          <cell r="M102">
            <v>101</v>
          </cell>
        </row>
        <row r="103">
          <cell r="M103">
            <v>102</v>
          </cell>
        </row>
        <row r="104">
          <cell r="M104">
            <v>103</v>
          </cell>
        </row>
        <row r="105">
          <cell r="M105">
            <v>104</v>
          </cell>
        </row>
        <row r="106">
          <cell r="M106">
            <v>105</v>
          </cell>
        </row>
        <row r="107">
          <cell r="M107">
            <v>106</v>
          </cell>
        </row>
        <row r="108">
          <cell r="M108">
            <v>107</v>
          </cell>
        </row>
        <row r="109">
          <cell r="M109">
            <v>108</v>
          </cell>
        </row>
        <row r="110">
          <cell r="M110">
            <v>109</v>
          </cell>
        </row>
        <row r="111">
          <cell r="M111">
            <v>110</v>
          </cell>
        </row>
        <row r="112">
          <cell r="M112">
            <v>111</v>
          </cell>
        </row>
        <row r="113">
          <cell r="M113">
            <v>112</v>
          </cell>
        </row>
        <row r="114">
          <cell r="M114">
            <v>113</v>
          </cell>
        </row>
        <row r="115">
          <cell r="M115">
            <v>114</v>
          </cell>
        </row>
        <row r="116">
          <cell r="M116">
            <v>115</v>
          </cell>
        </row>
        <row r="117">
          <cell r="M117">
            <v>116</v>
          </cell>
        </row>
        <row r="118">
          <cell r="M118">
            <v>117</v>
          </cell>
        </row>
        <row r="119">
          <cell r="M119">
            <v>118</v>
          </cell>
        </row>
        <row r="120">
          <cell r="M120">
            <v>119</v>
          </cell>
        </row>
        <row r="121">
          <cell r="M121">
            <v>120</v>
          </cell>
        </row>
        <row r="122">
          <cell r="M122">
            <v>121</v>
          </cell>
        </row>
        <row r="123">
          <cell r="M123">
            <v>122</v>
          </cell>
        </row>
        <row r="124">
          <cell r="M124">
            <v>123</v>
          </cell>
        </row>
        <row r="125">
          <cell r="M125">
            <v>124</v>
          </cell>
        </row>
        <row r="126">
          <cell r="M126">
            <v>125</v>
          </cell>
        </row>
        <row r="127">
          <cell r="M127">
            <v>126</v>
          </cell>
        </row>
        <row r="128">
          <cell r="M128">
            <v>127</v>
          </cell>
        </row>
        <row r="129">
          <cell r="M129">
            <v>128</v>
          </cell>
        </row>
        <row r="130">
          <cell r="M130">
            <v>129</v>
          </cell>
        </row>
        <row r="131">
          <cell r="M131">
            <v>130</v>
          </cell>
        </row>
        <row r="132">
          <cell r="M132">
            <v>131</v>
          </cell>
        </row>
        <row r="133">
          <cell r="M133">
            <v>132</v>
          </cell>
        </row>
        <row r="134">
          <cell r="M134">
            <v>133</v>
          </cell>
        </row>
        <row r="135">
          <cell r="M135">
            <v>134</v>
          </cell>
        </row>
        <row r="136">
          <cell r="M136">
            <v>135</v>
          </cell>
        </row>
        <row r="137">
          <cell r="M137">
            <v>136</v>
          </cell>
        </row>
        <row r="138">
          <cell r="M138">
            <v>137</v>
          </cell>
        </row>
        <row r="139">
          <cell r="M139">
            <v>138</v>
          </cell>
        </row>
        <row r="140">
          <cell r="M140">
            <v>139</v>
          </cell>
        </row>
        <row r="141">
          <cell r="M141">
            <v>140</v>
          </cell>
        </row>
        <row r="142">
          <cell r="M142">
            <v>141</v>
          </cell>
        </row>
        <row r="143">
          <cell r="M143">
            <v>142</v>
          </cell>
        </row>
        <row r="144">
          <cell r="M144">
            <v>143</v>
          </cell>
        </row>
        <row r="145">
          <cell r="M145">
            <v>144</v>
          </cell>
        </row>
        <row r="146">
          <cell r="M146">
            <v>145</v>
          </cell>
        </row>
        <row r="147">
          <cell r="M147">
            <v>146</v>
          </cell>
        </row>
        <row r="148">
          <cell r="M148">
            <v>147</v>
          </cell>
        </row>
        <row r="149">
          <cell r="M149">
            <v>148</v>
          </cell>
        </row>
        <row r="150">
          <cell r="M150">
            <v>149</v>
          </cell>
        </row>
        <row r="151">
          <cell r="M151">
            <v>150</v>
          </cell>
        </row>
        <row r="152">
          <cell r="M152">
            <v>151</v>
          </cell>
        </row>
        <row r="153">
          <cell r="M153">
            <v>152</v>
          </cell>
        </row>
        <row r="154">
          <cell r="M154">
            <v>153</v>
          </cell>
        </row>
        <row r="155">
          <cell r="M155">
            <v>154</v>
          </cell>
        </row>
        <row r="156">
          <cell r="M156">
            <v>155</v>
          </cell>
        </row>
        <row r="157">
          <cell r="M157">
            <v>156</v>
          </cell>
        </row>
        <row r="158">
          <cell r="M158">
            <v>157</v>
          </cell>
        </row>
        <row r="159">
          <cell r="M159">
            <v>158</v>
          </cell>
        </row>
        <row r="160">
          <cell r="M160">
            <v>159</v>
          </cell>
        </row>
        <row r="161">
          <cell r="M161">
            <v>160</v>
          </cell>
        </row>
        <row r="162">
          <cell r="M162">
            <v>161</v>
          </cell>
        </row>
        <row r="163">
          <cell r="M163">
            <v>162</v>
          </cell>
        </row>
        <row r="164">
          <cell r="M164">
            <v>163</v>
          </cell>
        </row>
        <row r="165">
          <cell r="M165">
            <v>164</v>
          </cell>
        </row>
        <row r="166">
          <cell r="M166">
            <v>165</v>
          </cell>
        </row>
        <row r="167">
          <cell r="M167">
            <v>166</v>
          </cell>
        </row>
        <row r="168">
          <cell r="M168">
            <v>167</v>
          </cell>
        </row>
        <row r="169">
          <cell r="M169">
            <v>168</v>
          </cell>
        </row>
        <row r="170">
          <cell r="M170">
            <v>169</v>
          </cell>
        </row>
        <row r="171">
          <cell r="M171">
            <v>170</v>
          </cell>
        </row>
        <row r="172">
          <cell r="M172">
            <v>171</v>
          </cell>
        </row>
        <row r="173">
          <cell r="M173">
            <v>172</v>
          </cell>
        </row>
        <row r="174">
          <cell r="M174">
            <v>173</v>
          </cell>
        </row>
        <row r="175">
          <cell r="M175">
            <v>174</v>
          </cell>
        </row>
        <row r="176">
          <cell r="M176">
            <v>175</v>
          </cell>
        </row>
        <row r="177">
          <cell r="M177">
            <v>176</v>
          </cell>
        </row>
        <row r="178">
          <cell r="M178">
            <v>177</v>
          </cell>
        </row>
        <row r="179">
          <cell r="M179">
            <v>178</v>
          </cell>
        </row>
        <row r="180">
          <cell r="M180">
            <v>179</v>
          </cell>
        </row>
        <row r="181">
          <cell r="M181">
            <v>180</v>
          </cell>
        </row>
        <row r="182">
          <cell r="M182">
            <v>181</v>
          </cell>
        </row>
        <row r="183">
          <cell r="M183">
            <v>182</v>
          </cell>
        </row>
        <row r="184">
          <cell r="M184">
            <v>183</v>
          </cell>
        </row>
        <row r="185">
          <cell r="M185">
            <v>184</v>
          </cell>
        </row>
        <row r="186">
          <cell r="M186">
            <v>185</v>
          </cell>
        </row>
        <row r="187">
          <cell r="M187">
            <v>186</v>
          </cell>
        </row>
        <row r="188">
          <cell r="M188">
            <v>187</v>
          </cell>
        </row>
        <row r="189">
          <cell r="M189">
            <v>188</v>
          </cell>
        </row>
        <row r="190">
          <cell r="M190">
            <v>189</v>
          </cell>
        </row>
        <row r="191">
          <cell r="M191">
            <v>190</v>
          </cell>
        </row>
        <row r="192">
          <cell r="M192">
            <v>191</v>
          </cell>
        </row>
        <row r="193">
          <cell r="M193">
            <v>192</v>
          </cell>
        </row>
        <row r="194">
          <cell r="M194">
            <v>193</v>
          </cell>
        </row>
        <row r="195">
          <cell r="M195">
            <v>194</v>
          </cell>
        </row>
        <row r="196">
          <cell r="M196">
            <v>195</v>
          </cell>
        </row>
        <row r="197">
          <cell r="M197">
            <v>196</v>
          </cell>
        </row>
        <row r="198">
          <cell r="M198">
            <v>197</v>
          </cell>
        </row>
        <row r="199">
          <cell r="M199">
            <v>198</v>
          </cell>
        </row>
        <row r="200">
          <cell r="M200">
            <v>199</v>
          </cell>
        </row>
        <row r="201">
          <cell r="M201">
            <v>200</v>
          </cell>
        </row>
        <row r="202">
          <cell r="M202">
            <v>201</v>
          </cell>
        </row>
        <row r="203">
          <cell r="M203">
            <v>202</v>
          </cell>
        </row>
        <row r="204">
          <cell r="M204">
            <v>203</v>
          </cell>
        </row>
        <row r="205">
          <cell r="M205">
            <v>204</v>
          </cell>
        </row>
        <row r="206">
          <cell r="M206">
            <v>205</v>
          </cell>
        </row>
        <row r="207">
          <cell r="M207">
            <v>206</v>
          </cell>
        </row>
        <row r="208">
          <cell r="M208">
            <v>207</v>
          </cell>
        </row>
        <row r="209">
          <cell r="M209">
            <v>208</v>
          </cell>
        </row>
        <row r="210">
          <cell r="M210">
            <v>209</v>
          </cell>
        </row>
        <row r="211">
          <cell r="M211">
            <v>210</v>
          </cell>
        </row>
        <row r="212">
          <cell r="M212">
            <v>211</v>
          </cell>
        </row>
        <row r="213">
          <cell r="M213">
            <v>212</v>
          </cell>
        </row>
        <row r="214">
          <cell r="M214">
            <v>213</v>
          </cell>
        </row>
        <row r="215">
          <cell r="M215">
            <v>214</v>
          </cell>
        </row>
        <row r="216">
          <cell r="M216">
            <v>215</v>
          </cell>
        </row>
        <row r="217">
          <cell r="M217">
            <v>216</v>
          </cell>
        </row>
        <row r="218">
          <cell r="M218">
            <v>217</v>
          </cell>
        </row>
        <row r="219">
          <cell r="M219">
            <v>218</v>
          </cell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2025</v>
          </cell>
          <cell r="D2">
            <v>4</v>
          </cell>
          <cell r="E2">
            <v>9</v>
          </cell>
          <cell r="F2">
            <v>9</v>
          </cell>
          <cell r="G2">
            <v>34</v>
          </cell>
          <cell r="H2">
            <v>2</v>
          </cell>
          <cell r="I2">
            <v>1</v>
          </cell>
          <cell r="J2">
            <v>1</v>
          </cell>
          <cell r="K2">
            <v>1</v>
          </cell>
          <cell r="L2">
            <v>10</v>
          </cell>
          <cell r="M2">
            <v>2</v>
          </cell>
          <cell r="N2">
            <v>1</v>
          </cell>
          <cell r="O2">
            <v>5</v>
          </cell>
          <cell r="P2">
            <v>1</v>
          </cell>
          <cell r="Q2">
            <v>1</v>
          </cell>
          <cell r="R2">
            <v>2401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2701</v>
          </cell>
          <cell r="X2">
            <v>1</v>
          </cell>
          <cell r="Y2">
            <v>1</v>
          </cell>
          <cell r="Z2">
            <v>1</v>
          </cell>
          <cell r="AA2">
            <v>1298</v>
          </cell>
          <cell r="AB2">
            <v>487.66</v>
          </cell>
          <cell r="AC2">
            <v>0</v>
          </cell>
          <cell r="AD2">
            <v>20</v>
          </cell>
          <cell r="AE2">
            <v>4.1924999999999999</v>
          </cell>
          <cell r="AF2">
            <v>9</v>
          </cell>
          <cell r="AG2">
            <v>9</v>
          </cell>
          <cell r="AH2">
            <v>9</v>
          </cell>
          <cell r="AI2">
            <v>0</v>
          </cell>
        </row>
        <row r="3">
          <cell r="A3">
            <v>1</v>
          </cell>
          <cell r="B3">
            <v>1</v>
          </cell>
          <cell r="C3">
            <v>2025</v>
          </cell>
          <cell r="D3">
            <v>4</v>
          </cell>
          <cell r="E3">
            <v>9</v>
          </cell>
          <cell r="F3">
            <v>9</v>
          </cell>
          <cell r="G3">
            <v>34</v>
          </cell>
          <cell r="H3">
            <v>2</v>
          </cell>
          <cell r="I3">
            <v>1</v>
          </cell>
          <cell r="J3">
            <v>2</v>
          </cell>
          <cell r="K3">
            <v>1</v>
          </cell>
          <cell r="L3">
            <v>10</v>
          </cell>
          <cell r="M3">
            <v>2</v>
          </cell>
          <cell r="N3">
            <v>1</v>
          </cell>
          <cell r="O3">
            <v>5</v>
          </cell>
          <cell r="P3">
            <v>1</v>
          </cell>
          <cell r="Q3">
            <v>1</v>
          </cell>
          <cell r="R3">
            <v>2401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2701</v>
          </cell>
          <cell r="X3">
            <v>1</v>
          </cell>
          <cell r="Y3">
            <v>1</v>
          </cell>
          <cell r="Z3">
            <v>1</v>
          </cell>
          <cell r="AA3">
            <v>1149</v>
          </cell>
          <cell r="AB3">
            <v>349.39</v>
          </cell>
          <cell r="AC3">
            <v>0</v>
          </cell>
          <cell r="AD3">
            <v>20</v>
          </cell>
          <cell r="AE3">
            <v>7.1943000000000001</v>
          </cell>
          <cell r="AF3">
            <v>9</v>
          </cell>
          <cell r="AG3">
            <v>9</v>
          </cell>
          <cell r="AH3">
            <v>9</v>
          </cell>
          <cell r="AI3">
            <v>0</v>
          </cell>
        </row>
        <row r="4">
          <cell r="A4">
            <v>1</v>
          </cell>
          <cell r="B4">
            <v>1</v>
          </cell>
          <cell r="C4">
            <v>2025</v>
          </cell>
          <cell r="D4">
            <v>4</v>
          </cell>
          <cell r="E4">
            <v>9</v>
          </cell>
          <cell r="F4">
            <v>9</v>
          </cell>
          <cell r="G4">
            <v>34</v>
          </cell>
          <cell r="H4">
            <v>2</v>
          </cell>
          <cell r="I4">
            <v>1</v>
          </cell>
          <cell r="J4">
            <v>3</v>
          </cell>
          <cell r="K4">
            <v>1</v>
          </cell>
          <cell r="L4">
            <v>10</v>
          </cell>
          <cell r="M4">
            <v>2</v>
          </cell>
          <cell r="N4">
            <v>1</v>
          </cell>
          <cell r="O4">
            <v>5</v>
          </cell>
          <cell r="P4">
            <v>1</v>
          </cell>
          <cell r="Q4">
            <v>1</v>
          </cell>
          <cell r="R4">
            <v>2401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2701</v>
          </cell>
          <cell r="X4">
            <v>1</v>
          </cell>
          <cell r="Y4">
            <v>1</v>
          </cell>
          <cell r="Z4">
            <v>1</v>
          </cell>
          <cell r="AA4">
            <v>915</v>
          </cell>
          <cell r="AB4">
            <v>499.1</v>
          </cell>
          <cell r="AC4">
            <v>0</v>
          </cell>
          <cell r="AD4">
            <v>20</v>
          </cell>
          <cell r="AE4">
            <v>9.56</v>
          </cell>
          <cell r="AF4">
            <v>9</v>
          </cell>
          <cell r="AG4">
            <v>9</v>
          </cell>
          <cell r="AH4">
            <v>9</v>
          </cell>
          <cell r="AI4">
            <v>0</v>
          </cell>
        </row>
        <row r="5">
          <cell r="A5">
            <v>1</v>
          </cell>
          <cell r="B5">
            <v>1</v>
          </cell>
          <cell r="C5">
            <v>2025</v>
          </cell>
          <cell r="D5">
            <v>4</v>
          </cell>
          <cell r="E5">
            <v>9</v>
          </cell>
          <cell r="F5">
            <v>9</v>
          </cell>
          <cell r="G5">
            <v>34</v>
          </cell>
          <cell r="H5">
            <v>2</v>
          </cell>
          <cell r="I5">
            <v>2</v>
          </cell>
          <cell r="J5">
            <v>1</v>
          </cell>
          <cell r="K5">
            <v>1</v>
          </cell>
          <cell r="L5">
            <v>10</v>
          </cell>
          <cell r="M5">
            <v>2</v>
          </cell>
          <cell r="N5">
            <v>1</v>
          </cell>
          <cell r="O5">
            <v>5</v>
          </cell>
          <cell r="P5">
            <v>1</v>
          </cell>
          <cell r="Q5">
            <v>1</v>
          </cell>
          <cell r="R5">
            <v>2401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2701</v>
          </cell>
          <cell r="X5">
            <v>1</v>
          </cell>
          <cell r="Y5">
            <v>1</v>
          </cell>
          <cell r="Z5">
            <v>1</v>
          </cell>
          <cell r="AA5">
            <v>843</v>
          </cell>
          <cell r="AB5">
            <v>345.06</v>
          </cell>
          <cell r="AC5">
            <v>0.88580000000000003</v>
          </cell>
          <cell r="AD5">
            <v>20</v>
          </cell>
          <cell r="AE5">
            <v>3.5118999999999998</v>
          </cell>
          <cell r="AF5">
            <v>4</v>
          </cell>
          <cell r="AG5">
            <v>9</v>
          </cell>
          <cell r="AH5">
            <v>9</v>
          </cell>
          <cell r="AI5">
            <v>0</v>
          </cell>
        </row>
        <row r="6">
          <cell r="A6">
            <v>1</v>
          </cell>
          <cell r="B6">
            <v>1</v>
          </cell>
          <cell r="C6">
            <v>2025</v>
          </cell>
          <cell r="D6">
            <v>4</v>
          </cell>
          <cell r="E6">
            <v>9</v>
          </cell>
          <cell r="F6">
            <v>9</v>
          </cell>
          <cell r="G6">
            <v>34</v>
          </cell>
          <cell r="H6">
            <v>2</v>
          </cell>
          <cell r="I6">
            <v>2</v>
          </cell>
          <cell r="J6">
            <v>2</v>
          </cell>
          <cell r="K6">
            <v>1</v>
          </cell>
          <cell r="L6">
            <v>10</v>
          </cell>
          <cell r="M6">
            <v>2</v>
          </cell>
          <cell r="N6">
            <v>1</v>
          </cell>
          <cell r="O6">
            <v>5</v>
          </cell>
          <cell r="P6">
            <v>1</v>
          </cell>
          <cell r="Q6">
            <v>1</v>
          </cell>
          <cell r="R6">
            <v>2401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2701</v>
          </cell>
          <cell r="X6">
            <v>1</v>
          </cell>
          <cell r="Y6">
            <v>1</v>
          </cell>
          <cell r="Z6">
            <v>1</v>
          </cell>
          <cell r="AA6">
            <v>1711</v>
          </cell>
          <cell r="AB6">
            <v>53.09</v>
          </cell>
          <cell r="AC6">
            <v>0</v>
          </cell>
          <cell r="AD6">
            <v>20</v>
          </cell>
          <cell r="AE6">
            <v>5.6163999999999996</v>
          </cell>
          <cell r="AF6">
            <v>9</v>
          </cell>
          <cell r="AG6">
            <v>9</v>
          </cell>
          <cell r="AH6">
            <v>9</v>
          </cell>
          <cell r="AI6">
            <v>0</v>
          </cell>
        </row>
        <row r="7">
          <cell r="A7">
            <v>1</v>
          </cell>
          <cell r="B7">
            <v>1</v>
          </cell>
          <cell r="C7">
            <v>2025</v>
          </cell>
          <cell r="D7">
            <v>4</v>
          </cell>
          <cell r="E7">
            <v>9</v>
          </cell>
          <cell r="F7">
            <v>9</v>
          </cell>
          <cell r="G7">
            <v>34</v>
          </cell>
          <cell r="H7">
            <v>2</v>
          </cell>
          <cell r="I7">
            <v>2</v>
          </cell>
          <cell r="J7">
            <v>3</v>
          </cell>
          <cell r="K7">
            <v>1</v>
          </cell>
          <cell r="L7">
            <v>10</v>
          </cell>
          <cell r="M7">
            <v>2</v>
          </cell>
          <cell r="N7">
            <v>1</v>
          </cell>
          <cell r="O7">
            <v>5</v>
          </cell>
          <cell r="P7">
            <v>1</v>
          </cell>
          <cell r="Q7">
            <v>1</v>
          </cell>
          <cell r="R7">
            <v>2401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2701</v>
          </cell>
          <cell r="X7">
            <v>4</v>
          </cell>
          <cell r="Y7">
            <v>1</v>
          </cell>
          <cell r="Z7">
            <v>1</v>
          </cell>
          <cell r="AA7">
            <v>790</v>
          </cell>
          <cell r="AB7">
            <v>347.11</v>
          </cell>
          <cell r="AC7">
            <v>0.84</v>
          </cell>
          <cell r="AD7">
            <v>20</v>
          </cell>
          <cell r="AE7">
            <v>3.0350000000000001</v>
          </cell>
          <cell r="AF7">
            <v>9</v>
          </cell>
          <cell r="AG7">
            <v>9</v>
          </cell>
          <cell r="AH7">
            <v>9</v>
          </cell>
          <cell r="AI7">
            <v>0</v>
          </cell>
        </row>
        <row r="8">
          <cell r="A8">
            <v>1</v>
          </cell>
          <cell r="B8">
            <v>1</v>
          </cell>
          <cell r="C8">
            <v>2025</v>
          </cell>
          <cell r="D8">
            <v>4</v>
          </cell>
          <cell r="E8">
            <v>9</v>
          </cell>
          <cell r="F8">
            <v>9</v>
          </cell>
          <cell r="G8">
            <v>34</v>
          </cell>
          <cell r="H8">
            <v>4</v>
          </cell>
          <cell r="I8">
            <v>1</v>
          </cell>
          <cell r="J8">
            <v>1</v>
          </cell>
          <cell r="K8">
            <v>1</v>
          </cell>
          <cell r="L8">
            <v>13</v>
          </cell>
          <cell r="M8">
            <v>2</v>
          </cell>
          <cell r="N8">
            <v>1</v>
          </cell>
          <cell r="O8">
            <v>5</v>
          </cell>
          <cell r="P8">
            <v>1</v>
          </cell>
          <cell r="Q8">
            <v>1</v>
          </cell>
          <cell r="R8">
            <v>2401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2701</v>
          </cell>
          <cell r="X8">
            <v>1</v>
          </cell>
          <cell r="Y8">
            <v>1</v>
          </cell>
          <cell r="Z8">
            <v>1</v>
          </cell>
          <cell r="AA8">
            <v>762</v>
          </cell>
          <cell r="AB8">
            <v>487.19</v>
          </cell>
          <cell r="AC8">
            <v>0.59399999999999997</v>
          </cell>
          <cell r="AD8">
            <v>20</v>
          </cell>
          <cell r="AE8">
            <v>11.530099999999999</v>
          </cell>
          <cell r="AF8">
            <v>9</v>
          </cell>
          <cell r="AG8">
            <v>9</v>
          </cell>
          <cell r="AH8">
            <v>9</v>
          </cell>
          <cell r="AI8">
            <v>0</v>
          </cell>
        </row>
        <row r="9">
          <cell r="A9">
            <v>1</v>
          </cell>
          <cell r="B9">
            <v>1</v>
          </cell>
          <cell r="C9">
            <v>2025</v>
          </cell>
          <cell r="D9">
            <v>4</v>
          </cell>
          <cell r="E9">
            <v>9</v>
          </cell>
          <cell r="F9">
            <v>9</v>
          </cell>
          <cell r="G9">
            <v>34</v>
          </cell>
          <cell r="H9">
            <v>4</v>
          </cell>
          <cell r="I9">
            <v>1</v>
          </cell>
          <cell r="J9">
            <v>2</v>
          </cell>
          <cell r="K9">
            <v>1</v>
          </cell>
          <cell r="L9">
            <v>10</v>
          </cell>
          <cell r="M9">
            <v>2</v>
          </cell>
          <cell r="N9">
            <v>1</v>
          </cell>
          <cell r="O9">
            <v>5</v>
          </cell>
          <cell r="P9">
            <v>1</v>
          </cell>
          <cell r="Q9">
            <v>1</v>
          </cell>
          <cell r="R9">
            <v>2401</v>
          </cell>
          <cell r="S9">
            <v>1</v>
          </cell>
          <cell r="T9">
            <v>2</v>
          </cell>
          <cell r="U9">
            <v>1</v>
          </cell>
          <cell r="V9">
            <v>1</v>
          </cell>
          <cell r="W9">
            <v>2701</v>
          </cell>
          <cell r="X9">
            <v>1</v>
          </cell>
          <cell r="Y9">
            <v>1</v>
          </cell>
          <cell r="Z9">
            <v>1</v>
          </cell>
          <cell r="AA9">
            <v>2016</v>
          </cell>
          <cell r="AB9">
            <v>648.23</v>
          </cell>
          <cell r="AC9">
            <v>3.5</v>
          </cell>
          <cell r="AD9">
            <v>20</v>
          </cell>
          <cell r="AE9">
            <v>7.9249999999999998</v>
          </cell>
          <cell r="AF9">
            <v>4</v>
          </cell>
          <cell r="AG9">
            <v>9</v>
          </cell>
          <cell r="AH9">
            <v>9</v>
          </cell>
          <cell r="AI9">
            <v>0</v>
          </cell>
        </row>
        <row r="10">
          <cell r="A10">
            <v>1</v>
          </cell>
          <cell r="B10">
            <v>1</v>
          </cell>
          <cell r="C10">
            <v>2025</v>
          </cell>
          <cell r="D10">
            <v>4</v>
          </cell>
          <cell r="E10">
            <v>9</v>
          </cell>
          <cell r="F10">
            <v>9</v>
          </cell>
          <cell r="G10">
            <v>34</v>
          </cell>
          <cell r="H10">
            <v>4</v>
          </cell>
          <cell r="I10">
            <v>1</v>
          </cell>
          <cell r="J10">
            <v>3</v>
          </cell>
          <cell r="K10">
            <v>1</v>
          </cell>
          <cell r="L10">
            <v>10</v>
          </cell>
          <cell r="M10">
            <v>2</v>
          </cell>
          <cell r="N10">
            <v>1</v>
          </cell>
          <cell r="O10">
            <v>5</v>
          </cell>
          <cell r="P10">
            <v>1</v>
          </cell>
          <cell r="Q10">
            <v>1</v>
          </cell>
          <cell r="R10">
            <v>2401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2701</v>
          </cell>
          <cell r="X10">
            <v>1</v>
          </cell>
          <cell r="Y10">
            <v>1</v>
          </cell>
          <cell r="Z10">
            <v>1</v>
          </cell>
          <cell r="AA10">
            <v>1523</v>
          </cell>
          <cell r="AB10">
            <v>466.38</v>
          </cell>
          <cell r="AC10">
            <v>0.36499999999999999</v>
          </cell>
          <cell r="AD10">
            <v>20</v>
          </cell>
          <cell r="AE10">
            <v>5.0984999999999996</v>
          </cell>
          <cell r="AF10">
            <v>9</v>
          </cell>
          <cell r="AG10">
            <v>9</v>
          </cell>
          <cell r="AH10">
            <v>9</v>
          </cell>
          <cell r="AI10">
            <v>0</v>
          </cell>
        </row>
        <row r="11">
          <cell r="A11">
            <v>1</v>
          </cell>
          <cell r="B11">
            <v>1</v>
          </cell>
          <cell r="C11">
            <v>2025</v>
          </cell>
          <cell r="D11">
            <v>5</v>
          </cell>
          <cell r="E11">
            <v>9</v>
          </cell>
          <cell r="F11">
            <v>9</v>
          </cell>
          <cell r="G11">
            <v>34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10</v>
          </cell>
          <cell r="M11">
            <v>2</v>
          </cell>
          <cell r="N11">
            <v>1</v>
          </cell>
          <cell r="O11">
            <v>5</v>
          </cell>
          <cell r="P11">
            <v>1</v>
          </cell>
          <cell r="Q11">
            <v>1</v>
          </cell>
          <cell r="R11">
            <v>2304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2604</v>
          </cell>
          <cell r="X11">
            <v>1</v>
          </cell>
          <cell r="Y11">
            <v>1</v>
          </cell>
          <cell r="Z11">
            <v>1</v>
          </cell>
          <cell r="AA11">
            <v>1298</v>
          </cell>
          <cell r="AB11">
            <v>487.66</v>
          </cell>
          <cell r="AC11">
            <v>0</v>
          </cell>
          <cell r="AD11">
            <v>20</v>
          </cell>
          <cell r="AE11">
            <v>4.1924999999999999</v>
          </cell>
          <cell r="AF11">
            <v>9</v>
          </cell>
          <cell r="AG11">
            <v>9</v>
          </cell>
          <cell r="AH11">
            <v>9</v>
          </cell>
          <cell r="AI11">
            <v>0</v>
          </cell>
        </row>
        <row r="12">
          <cell r="A12">
            <v>1</v>
          </cell>
          <cell r="B12">
            <v>1</v>
          </cell>
          <cell r="C12">
            <v>2025</v>
          </cell>
          <cell r="D12">
            <v>5</v>
          </cell>
          <cell r="E12">
            <v>9</v>
          </cell>
          <cell r="F12">
            <v>9</v>
          </cell>
          <cell r="G12">
            <v>34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10</v>
          </cell>
          <cell r="M12">
            <v>2</v>
          </cell>
          <cell r="N12">
            <v>1</v>
          </cell>
          <cell r="O12">
            <v>5</v>
          </cell>
          <cell r="P12">
            <v>1</v>
          </cell>
          <cell r="Q12">
            <v>1</v>
          </cell>
          <cell r="R12">
            <v>2304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2604</v>
          </cell>
          <cell r="X12">
            <v>1</v>
          </cell>
          <cell r="Y12">
            <v>1</v>
          </cell>
          <cell r="Z12">
            <v>1</v>
          </cell>
          <cell r="AA12">
            <v>1149</v>
          </cell>
          <cell r="AB12">
            <v>349.39</v>
          </cell>
          <cell r="AC12">
            <v>0</v>
          </cell>
          <cell r="AD12">
            <v>20</v>
          </cell>
          <cell r="AE12">
            <v>7.1943000000000001</v>
          </cell>
          <cell r="AF12">
            <v>9</v>
          </cell>
          <cell r="AG12">
            <v>9</v>
          </cell>
          <cell r="AH12">
            <v>9</v>
          </cell>
          <cell r="AI12">
            <v>0</v>
          </cell>
        </row>
        <row r="13">
          <cell r="A13">
            <v>1</v>
          </cell>
          <cell r="B13">
            <v>1</v>
          </cell>
          <cell r="C13">
            <v>2025</v>
          </cell>
          <cell r="D13">
            <v>5</v>
          </cell>
          <cell r="E13">
            <v>9</v>
          </cell>
          <cell r="F13">
            <v>9</v>
          </cell>
          <cell r="G13">
            <v>34</v>
          </cell>
          <cell r="H13">
            <v>2</v>
          </cell>
          <cell r="I13">
            <v>1</v>
          </cell>
          <cell r="J13">
            <v>3</v>
          </cell>
          <cell r="K13">
            <v>1</v>
          </cell>
          <cell r="L13">
            <v>10</v>
          </cell>
          <cell r="M13">
            <v>2</v>
          </cell>
          <cell r="N13">
            <v>1</v>
          </cell>
          <cell r="O13">
            <v>5</v>
          </cell>
          <cell r="P13">
            <v>1</v>
          </cell>
          <cell r="Q13">
            <v>1</v>
          </cell>
          <cell r="R13">
            <v>2304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2604</v>
          </cell>
          <cell r="X13">
            <v>1</v>
          </cell>
          <cell r="Y13">
            <v>1</v>
          </cell>
          <cell r="Z13">
            <v>1</v>
          </cell>
          <cell r="AA13">
            <v>915</v>
          </cell>
          <cell r="AB13">
            <v>499.1</v>
          </cell>
          <cell r="AC13">
            <v>0</v>
          </cell>
          <cell r="AD13">
            <v>20</v>
          </cell>
          <cell r="AE13">
            <v>9.56</v>
          </cell>
          <cell r="AF13">
            <v>4</v>
          </cell>
          <cell r="AG13">
            <v>9</v>
          </cell>
          <cell r="AH13">
            <v>9</v>
          </cell>
          <cell r="AI13">
            <v>0</v>
          </cell>
        </row>
        <row r="14">
          <cell r="A14">
            <v>1</v>
          </cell>
          <cell r="B14">
            <v>1</v>
          </cell>
          <cell r="C14">
            <v>2025</v>
          </cell>
          <cell r="D14">
            <v>5</v>
          </cell>
          <cell r="E14">
            <v>9</v>
          </cell>
          <cell r="F14">
            <v>9</v>
          </cell>
          <cell r="G14">
            <v>34</v>
          </cell>
          <cell r="H14">
            <v>2</v>
          </cell>
          <cell r="I14">
            <v>2</v>
          </cell>
          <cell r="J14">
            <v>1</v>
          </cell>
          <cell r="K14">
            <v>1</v>
          </cell>
          <cell r="L14">
            <v>10</v>
          </cell>
          <cell r="M14">
            <v>2</v>
          </cell>
          <cell r="N14">
            <v>1</v>
          </cell>
          <cell r="O14">
            <v>5</v>
          </cell>
          <cell r="P14">
            <v>1</v>
          </cell>
          <cell r="Q14">
            <v>1</v>
          </cell>
          <cell r="R14">
            <v>2304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2604</v>
          </cell>
          <cell r="X14">
            <v>1</v>
          </cell>
          <cell r="Y14">
            <v>1</v>
          </cell>
          <cell r="Z14">
            <v>1</v>
          </cell>
          <cell r="AA14">
            <v>843</v>
          </cell>
          <cell r="AB14">
            <v>345.06</v>
          </cell>
          <cell r="AC14">
            <v>1.54</v>
          </cell>
          <cell r="AD14">
            <v>20</v>
          </cell>
          <cell r="AE14">
            <v>3.5118999999999998</v>
          </cell>
          <cell r="AF14">
            <v>4</v>
          </cell>
          <cell r="AG14">
            <v>9</v>
          </cell>
          <cell r="AH14">
            <v>9</v>
          </cell>
          <cell r="AI14">
            <v>0</v>
          </cell>
        </row>
        <row r="15">
          <cell r="A15">
            <v>1</v>
          </cell>
          <cell r="B15">
            <v>1</v>
          </cell>
          <cell r="C15">
            <v>2025</v>
          </cell>
          <cell r="D15">
            <v>5</v>
          </cell>
          <cell r="E15">
            <v>9</v>
          </cell>
          <cell r="F15">
            <v>9</v>
          </cell>
          <cell r="G15">
            <v>34</v>
          </cell>
          <cell r="H15">
            <v>2</v>
          </cell>
          <cell r="I15">
            <v>2</v>
          </cell>
          <cell r="J15">
            <v>2</v>
          </cell>
          <cell r="K15">
            <v>1</v>
          </cell>
          <cell r="L15">
            <v>10</v>
          </cell>
          <cell r="M15">
            <v>2</v>
          </cell>
          <cell r="N15">
            <v>1</v>
          </cell>
          <cell r="O15">
            <v>5</v>
          </cell>
          <cell r="P15">
            <v>1</v>
          </cell>
          <cell r="Q15">
            <v>1</v>
          </cell>
          <cell r="R15">
            <v>2304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2604</v>
          </cell>
          <cell r="X15">
            <v>1</v>
          </cell>
          <cell r="Y15">
            <v>1</v>
          </cell>
          <cell r="Z15">
            <v>1</v>
          </cell>
          <cell r="AA15">
            <v>1711</v>
          </cell>
          <cell r="AB15">
            <v>53.09</v>
          </cell>
          <cell r="AC15">
            <v>2.5000000000000001E-2</v>
          </cell>
          <cell r="AD15">
            <v>20</v>
          </cell>
          <cell r="AE15">
            <v>5.6163999999999996</v>
          </cell>
          <cell r="AF15">
            <v>9</v>
          </cell>
          <cell r="AG15">
            <v>9</v>
          </cell>
          <cell r="AH15">
            <v>9</v>
          </cell>
          <cell r="AI15">
            <v>0</v>
          </cell>
        </row>
        <row r="16">
          <cell r="A16">
            <v>1</v>
          </cell>
          <cell r="B16">
            <v>1</v>
          </cell>
          <cell r="C16">
            <v>2025</v>
          </cell>
          <cell r="D16">
            <v>5</v>
          </cell>
          <cell r="E16">
            <v>9</v>
          </cell>
          <cell r="F16">
            <v>9</v>
          </cell>
          <cell r="G16">
            <v>34</v>
          </cell>
          <cell r="H16">
            <v>2</v>
          </cell>
          <cell r="I16">
            <v>2</v>
          </cell>
          <cell r="J16">
            <v>3</v>
          </cell>
          <cell r="K16">
            <v>1</v>
          </cell>
          <cell r="L16">
            <v>10</v>
          </cell>
          <cell r="M16">
            <v>2</v>
          </cell>
          <cell r="N16">
            <v>1</v>
          </cell>
          <cell r="O16">
            <v>5</v>
          </cell>
          <cell r="P16">
            <v>1</v>
          </cell>
          <cell r="Q16">
            <v>1</v>
          </cell>
          <cell r="R16">
            <v>2304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2604</v>
          </cell>
          <cell r="X16">
            <v>1</v>
          </cell>
          <cell r="Y16">
            <v>1</v>
          </cell>
          <cell r="Z16">
            <v>1</v>
          </cell>
          <cell r="AA16">
            <v>790</v>
          </cell>
          <cell r="AB16">
            <v>347.11</v>
          </cell>
          <cell r="AC16">
            <v>0.23</v>
          </cell>
          <cell r="AD16">
            <v>20</v>
          </cell>
          <cell r="AE16">
            <v>3.0350000000000001</v>
          </cell>
          <cell r="AF16">
            <v>9</v>
          </cell>
          <cell r="AG16">
            <v>9</v>
          </cell>
          <cell r="AH16">
            <v>9</v>
          </cell>
          <cell r="AI16">
            <v>0</v>
          </cell>
        </row>
        <row r="17">
          <cell r="A17">
            <v>1</v>
          </cell>
          <cell r="B17">
            <v>1</v>
          </cell>
          <cell r="C17">
            <v>2025</v>
          </cell>
          <cell r="D17">
            <v>5</v>
          </cell>
          <cell r="E17">
            <v>9</v>
          </cell>
          <cell r="F17">
            <v>9</v>
          </cell>
          <cell r="G17">
            <v>34</v>
          </cell>
          <cell r="H17">
            <v>4</v>
          </cell>
          <cell r="I17">
            <v>1</v>
          </cell>
          <cell r="J17">
            <v>1</v>
          </cell>
          <cell r="K17">
            <v>1</v>
          </cell>
          <cell r="L17">
            <v>13</v>
          </cell>
          <cell r="M17">
            <v>2</v>
          </cell>
          <cell r="N17">
            <v>1</v>
          </cell>
          <cell r="O17">
            <v>5</v>
          </cell>
          <cell r="P17">
            <v>1</v>
          </cell>
          <cell r="Q17">
            <v>1</v>
          </cell>
          <cell r="R17">
            <v>2304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2604</v>
          </cell>
          <cell r="X17">
            <v>1</v>
          </cell>
          <cell r="Y17">
            <v>1</v>
          </cell>
          <cell r="Z17">
            <v>1</v>
          </cell>
          <cell r="AA17">
            <v>762</v>
          </cell>
          <cell r="AB17">
            <v>487.19</v>
          </cell>
          <cell r="AC17">
            <v>0</v>
          </cell>
          <cell r="AD17">
            <v>20</v>
          </cell>
          <cell r="AE17">
            <v>11.529500000000001</v>
          </cell>
          <cell r="AF17">
            <v>4</v>
          </cell>
          <cell r="AG17">
            <v>9</v>
          </cell>
          <cell r="AH17">
            <v>9</v>
          </cell>
          <cell r="AI17">
            <v>0</v>
          </cell>
        </row>
        <row r="18">
          <cell r="A18">
            <v>1</v>
          </cell>
          <cell r="B18">
            <v>1</v>
          </cell>
          <cell r="C18">
            <v>2025</v>
          </cell>
          <cell r="D18">
            <v>5</v>
          </cell>
          <cell r="E18">
            <v>9</v>
          </cell>
          <cell r="F18">
            <v>9</v>
          </cell>
          <cell r="G18">
            <v>34</v>
          </cell>
          <cell r="H18">
            <v>4</v>
          </cell>
          <cell r="I18">
            <v>1</v>
          </cell>
          <cell r="J18">
            <v>2</v>
          </cell>
          <cell r="K18">
            <v>1</v>
          </cell>
          <cell r="L18">
            <v>10</v>
          </cell>
          <cell r="M18">
            <v>2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2304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2604</v>
          </cell>
          <cell r="X18">
            <v>1</v>
          </cell>
          <cell r="Y18">
            <v>1</v>
          </cell>
          <cell r="Z18">
            <v>1</v>
          </cell>
          <cell r="AA18">
            <v>2016</v>
          </cell>
          <cell r="AB18">
            <v>148.22999999999999</v>
          </cell>
          <cell r="AC18">
            <v>0</v>
          </cell>
          <cell r="AD18">
            <v>20</v>
          </cell>
          <cell r="AE18">
            <v>7.9249999999999998</v>
          </cell>
          <cell r="AF18">
            <v>4</v>
          </cell>
          <cell r="AG18">
            <v>9</v>
          </cell>
          <cell r="AH18">
            <v>9</v>
          </cell>
          <cell r="AI18">
            <v>0</v>
          </cell>
        </row>
        <row r="19">
          <cell r="A19">
            <v>1</v>
          </cell>
          <cell r="B19">
            <v>1</v>
          </cell>
          <cell r="C19">
            <v>2025</v>
          </cell>
          <cell r="D19">
            <v>5</v>
          </cell>
          <cell r="E19">
            <v>9</v>
          </cell>
          <cell r="F19">
            <v>9</v>
          </cell>
          <cell r="G19">
            <v>34</v>
          </cell>
          <cell r="H19">
            <v>4</v>
          </cell>
          <cell r="I19">
            <v>1</v>
          </cell>
          <cell r="J19">
            <v>3</v>
          </cell>
          <cell r="K19">
            <v>1</v>
          </cell>
          <cell r="L19">
            <v>10</v>
          </cell>
          <cell r="M19">
            <v>2</v>
          </cell>
          <cell r="N19">
            <v>1</v>
          </cell>
          <cell r="O19">
            <v>5</v>
          </cell>
          <cell r="P19">
            <v>1</v>
          </cell>
          <cell r="Q19">
            <v>1</v>
          </cell>
          <cell r="R19">
            <v>2304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2604</v>
          </cell>
          <cell r="X19">
            <v>1</v>
          </cell>
          <cell r="Y19">
            <v>1</v>
          </cell>
          <cell r="Z19">
            <v>1</v>
          </cell>
          <cell r="AA19">
            <v>1523</v>
          </cell>
          <cell r="AB19">
            <v>466.38</v>
          </cell>
          <cell r="AC19">
            <v>0</v>
          </cell>
          <cell r="AD19">
            <v>20</v>
          </cell>
          <cell r="AE19">
            <v>5.0984999999999996</v>
          </cell>
          <cell r="AF19">
            <v>4</v>
          </cell>
          <cell r="AG19">
            <v>9</v>
          </cell>
          <cell r="AH19">
            <v>9</v>
          </cell>
          <cell r="AI19">
            <v>0</v>
          </cell>
        </row>
        <row r="20">
          <cell r="A20">
            <v>1</v>
          </cell>
          <cell r="B20">
            <v>2</v>
          </cell>
          <cell r="C20">
            <v>2025</v>
          </cell>
          <cell r="D20">
            <v>4</v>
          </cell>
          <cell r="E20">
            <v>9</v>
          </cell>
          <cell r="F20">
            <v>9</v>
          </cell>
          <cell r="G20">
            <v>34</v>
          </cell>
          <cell r="H20">
            <v>2</v>
          </cell>
          <cell r="I20">
            <v>1</v>
          </cell>
          <cell r="J20">
            <v>4</v>
          </cell>
          <cell r="K20">
            <v>1</v>
          </cell>
          <cell r="L20">
            <v>9</v>
          </cell>
          <cell r="M20">
            <v>1</v>
          </cell>
          <cell r="N20">
            <v>1</v>
          </cell>
          <cell r="O20">
            <v>5</v>
          </cell>
          <cell r="P20">
            <v>1</v>
          </cell>
          <cell r="Q20">
            <v>1</v>
          </cell>
          <cell r="R20">
            <v>2401</v>
          </cell>
          <cell r="S20">
            <v>1</v>
          </cell>
          <cell r="T20">
            <v>1</v>
          </cell>
          <cell r="U20">
            <v>1</v>
          </cell>
          <cell r="V20">
            <v>0</v>
          </cell>
          <cell r="W20">
            <v>2701</v>
          </cell>
          <cell r="X20">
            <v>1</v>
          </cell>
          <cell r="Y20">
            <v>1</v>
          </cell>
          <cell r="Z20">
            <v>1</v>
          </cell>
          <cell r="AA20">
            <v>1500</v>
          </cell>
          <cell r="AB20">
            <v>463.58</v>
          </cell>
          <cell r="AC20">
            <v>1.3070999999999999</v>
          </cell>
          <cell r="AD20">
            <v>20</v>
          </cell>
          <cell r="AE20">
            <v>3.7189999999999999</v>
          </cell>
          <cell r="AF20">
            <v>9</v>
          </cell>
          <cell r="AG20">
            <v>9</v>
          </cell>
          <cell r="AH20">
            <v>9</v>
          </cell>
          <cell r="AI20">
            <v>0</v>
          </cell>
        </row>
        <row r="21">
          <cell r="A21">
            <v>1</v>
          </cell>
          <cell r="B21">
            <v>2</v>
          </cell>
          <cell r="C21">
            <v>2025</v>
          </cell>
          <cell r="D21">
            <v>4</v>
          </cell>
          <cell r="E21">
            <v>9</v>
          </cell>
          <cell r="F21">
            <v>9</v>
          </cell>
          <cell r="G21">
            <v>34</v>
          </cell>
          <cell r="H21">
            <v>2</v>
          </cell>
          <cell r="I21">
            <v>1</v>
          </cell>
          <cell r="J21">
            <v>5</v>
          </cell>
          <cell r="K21">
            <v>1</v>
          </cell>
          <cell r="L21">
            <v>10</v>
          </cell>
          <cell r="M21">
            <v>2</v>
          </cell>
          <cell r="N21">
            <v>1</v>
          </cell>
          <cell r="O21">
            <v>5</v>
          </cell>
          <cell r="P21">
            <v>1</v>
          </cell>
          <cell r="Q21">
            <v>1</v>
          </cell>
          <cell r="R21">
            <v>2401</v>
          </cell>
          <cell r="S21">
            <v>1</v>
          </cell>
          <cell r="T21">
            <v>1</v>
          </cell>
          <cell r="U21">
            <v>1</v>
          </cell>
          <cell r="V21">
            <v>0</v>
          </cell>
          <cell r="W21">
            <v>2701</v>
          </cell>
          <cell r="X21">
            <v>1</v>
          </cell>
          <cell r="Y21">
            <v>1</v>
          </cell>
          <cell r="Z21">
            <v>1</v>
          </cell>
          <cell r="AA21">
            <v>1012</v>
          </cell>
          <cell r="AB21">
            <v>327.06</v>
          </cell>
          <cell r="AC21">
            <v>2.6880000000000002</v>
          </cell>
          <cell r="AD21">
            <v>20</v>
          </cell>
          <cell r="AE21">
            <v>3.427</v>
          </cell>
          <cell r="AF21">
            <v>9</v>
          </cell>
          <cell r="AG21">
            <v>9</v>
          </cell>
          <cell r="AH21">
            <v>9</v>
          </cell>
          <cell r="AI21">
            <v>0</v>
          </cell>
        </row>
        <row r="22">
          <cell r="A22">
            <v>1</v>
          </cell>
          <cell r="B22">
            <v>2</v>
          </cell>
          <cell r="C22">
            <v>2025</v>
          </cell>
          <cell r="D22">
            <v>4</v>
          </cell>
          <cell r="E22">
            <v>9</v>
          </cell>
          <cell r="F22">
            <v>9</v>
          </cell>
          <cell r="G22">
            <v>34</v>
          </cell>
          <cell r="H22">
            <v>2</v>
          </cell>
          <cell r="I22">
            <v>1</v>
          </cell>
          <cell r="J22">
            <v>6</v>
          </cell>
          <cell r="K22">
            <v>1</v>
          </cell>
          <cell r="L22">
            <v>10</v>
          </cell>
          <cell r="M22">
            <v>2</v>
          </cell>
          <cell r="N22">
            <v>1</v>
          </cell>
          <cell r="O22">
            <v>5</v>
          </cell>
          <cell r="P22">
            <v>1</v>
          </cell>
          <cell r="Q22">
            <v>1</v>
          </cell>
          <cell r="R22">
            <v>2401</v>
          </cell>
          <cell r="S22">
            <v>1</v>
          </cell>
          <cell r="T22">
            <v>1</v>
          </cell>
          <cell r="U22">
            <v>1</v>
          </cell>
          <cell r="V22">
            <v>0</v>
          </cell>
          <cell r="W22">
            <v>2701</v>
          </cell>
          <cell r="X22">
            <v>1</v>
          </cell>
          <cell r="Y22">
            <v>1</v>
          </cell>
          <cell r="Z22">
            <v>1</v>
          </cell>
          <cell r="AA22">
            <v>760</v>
          </cell>
          <cell r="AB22">
            <v>345.99</v>
          </cell>
          <cell r="AC22">
            <v>4.8849999999999998</v>
          </cell>
          <cell r="AD22">
            <v>20</v>
          </cell>
          <cell r="AE22">
            <v>8.35</v>
          </cell>
          <cell r="AF22">
            <v>9</v>
          </cell>
          <cell r="AG22">
            <v>9</v>
          </cell>
          <cell r="AH22">
            <v>9</v>
          </cell>
          <cell r="AI22">
            <v>0</v>
          </cell>
        </row>
        <row r="23">
          <cell r="A23">
            <v>1</v>
          </cell>
          <cell r="B23">
            <v>2</v>
          </cell>
          <cell r="C23">
            <v>2025</v>
          </cell>
          <cell r="D23">
            <v>4</v>
          </cell>
          <cell r="E23">
            <v>9</v>
          </cell>
          <cell r="F23">
            <v>9</v>
          </cell>
          <cell r="G23">
            <v>34</v>
          </cell>
          <cell r="H23">
            <v>2</v>
          </cell>
          <cell r="I23">
            <v>2</v>
          </cell>
          <cell r="J23">
            <v>4</v>
          </cell>
          <cell r="K23">
            <v>1</v>
          </cell>
          <cell r="L23">
            <v>9</v>
          </cell>
          <cell r="M23">
            <v>2</v>
          </cell>
          <cell r="N23">
            <v>1</v>
          </cell>
          <cell r="O23">
            <v>5</v>
          </cell>
          <cell r="P23">
            <v>1</v>
          </cell>
          <cell r="Q23">
            <v>1</v>
          </cell>
          <cell r="R23">
            <v>2401</v>
          </cell>
          <cell r="S23">
            <v>1</v>
          </cell>
          <cell r="T23">
            <v>1</v>
          </cell>
          <cell r="U23">
            <v>1</v>
          </cell>
          <cell r="V23">
            <v>0</v>
          </cell>
          <cell r="W23">
            <v>2701</v>
          </cell>
          <cell r="X23">
            <v>1</v>
          </cell>
          <cell r="Y23">
            <v>1</v>
          </cell>
          <cell r="Z23">
            <v>1</v>
          </cell>
          <cell r="AA23">
            <v>1231</v>
          </cell>
          <cell r="AB23">
            <v>384.04</v>
          </cell>
          <cell r="AC23">
            <v>5.5949999999999998</v>
          </cell>
          <cell r="AD23">
            <v>20</v>
          </cell>
          <cell r="AE23">
            <v>8.7974999999999994</v>
          </cell>
          <cell r="AF23">
            <v>9</v>
          </cell>
          <cell r="AG23">
            <v>9</v>
          </cell>
          <cell r="AH23">
            <v>9</v>
          </cell>
          <cell r="AI23">
            <v>0</v>
          </cell>
        </row>
        <row r="24">
          <cell r="A24">
            <v>1</v>
          </cell>
          <cell r="B24">
            <v>2</v>
          </cell>
          <cell r="C24">
            <v>2025</v>
          </cell>
          <cell r="D24">
            <v>4</v>
          </cell>
          <cell r="E24">
            <v>9</v>
          </cell>
          <cell r="F24">
            <v>9</v>
          </cell>
          <cell r="G24">
            <v>34</v>
          </cell>
          <cell r="H24">
            <v>2</v>
          </cell>
          <cell r="I24">
            <v>2</v>
          </cell>
          <cell r="J24">
            <v>5</v>
          </cell>
          <cell r="K24">
            <v>1</v>
          </cell>
          <cell r="L24">
            <v>10</v>
          </cell>
          <cell r="M24">
            <v>2</v>
          </cell>
          <cell r="N24">
            <v>1</v>
          </cell>
          <cell r="O24">
            <v>5</v>
          </cell>
          <cell r="P24">
            <v>1</v>
          </cell>
          <cell r="Q24">
            <v>1</v>
          </cell>
          <cell r="R24">
            <v>2401</v>
          </cell>
          <cell r="S24">
            <v>1</v>
          </cell>
          <cell r="T24">
            <v>1</v>
          </cell>
          <cell r="U24">
            <v>1</v>
          </cell>
          <cell r="V24">
            <v>0</v>
          </cell>
          <cell r="W24">
            <v>2701</v>
          </cell>
          <cell r="X24">
            <v>1</v>
          </cell>
          <cell r="Y24">
            <v>1</v>
          </cell>
          <cell r="Z24">
            <v>1</v>
          </cell>
          <cell r="AA24">
            <v>1012</v>
          </cell>
          <cell r="AB24">
            <v>311.33999999999997</v>
          </cell>
          <cell r="AC24">
            <v>1.2749999999999999</v>
          </cell>
          <cell r="AD24">
            <v>20</v>
          </cell>
          <cell r="AE24">
            <v>2.59</v>
          </cell>
          <cell r="AF24">
            <v>9</v>
          </cell>
          <cell r="AG24">
            <v>9</v>
          </cell>
          <cell r="AH24">
            <v>9</v>
          </cell>
          <cell r="AI24">
            <v>0</v>
          </cell>
        </row>
        <row r="25">
          <cell r="A25">
            <v>1</v>
          </cell>
          <cell r="B25">
            <v>2</v>
          </cell>
          <cell r="C25">
            <v>2025</v>
          </cell>
          <cell r="D25">
            <v>4</v>
          </cell>
          <cell r="E25">
            <v>9</v>
          </cell>
          <cell r="F25">
            <v>9</v>
          </cell>
          <cell r="G25">
            <v>34</v>
          </cell>
          <cell r="H25">
            <v>2</v>
          </cell>
          <cell r="I25">
            <v>2</v>
          </cell>
          <cell r="J25">
            <v>6</v>
          </cell>
          <cell r="K25">
            <v>1</v>
          </cell>
          <cell r="L25">
            <v>9</v>
          </cell>
          <cell r="M25">
            <v>2</v>
          </cell>
          <cell r="N25">
            <v>1</v>
          </cell>
          <cell r="O25">
            <v>5</v>
          </cell>
          <cell r="P25">
            <v>1</v>
          </cell>
          <cell r="Q25">
            <v>1</v>
          </cell>
          <cell r="R25">
            <v>2401</v>
          </cell>
          <cell r="S25">
            <v>1</v>
          </cell>
          <cell r="T25">
            <v>1</v>
          </cell>
          <cell r="U25">
            <v>1</v>
          </cell>
          <cell r="V25">
            <v>0</v>
          </cell>
          <cell r="W25">
            <v>2701</v>
          </cell>
          <cell r="X25">
            <v>1</v>
          </cell>
          <cell r="Y25">
            <v>1</v>
          </cell>
          <cell r="Z25">
            <v>1</v>
          </cell>
          <cell r="AA25">
            <v>956</v>
          </cell>
          <cell r="AB25">
            <v>238.32</v>
          </cell>
          <cell r="AC25">
            <v>1.2050000000000001</v>
          </cell>
          <cell r="AD25">
            <v>20</v>
          </cell>
          <cell r="AE25">
            <v>1.6774</v>
          </cell>
          <cell r="AF25">
            <v>9</v>
          </cell>
          <cell r="AG25">
            <v>9</v>
          </cell>
          <cell r="AH25">
            <v>9</v>
          </cell>
          <cell r="AI25">
            <v>0</v>
          </cell>
        </row>
        <row r="26">
          <cell r="A26">
            <v>1</v>
          </cell>
          <cell r="B26">
            <v>2</v>
          </cell>
          <cell r="C26">
            <v>2025</v>
          </cell>
          <cell r="D26">
            <v>4</v>
          </cell>
          <cell r="E26">
            <v>9</v>
          </cell>
          <cell r="F26">
            <v>9</v>
          </cell>
          <cell r="G26">
            <v>34</v>
          </cell>
          <cell r="H26">
            <v>4</v>
          </cell>
          <cell r="I26">
            <v>1</v>
          </cell>
          <cell r="J26">
            <v>4</v>
          </cell>
          <cell r="K26">
            <v>1</v>
          </cell>
          <cell r="L26">
            <v>11</v>
          </cell>
          <cell r="M26">
            <v>2</v>
          </cell>
          <cell r="N26">
            <v>1</v>
          </cell>
          <cell r="O26">
            <v>5</v>
          </cell>
          <cell r="P26">
            <v>1</v>
          </cell>
          <cell r="Q26">
            <v>1</v>
          </cell>
          <cell r="R26">
            <v>2401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2701</v>
          </cell>
          <cell r="X26">
            <v>1</v>
          </cell>
          <cell r="Y26">
            <v>1</v>
          </cell>
          <cell r="Z26">
            <v>1</v>
          </cell>
          <cell r="AA26">
            <v>1514</v>
          </cell>
          <cell r="AB26">
            <v>381.42</v>
          </cell>
          <cell r="AC26">
            <v>1.7687999999999999</v>
          </cell>
          <cell r="AD26">
            <v>20</v>
          </cell>
          <cell r="AE26">
            <v>7.1487999999999996</v>
          </cell>
          <cell r="AF26">
            <v>4</v>
          </cell>
          <cell r="AG26">
            <v>9</v>
          </cell>
          <cell r="AH26">
            <v>9</v>
          </cell>
          <cell r="AI26">
            <v>0</v>
          </cell>
        </row>
        <row r="27">
          <cell r="A27">
            <v>1</v>
          </cell>
          <cell r="B27">
            <v>2</v>
          </cell>
          <cell r="C27">
            <v>2025</v>
          </cell>
          <cell r="D27">
            <v>4</v>
          </cell>
          <cell r="E27">
            <v>9</v>
          </cell>
          <cell r="F27">
            <v>9</v>
          </cell>
          <cell r="G27">
            <v>34</v>
          </cell>
          <cell r="H27">
            <v>4</v>
          </cell>
          <cell r="I27">
            <v>1</v>
          </cell>
          <cell r="J27">
            <v>5</v>
          </cell>
          <cell r="K27">
            <v>1</v>
          </cell>
          <cell r="L27">
            <v>13</v>
          </cell>
          <cell r="M27">
            <v>2</v>
          </cell>
          <cell r="N27">
            <v>1</v>
          </cell>
          <cell r="O27">
            <v>5</v>
          </cell>
          <cell r="P27">
            <v>1</v>
          </cell>
          <cell r="Q27">
            <v>1</v>
          </cell>
          <cell r="R27">
            <v>2401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2701</v>
          </cell>
          <cell r="X27">
            <v>1</v>
          </cell>
          <cell r="Y27">
            <v>1</v>
          </cell>
          <cell r="Z27">
            <v>1</v>
          </cell>
          <cell r="AA27">
            <v>1143</v>
          </cell>
          <cell r="AB27">
            <v>661.97</v>
          </cell>
          <cell r="AC27">
            <v>0</v>
          </cell>
          <cell r="AD27">
            <v>20</v>
          </cell>
          <cell r="AE27">
            <v>19.224499999999999</v>
          </cell>
          <cell r="AF27">
            <v>4</v>
          </cell>
          <cell r="AG27">
            <v>9</v>
          </cell>
          <cell r="AH27">
            <v>9</v>
          </cell>
          <cell r="AI27">
            <v>0</v>
          </cell>
        </row>
        <row r="28">
          <cell r="A28">
            <v>1</v>
          </cell>
          <cell r="B28">
            <v>2</v>
          </cell>
          <cell r="C28">
            <v>2025</v>
          </cell>
          <cell r="D28">
            <v>4</v>
          </cell>
          <cell r="E28">
            <v>9</v>
          </cell>
          <cell r="F28">
            <v>9</v>
          </cell>
          <cell r="G28">
            <v>34</v>
          </cell>
          <cell r="H28">
            <v>4</v>
          </cell>
          <cell r="I28">
            <v>1</v>
          </cell>
          <cell r="J28">
            <v>6</v>
          </cell>
          <cell r="K28">
            <v>1</v>
          </cell>
          <cell r="L28">
            <v>13</v>
          </cell>
          <cell r="M28">
            <v>2</v>
          </cell>
          <cell r="N28">
            <v>1</v>
          </cell>
          <cell r="O28">
            <v>5</v>
          </cell>
          <cell r="P28">
            <v>1</v>
          </cell>
          <cell r="Q28">
            <v>1</v>
          </cell>
          <cell r="R28">
            <v>2401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2701</v>
          </cell>
          <cell r="X28">
            <v>1</v>
          </cell>
          <cell r="Y28">
            <v>1</v>
          </cell>
          <cell r="Z28">
            <v>1</v>
          </cell>
          <cell r="AA28">
            <v>1697</v>
          </cell>
          <cell r="AB28">
            <v>455.92</v>
          </cell>
          <cell r="AC28">
            <v>2.7850000000000001</v>
          </cell>
          <cell r="AD28">
            <v>20</v>
          </cell>
          <cell r="AE28">
            <v>3.6150000000000002</v>
          </cell>
          <cell r="AF28">
            <v>4</v>
          </cell>
          <cell r="AG28">
            <v>9</v>
          </cell>
          <cell r="AH28">
            <v>9</v>
          </cell>
          <cell r="AI28">
            <v>0</v>
          </cell>
        </row>
        <row r="29">
          <cell r="A29">
            <v>1</v>
          </cell>
          <cell r="B29">
            <v>2</v>
          </cell>
          <cell r="C29">
            <v>2025</v>
          </cell>
          <cell r="D29">
            <v>5</v>
          </cell>
          <cell r="E29">
            <v>9</v>
          </cell>
          <cell r="F29">
            <v>9</v>
          </cell>
          <cell r="G29">
            <v>34</v>
          </cell>
          <cell r="H29">
            <v>2</v>
          </cell>
          <cell r="I29">
            <v>1</v>
          </cell>
          <cell r="J29">
            <v>4</v>
          </cell>
          <cell r="K29">
            <v>1</v>
          </cell>
          <cell r="L29">
            <v>9</v>
          </cell>
          <cell r="M29">
            <v>1</v>
          </cell>
          <cell r="N29">
            <v>1</v>
          </cell>
          <cell r="O29">
            <v>5</v>
          </cell>
          <cell r="P29">
            <v>1</v>
          </cell>
          <cell r="Q29">
            <v>1</v>
          </cell>
          <cell r="R29">
            <v>2304</v>
          </cell>
          <cell r="S29">
            <v>1</v>
          </cell>
          <cell r="T29">
            <v>1</v>
          </cell>
          <cell r="U29">
            <v>1</v>
          </cell>
          <cell r="V29">
            <v>0</v>
          </cell>
          <cell r="W29">
            <v>2604</v>
          </cell>
          <cell r="X29">
            <v>1</v>
          </cell>
          <cell r="Y29">
            <v>1</v>
          </cell>
          <cell r="Z29">
            <v>1</v>
          </cell>
          <cell r="AA29">
            <v>1500</v>
          </cell>
          <cell r="AB29">
            <v>463.58</v>
          </cell>
          <cell r="AC29">
            <v>0.2205</v>
          </cell>
          <cell r="AD29">
            <v>20</v>
          </cell>
          <cell r="AE29">
            <v>3.7225999999999999</v>
          </cell>
          <cell r="AF29">
            <v>9</v>
          </cell>
          <cell r="AG29">
            <v>9</v>
          </cell>
          <cell r="AH29">
            <v>9</v>
          </cell>
          <cell r="AI29">
            <v>0</v>
          </cell>
        </row>
        <row r="30">
          <cell r="A30">
            <v>1</v>
          </cell>
          <cell r="B30">
            <v>2</v>
          </cell>
          <cell r="C30">
            <v>2025</v>
          </cell>
          <cell r="D30">
            <v>5</v>
          </cell>
          <cell r="E30">
            <v>9</v>
          </cell>
          <cell r="F30">
            <v>9</v>
          </cell>
          <cell r="G30">
            <v>34</v>
          </cell>
          <cell r="H30">
            <v>2</v>
          </cell>
          <cell r="I30">
            <v>1</v>
          </cell>
          <cell r="J30">
            <v>5</v>
          </cell>
          <cell r="K30">
            <v>1</v>
          </cell>
          <cell r="L30">
            <v>9</v>
          </cell>
          <cell r="M30">
            <v>2</v>
          </cell>
          <cell r="N30">
            <v>1</v>
          </cell>
          <cell r="O30">
            <v>5</v>
          </cell>
          <cell r="P30">
            <v>1</v>
          </cell>
          <cell r="Q30">
            <v>1</v>
          </cell>
          <cell r="R30">
            <v>2304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2604</v>
          </cell>
          <cell r="X30">
            <v>1</v>
          </cell>
          <cell r="Y30">
            <v>1</v>
          </cell>
          <cell r="Z30">
            <v>1</v>
          </cell>
          <cell r="AA30">
            <v>1012</v>
          </cell>
          <cell r="AB30">
            <v>327.06</v>
          </cell>
          <cell r="AC30">
            <v>1.57</v>
          </cell>
          <cell r="AD30">
            <v>20</v>
          </cell>
          <cell r="AE30">
            <v>3.427</v>
          </cell>
          <cell r="AF30">
            <v>9</v>
          </cell>
          <cell r="AG30">
            <v>9</v>
          </cell>
          <cell r="AH30">
            <v>9</v>
          </cell>
          <cell r="AI30">
            <v>0</v>
          </cell>
        </row>
        <row r="31">
          <cell r="A31">
            <v>1</v>
          </cell>
          <cell r="B31">
            <v>2</v>
          </cell>
          <cell r="C31">
            <v>2025</v>
          </cell>
          <cell r="D31">
            <v>5</v>
          </cell>
          <cell r="E31">
            <v>9</v>
          </cell>
          <cell r="F31">
            <v>9</v>
          </cell>
          <cell r="G31">
            <v>34</v>
          </cell>
          <cell r="H31">
            <v>2</v>
          </cell>
          <cell r="I31">
            <v>1</v>
          </cell>
          <cell r="J31">
            <v>6</v>
          </cell>
          <cell r="K31">
            <v>1</v>
          </cell>
          <cell r="L31">
            <v>9</v>
          </cell>
          <cell r="M31">
            <v>2</v>
          </cell>
          <cell r="N31">
            <v>1</v>
          </cell>
          <cell r="O31">
            <v>5</v>
          </cell>
          <cell r="P31">
            <v>1</v>
          </cell>
          <cell r="Q31">
            <v>1</v>
          </cell>
          <cell r="R31">
            <v>2304</v>
          </cell>
          <cell r="S31">
            <v>1</v>
          </cell>
          <cell r="T31">
            <v>1</v>
          </cell>
          <cell r="U31">
            <v>1</v>
          </cell>
          <cell r="V31">
            <v>0</v>
          </cell>
          <cell r="W31">
            <v>2604</v>
          </cell>
          <cell r="X31">
            <v>1</v>
          </cell>
          <cell r="Y31">
            <v>1</v>
          </cell>
          <cell r="Z31">
            <v>1</v>
          </cell>
          <cell r="AA31">
            <v>760</v>
          </cell>
          <cell r="AB31">
            <v>345.99</v>
          </cell>
          <cell r="AC31">
            <v>4.8849999999999998</v>
          </cell>
          <cell r="AD31">
            <v>20</v>
          </cell>
          <cell r="AE31">
            <v>8.35</v>
          </cell>
          <cell r="AF31">
            <v>9</v>
          </cell>
          <cell r="AG31">
            <v>9</v>
          </cell>
          <cell r="AH31">
            <v>9</v>
          </cell>
          <cell r="AI31">
            <v>0</v>
          </cell>
        </row>
        <row r="32">
          <cell r="A32">
            <v>1</v>
          </cell>
          <cell r="B32">
            <v>2</v>
          </cell>
          <cell r="C32">
            <v>2025</v>
          </cell>
          <cell r="D32">
            <v>5</v>
          </cell>
          <cell r="E32">
            <v>9</v>
          </cell>
          <cell r="F32">
            <v>9</v>
          </cell>
          <cell r="G32">
            <v>34</v>
          </cell>
          <cell r="H32">
            <v>2</v>
          </cell>
          <cell r="I32">
            <v>2</v>
          </cell>
          <cell r="J32">
            <v>4</v>
          </cell>
          <cell r="K32">
            <v>1</v>
          </cell>
          <cell r="L32">
            <v>9</v>
          </cell>
          <cell r="M32">
            <v>2</v>
          </cell>
          <cell r="N32">
            <v>1</v>
          </cell>
          <cell r="O32">
            <v>5</v>
          </cell>
          <cell r="P32">
            <v>1</v>
          </cell>
          <cell r="Q32">
            <v>1</v>
          </cell>
          <cell r="R32">
            <v>2304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2604</v>
          </cell>
          <cell r="X32">
            <v>1</v>
          </cell>
          <cell r="Y32">
            <v>1</v>
          </cell>
          <cell r="Z32">
            <v>1</v>
          </cell>
          <cell r="AA32">
            <v>1231</v>
          </cell>
          <cell r="AB32">
            <v>384.04</v>
          </cell>
          <cell r="AC32">
            <v>3.82</v>
          </cell>
          <cell r="AD32">
            <v>20</v>
          </cell>
          <cell r="AE32">
            <v>8.7974999999999994</v>
          </cell>
          <cell r="AF32">
            <v>9</v>
          </cell>
          <cell r="AG32">
            <v>9</v>
          </cell>
          <cell r="AH32">
            <v>9</v>
          </cell>
          <cell r="AI32">
            <v>0</v>
          </cell>
        </row>
        <row r="33">
          <cell r="A33">
            <v>1</v>
          </cell>
          <cell r="B33">
            <v>2</v>
          </cell>
          <cell r="C33">
            <v>2025</v>
          </cell>
          <cell r="D33">
            <v>5</v>
          </cell>
          <cell r="E33">
            <v>9</v>
          </cell>
          <cell r="F33">
            <v>9</v>
          </cell>
          <cell r="G33">
            <v>34</v>
          </cell>
          <cell r="H33">
            <v>2</v>
          </cell>
          <cell r="I33">
            <v>2</v>
          </cell>
          <cell r="J33">
            <v>5</v>
          </cell>
          <cell r="K33">
            <v>1</v>
          </cell>
          <cell r="L33">
            <v>9</v>
          </cell>
          <cell r="M33">
            <v>2</v>
          </cell>
          <cell r="N33">
            <v>1</v>
          </cell>
          <cell r="O33">
            <v>5</v>
          </cell>
          <cell r="P33">
            <v>1</v>
          </cell>
          <cell r="Q33">
            <v>1</v>
          </cell>
          <cell r="R33">
            <v>2304</v>
          </cell>
          <cell r="S33">
            <v>1</v>
          </cell>
          <cell r="T33">
            <v>1</v>
          </cell>
          <cell r="U33">
            <v>1</v>
          </cell>
          <cell r="V33">
            <v>0</v>
          </cell>
          <cell r="W33">
            <v>2604</v>
          </cell>
          <cell r="X33">
            <v>1</v>
          </cell>
          <cell r="Y33">
            <v>1</v>
          </cell>
          <cell r="Z33">
            <v>1</v>
          </cell>
          <cell r="AA33">
            <v>1012</v>
          </cell>
          <cell r="AB33">
            <v>311.33999999999997</v>
          </cell>
          <cell r="AC33">
            <v>1.2050000000000001</v>
          </cell>
          <cell r="AD33">
            <v>20</v>
          </cell>
          <cell r="AE33">
            <v>2.59</v>
          </cell>
          <cell r="AF33">
            <v>9</v>
          </cell>
          <cell r="AG33">
            <v>9</v>
          </cell>
          <cell r="AH33">
            <v>9</v>
          </cell>
          <cell r="AI33">
            <v>0</v>
          </cell>
        </row>
        <row r="34">
          <cell r="A34">
            <v>1</v>
          </cell>
          <cell r="B34">
            <v>2</v>
          </cell>
          <cell r="C34">
            <v>2025</v>
          </cell>
          <cell r="D34">
            <v>5</v>
          </cell>
          <cell r="E34">
            <v>9</v>
          </cell>
          <cell r="F34">
            <v>9</v>
          </cell>
          <cell r="G34">
            <v>34</v>
          </cell>
          <cell r="H34">
            <v>2</v>
          </cell>
          <cell r="I34">
            <v>2</v>
          </cell>
          <cell r="J34">
            <v>6</v>
          </cell>
          <cell r="K34">
            <v>1</v>
          </cell>
          <cell r="L34">
            <v>9</v>
          </cell>
          <cell r="M34">
            <v>2</v>
          </cell>
          <cell r="N34">
            <v>1</v>
          </cell>
          <cell r="O34">
            <v>5</v>
          </cell>
          <cell r="P34">
            <v>1</v>
          </cell>
          <cell r="Q34">
            <v>1</v>
          </cell>
          <cell r="R34">
            <v>2304</v>
          </cell>
          <cell r="S34">
            <v>1</v>
          </cell>
          <cell r="T34">
            <v>1</v>
          </cell>
          <cell r="U34">
            <v>1</v>
          </cell>
          <cell r="V34">
            <v>0</v>
          </cell>
          <cell r="W34">
            <v>2604</v>
          </cell>
          <cell r="X34">
            <v>1</v>
          </cell>
          <cell r="Y34">
            <v>1</v>
          </cell>
          <cell r="Z34">
            <v>1</v>
          </cell>
          <cell r="AA34">
            <v>956</v>
          </cell>
          <cell r="AB34">
            <v>238.32</v>
          </cell>
          <cell r="AC34">
            <v>0.78</v>
          </cell>
          <cell r="AD34">
            <v>20</v>
          </cell>
          <cell r="AE34">
            <v>1.6774</v>
          </cell>
          <cell r="AF34">
            <v>9</v>
          </cell>
          <cell r="AG34">
            <v>9</v>
          </cell>
          <cell r="AH34">
            <v>9</v>
          </cell>
          <cell r="AI34">
            <v>0</v>
          </cell>
        </row>
        <row r="35">
          <cell r="A35">
            <v>1</v>
          </cell>
          <cell r="B35">
            <v>2</v>
          </cell>
          <cell r="C35">
            <v>2025</v>
          </cell>
          <cell r="D35">
            <v>5</v>
          </cell>
          <cell r="E35">
            <v>9</v>
          </cell>
          <cell r="F35">
            <v>9</v>
          </cell>
          <cell r="G35">
            <v>34</v>
          </cell>
          <cell r="H35">
            <v>4</v>
          </cell>
          <cell r="I35">
            <v>1</v>
          </cell>
          <cell r="J35">
            <v>4</v>
          </cell>
          <cell r="K35">
            <v>1</v>
          </cell>
          <cell r="L35">
            <v>11</v>
          </cell>
          <cell r="M35">
            <v>2</v>
          </cell>
          <cell r="N35">
            <v>1</v>
          </cell>
          <cell r="O35">
            <v>5</v>
          </cell>
          <cell r="P35">
            <v>1</v>
          </cell>
          <cell r="Q35">
            <v>1</v>
          </cell>
          <cell r="R35">
            <v>2304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2604</v>
          </cell>
          <cell r="X35">
            <v>1</v>
          </cell>
          <cell r="Y35">
            <v>1</v>
          </cell>
          <cell r="Z35">
            <v>1</v>
          </cell>
          <cell r="AA35">
            <v>1514</v>
          </cell>
          <cell r="AB35">
            <v>381.42</v>
          </cell>
          <cell r="AC35">
            <v>0.79879999999999995</v>
          </cell>
          <cell r="AD35">
            <v>20</v>
          </cell>
          <cell r="AE35">
            <v>7.1487999999999996</v>
          </cell>
          <cell r="AF35">
            <v>4</v>
          </cell>
          <cell r="AG35">
            <v>9</v>
          </cell>
          <cell r="AH35">
            <v>9</v>
          </cell>
          <cell r="AI35">
            <v>0</v>
          </cell>
        </row>
        <row r="36">
          <cell r="A36">
            <v>1</v>
          </cell>
          <cell r="B36">
            <v>2</v>
          </cell>
          <cell r="C36">
            <v>2025</v>
          </cell>
          <cell r="D36">
            <v>5</v>
          </cell>
          <cell r="E36">
            <v>9</v>
          </cell>
          <cell r="F36">
            <v>9</v>
          </cell>
          <cell r="G36">
            <v>34</v>
          </cell>
          <cell r="H36">
            <v>4</v>
          </cell>
          <cell r="I36">
            <v>1</v>
          </cell>
          <cell r="J36">
            <v>5</v>
          </cell>
          <cell r="K36">
            <v>1</v>
          </cell>
          <cell r="L36">
            <v>13</v>
          </cell>
          <cell r="M36">
            <v>2</v>
          </cell>
          <cell r="N36">
            <v>1</v>
          </cell>
          <cell r="O36">
            <v>5</v>
          </cell>
          <cell r="P36">
            <v>1</v>
          </cell>
          <cell r="Q36">
            <v>1</v>
          </cell>
          <cell r="R36">
            <v>2304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2604</v>
          </cell>
          <cell r="X36">
            <v>1</v>
          </cell>
          <cell r="Y36">
            <v>1</v>
          </cell>
          <cell r="Z36">
            <v>1</v>
          </cell>
          <cell r="AA36">
            <v>1143</v>
          </cell>
          <cell r="AB36">
            <v>661.97</v>
          </cell>
          <cell r="AC36">
            <v>0</v>
          </cell>
          <cell r="AD36">
            <v>20</v>
          </cell>
          <cell r="AE36">
            <v>19.224499999999999</v>
          </cell>
          <cell r="AF36">
            <v>4</v>
          </cell>
          <cell r="AG36">
            <v>9</v>
          </cell>
          <cell r="AH36">
            <v>9</v>
          </cell>
          <cell r="AI36">
            <v>0</v>
          </cell>
        </row>
        <row r="37">
          <cell r="A37">
            <v>1</v>
          </cell>
          <cell r="B37">
            <v>2</v>
          </cell>
          <cell r="C37">
            <v>2025</v>
          </cell>
          <cell r="D37">
            <v>5</v>
          </cell>
          <cell r="E37">
            <v>9</v>
          </cell>
          <cell r="F37">
            <v>9</v>
          </cell>
          <cell r="G37">
            <v>34</v>
          </cell>
          <cell r="H37">
            <v>4</v>
          </cell>
          <cell r="I37">
            <v>1</v>
          </cell>
          <cell r="J37">
            <v>6</v>
          </cell>
          <cell r="K37">
            <v>1</v>
          </cell>
          <cell r="L37">
            <v>13</v>
          </cell>
          <cell r="M37">
            <v>2</v>
          </cell>
          <cell r="N37">
            <v>1</v>
          </cell>
          <cell r="O37">
            <v>5</v>
          </cell>
          <cell r="P37">
            <v>1</v>
          </cell>
          <cell r="Q37">
            <v>1</v>
          </cell>
          <cell r="R37">
            <v>2304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2604</v>
          </cell>
          <cell r="X37">
            <v>1</v>
          </cell>
          <cell r="Y37">
            <v>1</v>
          </cell>
          <cell r="Z37">
            <v>1</v>
          </cell>
          <cell r="AA37">
            <v>1697</v>
          </cell>
          <cell r="AB37">
            <v>455.92</v>
          </cell>
          <cell r="AC37">
            <v>0</v>
          </cell>
          <cell r="AD37">
            <v>20</v>
          </cell>
          <cell r="AE37">
            <v>3.6150000000000002</v>
          </cell>
          <cell r="AF37">
            <v>4</v>
          </cell>
          <cell r="AG37">
            <v>9</v>
          </cell>
          <cell r="AH37">
            <v>9</v>
          </cell>
          <cell r="AI37">
            <v>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2500"/>
  <sheetViews>
    <sheetView workbookViewId="0">
      <pane ySplit="1" topLeftCell="A2" activePane="bottomLeft" state="frozen"/>
      <selection pane="bottomLeft" activeCell="A203" sqref="A203"/>
    </sheetView>
  </sheetViews>
  <sheetFormatPr defaultRowHeight="14.4" x14ac:dyDescent="0.3"/>
  <cols>
    <col min="1" max="1" width="3.33203125" style="1" bestFit="1" customWidth="1"/>
    <col min="2" max="2" width="3" style="1" bestFit="1" customWidth="1"/>
    <col min="3" max="3" width="5" style="1" bestFit="1" customWidth="1"/>
    <col min="4" max="4" width="6.88671875" style="1" bestFit="1" customWidth="1"/>
    <col min="5" max="5" width="6.33203125" style="1" bestFit="1" customWidth="1"/>
    <col min="6" max="6" width="9" style="1" bestFit="1" customWidth="1"/>
    <col min="7" max="7" width="5.33203125" style="1" bestFit="1" customWidth="1"/>
    <col min="8" max="8" width="4.88671875" style="1" bestFit="1" customWidth="1"/>
    <col min="9" max="9" width="5.44140625" style="1" bestFit="1" customWidth="1"/>
    <col min="10" max="10" width="4.5546875" style="1" bestFit="1" customWidth="1"/>
    <col min="11" max="11" width="4.33203125" style="1" bestFit="1" customWidth="1"/>
    <col min="12" max="12" width="7.44140625" style="1" bestFit="1" customWidth="1"/>
    <col min="13" max="13" width="8.33203125" style="1" bestFit="1" customWidth="1"/>
    <col min="14" max="14" width="5.88671875" style="1" bestFit="1" customWidth="1"/>
    <col min="15" max="15" width="4" style="1" bestFit="1" customWidth="1"/>
    <col min="16" max="17" width="5.109375" style="1" bestFit="1" customWidth="1"/>
    <col min="18" max="18" width="5" style="1" bestFit="1" customWidth="1"/>
    <col min="19" max="19" width="4.44140625" style="1" bestFit="1" customWidth="1"/>
    <col min="20" max="20" width="4.5546875" style="1" bestFit="1" customWidth="1"/>
    <col min="21" max="21" width="5.5546875" style="1" bestFit="1" customWidth="1"/>
    <col min="22" max="22" width="4.88671875" style="1" bestFit="1" customWidth="1"/>
    <col min="23" max="23" width="6.6640625" style="1" bestFit="1" customWidth="1"/>
    <col min="24" max="24" width="6.33203125" style="1" bestFit="1" customWidth="1"/>
    <col min="25" max="25" width="6.109375" style="1" bestFit="1" customWidth="1"/>
    <col min="26" max="26" width="5.6640625" style="2" bestFit="1" customWidth="1"/>
    <col min="27" max="27" width="5.6640625" style="1" bestFit="1" customWidth="1"/>
    <col min="28" max="28" width="6.5546875" style="1" bestFit="1" customWidth="1"/>
    <col min="29" max="29" width="8.109375" style="1" bestFit="1" customWidth="1"/>
    <col min="30" max="30" width="6.88671875" style="1" bestFit="1" customWidth="1"/>
    <col min="31" max="31" width="9.44140625" style="1" bestFit="1" customWidth="1"/>
    <col min="32" max="34" width="5.33203125" style="1" bestFit="1" customWidth="1"/>
    <col min="35" max="35" width="3.88671875" style="1" bestFit="1" customWidth="1"/>
  </cols>
  <sheetData>
    <row r="1" spans="1:35" x14ac:dyDescent="0.3">
      <c r="A1" s="1" t="str">
        <f>'[1]RC-1'!A1</f>
        <v>RC</v>
      </c>
      <c r="B1" s="1" t="str">
        <f>'[1]RC-1'!B1</f>
        <v>ST</v>
      </c>
      <c r="C1" s="1" t="str">
        <f>'[1]RC-1'!C1</f>
        <v>YR</v>
      </c>
      <c r="D1" s="1" t="str">
        <f>'[1]RC-1'!D1</f>
        <v>SESON</v>
      </c>
      <c r="E1" s="1" t="str">
        <f>'[1]RC-1'!E1</f>
        <v>NOVP</v>
      </c>
      <c r="F1" s="1" t="str">
        <f>'[1]RC-1'!F1</f>
        <v>NOVCOD</v>
      </c>
      <c r="G1" s="1" t="str">
        <f>'[1]RC-1'!G1</f>
        <v>STAT</v>
      </c>
      <c r="H1" s="1" t="str">
        <f>'[1]RC-1'!H1</f>
        <v>DIST</v>
      </c>
      <c r="I1" s="1" t="str">
        <f>'[1]RC-1'!I1</f>
        <v>STRA</v>
      </c>
      <c r="J1" s="1" t="str">
        <f>'[1]RC-1'!J1</f>
        <v>VILL</v>
      </c>
      <c r="K1" s="1" t="str">
        <f>'[1]RC-1'!K1</f>
        <v>EPC</v>
      </c>
      <c r="L1" s="1" t="str">
        <f>'[1]RC-1'!L1</f>
        <v>NOVPC</v>
      </c>
      <c r="M1" s="1" t="str">
        <f>'[1]RC-1'!M1</f>
        <v>NOVTRS</v>
      </c>
      <c r="N1" s="1" t="str">
        <f>'[1]RC-1'!N1</f>
        <v>CADC</v>
      </c>
      <c r="O1" s="1" t="str">
        <f>'[1]RC-1'!O1</f>
        <v>TLC</v>
      </c>
      <c r="P1" s="1" t="str">
        <f>'[1]RC-1'!P1</f>
        <v>MAC</v>
      </c>
      <c r="Q1" s="1" t="str">
        <f>'[1]RC-1'!Q1</f>
        <v>MUC</v>
      </c>
      <c r="R1" s="1" t="str">
        <f>'[1]RC-1'!R1</f>
        <v>DDG</v>
      </c>
      <c r="S1" s="1" t="str">
        <f>'[1]RC-1'!S1</f>
        <v>SGC</v>
      </c>
      <c r="T1" s="1" t="str">
        <f>'[1]RC-1'!T1</f>
        <v>GCC</v>
      </c>
      <c r="U1" s="1" t="str">
        <f>'[1]RC-1'!U1</f>
        <v>LFOG</v>
      </c>
      <c r="V1" s="1" t="str">
        <f>'[1]RC-1'!V1</f>
        <v>ROG</v>
      </c>
      <c r="W1" s="1" t="str">
        <f>'[1]RC-1'!W1</f>
        <v>DDTRS</v>
      </c>
      <c r="X1" s="1" t="str">
        <f>'[1]RC-1'!X1</f>
        <v>TRSSC</v>
      </c>
      <c r="Y1" s="1" t="str">
        <f>'[1]RC-1'!Y1</f>
        <v>TRSSF</v>
      </c>
      <c r="Z1" s="1" t="str">
        <f>'[1]RC-1'!Z1</f>
        <v>DCKC</v>
      </c>
      <c r="AA1" s="1" t="str">
        <f>'[1]RC-1'!AA1</f>
        <v>HSSN</v>
      </c>
      <c r="AB1" s="1" t="str">
        <f>'[1]RC-1'!AB1</f>
        <v>GEOA</v>
      </c>
      <c r="AC1" s="1" t="str">
        <f>'[1]RC-1'!AC1</f>
        <v>TCROPA</v>
      </c>
      <c r="AD1" s="1" t="str">
        <f>'[1]RC-1'!AD1</f>
        <v>TNSSN</v>
      </c>
      <c r="AE1" s="1" t="str">
        <f>'[1]RC-1'!AE1</f>
        <v>TGEOASN</v>
      </c>
      <c r="AF1" s="1" t="str">
        <f>'[1]RC-1'!AF1</f>
        <v>RC61</v>
      </c>
      <c r="AG1" s="1" t="str">
        <f>'[1]RC-1'!AG1</f>
        <v>RC62</v>
      </c>
      <c r="AH1" s="1" t="str">
        <f>'[1]RC-1'!AH1</f>
        <v>RC63</v>
      </c>
      <c r="AI1" s="1" t="str">
        <f>'[1]RC-1'!AI1</f>
        <v>REJ</v>
      </c>
    </row>
    <row r="2" spans="1:35" x14ac:dyDescent="0.3">
      <c r="A2" s="1">
        <f>'[1]RC-1'!A2</f>
        <v>1</v>
      </c>
      <c r="B2" s="1">
        <f>'[1]RC-1'!B2</f>
        <v>1</v>
      </c>
      <c r="C2" s="1">
        <f>'[1]RC-1'!C2</f>
        <v>2025</v>
      </c>
      <c r="D2" s="1">
        <f>'[1]RC-1'!D2</f>
        <v>4</v>
      </c>
      <c r="E2" s="1">
        <f>'[1]RC-1'!E2</f>
        <v>9</v>
      </c>
      <c r="F2" s="1">
        <f>'[1]RC-1'!F2</f>
        <v>9</v>
      </c>
      <c r="G2" s="1">
        <f>'[1]RC-1'!G2</f>
        <v>34</v>
      </c>
      <c r="H2" s="1">
        <f>'[1]RC-1'!H2</f>
        <v>2</v>
      </c>
      <c r="I2" s="1">
        <f>'[1]RC-1'!I2</f>
        <v>1</v>
      </c>
      <c r="J2" s="1">
        <f>'[1]RC-1'!J2</f>
        <v>1</v>
      </c>
      <c r="K2" s="1">
        <f>'[1]RC-1'!K2</f>
        <v>1</v>
      </c>
      <c r="L2" s="1">
        <f>'[1]RC-1'!L2</f>
        <v>10</v>
      </c>
      <c r="M2" s="1">
        <f>'[1]RC-1'!M2</f>
        <v>2</v>
      </c>
      <c r="N2" s="1">
        <f>'[1]RC-1'!N2</f>
        <v>1</v>
      </c>
      <c r="O2" s="1">
        <f>'[1]RC-1'!O2</f>
        <v>5</v>
      </c>
      <c r="P2" s="1">
        <f>'[1]RC-1'!P2</f>
        <v>1</v>
      </c>
      <c r="Q2" s="1">
        <f>'[1]RC-1'!Q2</f>
        <v>1</v>
      </c>
      <c r="R2" s="1">
        <f>'[1]RC-1'!R2</f>
        <v>2401</v>
      </c>
      <c r="S2" s="1">
        <f>'[1]RC-1'!S2</f>
        <v>1</v>
      </c>
      <c r="T2" s="1">
        <f>'[1]RC-1'!T2</f>
        <v>1</v>
      </c>
      <c r="U2" s="1">
        <f>'[1]RC-1'!U2</f>
        <v>1</v>
      </c>
      <c r="V2" s="1">
        <f>'[1]RC-1'!V2</f>
        <v>1</v>
      </c>
      <c r="W2" s="1">
        <f>'[1]RC-1'!W2</f>
        <v>2701</v>
      </c>
      <c r="X2" s="1">
        <f>'[1]RC-1'!X2</f>
        <v>1</v>
      </c>
      <c r="Y2" s="1">
        <f>'[1]RC-1'!Y2</f>
        <v>1</v>
      </c>
      <c r="Z2" s="1">
        <f>'[1]RC-1'!Z2</f>
        <v>1</v>
      </c>
      <c r="AA2" s="1">
        <f>'[1]RC-1'!AA2</f>
        <v>1298</v>
      </c>
      <c r="AB2" s="1">
        <f>'[1]RC-1'!AB2</f>
        <v>487.66</v>
      </c>
      <c r="AC2" s="1">
        <f>'[1]RC-1'!AC2</f>
        <v>0</v>
      </c>
      <c r="AD2" s="1">
        <f>'[1]RC-1'!AD2</f>
        <v>20</v>
      </c>
      <c r="AE2" s="1">
        <f>'[1]RC-1'!AE2</f>
        <v>4.1924999999999999</v>
      </c>
      <c r="AF2" s="1">
        <f>'[1]RC-1'!AF2</f>
        <v>9</v>
      </c>
      <c r="AG2" s="1">
        <f>'[1]RC-1'!AG2</f>
        <v>9</v>
      </c>
      <c r="AH2" s="1">
        <f>'[1]RC-1'!AH2</f>
        <v>9</v>
      </c>
      <c r="AI2" s="1">
        <f>'[1]RC-1'!AI2</f>
        <v>0</v>
      </c>
    </row>
    <row r="3" spans="1:35" x14ac:dyDescent="0.3">
      <c r="A3" s="1">
        <f>'[1]RC-1'!A3</f>
        <v>1</v>
      </c>
      <c r="B3" s="1">
        <f>'[1]RC-1'!B3</f>
        <v>1</v>
      </c>
      <c r="C3" s="1">
        <f>'[1]RC-1'!C3</f>
        <v>2025</v>
      </c>
      <c r="D3" s="1">
        <f>'[1]RC-1'!D3</f>
        <v>4</v>
      </c>
      <c r="E3" s="1">
        <f>'[1]RC-1'!E3</f>
        <v>9</v>
      </c>
      <c r="F3" s="1">
        <f>'[1]RC-1'!F3</f>
        <v>9</v>
      </c>
      <c r="G3" s="1">
        <f>'[1]RC-1'!G3</f>
        <v>34</v>
      </c>
      <c r="H3" s="1">
        <f>'[1]RC-1'!H3</f>
        <v>2</v>
      </c>
      <c r="I3" s="1">
        <f>'[1]RC-1'!I3</f>
        <v>1</v>
      </c>
      <c r="J3" s="1">
        <f>'[1]RC-1'!J3</f>
        <v>2</v>
      </c>
      <c r="K3" s="1">
        <f>'[1]RC-1'!K3</f>
        <v>1</v>
      </c>
      <c r="L3" s="1">
        <f>'[1]RC-1'!L3</f>
        <v>10</v>
      </c>
      <c r="M3" s="1">
        <f>'[1]RC-1'!M3</f>
        <v>2</v>
      </c>
      <c r="N3" s="1">
        <f>'[1]RC-1'!N3</f>
        <v>1</v>
      </c>
      <c r="O3" s="1">
        <f>'[1]RC-1'!O3</f>
        <v>5</v>
      </c>
      <c r="P3" s="1">
        <f>'[1]RC-1'!P3</f>
        <v>1</v>
      </c>
      <c r="Q3" s="1">
        <f>'[1]RC-1'!Q3</f>
        <v>1</v>
      </c>
      <c r="R3" s="1">
        <f>'[1]RC-1'!R3</f>
        <v>2401</v>
      </c>
      <c r="S3" s="1">
        <f>'[1]RC-1'!S3</f>
        <v>1</v>
      </c>
      <c r="T3" s="1">
        <f>'[1]RC-1'!T3</f>
        <v>1</v>
      </c>
      <c r="U3" s="1">
        <f>'[1]RC-1'!U3</f>
        <v>1</v>
      </c>
      <c r="V3" s="1">
        <f>'[1]RC-1'!V3</f>
        <v>1</v>
      </c>
      <c r="W3" s="1">
        <f>'[1]RC-1'!W3</f>
        <v>2701</v>
      </c>
      <c r="X3" s="1">
        <f>'[1]RC-1'!X3</f>
        <v>1</v>
      </c>
      <c r="Y3" s="1">
        <f>'[1]RC-1'!Y3</f>
        <v>1</v>
      </c>
      <c r="Z3" s="1">
        <f>'[1]RC-1'!Z3</f>
        <v>1</v>
      </c>
      <c r="AA3" s="1">
        <f>'[1]RC-1'!AA3</f>
        <v>1149</v>
      </c>
      <c r="AB3" s="1">
        <f>'[1]RC-1'!AB3</f>
        <v>349.39</v>
      </c>
      <c r="AC3" s="1">
        <f>'[1]RC-1'!AC3</f>
        <v>0</v>
      </c>
      <c r="AD3" s="1">
        <f>'[1]RC-1'!AD3</f>
        <v>20</v>
      </c>
      <c r="AE3" s="1">
        <f>'[1]RC-1'!AE3</f>
        <v>7.1943000000000001</v>
      </c>
      <c r="AF3" s="1">
        <f>'[1]RC-1'!AF3</f>
        <v>9</v>
      </c>
      <c r="AG3" s="1">
        <f>'[1]RC-1'!AG3</f>
        <v>9</v>
      </c>
      <c r="AH3" s="1">
        <f>'[1]RC-1'!AH3</f>
        <v>9</v>
      </c>
      <c r="AI3" s="1">
        <f>'[1]RC-1'!AI3</f>
        <v>0</v>
      </c>
    </row>
    <row r="4" spans="1:35" x14ac:dyDescent="0.3">
      <c r="A4" s="1">
        <f>'[1]RC-1'!A4</f>
        <v>1</v>
      </c>
      <c r="B4" s="1">
        <f>'[1]RC-1'!B4</f>
        <v>1</v>
      </c>
      <c r="C4" s="1">
        <f>'[1]RC-1'!C4</f>
        <v>2025</v>
      </c>
      <c r="D4" s="1">
        <f>'[1]RC-1'!D4</f>
        <v>4</v>
      </c>
      <c r="E4" s="1">
        <f>'[1]RC-1'!E4</f>
        <v>9</v>
      </c>
      <c r="F4" s="1">
        <f>'[1]RC-1'!F4</f>
        <v>9</v>
      </c>
      <c r="G4" s="1">
        <f>'[1]RC-1'!G4</f>
        <v>34</v>
      </c>
      <c r="H4" s="1">
        <f>'[1]RC-1'!H4</f>
        <v>2</v>
      </c>
      <c r="I4" s="1">
        <f>'[1]RC-1'!I4</f>
        <v>1</v>
      </c>
      <c r="J4" s="1">
        <f>'[1]RC-1'!J4</f>
        <v>3</v>
      </c>
      <c r="K4" s="1">
        <f>'[1]RC-1'!K4</f>
        <v>1</v>
      </c>
      <c r="L4" s="1">
        <f>'[1]RC-1'!L4</f>
        <v>10</v>
      </c>
      <c r="M4" s="1">
        <f>'[1]RC-1'!M4</f>
        <v>2</v>
      </c>
      <c r="N4" s="1">
        <f>'[1]RC-1'!N4</f>
        <v>1</v>
      </c>
      <c r="O4" s="1">
        <f>'[1]RC-1'!O4</f>
        <v>5</v>
      </c>
      <c r="P4" s="1">
        <f>'[1]RC-1'!P4</f>
        <v>1</v>
      </c>
      <c r="Q4" s="1">
        <f>'[1]RC-1'!Q4</f>
        <v>1</v>
      </c>
      <c r="R4" s="1">
        <f>'[1]RC-1'!R4</f>
        <v>2401</v>
      </c>
      <c r="S4" s="1">
        <f>'[1]RC-1'!S4</f>
        <v>1</v>
      </c>
      <c r="T4" s="1">
        <f>'[1]RC-1'!T4</f>
        <v>1</v>
      </c>
      <c r="U4" s="1">
        <f>'[1]RC-1'!U4</f>
        <v>1</v>
      </c>
      <c r="V4" s="1">
        <f>'[1]RC-1'!V4</f>
        <v>1</v>
      </c>
      <c r="W4" s="1">
        <f>'[1]RC-1'!W4</f>
        <v>2701</v>
      </c>
      <c r="X4" s="1">
        <f>'[1]RC-1'!X4</f>
        <v>1</v>
      </c>
      <c r="Y4" s="1">
        <f>'[1]RC-1'!Y4</f>
        <v>1</v>
      </c>
      <c r="Z4" s="1">
        <f>'[1]RC-1'!Z4</f>
        <v>1</v>
      </c>
      <c r="AA4" s="1">
        <f>'[1]RC-1'!AA4</f>
        <v>915</v>
      </c>
      <c r="AB4" s="1">
        <f>'[1]RC-1'!AB4</f>
        <v>499.1</v>
      </c>
      <c r="AC4" s="1">
        <f>'[1]RC-1'!AC4</f>
        <v>0</v>
      </c>
      <c r="AD4" s="1">
        <f>'[1]RC-1'!AD4</f>
        <v>20</v>
      </c>
      <c r="AE4" s="1">
        <f>'[1]RC-1'!AE4</f>
        <v>9.56</v>
      </c>
      <c r="AF4" s="1">
        <f>'[1]RC-1'!AF4</f>
        <v>9</v>
      </c>
      <c r="AG4" s="1">
        <f>'[1]RC-1'!AG4</f>
        <v>9</v>
      </c>
      <c r="AH4" s="1">
        <f>'[1]RC-1'!AH4</f>
        <v>9</v>
      </c>
      <c r="AI4" s="1">
        <f>'[1]RC-1'!AI4</f>
        <v>0</v>
      </c>
    </row>
    <row r="5" spans="1:35" x14ac:dyDescent="0.3">
      <c r="A5" s="1">
        <f>'[1]RC-1'!A5</f>
        <v>1</v>
      </c>
      <c r="B5" s="1">
        <f>'[1]RC-1'!B5</f>
        <v>1</v>
      </c>
      <c r="C5" s="1">
        <f>'[1]RC-1'!C5</f>
        <v>2025</v>
      </c>
      <c r="D5" s="1">
        <f>'[1]RC-1'!D5</f>
        <v>4</v>
      </c>
      <c r="E5" s="1">
        <f>'[1]RC-1'!E5</f>
        <v>9</v>
      </c>
      <c r="F5" s="1">
        <f>'[1]RC-1'!F5</f>
        <v>9</v>
      </c>
      <c r="G5" s="1">
        <f>'[1]RC-1'!G5</f>
        <v>34</v>
      </c>
      <c r="H5" s="1">
        <f>'[1]RC-1'!H5</f>
        <v>2</v>
      </c>
      <c r="I5" s="1">
        <f>'[1]RC-1'!I5</f>
        <v>2</v>
      </c>
      <c r="J5" s="1">
        <f>'[1]RC-1'!J5</f>
        <v>1</v>
      </c>
      <c r="K5" s="1">
        <f>'[1]RC-1'!K5</f>
        <v>1</v>
      </c>
      <c r="L5" s="1">
        <f>'[1]RC-1'!L5</f>
        <v>10</v>
      </c>
      <c r="M5" s="1">
        <f>'[1]RC-1'!M5</f>
        <v>2</v>
      </c>
      <c r="N5" s="1">
        <f>'[1]RC-1'!N5</f>
        <v>1</v>
      </c>
      <c r="O5" s="1">
        <f>'[1]RC-1'!O5</f>
        <v>5</v>
      </c>
      <c r="P5" s="1">
        <f>'[1]RC-1'!P5</f>
        <v>1</v>
      </c>
      <c r="Q5" s="1">
        <f>'[1]RC-1'!Q5</f>
        <v>1</v>
      </c>
      <c r="R5" s="1">
        <f>'[1]RC-1'!R5</f>
        <v>2401</v>
      </c>
      <c r="S5" s="1">
        <f>'[1]RC-1'!S5</f>
        <v>1</v>
      </c>
      <c r="T5" s="1">
        <f>'[1]RC-1'!T5</f>
        <v>1</v>
      </c>
      <c r="U5" s="1">
        <f>'[1]RC-1'!U5</f>
        <v>1</v>
      </c>
      <c r="V5" s="1">
        <f>'[1]RC-1'!V5</f>
        <v>1</v>
      </c>
      <c r="W5" s="1">
        <f>'[1]RC-1'!W5</f>
        <v>2701</v>
      </c>
      <c r="X5" s="1">
        <f>'[1]RC-1'!X5</f>
        <v>1</v>
      </c>
      <c r="Y5" s="1">
        <f>'[1]RC-1'!Y5</f>
        <v>1</v>
      </c>
      <c r="Z5" s="1">
        <f>'[1]RC-1'!Z5</f>
        <v>1</v>
      </c>
      <c r="AA5" s="1">
        <f>'[1]RC-1'!AA5</f>
        <v>843</v>
      </c>
      <c r="AB5" s="1">
        <f>'[1]RC-1'!AB5</f>
        <v>345.06</v>
      </c>
      <c r="AC5" s="1">
        <f>'[1]RC-1'!AC5</f>
        <v>0.88580000000000003</v>
      </c>
      <c r="AD5" s="1">
        <f>'[1]RC-1'!AD5</f>
        <v>20</v>
      </c>
      <c r="AE5" s="1">
        <f>'[1]RC-1'!AE5</f>
        <v>3.5118999999999998</v>
      </c>
      <c r="AF5" s="1">
        <f>'[1]RC-1'!AF5</f>
        <v>4</v>
      </c>
      <c r="AG5" s="1">
        <f>'[1]RC-1'!AG5</f>
        <v>9</v>
      </c>
      <c r="AH5" s="1">
        <f>'[1]RC-1'!AH5</f>
        <v>9</v>
      </c>
      <c r="AI5" s="1">
        <f>'[1]RC-1'!AI5</f>
        <v>0</v>
      </c>
    </row>
    <row r="6" spans="1:35" x14ac:dyDescent="0.3">
      <c r="A6" s="1">
        <f>'[1]RC-1'!A6</f>
        <v>1</v>
      </c>
      <c r="B6" s="1">
        <f>'[1]RC-1'!B6</f>
        <v>1</v>
      </c>
      <c r="C6" s="1">
        <f>'[1]RC-1'!C6</f>
        <v>2025</v>
      </c>
      <c r="D6" s="1">
        <f>'[1]RC-1'!D6</f>
        <v>4</v>
      </c>
      <c r="E6" s="1">
        <f>'[1]RC-1'!E6</f>
        <v>9</v>
      </c>
      <c r="F6" s="1">
        <f>'[1]RC-1'!F6</f>
        <v>9</v>
      </c>
      <c r="G6" s="1">
        <f>'[1]RC-1'!G6</f>
        <v>34</v>
      </c>
      <c r="H6" s="1">
        <f>'[1]RC-1'!H6</f>
        <v>2</v>
      </c>
      <c r="I6" s="1">
        <f>'[1]RC-1'!I6</f>
        <v>2</v>
      </c>
      <c r="J6" s="1">
        <f>'[1]RC-1'!J6</f>
        <v>2</v>
      </c>
      <c r="K6" s="1">
        <f>'[1]RC-1'!K6</f>
        <v>1</v>
      </c>
      <c r="L6" s="1">
        <f>'[1]RC-1'!L6</f>
        <v>10</v>
      </c>
      <c r="M6" s="1">
        <f>'[1]RC-1'!M6</f>
        <v>2</v>
      </c>
      <c r="N6" s="1">
        <f>'[1]RC-1'!N6</f>
        <v>1</v>
      </c>
      <c r="O6" s="1">
        <f>'[1]RC-1'!O6</f>
        <v>5</v>
      </c>
      <c r="P6" s="1">
        <f>'[1]RC-1'!P6</f>
        <v>1</v>
      </c>
      <c r="Q6" s="1">
        <f>'[1]RC-1'!Q6</f>
        <v>1</v>
      </c>
      <c r="R6" s="1">
        <f>'[1]RC-1'!R6</f>
        <v>2401</v>
      </c>
      <c r="S6" s="1">
        <f>'[1]RC-1'!S6</f>
        <v>1</v>
      </c>
      <c r="T6" s="1">
        <f>'[1]RC-1'!T6</f>
        <v>1</v>
      </c>
      <c r="U6" s="1">
        <f>'[1]RC-1'!U6</f>
        <v>1</v>
      </c>
      <c r="V6" s="1">
        <f>'[1]RC-1'!V6</f>
        <v>1</v>
      </c>
      <c r="W6" s="1">
        <f>'[1]RC-1'!W6</f>
        <v>2701</v>
      </c>
      <c r="X6" s="1">
        <f>'[1]RC-1'!X6</f>
        <v>1</v>
      </c>
      <c r="Y6" s="1">
        <f>'[1]RC-1'!Y6</f>
        <v>1</v>
      </c>
      <c r="Z6" s="1">
        <f>'[1]RC-1'!Z6</f>
        <v>1</v>
      </c>
      <c r="AA6" s="1">
        <f>'[1]RC-1'!AA6</f>
        <v>1711</v>
      </c>
      <c r="AB6" s="1">
        <f>'[1]RC-1'!AB6</f>
        <v>53.09</v>
      </c>
      <c r="AC6" s="1">
        <f>'[1]RC-1'!AC6</f>
        <v>0</v>
      </c>
      <c r="AD6" s="1">
        <f>'[1]RC-1'!AD6</f>
        <v>20</v>
      </c>
      <c r="AE6" s="1">
        <f>'[1]RC-1'!AE6</f>
        <v>5.6163999999999996</v>
      </c>
      <c r="AF6" s="1">
        <f>'[1]RC-1'!AF6</f>
        <v>9</v>
      </c>
      <c r="AG6" s="1">
        <f>'[1]RC-1'!AG6</f>
        <v>9</v>
      </c>
      <c r="AH6" s="1">
        <f>'[1]RC-1'!AH6</f>
        <v>9</v>
      </c>
      <c r="AI6" s="1">
        <f>'[1]RC-1'!AI6</f>
        <v>0</v>
      </c>
    </row>
    <row r="7" spans="1:35" x14ac:dyDescent="0.3">
      <c r="A7" s="1">
        <f>'[1]RC-1'!A7</f>
        <v>1</v>
      </c>
      <c r="B7" s="1">
        <f>'[1]RC-1'!B7</f>
        <v>1</v>
      </c>
      <c r="C7" s="1">
        <f>'[1]RC-1'!C7</f>
        <v>2025</v>
      </c>
      <c r="D7" s="1">
        <f>'[1]RC-1'!D7</f>
        <v>4</v>
      </c>
      <c r="E7" s="1">
        <f>'[1]RC-1'!E7</f>
        <v>9</v>
      </c>
      <c r="F7" s="1">
        <f>'[1]RC-1'!F7</f>
        <v>9</v>
      </c>
      <c r="G7" s="1">
        <f>'[1]RC-1'!G7</f>
        <v>34</v>
      </c>
      <c r="H7" s="1">
        <f>'[1]RC-1'!H7</f>
        <v>2</v>
      </c>
      <c r="I7" s="1">
        <f>'[1]RC-1'!I7</f>
        <v>2</v>
      </c>
      <c r="J7" s="1">
        <f>'[1]RC-1'!J7</f>
        <v>3</v>
      </c>
      <c r="K7" s="1">
        <f>'[1]RC-1'!K7</f>
        <v>1</v>
      </c>
      <c r="L7" s="1">
        <f>'[1]RC-1'!L7</f>
        <v>10</v>
      </c>
      <c r="M7" s="1">
        <f>'[1]RC-1'!M7</f>
        <v>2</v>
      </c>
      <c r="N7" s="1">
        <f>'[1]RC-1'!N7</f>
        <v>1</v>
      </c>
      <c r="O7" s="1">
        <f>'[1]RC-1'!O7</f>
        <v>5</v>
      </c>
      <c r="P7" s="1">
        <f>'[1]RC-1'!P7</f>
        <v>1</v>
      </c>
      <c r="Q7" s="1">
        <f>'[1]RC-1'!Q7</f>
        <v>1</v>
      </c>
      <c r="R7" s="1">
        <f>'[1]RC-1'!R7</f>
        <v>2401</v>
      </c>
      <c r="S7" s="1">
        <f>'[1]RC-1'!S7</f>
        <v>1</v>
      </c>
      <c r="T7" s="1">
        <f>'[1]RC-1'!T7</f>
        <v>1</v>
      </c>
      <c r="U7" s="1">
        <f>'[1]RC-1'!U7</f>
        <v>1</v>
      </c>
      <c r="V7" s="1">
        <f>'[1]RC-1'!V7</f>
        <v>1</v>
      </c>
      <c r="W7" s="1">
        <f>'[1]RC-1'!W7</f>
        <v>2701</v>
      </c>
      <c r="X7" s="1">
        <f>'[1]RC-1'!X7</f>
        <v>4</v>
      </c>
      <c r="Y7" s="1">
        <f>'[1]RC-1'!Y7</f>
        <v>1</v>
      </c>
      <c r="Z7" s="1">
        <f>'[1]RC-1'!Z7</f>
        <v>1</v>
      </c>
      <c r="AA7" s="1">
        <f>'[1]RC-1'!AA7</f>
        <v>790</v>
      </c>
      <c r="AB7" s="1">
        <f>'[1]RC-1'!AB7</f>
        <v>347.11</v>
      </c>
      <c r="AC7" s="1">
        <f>'[1]RC-1'!AC7</f>
        <v>0.84</v>
      </c>
      <c r="AD7" s="1">
        <f>'[1]RC-1'!AD7</f>
        <v>20</v>
      </c>
      <c r="AE7" s="1">
        <f>'[1]RC-1'!AE7</f>
        <v>3.0350000000000001</v>
      </c>
      <c r="AF7" s="1">
        <f>'[1]RC-1'!AF7</f>
        <v>9</v>
      </c>
      <c r="AG7" s="1">
        <f>'[1]RC-1'!AG7</f>
        <v>9</v>
      </c>
      <c r="AH7" s="1">
        <f>'[1]RC-1'!AH7</f>
        <v>9</v>
      </c>
      <c r="AI7" s="1">
        <f>'[1]RC-1'!AI7</f>
        <v>0</v>
      </c>
    </row>
    <row r="8" spans="1:35" x14ac:dyDescent="0.3">
      <c r="A8" s="1">
        <f>'[1]RC-1'!A8</f>
        <v>1</v>
      </c>
      <c r="B8" s="1">
        <f>'[1]RC-1'!B8</f>
        <v>1</v>
      </c>
      <c r="C8" s="1">
        <f>'[1]RC-1'!C8</f>
        <v>2025</v>
      </c>
      <c r="D8" s="1">
        <f>'[1]RC-1'!D8</f>
        <v>4</v>
      </c>
      <c r="E8" s="1">
        <f>'[1]RC-1'!E8</f>
        <v>9</v>
      </c>
      <c r="F8" s="1">
        <f>'[1]RC-1'!F8</f>
        <v>9</v>
      </c>
      <c r="G8" s="1">
        <f>'[1]RC-1'!G8</f>
        <v>34</v>
      </c>
      <c r="H8" s="1">
        <f>'[1]RC-1'!H8</f>
        <v>4</v>
      </c>
      <c r="I8" s="1">
        <f>'[1]RC-1'!I8</f>
        <v>1</v>
      </c>
      <c r="J8" s="1">
        <f>'[1]RC-1'!J8</f>
        <v>1</v>
      </c>
      <c r="K8" s="1">
        <f>'[1]RC-1'!K8</f>
        <v>1</v>
      </c>
      <c r="L8" s="1">
        <f>'[1]RC-1'!L8</f>
        <v>13</v>
      </c>
      <c r="M8" s="1">
        <f>'[1]RC-1'!M8</f>
        <v>2</v>
      </c>
      <c r="N8" s="1">
        <f>'[1]RC-1'!N8</f>
        <v>1</v>
      </c>
      <c r="O8" s="1">
        <f>'[1]RC-1'!O8</f>
        <v>5</v>
      </c>
      <c r="P8" s="1">
        <f>'[1]RC-1'!P8</f>
        <v>1</v>
      </c>
      <c r="Q8" s="1">
        <f>'[1]RC-1'!Q8</f>
        <v>1</v>
      </c>
      <c r="R8" s="1">
        <f>'[1]RC-1'!R8</f>
        <v>2401</v>
      </c>
      <c r="S8" s="1">
        <f>'[1]RC-1'!S8</f>
        <v>1</v>
      </c>
      <c r="T8" s="1">
        <f>'[1]RC-1'!T8</f>
        <v>1</v>
      </c>
      <c r="U8" s="1">
        <f>'[1]RC-1'!U8</f>
        <v>1</v>
      </c>
      <c r="V8" s="1">
        <f>'[1]RC-1'!V8</f>
        <v>1</v>
      </c>
      <c r="W8" s="1">
        <f>'[1]RC-1'!W8</f>
        <v>2701</v>
      </c>
      <c r="X8" s="1">
        <f>'[1]RC-1'!X8</f>
        <v>1</v>
      </c>
      <c r="Y8" s="1">
        <f>'[1]RC-1'!Y8</f>
        <v>1</v>
      </c>
      <c r="Z8" s="1">
        <f>'[1]RC-1'!Z8</f>
        <v>1</v>
      </c>
      <c r="AA8" s="1">
        <f>'[1]RC-1'!AA8</f>
        <v>762</v>
      </c>
      <c r="AB8" s="1">
        <f>'[1]RC-1'!AB8</f>
        <v>487.19</v>
      </c>
      <c r="AC8" s="1">
        <f>'[1]RC-1'!AC8</f>
        <v>0.59399999999999997</v>
      </c>
      <c r="AD8" s="1">
        <f>'[1]RC-1'!AD8</f>
        <v>20</v>
      </c>
      <c r="AE8" s="1">
        <f>'[1]RC-1'!AE8</f>
        <v>11.530099999999999</v>
      </c>
      <c r="AF8" s="1">
        <f>'[1]RC-1'!AF8</f>
        <v>9</v>
      </c>
      <c r="AG8" s="1">
        <f>'[1]RC-1'!AG8</f>
        <v>9</v>
      </c>
      <c r="AH8" s="1">
        <f>'[1]RC-1'!AH8</f>
        <v>9</v>
      </c>
      <c r="AI8" s="1">
        <f>'[1]RC-1'!AI8</f>
        <v>0</v>
      </c>
    </row>
    <row r="9" spans="1:35" x14ac:dyDescent="0.3">
      <c r="A9" s="1">
        <f>'[1]RC-1'!A9</f>
        <v>1</v>
      </c>
      <c r="B9" s="1">
        <f>'[1]RC-1'!B9</f>
        <v>1</v>
      </c>
      <c r="C9" s="1">
        <f>'[1]RC-1'!C9</f>
        <v>2025</v>
      </c>
      <c r="D9" s="1">
        <f>'[1]RC-1'!D9</f>
        <v>4</v>
      </c>
      <c r="E9" s="1">
        <f>'[1]RC-1'!E9</f>
        <v>9</v>
      </c>
      <c r="F9" s="1">
        <f>'[1]RC-1'!F9</f>
        <v>9</v>
      </c>
      <c r="G9" s="1">
        <f>'[1]RC-1'!G9</f>
        <v>34</v>
      </c>
      <c r="H9" s="1">
        <f>'[1]RC-1'!H9</f>
        <v>4</v>
      </c>
      <c r="I9" s="1">
        <f>'[1]RC-1'!I9</f>
        <v>1</v>
      </c>
      <c r="J9" s="1">
        <f>'[1]RC-1'!J9</f>
        <v>2</v>
      </c>
      <c r="K9" s="1">
        <f>'[1]RC-1'!K9</f>
        <v>1</v>
      </c>
      <c r="L9" s="1">
        <f>'[1]RC-1'!L9</f>
        <v>10</v>
      </c>
      <c r="M9" s="1">
        <f>'[1]RC-1'!M9</f>
        <v>2</v>
      </c>
      <c r="N9" s="1">
        <f>'[1]RC-1'!N9</f>
        <v>1</v>
      </c>
      <c r="O9" s="1">
        <f>'[1]RC-1'!O9</f>
        <v>5</v>
      </c>
      <c r="P9" s="1">
        <f>'[1]RC-1'!P9</f>
        <v>1</v>
      </c>
      <c r="Q9" s="1">
        <f>'[1]RC-1'!Q9</f>
        <v>1</v>
      </c>
      <c r="R9" s="1">
        <f>'[1]RC-1'!R9</f>
        <v>2401</v>
      </c>
      <c r="S9" s="1">
        <f>'[1]RC-1'!S9</f>
        <v>1</v>
      </c>
      <c r="T9" s="1">
        <f>'[1]RC-1'!T9</f>
        <v>2</v>
      </c>
      <c r="U9" s="1">
        <f>'[1]RC-1'!U9</f>
        <v>1</v>
      </c>
      <c r="V9" s="1">
        <f>'[1]RC-1'!V9</f>
        <v>1</v>
      </c>
      <c r="W9" s="1">
        <f>'[1]RC-1'!W9</f>
        <v>2701</v>
      </c>
      <c r="X9" s="1">
        <f>'[1]RC-1'!X9</f>
        <v>1</v>
      </c>
      <c r="Y9" s="1">
        <f>'[1]RC-1'!Y9</f>
        <v>1</v>
      </c>
      <c r="Z9" s="1">
        <f>'[1]RC-1'!Z9</f>
        <v>1</v>
      </c>
      <c r="AA9" s="1">
        <f>'[1]RC-1'!AA9</f>
        <v>2016</v>
      </c>
      <c r="AB9" s="1">
        <f>'[1]RC-1'!AB9</f>
        <v>648.23</v>
      </c>
      <c r="AC9" s="1">
        <f>'[1]RC-1'!AC9</f>
        <v>3.5</v>
      </c>
      <c r="AD9" s="1">
        <f>'[1]RC-1'!AD9</f>
        <v>20</v>
      </c>
      <c r="AE9" s="1">
        <f>'[1]RC-1'!AE9</f>
        <v>7.9249999999999998</v>
      </c>
      <c r="AF9" s="1">
        <f>'[1]RC-1'!AF9</f>
        <v>4</v>
      </c>
      <c r="AG9" s="1">
        <f>'[1]RC-1'!AG9</f>
        <v>9</v>
      </c>
      <c r="AH9" s="1">
        <f>'[1]RC-1'!AH9</f>
        <v>9</v>
      </c>
      <c r="AI9" s="1">
        <f>'[1]RC-1'!AI9</f>
        <v>0</v>
      </c>
    </row>
    <row r="10" spans="1:35" x14ac:dyDescent="0.3">
      <c r="A10" s="1">
        <f>'[1]RC-1'!A10</f>
        <v>1</v>
      </c>
      <c r="B10" s="1">
        <f>'[1]RC-1'!B10</f>
        <v>1</v>
      </c>
      <c r="C10" s="1">
        <f>'[1]RC-1'!C10</f>
        <v>2025</v>
      </c>
      <c r="D10" s="1">
        <f>'[1]RC-1'!D10</f>
        <v>4</v>
      </c>
      <c r="E10" s="1">
        <f>'[1]RC-1'!E10</f>
        <v>9</v>
      </c>
      <c r="F10" s="1">
        <f>'[1]RC-1'!F10</f>
        <v>9</v>
      </c>
      <c r="G10" s="1">
        <f>'[1]RC-1'!G10</f>
        <v>34</v>
      </c>
      <c r="H10" s="1">
        <f>'[1]RC-1'!H10</f>
        <v>4</v>
      </c>
      <c r="I10" s="1">
        <f>'[1]RC-1'!I10</f>
        <v>1</v>
      </c>
      <c r="J10" s="1">
        <f>'[1]RC-1'!J10</f>
        <v>3</v>
      </c>
      <c r="K10" s="1">
        <f>'[1]RC-1'!K10</f>
        <v>1</v>
      </c>
      <c r="L10" s="1">
        <f>'[1]RC-1'!L10</f>
        <v>10</v>
      </c>
      <c r="M10" s="1">
        <f>'[1]RC-1'!M10</f>
        <v>2</v>
      </c>
      <c r="N10" s="1">
        <f>'[1]RC-1'!N10</f>
        <v>1</v>
      </c>
      <c r="O10" s="1">
        <f>'[1]RC-1'!O10</f>
        <v>5</v>
      </c>
      <c r="P10" s="1">
        <f>'[1]RC-1'!P10</f>
        <v>1</v>
      </c>
      <c r="Q10" s="1">
        <f>'[1]RC-1'!Q10</f>
        <v>1</v>
      </c>
      <c r="R10" s="1">
        <f>'[1]RC-1'!R10</f>
        <v>2401</v>
      </c>
      <c r="S10" s="1">
        <f>'[1]RC-1'!S10</f>
        <v>1</v>
      </c>
      <c r="T10" s="1">
        <f>'[1]RC-1'!T10</f>
        <v>1</v>
      </c>
      <c r="U10" s="1">
        <f>'[1]RC-1'!U10</f>
        <v>1</v>
      </c>
      <c r="V10" s="1">
        <f>'[1]RC-1'!V10</f>
        <v>1</v>
      </c>
      <c r="W10" s="1">
        <f>'[1]RC-1'!W10</f>
        <v>2701</v>
      </c>
      <c r="X10" s="1">
        <f>'[1]RC-1'!X10</f>
        <v>1</v>
      </c>
      <c r="Y10" s="1">
        <f>'[1]RC-1'!Y10</f>
        <v>1</v>
      </c>
      <c r="Z10" s="1">
        <f>'[1]RC-1'!Z10</f>
        <v>1</v>
      </c>
      <c r="AA10" s="1">
        <f>'[1]RC-1'!AA10</f>
        <v>1523</v>
      </c>
      <c r="AB10" s="1">
        <f>'[1]RC-1'!AB10</f>
        <v>466.38</v>
      </c>
      <c r="AC10" s="1">
        <f>'[1]RC-1'!AC10</f>
        <v>0.36499999999999999</v>
      </c>
      <c r="AD10" s="1">
        <f>'[1]RC-1'!AD10</f>
        <v>20</v>
      </c>
      <c r="AE10" s="1">
        <f>'[1]RC-1'!AE10</f>
        <v>5.0984999999999996</v>
      </c>
      <c r="AF10" s="1">
        <f>'[1]RC-1'!AF10</f>
        <v>9</v>
      </c>
      <c r="AG10" s="1">
        <f>'[1]RC-1'!AG10</f>
        <v>9</v>
      </c>
      <c r="AH10" s="1">
        <f>'[1]RC-1'!AH10</f>
        <v>9</v>
      </c>
      <c r="AI10" s="1">
        <f>'[1]RC-1'!AI10</f>
        <v>0</v>
      </c>
    </row>
    <row r="11" spans="1:35" x14ac:dyDescent="0.3">
      <c r="A11" s="1">
        <f>'[1]RC-1'!A11</f>
        <v>1</v>
      </c>
      <c r="B11" s="1">
        <f>'[1]RC-1'!B11</f>
        <v>1</v>
      </c>
      <c r="C11" s="1">
        <f>'[1]RC-1'!C11</f>
        <v>2025</v>
      </c>
      <c r="D11" s="1">
        <f>'[1]RC-1'!D11</f>
        <v>5</v>
      </c>
      <c r="E11" s="1">
        <f>'[1]RC-1'!E11</f>
        <v>9</v>
      </c>
      <c r="F11" s="1">
        <f>'[1]RC-1'!F11</f>
        <v>9</v>
      </c>
      <c r="G11" s="1">
        <f>'[1]RC-1'!G11</f>
        <v>34</v>
      </c>
      <c r="H11" s="1">
        <f>'[1]RC-1'!H11</f>
        <v>2</v>
      </c>
      <c r="I11" s="1">
        <f>'[1]RC-1'!I11</f>
        <v>1</v>
      </c>
      <c r="J11" s="1">
        <f>'[1]RC-1'!J11</f>
        <v>1</v>
      </c>
      <c r="K11" s="1">
        <f>'[1]RC-1'!K11</f>
        <v>1</v>
      </c>
      <c r="L11" s="1">
        <f>'[1]RC-1'!L11</f>
        <v>10</v>
      </c>
      <c r="M11" s="1">
        <f>'[1]RC-1'!M11</f>
        <v>2</v>
      </c>
      <c r="N11" s="1">
        <f>'[1]RC-1'!N11</f>
        <v>1</v>
      </c>
      <c r="O11" s="1">
        <f>'[1]RC-1'!O11</f>
        <v>5</v>
      </c>
      <c r="P11" s="1">
        <f>'[1]RC-1'!P11</f>
        <v>1</v>
      </c>
      <c r="Q11" s="1">
        <f>'[1]RC-1'!Q11</f>
        <v>1</v>
      </c>
      <c r="R11" s="1">
        <f>'[1]RC-1'!R11</f>
        <v>2304</v>
      </c>
      <c r="S11" s="1">
        <f>'[1]RC-1'!S11</f>
        <v>1</v>
      </c>
      <c r="T11" s="1">
        <f>'[1]RC-1'!T11</f>
        <v>1</v>
      </c>
      <c r="U11" s="1">
        <f>'[1]RC-1'!U11</f>
        <v>1</v>
      </c>
      <c r="V11" s="1">
        <f>'[1]RC-1'!V11</f>
        <v>1</v>
      </c>
      <c r="W11" s="1">
        <f>'[1]RC-1'!W11</f>
        <v>2604</v>
      </c>
      <c r="X11" s="1">
        <f>'[1]RC-1'!X11</f>
        <v>1</v>
      </c>
      <c r="Y11" s="1">
        <f>'[1]RC-1'!Y11</f>
        <v>1</v>
      </c>
      <c r="Z11" s="1">
        <f>'[1]RC-1'!Z11</f>
        <v>1</v>
      </c>
      <c r="AA11" s="1">
        <f>'[1]RC-1'!AA11</f>
        <v>1298</v>
      </c>
      <c r="AB11" s="1">
        <f>'[1]RC-1'!AB11</f>
        <v>487.66</v>
      </c>
      <c r="AC11" s="1">
        <f>'[1]RC-1'!AC11</f>
        <v>0</v>
      </c>
      <c r="AD11" s="1">
        <f>'[1]RC-1'!AD11</f>
        <v>20</v>
      </c>
      <c r="AE11" s="1">
        <f>'[1]RC-1'!AE11</f>
        <v>4.1924999999999999</v>
      </c>
      <c r="AF11" s="1">
        <f>'[1]RC-1'!AF11</f>
        <v>9</v>
      </c>
      <c r="AG11" s="1">
        <f>'[1]RC-1'!AG11</f>
        <v>9</v>
      </c>
      <c r="AH11" s="1">
        <f>'[1]RC-1'!AH11</f>
        <v>9</v>
      </c>
      <c r="AI11" s="1">
        <f>'[1]RC-1'!AI11</f>
        <v>0</v>
      </c>
    </row>
    <row r="12" spans="1:35" x14ac:dyDescent="0.3">
      <c r="A12" s="1">
        <f>'[1]RC-1'!A12</f>
        <v>1</v>
      </c>
      <c r="B12" s="1">
        <f>'[1]RC-1'!B12</f>
        <v>1</v>
      </c>
      <c r="C12" s="1">
        <f>'[1]RC-1'!C12</f>
        <v>2025</v>
      </c>
      <c r="D12" s="1">
        <f>'[1]RC-1'!D12</f>
        <v>5</v>
      </c>
      <c r="E12" s="1">
        <f>'[1]RC-1'!E12</f>
        <v>9</v>
      </c>
      <c r="F12" s="1">
        <f>'[1]RC-1'!F12</f>
        <v>9</v>
      </c>
      <c r="G12" s="1">
        <f>'[1]RC-1'!G12</f>
        <v>34</v>
      </c>
      <c r="H12" s="1">
        <f>'[1]RC-1'!H12</f>
        <v>2</v>
      </c>
      <c r="I12" s="1">
        <f>'[1]RC-1'!I12</f>
        <v>1</v>
      </c>
      <c r="J12" s="1">
        <f>'[1]RC-1'!J12</f>
        <v>2</v>
      </c>
      <c r="K12" s="1">
        <f>'[1]RC-1'!K12</f>
        <v>1</v>
      </c>
      <c r="L12" s="1">
        <f>'[1]RC-1'!L12</f>
        <v>10</v>
      </c>
      <c r="M12" s="1">
        <f>'[1]RC-1'!M12</f>
        <v>2</v>
      </c>
      <c r="N12" s="1">
        <f>'[1]RC-1'!N12</f>
        <v>1</v>
      </c>
      <c r="O12" s="1">
        <f>'[1]RC-1'!O12</f>
        <v>5</v>
      </c>
      <c r="P12" s="1">
        <f>'[1]RC-1'!P12</f>
        <v>1</v>
      </c>
      <c r="Q12" s="1">
        <f>'[1]RC-1'!Q12</f>
        <v>1</v>
      </c>
      <c r="R12" s="1">
        <f>'[1]RC-1'!R12</f>
        <v>2304</v>
      </c>
      <c r="S12" s="1">
        <f>'[1]RC-1'!S12</f>
        <v>1</v>
      </c>
      <c r="T12" s="1">
        <f>'[1]RC-1'!T12</f>
        <v>1</v>
      </c>
      <c r="U12" s="1">
        <f>'[1]RC-1'!U12</f>
        <v>1</v>
      </c>
      <c r="V12" s="1">
        <f>'[1]RC-1'!V12</f>
        <v>1</v>
      </c>
      <c r="W12" s="1">
        <f>'[1]RC-1'!W12</f>
        <v>2604</v>
      </c>
      <c r="X12" s="1">
        <f>'[1]RC-1'!X12</f>
        <v>1</v>
      </c>
      <c r="Y12" s="1">
        <f>'[1]RC-1'!Y12</f>
        <v>1</v>
      </c>
      <c r="Z12" s="1">
        <f>'[1]RC-1'!Z12</f>
        <v>1</v>
      </c>
      <c r="AA12" s="1">
        <f>'[1]RC-1'!AA12</f>
        <v>1149</v>
      </c>
      <c r="AB12" s="1">
        <f>'[1]RC-1'!AB12</f>
        <v>349.39</v>
      </c>
      <c r="AC12" s="1">
        <f>'[1]RC-1'!AC12</f>
        <v>0</v>
      </c>
      <c r="AD12" s="1">
        <f>'[1]RC-1'!AD12</f>
        <v>20</v>
      </c>
      <c r="AE12" s="1">
        <f>'[1]RC-1'!AE12</f>
        <v>7.1943000000000001</v>
      </c>
      <c r="AF12" s="1">
        <f>'[1]RC-1'!AF12</f>
        <v>9</v>
      </c>
      <c r="AG12" s="1">
        <f>'[1]RC-1'!AG12</f>
        <v>9</v>
      </c>
      <c r="AH12" s="1">
        <f>'[1]RC-1'!AH12</f>
        <v>9</v>
      </c>
      <c r="AI12" s="1">
        <f>'[1]RC-1'!AI12</f>
        <v>0</v>
      </c>
    </row>
    <row r="13" spans="1:35" x14ac:dyDescent="0.3">
      <c r="A13" s="1">
        <f>'[1]RC-1'!A13</f>
        <v>1</v>
      </c>
      <c r="B13" s="1">
        <f>'[1]RC-1'!B13</f>
        <v>1</v>
      </c>
      <c r="C13" s="1">
        <f>'[1]RC-1'!C13</f>
        <v>2025</v>
      </c>
      <c r="D13" s="1">
        <f>'[1]RC-1'!D13</f>
        <v>5</v>
      </c>
      <c r="E13" s="1">
        <f>'[1]RC-1'!E13</f>
        <v>9</v>
      </c>
      <c r="F13" s="1">
        <f>'[1]RC-1'!F13</f>
        <v>9</v>
      </c>
      <c r="G13" s="1">
        <f>'[1]RC-1'!G13</f>
        <v>34</v>
      </c>
      <c r="H13" s="1">
        <f>'[1]RC-1'!H13</f>
        <v>2</v>
      </c>
      <c r="I13" s="1">
        <f>'[1]RC-1'!I13</f>
        <v>1</v>
      </c>
      <c r="J13" s="1">
        <f>'[1]RC-1'!J13</f>
        <v>3</v>
      </c>
      <c r="K13" s="1">
        <f>'[1]RC-1'!K13</f>
        <v>1</v>
      </c>
      <c r="L13" s="1">
        <f>'[1]RC-1'!L13</f>
        <v>10</v>
      </c>
      <c r="M13" s="1">
        <f>'[1]RC-1'!M13</f>
        <v>2</v>
      </c>
      <c r="N13" s="1">
        <f>'[1]RC-1'!N13</f>
        <v>1</v>
      </c>
      <c r="O13" s="1">
        <f>'[1]RC-1'!O13</f>
        <v>5</v>
      </c>
      <c r="P13" s="1">
        <f>'[1]RC-1'!P13</f>
        <v>1</v>
      </c>
      <c r="Q13" s="1">
        <f>'[1]RC-1'!Q13</f>
        <v>1</v>
      </c>
      <c r="R13" s="1">
        <f>'[1]RC-1'!R13</f>
        <v>2304</v>
      </c>
      <c r="S13" s="1">
        <f>'[1]RC-1'!S13</f>
        <v>1</v>
      </c>
      <c r="T13" s="1">
        <f>'[1]RC-1'!T13</f>
        <v>1</v>
      </c>
      <c r="U13" s="1">
        <f>'[1]RC-1'!U13</f>
        <v>1</v>
      </c>
      <c r="V13" s="1">
        <f>'[1]RC-1'!V13</f>
        <v>1</v>
      </c>
      <c r="W13" s="1">
        <f>'[1]RC-1'!W13</f>
        <v>2604</v>
      </c>
      <c r="X13" s="1">
        <f>'[1]RC-1'!X13</f>
        <v>1</v>
      </c>
      <c r="Y13" s="1">
        <f>'[1]RC-1'!Y13</f>
        <v>1</v>
      </c>
      <c r="Z13" s="1">
        <f>'[1]RC-1'!Z13</f>
        <v>1</v>
      </c>
      <c r="AA13" s="1">
        <f>'[1]RC-1'!AA13</f>
        <v>915</v>
      </c>
      <c r="AB13" s="1">
        <f>'[1]RC-1'!AB13</f>
        <v>499.1</v>
      </c>
      <c r="AC13" s="1">
        <f>'[1]RC-1'!AC13</f>
        <v>0</v>
      </c>
      <c r="AD13" s="1">
        <f>'[1]RC-1'!AD13</f>
        <v>20</v>
      </c>
      <c r="AE13" s="1">
        <f>'[1]RC-1'!AE13</f>
        <v>9.56</v>
      </c>
      <c r="AF13" s="1">
        <f>'[1]RC-1'!AF13</f>
        <v>4</v>
      </c>
      <c r="AG13" s="1">
        <f>'[1]RC-1'!AG13</f>
        <v>9</v>
      </c>
      <c r="AH13" s="1">
        <f>'[1]RC-1'!AH13</f>
        <v>9</v>
      </c>
      <c r="AI13" s="1">
        <f>'[1]RC-1'!AI13</f>
        <v>0</v>
      </c>
    </row>
    <row r="14" spans="1:35" x14ac:dyDescent="0.3">
      <c r="A14" s="1">
        <f>'[1]RC-1'!A14</f>
        <v>1</v>
      </c>
      <c r="B14" s="1">
        <f>'[1]RC-1'!B14</f>
        <v>1</v>
      </c>
      <c r="C14" s="1">
        <f>'[1]RC-1'!C14</f>
        <v>2025</v>
      </c>
      <c r="D14" s="1">
        <f>'[1]RC-1'!D14</f>
        <v>5</v>
      </c>
      <c r="E14" s="1">
        <f>'[1]RC-1'!E14</f>
        <v>9</v>
      </c>
      <c r="F14" s="1">
        <f>'[1]RC-1'!F14</f>
        <v>9</v>
      </c>
      <c r="G14" s="1">
        <f>'[1]RC-1'!G14</f>
        <v>34</v>
      </c>
      <c r="H14" s="1">
        <f>'[1]RC-1'!H14</f>
        <v>2</v>
      </c>
      <c r="I14" s="1">
        <f>'[1]RC-1'!I14</f>
        <v>2</v>
      </c>
      <c r="J14" s="1">
        <f>'[1]RC-1'!J14</f>
        <v>1</v>
      </c>
      <c r="K14" s="1">
        <f>'[1]RC-1'!K14</f>
        <v>1</v>
      </c>
      <c r="L14" s="1">
        <f>'[1]RC-1'!L14</f>
        <v>10</v>
      </c>
      <c r="M14" s="1">
        <f>'[1]RC-1'!M14</f>
        <v>2</v>
      </c>
      <c r="N14" s="1">
        <f>'[1]RC-1'!N14</f>
        <v>1</v>
      </c>
      <c r="O14" s="1">
        <f>'[1]RC-1'!O14</f>
        <v>5</v>
      </c>
      <c r="P14" s="1">
        <f>'[1]RC-1'!P14</f>
        <v>1</v>
      </c>
      <c r="Q14" s="1">
        <f>'[1]RC-1'!Q14</f>
        <v>1</v>
      </c>
      <c r="R14" s="1">
        <f>'[1]RC-1'!R14</f>
        <v>2304</v>
      </c>
      <c r="S14" s="1">
        <f>'[1]RC-1'!S14</f>
        <v>1</v>
      </c>
      <c r="T14" s="1">
        <f>'[1]RC-1'!T14</f>
        <v>1</v>
      </c>
      <c r="U14" s="1">
        <f>'[1]RC-1'!U14</f>
        <v>1</v>
      </c>
      <c r="V14" s="1">
        <f>'[1]RC-1'!V14</f>
        <v>1</v>
      </c>
      <c r="W14" s="1">
        <f>'[1]RC-1'!W14</f>
        <v>2604</v>
      </c>
      <c r="X14" s="1">
        <f>'[1]RC-1'!X14</f>
        <v>1</v>
      </c>
      <c r="Y14" s="1">
        <f>'[1]RC-1'!Y14</f>
        <v>1</v>
      </c>
      <c r="Z14" s="1">
        <f>'[1]RC-1'!Z14</f>
        <v>1</v>
      </c>
      <c r="AA14" s="1">
        <f>'[1]RC-1'!AA14</f>
        <v>843</v>
      </c>
      <c r="AB14" s="1">
        <f>'[1]RC-1'!AB14</f>
        <v>345.06</v>
      </c>
      <c r="AC14" s="1">
        <f>'[1]RC-1'!AC14</f>
        <v>1.54</v>
      </c>
      <c r="AD14" s="1">
        <f>'[1]RC-1'!AD14</f>
        <v>20</v>
      </c>
      <c r="AE14" s="1">
        <f>'[1]RC-1'!AE14</f>
        <v>3.5118999999999998</v>
      </c>
      <c r="AF14" s="1">
        <f>'[1]RC-1'!AF14</f>
        <v>4</v>
      </c>
      <c r="AG14" s="1">
        <f>'[1]RC-1'!AG14</f>
        <v>9</v>
      </c>
      <c r="AH14" s="1">
        <f>'[1]RC-1'!AH14</f>
        <v>9</v>
      </c>
      <c r="AI14" s="1">
        <f>'[1]RC-1'!AI14</f>
        <v>0</v>
      </c>
    </row>
    <row r="15" spans="1:35" x14ac:dyDescent="0.3">
      <c r="A15" s="1">
        <f>'[1]RC-1'!A15</f>
        <v>1</v>
      </c>
      <c r="B15" s="1">
        <f>'[1]RC-1'!B15</f>
        <v>1</v>
      </c>
      <c r="C15" s="1">
        <f>'[1]RC-1'!C15</f>
        <v>2025</v>
      </c>
      <c r="D15" s="1">
        <f>'[1]RC-1'!D15</f>
        <v>5</v>
      </c>
      <c r="E15" s="1">
        <f>'[1]RC-1'!E15</f>
        <v>9</v>
      </c>
      <c r="F15" s="1">
        <f>'[1]RC-1'!F15</f>
        <v>9</v>
      </c>
      <c r="G15" s="1">
        <f>'[1]RC-1'!G15</f>
        <v>34</v>
      </c>
      <c r="H15" s="1">
        <f>'[1]RC-1'!H15</f>
        <v>2</v>
      </c>
      <c r="I15" s="1">
        <f>'[1]RC-1'!I15</f>
        <v>2</v>
      </c>
      <c r="J15" s="1">
        <f>'[1]RC-1'!J15</f>
        <v>2</v>
      </c>
      <c r="K15" s="1">
        <f>'[1]RC-1'!K15</f>
        <v>1</v>
      </c>
      <c r="L15" s="1">
        <f>'[1]RC-1'!L15</f>
        <v>10</v>
      </c>
      <c r="M15" s="1">
        <f>'[1]RC-1'!M15</f>
        <v>2</v>
      </c>
      <c r="N15" s="1">
        <f>'[1]RC-1'!N15</f>
        <v>1</v>
      </c>
      <c r="O15" s="1">
        <f>'[1]RC-1'!O15</f>
        <v>5</v>
      </c>
      <c r="P15" s="1">
        <f>'[1]RC-1'!P15</f>
        <v>1</v>
      </c>
      <c r="Q15" s="1">
        <f>'[1]RC-1'!Q15</f>
        <v>1</v>
      </c>
      <c r="R15" s="1">
        <f>'[1]RC-1'!R15</f>
        <v>2304</v>
      </c>
      <c r="S15" s="1">
        <f>'[1]RC-1'!S15</f>
        <v>1</v>
      </c>
      <c r="T15" s="1">
        <f>'[1]RC-1'!T15</f>
        <v>1</v>
      </c>
      <c r="U15" s="1">
        <f>'[1]RC-1'!U15</f>
        <v>1</v>
      </c>
      <c r="V15" s="1">
        <f>'[1]RC-1'!V15</f>
        <v>1</v>
      </c>
      <c r="W15" s="1">
        <f>'[1]RC-1'!W15</f>
        <v>2604</v>
      </c>
      <c r="X15" s="1">
        <f>'[1]RC-1'!X15</f>
        <v>1</v>
      </c>
      <c r="Y15" s="1">
        <f>'[1]RC-1'!Y15</f>
        <v>1</v>
      </c>
      <c r="Z15" s="1">
        <f>'[1]RC-1'!Z15</f>
        <v>1</v>
      </c>
      <c r="AA15" s="1">
        <f>'[1]RC-1'!AA15</f>
        <v>1711</v>
      </c>
      <c r="AB15" s="1">
        <f>'[1]RC-1'!AB15</f>
        <v>53.09</v>
      </c>
      <c r="AC15" s="1">
        <f>'[1]RC-1'!AC15</f>
        <v>2.5000000000000001E-2</v>
      </c>
      <c r="AD15" s="1">
        <f>'[1]RC-1'!AD15</f>
        <v>20</v>
      </c>
      <c r="AE15" s="1">
        <f>'[1]RC-1'!AE15</f>
        <v>5.6163999999999996</v>
      </c>
      <c r="AF15" s="1">
        <f>'[1]RC-1'!AF15</f>
        <v>9</v>
      </c>
      <c r="AG15" s="1">
        <f>'[1]RC-1'!AG15</f>
        <v>9</v>
      </c>
      <c r="AH15" s="1">
        <f>'[1]RC-1'!AH15</f>
        <v>9</v>
      </c>
      <c r="AI15" s="1">
        <f>'[1]RC-1'!AI15</f>
        <v>0</v>
      </c>
    </row>
    <row r="16" spans="1:35" x14ac:dyDescent="0.3">
      <c r="A16" s="1">
        <f>'[1]RC-1'!A16</f>
        <v>1</v>
      </c>
      <c r="B16" s="1">
        <f>'[1]RC-1'!B16</f>
        <v>1</v>
      </c>
      <c r="C16" s="1">
        <f>'[1]RC-1'!C16</f>
        <v>2025</v>
      </c>
      <c r="D16" s="1">
        <f>'[1]RC-1'!D16</f>
        <v>5</v>
      </c>
      <c r="E16" s="1">
        <f>'[1]RC-1'!E16</f>
        <v>9</v>
      </c>
      <c r="F16" s="1">
        <f>'[1]RC-1'!F16</f>
        <v>9</v>
      </c>
      <c r="G16" s="1">
        <f>'[1]RC-1'!G16</f>
        <v>34</v>
      </c>
      <c r="H16" s="1">
        <f>'[1]RC-1'!H16</f>
        <v>2</v>
      </c>
      <c r="I16" s="1">
        <f>'[1]RC-1'!I16</f>
        <v>2</v>
      </c>
      <c r="J16" s="1">
        <f>'[1]RC-1'!J16</f>
        <v>3</v>
      </c>
      <c r="K16" s="1">
        <f>'[1]RC-1'!K16</f>
        <v>1</v>
      </c>
      <c r="L16" s="1">
        <f>'[1]RC-1'!L16</f>
        <v>10</v>
      </c>
      <c r="M16" s="1">
        <f>'[1]RC-1'!M16</f>
        <v>2</v>
      </c>
      <c r="N16" s="1">
        <f>'[1]RC-1'!N16</f>
        <v>1</v>
      </c>
      <c r="O16" s="1">
        <f>'[1]RC-1'!O16</f>
        <v>5</v>
      </c>
      <c r="P16" s="1">
        <f>'[1]RC-1'!P16</f>
        <v>1</v>
      </c>
      <c r="Q16" s="1">
        <f>'[1]RC-1'!Q16</f>
        <v>1</v>
      </c>
      <c r="R16" s="1">
        <f>'[1]RC-1'!R16</f>
        <v>2304</v>
      </c>
      <c r="S16" s="1">
        <f>'[1]RC-1'!S16</f>
        <v>1</v>
      </c>
      <c r="T16" s="1">
        <f>'[1]RC-1'!T16</f>
        <v>1</v>
      </c>
      <c r="U16" s="1">
        <f>'[1]RC-1'!U16</f>
        <v>1</v>
      </c>
      <c r="V16" s="1">
        <f>'[1]RC-1'!V16</f>
        <v>1</v>
      </c>
      <c r="W16" s="1">
        <f>'[1]RC-1'!W16</f>
        <v>2604</v>
      </c>
      <c r="X16" s="1">
        <f>'[1]RC-1'!X16</f>
        <v>1</v>
      </c>
      <c r="Y16" s="1">
        <f>'[1]RC-1'!Y16</f>
        <v>1</v>
      </c>
      <c r="Z16" s="1">
        <f>'[1]RC-1'!Z16</f>
        <v>1</v>
      </c>
      <c r="AA16" s="1">
        <f>'[1]RC-1'!AA16</f>
        <v>790</v>
      </c>
      <c r="AB16" s="1">
        <f>'[1]RC-1'!AB16</f>
        <v>347.11</v>
      </c>
      <c r="AC16" s="1">
        <f>'[1]RC-1'!AC16</f>
        <v>0.23</v>
      </c>
      <c r="AD16" s="1">
        <f>'[1]RC-1'!AD16</f>
        <v>20</v>
      </c>
      <c r="AE16" s="1">
        <f>'[1]RC-1'!AE16</f>
        <v>3.0350000000000001</v>
      </c>
      <c r="AF16" s="1">
        <f>'[1]RC-1'!AF16</f>
        <v>9</v>
      </c>
      <c r="AG16" s="1">
        <f>'[1]RC-1'!AG16</f>
        <v>9</v>
      </c>
      <c r="AH16" s="1">
        <f>'[1]RC-1'!AH16</f>
        <v>9</v>
      </c>
      <c r="AI16" s="1">
        <f>'[1]RC-1'!AI16</f>
        <v>0</v>
      </c>
    </row>
    <row r="17" spans="1:35" x14ac:dyDescent="0.3">
      <c r="A17" s="1">
        <f>'[1]RC-1'!A17</f>
        <v>1</v>
      </c>
      <c r="B17" s="1">
        <f>'[1]RC-1'!B17</f>
        <v>1</v>
      </c>
      <c r="C17" s="1">
        <f>'[1]RC-1'!C17</f>
        <v>2025</v>
      </c>
      <c r="D17" s="1">
        <f>'[1]RC-1'!D17</f>
        <v>5</v>
      </c>
      <c r="E17" s="1">
        <f>'[1]RC-1'!E17</f>
        <v>9</v>
      </c>
      <c r="F17" s="1">
        <f>'[1]RC-1'!F17</f>
        <v>9</v>
      </c>
      <c r="G17" s="1">
        <f>'[1]RC-1'!G17</f>
        <v>34</v>
      </c>
      <c r="H17" s="1">
        <f>'[1]RC-1'!H17</f>
        <v>4</v>
      </c>
      <c r="I17" s="1">
        <f>'[1]RC-1'!I17</f>
        <v>1</v>
      </c>
      <c r="J17" s="1">
        <f>'[1]RC-1'!J17</f>
        <v>1</v>
      </c>
      <c r="K17" s="1">
        <f>'[1]RC-1'!K17</f>
        <v>1</v>
      </c>
      <c r="L17" s="1">
        <f>'[1]RC-1'!L17</f>
        <v>13</v>
      </c>
      <c r="M17" s="1">
        <f>'[1]RC-1'!M17</f>
        <v>2</v>
      </c>
      <c r="N17" s="1">
        <f>'[1]RC-1'!N17</f>
        <v>1</v>
      </c>
      <c r="O17" s="1">
        <f>'[1]RC-1'!O17</f>
        <v>5</v>
      </c>
      <c r="P17" s="1">
        <f>'[1]RC-1'!P17</f>
        <v>1</v>
      </c>
      <c r="Q17" s="1">
        <f>'[1]RC-1'!Q17</f>
        <v>1</v>
      </c>
      <c r="R17" s="1">
        <f>'[1]RC-1'!R17</f>
        <v>2304</v>
      </c>
      <c r="S17" s="1">
        <f>'[1]RC-1'!S17</f>
        <v>1</v>
      </c>
      <c r="T17" s="1">
        <f>'[1]RC-1'!T17</f>
        <v>1</v>
      </c>
      <c r="U17" s="1">
        <f>'[1]RC-1'!U17</f>
        <v>1</v>
      </c>
      <c r="V17" s="1">
        <f>'[1]RC-1'!V17</f>
        <v>1</v>
      </c>
      <c r="W17" s="1">
        <f>'[1]RC-1'!W17</f>
        <v>2604</v>
      </c>
      <c r="X17" s="1">
        <f>'[1]RC-1'!X17</f>
        <v>1</v>
      </c>
      <c r="Y17" s="1">
        <f>'[1]RC-1'!Y17</f>
        <v>1</v>
      </c>
      <c r="Z17" s="1">
        <f>'[1]RC-1'!Z17</f>
        <v>1</v>
      </c>
      <c r="AA17" s="1">
        <f>'[1]RC-1'!AA17</f>
        <v>762</v>
      </c>
      <c r="AB17" s="1">
        <f>'[1]RC-1'!AB17</f>
        <v>487.19</v>
      </c>
      <c r="AC17" s="1">
        <f>'[1]RC-1'!AC17</f>
        <v>0</v>
      </c>
      <c r="AD17" s="1">
        <f>'[1]RC-1'!AD17</f>
        <v>20</v>
      </c>
      <c r="AE17" s="1">
        <f>'[1]RC-1'!AE17</f>
        <v>11.529500000000001</v>
      </c>
      <c r="AF17" s="1">
        <f>'[1]RC-1'!AF17</f>
        <v>4</v>
      </c>
      <c r="AG17" s="1">
        <f>'[1]RC-1'!AG17</f>
        <v>9</v>
      </c>
      <c r="AH17" s="1">
        <f>'[1]RC-1'!AH17</f>
        <v>9</v>
      </c>
      <c r="AI17" s="1">
        <f>'[1]RC-1'!AI17</f>
        <v>0</v>
      </c>
    </row>
    <row r="18" spans="1:35" x14ac:dyDescent="0.3">
      <c r="A18" s="1">
        <f>'[1]RC-1'!A18</f>
        <v>1</v>
      </c>
      <c r="B18" s="1">
        <f>'[1]RC-1'!B18</f>
        <v>1</v>
      </c>
      <c r="C18" s="1">
        <f>'[1]RC-1'!C18</f>
        <v>2025</v>
      </c>
      <c r="D18" s="1">
        <f>'[1]RC-1'!D18</f>
        <v>5</v>
      </c>
      <c r="E18" s="1">
        <f>'[1]RC-1'!E18</f>
        <v>9</v>
      </c>
      <c r="F18" s="1">
        <f>'[1]RC-1'!F18</f>
        <v>9</v>
      </c>
      <c r="G18" s="1">
        <f>'[1]RC-1'!G18</f>
        <v>34</v>
      </c>
      <c r="H18" s="1">
        <f>'[1]RC-1'!H18</f>
        <v>4</v>
      </c>
      <c r="I18" s="1">
        <f>'[1]RC-1'!I18</f>
        <v>1</v>
      </c>
      <c r="J18" s="1">
        <f>'[1]RC-1'!J18</f>
        <v>2</v>
      </c>
      <c r="K18" s="1">
        <f>'[1]RC-1'!K18</f>
        <v>1</v>
      </c>
      <c r="L18" s="1">
        <f>'[1]RC-1'!L18</f>
        <v>10</v>
      </c>
      <c r="M18" s="1">
        <f>'[1]RC-1'!M18</f>
        <v>2</v>
      </c>
      <c r="N18" s="1">
        <f>'[1]RC-1'!N18</f>
        <v>1</v>
      </c>
      <c r="O18" s="1">
        <f>'[1]RC-1'!O18</f>
        <v>5</v>
      </c>
      <c r="P18" s="1">
        <f>'[1]RC-1'!P18</f>
        <v>1</v>
      </c>
      <c r="Q18" s="1">
        <f>'[1]RC-1'!Q18</f>
        <v>1</v>
      </c>
      <c r="R18" s="1">
        <f>'[1]RC-1'!R18</f>
        <v>2304</v>
      </c>
      <c r="S18" s="1">
        <f>'[1]RC-1'!S18</f>
        <v>1</v>
      </c>
      <c r="T18" s="1">
        <f>'[1]RC-1'!T18</f>
        <v>1</v>
      </c>
      <c r="U18" s="1">
        <f>'[1]RC-1'!U18</f>
        <v>1</v>
      </c>
      <c r="V18" s="1">
        <f>'[1]RC-1'!V18</f>
        <v>1</v>
      </c>
      <c r="W18" s="1">
        <f>'[1]RC-1'!W18</f>
        <v>2604</v>
      </c>
      <c r="X18" s="1">
        <f>'[1]RC-1'!X18</f>
        <v>1</v>
      </c>
      <c r="Y18" s="1">
        <f>'[1]RC-1'!Y18</f>
        <v>1</v>
      </c>
      <c r="Z18" s="1">
        <f>'[1]RC-1'!Z18</f>
        <v>1</v>
      </c>
      <c r="AA18" s="1">
        <f>'[1]RC-1'!AA18</f>
        <v>2016</v>
      </c>
      <c r="AB18" s="1">
        <f>'[1]RC-1'!AB18</f>
        <v>148.22999999999999</v>
      </c>
      <c r="AC18" s="1">
        <f>'[1]RC-1'!AC18</f>
        <v>0</v>
      </c>
      <c r="AD18" s="1">
        <f>'[1]RC-1'!AD18</f>
        <v>20</v>
      </c>
      <c r="AE18" s="1">
        <f>'[1]RC-1'!AE18</f>
        <v>7.9249999999999998</v>
      </c>
      <c r="AF18" s="1">
        <f>'[1]RC-1'!AF18</f>
        <v>4</v>
      </c>
      <c r="AG18" s="1">
        <f>'[1]RC-1'!AG18</f>
        <v>9</v>
      </c>
      <c r="AH18" s="1">
        <f>'[1]RC-1'!AH18</f>
        <v>9</v>
      </c>
      <c r="AI18" s="1">
        <f>'[1]RC-1'!AI18</f>
        <v>0</v>
      </c>
    </row>
    <row r="19" spans="1:35" x14ac:dyDescent="0.3">
      <c r="A19" s="1">
        <f>'[1]RC-1'!A19</f>
        <v>1</v>
      </c>
      <c r="B19" s="1">
        <f>'[1]RC-1'!B19</f>
        <v>1</v>
      </c>
      <c r="C19" s="1">
        <f>'[1]RC-1'!C19</f>
        <v>2025</v>
      </c>
      <c r="D19" s="1">
        <f>'[1]RC-1'!D19</f>
        <v>5</v>
      </c>
      <c r="E19" s="1">
        <f>'[1]RC-1'!E19</f>
        <v>9</v>
      </c>
      <c r="F19" s="1">
        <f>'[1]RC-1'!F19</f>
        <v>9</v>
      </c>
      <c r="G19" s="1">
        <f>'[1]RC-1'!G19</f>
        <v>34</v>
      </c>
      <c r="H19" s="1">
        <f>'[1]RC-1'!H19</f>
        <v>4</v>
      </c>
      <c r="I19" s="1">
        <f>'[1]RC-1'!I19</f>
        <v>1</v>
      </c>
      <c r="J19" s="1">
        <f>'[1]RC-1'!J19</f>
        <v>3</v>
      </c>
      <c r="K19" s="1">
        <f>'[1]RC-1'!K19</f>
        <v>1</v>
      </c>
      <c r="L19" s="1">
        <f>'[1]RC-1'!L19</f>
        <v>10</v>
      </c>
      <c r="M19" s="1">
        <f>'[1]RC-1'!M19</f>
        <v>2</v>
      </c>
      <c r="N19" s="1">
        <f>'[1]RC-1'!N19</f>
        <v>1</v>
      </c>
      <c r="O19" s="1">
        <f>'[1]RC-1'!O19</f>
        <v>5</v>
      </c>
      <c r="P19" s="1">
        <f>'[1]RC-1'!P19</f>
        <v>1</v>
      </c>
      <c r="Q19" s="1">
        <f>'[1]RC-1'!Q19</f>
        <v>1</v>
      </c>
      <c r="R19" s="1">
        <f>'[1]RC-1'!R19</f>
        <v>2304</v>
      </c>
      <c r="S19" s="1">
        <f>'[1]RC-1'!S19</f>
        <v>1</v>
      </c>
      <c r="T19" s="1">
        <f>'[1]RC-1'!T19</f>
        <v>1</v>
      </c>
      <c r="U19" s="1">
        <f>'[1]RC-1'!U19</f>
        <v>1</v>
      </c>
      <c r="V19" s="1">
        <f>'[1]RC-1'!V19</f>
        <v>1</v>
      </c>
      <c r="W19" s="1">
        <f>'[1]RC-1'!W19</f>
        <v>2604</v>
      </c>
      <c r="X19" s="1">
        <f>'[1]RC-1'!X19</f>
        <v>1</v>
      </c>
      <c r="Y19" s="1">
        <f>'[1]RC-1'!Y19</f>
        <v>1</v>
      </c>
      <c r="Z19" s="1">
        <f>'[1]RC-1'!Z19</f>
        <v>1</v>
      </c>
      <c r="AA19" s="1">
        <f>'[1]RC-1'!AA19</f>
        <v>1523</v>
      </c>
      <c r="AB19" s="1">
        <f>'[1]RC-1'!AB19</f>
        <v>466.38</v>
      </c>
      <c r="AC19" s="1">
        <f>'[1]RC-1'!AC19</f>
        <v>0</v>
      </c>
      <c r="AD19" s="1">
        <f>'[1]RC-1'!AD19</f>
        <v>20</v>
      </c>
      <c r="AE19" s="1">
        <f>'[1]RC-1'!AE19</f>
        <v>5.0984999999999996</v>
      </c>
      <c r="AF19" s="1">
        <f>'[1]RC-1'!AF19</f>
        <v>4</v>
      </c>
      <c r="AG19" s="1">
        <f>'[1]RC-1'!AG19</f>
        <v>9</v>
      </c>
      <c r="AH19" s="1">
        <f>'[1]RC-1'!AH19</f>
        <v>9</v>
      </c>
      <c r="AI19" s="1">
        <f>'[1]RC-1'!AI19</f>
        <v>0</v>
      </c>
    </row>
    <row r="20" spans="1:35" x14ac:dyDescent="0.3">
      <c r="A20" s="1">
        <f>'[1]RC-1'!A20</f>
        <v>1</v>
      </c>
      <c r="B20" s="1">
        <f>'[1]RC-1'!B20</f>
        <v>2</v>
      </c>
      <c r="C20" s="1">
        <f>'[1]RC-1'!C20</f>
        <v>2025</v>
      </c>
      <c r="D20" s="1">
        <f>'[1]RC-1'!D20</f>
        <v>4</v>
      </c>
      <c r="E20" s="1">
        <f>'[1]RC-1'!E20</f>
        <v>9</v>
      </c>
      <c r="F20" s="1">
        <f>'[1]RC-1'!F20</f>
        <v>9</v>
      </c>
      <c r="G20" s="1">
        <f>'[1]RC-1'!G20</f>
        <v>34</v>
      </c>
      <c r="H20" s="1">
        <f>'[1]RC-1'!H20</f>
        <v>2</v>
      </c>
      <c r="I20" s="1">
        <f>'[1]RC-1'!I20</f>
        <v>1</v>
      </c>
      <c r="J20" s="1">
        <f>'[1]RC-1'!J20</f>
        <v>4</v>
      </c>
      <c r="K20" s="1">
        <f>'[1]RC-1'!K20</f>
        <v>1</v>
      </c>
      <c r="L20" s="1">
        <f>'[1]RC-1'!L20</f>
        <v>9</v>
      </c>
      <c r="M20" s="1">
        <f>'[1]RC-1'!M20</f>
        <v>1</v>
      </c>
      <c r="N20" s="1">
        <f>'[1]RC-1'!N20</f>
        <v>1</v>
      </c>
      <c r="O20" s="1">
        <f>'[1]RC-1'!O20</f>
        <v>5</v>
      </c>
      <c r="P20" s="1">
        <f>'[1]RC-1'!P20</f>
        <v>1</v>
      </c>
      <c r="Q20" s="1">
        <f>'[1]RC-1'!Q20</f>
        <v>1</v>
      </c>
      <c r="R20" s="1">
        <f>'[1]RC-1'!R20</f>
        <v>2401</v>
      </c>
      <c r="S20" s="1">
        <f>'[1]RC-1'!S20</f>
        <v>1</v>
      </c>
      <c r="T20" s="1">
        <f>'[1]RC-1'!T20</f>
        <v>1</v>
      </c>
      <c r="U20" s="1">
        <f>'[1]RC-1'!U20</f>
        <v>1</v>
      </c>
      <c r="V20" s="1">
        <f>'[1]RC-1'!V20</f>
        <v>0</v>
      </c>
      <c r="W20" s="1">
        <f>'[1]RC-1'!W20</f>
        <v>2701</v>
      </c>
      <c r="X20" s="1">
        <f>'[1]RC-1'!X20</f>
        <v>1</v>
      </c>
      <c r="Y20" s="1">
        <f>'[1]RC-1'!Y20</f>
        <v>1</v>
      </c>
      <c r="Z20" s="1">
        <f>'[1]RC-1'!Z20</f>
        <v>1</v>
      </c>
      <c r="AA20" s="1">
        <f>'[1]RC-1'!AA20</f>
        <v>1500</v>
      </c>
      <c r="AB20" s="1">
        <f>'[1]RC-1'!AB20</f>
        <v>463.58</v>
      </c>
      <c r="AC20" s="1">
        <f>'[1]RC-1'!AC20</f>
        <v>1.3070999999999999</v>
      </c>
      <c r="AD20" s="1">
        <f>'[1]RC-1'!AD20</f>
        <v>20</v>
      </c>
      <c r="AE20" s="1">
        <f>'[1]RC-1'!AE20</f>
        <v>3.7189999999999999</v>
      </c>
      <c r="AF20" s="1">
        <f>'[1]RC-1'!AF20</f>
        <v>9</v>
      </c>
      <c r="AG20" s="1">
        <f>'[1]RC-1'!AG20</f>
        <v>9</v>
      </c>
      <c r="AH20" s="1">
        <f>'[1]RC-1'!AH20</f>
        <v>9</v>
      </c>
      <c r="AI20" s="1">
        <f>'[1]RC-1'!AI20</f>
        <v>0</v>
      </c>
    </row>
    <row r="21" spans="1:35" x14ac:dyDescent="0.3">
      <c r="A21" s="1">
        <f>'[1]RC-1'!A21</f>
        <v>1</v>
      </c>
      <c r="B21" s="1">
        <f>'[1]RC-1'!B21</f>
        <v>2</v>
      </c>
      <c r="C21" s="1">
        <f>'[1]RC-1'!C21</f>
        <v>2025</v>
      </c>
      <c r="D21" s="1">
        <f>'[1]RC-1'!D21</f>
        <v>4</v>
      </c>
      <c r="E21" s="1">
        <f>'[1]RC-1'!E21</f>
        <v>9</v>
      </c>
      <c r="F21" s="1">
        <f>'[1]RC-1'!F21</f>
        <v>9</v>
      </c>
      <c r="G21" s="1">
        <f>'[1]RC-1'!G21</f>
        <v>34</v>
      </c>
      <c r="H21" s="1">
        <f>'[1]RC-1'!H21</f>
        <v>2</v>
      </c>
      <c r="I21" s="1">
        <f>'[1]RC-1'!I21</f>
        <v>1</v>
      </c>
      <c r="J21" s="1">
        <f>'[1]RC-1'!J21</f>
        <v>5</v>
      </c>
      <c r="K21" s="1">
        <f>'[1]RC-1'!K21</f>
        <v>1</v>
      </c>
      <c r="L21" s="1">
        <f>'[1]RC-1'!L21</f>
        <v>10</v>
      </c>
      <c r="M21" s="1">
        <f>'[1]RC-1'!M21</f>
        <v>2</v>
      </c>
      <c r="N21" s="1">
        <f>'[1]RC-1'!N21</f>
        <v>1</v>
      </c>
      <c r="O21" s="1">
        <f>'[1]RC-1'!O21</f>
        <v>5</v>
      </c>
      <c r="P21" s="1">
        <f>'[1]RC-1'!P21</f>
        <v>1</v>
      </c>
      <c r="Q21" s="1">
        <f>'[1]RC-1'!Q21</f>
        <v>1</v>
      </c>
      <c r="R21" s="1">
        <f>'[1]RC-1'!R21</f>
        <v>2401</v>
      </c>
      <c r="S21" s="1">
        <f>'[1]RC-1'!S21</f>
        <v>1</v>
      </c>
      <c r="T21" s="1">
        <f>'[1]RC-1'!T21</f>
        <v>1</v>
      </c>
      <c r="U21" s="1">
        <f>'[1]RC-1'!U21</f>
        <v>1</v>
      </c>
      <c r="V21" s="1">
        <f>'[1]RC-1'!V21</f>
        <v>0</v>
      </c>
      <c r="W21" s="1">
        <f>'[1]RC-1'!W21</f>
        <v>2701</v>
      </c>
      <c r="X21" s="1">
        <f>'[1]RC-1'!X21</f>
        <v>1</v>
      </c>
      <c r="Y21" s="1">
        <f>'[1]RC-1'!Y21</f>
        <v>1</v>
      </c>
      <c r="Z21" s="1">
        <f>'[1]RC-1'!Z21</f>
        <v>1</v>
      </c>
      <c r="AA21" s="1">
        <f>'[1]RC-1'!AA21</f>
        <v>1012</v>
      </c>
      <c r="AB21" s="1">
        <f>'[1]RC-1'!AB21</f>
        <v>327.06</v>
      </c>
      <c r="AC21" s="1">
        <f>'[1]RC-1'!AC21</f>
        <v>2.6880000000000002</v>
      </c>
      <c r="AD21" s="1">
        <f>'[1]RC-1'!AD21</f>
        <v>20</v>
      </c>
      <c r="AE21" s="1">
        <f>'[1]RC-1'!AE21</f>
        <v>3.427</v>
      </c>
      <c r="AF21" s="1">
        <f>'[1]RC-1'!AF21</f>
        <v>9</v>
      </c>
      <c r="AG21" s="1">
        <f>'[1]RC-1'!AG21</f>
        <v>9</v>
      </c>
      <c r="AH21" s="1">
        <f>'[1]RC-1'!AH21</f>
        <v>9</v>
      </c>
      <c r="AI21" s="1">
        <f>'[1]RC-1'!AI21</f>
        <v>0</v>
      </c>
    </row>
    <row r="22" spans="1:35" x14ac:dyDescent="0.3">
      <c r="A22" s="1">
        <f>'[1]RC-1'!A22</f>
        <v>1</v>
      </c>
      <c r="B22" s="1">
        <f>'[1]RC-1'!B22</f>
        <v>2</v>
      </c>
      <c r="C22" s="1">
        <f>'[1]RC-1'!C22</f>
        <v>2025</v>
      </c>
      <c r="D22" s="1">
        <f>'[1]RC-1'!D22</f>
        <v>4</v>
      </c>
      <c r="E22" s="1">
        <f>'[1]RC-1'!E22</f>
        <v>9</v>
      </c>
      <c r="F22" s="1">
        <f>'[1]RC-1'!F22</f>
        <v>9</v>
      </c>
      <c r="G22" s="1">
        <f>'[1]RC-1'!G22</f>
        <v>34</v>
      </c>
      <c r="H22" s="1">
        <f>'[1]RC-1'!H22</f>
        <v>2</v>
      </c>
      <c r="I22" s="1">
        <f>'[1]RC-1'!I22</f>
        <v>1</v>
      </c>
      <c r="J22" s="1">
        <f>'[1]RC-1'!J22</f>
        <v>6</v>
      </c>
      <c r="K22" s="1">
        <f>'[1]RC-1'!K22</f>
        <v>1</v>
      </c>
      <c r="L22" s="1">
        <f>'[1]RC-1'!L22</f>
        <v>10</v>
      </c>
      <c r="M22" s="1">
        <f>'[1]RC-1'!M22</f>
        <v>2</v>
      </c>
      <c r="N22" s="1">
        <f>'[1]RC-1'!N22</f>
        <v>1</v>
      </c>
      <c r="O22" s="1">
        <f>'[1]RC-1'!O22</f>
        <v>5</v>
      </c>
      <c r="P22" s="1">
        <f>'[1]RC-1'!P22</f>
        <v>1</v>
      </c>
      <c r="Q22" s="1">
        <f>'[1]RC-1'!Q22</f>
        <v>1</v>
      </c>
      <c r="R22" s="1">
        <f>'[1]RC-1'!R22</f>
        <v>2401</v>
      </c>
      <c r="S22" s="1">
        <f>'[1]RC-1'!S22</f>
        <v>1</v>
      </c>
      <c r="T22" s="1">
        <f>'[1]RC-1'!T22</f>
        <v>1</v>
      </c>
      <c r="U22" s="1">
        <f>'[1]RC-1'!U22</f>
        <v>1</v>
      </c>
      <c r="V22" s="1">
        <f>'[1]RC-1'!V22</f>
        <v>0</v>
      </c>
      <c r="W22" s="1">
        <f>'[1]RC-1'!W22</f>
        <v>2701</v>
      </c>
      <c r="X22" s="1">
        <f>'[1]RC-1'!X22</f>
        <v>1</v>
      </c>
      <c r="Y22" s="1">
        <f>'[1]RC-1'!Y22</f>
        <v>1</v>
      </c>
      <c r="Z22" s="1">
        <f>'[1]RC-1'!Z22</f>
        <v>1</v>
      </c>
      <c r="AA22" s="1">
        <f>'[1]RC-1'!AA22</f>
        <v>760</v>
      </c>
      <c r="AB22" s="1">
        <f>'[1]RC-1'!AB22</f>
        <v>345.99</v>
      </c>
      <c r="AC22" s="1">
        <f>'[1]RC-1'!AC22</f>
        <v>4.8849999999999998</v>
      </c>
      <c r="AD22" s="1">
        <f>'[1]RC-1'!AD22</f>
        <v>20</v>
      </c>
      <c r="AE22" s="1">
        <f>'[1]RC-1'!AE22</f>
        <v>8.35</v>
      </c>
      <c r="AF22" s="1">
        <f>'[1]RC-1'!AF22</f>
        <v>9</v>
      </c>
      <c r="AG22" s="1">
        <f>'[1]RC-1'!AG22</f>
        <v>9</v>
      </c>
      <c r="AH22" s="1">
        <f>'[1]RC-1'!AH22</f>
        <v>9</v>
      </c>
      <c r="AI22" s="1">
        <f>'[1]RC-1'!AI22</f>
        <v>0</v>
      </c>
    </row>
    <row r="23" spans="1:35" x14ac:dyDescent="0.3">
      <c r="A23" s="1">
        <f>'[1]RC-1'!A23</f>
        <v>1</v>
      </c>
      <c r="B23" s="1">
        <f>'[1]RC-1'!B23</f>
        <v>2</v>
      </c>
      <c r="C23" s="1">
        <f>'[1]RC-1'!C23</f>
        <v>2025</v>
      </c>
      <c r="D23" s="1">
        <f>'[1]RC-1'!D23</f>
        <v>4</v>
      </c>
      <c r="E23" s="1">
        <f>'[1]RC-1'!E23</f>
        <v>9</v>
      </c>
      <c r="F23" s="1">
        <f>'[1]RC-1'!F23</f>
        <v>9</v>
      </c>
      <c r="G23" s="1">
        <f>'[1]RC-1'!G23</f>
        <v>34</v>
      </c>
      <c r="H23" s="1">
        <f>'[1]RC-1'!H23</f>
        <v>2</v>
      </c>
      <c r="I23" s="1">
        <f>'[1]RC-1'!I23</f>
        <v>2</v>
      </c>
      <c r="J23" s="1">
        <f>'[1]RC-1'!J23</f>
        <v>4</v>
      </c>
      <c r="K23" s="1">
        <f>'[1]RC-1'!K23</f>
        <v>1</v>
      </c>
      <c r="L23" s="1">
        <f>'[1]RC-1'!L23</f>
        <v>9</v>
      </c>
      <c r="M23" s="1">
        <f>'[1]RC-1'!M23</f>
        <v>2</v>
      </c>
      <c r="N23" s="1">
        <f>'[1]RC-1'!N23</f>
        <v>1</v>
      </c>
      <c r="O23" s="1">
        <f>'[1]RC-1'!O23</f>
        <v>5</v>
      </c>
      <c r="P23" s="1">
        <f>'[1]RC-1'!P23</f>
        <v>1</v>
      </c>
      <c r="Q23" s="1">
        <f>'[1]RC-1'!Q23</f>
        <v>1</v>
      </c>
      <c r="R23" s="1">
        <f>'[1]RC-1'!R23</f>
        <v>2401</v>
      </c>
      <c r="S23" s="1">
        <f>'[1]RC-1'!S23</f>
        <v>1</v>
      </c>
      <c r="T23" s="1">
        <f>'[1]RC-1'!T23</f>
        <v>1</v>
      </c>
      <c r="U23" s="1">
        <f>'[1]RC-1'!U23</f>
        <v>1</v>
      </c>
      <c r="V23" s="1">
        <f>'[1]RC-1'!V23</f>
        <v>0</v>
      </c>
      <c r="W23" s="1">
        <f>'[1]RC-1'!W23</f>
        <v>2701</v>
      </c>
      <c r="X23" s="1">
        <f>'[1]RC-1'!X23</f>
        <v>1</v>
      </c>
      <c r="Y23" s="1">
        <f>'[1]RC-1'!Y23</f>
        <v>1</v>
      </c>
      <c r="Z23" s="1">
        <f>'[1]RC-1'!Z23</f>
        <v>1</v>
      </c>
      <c r="AA23" s="1">
        <f>'[1]RC-1'!AA23</f>
        <v>1231</v>
      </c>
      <c r="AB23" s="1">
        <f>'[1]RC-1'!AB23</f>
        <v>384.04</v>
      </c>
      <c r="AC23" s="1">
        <f>'[1]RC-1'!AC23</f>
        <v>5.5949999999999998</v>
      </c>
      <c r="AD23" s="1">
        <f>'[1]RC-1'!AD23</f>
        <v>20</v>
      </c>
      <c r="AE23" s="1">
        <f>'[1]RC-1'!AE23</f>
        <v>8.7974999999999994</v>
      </c>
      <c r="AF23" s="1">
        <f>'[1]RC-1'!AF23</f>
        <v>9</v>
      </c>
      <c r="AG23" s="1">
        <f>'[1]RC-1'!AG23</f>
        <v>9</v>
      </c>
      <c r="AH23" s="1">
        <f>'[1]RC-1'!AH23</f>
        <v>9</v>
      </c>
      <c r="AI23" s="1">
        <f>'[1]RC-1'!AI23</f>
        <v>0</v>
      </c>
    </row>
    <row r="24" spans="1:35" x14ac:dyDescent="0.3">
      <c r="A24" s="1">
        <f>'[1]RC-1'!A24</f>
        <v>1</v>
      </c>
      <c r="B24" s="1">
        <f>'[1]RC-1'!B24</f>
        <v>2</v>
      </c>
      <c r="C24" s="1">
        <f>'[1]RC-1'!C24</f>
        <v>2025</v>
      </c>
      <c r="D24" s="1">
        <f>'[1]RC-1'!D24</f>
        <v>4</v>
      </c>
      <c r="E24" s="1">
        <f>'[1]RC-1'!E24</f>
        <v>9</v>
      </c>
      <c r="F24" s="1">
        <f>'[1]RC-1'!F24</f>
        <v>9</v>
      </c>
      <c r="G24" s="1">
        <f>'[1]RC-1'!G24</f>
        <v>34</v>
      </c>
      <c r="H24" s="1">
        <f>'[1]RC-1'!H24</f>
        <v>2</v>
      </c>
      <c r="I24" s="1">
        <f>'[1]RC-1'!I24</f>
        <v>2</v>
      </c>
      <c r="J24" s="1">
        <f>'[1]RC-1'!J24</f>
        <v>5</v>
      </c>
      <c r="K24" s="1">
        <f>'[1]RC-1'!K24</f>
        <v>1</v>
      </c>
      <c r="L24" s="1">
        <f>'[1]RC-1'!L24</f>
        <v>10</v>
      </c>
      <c r="M24" s="1">
        <f>'[1]RC-1'!M24</f>
        <v>2</v>
      </c>
      <c r="N24" s="1">
        <f>'[1]RC-1'!N24</f>
        <v>1</v>
      </c>
      <c r="O24" s="1">
        <f>'[1]RC-1'!O24</f>
        <v>5</v>
      </c>
      <c r="P24" s="1">
        <f>'[1]RC-1'!P24</f>
        <v>1</v>
      </c>
      <c r="Q24" s="1">
        <f>'[1]RC-1'!Q24</f>
        <v>1</v>
      </c>
      <c r="R24" s="1">
        <f>'[1]RC-1'!R24</f>
        <v>2401</v>
      </c>
      <c r="S24" s="1">
        <f>'[1]RC-1'!S24</f>
        <v>1</v>
      </c>
      <c r="T24" s="1">
        <f>'[1]RC-1'!T24</f>
        <v>1</v>
      </c>
      <c r="U24" s="1">
        <f>'[1]RC-1'!U24</f>
        <v>1</v>
      </c>
      <c r="V24" s="1">
        <f>'[1]RC-1'!V24</f>
        <v>0</v>
      </c>
      <c r="W24" s="1">
        <f>'[1]RC-1'!W24</f>
        <v>2701</v>
      </c>
      <c r="X24" s="1">
        <f>'[1]RC-1'!X24</f>
        <v>1</v>
      </c>
      <c r="Y24" s="1">
        <f>'[1]RC-1'!Y24</f>
        <v>1</v>
      </c>
      <c r="Z24" s="1">
        <f>'[1]RC-1'!Z24</f>
        <v>1</v>
      </c>
      <c r="AA24" s="1">
        <f>'[1]RC-1'!AA24</f>
        <v>1012</v>
      </c>
      <c r="AB24" s="1">
        <f>'[1]RC-1'!AB24</f>
        <v>311.33999999999997</v>
      </c>
      <c r="AC24" s="1">
        <f>'[1]RC-1'!AC24</f>
        <v>1.2749999999999999</v>
      </c>
      <c r="AD24" s="1">
        <f>'[1]RC-1'!AD24</f>
        <v>20</v>
      </c>
      <c r="AE24" s="1">
        <f>'[1]RC-1'!AE24</f>
        <v>2.59</v>
      </c>
      <c r="AF24" s="1">
        <f>'[1]RC-1'!AF24</f>
        <v>9</v>
      </c>
      <c r="AG24" s="1">
        <f>'[1]RC-1'!AG24</f>
        <v>9</v>
      </c>
      <c r="AH24" s="1">
        <f>'[1]RC-1'!AH24</f>
        <v>9</v>
      </c>
      <c r="AI24" s="1">
        <f>'[1]RC-1'!AI24</f>
        <v>0</v>
      </c>
    </row>
    <row r="25" spans="1:35" x14ac:dyDescent="0.3">
      <c r="A25" s="1">
        <f>'[1]RC-1'!A25</f>
        <v>1</v>
      </c>
      <c r="B25" s="1">
        <f>'[1]RC-1'!B25</f>
        <v>2</v>
      </c>
      <c r="C25" s="1">
        <f>'[1]RC-1'!C25</f>
        <v>2025</v>
      </c>
      <c r="D25" s="1">
        <f>'[1]RC-1'!D25</f>
        <v>4</v>
      </c>
      <c r="E25" s="1">
        <f>'[1]RC-1'!E25</f>
        <v>9</v>
      </c>
      <c r="F25" s="1">
        <f>'[1]RC-1'!F25</f>
        <v>9</v>
      </c>
      <c r="G25" s="1">
        <f>'[1]RC-1'!G25</f>
        <v>34</v>
      </c>
      <c r="H25" s="1">
        <f>'[1]RC-1'!H25</f>
        <v>2</v>
      </c>
      <c r="I25" s="1">
        <f>'[1]RC-1'!I25</f>
        <v>2</v>
      </c>
      <c r="J25" s="1">
        <f>'[1]RC-1'!J25</f>
        <v>6</v>
      </c>
      <c r="K25" s="1">
        <f>'[1]RC-1'!K25</f>
        <v>1</v>
      </c>
      <c r="L25" s="1">
        <f>'[1]RC-1'!L25</f>
        <v>9</v>
      </c>
      <c r="M25" s="1">
        <f>'[1]RC-1'!M25</f>
        <v>2</v>
      </c>
      <c r="N25" s="1">
        <f>'[1]RC-1'!N25</f>
        <v>1</v>
      </c>
      <c r="O25" s="1">
        <f>'[1]RC-1'!O25</f>
        <v>5</v>
      </c>
      <c r="P25" s="1">
        <f>'[1]RC-1'!P25</f>
        <v>1</v>
      </c>
      <c r="Q25" s="1">
        <f>'[1]RC-1'!Q25</f>
        <v>1</v>
      </c>
      <c r="R25" s="1">
        <f>'[1]RC-1'!R25</f>
        <v>2401</v>
      </c>
      <c r="S25" s="1">
        <f>'[1]RC-1'!S25</f>
        <v>1</v>
      </c>
      <c r="T25" s="1">
        <f>'[1]RC-1'!T25</f>
        <v>1</v>
      </c>
      <c r="U25" s="1">
        <f>'[1]RC-1'!U25</f>
        <v>1</v>
      </c>
      <c r="V25" s="1">
        <f>'[1]RC-1'!V25</f>
        <v>0</v>
      </c>
      <c r="W25" s="1">
        <f>'[1]RC-1'!W25</f>
        <v>2701</v>
      </c>
      <c r="X25" s="1">
        <f>'[1]RC-1'!X25</f>
        <v>1</v>
      </c>
      <c r="Y25" s="1">
        <f>'[1]RC-1'!Y25</f>
        <v>1</v>
      </c>
      <c r="Z25" s="1">
        <f>'[1]RC-1'!Z25</f>
        <v>1</v>
      </c>
      <c r="AA25" s="1">
        <f>'[1]RC-1'!AA25</f>
        <v>956</v>
      </c>
      <c r="AB25" s="1">
        <f>'[1]RC-1'!AB25</f>
        <v>238.32</v>
      </c>
      <c r="AC25" s="1">
        <f>'[1]RC-1'!AC25</f>
        <v>1.2050000000000001</v>
      </c>
      <c r="AD25" s="1">
        <f>'[1]RC-1'!AD25</f>
        <v>20</v>
      </c>
      <c r="AE25" s="1">
        <f>'[1]RC-1'!AE25</f>
        <v>1.6774</v>
      </c>
      <c r="AF25" s="1">
        <f>'[1]RC-1'!AF25</f>
        <v>9</v>
      </c>
      <c r="AG25" s="1">
        <f>'[1]RC-1'!AG25</f>
        <v>9</v>
      </c>
      <c r="AH25" s="1">
        <f>'[1]RC-1'!AH25</f>
        <v>9</v>
      </c>
      <c r="AI25" s="1">
        <f>'[1]RC-1'!AI25</f>
        <v>0</v>
      </c>
    </row>
    <row r="26" spans="1:35" x14ac:dyDescent="0.3">
      <c r="A26" s="1">
        <f>'[1]RC-1'!A26</f>
        <v>1</v>
      </c>
      <c r="B26" s="1">
        <f>'[1]RC-1'!B26</f>
        <v>2</v>
      </c>
      <c r="C26" s="1">
        <f>'[1]RC-1'!C26</f>
        <v>2025</v>
      </c>
      <c r="D26" s="1">
        <f>'[1]RC-1'!D26</f>
        <v>4</v>
      </c>
      <c r="E26" s="1">
        <f>'[1]RC-1'!E26</f>
        <v>9</v>
      </c>
      <c r="F26" s="1">
        <f>'[1]RC-1'!F26</f>
        <v>9</v>
      </c>
      <c r="G26" s="1">
        <f>'[1]RC-1'!G26</f>
        <v>34</v>
      </c>
      <c r="H26" s="1">
        <f>'[1]RC-1'!H26</f>
        <v>4</v>
      </c>
      <c r="I26" s="1">
        <f>'[1]RC-1'!I26</f>
        <v>1</v>
      </c>
      <c r="J26" s="1">
        <f>'[1]RC-1'!J26</f>
        <v>4</v>
      </c>
      <c r="K26" s="1">
        <f>'[1]RC-1'!K26</f>
        <v>1</v>
      </c>
      <c r="L26" s="1">
        <f>'[1]RC-1'!L26</f>
        <v>11</v>
      </c>
      <c r="M26" s="1">
        <f>'[1]RC-1'!M26</f>
        <v>2</v>
      </c>
      <c r="N26" s="1">
        <f>'[1]RC-1'!N26</f>
        <v>1</v>
      </c>
      <c r="O26" s="1">
        <f>'[1]RC-1'!O26</f>
        <v>5</v>
      </c>
      <c r="P26" s="1">
        <f>'[1]RC-1'!P26</f>
        <v>1</v>
      </c>
      <c r="Q26" s="1">
        <f>'[1]RC-1'!Q26</f>
        <v>1</v>
      </c>
      <c r="R26" s="1">
        <f>'[1]RC-1'!R26</f>
        <v>2401</v>
      </c>
      <c r="S26" s="1">
        <f>'[1]RC-1'!S26</f>
        <v>1</v>
      </c>
      <c r="T26" s="1">
        <f>'[1]RC-1'!T26</f>
        <v>1</v>
      </c>
      <c r="U26" s="1">
        <f>'[1]RC-1'!U26</f>
        <v>1</v>
      </c>
      <c r="V26" s="1">
        <f>'[1]RC-1'!V26</f>
        <v>1</v>
      </c>
      <c r="W26" s="1">
        <f>'[1]RC-1'!W26</f>
        <v>2701</v>
      </c>
      <c r="X26" s="1">
        <f>'[1]RC-1'!X26</f>
        <v>1</v>
      </c>
      <c r="Y26" s="1">
        <f>'[1]RC-1'!Y26</f>
        <v>1</v>
      </c>
      <c r="Z26" s="1">
        <f>'[1]RC-1'!Z26</f>
        <v>1</v>
      </c>
      <c r="AA26" s="1">
        <f>'[1]RC-1'!AA26</f>
        <v>1514</v>
      </c>
      <c r="AB26" s="1">
        <f>'[1]RC-1'!AB26</f>
        <v>381.42</v>
      </c>
      <c r="AC26" s="1">
        <f>'[1]RC-1'!AC26</f>
        <v>1.7687999999999999</v>
      </c>
      <c r="AD26" s="1">
        <f>'[1]RC-1'!AD26</f>
        <v>20</v>
      </c>
      <c r="AE26" s="1">
        <f>'[1]RC-1'!AE26</f>
        <v>7.1487999999999996</v>
      </c>
      <c r="AF26" s="1">
        <f>'[1]RC-1'!AF26</f>
        <v>4</v>
      </c>
      <c r="AG26" s="1">
        <f>'[1]RC-1'!AG26</f>
        <v>9</v>
      </c>
      <c r="AH26" s="1">
        <f>'[1]RC-1'!AH26</f>
        <v>9</v>
      </c>
      <c r="AI26" s="1">
        <f>'[1]RC-1'!AI26</f>
        <v>0</v>
      </c>
    </row>
    <row r="27" spans="1:35" x14ac:dyDescent="0.3">
      <c r="A27" s="1">
        <f>'[1]RC-1'!A27</f>
        <v>1</v>
      </c>
      <c r="B27" s="1">
        <f>'[1]RC-1'!B27</f>
        <v>2</v>
      </c>
      <c r="C27" s="1">
        <f>'[1]RC-1'!C27</f>
        <v>2025</v>
      </c>
      <c r="D27" s="1">
        <f>'[1]RC-1'!D27</f>
        <v>4</v>
      </c>
      <c r="E27" s="1">
        <f>'[1]RC-1'!E27</f>
        <v>9</v>
      </c>
      <c r="F27" s="1">
        <f>'[1]RC-1'!F27</f>
        <v>9</v>
      </c>
      <c r="G27" s="1">
        <f>'[1]RC-1'!G27</f>
        <v>34</v>
      </c>
      <c r="H27" s="1">
        <f>'[1]RC-1'!H27</f>
        <v>4</v>
      </c>
      <c r="I27" s="1">
        <f>'[1]RC-1'!I27</f>
        <v>1</v>
      </c>
      <c r="J27" s="1">
        <f>'[1]RC-1'!J27</f>
        <v>5</v>
      </c>
      <c r="K27" s="1">
        <f>'[1]RC-1'!K27</f>
        <v>1</v>
      </c>
      <c r="L27" s="1">
        <f>'[1]RC-1'!L27</f>
        <v>13</v>
      </c>
      <c r="M27" s="1">
        <f>'[1]RC-1'!M27</f>
        <v>2</v>
      </c>
      <c r="N27" s="1">
        <f>'[1]RC-1'!N27</f>
        <v>1</v>
      </c>
      <c r="O27" s="1">
        <f>'[1]RC-1'!O27</f>
        <v>5</v>
      </c>
      <c r="P27" s="1">
        <f>'[1]RC-1'!P27</f>
        <v>1</v>
      </c>
      <c r="Q27" s="1">
        <f>'[1]RC-1'!Q27</f>
        <v>1</v>
      </c>
      <c r="R27" s="1">
        <f>'[1]RC-1'!R27</f>
        <v>2401</v>
      </c>
      <c r="S27" s="1">
        <f>'[1]RC-1'!S27</f>
        <v>1</v>
      </c>
      <c r="T27" s="1">
        <f>'[1]RC-1'!T27</f>
        <v>1</v>
      </c>
      <c r="U27" s="1">
        <f>'[1]RC-1'!U27</f>
        <v>1</v>
      </c>
      <c r="V27" s="1">
        <f>'[1]RC-1'!V27</f>
        <v>1</v>
      </c>
      <c r="W27" s="1">
        <f>'[1]RC-1'!W27</f>
        <v>2701</v>
      </c>
      <c r="X27" s="1">
        <f>'[1]RC-1'!X27</f>
        <v>1</v>
      </c>
      <c r="Y27" s="1">
        <f>'[1]RC-1'!Y27</f>
        <v>1</v>
      </c>
      <c r="Z27" s="1">
        <f>'[1]RC-1'!Z27</f>
        <v>1</v>
      </c>
      <c r="AA27" s="1">
        <f>'[1]RC-1'!AA27</f>
        <v>1143</v>
      </c>
      <c r="AB27" s="1">
        <f>'[1]RC-1'!AB27</f>
        <v>661.97</v>
      </c>
      <c r="AC27" s="1">
        <f>'[1]RC-1'!AC27</f>
        <v>0</v>
      </c>
      <c r="AD27" s="1">
        <f>'[1]RC-1'!AD27</f>
        <v>20</v>
      </c>
      <c r="AE27" s="1">
        <f>'[1]RC-1'!AE27</f>
        <v>19.224499999999999</v>
      </c>
      <c r="AF27" s="1">
        <f>'[1]RC-1'!AF27</f>
        <v>4</v>
      </c>
      <c r="AG27" s="1">
        <f>'[1]RC-1'!AG27</f>
        <v>9</v>
      </c>
      <c r="AH27" s="1">
        <f>'[1]RC-1'!AH27</f>
        <v>9</v>
      </c>
      <c r="AI27" s="1">
        <f>'[1]RC-1'!AI27</f>
        <v>0</v>
      </c>
    </row>
    <row r="28" spans="1:35" x14ac:dyDescent="0.3">
      <c r="A28" s="1">
        <f>'[1]RC-1'!A28</f>
        <v>1</v>
      </c>
      <c r="B28" s="1">
        <f>'[1]RC-1'!B28</f>
        <v>2</v>
      </c>
      <c r="C28" s="1">
        <f>'[1]RC-1'!C28</f>
        <v>2025</v>
      </c>
      <c r="D28" s="1">
        <f>'[1]RC-1'!D28</f>
        <v>4</v>
      </c>
      <c r="E28" s="1">
        <f>'[1]RC-1'!E28</f>
        <v>9</v>
      </c>
      <c r="F28" s="1">
        <f>'[1]RC-1'!F28</f>
        <v>9</v>
      </c>
      <c r="G28" s="1">
        <f>'[1]RC-1'!G28</f>
        <v>34</v>
      </c>
      <c r="H28" s="1">
        <f>'[1]RC-1'!H28</f>
        <v>4</v>
      </c>
      <c r="I28" s="1">
        <f>'[1]RC-1'!I28</f>
        <v>1</v>
      </c>
      <c r="J28" s="1">
        <f>'[1]RC-1'!J28</f>
        <v>6</v>
      </c>
      <c r="K28" s="1">
        <f>'[1]RC-1'!K28</f>
        <v>1</v>
      </c>
      <c r="L28" s="1">
        <f>'[1]RC-1'!L28</f>
        <v>13</v>
      </c>
      <c r="M28" s="1">
        <f>'[1]RC-1'!M28</f>
        <v>2</v>
      </c>
      <c r="N28" s="1">
        <f>'[1]RC-1'!N28</f>
        <v>1</v>
      </c>
      <c r="O28" s="1">
        <f>'[1]RC-1'!O28</f>
        <v>5</v>
      </c>
      <c r="P28" s="1">
        <f>'[1]RC-1'!P28</f>
        <v>1</v>
      </c>
      <c r="Q28" s="1">
        <f>'[1]RC-1'!Q28</f>
        <v>1</v>
      </c>
      <c r="R28" s="1">
        <f>'[1]RC-1'!R28</f>
        <v>2401</v>
      </c>
      <c r="S28" s="1">
        <f>'[1]RC-1'!S28</f>
        <v>1</v>
      </c>
      <c r="T28" s="1">
        <f>'[1]RC-1'!T28</f>
        <v>1</v>
      </c>
      <c r="U28" s="1">
        <f>'[1]RC-1'!U28</f>
        <v>1</v>
      </c>
      <c r="V28" s="1">
        <f>'[1]RC-1'!V28</f>
        <v>1</v>
      </c>
      <c r="W28" s="1">
        <f>'[1]RC-1'!W28</f>
        <v>2701</v>
      </c>
      <c r="X28" s="1">
        <f>'[1]RC-1'!X28</f>
        <v>1</v>
      </c>
      <c r="Y28" s="1">
        <f>'[1]RC-1'!Y28</f>
        <v>1</v>
      </c>
      <c r="Z28" s="1">
        <f>'[1]RC-1'!Z28</f>
        <v>1</v>
      </c>
      <c r="AA28" s="1">
        <f>'[1]RC-1'!AA28</f>
        <v>1697</v>
      </c>
      <c r="AB28" s="1">
        <f>'[1]RC-1'!AB28</f>
        <v>455.92</v>
      </c>
      <c r="AC28" s="1">
        <f>'[1]RC-1'!AC28</f>
        <v>2.7850000000000001</v>
      </c>
      <c r="AD28" s="1">
        <f>'[1]RC-1'!AD28</f>
        <v>20</v>
      </c>
      <c r="AE28" s="1">
        <f>'[1]RC-1'!AE28</f>
        <v>3.6150000000000002</v>
      </c>
      <c r="AF28" s="1">
        <f>'[1]RC-1'!AF28</f>
        <v>4</v>
      </c>
      <c r="AG28" s="1">
        <f>'[1]RC-1'!AG28</f>
        <v>9</v>
      </c>
      <c r="AH28" s="1">
        <f>'[1]RC-1'!AH28</f>
        <v>9</v>
      </c>
      <c r="AI28" s="1">
        <f>'[1]RC-1'!AI28</f>
        <v>0</v>
      </c>
    </row>
    <row r="29" spans="1:35" x14ac:dyDescent="0.3">
      <c r="A29" s="1">
        <f>'[1]RC-1'!A29</f>
        <v>1</v>
      </c>
      <c r="B29" s="1">
        <f>'[1]RC-1'!B29</f>
        <v>2</v>
      </c>
      <c r="C29" s="1">
        <f>'[1]RC-1'!C29</f>
        <v>2025</v>
      </c>
      <c r="D29" s="1">
        <f>'[1]RC-1'!D29</f>
        <v>5</v>
      </c>
      <c r="E29" s="1">
        <f>'[1]RC-1'!E29</f>
        <v>9</v>
      </c>
      <c r="F29" s="1">
        <f>'[1]RC-1'!F29</f>
        <v>9</v>
      </c>
      <c r="G29" s="1">
        <f>'[1]RC-1'!G29</f>
        <v>34</v>
      </c>
      <c r="H29" s="1">
        <f>'[1]RC-1'!H29</f>
        <v>2</v>
      </c>
      <c r="I29" s="1">
        <f>'[1]RC-1'!I29</f>
        <v>1</v>
      </c>
      <c r="J29" s="1">
        <f>'[1]RC-1'!J29</f>
        <v>4</v>
      </c>
      <c r="K29" s="1">
        <f>'[1]RC-1'!K29</f>
        <v>1</v>
      </c>
      <c r="L29" s="1">
        <f>'[1]RC-1'!L29</f>
        <v>9</v>
      </c>
      <c r="M29" s="1">
        <f>'[1]RC-1'!M29</f>
        <v>1</v>
      </c>
      <c r="N29" s="1">
        <f>'[1]RC-1'!N29</f>
        <v>1</v>
      </c>
      <c r="O29" s="1">
        <f>'[1]RC-1'!O29</f>
        <v>5</v>
      </c>
      <c r="P29" s="1">
        <f>'[1]RC-1'!P29</f>
        <v>1</v>
      </c>
      <c r="Q29" s="1">
        <f>'[1]RC-1'!Q29</f>
        <v>1</v>
      </c>
      <c r="R29" s="1">
        <f>'[1]RC-1'!R29</f>
        <v>2304</v>
      </c>
      <c r="S29" s="1">
        <f>'[1]RC-1'!S29</f>
        <v>1</v>
      </c>
      <c r="T29" s="1">
        <f>'[1]RC-1'!T29</f>
        <v>1</v>
      </c>
      <c r="U29" s="1">
        <f>'[1]RC-1'!U29</f>
        <v>1</v>
      </c>
      <c r="V29" s="1">
        <f>'[1]RC-1'!V29</f>
        <v>0</v>
      </c>
      <c r="W29" s="1">
        <f>'[1]RC-1'!W29</f>
        <v>2604</v>
      </c>
      <c r="X29" s="1">
        <f>'[1]RC-1'!X29</f>
        <v>1</v>
      </c>
      <c r="Y29" s="1">
        <f>'[1]RC-1'!Y29</f>
        <v>1</v>
      </c>
      <c r="Z29" s="1">
        <f>'[1]RC-1'!Z29</f>
        <v>1</v>
      </c>
      <c r="AA29" s="1">
        <f>'[1]RC-1'!AA29</f>
        <v>1500</v>
      </c>
      <c r="AB29" s="1">
        <f>'[1]RC-1'!AB29</f>
        <v>463.58</v>
      </c>
      <c r="AC29" s="1">
        <f>'[1]RC-1'!AC29</f>
        <v>0.2205</v>
      </c>
      <c r="AD29" s="1">
        <f>'[1]RC-1'!AD29</f>
        <v>20</v>
      </c>
      <c r="AE29" s="1">
        <f>'[1]RC-1'!AE29</f>
        <v>3.7225999999999999</v>
      </c>
      <c r="AF29" s="1">
        <f>'[1]RC-1'!AF29</f>
        <v>9</v>
      </c>
      <c r="AG29" s="1">
        <f>'[1]RC-1'!AG29</f>
        <v>9</v>
      </c>
      <c r="AH29" s="1">
        <f>'[1]RC-1'!AH29</f>
        <v>9</v>
      </c>
      <c r="AI29" s="1">
        <f>'[1]RC-1'!AI29</f>
        <v>0</v>
      </c>
    </row>
    <row r="30" spans="1:35" x14ac:dyDescent="0.3">
      <c r="A30" s="1">
        <f>'[1]RC-1'!A30</f>
        <v>1</v>
      </c>
      <c r="B30" s="1">
        <f>'[1]RC-1'!B30</f>
        <v>2</v>
      </c>
      <c r="C30" s="1">
        <f>'[1]RC-1'!C30</f>
        <v>2025</v>
      </c>
      <c r="D30" s="1">
        <f>'[1]RC-1'!D30</f>
        <v>5</v>
      </c>
      <c r="E30" s="1">
        <f>'[1]RC-1'!E30</f>
        <v>9</v>
      </c>
      <c r="F30" s="1">
        <f>'[1]RC-1'!F30</f>
        <v>9</v>
      </c>
      <c r="G30" s="1">
        <f>'[1]RC-1'!G30</f>
        <v>34</v>
      </c>
      <c r="H30" s="1">
        <f>'[1]RC-1'!H30</f>
        <v>2</v>
      </c>
      <c r="I30" s="1">
        <f>'[1]RC-1'!I30</f>
        <v>1</v>
      </c>
      <c r="J30" s="1">
        <f>'[1]RC-1'!J30</f>
        <v>5</v>
      </c>
      <c r="K30" s="1">
        <f>'[1]RC-1'!K30</f>
        <v>1</v>
      </c>
      <c r="L30" s="1">
        <f>'[1]RC-1'!L30</f>
        <v>9</v>
      </c>
      <c r="M30" s="1">
        <f>'[1]RC-1'!M30</f>
        <v>2</v>
      </c>
      <c r="N30" s="1">
        <f>'[1]RC-1'!N30</f>
        <v>1</v>
      </c>
      <c r="O30" s="1">
        <f>'[1]RC-1'!O30</f>
        <v>5</v>
      </c>
      <c r="P30" s="1">
        <f>'[1]RC-1'!P30</f>
        <v>1</v>
      </c>
      <c r="Q30" s="1">
        <f>'[1]RC-1'!Q30</f>
        <v>1</v>
      </c>
      <c r="R30" s="1">
        <f>'[1]RC-1'!R30</f>
        <v>2304</v>
      </c>
      <c r="S30" s="1">
        <f>'[1]RC-1'!S30</f>
        <v>1</v>
      </c>
      <c r="T30" s="1">
        <f>'[1]RC-1'!T30</f>
        <v>1</v>
      </c>
      <c r="U30" s="1">
        <f>'[1]RC-1'!U30</f>
        <v>1</v>
      </c>
      <c r="V30" s="1">
        <f>'[1]RC-1'!V30</f>
        <v>1</v>
      </c>
      <c r="W30" s="1">
        <f>'[1]RC-1'!W30</f>
        <v>2604</v>
      </c>
      <c r="X30" s="1">
        <f>'[1]RC-1'!X30</f>
        <v>1</v>
      </c>
      <c r="Y30" s="1">
        <f>'[1]RC-1'!Y30</f>
        <v>1</v>
      </c>
      <c r="Z30" s="1">
        <f>'[1]RC-1'!Z30</f>
        <v>1</v>
      </c>
      <c r="AA30" s="1">
        <f>'[1]RC-1'!AA30</f>
        <v>1012</v>
      </c>
      <c r="AB30" s="1">
        <f>'[1]RC-1'!AB30</f>
        <v>327.06</v>
      </c>
      <c r="AC30" s="1">
        <f>'[1]RC-1'!AC30</f>
        <v>1.57</v>
      </c>
      <c r="AD30" s="1">
        <f>'[1]RC-1'!AD30</f>
        <v>20</v>
      </c>
      <c r="AE30" s="1">
        <f>'[1]RC-1'!AE30</f>
        <v>3.427</v>
      </c>
      <c r="AF30" s="1">
        <f>'[1]RC-1'!AF30</f>
        <v>9</v>
      </c>
      <c r="AG30" s="1">
        <f>'[1]RC-1'!AG30</f>
        <v>9</v>
      </c>
      <c r="AH30" s="1">
        <f>'[1]RC-1'!AH30</f>
        <v>9</v>
      </c>
      <c r="AI30" s="1">
        <f>'[1]RC-1'!AI30</f>
        <v>0</v>
      </c>
    </row>
    <row r="31" spans="1:35" x14ac:dyDescent="0.3">
      <c r="A31" s="1">
        <f>'[1]RC-1'!A31</f>
        <v>1</v>
      </c>
      <c r="B31" s="1">
        <f>'[1]RC-1'!B31</f>
        <v>2</v>
      </c>
      <c r="C31" s="1">
        <f>'[1]RC-1'!C31</f>
        <v>2025</v>
      </c>
      <c r="D31" s="1">
        <f>'[1]RC-1'!D31</f>
        <v>5</v>
      </c>
      <c r="E31" s="1">
        <f>'[1]RC-1'!E31</f>
        <v>9</v>
      </c>
      <c r="F31" s="1">
        <f>'[1]RC-1'!F31</f>
        <v>9</v>
      </c>
      <c r="G31" s="1">
        <f>'[1]RC-1'!G31</f>
        <v>34</v>
      </c>
      <c r="H31" s="1">
        <f>'[1]RC-1'!H31</f>
        <v>2</v>
      </c>
      <c r="I31" s="1">
        <f>'[1]RC-1'!I31</f>
        <v>1</v>
      </c>
      <c r="J31" s="1">
        <f>'[1]RC-1'!J31</f>
        <v>6</v>
      </c>
      <c r="K31" s="1">
        <f>'[1]RC-1'!K31</f>
        <v>1</v>
      </c>
      <c r="L31" s="1">
        <f>'[1]RC-1'!L31</f>
        <v>9</v>
      </c>
      <c r="M31" s="1">
        <f>'[1]RC-1'!M31</f>
        <v>2</v>
      </c>
      <c r="N31" s="1">
        <f>'[1]RC-1'!N31</f>
        <v>1</v>
      </c>
      <c r="O31" s="1">
        <f>'[1]RC-1'!O31</f>
        <v>5</v>
      </c>
      <c r="P31" s="1">
        <f>'[1]RC-1'!P31</f>
        <v>1</v>
      </c>
      <c r="Q31" s="1">
        <f>'[1]RC-1'!Q31</f>
        <v>1</v>
      </c>
      <c r="R31" s="1">
        <f>'[1]RC-1'!R31</f>
        <v>2304</v>
      </c>
      <c r="S31" s="1">
        <f>'[1]RC-1'!S31</f>
        <v>1</v>
      </c>
      <c r="T31" s="1">
        <f>'[1]RC-1'!T31</f>
        <v>1</v>
      </c>
      <c r="U31" s="1">
        <f>'[1]RC-1'!U31</f>
        <v>1</v>
      </c>
      <c r="V31" s="1">
        <f>'[1]RC-1'!V31</f>
        <v>0</v>
      </c>
      <c r="W31" s="1">
        <f>'[1]RC-1'!W31</f>
        <v>2604</v>
      </c>
      <c r="X31" s="1">
        <f>'[1]RC-1'!X31</f>
        <v>1</v>
      </c>
      <c r="Y31" s="1">
        <f>'[1]RC-1'!Y31</f>
        <v>1</v>
      </c>
      <c r="Z31" s="1">
        <f>'[1]RC-1'!Z31</f>
        <v>1</v>
      </c>
      <c r="AA31" s="1">
        <f>'[1]RC-1'!AA31</f>
        <v>760</v>
      </c>
      <c r="AB31" s="1">
        <f>'[1]RC-1'!AB31</f>
        <v>345.99</v>
      </c>
      <c r="AC31" s="1">
        <f>'[1]RC-1'!AC31</f>
        <v>4.8849999999999998</v>
      </c>
      <c r="AD31" s="1">
        <f>'[1]RC-1'!AD31</f>
        <v>20</v>
      </c>
      <c r="AE31" s="1">
        <f>'[1]RC-1'!AE31</f>
        <v>8.35</v>
      </c>
      <c r="AF31" s="1">
        <f>'[1]RC-1'!AF31</f>
        <v>9</v>
      </c>
      <c r="AG31" s="1">
        <f>'[1]RC-1'!AG31</f>
        <v>9</v>
      </c>
      <c r="AH31" s="1">
        <f>'[1]RC-1'!AH31</f>
        <v>9</v>
      </c>
      <c r="AI31" s="1">
        <f>'[1]RC-1'!AI31</f>
        <v>0</v>
      </c>
    </row>
    <row r="32" spans="1:35" x14ac:dyDescent="0.3">
      <c r="A32" s="1">
        <f>'[1]RC-1'!A32</f>
        <v>1</v>
      </c>
      <c r="B32" s="1">
        <f>'[1]RC-1'!B32</f>
        <v>2</v>
      </c>
      <c r="C32" s="1">
        <f>'[1]RC-1'!C32</f>
        <v>2025</v>
      </c>
      <c r="D32" s="1">
        <f>'[1]RC-1'!D32</f>
        <v>5</v>
      </c>
      <c r="E32" s="1">
        <f>'[1]RC-1'!E32</f>
        <v>9</v>
      </c>
      <c r="F32" s="1">
        <f>'[1]RC-1'!F32</f>
        <v>9</v>
      </c>
      <c r="G32" s="1">
        <f>'[1]RC-1'!G32</f>
        <v>34</v>
      </c>
      <c r="H32" s="1">
        <f>'[1]RC-1'!H32</f>
        <v>2</v>
      </c>
      <c r="I32" s="1">
        <f>'[1]RC-1'!I32</f>
        <v>2</v>
      </c>
      <c r="J32" s="1">
        <f>'[1]RC-1'!J32</f>
        <v>4</v>
      </c>
      <c r="K32" s="1">
        <f>'[1]RC-1'!K32</f>
        <v>1</v>
      </c>
      <c r="L32" s="1">
        <f>'[1]RC-1'!L32</f>
        <v>9</v>
      </c>
      <c r="M32" s="1">
        <f>'[1]RC-1'!M32</f>
        <v>2</v>
      </c>
      <c r="N32" s="1">
        <f>'[1]RC-1'!N32</f>
        <v>1</v>
      </c>
      <c r="O32" s="1">
        <f>'[1]RC-1'!O32</f>
        <v>5</v>
      </c>
      <c r="P32" s="1">
        <f>'[1]RC-1'!P32</f>
        <v>1</v>
      </c>
      <c r="Q32" s="1">
        <f>'[1]RC-1'!Q32</f>
        <v>1</v>
      </c>
      <c r="R32" s="1">
        <f>'[1]RC-1'!R32</f>
        <v>2304</v>
      </c>
      <c r="S32" s="1">
        <f>'[1]RC-1'!S32</f>
        <v>1</v>
      </c>
      <c r="T32" s="1">
        <f>'[1]RC-1'!T32</f>
        <v>1</v>
      </c>
      <c r="U32" s="1">
        <f>'[1]RC-1'!U32</f>
        <v>1</v>
      </c>
      <c r="V32" s="1">
        <f>'[1]RC-1'!V32</f>
        <v>1</v>
      </c>
      <c r="W32" s="1">
        <f>'[1]RC-1'!W32</f>
        <v>2604</v>
      </c>
      <c r="X32" s="1">
        <f>'[1]RC-1'!X32</f>
        <v>1</v>
      </c>
      <c r="Y32" s="1">
        <f>'[1]RC-1'!Y32</f>
        <v>1</v>
      </c>
      <c r="Z32" s="1">
        <f>'[1]RC-1'!Z32</f>
        <v>1</v>
      </c>
      <c r="AA32" s="1">
        <f>'[1]RC-1'!AA32</f>
        <v>1231</v>
      </c>
      <c r="AB32" s="1">
        <f>'[1]RC-1'!AB32</f>
        <v>384.04</v>
      </c>
      <c r="AC32" s="1">
        <f>'[1]RC-1'!AC32</f>
        <v>3.82</v>
      </c>
      <c r="AD32" s="1">
        <f>'[1]RC-1'!AD32</f>
        <v>20</v>
      </c>
      <c r="AE32" s="1">
        <f>'[1]RC-1'!AE32</f>
        <v>8.7974999999999994</v>
      </c>
      <c r="AF32" s="1">
        <f>'[1]RC-1'!AF32</f>
        <v>9</v>
      </c>
      <c r="AG32" s="1">
        <f>'[1]RC-1'!AG32</f>
        <v>9</v>
      </c>
      <c r="AH32" s="1">
        <f>'[1]RC-1'!AH32</f>
        <v>9</v>
      </c>
      <c r="AI32" s="1">
        <f>'[1]RC-1'!AI32</f>
        <v>0</v>
      </c>
    </row>
    <row r="33" spans="1:35" x14ac:dyDescent="0.3">
      <c r="A33" s="1">
        <f>'[1]RC-1'!A33</f>
        <v>1</v>
      </c>
      <c r="B33" s="1">
        <f>'[1]RC-1'!B33</f>
        <v>2</v>
      </c>
      <c r="C33" s="1">
        <f>'[1]RC-1'!C33</f>
        <v>2025</v>
      </c>
      <c r="D33" s="1">
        <f>'[1]RC-1'!D33</f>
        <v>5</v>
      </c>
      <c r="E33" s="1">
        <f>'[1]RC-1'!E33</f>
        <v>9</v>
      </c>
      <c r="F33" s="1">
        <f>'[1]RC-1'!F33</f>
        <v>9</v>
      </c>
      <c r="G33" s="1">
        <f>'[1]RC-1'!G33</f>
        <v>34</v>
      </c>
      <c r="H33" s="1">
        <f>'[1]RC-1'!H33</f>
        <v>2</v>
      </c>
      <c r="I33" s="1">
        <f>'[1]RC-1'!I33</f>
        <v>2</v>
      </c>
      <c r="J33" s="1">
        <f>'[1]RC-1'!J33</f>
        <v>5</v>
      </c>
      <c r="K33" s="1">
        <f>'[1]RC-1'!K33</f>
        <v>1</v>
      </c>
      <c r="L33" s="1">
        <f>'[1]RC-1'!L33</f>
        <v>9</v>
      </c>
      <c r="M33" s="1">
        <f>'[1]RC-1'!M33</f>
        <v>2</v>
      </c>
      <c r="N33" s="1">
        <f>'[1]RC-1'!N33</f>
        <v>1</v>
      </c>
      <c r="O33" s="1">
        <f>'[1]RC-1'!O33</f>
        <v>5</v>
      </c>
      <c r="P33" s="1">
        <f>'[1]RC-1'!P33</f>
        <v>1</v>
      </c>
      <c r="Q33" s="1">
        <f>'[1]RC-1'!Q33</f>
        <v>1</v>
      </c>
      <c r="R33" s="1">
        <f>'[1]RC-1'!R33</f>
        <v>2304</v>
      </c>
      <c r="S33" s="1">
        <f>'[1]RC-1'!S33</f>
        <v>1</v>
      </c>
      <c r="T33" s="1">
        <f>'[1]RC-1'!T33</f>
        <v>1</v>
      </c>
      <c r="U33" s="1">
        <f>'[1]RC-1'!U33</f>
        <v>1</v>
      </c>
      <c r="V33" s="1">
        <f>'[1]RC-1'!V33</f>
        <v>0</v>
      </c>
      <c r="W33" s="1">
        <f>'[1]RC-1'!W33</f>
        <v>2604</v>
      </c>
      <c r="X33" s="1">
        <f>'[1]RC-1'!X33</f>
        <v>1</v>
      </c>
      <c r="Y33" s="1">
        <f>'[1]RC-1'!Y33</f>
        <v>1</v>
      </c>
      <c r="Z33" s="1">
        <f>'[1]RC-1'!Z33</f>
        <v>1</v>
      </c>
      <c r="AA33" s="1">
        <f>'[1]RC-1'!AA33</f>
        <v>1012</v>
      </c>
      <c r="AB33" s="1">
        <f>'[1]RC-1'!AB33</f>
        <v>311.33999999999997</v>
      </c>
      <c r="AC33" s="1">
        <f>'[1]RC-1'!AC33</f>
        <v>1.2050000000000001</v>
      </c>
      <c r="AD33" s="1">
        <f>'[1]RC-1'!AD33</f>
        <v>20</v>
      </c>
      <c r="AE33" s="1">
        <f>'[1]RC-1'!AE33</f>
        <v>2.59</v>
      </c>
      <c r="AF33" s="1">
        <f>'[1]RC-1'!AF33</f>
        <v>9</v>
      </c>
      <c r="AG33" s="1">
        <f>'[1]RC-1'!AG33</f>
        <v>9</v>
      </c>
      <c r="AH33" s="1">
        <f>'[1]RC-1'!AH33</f>
        <v>9</v>
      </c>
      <c r="AI33" s="1">
        <f>'[1]RC-1'!AI33</f>
        <v>0</v>
      </c>
    </row>
    <row r="34" spans="1:35" x14ac:dyDescent="0.3">
      <c r="A34" s="1">
        <f>'[1]RC-1'!A34</f>
        <v>1</v>
      </c>
      <c r="B34" s="1">
        <f>'[1]RC-1'!B34</f>
        <v>2</v>
      </c>
      <c r="C34" s="1">
        <f>'[1]RC-1'!C34</f>
        <v>2025</v>
      </c>
      <c r="D34" s="1">
        <f>'[1]RC-1'!D34</f>
        <v>5</v>
      </c>
      <c r="E34" s="1">
        <f>'[1]RC-1'!E34</f>
        <v>9</v>
      </c>
      <c r="F34" s="1">
        <f>'[1]RC-1'!F34</f>
        <v>9</v>
      </c>
      <c r="G34" s="1">
        <f>'[1]RC-1'!G34</f>
        <v>34</v>
      </c>
      <c r="H34" s="1">
        <f>'[1]RC-1'!H34</f>
        <v>2</v>
      </c>
      <c r="I34" s="1">
        <f>'[1]RC-1'!I34</f>
        <v>2</v>
      </c>
      <c r="J34" s="1">
        <f>'[1]RC-1'!J34</f>
        <v>6</v>
      </c>
      <c r="K34" s="1">
        <f>'[1]RC-1'!K34</f>
        <v>1</v>
      </c>
      <c r="L34" s="1">
        <f>'[1]RC-1'!L34</f>
        <v>9</v>
      </c>
      <c r="M34" s="1">
        <f>'[1]RC-1'!M34</f>
        <v>2</v>
      </c>
      <c r="N34" s="1">
        <f>'[1]RC-1'!N34</f>
        <v>1</v>
      </c>
      <c r="O34" s="1">
        <f>'[1]RC-1'!O34</f>
        <v>5</v>
      </c>
      <c r="P34" s="1">
        <f>'[1]RC-1'!P34</f>
        <v>1</v>
      </c>
      <c r="Q34" s="1">
        <f>'[1]RC-1'!Q34</f>
        <v>1</v>
      </c>
      <c r="R34" s="1">
        <f>'[1]RC-1'!R34</f>
        <v>2304</v>
      </c>
      <c r="S34" s="1">
        <f>'[1]RC-1'!S34</f>
        <v>1</v>
      </c>
      <c r="T34" s="1">
        <f>'[1]RC-1'!T34</f>
        <v>1</v>
      </c>
      <c r="U34" s="1">
        <f>'[1]RC-1'!U34</f>
        <v>1</v>
      </c>
      <c r="V34" s="1">
        <f>'[1]RC-1'!V34</f>
        <v>0</v>
      </c>
      <c r="W34" s="1">
        <f>'[1]RC-1'!W34</f>
        <v>2604</v>
      </c>
      <c r="X34" s="1">
        <f>'[1]RC-1'!X34</f>
        <v>1</v>
      </c>
      <c r="Y34" s="1">
        <f>'[1]RC-1'!Y34</f>
        <v>1</v>
      </c>
      <c r="Z34" s="1">
        <f>'[1]RC-1'!Z34</f>
        <v>1</v>
      </c>
      <c r="AA34" s="1">
        <f>'[1]RC-1'!AA34</f>
        <v>956</v>
      </c>
      <c r="AB34" s="1">
        <f>'[1]RC-1'!AB34</f>
        <v>238.32</v>
      </c>
      <c r="AC34" s="1">
        <f>'[1]RC-1'!AC34</f>
        <v>0.78</v>
      </c>
      <c r="AD34" s="1">
        <f>'[1]RC-1'!AD34</f>
        <v>20</v>
      </c>
      <c r="AE34" s="1">
        <f>'[1]RC-1'!AE34</f>
        <v>1.6774</v>
      </c>
      <c r="AF34" s="1">
        <f>'[1]RC-1'!AF34</f>
        <v>9</v>
      </c>
      <c r="AG34" s="1">
        <f>'[1]RC-1'!AG34</f>
        <v>9</v>
      </c>
      <c r="AH34" s="1">
        <f>'[1]RC-1'!AH34</f>
        <v>9</v>
      </c>
      <c r="AI34" s="1">
        <f>'[1]RC-1'!AI34</f>
        <v>0</v>
      </c>
    </row>
    <row r="35" spans="1:35" x14ac:dyDescent="0.3">
      <c r="A35" s="1">
        <f>'[1]RC-1'!A35</f>
        <v>1</v>
      </c>
      <c r="B35" s="1">
        <f>'[1]RC-1'!B35</f>
        <v>2</v>
      </c>
      <c r="C35" s="1">
        <f>'[1]RC-1'!C35</f>
        <v>2025</v>
      </c>
      <c r="D35" s="1">
        <f>'[1]RC-1'!D35</f>
        <v>5</v>
      </c>
      <c r="E35" s="1">
        <f>'[1]RC-1'!E35</f>
        <v>9</v>
      </c>
      <c r="F35" s="1">
        <f>'[1]RC-1'!F35</f>
        <v>9</v>
      </c>
      <c r="G35" s="1">
        <f>'[1]RC-1'!G35</f>
        <v>34</v>
      </c>
      <c r="H35" s="1">
        <f>'[1]RC-1'!H35</f>
        <v>4</v>
      </c>
      <c r="I35" s="1">
        <f>'[1]RC-1'!I35</f>
        <v>1</v>
      </c>
      <c r="J35" s="1">
        <f>'[1]RC-1'!J35</f>
        <v>4</v>
      </c>
      <c r="K35" s="1">
        <f>'[1]RC-1'!K35</f>
        <v>1</v>
      </c>
      <c r="L35" s="1">
        <f>'[1]RC-1'!L35</f>
        <v>11</v>
      </c>
      <c r="M35" s="1">
        <f>'[1]RC-1'!M35</f>
        <v>2</v>
      </c>
      <c r="N35" s="1">
        <f>'[1]RC-1'!N35</f>
        <v>1</v>
      </c>
      <c r="O35" s="1">
        <f>'[1]RC-1'!O35</f>
        <v>5</v>
      </c>
      <c r="P35" s="1">
        <f>'[1]RC-1'!P35</f>
        <v>1</v>
      </c>
      <c r="Q35" s="1">
        <f>'[1]RC-1'!Q35</f>
        <v>1</v>
      </c>
      <c r="R35" s="1">
        <f>'[1]RC-1'!R35</f>
        <v>2304</v>
      </c>
      <c r="S35" s="1">
        <f>'[1]RC-1'!S35</f>
        <v>1</v>
      </c>
      <c r="T35" s="1">
        <f>'[1]RC-1'!T35</f>
        <v>1</v>
      </c>
      <c r="U35" s="1">
        <f>'[1]RC-1'!U35</f>
        <v>1</v>
      </c>
      <c r="V35" s="1">
        <f>'[1]RC-1'!V35</f>
        <v>1</v>
      </c>
      <c r="W35" s="1">
        <f>'[1]RC-1'!W35</f>
        <v>2604</v>
      </c>
      <c r="X35" s="1">
        <f>'[1]RC-1'!X35</f>
        <v>1</v>
      </c>
      <c r="Y35" s="1">
        <f>'[1]RC-1'!Y35</f>
        <v>1</v>
      </c>
      <c r="Z35" s="1">
        <f>'[1]RC-1'!Z35</f>
        <v>1</v>
      </c>
      <c r="AA35" s="1">
        <f>'[1]RC-1'!AA35</f>
        <v>1514</v>
      </c>
      <c r="AB35" s="1">
        <f>'[1]RC-1'!AB35</f>
        <v>381.42</v>
      </c>
      <c r="AC35" s="1">
        <f>'[1]RC-1'!AC35</f>
        <v>0.79879999999999995</v>
      </c>
      <c r="AD35" s="1">
        <f>'[1]RC-1'!AD35</f>
        <v>20</v>
      </c>
      <c r="AE35" s="1">
        <f>'[1]RC-1'!AE35</f>
        <v>7.1487999999999996</v>
      </c>
      <c r="AF35" s="1">
        <f>'[1]RC-1'!AF35</f>
        <v>4</v>
      </c>
      <c r="AG35" s="1">
        <f>'[1]RC-1'!AG35</f>
        <v>9</v>
      </c>
      <c r="AH35" s="1">
        <f>'[1]RC-1'!AH35</f>
        <v>9</v>
      </c>
      <c r="AI35" s="1">
        <f>'[1]RC-1'!AI35</f>
        <v>0</v>
      </c>
    </row>
    <row r="36" spans="1:35" x14ac:dyDescent="0.3">
      <c r="A36" s="1">
        <f>'[1]RC-1'!A36</f>
        <v>1</v>
      </c>
      <c r="B36" s="1">
        <f>'[1]RC-1'!B36</f>
        <v>2</v>
      </c>
      <c r="C36" s="1">
        <f>'[1]RC-1'!C36</f>
        <v>2025</v>
      </c>
      <c r="D36" s="1">
        <f>'[1]RC-1'!D36</f>
        <v>5</v>
      </c>
      <c r="E36" s="1">
        <f>'[1]RC-1'!E36</f>
        <v>9</v>
      </c>
      <c r="F36" s="1">
        <f>'[1]RC-1'!F36</f>
        <v>9</v>
      </c>
      <c r="G36" s="1">
        <f>'[1]RC-1'!G36</f>
        <v>34</v>
      </c>
      <c r="H36" s="1">
        <f>'[1]RC-1'!H36</f>
        <v>4</v>
      </c>
      <c r="I36" s="1">
        <f>'[1]RC-1'!I36</f>
        <v>1</v>
      </c>
      <c r="J36" s="1">
        <f>'[1]RC-1'!J36</f>
        <v>5</v>
      </c>
      <c r="K36" s="1">
        <f>'[1]RC-1'!K36</f>
        <v>1</v>
      </c>
      <c r="L36" s="1">
        <f>'[1]RC-1'!L36</f>
        <v>13</v>
      </c>
      <c r="M36" s="1">
        <f>'[1]RC-1'!M36</f>
        <v>2</v>
      </c>
      <c r="N36" s="1">
        <f>'[1]RC-1'!N36</f>
        <v>1</v>
      </c>
      <c r="O36" s="1">
        <f>'[1]RC-1'!O36</f>
        <v>5</v>
      </c>
      <c r="P36" s="1">
        <f>'[1]RC-1'!P36</f>
        <v>1</v>
      </c>
      <c r="Q36" s="1">
        <f>'[1]RC-1'!Q36</f>
        <v>1</v>
      </c>
      <c r="R36" s="1">
        <f>'[1]RC-1'!R36</f>
        <v>2304</v>
      </c>
      <c r="S36" s="1">
        <f>'[1]RC-1'!S36</f>
        <v>1</v>
      </c>
      <c r="T36" s="1">
        <f>'[1]RC-1'!T36</f>
        <v>1</v>
      </c>
      <c r="U36" s="1">
        <f>'[1]RC-1'!U36</f>
        <v>1</v>
      </c>
      <c r="V36" s="1">
        <f>'[1]RC-1'!V36</f>
        <v>1</v>
      </c>
      <c r="W36" s="1">
        <f>'[1]RC-1'!W36</f>
        <v>2604</v>
      </c>
      <c r="X36" s="1">
        <f>'[1]RC-1'!X36</f>
        <v>1</v>
      </c>
      <c r="Y36" s="1">
        <f>'[1]RC-1'!Y36</f>
        <v>1</v>
      </c>
      <c r="Z36" s="1">
        <f>'[1]RC-1'!Z36</f>
        <v>1</v>
      </c>
      <c r="AA36" s="1">
        <f>'[1]RC-1'!AA36</f>
        <v>1143</v>
      </c>
      <c r="AB36" s="1">
        <f>'[1]RC-1'!AB36</f>
        <v>661.97</v>
      </c>
      <c r="AC36" s="1">
        <f>'[1]RC-1'!AC36</f>
        <v>0</v>
      </c>
      <c r="AD36" s="1">
        <f>'[1]RC-1'!AD36</f>
        <v>20</v>
      </c>
      <c r="AE36" s="1">
        <f>'[1]RC-1'!AE36</f>
        <v>19.224499999999999</v>
      </c>
      <c r="AF36" s="1">
        <f>'[1]RC-1'!AF36</f>
        <v>4</v>
      </c>
      <c r="AG36" s="1">
        <f>'[1]RC-1'!AG36</f>
        <v>9</v>
      </c>
      <c r="AH36" s="1">
        <f>'[1]RC-1'!AH36</f>
        <v>9</v>
      </c>
      <c r="AI36" s="1">
        <f>'[1]RC-1'!AI36</f>
        <v>0</v>
      </c>
    </row>
    <row r="37" spans="1:35" x14ac:dyDescent="0.3">
      <c r="A37" s="1">
        <f>'[1]RC-1'!A37</f>
        <v>1</v>
      </c>
      <c r="B37" s="1">
        <f>'[1]RC-1'!B37</f>
        <v>2</v>
      </c>
      <c r="C37" s="1">
        <f>'[1]RC-1'!C37</f>
        <v>2025</v>
      </c>
      <c r="D37" s="1">
        <f>'[1]RC-1'!D37</f>
        <v>5</v>
      </c>
      <c r="E37" s="1">
        <f>'[1]RC-1'!E37</f>
        <v>9</v>
      </c>
      <c r="F37" s="1">
        <f>'[1]RC-1'!F37</f>
        <v>9</v>
      </c>
      <c r="G37" s="1">
        <f>'[1]RC-1'!G37</f>
        <v>34</v>
      </c>
      <c r="H37" s="1">
        <f>'[1]RC-1'!H37</f>
        <v>4</v>
      </c>
      <c r="I37" s="1">
        <f>'[1]RC-1'!I37</f>
        <v>1</v>
      </c>
      <c r="J37" s="1">
        <f>'[1]RC-1'!J37</f>
        <v>6</v>
      </c>
      <c r="K37" s="1">
        <f>'[1]RC-1'!K37</f>
        <v>1</v>
      </c>
      <c r="L37" s="1">
        <f>'[1]RC-1'!L37</f>
        <v>13</v>
      </c>
      <c r="M37" s="1">
        <f>'[1]RC-1'!M37</f>
        <v>2</v>
      </c>
      <c r="N37" s="1">
        <f>'[1]RC-1'!N37</f>
        <v>1</v>
      </c>
      <c r="O37" s="1">
        <f>'[1]RC-1'!O37</f>
        <v>5</v>
      </c>
      <c r="P37" s="1">
        <f>'[1]RC-1'!P37</f>
        <v>1</v>
      </c>
      <c r="Q37" s="1">
        <f>'[1]RC-1'!Q37</f>
        <v>1</v>
      </c>
      <c r="R37" s="1">
        <f>'[1]RC-1'!R37</f>
        <v>2304</v>
      </c>
      <c r="S37" s="1">
        <f>'[1]RC-1'!S37</f>
        <v>1</v>
      </c>
      <c r="T37" s="1">
        <f>'[1]RC-1'!T37</f>
        <v>1</v>
      </c>
      <c r="U37" s="1">
        <f>'[1]RC-1'!U37</f>
        <v>1</v>
      </c>
      <c r="V37" s="1">
        <f>'[1]RC-1'!V37</f>
        <v>1</v>
      </c>
      <c r="W37" s="1">
        <f>'[1]RC-1'!W37</f>
        <v>2604</v>
      </c>
      <c r="X37" s="1">
        <f>'[1]RC-1'!X37</f>
        <v>1</v>
      </c>
      <c r="Y37" s="1">
        <f>'[1]RC-1'!Y37</f>
        <v>1</v>
      </c>
      <c r="Z37" s="1">
        <f>'[1]RC-1'!Z37</f>
        <v>1</v>
      </c>
      <c r="AA37" s="1">
        <f>'[1]RC-1'!AA37</f>
        <v>1697</v>
      </c>
      <c r="AB37" s="1">
        <f>'[1]RC-1'!AB37</f>
        <v>455.92</v>
      </c>
      <c r="AC37" s="1">
        <f>'[1]RC-1'!AC37</f>
        <v>0</v>
      </c>
      <c r="AD37" s="1">
        <f>'[1]RC-1'!AD37</f>
        <v>20</v>
      </c>
      <c r="AE37" s="1">
        <f>'[1]RC-1'!AE37</f>
        <v>3.6150000000000002</v>
      </c>
      <c r="AF37" s="1">
        <f>'[1]RC-1'!AF37</f>
        <v>4</v>
      </c>
      <c r="AG37" s="1">
        <f>'[1]RC-1'!AG37</f>
        <v>9</v>
      </c>
      <c r="AH37" s="1">
        <f>'[1]RC-1'!AH37</f>
        <v>9</v>
      </c>
      <c r="AI37" s="1">
        <f>'[1]RC-1'!AI37</f>
        <v>0</v>
      </c>
    </row>
    <row r="38" spans="1:35" x14ac:dyDescent="0.3">
      <c r="A38" s="1">
        <f>'[1]RC-1'!A38</f>
        <v>0</v>
      </c>
      <c r="B38" s="1">
        <f>'[1]RC-1'!B38</f>
        <v>0</v>
      </c>
      <c r="C38" s="1">
        <f>'[1]RC-1'!C38</f>
        <v>0</v>
      </c>
      <c r="D38" s="1">
        <f>'[1]RC-1'!D38</f>
        <v>0</v>
      </c>
      <c r="E38" s="1">
        <f>'[1]RC-1'!E38</f>
        <v>0</v>
      </c>
      <c r="F38" s="1">
        <f>'[1]RC-1'!F38</f>
        <v>0</v>
      </c>
      <c r="G38" s="1">
        <f>'[1]RC-1'!G38</f>
        <v>0</v>
      </c>
      <c r="H38" s="1">
        <f>'[1]RC-1'!H38</f>
        <v>0</v>
      </c>
      <c r="I38" s="1">
        <f>'[1]RC-1'!I38</f>
        <v>0</v>
      </c>
      <c r="J38" s="1">
        <f>'[1]RC-1'!J38</f>
        <v>0</v>
      </c>
      <c r="K38" s="1">
        <f>'[1]RC-1'!K38</f>
        <v>0</v>
      </c>
      <c r="L38" s="1">
        <f>'[1]RC-1'!L38</f>
        <v>0</v>
      </c>
      <c r="M38" s="1">
        <f>'[1]RC-1'!M38</f>
        <v>0</v>
      </c>
      <c r="N38" s="1">
        <f>'[1]RC-1'!N38</f>
        <v>0</v>
      </c>
      <c r="O38" s="1">
        <f>'[1]RC-1'!O38</f>
        <v>0</v>
      </c>
      <c r="P38" s="1">
        <f>'[1]RC-1'!P38</f>
        <v>0</v>
      </c>
      <c r="Q38" s="1">
        <f>'[1]RC-1'!Q38</f>
        <v>0</v>
      </c>
      <c r="R38" s="1">
        <f>'[1]RC-1'!R38</f>
        <v>0</v>
      </c>
      <c r="S38" s="1">
        <f>'[1]RC-1'!S38</f>
        <v>0</v>
      </c>
      <c r="T38" s="1">
        <f>'[1]RC-1'!T38</f>
        <v>0</v>
      </c>
      <c r="U38" s="1">
        <f>'[1]RC-1'!U38</f>
        <v>0</v>
      </c>
      <c r="V38" s="1">
        <f>'[1]RC-1'!V38</f>
        <v>0</v>
      </c>
      <c r="W38" s="1">
        <f>'[1]RC-1'!W38</f>
        <v>0</v>
      </c>
      <c r="X38" s="1">
        <f>'[1]RC-1'!X38</f>
        <v>0</v>
      </c>
      <c r="Y38" s="1">
        <f>'[1]RC-1'!Y38</f>
        <v>0</v>
      </c>
      <c r="Z38" s="1">
        <f>'[1]RC-1'!Z38</f>
        <v>0</v>
      </c>
      <c r="AA38" s="1">
        <f>'[1]RC-1'!AA38</f>
        <v>0</v>
      </c>
      <c r="AB38" s="1">
        <f>'[1]RC-1'!AB38</f>
        <v>0</v>
      </c>
      <c r="AC38" s="1">
        <f>'[1]RC-1'!AC38</f>
        <v>0</v>
      </c>
      <c r="AD38" s="1">
        <f>'[1]RC-1'!AD38</f>
        <v>0</v>
      </c>
      <c r="AE38" s="1">
        <f>'[1]RC-1'!AE38</f>
        <v>0</v>
      </c>
      <c r="AF38" s="1">
        <f>'[1]RC-1'!AF38</f>
        <v>0</v>
      </c>
      <c r="AG38" s="1">
        <f>'[1]RC-1'!AG38</f>
        <v>0</v>
      </c>
      <c r="AH38" s="1">
        <f>'[1]RC-1'!AH38</f>
        <v>0</v>
      </c>
      <c r="AI38" s="1">
        <f>'[1]RC-1'!AI38</f>
        <v>0</v>
      </c>
    </row>
    <row r="39" spans="1:35" x14ac:dyDescent="0.3">
      <c r="A39" s="1">
        <f>'[1]RC-1'!A39</f>
        <v>0</v>
      </c>
      <c r="B39" s="1">
        <f>'[1]RC-1'!B39</f>
        <v>0</v>
      </c>
      <c r="C39" s="1">
        <f>'[1]RC-1'!C39</f>
        <v>0</v>
      </c>
      <c r="D39" s="1">
        <f>'[1]RC-1'!D39</f>
        <v>0</v>
      </c>
      <c r="E39" s="1">
        <f>'[1]RC-1'!E39</f>
        <v>0</v>
      </c>
      <c r="F39" s="1">
        <f>'[1]RC-1'!F39</f>
        <v>0</v>
      </c>
      <c r="G39" s="1">
        <f>'[1]RC-1'!G39</f>
        <v>0</v>
      </c>
      <c r="H39" s="1">
        <f>'[1]RC-1'!H39</f>
        <v>0</v>
      </c>
      <c r="I39" s="1">
        <f>'[1]RC-1'!I39</f>
        <v>0</v>
      </c>
      <c r="J39" s="1">
        <f>'[1]RC-1'!J39</f>
        <v>0</v>
      </c>
      <c r="K39" s="1">
        <f>'[1]RC-1'!K39</f>
        <v>0</v>
      </c>
      <c r="L39" s="1">
        <f>'[1]RC-1'!L39</f>
        <v>0</v>
      </c>
      <c r="M39" s="1">
        <f>'[1]RC-1'!M39</f>
        <v>0</v>
      </c>
      <c r="N39" s="1">
        <f>'[1]RC-1'!N39</f>
        <v>0</v>
      </c>
      <c r="O39" s="1">
        <f>'[1]RC-1'!O39</f>
        <v>0</v>
      </c>
      <c r="P39" s="1">
        <f>'[1]RC-1'!P39</f>
        <v>0</v>
      </c>
      <c r="Q39" s="1">
        <f>'[1]RC-1'!Q39</f>
        <v>0</v>
      </c>
      <c r="R39" s="1">
        <f>'[1]RC-1'!R39</f>
        <v>0</v>
      </c>
      <c r="S39" s="1">
        <f>'[1]RC-1'!S39</f>
        <v>0</v>
      </c>
      <c r="T39" s="1">
        <f>'[1]RC-1'!T39</f>
        <v>0</v>
      </c>
      <c r="U39" s="1">
        <f>'[1]RC-1'!U39</f>
        <v>0</v>
      </c>
      <c r="V39" s="1">
        <f>'[1]RC-1'!V39</f>
        <v>0</v>
      </c>
      <c r="W39" s="1">
        <f>'[1]RC-1'!W39</f>
        <v>0</v>
      </c>
      <c r="X39" s="1">
        <f>'[1]RC-1'!X39</f>
        <v>0</v>
      </c>
      <c r="Y39" s="1">
        <f>'[1]RC-1'!Y39</f>
        <v>0</v>
      </c>
      <c r="Z39" s="1">
        <f>'[1]RC-1'!Z39</f>
        <v>0</v>
      </c>
      <c r="AA39" s="1">
        <f>'[1]RC-1'!AA39</f>
        <v>0</v>
      </c>
      <c r="AB39" s="1">
        <f>'[1]RC-1'!AB39</f>
        <v>0</v>
      </c>
      <c r="AC39" s="1">
        <f>'[1]RC-1'!AC39</f>
        <v>0</v>
      </c>
      <c r="AD39" s="1">
        <f>'[1]RC-1'!AD39</f>
        <v>0</v>
      </c>
      <c r="AE39" s="1">
        <f>'[1]RC-1'!AE39</f>
        <v>0</v>
      </c>
      <c r="AF39" s="1">
        <f>'[1]RC-1'!AF39</f>
        <v>0</v>
      </c>
      <c r="AG39" s="1">
        <f>'[1]RC-1'!AG39</f>
        <v>0</v>
      </c>
      <c r="AH39" s="1">
        <f>'[1]RC-1'!AH39</f>
        <v>0</v>
      </c>
      <c r="AI39" s="1">
        <f>'[1]RC-1'!AI39</f>
        <v>0</v>
      </c>
    </row>
    <row r="40" spans="1:35" x14ac:dyDescent="0.3">
      <c r="A40" s="1">
        <f>'[1]RC-1'!A40</f>
        <v>0</v>
      </c>
      <c r="B40" s="1">
        <f>'[1]RC-1'!B40</f>
        <v>0</v>
      </c>
      <c r="C40" s="1">
        <f>'[1]RC-1'!C40</f>
        <v>0</v>
      </c>
      <c r="D40" s="1">
        <f>'[1]RC-1'!D40</f>
        <v>0</v>
      </c>
      <c r="E40" s="1">
        <f>'[1]RC-1'!E40</f>
        <v>0</v>
      </c>
      <c r="F40" s="1">
        <f>'[1]RC-1'!F40</f>
        <v>0</v>
      </c>
      <c r="G40" s="1">
        <f>'[1]RC-1'!G40</f>
        <v>0</v>
      </c>
      <c r="H40" s="1">
        <f>'[1]RC-1'!H40</f>
        <v>0</v>
      </c>
      <c r="I40" s="1">
        <f>'[1]RC-1'!I40</f>
        <v>0</v>
      </c>
      <c r="J40" s="1">
        <f>'[1]RC-1'!J40</f>
        <v>0</v>
      </c>
      <c r="K40" s="1">
        <f>'[1]RC-1'!K40</f>
        <v>0</v>
      </c>
      <c r="L40" s="1">
        <f>'[1]RC-1'!L40</f>
        <v>0</v>
      </c>
      <c r="M40" s="1">
        <f>'[1]RC-1'!M40</f>
        <v>0</v>
      </c>
      <c r="N40" s="1">
        <f>'[1]RC-1'!N40</f>
        <v>0</v>
      </c>
      <c r="O40" s="1">
        <f>'[1]RC-1'!O40</f>
        <v>0</v>
      </c>
      <c r="P40" s="1">
        <f>'[1]RC-1'!P40</f>
        <v>0</v>
      </c>
      <c r="Q40" s="1">
        <f>'[1]RC-1'!Q40</f>
        <v>0</v>
      </c>
      <c r="R40" s="1">
        <f>'[1]RC-1'!R40</f>
        <v>0</v>
      </c>
      <c r="S40" s="1">
        <f>'[1]RC-1'!S40</f>
        <v>0</v>
      </c>
      <c r="T40" s="1">
        <f>'[1]RC-1'!T40</f>
        <v>0</v>
      </c>
      <c r="U40" s="1">
        <f>'[1]RC-1'!U40</f>
        <v>0</v>
      </c>
      <c r="V40" s="1">
        <f>'[1]RC-1'!V40</f>
        <v>0</v>
      </c>
      <c r="W40" s="1">
        <f>'[1]RC-1'!W40</f>
        <v>0</v>
      </c>
      <c r="X40" s="1">
        <f>'[1]RC-1'!X40</f>
        <v>0</v>
      </c>
      <c r="Y40" s="1">
        <f>'[1]RC-1'!Y40</f>
        <v>0</v>
      </c>
      <c r="Z40" s="1">
        <f>'[1]RC-1'!Z40</f>
        <v>0</v>
      </c>
      <c r="AA40" s="1">
        <f>'[1]RC-1'!AA40</f>
        <v>0</v>
      </c>
      <c r="AB40" s="1">
        <f>'[1]RC-1'!AB40</f>
        <v>0</v>
      </c>
      <c r="AC40" s="1">
        <f>'[1]RC-1'!AC40</f>
        <v>0</v>
      </c>
      <c r="AD40" s="1">
        <f>'[1]RC-1'!AD40</f>
        <v>0</v>
      </c>
      <c r="AE40" s="1">
        <f>'[1]RC-1'!AE40</f>
        <v>0</v>
      </c>
      <c r="AF40" s="1">
        <f>'[1]RC-1'!AF40</f>
        <v>0</v>
      </c>
      <c r="AG40" s="1">
        <f>'[1]RC-1'!AG40</f>
        <v>0</v>
      </c>
      <c r="AH40" s="1">
        <f>'[1]RC-1'!AH40</f>
        <v>0</v>
      </c>
      <c r="AI40" s="1">
        <f>'[1]RC-1'!AI40</f>
        <v>0</v>
      </c>
    </row>
    <row r="41" spans="1:35" x14ac:dyDescent="0.3">
      <c r="A41" s="1">
        <f>'[1]RC-1'!A41</f>
        <v>0</v>
      </c>
      <c r="B41" s="1">
        <f>'[1]RC-1'!B41</f>
        <v>0</v>
      </c>
      <c r="C41" s="1">
        <f>'[1]RC-1'!C41</f>
        <v>0</v>
      </c>
      <c r="D41" s="1">
        <f>'[1]RC-1'!D41</f>
        <v>0</v>
      </c>
      <c r="E41" s="1">
        <f>'[1]RC-1'!E41</f>
        <v>0</v>
      </c>
      <c r="F41" s="1">
        <f>'[1]RC-1'!F41</f>
        <v>0</v>
      </c>
      <c r="G41" s="1">
        <f>'[1]RC-1'!G41</f>
        <v>0</v>
      </c>
      <c r="H41" s="1">
        <f>'[1]RC-1'!H41</f>
        <v>0</v>
      </c>
      <c r="I41" s="1">
        <f>'[1]RC-1'!I41</f>
        <v>0</v>
      </c>
      <c r="J41" s="1">
        <f>'[1]RC-1'!J41</f>
        <v>0</v>
      </c>
      <c r="K41" s="1">
        <f>'[1]RC-1'!K41</f>
        <v>0</v>
      </c>
      <c r="L41" s="1">
        <f>'[1]RC-1'!L41</f>
        <v>0</v>
      </c>
      <c r="M41" s="1">
        <f>'[1]RC-1'!M41</f>
        <v>0</v>
      </c>
      <c r="N41" s="1">
        <f>'[1]RC-1'!N41</f>
        <v>0</v>
      </c>
      <c r="O41" s="1">
        <f>'[1]RC-1'!O41</f>
        <v>0</v>
      </c>
      <c r="P41" s="1">
        <f>'[1]RC-1'!P41</f>
        <v>0</v>
      </c>
      <c r="Q41" s="1">
        <f>'[1]RC-1'!Q41</f>
        <v>0</v>
      </c>
      <c r="R41" s="1">
        <f>'[1]RC-1'!R41</f>
        <v>0</v>
      </c>
      <c r="S41" s="1">
        <f>'[1]RC-1'!S41</f>
        <v>0</v>
      </c>
      <c r="T41" s="1">
        <f>'[1]RC-1'!T41</f>
        <v>0</v>
      </c>
      <c r="U41" s="1">
        <f>'[1]RC-1'!U41</f>
        <v>0</v>
      </c>
      <c r="V41" s="1">
        <f>'[1]RC-1'!V41</f>
        <v>0</v>
      </c>
      <c r="W41" s="1">
        <f>'[1]RC-1'!W41</f>
        <v>0</v>
      </c>
      <c r="X41" s="1">
        <f>'[1]RC-1'!X41</f>
        <v>0</v>
      </c>
      <c r="Y41" s="1">
        <f>'[1]RC-1'!Y41</f>
        <v>0</v>
      </c>
      <c r="Z41" s="1">
        <f>'[1]RC-1'!Z41</f>
        <v>0</v>
      </c>
      <c r="AA41" s="1">
        <f>'[1]RC-1'!AA41</f>
        <v>0</v>
      </c>
      <c r="AB41" s="1">
        <f>'[1]RC-1'!AB41</f>
        <v>0</v>
      </c>
      <c r="AC41" s="1">
        <f>'[1]RC-1'!AC41</f>
        <v>0</v>
      </c>
      <c r="AD41" s="1">
        <f>'[1]RC-1'!AD41</f>
        <v>0</v>
      </c>
      <c r="AE41" s="1">
        <f>'[1]RC-1'!AE41</f>
        <v>0</v>
      </c>
      <c r="AF41" s="1">
        <f>'[1]RC-1'!AF41</f>
        <v>0</v>
      </c>
      <c r="AG41" s="1">
        <f>'[1]RC-1'!AG41</f>
        <v>0</v>
      </c>
      <c r="AH41" s="1">
        <f>'[1]RC-1'!AH41</f>
        <v>0</v>
      </c>
      <c r="AI41" s="1">
        <f>'[1]RC-1'!AI41</f>
        <v>0</v>
      </c>
    </row>
    <row r="42" spans="1:35" x14ac:dyDescent="0.3">
      <c r="A42" s="1">
        <f>'[1]RC-1'!A42</f>
        <v>0</v>
      </c>
      <c r="B42" s="1">
        <f>'[1]RC-1'!B42</f>
        <v>0</v>
      </c>
      <c r="C42" s="1">
        <f>'[1]RC-1'!C42</f>
        <v>0</v>
      </c>
      <c r="D42" s="1">
        <f>'[1]RC-1'!D42</f>
        <v>0</v>
      </c>
      <c r="E42" s="1">
        <f>'[1]RC-1'!E42</f>
        <v>0</v>
      </c>
      <c r="F42" s="1">
        <f>'[1]RC-1'!F42</f>
        <v>0</v>
      </c>
      <c r="G42" s="1">
        <f>'[1]RC-1'!G42</f>
        <v>0</v>
      </c>
      <c r="H42" s="1">
        <f>'[1]RC-1'!H42</f>
        <v>0</v>
      </c>
      <c r="I42" s="1">
        <f>'[1]RC-1'!I42</f>
        <v>0</v>
      </c>
      <c r="J42" s="1">
        <f>'[1]RC-1'!J42</f>
        <v>0</v>
      </c>
      <c r="K42" s="1">
        <f>'[1]RC-1'!K42</f>
        <v>0</v>
      </c>
      <c r="L42" s="1">
        <f>'[1]RC-1'!L42</f>
        <v>0</v>
      </c>
      <c r="M42" s="1">
        <f>'[1]RC-1'!M42</f>
        <v>0</v>
      </c>
      <c r="N42" s="1">
        <f>'[1]RC-1'!N42</f>
        <v>0</v>
      </c>
      <c r="O42" s="1">
        <f>'[1]RC-1'!O42</f>
        <v>0</v>
      </c>
      <c r="P42" s="1">
        <f>'[1]RC-1'!P42</f>
        <v>0</v>
      </c>
      <c r="Q42" s="1">
        <f>'[1]RC-1'!Q42</f>
        <v>0</v>
      </c>
      <c r="R42" s="1">
        <f>'[1]RC-1'!R42</f>
        <v>0</v>
      </c>
      <c r="S42" s="1">
        <f>'[1]RC-1'!S42</f>
        <v>0</v>
      </c>
      <c r="T42" s="1">
        <f>'[1]RC-1'!T42</f>
        <v>0</v>
      </c>
      <c r="U42" s="1">
        <f>'[1]RC-1'!U42</f>
        <v>0</v>
      </c>
      <c r="V42" s="1">
        <f>'[1]RC-1'!V42</f>
        <v>0</v>
      </c>
      <c r="W42" s="1">
        <f>'[1]RC-1'!W42</f>
        <v>0</v>
      </c>
      <c r="X42" s="1">
        <f>'[1]RC-1'!X42</f>
        <v>0</v>
      </c>
      <c r="Y42" s="1">
        <f>'[1]RC-1'!Y42</f>
        <v>0</v>
      </c>
      <c r="Z42" s="1">
        <f>'[1]RC-1'!Z42</f>
        <v>0</v>
      </c>
      <c r="AA42" s="1">
        <f>'[1]RC-1'!AA42</f>
        <v>0</v>
      </c>
      <c r="AB42" s="1">
        <f>'[1]RC-1'!AB42</f>
        <v>0</v>
      </c>
      <c r="AC42" s="1">
        <f>'[1]RC-1'!AC42</f>
        <v>0</v>
      </c>
      <c r="AD42" s="1">
        <f>'[1]RC-1'!AD42</f>
        <v>0</v>
      </c>
      <c r="AE42" s="1">
        <f>'[1]RC-1'!AE42</f>
        <v>0</v>
      </c>
      <c r="AF42" s="1">
        <f>'[1]RC-1'!AF42</f>
        <v>0</v>
      </c>
      <c r="AG42" s="1">
        <f>'[1]RC-1'!AG42</f>
        <v>0</v>
      </c>
      <c r="AH42" s="1">
        <f>'[1]RC-1'!AH42</f>
        <v>0</v>
      </c>
      <c r="AI42" s="1">
        <f>'[1]RC-1'!AI42</f>
        <v>0</v>
      </c>
    </row>
    <row r="43" spans="1:35" x14ac:dyDescent="0.3">
      <c r="A43" s="1">
        <f>'[1]RC-1'!A43</f>
        <v>0</v>
      </c>
      <c r="B43" s="1">
        <f>'[1]RC-1'!B43</f>
        <v>0</v>
      </c>
      <c r="C43" s="1">
        <f>'[1]RC-1'!C43</f>
        <v>0</v>
      </c>
      <c r="D43" s="1">
        <f>'[1]RC-1'!D43</f>
        <v>0</v>
      </c>
      <c r="E43" s="1">
        <f>'[1]RC-1'!E43</f>
        <v>0</v>
      </c>
      <c r="F43" s="1">
        <f>'[1]RC-1'!F43</f>
        <v>0</v>
      </c>
      <c r="G43" s="1">
        <f>'[1]RC-1'!G43</f>
        <v>0</v>
      </c>
      <c r="H43" s="1">
        <f>'[1]RC-1'!H43</f>
        <v>0</v>
      </c>
      <c r="I43" s="1">
        <f>'[1]RC-1'!I43</f>
        <v>0</v>
      </c>
      <c r="J43" s="1">
        <f>'[1]RC-1'!J43</f>
        <v>0</v>
      </c>
      <c r="K43" s="1">
        <f>'[1]RC-1'!K43</f>
        <v>0</v>
      </c>
      <c r="L43" s="1">
        <f>'[1]RC-1'!L43</f>
        <v>0</v>
      </c>
      <c r="M43" s="1">
        <f>'[1]RC-1'!M43</f>
        <v>0</v>
      </c>
      <c r="N43" s="1">
        <f>'[1]RC-1'!N43</f>
        <v>0</v>
      </c>
      <c r="O43" s="1">
        <f>'[1]RC-1'!O43</f>
        <v>0</v>
      </c>
      <c r="P43" s="1">
        <f>'[1]RC-1'!P43</f>
        <v>0</v>
      </c>
      <c r="Q43" s="1">
        <f>'[1]RC-1'!Q43</f>
        <v>0</v>
      </c>
      <c r="R43" s="1">
        <f>'[1]RC-1'!R43</f>
        <v>0</v>
      </c>
      <c r="S43" s="1">
        <f>'[1]RC-1'!S43</f>
        <v>0</v>
      </c>
      <c r="T43" s="1">
        <f>'[1]RC-1'!T43</f>
        <v>0</v>
      </c>
      <c r="U43" s="1">
        <f>'[1]RC-1'!U43</f>
        <v>0</v>
      </c>
      <c r="V43" s="1">
        <f>'[1]RC-1'!V43</f>
        <v>0</v>
      </c>
      <c r="W43" s="1">
        <f>'[1]RC-1'!W43</f>
        <v>0</v>
      </c>
      <c r="X43" s="1">
        <f>'[1]RC-1'!X43</f>
        <v>0</v>
      </c>
      <c r="Y43" s="1">
        <f>'[1]RC-1'!Y43</f>
        <v>0</v>
      </c>
      <c r="Z43" s="1">
        <f>'[1]RC-1'!Z43</f>
        <v>0</v>
      </c>
      <c r="AA43" s="1">
        <f>'[1]RC-1'!AA43</f>
        <v>0</v>
      </c>
      <c r="AB43" s="1">
        <f>'[1]RC-1'!AB43</f>
        <v>0</v>
      </c>
      <c r="AC43" s="1">
        <f>'[1]RC-1'!AC43</f>
        <v>0</v>
      </c>
      <c r="AD43" s="1">
        <f>'[1]RC-1'!AD43</f>
        <v>0</v>
      </c>
      <c r="AE43" s="1">
        <f>'[1]RC-1'!AE43</f>
        <v>0</v>
      </c>
      <c r="AF43" s="1">
        <f>'[1]RC-1'!AF43</f>
        <v>0</v>
      </c>
      <c r="AG43" s="1">
        <f>'[1]RC-1'!AG43</f>
        <v>0</v>
      </c>
      <c r="AH43" s="1">
        <f>'[1]RC-1'!AH43</f>
        <v>0</v>
      </c>
      <c r="AI43" s="1">
        <f>'[1]RC-1'!AI43</f>
        <v>0</v>
      </c>
    </row>
    <row r="44" spans="1:35" x14ac:dyDescent="0.3">
      <c r="A44" s="1">
        <f>'[1]RC-1'!A44</f>
        <v>0</v>
      </c>
      <c r="B44" s="1">
        <f>'[1]RC-1'!B44</f>
        <v>0</v>
      </c>
      <c r="C44" s="1">
        <f>'[1]RC-1'!C44</f>
        <v>0</v>
      </c>
      <c r="D44" s="1">
        <f>'[1]RC-1'!D44</f>
        <v>0</v>
      </c>
      <c r="E44" s="1">
        <f>'[1]RC-1'!E44</f>
        <v>0</v>
      </c>
      <c r="F44" s="1">
        <f>'[1]RC-1'!F44</f>
        <v>0</v>
      </c>
      <c r="G44" s="1">
        <f>'[1]RC-1'!G44</f>
        <v>0</v>
      </c>
      <c r="H44" s="1">
        <f>'[1]RC-1'!H44</f>
        <v>0</v>
      </c>
      <c r="I44" s="1">
        <f>'[1]RC-1'!I44</f>
        <v>0</v>
      </c>
      <c r="J44" s="1">
        <f>'[1]RC-1'!J44</f>
        <v>0</v>
      </c>
      <c r="K44" s="1">
        <f>'[1]RC-1'!K44</f>
        <v>0</v>
      </c>
      <c r="L44" s="1">
        <f>'[1]RC-1'!L44</f>
        <v>0</v>
      </c>
      <c r="M44" s="1">
        <f>'[1]RC-1'!M44</f>
        <v>0</v>
      </c>
      <c r="N44" s="1">
        <f>'[1]RC-1'!N44</f>
        <v>0</v>
      </c>
      <c r="O44" s="1">
        <f>'[1]RC-1'!O44</f>
        <v>0</v>
      </c>
      <c r="P44" s="1">
        <f>'[1]RC-1'!P44</f>
        <v>0</v>
      </c>
      <c r="Q44" s="1">
        <f>'[1]RC-1'!Q44</f>
        <v>0</v>
      </c>
      <c r="R44" s="1">
        <f>'[1]RC-1'!R44</f>
        <v>0</v>
      </c>
      <c r="S44" s="1">
        <f>'[1]RC-1'!S44</f>
        <v>0</v>
      </c>
      <c r="T44" s="1">
        <f>'[1]RC-1'!T44</f>
        <v>0</v>
      </c>
      <c r="U44" s="1">
        <f>'[1]RC-1'!U44</f>
        <v>0</v>
      </c>
      <c r="V44" s="1">
        <f>'[1]RC-1'!V44</f>
        <v>0</v>
      </c>
      <c r="W44" s="1">
        <f>'[1]RC-1'!W44</f>
        <v>0</v>
      </c>
      <c r="X44" s="1">
        <f>'[1]RC-1'!X44</f>
        <v>0</v>
      </c>
      <c r="Y44" s="1">
        <f>'[1]RC-1'!Y44</f>
        <v>0</v>
      </c>
      <c r="Z44" s="1">
        <f>'[1]RC-1'!Z44</f>
        <v>0</v>
      </c>
      <c r="AA44" s="1">
        <f>'[1]RC-1'!AA44</f>
        <v>0</v>
      </c>
      <c r="AB44" s="1">
        <f>'[1]RC-1'!AB44</f>
        <v>0</v>
      </c>
      <c r="AC44" s="1">
        <f>'[1]RC-1'!AC44</f>
        <v>0</v>
      </c>
      <c r="AD44" s="1">
        <f>'[1]RC-1'!AD44</f>
        <v>0</v>
      </c>
      <c r="AE44" s="1">
        <f>'[1]RC-1'!AE44</f>
        <v>0</v>
      </c>
      <c r="AF44" s="1">
        <f>'[1]RC-1'!AF44</f>
        <v>0</v>
      </c>
      <c r="AG44" s="1">
        <f>'[1]RC-1'!AG44</f>
        <v>0</v>
      </c>
      <c r="AH44" s="1">
        <f>'[1]RC-1'!AH44</f>
        <v>0</v>
      </c>
      <c r="AI44" s="1">
        <f>'[1]RC-1'!AI44</f>
        <v>0</v>
      </c>
    </row>
    <row r="45" spans="1:35" x14ac:dyDescent="0.3">
      <c r="A45" s="1">
        <f>'[1]RC-1'!A45</f>
        <v>0</v>
      </c>
      <c r="B45" s="1">
        <f>'[1]RC-1'!B45</f>
        <v>0</v>
      </c>
      <c r="C45" s="1">
        <f>'[1]RC-1'!C45</f>
        <v>0</v>
      </c>
      <c r="D45" s="1">
        <f>'[1]RC-1'!D45</f>
        <v>0</v>
      </c>
      <c r="E45" s="1">
        <f>'[1]RC-1'!E45</f>
        <v>0</v>
      </c>
      <c r="F45" s="1">
        <f>'[1]RC-1'!F45</f>
        <v>0</v>
      </c>
      <c r="G45" s="1">
        <f>'[1]RC-1'!G45</f>
        <v>0</v>
      </c>
      <c r="H45" s="1">
        <f>'[1]RC-1'!H45</f>
        <v>0</v>
      </c>
      <c r="I45" s="1">
        <f>'[1]RC-1'!I45</f>
        <v>0</v>
      </c>
      <c r="J45" s="1">
        <f>'[1]RC-1'!J45</f>
        <v>0</v>
      </c>
      <c r="K45" s="1">
        <f>'[1]RC-1'!K45</f>
        <v>0</v>
      </c>
      <c r="L45" s="1">
        <f>'[1]RC-1'!L45</f>
        <v>0</v>
      </c>
      <c r="M45" s="1">
        <f>'[1]RC-1'!M45</f>
        <v>0</v>
      </c>
      <c r="N45" s="1">
        <f>'[1]RC-1'!N45</f>
        <v>0</v>
      </c>
      <c r="O45" s="1">
        <f>'[1]RC-1'!O45</f>
        <v>0</v>
      </c>
      <c r="P45" s="1">
        <f>'[1]RC-1'!P45</f>
        <v>0</v>
      </c>
      <c r="Q45" s="1">
        <f>'[1]RC-1'!Q45</f>
        <v>0</v>
      </c>
      <c r="R45" s="1">
        <f>'[1]RC-1'!R45</f>
        <v>0</v>
      </c>
      <c r="S45" s="1">
        <f>'[1]RC-1'!S45</f>
        <v>0</v>
      </c>
      <c r="T45" s="1">
        <f>'[1]RC-1'!T45</f>
        <v>0</v>
      </c>
      <c r="U45" s="1">
        <f>'[1]RC-1'!U45</f>
        <v>0</v>
      </c>
      <c r="V45" s="1">
        <f>'[1]RC-1'!V45</f>
        <v>0</v>
      </c>
      <c r="W45" s="1">
        <f>'[1]RC-1'!W45</f>
        <v>0</v>
      </c>
      <c r="X45" s="1">
        <f>'[1]RC-1'!X45</f>
        <v>0</v>
      </c>
      <c r="Y45" s="1">
        <f>'[1]RC-1'!Y45</f>
        <v>0</v>
      </c>
      <c r="Z45" s="1">
        <f>'[1]RC-1'!Z45</f>
        <v>0</v>
      </c>
      <c r="AA45" s="1">
        <f>'[1]RC-1'!AA45</f>
        <v>0</v>
      </c>
      <c r="AB45" s="1">
        <f>'[1]RC-1'!AB45</f>
        <v>0</v>
      </c>
      <c r="AC45" s="1">
        <f>'[1]RC-1'!AC45</f>
        <v>0</v>
      </c>
      <c r="AD45" s="1">
        <f>'[1]RC-1'!AD45</f>
        <v>0</v>
      </c>
      <c r="AE45" s="1">
        <f>'[1]RC-1'!AE45</f>
        <v>0</v>
      </c>
      <c r="AF45" s="1">
        <f>'[1]RC-1'!AF45</f>
        <v>0</v>
      </c>
      <c r="AG45" s="1">
        <f>'[1]RC-1'!AG45</f>
        <v>0</v>
      </c>
      <c r="AH45" s="1">
        <f>'[1]RC-1'!AH45</f>
        <v>0</v>
      </c>
      <c r="AI45" s="1">
        <f>'[1]RC-1'!AI45</f>
        <v>0</v>
      </c>
    </row>
    <row r="46" spans="1:35" x14ac:dyDescent="0.3">
      <c r="A46" s="1">
        <f>'[1]RC-1'!A46</f>
        <v>0</v>
      </c>
      <c r="B46" s="1">
        <f>'[1]RC-1'!B46</f>
        <v>0</v>
      </c>
      <c r="C46" s="1">
        <f>'[1]RC-1'!C46</f>
        <v>0</v>
      </c>
      <c r="D46" s="1">
        <f>'[1]RC-1'!D46</f>
        <v>0</v>
      </c>
      <c r="E46" s="1">
        <f>'[1]RC-1'!E46</f>
        <v>0</v>
      </c>
      <c r="F46" s="1">
        <f>'[1]RC-1'!F46</f>
        <v>0</v>
      </c>
      <c r="G46" s="1">
        <f>'[1]RC-1'!G46</f>
        <v>0</v>
      </c>
      <c r="H46" s="1">
        <f>'[1]RC-1'!H46</f>
        <v>0</v>
      </c>
      <c r="I46" s="1">
        <f>'[1]RC-1'!I46</f>
        <v>0</v>
      </c>
      <c r="J46" s="1">
        <f>'[1]RC-1'!J46</f>
        <v>0</v>
      </c>
      <c r="K46" s="1">
        <f>'[1]RC-1'!K46</f>
        <v>0</v>
      </c>
      <c r="L46" s="1">
        <f>'[1]RC-1'!L46</f>
        <v>0</v>
      </c>
      <c r="M46" s="1">
        <f>'[1]RC-1'!M46</f>
        <v>0</v>
      </c>
      <c r="N46" s="1">
        <f>'[1]RC-1'!N46</f>
        <v>0</v>
      </c>
      <c r="O46" s="1">
        <f>'[1]RC-1'!O46</f>
        <v>0</v>
      </c>
      <c r="P46" s="1">
        <f>'[1]RC-1'!P46</f>
        <v>0</v>
      </c>
      <c r="Q46" s="1">
        <f>'[1]RC-1'!Q46</f>
        <v>0</v>
      </c>
      <c r="R46" s="1">
        <f>'[1]RC-1'!R46</f>
        <v>0</v>
      </c>
      <c r="S46" s="1">
        <f>'[1]RC-1'!S46</f>
        <v>0</v>
      </c>
      <c r="T46" s="1">
        <f>'[1]RC-1'!T46</f>
        <v>0</v>
      </c>
      <c r="U46" s="1">
        <f>'[1]RC-1'!U46</f>
        <v>0</v>
      </c>
      <c r="V46" s="1">
        <f>'[1]RC-1'!V46</f>
        <v>0</v>
      </c>
      <c r="W46" s="1">
        <f>'[1]RC-1'!W46</f>
        <v>0</v>
      </c>
      <c r="X46" s="1">
        <f>'[1]RC-1'!X46</f>
        <v>0</v>
      </c>
      <c r="Y46" s="1">
        <f>'[1]RC-1'!Y46</f>
        <v>0</v>
      </c>
      <c r="Z46" s="1">
        <f>'[1]RC-1'!Z46</f>
        <v>0</v>
      </c>
      <c r="AA46" s="1">
        <f>'[1]RC-1'!AA46</f>
        <v>0</v>
      </c>
      <c r="AB46" s="1">
        <f>'[1]RC-1'!AB46</f>
        <v>0</v>
      </c>
      <c r="AC46" s="1">
        <f>'[1]RC-1'!AC46</f>
        <v>0</v>
      </c>
      <c r="AD46" s="1">
        <f>'[1]RC-1'!AD46</f>
        <v>0</v>
      </c>
      <c r="AE46" s="1">
        <f>'[1]RC-1'!AE46</f>
        <v>0</v>
      </c>
      <c r="AF46" s="1">
        <f>'[1]RC-1'!AF46</f>
        <v>0</v>
      </c>
      <c r="AG46" s="1">
        <f>'[1]RC-1'!AG46</f>
        <v>0</v>
      </c>
      <c r="AH46" s="1">
        <f>'[1]RC-1'!AH46</f>
        <v>0</v>
      </c>
      <c r="AI46" s="1">
        <f>'[1]RC-1'!AI46</f>
        <v>0</v>
      </c>
    </row>
    <row r="47" spans="1:35" x14ac:dyDescent="0.3">
      <c r="A47" s="1">
        <f>'[1]RC-1'!A47</f>
        <v>0</v>
      </c>
      <c r="B47" s="1">
        <f>'[1]RC-1'!B47</f>
        <v>0</v>
      </c>
      <c r="C47" s="1">
        <f>'[1]RC-1'!C47</f>
        <v>0</v>
      </c>
      <c r="D47" s="1">
        <f>'[1]RC-1'!D47</f>
        <v>0</v>
      </c>
      <c r="E47" s="1">
        <f>'[1]RC-1'!E47</f>
        <v>0</v>
      </c>
      <c r="F47" s="1">
        <f>'[1]RC-1'!F47</f>
        <v>0</v>
      </c>
      <c r="G47" s="1">
        <f>'[1]RC-1'!G47</f>
        <v>0</v>
      </c>
      <c r="H47" s="1">
        <f>'[1]RC-1'!H47</f>
        <v>0</v>
      </c>
      <c r="I47" s="1">
        <f>'[1]RC-1'!I47</f>
        <v>0</v>
      </c>
      <c r="J47" s="1">
        <f>'[1]RC-1'!J47</f>
        <v>0</v>
      </c>
      <c r="K47" s="1">
        <f>'[1]RC-1'!K47</f>
        <v>0</v>
      </c>
      <c r="L47" s="1">
        <f>'[1]RC-1'!L47</f>
        <v>0</v>
      </c>
      <c r="M47" s="1">
        <f>'[1]RC-1'!M47</f>
        <v>0</v>
      </c>
      <c r="N47" s="1">
        <f>'[1]RC-1'!N47</f>
        <v>0</v>
      </c>
      <c r="O47" s="1">
        <f>'[1]RC-1'!O47</f>
        <v>0</v>
      </c>
      <c r="P47" s="1">
        <f>'[1]RC-1'!P47</f>
        <v>0</v>
      </c>
      <c r="Q47" s="1">
        <f>'[1]RC-1'!Q47</f>
        <v>0</v>
      </c>
      <c r="R47" s="1">
        <f>'[1]RC-1'!R47</f>
        <v>0</v>
      </c>
      <c r="S47" s="1">
        <f>'[1]RC-1'!S47</f>
        <v>0</v>
      </c>
      <c r="T47" s="1">
        <f>'[1]RC-1'!T47</f>
        <v>0</v>
      </c>
      <c r="U47" s="1">
        <f>'[1]RC-1'!U47</f>
        <v>0</v>
      </c>
      <c r="V47" s="1">
        <f>'[1]RC-1'!V47</f>
        <v>0</v>
      </c>
      <c r="W47" s="1">
        <f>'[1]RC-1'!W47</f>
        <v>0</v>
      </c>
      <c r="X47" s="1">
        <f>'[1]RC-1'!X47</f>
        <v>0</v>
      </c>
      <c r="Y47" s="1">
        <f>'[1]RC-1'!Y47</f>
        <v>0</v>
      </c>
      <c r="Z47" s="1">
        <f>'[1]RC-1'!Z47</f>
        <v>0</v>
      </c>
      <c r="AA47" s="1">
        <f>'[1]RC-1'!AA47</f>
        <v>0</v>
      </c>
      <c r="AB47" s="1">
        <f>'[1]RC-1'!AB47</f>
        <v>0</v>
      </c>
      <c r="AC47" s="1">
        <f>'[1]RC-1'!AC47</f>
        <v>0</v>
      </c>
      <c r="AD47" s="1">
        <f>'[1]RC-1'!AD47</f>
        <v>0</v>
      </c>
      <c r="AE47" s="1">
        <f>'[1]RC-1'!AE47</f>
        <v>0</v>
      </c>
      <c r="AF47" s="1">
        <f>'[1]RC-1'!AF47</f>
        <v>0</v>
      </c>
      <c r="AG47" s="1">
        <f>'[1]RC-1'!AG47</f>
        <v>0</v>
      </c>
      <c r="AH47" s="1">
        <f>'[1]RC-1'!AH47</f>
        <v>0</v>
      </c>
      <c r="AI47" s="1">
        <f>'[1]RC-1'!AI47</f>
        <v>0</v>
      </c>
    </row>
    <row r="48" spans="1:35" x14ac:dyDescent="0.3">
      <c r="A48" s="1">
        <f>'[1]RC-1'!A48</f>
        <v>0</v>
      </c>
      <c r="B48" s="1">
        <f>'[1]RC-1'!B48</f>
        <v>0</v>
      </c>
      <c r="C48" s="1">
        <f>'[1]RC-1'!C48</f>
        <v>0</v>
      </c>
      <c r="D48" s="1">
        <f>'[1]RC-1'!D48</f>
        <v>0</v>
      </c>
      <c r="E48" s="1">
        <f>'[1]RC-1'!E48</f>
        <v>0</v>
      </c>
      <c r="F48" s="1">
        <f>'[1]RC-1'!F48</f>
        <v>0</v>
      </c>
      <c r="G48" s="1">
        <f>'[1]RC-1'!G48</f>
        <v>0</v>
      </c>
      <c r="H48" s="1">
        <f>'[1]RC-1'!H48</f>
        <v>0</v>
      </c>
      <c r="I48" s="1">
        <f>'[1]RC-1'!I48</f>
        <v>0</v>
      </c>
      <c r="J48" s="1">
        <f>'[1]RC-1'!J48</f>
        <v>0</v>
      </c>
      <c r="K48" s="1">
        <f>'[1]RC-1'!K48</f>
        <v>0</v>
      </c>
      <c r="L48" s="1">
        <f>'[1]RC-1'!L48</f>
        <v>0</v>
      </c>
      <c r="M48" s="1">
        <f>'[1]RC-1'!M48</f>
        <v>0</v>
      </c>
      <c r="N48" s="1">
        <f>'[1]RC-1'!N48</f>
        <v>0</v>
      </c>
      <c r="O48" s="1">
        <f>'[1]RC-1'!O48</f>
        <v>0</v>
      </c>
      <c r="P48" s="1">
        <f>'[1]RC-1'!P48</f>
        <v>0</v>
      </c>
      <c r="Q48" s="1">
        <f>'[1]RC-1'!Q48</f>
        <v>0</v>
      </c>
      <c r="R48" s="1">
        <f>'[1]RC-1'!R48</f>
        <v>0</v>
      </c>
      <c r="S48" s="1">
        <f>'[1]RC-1'!S48</f>
        <v>0</v>
      </c>
      <c r="T48" s="1">
        <f>'[1]RC-1'!T48</f>
        <v>0</v>
      </c>
      <c r="U48" s="1">
        <f>'[1]RC-1'!U48</f>
        <v>0</v>
      </c>
      <c r="V48" s="1">
        <f>'[1]RC-1'!V48</f>
        <v>0</v>
      </c>
      <c r="W48" s="1">
        <f>'[1]RC-1'!W48</f>
        <v>0</v>
      </c>
      <c r="X48" s="1">
        <f>'[1]RC-1'!X48</f>
        <v>0</v>
      </c>
      <c r="Y48" s="1">
        <f>'[1]RC-1'!Y48</f>
        <v>0</v>
      </c>
      <c r="Z48" s="1">
        <f>'[1]RC-1'!Z48</f>
        <v>0</v>
      </c>
      <c r="AA48" s="1">
        <f>'[1]RC-1'!AA48</f>
        <v>0</v>
      </c>
      <c r="AB48" s="1">
        <f>'[1]RC-1'!AB48</f>
        <v>0</v>
      </c>
      <c r="AC48" s="1">
        <f>'[1]RC-1'!AC48</f>
        <v>0</v>
      </c>
      <c r="AD48" s="1">
        <f>'[1]RC-1'!AD48</f>
        <v>0</v>
      </c>
      <c r="AE48" s="1">
        <f>'[1]RC-1'!AE48</f>
        <v>0</v>
      </c>
      <c r="AF48" s="1">
        <f>'[1]RC-1'!AF48</f>
        <v>0</v>
      </c>
      <c r="AG48" s="1">
        <f>'[1]RC-1'!AG48</f>
        <v>0</v>
      </c>
      <c r="AH48" s="1">
        <f>'[1]RC-1'!AH48</f>
        <v>0</v>
      </c>
      <c r="AI48" s="1">
        <f>'[1]RC-1'!AI48</f>
        <v>0</v>
      </c>
    </row>
    <row r="49" spans="1:35" x14ac:dyDescent="0.3">
      <c r="A49" s="1">
        <f>'[1]RC-1'!A49</f>
        <v>0</v>
      </c>
      <c r="B49" s="1">
        <f>'[1]RC-1'!B49</f>
        <v>0</v>
      </c>
      <c r="C49" s="1">
        <f>'[1]RC-1'!C49</f>
        <v>0</v>
      </c>
      <c r="D49" s="1">
        <f>'[1]RC-1'!D49</f>
        <v>0</v>
      </c>
      <c r="E49" s="1">
        <f>'[1]RC-1'!E49</f>
        <v>0</v>
      </c>
      <c r="F49" s="1">
        <f>'[1]RC-1'!F49</f>
        <v>0</v>
      </c>
      <c r="G49" s="1">
        <f>'[1]RC-1'!G49</f>
        <v>0</v>
      </c>
      <c r="H49" s="1">
        <f>'[1]RC-1'!H49</f>
        <v>0</v>
      </c>
      <c r="I49" s="1">
        <f>'[1]RC-1'!I49</f>
        <v>0</v>
      </c>
      <c r="J49" s="1">
        <f>'[1]RC-1'!J49</f>
        <v>0</v>
      </c>
      <c r="K49" s="1">
        <f>'[1]RC-1'!K49</f>
        <v>0</v>
      </c>
      <c r="L49" s="1">
        <f>'[1]RC-1'!L49</f>
        <v>0</v>
      </c>
      <c r="M49" s="1">
        <f>'[1]RC-1'!M49</f>
        <v>0</v>
      </c>
      <c r="N49" s="1">
        <f>'[1]RC-1'!N49</f>
        <v>0</v>
      </c>
      <c r="O49" s="1">
        <f>'[1]RC-1'!O49</f>
        <v>0</v>
      </c>
      <c r="P49" s="1">
        <f>'[1]RC-1'!P49</f>
        <v>0</v>
      </c>
      <c r="Q49" s="1">
        <f>'[1]RC-1'!Q49</f>
        <v>0</v>
      </c>
      <c r="R49" s="1">
        <f>'[1]RC-1'!R49</f>
        <v>0</v>
      </c>
      <c r="S49" s="1">
        <f>'[1]RC-1'!S49</f>
        <v>0</v>
      </c>
      <c r="T49" s="1">
        <f>'[1]RC-1'!T49</f>
        <v>0</v>
      </c>
      <c r="U49" s="1">
        <f>'[1]RC-1'!U49</f>
        <v>0</v>
      </c>
      <c r="V49" s="1">
        <f>'[1]RC-1'!V49</f>
        <v>0</v>
      </c>
      <c r="W49" s="1">
        <f>'[1]RC-1'!W49</f>
        <v>0</v>
      </c>
      <c r="X49" s="1">
        <f>'[1]RC-1'!X49</f>
        <v>0</v>
      </c>
      <c r="Y49" s="1">
        <f>'[1]RC-1'!Y49</f>
        <v>0</v>
      </c>
      <c r="Z49" s="1">
        <f>'[1]RC-1'!Z49</f>
        <v>0</v>
      </c>
      <c r="AA49" s="1">
        <f>'[1]RC-1'!AA49</f>
        <v>0</v>
      </c>
      <c r="AB49" s="1">
        <f>'[1]RC-1'!AB49</f>
        <v>0</v>
      </c>
      <c r="AC49" s="1">
        <f>'[1]RC-1'!AC49</f>
        <v>0</v>
      </c>
      <c r="AD49" s="1">
        <f>'[1]RC-1'!AD49</f>
        <v>0</v>
      </c>
      <c r="AE49" s="1">
        <f>'[1]RC-1'!AE49</f>
        <v>0</v>
      </c>
      <c r="AF49" s="1">
        <f>'[1]RC-1'!AF49</f>
        <v>0</v>
      </c>
      <c r="AG49" s="1">
        <f>'[1]RC-1'!AG49</f>
        <v>0</v>
      </c>
      <c r="AH49" s="1">
        <f>'[1]RC-1'!AH49</f>
        <v>0</v>
      </c>
      <c r="AI49" s="1">
        <f>'[1]RC-1'!AI49</f>
        <v>0</v>
      </c>
    </row>
    <row r="50" spans="1:35" x14ac:dyDescent="0.3">
      <c r="A50" s="1">
        <f>'[1]RC-1'!A50</f>
        <v>0</v>
      </c>
      <c r="B50" s="1">
        <f>'[1]RC-1'!B50</f>
        <v>0</v>
      </c>
      <c r="C50" s="1">
        <f>'[1]RC-1'!C50</f>
        <v>0</v>
      </c>
      <c r="D50" s="1">
        <f>'[1]RC-1'!D50</f>
        <v>0</v>
      </c>
      <c r="E50" s="1">
        <f>'[1]RC-1'!E50</f>
        <v>0</v>
      </c>
      <c r="F50" s="1">
        <f>'[1]RC-1'!F50</f>
        <v>0</v>
      </c>
      <c r="G50" s="1">
        <f>'[1]RC-1'!G50</f>
        <v>0</v>
      </c>
      <c r="H50" s="1">
        <f>'[1]RC-1'!H50</f>
        <v>0</v>
      </c>
      <c r="I50" s="1">
        <f>'[1]RC-1'!I50</f>
        <v>0</v>
      </c>
      <c r="J50" s="1">
        <f>'[1]RC-1'!J50</f>
        <v>0</v>
      </c>
      <c r="K50" s="1">
        <f>'[1]RC-1'!K50</f>
        <v>0</v>
      </c>
      <c r="L50" s="1">
        <f>'[1]RC-1'!L50</f>
        <v>0</v>
      </c>
      <c r="M50" s="1">
        <f>'[1]RC-1'!M50</f>
        <v>0</v>
      </c>
      <c r="N50" s="1">
        <f>'[1]RC-1'!N50</f>
        <v>0</v>
      </c>
      <c r="O50" s="1">
        <f>'[1]RC-1'!O50</f>
        <v>0</v>
      </c>
      <c r="P50" s="1">
        <f>'[1]RC-1'!P50</f>
        <v>0</v>
      </c>
      <c r="Q50" s="1">
        <f>'[1]RC-1'!Q50</f>
        <v>0</v>
      </c>
      <c r="R50" s="1">
        <f>'[1]RC-1'!R50</f>
        <v>0</v>
      </c>
      <c r="S50" s="1">
        <f>'[1]RC-1'!S50</f>
        <v>0</v>
      </c>
      <c r="T50" s="1">
        <f>'[1]RC-1'!T50</f>
        <v>0</v>
      </c>
      <c r="U50" s="1">
        <f>'[1]RC-1'!U50</f>
        <v>0</v>
      </c>
      <c r="V50" s="1">
        <f>'[1]RC-1'!V50</f>
        <v>0</v>
      </c>
      <c r="W50" s="1">
        <f>'[1]RC-1'!W50</f>
        <v>0</v>
      </c>
      <c r="X50" s="1">
        <f>'[1]RC-1'!X50</f>
        <v>0</v>
      </c>
      <c r="Y50" s="1">
        <f>'[1]RC-1'!Y50</f>
        <v>0</v>
      </c>
      <c r="Z50" s="1">
        <f>'[1]RC-1'!Z50</f>
        <v>0</v>
      </c>
      <c r="AA50" s="1">
        <f>'[1]RC-1'!AA50</f>
        <v>0</v>
      </c>
      <c r="AB50" s="1">
        <f>'[1]RC-1'!AB50</f>
        <v>0</v>
      </c>
      <c r="AC50" s="1">
        <f>'[1]RC-1'!AC50</f>
        <v>0</v>
      </c>
      <c r="AD50" s="1">
        <f>'[1]RC-1'!AD50</f>
        <v>0</v>
      </c>
      <c r="AE50" s="1">
        <f>'[1]RC-1'!AE50</f>
        <v>0</v>
      </c>
      <c r="AF50" s="1">
        <f>'[1]RC-1'!AF50</f>
        <v>0</v>
      </c>
      <c r="AG50" s="1">
        <f>'[1]RC-1'!AG50</f>
        <v>0</v>
      </c>
      <c r="AH50" s="1">
        <f>'[1]RC-1'!AH50</f>
        <v>0</v>
      </c>
      <c r="AI50" s="1">
        <f>'[1]RC-1'!AI50</f>
        <v>0</v>
      </c>
    </row>
    <row r="51" spans="1:35" x14ac:dyDescent="0.3">
      <c r="A51" s="1">
        <f>'[1]RC-1'!A51</f>
        <v>0</v>
      </c>
      <c r="B51" s="1">
        <f>'[1]RC-1'!B51</f>
        <v>0</v>
      </c>
      <c r="C51" s="1">
        <f>'[1]RC-1'!C51</f>
        <v>0</v>
      </c>
      <c r="D51" s="1">
        <f>'[1]RC-1'!D51</f>
        <v>0</v>
      </c>
      <c r="E51" s="1">
        <f>'[1]RC-1'!E51</f>
        <v>0</v>
      </c>
      <c r="F51" s="1">
        <f>'[1]RC-1'!F51</f>
        <v>0</v>
      </c>
      <c r="G51" s="1">
        <f>'[1]RC-1'!G51</f>
        <v>0</v>
      </c>
      <c r="H51" s="1">
        <f>'[1]RC-1'!H51</f>
        <v>0</v>
      </c>
      <c r="I51" s="1">
        <f>'[1]RC-1'!I51</f>
        <v>0</v>
      </c>
      <c r="J51" s="1">
        <f>'[1]RC-1'!J51</f>
        <v>0</v>
      </c>
      <c r="K51" s="1">
        <f>'[1]RC-1'!K51</f>
        <v>0</v>
      </c>
      <c r="L51" s="1">
        <f>'[1]RC-1'!L51</f>
        <v>0</v>
      </c>
      <c r="M51" s="1">
        <f>'[1]RC-1'!M51</f>
        <v>0</v>
      </c>
      <c r="N51" s="1">
        <f>'[1]RC-1'!N51</f>
        <v>0</v>
      </c>
      <c r="O51" s="1">
        <f>'[1]RC-1'!O51</f>
        <v>0</v>
      </c>
      <c r="P51" s="1">
        <f>'[1]RC-1'!P51</f>
        <v>0</v>
      </c>
      <c r="Q51" s="1">
        <f>'[1]RC-1'!Q51</f>
        <v>0</v>
      </c>
      <c r="R51" s="1">
        <f>'[1]RC-1'!R51</f>
        <v>0</v>
      </c>
      <c r="S51" s="1">
        <f>'[1]RC-1'!S51</f>
        <v>0</v>
      </c>
      <c r="T51" s="1">
        <f>'[1]RC-1'!T51</f>
        <v>0</v>
      </c>
      <c r="U51" s="1">
        <f>'[1]RC-1'!U51</f>
        <v>0</v>
      </c>
      <c r="V51" s="1">
        <f>'[1]RC-1'!V51</f>
        <v>0</v>
      </c>
      <c r="W51" s="1">
        <f>'[1]RC-1'!W51</f>
        <v>0</v>
      </c>
      <c r="X51" s="1">
        <f>'[1]RC-1'!X51</f>
        <v>0</v>
      </c>
      <c r="Y51" s="1">
        <f>'[1]RC-1'!Y51</f>
        <v>0</v>
      </c>
      <c r="Z51" s="1">
        <f>'[1]RC-1'!Z51</f>
        <v>0</v>
      </c>
      <c r="AA51" s="1">
        <f>'[1]RC-1'!AA51</f>
        <v>0</v>
      </c>
      <c r="AB51" s="1">
        <f>'[1]RC-1'!AB51</f>
        <v>0</v>
      </c>
      <c r="AC51" s="1">
        <f>'[1]RC-1'!AC51</f>
        <v>0</v>
      </c>
      <c r="AD51" s="1">
        <f>'[1]RC-1'!AD51</f>
        <v>0</v>
      </c>
      <c r="AE51" s="1">
        <f>'[1]RC-1'!AE51</f>
        <v>0</v>
      </c>
      <c r="AF51" s="1">
        <f>'[1]RC-1'!AF51</f>
        <v>0</v>
      </c>
      <c r="AG51" s="1">
        <f>'[1]RC-1'!AG51</f>
        <v>0</v>
      </c>
      <c r="AH51" s="1">
        <f>'[1]RC-1'!AH51</f>
        <v>0</v>
      </c>
      <c r="AI51" s="1">
        <f>'[1]RC-1'!AI51</f>
        <v>0</v>
      </c>
    </row>
    <row r="52" spans="1:35" x14ac:dyDescent="0.3">
      <c r="A52" s="1">
        <f>'[1]RC-1'!A52</f>
        <v>0</v>
      </c>
      <c r="B52" s="1">
        <f>'[1]RC-1'!B52</f>
        <v>0</v>
      </c>
      <c r="C52" s="1">
        <f>'[1]RC-1'!C52</f>
        <v>0</v>
      </c>
      <c r="D52" s="1">
        <f>'[1]RC-1'!D52</f>
        <v>0</v>
      </c>
      <c r="E52" s="1">
        <f>'[1]RC-1'!E52</f>
        <v>0</v>
      </c>
      <c r="F52" s="1">
        <f>'[1]RC-1'!F52</f>
        <v>0</v>
      </c>
      <c r="G52" s="1">
        <f>'[1]RC-1'!G52</f>
        <v>0</v>
      </c>
      <c r="H52" s="1">
        <f>'[1]RC-1'!H52</f>
        <v>0</v>
      </c>
      <c r="I52" s="1">
        <f>'[1]RC-1'!I52</f>
        <v>0</v>
      </c>
      <c r="J52" s="1">
        <f>'[1]RC-1'!J52</f>
        <v>0</v>
      </c>
      <c r="K52" s="1">
        <f>'[1]RC-1'!K52</f>
        <v>0</v>
      </c>
      <c r="L52" s="1">
        <f>'[1]RC-1'!L52</f>
        <v>0</v>
      </c>
      <c r="M52" s="1">
        <f>'[1]RC-1'!M52</f>
        <v>0</v>
      </c>
      <c r="N52" s="1">
        <f>'[1]RC-1'!N52</f>
        <v>0</v>
      </c>
      <c r="O52" s="1">
        <f>'[1]RC-1'!O52</f>
        <v>0</v>
      </c>
      <c r="P52" s="1">
        <f>'[1]RC-1'!P52</f>
        <v>0</v>
      </c>
      <c r="Q52" s="1">
        <f>'[1]RC-1'!Q52</f>
        <v>0</v>
      </c>
      <c r="R52" s="1">
        <f>'[1]RC-1'!R52</f>
        <v>0</v>
      </c>
      <c r="S52" s="1">
        <f>'[1]RC-1'!S52</f>
        <v>0</v>
      </c>
      <c r="T52" s="1">
        <f>'[1]RC-1'!T52</f>
        <v>0</v>
      </c>
      <c r="U52" s="1">
        <f>'[1]RC-1'!U52</f>
        <v>0</v>
      </c>
      <c r="V52" s="1">
        <f>'[1]RC-1'!V52</f>
        <v>0</v>
      </c>
      <c r="W52" s="1">
        <f>'[1]RC-1'!W52</f>
        <v>0</v>
      </c>
      <c r="X52" s="1">
        <f>'[1]RC-1'!X52</f>
        <v>0</v>
      </c>
      <c r="Y52" s="1">
        <f>'[1]RC-1'!Y52</f>
        <v>0</v>
      </c>
      <c r="Z52" s="1">
        <f>'[1]RC-1'!Z52</f>
        <v>0</v>
      </c>
      <c r="AA52" s="1">
        <f>'[1]RC-1'!AA52</f>
        <v>0</v>
      </c>
      <c r="AB52" s="1">
        <f>'[1]RC-1'!AB52</f>
        <v>0</v>
      </c>
      <c r="AC52" s="1">
        <f>'[1]RC-1'!AC52</f>
        <v>0</v>
      </c>
      <c r="AD52" s="1">
        <f>'[1]RC-1'!AD52</f>
        <v>0</v>
      </c>
      <c r="AE52" s="1">
        <f>'[1]RC-1'!AE52</f>
        <v>0</v>
      </c>
      <c r="AF52" s="1">
        <f>'[1]RC-1'!AF52</f>
        <v>0</v>
      </c>
      <c r="AG52" s="1">
        <f>'[1]RC-1'!AG52</f>
        <v>0</v>
      </c>
      <c r="AH52" s="1">
        <f>'[1]RC-1'!AH52</f>
        <v>0</v>
      </c>
      <c r="AI52" s="1">
        <f>'[1]RC-1'!AI52</f>
        <v>0</v>
      </c>
    </row>
    <row r="53" spans="1:35" x14ac:dyDescent="0.3">
      <c r="A53" s="1">
        <f>'[1]RC-1'!A53</f>
        <v>0</v>
      </c>
      <c r="B53" s="1">
        <f>'[1]RC-1'!B53</f>
        <v>0</v>
      </c>
      <c r="C53" s="1">
        <f>'[1]RC-1'!C53</f>
        <v>0</v>
      </c>
      <c r="D53" s="1">
        <f>'[1]RC-1'!D53</f>
        <v>0</v>
      </c>
      <c r="E53" s="1">
        <f>'[1]RC-1'!E53</f>
        <v>0</v>
      </c>
      <c r="F53" s="1">
        <f>'[1]RC-1'!F53</f>
        <v>0</v>
      </c>
      <c r="G53" s="1">
        <f>'[1]RC-1'!G53</f>
        <v>0</v>
      </c>
      <c r="H53" s="1">
        <f>'[1]RC-1'!H53</f>
        <v>0</v>
      </c>
      <c r="I53" s="1">
        <f>'[1]RC-1'!I53</f>
        <v>0</v>
      </c>
      <c r="J53" s="1">
        <f>'[1]RC-1'!J53</f>
        <v>0</v>
      </c>
      <c r="K53" s="1">
        <f>'[1]RC-1'!K53</f>
        <v>0</v>
      </c>
      <c r="L53" s="1">
        <f>'[1]RC-1'!L53</f>
        <v>0</v>
      </c>
      <c r="M53" s="1">
        <f>'[1]RC-1'!M53</f>
        <v>0</v>
      </c>
      <c r="N53" s="1">
        <f>'[1]RC-1'!N53</f>
        <v>0</v>
      </c>
      <c r="O53" s="1">
        <f>'[1]RC-1'!O53</f>
        <v>0</v>
      </c>
      <c r="P53" s="1">
        <f>'[1]RC-1'!P53</f>
        <v>0</v>
      </c>
      <c r="Q53" s="1">
        <f>'[1]RC-1'!Q53</f>
        <v>0</v>
      </c>
      <c r="R53" s="1">
        <f>'[1]RC-1'!R53</f>
        <v>0</v>
      </c>
      <c r="S53" s="1">
        <f>'[1]RC-1'!S53</f>
        <v>0</v>
      </c>
      <c r="T53" s="1">
        <f>'[1]RC-1'!T53</f>
        <v>0</v>
      </c>
      <c r="U53" s="1">
        <f>'[1]RC-1'!U53</f>
        <v>0</v>
      </c>
      <c r="V53" s="1">
        <f>'[1]RC-1'!V53</f>
        <v>0</v>
      </c>
      <c r="W53" s="1">
        <f>'[1]RC-1'!W53</f>
        <v>0</v>
      </c>
      <c r="X53" s="1">
        <f>'[1]RC-1'!X53</f>
        <v>0</v>
      </c>
      <c r="Y53" s="1">
        <f>'[1]RC-1'!Y53</f>
        <v>0</v>
      </c>
      <c r="Z53" s="1">
        <f>'[1]RC-1'!Z53</f>
        <v>0</v>
      </c>
      <c r="AA53" s="1">
        <f>'[1]RC-1'!AA53</f>
        <v>0</v>
      </c>
      <c r="AB53" s="1">
        <f>'[1]RC-1'!AB53</f>
        <v>0</v>
      </c>
      <c r="AC53" s="1">
        <f>'[1]RC-1'!AC53</f>
        <v>0</v>
      </c>
      <c r="AD53" s="1">
        <f>'[1]RC-1'!AD53</f>
        <v>0</v>
      </c>
      <c r="AE53" s="1">
        <f>'[1]RC-1'!AE53</f>
        <v>0</v>
      </c>
      <c r="AF53" s="1">
        <f>'[1]RC-1'!AF53</f>
        <v>0</v>
      </c>
      <c r="AG53" s="1">
        <f>'[1]RC-1'!AG53</f>
        <v>0</v>
      </c>
      <c r="AH53" s="1">
        <f>'[1]RC-1'!AH53</f>
        <v>0</v>
      </c>
      <c r="AI53" s="1">
        <f>'[1]RC-1'!AI53</f>
        <v>0</v>
      </c>
    </row>
    <row r="54" spans="1:35" x14ac:dyDescent="0.3">
      <c r="A54" s="1">
        <f>'[1]RC-1'!A54</f>
        <v>0</v>
      </c>
      <c r="B54" s="1">
        <f>'[1]RC-1'!B54</f>
        <v>0</v>
      </c>
      <c r="C54" s="1">
        <f>'[1]RC-1'!C54</f>
        <v>0</v>
      </c>
      <c r="D54" s="1">
        <f>'[1]RC-1'!D54</f>
        <v>0</v>
      </c>
      <c r="E54" s="1">
        <f>'[1]RC-1'!E54</f>
        <v>0</v>
      </c>
      <c r="F54" s="1">
        <f>'[1]RC-1'!F54</f>
        <v>0</v>
      </c>
      <c r="G54" s="1">
        <f>'[1]RC-1'!G54</f>
        <v>0</v>
      </c>
      <c r="H54" s="1">
        <f>'[1]RC-1'!H54</f>
        <v>0</v>
      </c>
      <c r="I54" s="1">
        <f>'[1]RC-1'!I54</f>
        <v>0</v>
      </c>
      <c r="J54" s="1">
        <f>'[1]RC-1'!J54</f>
        <v>0</v>
      </c>
      <c r="K54" s="1">
        <f>'[1]RC-1'!K54</f>
        <v>0</v>
      </c>
      <c r="L54" s="1">
        <f>'[1]RC-1'!L54</f>
        <v>0</v>
      </c>
      <c r="M54" s="1">
        <f>'[1]RC-1'!M54</f>
        <v>0</v>
      </c>
      <c r="N54" s="1">
        <f>'[1]RC-1'!N54</f>
        <v>0</v>
      </c>
      <c r="O54" s="1">
        <f>'[1]RC-1'!O54</f>
        <v>0</v>
      </c>
      <c r="P54" s="1">
        <f>'[1]RC-1'!P54</f>
        <v>0</v>
      </c>
      <c r="Q54" s="1">
        <f>'[1]RC-1'!Q54</f>
        <v>0</v>
      </c>
      <c r="R54" s="1">
        <f>'[1]RC-1'!R54</f>
        <v>0</v>
      </c>
      <c r="S54" s="1">
        <f>'[1]RC-1'!S54</f>
        <v>0</v>
      </c>
      <c r="T54" s="1">
        <f>'[1]RC-1'!T54</f>
        <v>0</v>
      </c>
      <c r="U54" s="1">
        <f>'[1]RC-1'!U54</f>
        <v>0</v>
      </c>
      <c r="V54" s="1">
        <f>'[1]RC-1'!V54</f>
        <v>0</v>
      </c>
      <c r="W54" s="1">
        <f>'[1]RC-1'!W54</f>
        <v>0</v>
      </c>
      <c r="X54" s="1">
        <f>'[1]RC-1'!X54</f>
        <v>0</v>
      </c>
      <c r="Y54" s="1">
        <f>'[1]RC-1'!Y54</f>
        <v>0</v>
      </c>
      <c r="Z54" s="1">
        <f>'[1]RC-1'!Z54</f>
        <v>0</v>
      </c>
      <c r="AA54" s="1">
        <f>'[1]RC-1'!AA54</f>
        <v>0</v>
      </c>
      <c r="AB54" s="1">
        <f>'[1]RC-1'!AB54</f>
        <v>0</v>
      </c>
      <c r="AC54" s="1">
        <f>'[1]RC-1'!AC54</f>
        <v>0</v>
      </c>
      <c r="AD54" s="1">
        <f>'[1]RC-1'!AD54</f>
        <v>0</v>
      </c>
      <c r="AE54" s="1">
        <f>'[1]RC-1'!AE54</f>
        <v>0</v>
      </c>
      <c r="AF54" s="1">
        <f>'[1]RC-1'!AF54</f>
        <v>0</v>
      </c>
      <c r="AG54" s="1">
        <f>'[1]RC-1'!AG54</f>
        <v>0</v>
      </c>
      <c r="AH54" s="1">
        <f>'[1]RC-1'!AH54</f>
        <v>0</v>
      </c>
      <c r="AI54" s="1">
        <f>'[1]RC-1'!AI54</f>
        <v>0</v>
      </c>
    </row>
    <row r="55" spans="1:35" x14ac:dyDescent="0.3">
      <c r="A55" s="1">
        <f>'[1]RC-1'!A55</f>
        <v>0</v>
      </c>
      <c r="B55" s="1">
        <f>'[1]RC-1'!B55</f>
        <v>0</v>
      </c>
      <c r="C55" s="1">
        <f>'[1]RC-1'!C55</f>
        <v>0</v>
      </c>
      <c r="D55" s="1">
        <f>'[1]RC-1'!D55</f>
        <v>0</v>
      </c>
      <c r="E55" s="1">
        <f>'[1]RC-1'!E55</f>
        <v>0</v>
      </c>
      <c r="F55" s="1">
        <f>'[1]RC-1'!F55</f>
        <v>0</v>
      </c>
      <c r="G55" s="1">
        <f>'[1]RC-1'!G55</f>
        <v>0</v>
      </c>
      <c r="H55" s="1">
        <f>'[1]RC-1'!H55</f>
        <v>0</v>
      </c>
      <c r="I55" s="1">
        <f>'[1]RC-1'!I55</f>
        <v>0</v>
      </c>
      <c r="J55" s="1">
        <f>'[1]RC-1'!J55</f>
        <v>0</v>
      </c>
      <c r="K55" s="1">
        <f>'[1]RC-1'!K55</f>
        <v>0</v>
      </c>
      <c r="L55" s="1">
        <f>'[1]RC-1'!L55</f>
        <v>0</v>
      </c>
      <c r="M55" s="1">
        <f>'[1]RC-1'!M55</f>
        <v>0</v>
      </c>
      <c r="N55" s="1">
        <f>'[1]RC-1'!N55</f>
        <v>0</v>
      </c>
      <c r="O55" s="1">
        <f>'[1]RC-1'!O55</f>
        <v>0</v>
      </c>
      <c r="P55" s="1">
        <f>'[1]RC-1'!P55</f>
        <v>0</v>
      </c>
      <c r="Q55" s="1">
        <f>'[1]RC-1'!Q55</f>
        <v>0</v>
      </c>
      <c r="R55" s="1">
        <f>'[1]RC-1'!R55</f>
        <v>0</v>
      </c>
      <c r="S55" s="1">
        <f>'[1]RC-1'!S55</f>
        <v>0</v>
      </c>
      <c r="T55" s="1">
        <f>'[1]RC-1'!T55</f>
        <v>0</v>
      </c>
      <c r="U55" s="1">
        <f>'[1]RC-1'!U55</f>
        <v>0</v>
      </c>
      <c r="V55" s="1">
        <f>'[1]RC-1'!V55</f>
        <v>0</v>
      </c>
      <c r="W55" s="1">
        <f>'[1]RC-1'!W55</f>
        <v>0</v>
      </c>
      <c r="X55" s="1">
        <f>'[1]RC-1'!X55</f>
        <v>0</v>
      </c>
      <c r="Y55" s="1">
        <f>'[1]RC-1'!Y55</f>
        <v>0</v>
      </c>
      <c r="Z55" s="1">
        <f>'[1]RC-1'!Z55</f>
        <v>0</v>
      </c>
      <c r="AA55" s="1">
        <f>'[1]RC-1'!AA55</f>
        <v>0</v>
      </c>
      <c r="AB55" s="1">
        <f>'[1]RC-1'!AB55</f>
        <v>0</v>
      </c>
      <c r="AC55" s="1">
        <f>'[1]RC-1'!AC55</f>
        <v>0</v>
      </c>
      <c r="AD55" s="1">
        <f>'[1]RC-1'!AD55</f>
        <v>0</v>
      </c>
      <c r="AE55" s="1">
        <f>'[1]RC-1'!AE55</f>
        <v>0</v>
      </c>
      <c r="AF55" s="1">
        <f>'[1]RC-1'!AF55</f>
        <v>0</v>
      </c>
      <c r="AG55" s="1">
        <f>'[1]RC-1'!AG55</f>
        <v>0</v>
      </c>
      <c r="AH55" s="1">
        <f>'[1]RC-1'!AH55</f>
        <v>0</v>
      </c>
      <c r="AI55" s="1">
        <f>'[1]RC-1'!AI55</f>
        <v>0</v>
      </c>
    </row>
    <row r="56" spans="1:35" x14ac:dyDescent="0.3">
      <c r="A56" s="1">
        <f>'[1]RC-1'!A56</f>
        <v>0</v>
      </c>
      <c r="B56" s="1">
        <f>'[1]RC-1'!B56</f>
        <v>0</v>
      </c>
      <c r="C56" s="1">
        <f>'[1]RC-1'!C56</f>
        <v>0</v>
      </c>
      <c r="D56" s="1">
        <f>'[1]RC-1'!D56</f>
        <v>0</v>
      </c>
      <c r="E56" s="1">
        <f>'[1]RC-1'!E56</f>
        <v>0</v>
      </c>
      <c r="F56" s="1">
        <f>'[1]RC-1'!F56</f>
        <v>0</v>
      </c>
      <c r="G56" s="1">
        <f>'[1]RC-1'!G56</f>
        <v>0</v>
      </c>
      <c r="H56" s="1">
        <f>'[1]RC-1'!H56</f>
        <v>0</v>
      </c>
      <c r="I56" s="1">
        <f>'[1]RC-1'!I56</f>
        <v>0</v>
      </c>
      <c r="J56" s="1">
        <f>'[1]RC-1'!J56</f>
        <v>0</v>
      </c>
      <c r="K56" s="1">
        <f>'[1]RC-1'!K56</f>
        <v>0</v>
      </c>
      <c r="L56" s="1">
        <f>'[1]RC-1'!L56</f>
        <v>0</v>
      </c>
      <c r="M56" s="1">
        <f>'[1]RC-1'!M56</f>
        <v>0</v>
      </c>
      <c r="N56" s="1">
        <f>'[1]RC-1'!N56</f>
        <v>0</v>
      </c>
      <c r="O56" s="1">
        <f>'[1]RC-1'!O56</f>
        <v>0</v>
      </c>
      <c r="P56" s="1">
        <f>'[1]RC-1'!P56</f>
        <v>0</v>
      </c>
      <c r="Q56" s="1">
        <f>'[1]RC-1'!Q56</f>
        <v>0</v>
      </c>
      <c r="R56" s="1">
        <f>'[1]RC-1'!R56</f>
        <v>0</v>
      </c>
      <c r="S56" s="1">
        <f>'[1]RC-1'!S56</f>
        <v>0</v>
      </c>
      <c r="T56" s="1">
        <f>'[1]RC-1'!T56</f>
        <v>0</v>
      </c>
      <c r="U56" s="1">
        <f>'[1]RC-1'!U56</f>
        <v>0</v>
      </c>
      <c r="V56" s="1">
        <f>'[1]RC-1'!V56</f>
        <v>0</v>
      </c>
      <c r="W56" s="1">
        <f>'[1]RC-1'!W56</f>
        <v>0</v>
      </c>
      <c r="X56" s="1">
        <f>'[1]RC-1'!X56</f>
        <v>0</v>
      </c>
      <c r="Y56" s="1">
        <f>'[1]RC-1'!Y56</f>
        <v>0</v>
      </c>
      <c r="Z56" s="1">
        <f>'[1]RC-1'!Z56</f>
        <v>0</v>
      </c>
      <c r="AA56" s="1">
        <f>'[1]RC-1'!AA56</f>
        <v>0</v>
      </c>
      <c r="AB56" s="1">
        <f>'[1]RC-1'!AB56</f>
        <v>0</v>
      </c>
      <c r="AC56" s="1">
        <f>'[1]RC-1'!AC56</f>
        <v>0</v>
      </c>
      <c r="AD56" s="1">
        <f>'[1]RC-1'!AD56</f>
        <v>0</v>
      </c>
      <c r="AE56" s="1">
        <f>'[1]RC-1'!AE56</f>
        <v>0</v>
      </c>
      <c r="AF56" s="1">
        <f>'[1]RC-1'!AF56</f>
        <v>0</v>
      </c>
      <c r="AG56" s="1">
        <f>'[1]RC-1'!AG56</f>
        <v>0</v>
      </c>
      <c r="AH56" s="1">
        <f>'[1]RC-1'!AH56</f>
        <v>0</v>
      </c>
      <c r="AI56" s="1">
        <f>'[1]RC-1'!AI56</f>
        <v>0</v>
      </c>
    </row>
    <row r="57" spans="1:35" x14ac:dyDescent="0.3">
      <c r="A57" s="1">
        <f>'[1]RC-1'!A57</f>
        <v>0</v>
      </c>
      <c r="B57" s="1">
        <f>'[1]RC-1'!B57</f>
        <v>0</v>
      </c>
      <c r="C57" s="1">
        <f>'[1]RC-1'!C57</f>
        <v>0</v>
      </c>
      <c r="D57" s="1">
        <f>'[1]RC-1'!D57</f>
        <v>0</v>
      </c>
      <c r="E57" s="1">
        <f>'[1]RC-1'!E57</f>
        <v>0</v>
      </c>
      <c r="F57" s="1">
        <f>'[1]RC-1'!F57</f>
        <v>0</v>
      </c>
      <c r="G57" s="1">
        <f>'[1]RC-1'!G57</f>
        <v>0</v>
      </c>
      <c r="H57" s="1">
        <f>'[1]RC-1'!H57</f>
        <v>0</v>
      </c>
      <c r="I57" s="1">
        <f>'[1]RC-1'!I57</f>
        <v>0</v>
      </c>
      <c r="J57" s="1">
        <f>'[1]RC-1'!J57</f>
        <v>0</v>
      </c>
      <c r="K57" s="1">
        <f>'[1]RC-1'!K57</f>
        <v>0</v>
      </c>
      <c r="L57" s="1">
        <f>'[1]RC-1'!L57</f>
        <v>0</v>
      </c>
      <c r="M57" s="1">
        <f>'[1]RC-1'!M57</f>
        <v>0</v>
      </c>
      <c r="N57" s="1">
        <f>'[1]RC-1'!N57</f>
        <v>0</v>
      </c>
      <c r="O57" s="1">
        <f>'[1]RC-1'!O57</f>
        <v>0</v>
      </c>
      <c r="P57" s="1">
        <f>'[1]RC-1'!P57</f>
        <v>0</v>
      </c>
      <c r="Q57" s="1">
        <f>'[1]RC-1'!Q57</f>
        <v>0</v>
      </c>
      <c r="R57" s="1">
        <f>'[1]RC-1'!R57</f>
        <v>0</v>
      </c>
      <c r="S57" s="1">
        <f>'[1]RC-1'!S57</f>
        <v>0</v>
      </c>
      <c r="T57" s="1">
        <f>'[1]RC-1'!T57</f>
        <v>0</v>
      </c>
      <c r="U57" s="1">
        <f>'[1]RC-1'!U57</f>
        <v>0</v>
      </c>
      <c r="V57" s="1">
        <f>'[1]RC-1'!V57</f>
        <v>0</v>
      </c>
      <c r="W57" s="1">
        <f>'[1]RC-1'!W57</f>
        <v>0</v>
      </c>
      <c r="X57" s="1">
        <f>'[1]RC-1'!X57</f>
        <v>0</v>
      </c>
      <c r="Y57" s="1">
        <f>'[1]RC-1'!Y57</f>
        <v>0</v>
      </c>
      <c r="Z57" s="1">
        <f>'[1]RC-1'!Z57</f>
        <v>0</v>
      </c>
      <c r="AA57" s="1">
        <f>'[1]RC-1'!AA57</f>
        <v>0</v>
      </c>
      <c r="AB57" s="1">
        <f>'[1]RC-1'!AB57</f>
        <v>0</v>
      </c>
      <c r="AC57" s="1">
        <f>'[1]RC-1'!AC57</f>
        <v>0</v>
      </c>
      <c r="AD57" s="1">
        <f>'[1]RC-1'!AD57</f>
        <v>0</v>
      </c>
      <c r="AE57" s="1">
        <f>'[1]RC-1'!AE57</f>
        <v>0</v>
      </c>
      <c r="AF57" s="1">
        <f>'[1]RC-1'!AF57</f>
        <v>0</v>
      </c>
      <c r="AG57" s="1">
        <f>'[1]RC-1'!AG57</f>
        <v>0</v>
      </c>
      <c r="AH57" s="1">
        <f>'[1]RC-1'!AH57</f>
        <v>0</v>
      </c>
      <c r="AI57" s="1">
        <f>'[1]RC-1'!AI57</f>
        <v>0</v>
      </c>
    </row>
    <row r="58" spans="1:35" x14ac:dyDescent="0.3">
      <c r="A58" s="1">
        <f>'[1]RC-1'!A58</f>
        <v>0</v>
      </c>
      <c r="B58" s="1">
        <f>'[1]RC-1'!B58</f>
        <v>0</v>
      </c>
      <c r="C58" s="1">
        <f>'[1]RC-1'!C58</f>
        <v>0</v>
      </c>
      <c r="D58" s="1">
        <f>'[1]RC-1'!D58</f>
        <v>0</v>
      </c>
      <c r="E58" s="1">
        <f>'[1]RC-1'!E58</f>
        <v>0</v>
      </c>
      <c r="F58" s="1">
        <f>'[1]RC-1'!F58</f>
        <v>0</v>
      </c>
      <c r="G58" s="1">
        <f>'[1]RC-1'!G58</f>
        <v>0</v>
      </c>
      <c r="H58" s="1">
        <f>'[1]RC-1'!H58</f>
        <v>0</v>
      </c>
      <c r="I58" s="1">
        <f>'[1]RC-1'!I58</f>
        <v>0</v>
      </c>
      <c r="J58" s="1">
        <f>'[1]RC-1'!J58</f>
        <v>0</v>
      </c>
      <c r="K58" s="1">
        <f>'[1]RC-1'!K58</f>
        <v>0</v>
      </c>
      <c r="L58" s="1">
        <f>'[1]RC-1'!L58</f>
        <v>0</v>
      </c>
      <c r="M58" s="1">
        <f>'[1]RC-1'!M58</f>
        <v>0</v>
      </c>
      <c r="N58" s="1">
        <f>'[1]RC-1'!N58</f>
        <v>0</v>
      </c>
      <c r="O58" s="1">
        <f>'[1]RC-1'!O58</f>
        <v>0</v>
      </c>
      <c r="P58" s="1">
        <f>'[1]RC-1'!P58</f>
        <v>0</v>
      </c>
      <c r="Q58" s="1">
        <f>'[1]RC-1'!Q58</f>
        <v>0</v>
      </c>
      <c r="R58" s="1">
        <f>'[1]RC-1'!R58</f>
        <v>0</v>
      </c>
      <c r="S58" s="1">
        <f>'[1]RC-1'!S58</f>
        <v>0</v>
      </c>
      <c r="T58" s="1">
        <f>'[1]RC-1'!T58</f>
        <v>0</v>
      </c>
      <c r="U58" s="1">
        <f>'[1]RC-1'!U58</f>
        <v>0</v>
      </c>
      <c r="V58" s="1">
        <f>'[1]RC-1'!V58</f>
        <v>0</v>
      </c>
      <c r="W58" s="1">
        <f>'[1]RC-1'!W58</f>
        <v>0</v>
      </c>
      <c r="X58" s="1">
        <f>'[1]RC-1'!X58</f>
        <v>0</v>
      </c>
      <c r="Y58" s="1">
        <f>'[1]RC-1'!Y58</f>
        <v>0</v>
      </c>
      <c r="Z58" s="1">
        <f>'[1]RC-1'!Z58</f>
        <v>0</v>
      </c>
      <c r="AA58" s="1">
        <f>'[1]RC-1'!AA58</f>
        <v>0</v>
      </c>
      <c r="AB58" s="1">
        <f>'[1]RC-1'!AB58</f>
        <v>0</v>
      </c>
      <c r="AC58" s="1">
        <f>'[1]RC-1'!AC58</f>
        <v>0</v>
      </c>
      <c r="AD58" s="1">
        <f>'[1]RC-1'!AD58</f>
        <v>0</v>
      </c>
      <c r="AE58" s="1">
        <f>'[1]RC-1'!AE58</f>
        <v>0</v>
      </c>
      <c r="AF58" s="1">
        <f>'[1]RC-1'!AF58</f>
        <v>0</v>
      </c>
      <c r="AG58" s="1">
        <f>'[1]RC-1'!AG58</f>
        <v>0</v>
      </c>
      <c r="AH58" s="1">
        <f>'[1]RC-1'!AH58</f>
        <v>0</v>
      </c>
      <c r="AI58" s="1">
        <f>'[1]RC-1'!AI58</f>
        <v>0</v>
      </c>
    </row>
    <row r="59" spans="1:35" x14ac:dyDescent="0.3">
      <c r="A59" s="1">
        <f>'[1]RC-1'!A59</f>
        <v>0</v>
      </c>
      <c r="B59" s="1">
        <f>'[1]RC-1'!B59</f>
        <v>0</v>
      </c>
      <c r="C59" s="1">
        <f>'[1]RC-1'!C59</f>
        <v>0</v>
      </c>
      <c r="D59" s="1">
        <f>'[1]RC-1'!D59</f>
        <v>0</v>
      </c>
      <c r="E59" s="1">
        <f>'[1]RC-1'!E59</f>
        <v>0</v>
      </c>
      <c r="F59" s="1">
        <f>'[1]RC-1'!F59</f>
        <v>0</v>
      </c>
      <c r="G59" s="1">
        <f>'[1]RC-1'!G59</f>
        <v>0</v>
      </c>
      <c r="H59" s="1">
        <f>'[1]RC-1'!H59</f>
        <v>0</v>
      </c>
      <c r="I59" s="1">
        <f>'[1]RC-1'!I59</f>
        <v>0</v>
      </c>
      <c r="J59" s="1">
        <f>'[1]RC-1'!J59</f>
        <v>0</v>
      </c>
      <c r="K59" s="1">
        <f>'[1]RC-1'!K59</f>
        <v>0</v>
      </c>
      <c r="L59" s="1">
        <f>'[1]RC-1'!L59</f>
        <v>0</v>
      </c>
      <c r="M59" s="1">
        <f>'[1]RC-1'!M59</f>
        <v>0</v>
      </c>
      <c r="N59" s="1">
        <f>'[1]RC-1'!N59</f>
        <v>0</v>
      </c>
      <c r="O59" s="1">
        <f>'[1]RC-1'!O59</f>
        <v>0</v>
      </c>
      <c r="P59" s="1">
        <f>'[1]RC-1'!P59</f>
        <v>0</v>
      </c>
      <c r="Q59" s="1">
        <f>'[1]RC-1'!Q59</f>
        <v>0</v>
      </c>
      <c r="R59" s="1">
        <f>'[1]RC-1'!R59</f>
        <v>0</v>
      </c>
      <c r="S59" s="1">
        <f>'[1]RC-1'!S59</f>
        <v>0</v>
      </c>
      <c r="T59" s="1">
        <f>'[1]RC-1'!T59</f>
        <v>0</v>
      </c>
      <c r="U59" s="1">
        <f>'[1]RC-1'!U59</f>
        <v>0</v>
      </c>
      <c r="V59" s="1">
        <f>'[1]RC-1'!V59</f>
        <v>0</v>
      </c>
      <c r="W59" s="1">
        <f>'[1]RC-1'!W59</f>
        <v>0</v>
      </c>
      <c r="X59" s="1">
        <f>'[1]RC-1'!X59</f>
        <v>0</v>
      </c>
      <c r="Y59" s="1">
        <f>'[1]RC-1'!Y59</f>
        <v>0</v>
      </c>
      <c r="Z59" s="1">
        <f>'[1]RC-1'!Z59</f>
        <v>0</v>
      </c>
      <c r="AA59" s="1">
        <f>'[1]RC-1'!AA59</f>
        <v>0</v>
      </c>
      <c r="AB59" s="1">
        <f>'[1]RC-1'!AB59</f>
        <v>0</v>
      </c>
      <c r="AC59" s="1">
        <f>'[1]RC-1'!AC59</f>
        <v>0</v>
      </c>
      <c r="AD59" s="1">
        <f>'[1]RC-1'!AD59</f>
        <v>0</v>
      </c>
      <c r="AE59" s="1">
        <f>'[1]RC-1'!AE59</f>
        <v>0</v>
      </c>
      <c r="AF59" s="1">
        <f>'[1]RC-1'!AF59</f>
        <v>0</v>
      </c>
      <c r="AG59" s="1">
        <f>'[1]RC-1'!AG59</f>
        <v>0</v>
      </c>
      <c r="AH59" s="1">
        <f>'[1]RC-1'!AH59</f>
        <v>0</v>
      </c>
      <c r="AI59" s="1">
        <f>'[1]RC-1'!AI59</f>
        <v>0</v>
      </c>
    </row>
    <row r="60" spans="1:35" x14ac:dyDescent="0.3">
      <c r="A60" s="1">
        <f>'[1]RC-1'!A60</f>
        <v>0</v>
      </c>
      <c r="B60" s="1">
        <f>'[1]RC-1'!B60</f>
        <v>0</v>
      </c>
      <c r="C60" s="1">
        <f>'[1]RC-1'!C60</f>
        <v>0</v>
      </c>
      <c r="D60" s="1">
        <f>'[1]RC-1'!D60</f>
        <v>0</v>
      </c>
      <c r="E60" s="1">
        <f>'[1]RC-1'!E60</f>
        <v>0</v>
      </c>
      <c r="F60" s="1">
        <f>'[1]RC-1'!F60</f>
        <v>0</v>
      </c>
      <c r="G60" s="1">
        <f>'[1]RC-1'!G60</f>
        <v>0</v>
      </c>
      <c r="H60" s="1">
        <f>'[1]RC-1'!H60</f>
        <v>0</v>
      </c>
      <c r="I60" s="1">
        <f>'[1]RC-1'!I60</f>
        <v>0</v>
      </c>
      <c r="J60" s="1">
        <f>'[1]RC-1'!J60</f>
        <v>0</v>
      </c>
      <c r="K60" s="1">
        <f>'[1]RC-1'!K60</f>
        <v>0</v>
      </c>
      <c r="L60" s="1">
        <f>'[1]RC-1'!L60</f>
        <v>0</v>
      </c>
      <c r="M60" s="1">
        <f>'[1]RC-1'!M60</f>
        <v>0</v>
      </c>
      <c r="N60" s="1">
        <f>'[1]RC-1'!N60</f>
        <v>0</v>
      </c>
      <c r="O60" s="1">
        <f>'[1]RC-1'!O60</f>
        <v>0</v>
      </c>
      <c r="P60" s="1">
        <f>'[1]RC-1'!P60</f>
        <v>0</v>
      </c>
      <c r="Q60" s="1">
        <f>'[1]RC-1'!Q60</f>
        <v>0</v>
      </c>
      <c r="R60" s="1">
        <f>'[1]RC-1'!R60</f>
        <v>0</v>
      </c>
      <c r="S60" s="1">
        <f>'[1]RC-1'!S60</f>
        <v>0</v>
      </c>
      <c r="T60" s="1">
        <f>'[1]RC-1'!T60</f>
        <v>0</v>
      </c>
      <c r="U60" s="1">
        <f>'[1]RC-1'!U60</f>
        <v>0</v>
      </c>
      <c r="V60" s="1">
        <f>'[1]RC-1'!V60</f>
        <v>0</v>
      </c>
      <c r="W60" s="1">
        <f>'[1]RC-1'!W60</f>
        <v>0</v>
      </c>
      <c r="X60" s="1">
        <f>'[1]RC-1'!X60</f>
        <v>0</v>
      </c>
      <c r="Y60" s="1">
        <f>'[1]RC-1'!Y60</f>
        <v>0</v>
      </c>
      <c r="Z60" s="1">
        <f>'[1]RC-1'!Z60</f>
        <v>0</v>
      </c>
      <c r="AA60" s="1">
        <f>'[1]RC-1'!AA60</f>
        <v>0</v>
      </c>
      <c r="AB60" s="1">
        <f>'[1]RC-1'!AB60</f>
        <v>0</v>
      </c>
      <c r="AC60" s="1">
        <f>'[1]RC-1'!AC60</f>
        <v>0</v>
      </c>
      <c r="AD60" s="1">
        <f>'[1]RC-1'!AD60</f>
        <v>0</v>
      </c>
      <c r="AE60" s="1">
        <f>'[1]RC-1'!AE60</f>
        <v>0</v>
      </c>
      <c r="AF60" s="1">
        <f>'[1]RC-1'!AF60</f>
        <v>0</v>
      </c>
      <c r="AG60" s="1">
        <f>'[1]RC-1'!AG60</f>
        <v>0</v>
      </c>
      <c r="AH60" s="1">
        <f>'[1]RC-1'!AH60</f>
        <v>0</v>
      </c>
      <c r="AI60" s="1">
        <f>'[1]RC-1'!AI60</f>
        <v>0</v>
      </c>
    </row>
    <row r="61" spans="1:35" x14ac:dyDescent="0.3">
      <c r="A61" s="1">
        <f>'[1]RC-1'!A61</f>
        <v>0</v>
      </c>
      <c r="B61" s="1">
        <f>'[1]RC-1'!B61</f>
        <v>0</v>
      </c>
      <c r="C61" s="1">
        <f>'[1]RC-1'!C61</f>
        <v>0</v>
      </c>
      <c r="D61" s="1">
        <f>'[1]RC-1'!D61</f>
        <v>0</v>
      </c>
      <c r="E61" s="1">
        <f>'[1]RC-1'!E61</f>
        <v>0</v>
      </c>
      <c r="F61" s="1">
        <f>'[1]RC-1'!F61</f>
        <v>0</v>
      </c>
      <c r="G61" s="1">
        <f>'[1]RC-1'!G61</f>
        <v>0</v>
      </c>
      <c r="H61" s="1">
        <f>'[1]RC-1'!H61</f>
        <v>0</v>
      </c>
      <c r="I61" s="1">
        <f>'[1]RC-1'!I61</f>
        <v>0</v>
      </c>
      <c r="J61" s="1">
        <f>'[1]RC-1'!J61</f>
        <v>0</v>
      </c>
      <c r="K61" s="1">
        <f>'[1]RC-1'!K61</f>
        <v>0</v>
      </c>
      <c r="L61" s="1">
        <f>'[1]RC-1'!L61</f>
        <v>0</v>
      </c>
      <c r="M61" s="1">
        <f>'[1]RC-1'!M61</f>
        <v>0</v>
      </c>
      <c r="N61" s="1">
        <f>'[1]RC-1'!N61</f>
        <v>0</v>
      </c>
      <c r="O61" s="1">
        <f>'[1]RC-1'!O61</f>
        <v>0</v>
      </c>
      <c r="P61" s="1">
        <f>'[1]RC-1'!P61</f>
        <v>0</v>
      </c>
      <c r="Q61" s="1">
        <f>'[1]RC-1'!Q61</f>
        <v>0</v>
      </c>
      <c r="R61" s="1">
        <f>'[1]RC-1'!R61</f>
        <v>0</v>
      </c>
      <c r="S61" s="1">
        <f>'[1]RC-1'!S61</f>
        <v>0</v>
      </c>
      <c r="T61" s="1">
        <f>'[1]RC-1'!T61</f>
        <v>0</v>
      </c>
      <c r="U61" s="1">
        <f>'[1]RC-1'!U61</f>
        <v>0</v>
      </c>
      <c r="V61" s="1">
        <f>'[1]RC-1'!V61</f>
        <v>0</v>
      </c>
      <c r="W61" s="1">
        <f>'[1]RC-1'!W61</f>
        <v>0</v>
      </c>
      <c r="X61" s="1">
        <f>'[1]RC-1'!X61</f>
        <v>0</v>
      </c>
      <c r="Y61" s="1">
        <f>'[1]RC-1'!Y61</f>
        <v>0</v>
      </c>
      <c r="Z61" s="1">
        <f>'[1]RC-1'!Z61</f>
        <v>0</v>
      </c>
      <c r="AA61" s="1">
        <f>'[1]RC-1'!AA61</f>
        <v>0</v>
      </c>
      <c r="AB61" s="1">
        <f>'[1]RC-1'!AB61</f>
        <v>0</v>
      </c>
      <c r="AC61" s="1">
        <f>'[1]RC-1'!AC61</f>
        <v>0</v>
      </c>
      <c r="AD61" s="1">
        <f>'[1]RC-1'!AD61</f>
        <v>0</v>
      </c>
      <c r="AE61" s="1">
        <f>'[1]RC-1'!AE61</f>
        <v>0</v>
      </c>
      <c r="AF61" s="1">
        <f>'[1]RC-1'!AF61</f>
        <v>0</v>
      </c>
      <c r="AG61" s="1">
        <f>'[1]RC-1'!AG61</f>
        <v>0</v>
      </c>
      <c r="AH61" s="1">
        <f>'[1]RC-1'!AH61</f>
        <v>0</v>
      </c>
      <c r="AI61" s="1">
        <f>'[1]RC-1'!AI61</f>
        <v>0</v>
      </c>
    </row>
    <row r="62" spans="1:35" x14ac:dyDescent="0.3">
      <c r="A62" s="1">
        <f>'[1]RC-1'!A62</f>
        <v>0</v>
      </c>
      <c r="B62" s="1">
        <f>'[1]RC-1'!B62</f>
        <v>0</v>
      </c>
      <c r="C62" s="1">
        <f>'[1]RC-1'!C62</f>
        <v>0</v>
      </c>
      <c r="D62" s="1">
        <f>'[1]RC-1'!D62</f>
        <v>0</v>
      </c>
      <c r="E62" s="1">
        <f>'[1]RC-1'!E62</f>
        <v>0</v>
      </c>
      <c r="F62" s="1">
        <f>'[1]RC-1'!F62</f>
        <v>0</v>
      </c>
      <c r="G62" s="1">
        <f>'[1]RC-1'!G62</f>
        <v>0</v>
      </c>
      <c r="H62" s="1">
        <f>'[1]RC-1'!H62</f>
        <v>0</v>
      </c>
      <c r="I62" s="1">
        <f>'[1]RC-1'!I62</f>
        <v>0</v>
      </c>
      <c r="J62" s="1">
        <f>'[1]RC-1'!J62</f>
        <v>0</v>
      </c>
      <c r="K62" s="1">
        <f>'[1]RC-1'!K62</f>
        <v>0</v>
      </c>
      <c r="L62" s="1">
        <f>'[1]RC-1'!L62</f>
        <v>0</v>
      </c>
      <c r="M62" s="1">
        <f>'[1]RC-1'!M62</f>
        <v>0</v>
      </c>
      <c r="N62" s="1">
        <f>'[1]RC-1'!N62</f>
        <v>0</v>
      </c>
      <c r="O62" s="1">
        <f>'[1]RC-1'!O62</f>
        <v>0</v>
      </c>
      <c r="P62" s="1">
        <f>'[1]RC-1'!P62</f>
        <v>0</v>
      </c>
      <c r="Q62" s="1">
        <f>'[1]RC-1'!Q62</f>
        <v>0</v>
      </c>
      <c r="R62" s="1">
        <f>'[1]RC-1'!R62</f>
        <v>0</v>
      </c>
      <c r="S62" s="1">
        <f>'[1]RC-1'!S62</f>
        <v>0</v>
      </c>
      <c r="T62" s="1">
        <f>'[1]RC-1'!T62</f>
        <v>0</v>
      </c>
      <c r="U62" s="1">
        <f>'[1]RC-1'!U62</f>
        <v>0</v>
      </c>
      <c r="V62" s="1">
        <f>'[1]RC-1'!V62</f>
        <v>0</v>
      </c>
      <c r="W62" s="1">
        <f>'[1]RC-1'!W62</f>
        <v>0</v>
      </c>
      <c r="X62" s="1">
        <f>'[1]RC-1'!X62</f>
        <v>0</v>
      </c>
      <c r="Y62" s="1">
        <f>'[1]RC-1'!Y62</f>
        <v>0</v>
      </c>
      <c r="Z62" s="1">
        <f>'[1]RC-1'!Z62</f>
        <v>0</v>
      </c>
      <c r="AA62" s="1">
        <f>'[1]RC-1'!AA62</f>
        <v>0</v>
      </c>
      <c r="AB62" s="1">
        <f>'[1]RC-1'!AB62</f>
        <v>0</v>
      </c>
      <c r="AC62" s="1">
        <f>'[1]RC-1'!AC62</f>
        <v>0</v>
      </c>
      <c r="AD62" s="1">
        <f>'[1]RC-1'!AD62</f>
        <v>0</v>
      </c>
      <c r="AE62" s="1">
        <f>'[1]RC-1'!AE62</f>
        <v>0</v>
      </c>
      <c r="AF62" s="1">
        <f>'[1]RC-1'!AF62</f>
        <v>0</v>
      </c>
      <c r="AG62" s="1">
        <f>'[1]RC-1'!AG62</f>
        <v>0</v>
      </c>
      <c r="AH62" s="1">
        <f>'[1]RC-1'!AH62</f>
        <v>0</v>
      </c>
      <c r="AI62" s="1">
        <f>'[1]RC-1'!AI62</f>
        <v>0</v>
      </c>
    </row>
    <row r="63" spans="1:35" x14ac:dyDescent="0.3">
      <c r="A63" s="1">
        <f>'[1]RC-1'!A63</f>
        <v>0</v>
      </c>
      <c r="B63" s="1">
        <f>'[1]RC-1'!B63</f>
        <v>0</v>
      </c>
      <c r="C63" s="1">
        <f>'[1]RC-1'!C63</f>
        <v>0</v>
      </c>
      <c r="D63" s="1">
        <f>'[1]RC-1'!D63</f>
        <v>0</v>
      </c>
      <c r="E63" s="1">
        <f>'[1]RC-1'!E63</f>
        <v>0</v>
      </c>
      <c r="F63" s="1">
        <f>'[1]RC-1'!F63</f>
        <v>0</v>
      </c>
      <c r="G63" s="1">
        <f>'[1]RC-1'!G63</f>
        <v>0</v>
      </c>
      <c r="H63" s="1">
        <f>'[1]RC-1'!H63</f>
        <v>0</v>
      </c>
      <c r="I63" s="1">
        <f>'[1]RC-1'!I63</f>
        <v>0</v>
      </c>
      <c r="J63" s="1">
        <f>'[1]RC-1'!J63</f>
        <v>0</v>
      </c>
      <c r="K63" s="1">
        <f>'[1]RC-1'!K63</f>
        <v>0</v>
      </c>
      <c r="L63" s="1">
        <f>'[1]RC-1'!L63</f>
        <v>0</v>
      </c>
      <c r="M63" s="1">
        <f>'[1]RC-1'!M63</f>
        <v>0</v>
      </c>
      <c r="N63" s="1">
        <f>'[1]RC-1'!N63</f>
        <v>0</v>
      </c>
      <c r="O63" s="1">
        <f>'[1]RC-1'!O63</f>
        <v>0</v>
      </c>
      <c r="P63" s="1">
        <f>'[1]RC-1'!P63</f>
        <v>0</v>
      </c>
      <c r="Q63" s="1">
        <f>'[1]RC-1'!Q63</f>
        <v>0</v>
      </c>
      <c r="R63" s="1">
        <f>'[1]RC-1'!R63</f>
        <v>0</v>
      </c>
      <c r="S63" s="1">
        <f>'[1]RC-1'!S63</f>
        <v>0</v>
      </c>
      <c r="T63" s="1">
        <f>'[1]RC-1'!T63</f>
        <v>0</v>
      </c>
      <c r="U63" s="1">
        <f>'[1]RC-1'!U63</f>
        <v>0</v>
      </c>
      <c r="V63" s="1">
        <f>'[1]RC-1'!V63</f>
        <v>0</v>
      </c>
      <c r="W63" s="1">
        <f>'[1]RC-1'!W63</f>
        <v>0</v>
      </c>
      <c r="X63" s="1">
        <f>'[1]RC-1'!X63</f>
        <v>0</v>
      </c>
      <c r="Y63" s="1">
        <f>'[1]RC-1'!Y63</f>
        <v>0</v>
      </c>
      <c r="Z63" s="1">
        <f>'[1]RC-1'!Z63</f>
        <v>0</v>
      </c>
      <c r="AA63" s="1">
        <f>'[1]RC-1'!AA63</f>
        <v>0</v>
      </c>
      <c r="AB63" s="1">
        <f>'[1]RC-1'!AB63</f>
        <v>0</v>
      </c>
      <c r="AC63" s="1">
        <f>'[1]RC-1'!AC63</f>
        <v>0</v>
      </c>
      <c r="AD63" s="1">
        <f>'[1]RC-1'!AD63</f>
        <v>0</v>
      </c>
      <c r="AE63" s="1">
        <f>'[1]RC-1'!AE63</f>
        <v>0</v>
      </c>
      <c r="AF63" s="1">
        <f>'[1]RC-1'!AF63</f>
        <v>0</v>
      </c>
      <c r="AG63" s="1">
        <f>'[1]RC-1'!AG63</f>
        <v>0</v>
      </c>
      <c r="AH63" s="1">
        <f>'[1]RC-1'!AH63</f>
        <v>0</v>
      </c>
      <c r="AI63" s="1">
        <f>'[1]RC-1'!AI63</f>
        <v>0</v>
      </c>
    </row>
    <row r="64" spans="1:35" x14ac:dyDescent="0.3">
      <c r="A64" s="1">
        <f>'[1]RC-1'!A64</f>
        <v>0</v>
      </c>
      <c r="B64" s="1">
        <f>'[1]RC-1'!B64</f>
        <v>0</v>
      </c>
      <c r="C64" s="1">
        <f>'[1]RC-1'!C64</f>
        <v>0</v>
      </c>
      <c r="D64" s="1">
        <f>'[1]RC-1'!D64</f>
        <v>0</v>
      </c>
      <c r="E64" s="1">
        <f>'[1]RC-1'!E64</f>
        <v>0</v>
      </c>
      <c r="F64" s="1">
        <f>'[1]RC-1'!F64</f>
        <v>0</v>
      </c>
      <c r="G64" s="1">
        <f>'[1]RC-1'!G64</f>
        <v>0</v>
      </c>
      <c r="H64" s="1">
        <f>'[1]RC-1'!H64</f>
        <v>0</v>
      </c>
      <c r="I64" s="1">
        <f>'[1]RC-1'!I64</f>
        <v>0</v>
      </c>
      <c r="J64" s="1">
        <f>'[1]RC-1'!J64</f>
        <v>0</v>
      </c>
      <c r="K64" s="1">
        <f>'[1]RC-1'!K64</f>
        <v>0</v>
      </c>
      <c r="L64" s="1">
        <f>'[1]RC-1'!L64</f>
        <v>0</v>
      </c>
      <c r="M64" s="1">
        <f>'[1]RC-1'!M64</f>
        <v>0</v>
      </c>
      <c r="N64" s="1">
        <f>'[1]RC-1'!N64</f>
        <v>0</v>
      </c>
      <c r="O64" s="1">
        <f>'[1]RC-1'!O64</f>
        <v>0</v>
      </c>
      <c r="P64" s="1">
        <f>'[1]RC-1'!P64</f>
        <v>0</v>
      </c>
      <c r="Q64" s="1">
        <f>'[1]RC-1'!Q64</f>
        <v>0</v>
      </c>
      <c r="R64" s="1">
        <f>'[1]RC-1'!R64</f>
        <v>0</v>
      </c>
      <c r="S64" s="1">
        <f>'[1]RC-1'!S64</f>
        <v>0</v>
      </c>
      <c r="T64" s="1">
        <f>'[1]RC-1'!T64</f>
        <v>0</v>
      </c>
      <c r="U64" s="1">
        <f>'[1]RC-1'!U64</f>
        <v>0</v>
      </c>
      <c r="V64" s="1">
        <f>'[1]RC-1'!V64</f>
        <v>0</v>
      </c>
      <c r="W64" s="1">
        <f>'[1]RC-1'!W64</f>
        <v>0</v>
      </c>
      <c r="X64" s="1">
        <f>'[1]RC-1'!X64</f>
        <v>0</v>
      </c>
      <c r="Y64" s="1">
        <f>'[1]RC-1'!Y64</f>
        <v>0</v>
      </c>
      <c r="Z64" s="1">
        <f>'[1]RC-1'!Z64</f>
        <v>0</v>
      </c>
      <c r="AA64" s="1">
        <f>'[1]RC-1'!AA64</f>
        <v>0</v>
      </c>
      <c r="AB64" s="1">
        <f>'[1]RC-1'!AB64</f>
        <v>0</v>
      </c>
      <c r="AC64" s="1">
        <f>'[1]RC-1'!AC64</f>
        <v>0</v>
      </c>
      <c r="AD64" s="1">
        <f>'[1]RC-1'!AD64</f>
        <v>0</v>
      </c>
      <c r="AE64" s="1">
        <f>'[1]RC-1'!AE64</f>
        <v>0</v>
      </c>
      <c r="AF64" s="1">
        <f>'[1]RC-1'!AF64</f>
        <v>0</v>
      </c>
      <c r="AG64" s="1">
        <f>'[1]RC-1'!AG64</f>
        <v>0</v>
      </c>
      <c r="AH64" s="1">
        <f>'[1]RC-1'!AH64</f>
        <v>0</v>
      </c>
      <c r="AI64" s="1">
        <f>'[1]RC-1'!AI64</f>
        <v>0</v>
      </c>
    </row>
    <row r="65" spans="1:35" x14ac:dyDescent="0.3">
      <c r="A65" s="1">
        <f>'[1]RC-1'!A65</f>
        <v>0</v>
      </c>
      <c r="B65" s="1">
        <f>'[1]RC-1'!B65</f>
        <v>0</v>
      </c>
      <c r="C65" s="1">
        <f>'[1]RC-1'!C65</f>
        <v>0</v>
      </c>
      <c r="D65" s="1">
        <f>'[1]RC-1'!D65</f>
        <v>0</v>
      </c>
      <c r="E65" s="1">
        <f>'[1]RC-1'!E65</f>
        <v>0</v>
      </c>
      <c r="F65" s="1">
        <f>'[1]RC-1'!F65</f>
        <v>0</v>
      </c>
      <c r="G65" s="1">
        <f>'[1]RC-1'!G65</f>
        <v>0</v>
      </c>
      <c r="H65" s="1">
        <f>'[1]RC-1'!H65</f>
        <v>0</v>
      </c>
      <c r="I65" s="1">
        <f>'[1]RC-1'!I65</f>
        <v>0</v>
      </c>
      <c r="J65" s="1">
        <f>'[1]RC-1'!J65</f>
        <v>0</v>
      </c>
      <c r="K65" s="1">
        <f>'[1]RC-1'!K65</f>
        <v>0</v>
      </c>
      <c r="L65" s="1">
        <f>'[1]RC-1'!L65</f>
        <v>0</v>
      </c>
      <c r="M65" s="1">
        <f>'[1]RC-1'!M65</f>
        <v>0</v>
      </c>
      <c r="N65" s="1">
        <f>'[1]RC-1'!N65</f>
        <v>0</v>
      </c>
      <c r="O65" s="1">
        <f>'[1]RC-1'!O65</f>
        <v>0</v>
      </c>
      <c r="P65" s="1">
        <f>'[1]RC-1'!P65</f>
        <v>0</v>
      </c>
      <c r="Q65" s="1">
        <f>'[1]RC-1'!Q65</f>
        <v>0</v>
      </c>
      <c r="R65" s="1">
        <f>'[1]RC-1'!R65</f>
        <v>0</v>
      </c>
      <c r="S65" s="1">
        <f>'[1]RC-1'!S65</f>
        <v>0</v>
      </c>
      <c r="T65" s="1">
        <f>'[1]RC-1'!T65</f>
        <v>0</v>
      </c>
      <c r="U65" s="1">
        <f>'[1]RC-1'!U65</f>
        <v>0</v>
      </c>
      <c r="V65" s="1">
        <f>'[1]RC-1'!V65</f>
        <v>0</v>
      </c>
      <c r="W65" s="1">
        <f>'[1]RC-1'!W65</f>
        <v>0</v>
      </c>
      <c r="X65" s="1">
        <f>'[1]RC-1'!X65</f>
        <v>0</v>
      </c>
      <c r="Y65" s="1">
        <f>'[1]RC-1'!Y65</f>
        <v>0</v>
      </c>
      <c r="Z65" s="1">
        <f>'[1]RC-1'!Z65</f>
        <v>0</v>
      </c>
      <c r="AA65" s="1">
        <f>'[1]RC-1'!AA65</f>
        <v>0</v>
      </c>
      <c r="AB65" s="1">
        <f>'[1]RC-1'!AB65</f>
        <v>0</v>
      </c>
      <c r="AC65" s="1">
        <f>'[1]RC-1'!AC65</f>
        <v>0</v>
      </c>
      <c r="AD65" s="1">
        <f>'[1]RC-1'!AD65</f>
        <v>0</v>
      </c>
      <c r="AE65" s="1">
        <f>'[1]RC-1'!AE65</f>
        <v>0</v>
      </c>
      <c r="AF65" s="1">
        <f>'[1]RC-1'!AF65</f>
        <v>0</v>
      </c>
      <c r="AG65" s="1">
        <f>'[1]RC-1'!AG65</f>
        <v>0</v>
      </c>
      <c r="AH65" s="1">
        <f>'[1]RC-1'!AH65</f>
        <v>0</v>
      </c>
      <c r="AI65" s="1">
        <f>'[1]RC-1'!AI65</f>
        <v>0</v>
      </c>
    </row>
    <row r="66" spans="1:35" x14ac:dyDescent="0.3">
      <c r="A66" s="1">
        <f>'[1]RC-1'!A66</f>
        <v>0</v>
      </c>
      <c r="B66" s="1">
        <f>'[1]RC-1'!B66</f>
        <v>0</v>
      </c>
      <c r="C66" s="1">
        <f>'[1]RC-1'!C66</f>
        <v>0</v>
      </c>
      <c r="D66" s="1">
        <f>'[1]RC-1'!D66</f>
        <v>0</v>
      </c>
      <c r="E66" s="1">
        <f>'[1]RC-1'!E66</f>
        <v>0</v>
      </c>
      <c r="F66" s="1">
        <f>'[1]RC-1'!F66</f>
        <v>0</v>
      </c>
      <c r="G66" s="1">
        <f>'[1]RC-1'!G66</f>
        <v>0</v>
      </c>
      <c r="H66" s="1">
        <f>'[1]RC-1'!H66</f>
        <v>0</v>
      </c>
      <c r="I66" s="1">
        <f>'[1]RC-1'!I66</f>
        <v>0</v>
      </c>
      <c r="J66" s="1">
        <f>'[1]RC-1'!J66</f>
        <v>0</v>
      </c>
      <c r="K66" s="1">
        <f>'[1]RC-1'!K66</f>
        <v>0</v>
      </c>
      <c r="L66" s="1">
        <f>'[1]RC-1'!L66</f>
        <v>0</v>
      </c>
      <c r="M66" s="1">
        <f>'[1]RC-1'!M66</f>
        <v>0</v>
      </c>
      <c r="N66" s="1">
        <f>'[1]RC-1'!N66</f>
        <v>0</v>
      </c>
      <c r="O66" s="1">
        <f>'[1]RC-1'!O66</f>
        <v>0</v>
      </c>
      <c r="P66" s="1">
        <f>'[1]RC-1'!P66</f>
        <v>0</v>
      </c>
      <c r="Q66" s="1">
        <f>'[1]RC-1'!Q66</f>
        <v>0</v>
      </c>
      <c r="R66" s="1">
        <f>'[1]RC-1'!R66</f>
        <v>0</v>
      </c>
      <c r="S66" s="1">
        <f>'[1]RC-1'!S66</f>
        <v>0</v>
      </c>
      <c r="T66" s="1">
        <f>'[1]RC-1'!T66</f>
        <v>0</v>
      </c>
      <c r="U66" s="1">
        <f>'[1]RC-1'!U66</f>
        <v>0</v>
      </c>
      <c r="V66" s="1">
        <f>'[1]RC-1'!V66</f>
        <v>0</v>
      </c>
      <c r="W66" s="1">
        <f>'[1]RC-1'!W66</f>
        <v>0</v>
      </c>
      <c r="X66" s="1">
        <f>'[1]RC-1'!X66</f>
        <v>0</v>
      </c>
      <c r="Y66" s="1">
        <f>'[1]RC-1'!Y66</f>
        <v>0</v>
      </c>
      <c r="Z66" s="1">
        <f>'[1]RC-1'!Z66</f>
        <v>0</v>
      </c>
      <c r="AA66" s="1">
        <f>'[1]RC-1'!AA66</f>
        <v>0</v>
      </c>
      <c r="AB66" s="1">
        <f>'[1]RC-1'!AB66</f>
        <v>0</v>
      </c>
      <c r="AC66" s="1">
        <f>'[1]RC-1'!AC66</f>
        <v>0</v>
      </c>
      <c r="AD66" s="1">
        <f>'[1]RC-1'!AD66</f>
        <v>0</v>
      </c>
      <c r="AE66" s="1">
        <f>'[1]RC-1'!AE66</f>
        <v>0</v>
      </c>
      <c r="AF66" s="1">
        <f>'[1]RC-1'!AF66</f>
        <v>0</v>
      </c>
      <c r="AG66" s="1">
        <f>'[1]RC-1'!AG66</f>
        <v>0</v>
      </c>
      <c r="AH66" s="1">
        <f>'[1]RC-1'!AH66</f>
        <v>0</v>
      </c>
      <c r="AI66" s="1">
        <f>'[1]RC-1'!AI66</f>
        <v>0</v>
      </c>
    </row>
    <row r="67" spans="1:35" x14ac:dyDescent="0.3">
      <c r="A67" s="1">
        <f>'[1]RC-1'!A67</f>
        <v>0</v>
      </c>
      <c r="B67" s="1">
        <f>'[1]RC-1'!B67</f>
        <v>0</v>
      </c>
      <c r="C67" s="1">
        <f>'[1]RC-1'!C67</f>
        <v>0</v>
      </c>
      <c r="D67" s="1">
        <f>'[1]RC-1'!D67</f>
        <v>0</v>
      </c>
      <c r="E67" s="1">
        <f>'[1]RC-1'!E67</f>
        <v>0</v>
      </c>
      <c r="F67" s="1">
        <f>'[1]RC-1'!F67</f>
        <v>0</v>
      </c>
      <c r="G67" s="1">
        <f>'[1]RC-1'!G67</f>
        <v>0</v>
      </c>
      <c r="H67" s="1">
        <f>'[1]RC-1'!H67</f>
        <v>0</v>
      </c>
      <c r="I67" s="1">
        <f>'[1]RC-1'!I67</f>
        <v>0</v>
      </c>
      <c r="J67" s="1">
        <f>'[1]RC-1'!J67</f>
        <v>0</v>
      </c>
      <c r="K67" s="1">
        <f>'[1]RC-1'!K67</f>
        <v>0</v>
      </c>
      <c r="L67" s="1">
        <f>'[1]RC-1'!L67</f>
        <v>0</v>
      </c>
      <c r="M67" s="1">
        <f>'[1]RC-1'!M67</f>
        <v>0</v>
      </c>
      <c r="N67" s="1">
        <f>'[1]RC-1'!N67</f>
        <v>0</v>
      </c>
      <c r="O67" s="1">
        <f>'[1]RC-1'!O67</f>
        <v>0</v>
      </c>
      <c r="P67" s="1">
        <f>'[1]RC-1'!P67</f>
        <v>0</v>
      </c>
      <c r="Q67" s="1">
        <f>'[1]RC-1'!Q67</f>
        <v>0</v>
      </c>
      <c r="R67" s="1">
        <f>'[1]RC-1'!R67</f>
        <v>0</v>
      </c>
      <c r="S67" s="1">
        <f>'[1]RC-1'!S67</f>
        <v>0</v>
      </c>
      <c r="T67" s="1">
        <f>'[1]RC-1'!T67</f>
        <v>0</v>
      </c>
      <c r="U67" s="1">
        <f>'[1]RC-1'!U67</f>
        <v>0</v>
      </c>
      <c r="V67" s="1">
        <f>'[1]RC-1'!V67</f>
        <v>0</v>
      </c>
      <c r="W67" s="1">
        <f>'[1]RC-1'!W67</f>
        <v>0</v>
      </c>
      <c r="X67" s="1">
        <f>'[1]RC-1'!X67</f>
        <v>0</v>
      </c>
      <c r="Y67" s="1">
        <f>'[1]RC-1'!Y67</f>
        <v>0</v>
      </c>
      <c r="Z67" s="1">
        <f>'[1]RC-1'!Z67</f>
        <v>0</v>
      </c>
      <c r="AA67" s="1">
        <f>'[1]RC-1'!AA67</f>
        <v>0</v>
      </c>
      <c r="AB67" s="1">
        <f>'[1]RC-1'!AB67</f>
        <v>0</v>
      </c>
      <c r="AC67" s="1">
        <f>'[1]RC-1'!AC67</f>
        <v>0</v>
      </c>
      <c r="AD67" s="1">
        <f>'[1]RC-1'!AD67</f>
        <v>0</v>
      </c>
      <c r="AE67" s="1">
        <f>'[1]RC-1'!AE67</f>
        <v>0</v>
      </c>
      <c r="AF67" s="1">
        <f>'[1]RC-1'!AF67</f>
        <v>0</v>
      </c>
      <c r="AG67" s="1">
        <f>'[1]RC-1'!AG67</f>
        <v>0</v>
      </c>
      <c r="AH67" s="1">
        <f>'[1]RC-1'!AH67</f>
        <v>0</v>
      </c>
      <c r="AI67" s="1">
        <f>'[1]RC-1'!AI67</f>
        <v>0</v>
      </c>
    </row>
    <row r="68" spans="1:35" x14ac:dyDescent="0.3">
      <c r="A68" s="1">
        <f>'[1]RC-1'!A68</f>
        <v>0</v>
      </c>
      <c r="B68" s="1">
        <f>'[1]RC-1'!B68</f>
        <v>0</v>
      </c>
      <c r="C68" s="1">
        <f>'[1]RC-1'!C68</f>
        <v>0</v>
      </c>
      <c r="D68" s="1">
        <f>'[1]RC-1'!D68</f>
        <v>0</v>
      </c>
      <c r="E68" s="1">
        <f>'[1]RC-1'!E68</f>
        <v>0</v>
      </c>
      <c r="F68" s="1">
        <f>'[1]RC-1'!F68</f>
        <v>0</v>
      </c>
      <c r="G68" s="1">
        <f>'[1]RC-1'!G68</f>
        <v>0</v>
      </c>
      <c r="H68" s="1">
        <f>'[1]RC-1'!H68</f>
        <v>0</v>
      </c>
      <c r="I68" s="1">
        <f>'[1]RC-1'!I68</f>
        <v>0</v>
      </c>
      <c r="J68" s="1">
        <f>'[1]RC-1'!J68</f>
        <v>0</v>
      </c>
      <c r="K68" s="1">
        <f>'[1]RC-1'!K68</f>
        <v>0</v>
      </c>
      <c r="L68" s="1">
        <f>'[1]RC-1'!L68</f>
        <v>0</v>
      </c>
      <c r="M68" s="1">
        <f>'[1]RC-1'!M68</f>
        <v>0</v>
      </c>
      <c r="N68" s="1">
        <f>'[1]RC-1'!N68</f>
        <v>0</v>
      </c>
      <c r="O68" s="1">
        <f>'[1]RC-1'!O68</f>
        <v>0</v>
      </c>
      <c r="P68" s="1">
        <f>'[1]RC-1'!P68</f>
        <v>0</v>
      </c>
      <c r="Q68" s="1">
        <f>'[1]RC-1'!Q68</f>
        <v>0</v>
      </c>
      <c r="R68" s="1">
        <f>'[1]RC-1'!R68</f>
        <v>0</v>
      </c>
      <c r="S68" s="1">
        <f>'[1]RC-1'!S68</f>
        <v>0</v>
      </c>
      <c r="T68" s="1">
        <f>'[1]RC-1'!T68</f>
        <v>0</v>
      </c>
      <c r="U68" s="1">
        <f>'[1]RC-1'!U68</f>
        <v>0</v>
      </c>
      <c r="V68" s="1">
        <f>'[1]RC-1'!V68</f>
        <v>0</v>
      </c>
      <c r="W68" s="1">
        <f>'[1]RC-1'!W68</f>
        <v>0</v>
      </c>
      <c r="X68" s="1">
        <f>'[1]RC-1'!X68</f>
        <v>0</v>
      </c>
      <c r="Y68" s="1">
        <f>'[1]RC-1'!Y68</f>
        <v>0</v>
      </c>
      <c r="Z68" s="1">
        <f>'[1]RC-1'!Z68</f>
        <v>0</v>
      </c>
      <c r="AA68" s="1">
        <f>'[1]RC-1'!AA68</f>
        <v>0</v>
      </c>
      <c r="AB68" s="1">
        <f>'[1]RC-1'!AB68</f>
        <v>0</v>
      </c>
      <c r="AC68" s="1">
        <f>'[1]RC-1'!AC68</f>
        <v>0</v>
      </c>
      <c r="AD68" s="1">
        <f>'[1]RC-1'!AD68</f>
        <v>0</v>
      </c>
      <c r="AE68" s="1">
        <f>'[1]RC-1'!AE68</f>
        <v>0</v>
      </c>
      <c r="AF68" s="1">
        <f>'[1]RC-1'!AF68</f>
        <v>0</v>
      </c>
      <c r="AG68" s="1">
        <f>'[1]RC-1'!AG68</f>
        <v>0</v>
      </c>
      <c r="AH68" s="1">
        <f>'[1]RC-1'!AH68</f>
        <v>0</v>
      </c>
      <c r="AI68" s="1">
        <f>'[1]RC-1'!AI68</f>
        <v>0</v>
      </c>
    </row>
    <row r="69" spans="1:35" x14ac:dyDescent="0.3">
      <c r="A69" s="1">
        <f>'[1]RC-1'!A69</f>
        <v>0</v>
      </c>
      <c r="B69" s="1">
        <f>'[1]RC-1'!B69</f>
        <v>0</v>
      </c>
      <c r="C69" s="1">
        <f>'[1]RC-1'!C69</f>
        <v>0</v>
      </c>
      <c r="D69" s="1">
        <f>'[1]RC-1'!D69</f>
        <v>0</v>
      </c>
      <c r="E69" s="1">
        <f>'[1]RC-1'!E69</f>
        <v>0</v>
      </c>
      <c r="F69" s="1">
        <f>'[1]RC-1'!F69</f>
        <v>0</v>
      </c>
      <c r="G69" s="1">
        <f>'[1]RC-1'!G69</f>
        <v>0</v>
      </c>
      <c r="H69" s="1">
        <f>'[1]RC-1'!H69</f>
        <v>0</v>
      </c>
      <c r="I69" s="1">
        <f>'[1]RC-1'!I69</f>
        <v>0</v>
      </c>
      <c r="J69" s="1">
        <f>'[1]RC-1'!J69</f>
        <v>0</v>
      </c>
      <c r="K69" s="1">
        <f>'[1]RC-1'!K69</f>
        <v>0</v>
      </c>
      <c r="L69" s="1">
        <f>'[1]RC-1'!L69</f>
        <v>0</v>
      </c>
      <c r="M69" s="1">
        <f>'[1]RC-1'!M69</f>
        <v>0</v>
      </c>
      <c r="N69" s="1">
        <f>'[1]RC-1'!N69</f>
        <v>0</v>
      </c>
      <c r="O69" s="1">
        <f>'[1]RC-1'!O69</f>
        <v>0</v>
      </c>
      <c r="P69" s="1">
        <f>'[1]RC-1'!P69</f>
        <v>0</v>
      </c>
      <c r="Q69" s="1">
        <f>'[1]RC-1'!Q69</f>
        <v>0</v>
      </c>
      <c r="R69" s="1">
        <f>'[1]RC-1'!R69</f>
        <v>0</v>
      </c>
      <c r="S69" s="1">
        <f>'[1]RC-1'!S69</f>
        <v>0</v>
      </c>
      <c r="T69" s="1">
        <f>'[1]RC-1'!T69</f>
        <v>0</v>
      </c>
      <c r="U69" s="1">
        <f>'[1]RC-1'!U69</f>
        <v>0</v>
      </c>
      <c r="V69" s="1">
        <f>'[1]RC-1'!V69</f>
        <v>0</v>
      </c>
      <c r="W69" s="1">
        <f>'[1]RC-1'!W69</f>
        <v>0</v>
      </c>
      <c r="X69" s="1">
        <f>'[1]RC-1'!X69</f>
        <v>0</v>
      </c>
      <c r="Y69" s="1">
        <f>'[1]RC-1'!Y69</f>
        <v>0</v>
      </c>
      <c r="Z69" s="1">
        <f>'[1]RC-1'!Z69</f>
        <v>0</v>
      </c>
      <c r="AA69" s="1">
        <f>'[1]RC-1'!AA69</f>
        <v>0</v>
      </c>
      <c r="AB69" s="1">
        <f>'[1]RC-1'!AB69</f>
        <v>0</v>
      </c>
      <c r="AC69" s="1">
        <f>'[1]RC-1'!AC69</f>
        <v>0</v>
      </c>
      <c r="AD69" s="1">
        <f>'[1]RC-1'!AD69</f>
        <v>0</v>
      </c>
      <c r="AE69" s="1">
        <f>'[1]RC-1'!AE69</f>
        <v>0</v>
      </c>
      <c r="AF69" s="1">
        <f>'[1]RC-1'!AF69</f>
        <v>0</v>
      </c>
      <c r="AG69" s="1">
        <f>'[1]RC-1'!AG69</f>
        <v>0</v>
      </c>
      <c r="AH69" s="1">
        <f>'[1]RC-1'!AH69</f>
        <v>0</v>
      </c>
      <c r="AI69" s="1">
        <f>'[1]RC-1'!AI69</f>
        <v>0</v>
      </c>
    </row>
    <row r="70" spans="1:35" x14ac:dyDescent="0.3">
      <c r="A70" s="1">
        <f>'[1]RC-1'!A70</f>
        <v>0</v>
      </c>
      <c r="B70" s="1">
        <f>'[1]RC-1'!B70</f>
        <v>0</v>
      </c>
      <c r="C70" s="1">
        <f>'[1]RC-1'!C70</f>
        <v>0</v>
      </c>
      <c r="D70" s="1">
        <f>'[1]RC-1'!D70</f>
        <v>0</v>
      </c>
      <c r="E70" s="1">
        <f>'[1]RC-1'!E70</f>
        <v>0</v>
      </c>
      <c r="F70" s="1">
        <f>'[1]RC-1'!F70</f>
        <v>0</v>
      </c>
      <c r="G70" s="1">
        <f>'[1]RC-1'!G70</f>
        <v>0</v>
      </c>
      <c r="H70" s="1">
        <f>'[1]RC-1'!H70</f>
        <v>0</v>
      </c>
      <c r="I70" s="1">
        <f>'[1]RC-1'!I70</f>
        <v>0</v>
      </c>
      <c r="J70" s="1">
        <f>'[1]RC-1'!J70</f>
        <v>0</v>
      </c>
      <c r="K70" s="1">
        <f>'[1]RC-1'!K70</f>
        <v>0</v>
      </c>
      <c r="L70" s="1">
        <f>'[1]RC-1'!L70</f>
        <v>0</v>
      </c>
      <c r="M70" s="1">
        <f>'[1]RC-1'!M70</f>
        <v>0</v>
      </c>
      <c r="N70" s="1">
        <f>'[1]RC-1'!N70</f>
        <v>0</v>
      </c>
      <c r="O70" s="1">
        <f>'[1]RC-1'!O70</f>
        <v>0</v>
      </c>
      <c r="P70" s="1">
        <f>'[1]RC-1'!P70</f>
        <v>0</v>
      </c>
      <c r="Q70" s="1">
        <f>'[1]RC-1'!Q70</f>
        <v>0</v>
      </c>
      <c r="R70" s="1">
        <f>'[1]RC-1'!R70</f>
        <v>0</v>
      </c>
      <c r="S70" s="1">
        <f>'[1]RC-1'!S70</f>
        <v>0</v>
      </c>
      <c r="T70" s="1">
        <f>'[1]RC-1'!T70</f>
        <v>0</v>
      </c>
      <c r="U70" s="1">
        <f>'[1]RC-1'!U70</f>
        <v>0</v>
      </c>
      <c r="V70" s="1">
        <f>'[1]RC-1'!V70</f>
        <v>0</v>
      </c>
      <c r="W70" s="1">
        <f>'[1]RC-1'!W70</f>
        <v>0</v>
      </c>
      <c r="X70" s="1">
        <f>'[1]RC-1'!X70</f>
        <v>0</v>
      </c>
      <c r="Y70" s="1">
        <f>'[1]RC-1'!Y70</f>
        <v>0</v>
      </c>
      <c r="Z70" s="1">
        <f>'[1]RC-1'!Z70</f>
        <v>0</v>
      </c>
      <c r="AA70" s="1">
        <f>'[1]RC-1'!AA70</f>
        <v>0</v>
      </c>
      <c r="AB70" s="1">
        <f>'[1]RC-1'!AB70</f>
        <v>0</v>
      </c>
      <c r="AC70" s="1">
        <f>'[1]RC-1'!AC70</f>
        <v>0</v>
      </c>
      <c r="AD70" s="1">
        <f>'[1]RC-1'!AD70</f>
        <v>0</v>
      </c>
      <c r="AE70" s="1">
        <f>'[1]RC-1'!AE70</f>
        <v>0</v>
      </c>
      <c r="AF70" s="1">
        <f>'[1]RC-1'!AF70</f>
        <v>0</v>
      </c>
      <c r="AG70" s="1">
        <f>'[1]RC-1'!AG70</f>
        <v>0</v>
      </c>
      <c r="AH70" s="1">
        <f>'[1]RC-1'!AH70</f>
        <v>0</v>
      </c>
      <c r="AI70" s="1">
        <f>'[1]RC-1'!AI70</f>
        <v>0</v>
      </c>
    </row>
    <row r="71" spans="1:35" x14ac:dyDescent="0.3">
      <c r="A71" s="1">
        <f>'[1]RC-1'!A71</f>
        <v>0</v>
      </c>
      <c r="B71" s="1">
        <f>'[1]RC-1'!B71</f>
        <v>0</v>
      </c>
      <c r="C71" s="1">
        <f>'[1]RC-1'!C71</f>
        <v>0</v>
      </c>
      <c r="D71" s="1">
        <f>'[1]RC-1'!D71</f>
        <v>0</v>
      </c>
      <c r="E71" s="1">
        <f>'[1]RC-1'!E71</f>
        <v>0</v>
      </c>
      <c r="F71" s="1">
        <f>'[1]RC-1'!F71</f>
        <v>0</v>
      </c>
      <c r="G71" s="1">
        <f>'[1]RC-1'!G71</f>
        <v>0</v>
      </c>
      <c r="H71" s="1">
        <f>'[1]RC-1'!H71</f>
        <v>0</v>
      </c>
      <c r="I71" s="1">
        <f>'[1]RC-1'!I71</f>
        <v>0</v>
      </c>
      <c r="J71" s="1">
        <f>'[1]RC-1'!J71</f>
        <v>0</v>
      </c>
      <c r="K71" s="1">
        <f>'[1]RC-1'!K71</f>
        <v>0</v>
      </c>
      <c r="L71" s="1">
        <f>'[1]RC-1'!L71</f>
        <v>0</v>
      </c>
      <c r="M71" s="1">
        <f>'[1]RC-1'!M71</f>
        <v>0</v>
      </c>
      <c r="N71" s="1">
        <f>'[1]RC-1'!N71</f>
        <v>0</v>
      </c>
      <c r="O71" s="1">
        <f>'[1]RC-1'!O71</f>
        <v>0</v>
      </c>
      <c r="P71" s="1">
        <f>'[1]RC-1'!P71</f>
        <v>0</v>
      </c>
      <c r="Q71" s="1">
        <f>'[1]RC-1'!Q71</f>
        <v>0</v>
      </c>
      <c r="R71" s="1">
        <f>'[1]RC-1'!R71</f>
        <v>0</v>
      </c>
      <c r="S71" s="1">
        <f>'[1]RC-1'!S71</f>
        <v>0</v>
      </c>
      <c r="T71" s="1">
        <f>'[1]RC-1'!T71</f>
        <v>0</v>
      </c>
      <c r="U71" s="1">
        <f>'[1]RC-1'!U71</f>
        <v>0</v>
      </c>
      <c r="V71" s="1">
        <f>'[1]RC-1'!V71</f>
        <v>0</v>
      </c>
      <c r="W71" s="1">
        <f>'[1]RC-1'!W71</f>
        <v>0</v>
      </c>
      <c r="X71" s="1">
        <f>'[1]RC-1'!X71</f>
        <v>0</v>
      </c>
      <c r="Y71" s="1">
        <f>'[1]RC-1'!Y71</f>
        <v>0</v>
      </c>
      <c r="Z71" s="1">
        <f>'[1]RC-1'!Z71</f>
        <v>0</v>
      </c>
      <c r="AA71" s="1">
        <f>'[1]RC-1'!AA71</f>
        <v>0</v>
      </c>
      <c r="AB71" s="1">
        <f>'[1]RC-1'!AB71</f>
        <v>0</v>
      </c>
      <c r="AC71" s="1">
        <f>'[1]RC-1'!AC71</f>
        <v>0</v>
      </c>
      <c r="AD71" s="1">
        <f>'[1]RC-1'!AD71</f>
        <v>0</v>
      </c>
      <c r="AE71" s="1">
        <f>'[1]RC-1'!AE71</f>
        <v>0</v>
      </c>
      <c r="AF71" s="1">
        <f>'[1]RC-1'!AF71</f>
        <v>0</v>
      </c>
      <c r="AG71" s="1">
        <f>'[1]RC-1'!AG71</f>
        <v>0</v>
      </c>
      <c r="AH71" s="1">
        <f>'[1]RC-1'!AH71</f>
        <v>0</v>
      </c>
      <c r="AI71" s="1">
        <f>'[1]RC-1'!AI71</f>
        <v>0</v>
      </c>
    </row>
    <row r="72" spans="1:35" x14ac:dyDescent="0.3">
      <c r="A72" s="1">
        <f>'[1]RC-1'!A72</f>
        <v>0</v>
      </c>
      <c r="B72" s="1">
        <f>'[1]RC-1'!B72</f>
        <v>0</v>
      </c>
      <c r="C72" s="1">
        <f>'[1]RC-1'!C72</f>
        <v>0</v>
      </c>
      <c r="D72" s="1">
        <f>'[1]RC-1'!D72</f>
        <v>0</v>
      </c>
      <c r="E72" s="1">
        <f>'[1]RC-1'!E72</f>
        <v>0</v>
      </c>
      <c r="F72" s="1">
        <f>'[1]RC-1'!F72</f>
        <v>0</v>
      </c>
      <c r="G72" s="1">
        <f>'[1]RC-1'!G72</f>
        <v>0</v>
      </c>
      <c r="H72" s="1">
        <f>'[1]RC-1'!H72</f>
        <v>0</v>
      </c>
      <c r="I72" s="1">
        <f>'[1]RC-1'!I72</f>
        <v>0</v>
      </c>
      <c r="J72" s="1">
        <f>'[1]RC-1'!J72</f>
        <v>0</v>
      </c>
      <c r="K72" s="1">
        <f>'[1]RC-1'!K72</f>
        <v>0</v>
      </c>
      <c r="L72" s="1">
        <f>'[1]RC-1'!L72</f>
        <v>0</v>
      </c>
      <c r="M72" s="1">
        <f>'[1]RC-1'!M72</f>
        <v>0</v>
      </c>
      <c r="N72" s="1">
        <f>'[1]RC-1'!N72</f>
        <v>0</v>
      </c>
      <c r="O72" s="1">
        <f>'[1]RC-1'!O72</f>
        <v>0</v>
      </c>
      <c r="P72" s="1">
        <f>'[1]RC-1'!P72</f>
        <v>0</v>
      </c>
      <c r="Q72" s="1">
        <f>'[1]RC-1'!Q72</f>
        <v>0</v>
      </c>
      <c r="R72" s="1">
        <f>'[1]RC-1'!R72</f>
        <v>0</v>
      </c>
      <c r="S72" s="1">
        <f>'[1]RC-1'!S72</f>
        <v>0</v>
      </c>
      <c r="T72" s="1">
        <f>'[1]RC-1'!T72</f>
        <v>0</v>
      </c>
      <c r="U72" s="1">
        <f>'[1]RC-1'!U72</f>
        <v>0</v>
      </c>
      <c r="V72" s="1">
        <f>'[1]RC-1'!V72</f>
        <v>0</v>
      </c>
      <c r="W72" s="1">
        <f>'[1]RC-1'!W72</f>
        <v>0</v>
      </c>
      <c r="X72" s="1">
        <f>'[1]RC-1'!X72</f>
        <v>0</v>
      </c>
      <c r="Y72" s="1">
        <f>'[1]RC-1'!Y72</f>
        <v>0</v>
      </c>
      <c r="Z72" s="1">
        <f>'[1]RC-1'!Z72</f>
        <v>0</v>
      </c>
      <c r="AA72" s="1">
        <f>'[1]RC-1'!AA72</f>
        <v>0</v>
      </c>
      <c r="AB72" s="1">
        <f>'[1]RC-1'!AB72</f>
        <v>0</v>
      </c>
      <c r="AC72" s="1">
        <f>'[1]RC-1'!AC72</f>
        <v>0</v>
      </c>
      <c r="AD72" s="1">
        <f>'[1]RC-1'!AD72</f>
        <v>0</v>
      </c>
      <c r="AE72" s="1">
        <f>'[1]RC-1'!AE72</f>
        <v>0</v>
      </c>
      <c r="AF72" s="1">
        <f>'[1]RC-1'!AF72</f>
        <v>0</v>
      </c>
      <c r="AG72" s="1">
        <f>'[1]RC-1'!AG72</f>
        <v>0</v>
      </c>
      <c r="AH72" s="1">
        <f>'[1]RC-1'!AH72</f>
        <v>0</v>
      </c>
      <c r="AI72" s="1">
        <f>'[1]RC-1'!AI72</f>
        <v>0</v>
      </c>
    </row>
    <row r="73" spans="1:35" x14ac:dyDescent="0.3">
      <c r="A73" s="1">
        <f>'[1]RC-1'!A73</f>
        <v>0</v>
      </c>
      <c r="B73" s="1">
        <f>'[1]RC-1'!B73</f>
        <v>0</v>
      </c>
      <c r="C73" s="1">
        <f>'[1]RC-1'!C73</f>
        <v>0</v>
      </c>
      <c r="D73" s="1">
        <f>'[1]RC-1'!D73</f>
        <v>0</v>
      </c>
      <c r="E73" s="1">
        <f>'[1]RC-1'!E73</f>
        <v>0</v>
      </c>
      <c r="F73" s="1">
        <f>'[1]RC-1'!F73</f>
        <v>0</v>
      </c>
      <c r="G73" s="1">
        <f>'[1]RC-1'!G73</f>
        <v>0</v>
      </c>
      <c r="H73" s="1">
        <f>'[1]RC-1'!H73</f>
        <v>0</v>
      </c>
      <c r="I73" s="1">
        <f>'[1]RC-1'!I73</f>
        <v>0</v>
      </c>
      <c r="J73" s="1">
        <f>'[1]RC-1'!J73</f>
        <v>0</v>
      </c>
      <c r="K73" s="1">
        <f>'[1]RC-1'!K73</f>
        <v>0</v>
      </c>
      <c r="L73" s="1">
        <f>'[1]RC-1'!L73</f>
        <v>0</v>
      </c>
      <c r="M73" s="1">
        <f>'[1]RC-1'!M73</f>
        <v>0</v>
      </c>
      <c r="N73" s="1">
        <f>'[1]RC-1'!N73</f>
        <v>0</v>
      </c>
      <c r="O73" s="1">
        <f>'[1]RC-1'!O73</f>
        <v>0</v>
      </c>
      <c r="P73" s="1">
        <f>'[1]RC-1'!P73</f>
        <v>0</v>
      </c>
      <c r="Q73" s="1">
        <f>'[1]RC-1'!Q73</f>
        <v>0</v>
      </c>
      <c r="R73" s="1">
        <f>'[1]RC-1'!R73</f>
        <v>0</v>
      </c>
      <c r="S73" s="1">
        <f>'[1]RC-1'!S73</f>
        <v>0</v>
      </c>
      <c r="T73" s="1">
        <f>'[1]RC-1'!T73</f>
        <v>0</v>
      </c>
      <c r="U73" s="1">
        <f>'[1]RC-1'!U73</f>
        <v>0</v>
      </c>
      <c r="V73" s="1">
        <f>'[1]RC-1'!V73</f>
        <v>0</v>
      </c>
      <c r="W73" s="1">
        <f>'[1]RC-1'!W73</f>
        <v>0</v>
      </c>
      <c r="X73" s="1">
        <f>'[1]RC-1'!X73</f>
        <v>0</v>
      </c>
      <c r="Y73" s="1">
        <f>'[1]RC-1'!Y73</f>
        <v>0</v>
      </c>
      <c r="Z73" s="1">
        <f>'[1]RC-1'!Z73</f>
        <v>0</v>
      </c>
      <c r="AA73" s="1">
        <f>'[1]RC-1'!AA73</f>
        <v>0</v>
      </c>
      <c r="AB73" s="1">
        <f>'[1]RC-1'!AB73</f>
        <v>0</v>
      </c>
      <c r="AC73" s="1">
        <f>'[1]RC-1'!AC73</f>
        <v>0</v>
      </c>
      <c r="AD73" s="1">
        <f>'[1]RC-1'!AD73</f>
        <v>0</v>
      </c>
      <c r="AE73" s="1">
        <f>'[1]RC-1'!AE73</f>
        <v>0</v>
      </c>
      <c r="AF73" s="1">
        <f>'[1]RC-1'!AF73</f>
        <v>0</v>
      </c>
      <c r="AG73" s="1">
        <f>'[1]RC-1'!AG73</f>
        <v>0</v>
      </c>
      <c r="AH73" s="1">
        <f>'[1]RC-1'!AH73</f>
        <v>0</v>
      </c>
      <c r="AI73" s="1">
        <f>'[1]RC-1'!AI73</f>
        <v>0</v>
      </c>
    </row>
    <row r="74" spans="1:35" x14ac:dyDescent="0.3">
      <c r="A74" s="1">
        <f>'[1]RC-1'!A74</f>
        <v>0</v>
      </c>
      <c r="B74" s="1">
        <f>'[1]RC-1'!B74</f>
        <v>0</v>
      </c>
      <c r="C74" s="1">
        <f>'[1]RC-1'!C74</f>
        <v>0</v>
      </c>
      <c r="D74" s="1">
        <f>'[1]RC-1'!D74</f>
        <v>0</v>
      </c>
      <c r="E74" s="1">
        <f>'[1]RC-1'!E74</f>
        <v>0</v>
      </c>
      <c r="F74" s="1">
        <f>'[1]RC-1'!F74</f>
        <v>0</v>
      </c>
      <c r="G74" s="1">
        <f>'[1]RC-1'!G74</f>
        <v>0</v>
      </c>
      <c r="H74" s="1">
        <f>'[1]RC-1'!H74</f>
        <v>0</v>
      </c>
      <c r="I74" s="1">
        <f>'[1]RC-1'!I74</f>
        <v>0</v>
      </c>
      <c r="J74" s="1">
        <f>'[1]RC-1'!J74</f>
        <v>0</v>
      </c>
      <c r="K74" s="1">
        <f>'[1]RC-1'!K74</f>
        <v>0</v>
      </c>
      <c r="L74" s="1">
        <f>'[1]RC-1'!L74</f>
        <v>0</v>
      </c>
      <c r="M74" s="1">
        <f>'[1]RC-1'!M74</f>
        <v>0</v>
      </c>
      <c r="N74" s="1">
        <f>'[1]RC-1'!N74</f>
        <v>0</v>
      </c>
      <c r="O74" s="1">
        <f>'[1]RC-1'!O74</f>
        <v>0</v>
      </c>
      <c r="P74" s="1">
        <f>'[1]RC-1'!P74</f>
        <v>0</v>
      </c>
      <c r="Q74" s="1">
        <f>'[1]RC-1'!Q74</f>
        <v>0</v>
      </c>
      <c r="R74" s="1">
        <f>'[1]RC-1'!R74</f>
        <v>0</v>
      </c>
      <c r="S74" s="1">
        <f>'[1]RC-1'!S74</f>
        <v>0</v>
      </c>
      <c r="T74" s="1">
        <f>'[1]RC-1'!T74</f>
        <v>0</v>
      </c>
      <c r="U74" s="1">
        <f>'[1]RC-1'!U74</f>
        <v>0</v>
      </c>
      <c r="V74" s="1">
        <f>'[1]RC-1'!V74</f>
        <v>0</v>
      </c>
      <c r="W74" s="1">
        <f>'[1]RC-1'!W74</f>
        <v>0</v>
      </c>
      <c r="X74" s="1">
        <f>'[1]RC-1'!X74</f>
        <v>0</v>
      </c>
      <c r="Y74" s="1">
        <f>'[1]RC-1'!Y74</f>
        <v>0</v>
      </c>
      <c r="Z74" s="1">
        <f>'[1]RC-1'!Z74</f>
        <v>0</v>
      </c>
      <c r="AA74" s="1">
        <f>'[1]RC-1'!AA74</f>
        <v>0</v>
      </c>
      <c r="AB74" s="1">
        <f>'[1]RC-1'!AB74</f>
        <v>0</v>
      </c>
      <c r="AC74" s="1">
        <f>'[1]RC-1'!AC74</f>
        <v>0</v>
      </c>
      <c r="AD74" s="1">
        <f>'[1]RC-1'!AD74</f>
        <v>0</v>
      </c>
      <c r="AE74" s="1">
        <f>'[1]RC-1'!AE74</f>
        <v>0</v>
      </c>
      <c r="AF74" s="1">
        <f>'[1]RC-1'!AF74</f>
        <v>0</v>
      </c>
      <c r="AG74" s="1">
        <f>'[1]RC-1'!AG74</f>
        <v>0</v>
      </c>
      <c r="AH74" s="1">
        <f>'[1]RC-1'!AH74</f>
        <v>0</v>
      </c>
      <c r="AI74" s="1">
        <f>'[1]RC-1'!AI74</f>
        <v>0</v>
      </c>
    </row>
    <row r="75" spans="1:35" x14ac:dyDescent="0.3">
      <c r="A75" s="1">
        <f>'[1]RC-1'!A75</f>
        <v>0</v>
      </c>
      <c r="B75" s="1">
        <f>'[1]RC-1'!B75</f>
        <v>0</v>
      </c>
      <c r="C75" s="1">
        <f>'[1]RC-1'!C75</f>
        <v>0</v>
      </c>
      <c r="D75" s="1">
        <f>'[1]RC-1'!D75</f>
        <v>0</v>
      </c>
      <c r="E75" s="1">
        <f>'[1]RC-1'!E75</f>
        <v>0</v>
      </c>
      <c r="F75" s="1">
        <f>'[1]RC-1'!F75</f>
        <v>0</v>
      </c>
      <c r="G75" s="1">
        <f>'[1]RC-1'!G75</f>
        <v>0</v>
      </c>
      <c r="H75" s="1">
        <f>'[1]RC-1'!H75</f>
        <v>0</v>
      </c>
      <c r="I75" s="1">
        <f>'[1]RC-1'!I75</f>
        <v>0</v>
      </c>
      <c r="J75" s="1">
        <f>'[1]RC-1'!J75</f>
        <v>0</v>
      </c>
      <c r="K75" s="1">
        <f>'[1]RC-1'!K75</f>
        <v>0</v>
      </c>
      <c r="L75" s="1">
        <f>'[1]RC-1'!L75</f>
        <v>0</v>
      </c>
      <c r="M75" s="1">
        <f>'[1]RC-1'!M75</f>
        <v>0</v>
      </c>
      <c r="N75" s="1">
        <f>'[1]RC-1'!N75</f>
        <v>0</v>
      </c>
      <c r="O75" s="1">
        <f>'[1]RC-1'!O75</f>
        <v>0</v>
      </c>
      <c r="P75" s="1">
        <f>'[1]RC-1'!P75</f>
        <v>0</v>
      </c>
      <c r="Q75" s="1">
        <f>'[1]RC-1'!Q75</f>
        <v>0</v>
      </c>
      <c r="R75" s="1">
        <f>'[1]RC-1'!R75</f>
        <v>0</v>
      </c>
      <c r="S75" s="1">
        <f>'[1]RC-1'!S75</f>
        <v>0</v>
      </c>
      <c r="T75" s="1">
        <f>'[1]RC-1'!T75</f>
        <v>0</v>
      </c>
      <c r="U75" s="1">
        <f>'[1]RC-1'!U75</f>
        <v>0</v>
      </c>
      <c r="V75" s="1">
        <f>'[1]RC-1'!V75</f>
        <v>0</v>
      </c>
      <c r="W75" s="1">
        <f>'[1]RC-1'!W75</f>
        <v>0</v>
      </c>
      <c r="X75" s="1">
        <f>'[1]RC-1'!X75</f>
        <v>0</v>
      </c>
      <c r="Y75" s="1">
        <f>'[1]RC-1'!Y75</f>
        <v>0</v>
      </c>
      <c r="Z75" s="1">
        <f>'[1]RC-1'!Z75</f>
        <v>0</v>
      </c>
      <c r="AA75" s="1">
        <f>'[1]RC-1'!AA75</f>
        <v>0</v>
      </c>
      <c r="AB75" s="1">
        <f>'[1]RC-1'!AB75</f>
        <v>0</v>
      </c>
      <c r="AC75" s="1">
        <f>'[1]RC-1'!AC75</f>
        <v>0</v>
      </c>
      <c r="AD75" s="1">
        <f>'[1]RC-1'!AD75</f>
        <v>0</v>
      </c>
      <c r="AE75" s="1">
        <f>'[1]RC-1'!AE75</f>
        <v>0</v>
      </c>
      <c r="AF75" s="1">
        <f>'[1]RC-1'!AF75</f>
        <v>0</v>
      </c>
      <c r="AG75" s="1">
        <f>'[1]RC-1'!AG75</f>
        <v>0</v>
      </c>
      <c r="AH75" s="1">
        <f>'[1]RC-1'!AH75</f>
        <v>0</v>
      </c>
      <c r="AI75" s="1">
        <f>'[1]RC-1'!AI75</f>
        <v>0</v>
      </c>
    </row>
    <row r="76" spans="1:35" x14ac:dyDescent="0.3">
      <c r="A76" s="1">
        <f>'[1]RC-1'!A76</f>
        <v>0</v>
      </c>
      <c r="B76" s="1">
        <f>'[1]RC-1'!B76</f>
        <v>0</v>
      </c>
      <c r="C76" s="1">
        <f>'[1]RC-1'!C76</f>
        <v>0</v>
      </c>
      <c r="D76" s="1">
        <f>'[1]RC-1'!D76</f>
        <v>0</v>
      </c>
      <c r="E76" s="1">
        <f>'[1]RC-1'!E76</f>
        <v>0</v>
      </c>
      <c r="F76" s="1">
        <f>'[1]RC-1'!F76</f>
        <v>0</v>
      </c>
      <c r="G76" s="1">
        <f>'[1]RC-1'!G76</f>
        <v>0</v>
      </c>
      <c r="H76" s="1">
        <f>'[1]RC-1'!H76</f>
        <v>0</v>
      </c>
      <c r="I76" s="1">
        <f>'[1]RC-1'!I76</f>
        <v>0</v>
      </c>
      <c r="J76" s="1">
        <f>'[1]RC-1'!J76</f>
        <v>0</v>
      </c>
      <c r="K76" s="1">
        <f>'[1]RC-1'!K76</f>
        <v>0</v>
      </c>
      <c r="L76" s="1">
        <f>'[1]RC-1'!L76</f>
        <v>0</v>
      </c>
      <c r="M76" s="1">
        <f>'[1]RC-1'!M76</f>
        <v>0</v>
      </c>
      <c r="N76" s="1">
        <f>'[1]RC-1'!N76</f>
        <v>0</v>
      </c>
      <c r="O76" s="1">
        <f>'[1]RC-1'!O76</f>
        <v>0</v>
      </c>
      <c r="P76" s="1">
        <f>'[1]RC-1'!P76</f>
        <v>0</v>
      </c>
      <c r="Q76" s="1">
        <f>'[1]RC-1'!Q76</f>
        <v>0</v>
      </c>
      <c r="R76" s="1">
        <f>'[1]RC-1'!R76</f>
        <v>0</v>
      </c>
      <c r="S76" s="1">
        <f>'[1]RC-1'!S76</f>
        <v>0</v>
      </c>
      <c r="T76" s="1">
        <f>'[1]RC-1'!T76</f>
        <v>0</v>
      </c>
      <c r="U76" s="1">
        <f>'[1]RC-1'!U76</f>
        <v>0</v>
      </c>
      <c r="V76" s="1">
        <f>'[1]RC-1'!V76</f>
        <v>0</v>
      </c>
      <c r="W76" s="1">
        <f>'[1]RC-1'!W76</f>
        <v>0</v>
      </c>
      <c r="X76" s="1">
        <f>'[1]RC-1'!X76</f>
        <v>0</v>
      </c>
      <c r="Y76" s="1">
        <f>'[1]RC-1'!Y76</f>
        <v>0</v>
      </c>
      <c r="Z76" s="1">
        <f>'[1]RC-1'!Z76</f>
        <v>0</v>
      </c>
      <c r="AA76" s="1">
        <f>'[1]RC-1'!AA76</f>
        <v>0</v>
      </c>
      <c r="AB76" s="1">
        <f>'[1]RC-1'!AB76</f>
        <v>0</v>
      </c>
      <c r="AC76" s="1">
        <f>'[1]RC-1'!AC76</f>
        <v>0</v>
      </c>
      <c r="AD76" s="1">
        <f>'[1]RC-1'!AD76</f>
        <v>0</v>
      </c>
      <c r="AE76" s="1">
        <f>'[1]RC-1'!AE76</f>
        <v>0</v>
      </c>
      <c r="AF76" s="1">
        <f>'[1]RC-1'!AF76</f>
        <v>0</v>
      </c>
      <c r="AG76" s="1">
        <f>'[1]RC-1'!AG76</f>
        <v>0</v>
      </c>
      <c r="AH76" s="1">
        <f>'[1]RC-1'!AH76</f>
        <v>0</v>
      </c>
      <c r="AI76" s="1">
        <f>'[1]RC-1'!AI76</f>
        <v>0</v>
      </c>
    </row>
    <row r="77" spans="1:35" x14ac:dyDescent="0.3">
      <c r="A77" s="1">
        <f>'[1]RC-1'!A77</f>
        <v>0</v>
      </c>
      <c r="B77" s="1">
        <f>'[1]RC-1'!B77</f>
        <v>0</v>
      </c>
      <c r="C77" s="1">
        <f>'[1]RC-1'!C77</f>
        <v>0</v>
      </c>
      <c r="D77" s="1">
        <f>'[1]RC-1'!D77</f>
        <v>0</v>
      </c>
      <c r="E77" s="1">
        <f>'[1]RC-1'!E77</f>
        <v>0</v>
      </c>
      <c r="F77" s="1">
        <f>'[1]RC-1'!F77</f>
        <v>0</v>
      </c>
      <c r="G77" s="1">
        <f>'[1]RC-1'!G77</f>
        <v>0</v>
      </c>
      <c r="H77" s="1">
        <f>'[1]RC-1'!H77</f>
        <v>0</v>
      </c>
      <c r="I77" s="1">
        <f>'[1]RC-1'!I77</f>
        <v>0</v>
      </c>
      <c r="J77" s="1">
        <f>'[1]RC-1'!J77</f>
        <v>0</v>
      </c>
      <c r="K77" s="1">
        <f>'[1]RC-1'!K77</f>
        <v>0</v>
      </c>
      <c r="L77" s="1">
        <f>'[1]RC-1'!L77</f>
        <v>0</v>
      </c>
      <c r="M77" s="1">
        <f>'[1]RC-1'!M77</f>
        <v>0</v>
      </c>
      <c r="N77" s="1">
        <f>'[1]RC-1'!N77</f>
        <v>0</v>
      </c>
      <c r="O77" s="1">
        <f>'[1]RC-1'!O77</f>
        <v>0</v>
      </c>
      <c r="P77" s="1">
        <f>'[1]RC-1'!P77</f>
        <v>0</v>
      </c>
      <c r="Q77" s="1">
        <f>'[1]RC-1'!Q77</f>
        <v>0</v>
      </c>
      <c r="R77" s="1">
        <f>'[1]RC-1'!R77</f>
        <v>0</v>
      </c>
      <c r="S77" s="1">
        <f>'[1]RC-1'!S77</f>
        <v>0</v>
      </c>
      <c r="T77" s="1">
        <f>'[1]RC-1'!T77</f>
        <v>0</v>
      </c>
      <c r="U77" s="1">
        <f>'[1]RC-1'!U77</f>
        <v>0</v>
      </c>
      <c r="V77" s="1">
        <f>'[1]RC-1'!V77</f>
        <v>0</v>
      </c>
      <c r="W77" s="1">
        <f>'[1]RC-1'!W77</f>
        <v>0</v>
      </c>
      <c r="X77" s="1">
        <f>'[1]RC-1'!X77</f>
        <v>0</v>
      </c>
      <c r="Y77" s="1">
        <f>'[1]RC-1'!Y77</f>
        <v>0</v>
      </c>
      <c r="Z77" s="1">
        <f>'[1]RC-1'!Z77</f>
        <v>0</v>
      </c>
      <c r="AA77" s="1">
        <f>'[1]RC-1'!AA77</f>
        <v>0</v>
      </c>
      <c r="AB77" s="1">
        <f>'[1]RC-1'!AB77</f>
        <v>0</v>
      </c>
      <c r="AC77" s="1">
        <f>'[1]RC-1'!AC77</f>
        <v>0</v>
      </c>
      <c r="AD77" s="1">
        <f>'[1]RC-1'!AD77</f>
        <v>0</v>
      </c>
      <c r="AE77" s="1">
        <f>'[1]RC-1'!AE77</f>
        <v>0</v>
      </c>
      <c r="AF77" s="1">
        <f>'[1]RC-1'!AF77</f>
        <v>0</v>
      </c>
      <c r="AG77" s="1">
        <f>'[1]RC-1'!AG77</f>
        <v>0</v>
      </c>
      <c r="AH77" s="1">
        <f>'[1]RC-1'!AH77</f>
        <v>0</v>
      </c>
      <c r="AI77" s="1">
        <f>'[1]RC-1'!AI77</f>
        <v>0</v>
      </c>
    </row>
    <row r="78" spans="1:35" x14ac:dyDescent="0.3">
      <c r="A78" s="1">
        <f>'[1]RC-1'!A78</f>
        <v>0</v>
      </c>
      <c r="B78" s="1">
        <f>'[1]RC-1'!B78</f>
        <v>0</v>
      </c>
      <c r="C78" s="1">
        <f>'[1]RC-1'!C78</f>
        <v>0</v>
      </c>
      <c r="D78" s="1">
        <f>'[1]RC-1'!D78</f>
        <v>0</v>
      </c>
      <c r="E78" s="1">
        <f>'[1]RC-1'!E78</f>
        <v>0</v>
      </c>
      <c r="F78" s="1">
        <f>'[1]RC-1'!F78</f>
        <v>0</v>
      </c>
      <c r="G78" s="1">
        <f>'[1]RC-1'!G78</f>
        <v>0</v>
      </c>
      <c r="H78" s="1">
        <f>'[1]RC-1'!H78</f>
        <v>0</v>
      </c>
      <c r="I78" s="1">
        <f>'[1]RC-1'!I78</f>
        <v>0</v>
      </c>
      <c r="J78" s="1">
        <f>'[1]RC-1'!J78</f>
        <v>0</v>
      </c>
      <c r="K78" s="1">
        <f>'[1]RC-1'!K78</f>
        <v>0</v>
      </c>
      <c r="L78" s="1">
        <f>'[1]RC-1'!L78</f>
        <v>0</v>
      </c>
      <c r="M78" s="1">
        <f>'[1]RC-1'!M78</f>
        <v>0</v>
      </c>
      <c r="N78" s="1">
        <f>'[1]RC-1'!N78</f>
        <v>0</v>
      </c>
      <c r="O78" s="1">
        <f>'[1]RC-1'!O78</f>
        <v>0</v>
      </c>
      <c r="P78" s="1">
        <f>'[1]RC-1'!P78</f>
        <v>0</v>
      </c>
      <c r="Q78" s="1">
        <f>'[1]RC-1'!Q78</f>
        <v>0</v>
      </c>
      <c r="R78" s="1">
        <f>'[1]RC-1'!R78</f>
        <v>0</v>
      </c>
      <c r="S78" s="1">
        <f>'[1]RC-1'!S78</f>
        <v>0</v>
      </c>
      <c r="T78" s="1">
        <f>'[1]RC-1'!T78</f>
        <v>0</v>
      </c>
      <c r="U78" s="1">
        <f>'[1]RC-1'!U78</f>
        <v>0</v>
      </c>
      <c r="V78" s="1">
        <f>'[1]RC-1'!V78</f>
        <v>0</v>
      </c>
      <c r="W78" s="1">
        <f>'[1]RC-1'!W78</f>
        <v>0</v>
      </c>
      <c r="X78" s="1">
        <f>'[1]RC-1'!X78</f>
        <v>0</v>
      </c>
      <c r="Y78" s="1">
        <f>'[1]RC-1'!Y78</f>
        <v>0</v>
      </c>
      <c r="Z78" s="1">
        <f>'[1]RC-1'!Z78</f>
        <v>0</v>
      </c>
      <c r="AA78" s="1">
        <f>'[1]RC-1'!AA78</f>
        <v>0</v>
      </c>
      <c r="AB78" s="1">
        <f>'[1]RC-1'!AB78</f>
        <v>0</v>
      </c>
      <c r="AC78" s="1">
        <f>'[1]RC-1'!AC78</f>
        <v>0</v>
      </c>
      <c r="AD78" s="1">
        <f>'[1]RC-1'!AD78</f>
        <v>0</v>
      </c>
      <c r="AE78" s="1">
        <f>'[1]RC-1'!AE78</f>
        <v>0</v>
      </c>
      <c r="AF78" s="1">
        <f>'[1]RC-1'!AF78</f>
        <v>0</v>
      </c>
      <c r="AG78" s="1">
        <f>'[1]RC-1'!AG78</f>
        <v>0</v>
      </c>
      <c r="AH78" s="1">
        <f>'[1]RC-1'!AH78</f>
        <v>0</v>
      </c>
      <c r="AI78" s="1">
        <f>'[1]RC-1'!AI78</f>
        <v>0</v>
      </c>
    </row>
    <row r="79" spans="1:35" x14ac:dyDescent="0.3">
      <c r="A79" s="1">
        <f>'[1]RC-1'!A79</f>
        <v>0</v>
      </c>
      <c r="B79" s="1">
        <f>'[1]RC-1'!B79</f>
        <v>0</v>
      </c>
      <c r="C79" s="1">
        <f>'[1]RC-1'!C79</f>
        <v>0</v>
      </c>
      <c r="D79" s="1">
        <f>'[1]RC-1'!D79</f>
        <v>0</v>
      </c>
      <c r="E79" s="1">
        <f>'[1]RC-1'!E79</f>
        <v>0</v>
      </c>
      <c r="F79" s="1">
        <f>'[1]RC-1'!F79</f>
        <v>0</v>
      </c>
      <c r="G79" s="1">
        <f>'[1]RC-1'!G79</f>
        <v>0</v>
      </c>
      <c r="H79" s="1">
        <f>'[1]RC-1'!H79</f>
        <v>0</v>
      </c>
      <c r="I79" s="1">
        <f>'[1]RC-1'!I79</f>
        <v>0</v>
      </c>
      <c r="J79" s="1">
        <f>'[1]RC-1'!J79</f>
        <v>0</v>
      </c>
      <c r="K79" s="1">
        <f>'[1]RC-1'!K79</f>
        <v>0</v>
      </c>
      <c r="L79" s="1">
        <f>'[1]RC-1'!L79</f>
        <v>0</v>
      </c>
      <c r="M79" s="1">
        <f>'[1]RC-1'!M79</f>
        <v>0</v>
      </c>
      <c r="N79" s="1">
        <f>'[1]RC-1'!N79</f>
        <v>0</v>
      </c>
      <c r="O79" s="1">
        <f>'[1]RC-1'!O79</f>
        <v>0</v>
      </c>
      <c r="P79" s="1">
        <f>'[1]RC-1'!P79</f>
        <v>0</v>
      </c>
      <c r="Q79" s="1">
        <f>'[1]RC-1'!Q79</f>
        <v>0</v>
      </c>
      <c r="R79" s="1">
        <f>'[1]RC-1'!R79</f>
        <v>0</v>
      </c>
      <c r="S79" s="1">
        <f>'[1]RC-1'!S79</f>
        <v>0</v>
      </c>
      <c r="T79" s="1">
        <f>'[1]RC-1'!T79</f>
        <v>0</v>
      </c>
      <c r="U79" s="1">
        <f>'[1]RC-1'!U79</f>
        <v>0</v>
      </c>
      <c r="V79" s="1">
        <f>'[1]RC-1'!V79</f>
        <v>0</v>
      </c>
      <c r="W79" s="1">
        <f>'[1]RC-1'!W79</f>
        <v>0</v>
      </c>
      <c r="X79" s="1">
        <f>'[1]RC-1'!X79</f>
        <v>0</v>
      </c>
      <c r="Y79" s="1">
        <f>'[1]RC-1'!Y79</f>
        <v>0</v>
      </c>
      <c r="Z79" s="1">
        <f>'[1]RC-1'!Z79</f>
        <v>0</v>
      </c>
      <c r="AA79" s="1">
        <f>'[1]RC-1'!AA79</f>
        <v>0</v>
      </c>
      <c r="AB79" s="1">
        <f>'[1]RC-1'!AB79</f>
        <v>0</v>
      </c>
      <c r="AC79" s="1">
        <f>'[1]RC-1'!AC79</f>
        <v>0</v>
      </c>
      <c r="AD79" s="1">
        <f>'[1]RC-1'!AD79</f>
        <v>0</v>
      </c>
      <c r="AE79" s="1">
        <f>'[1]RC-1'!AE79</f>
        <v>0</v>
      </c>
      <c r="AF79" s="1">
        <f>'[1]RC-1'!AF79</f>
        <v>0</v>
      </c>
      <c r="AG79" s="1">
        <f>'[1]RC-1'!AG79</f>
        <v>0</v>
      </c>
      <c r="AH79" s="1">
        <f>'[1]RC-1'!AH79</f>
        <v>0</v>
      </c>
      <c r="AI79" s="1">
        <f>'[1]RC-1'!AI79</f>
        <v>0</v>
      </c>
    </row>
    <row r="80" spans="1:35" x14ac:dyDescent="0.3">
      <c r="A80" s="1">
        <f>'[1]RC-1'!A80</f>
        <v>0</v>
      </c>
      <c r="B80" s="1">
        <f>'[1]RC-1'!B80</f>
        <v>0</v>
      </c>
      <c r="C80" s="1">
        <f>'[1]RC-1'!C80</f>
        <v>0</v>
      </c>
      <c r="D80" s="1">
        <f>'[1]RC-1'!D80</f>
        <v>0</v>
      </c>
      <c r="E80" s="1">
        <f>'[1]RC-1'!E80</f>
        <v>0</v>
      </c>
      <c r="F80" s="1">
        <f>'[1]RC-1'!F80</f>
        <v>0</v>
      </c>
      <c r="G80" s="1">
        <f>'[1]RC-1'!G80</f>
        <v>0</v>
      </c>
      <c r="H80" s="1">
        <f>'[1]RC-1'!H80</f>
        <v>0</v>
      </c>
      <c r="I80" s="1">
        <f>'[1]RC-1'!I80</f>
        <v>0</v>
      </c>
      <c r="J80" s="1">
        <f>'[1]RC-1'!J80</f>
        <v>0</v>
      </c>
      <c r="K80" s="1">
        <f>'[1]RC-1'!K80</f>
        <v>0</v>
      </c>
      <c r="L80" s="1">
        <f>'[1]RC-1'!L80</f>
        <v>0</v>
      </c>
      <c r="M80" s="1">
        <f>'[1]RC-1'!M80</f>
        <v>0</v>
      </c>
      <c r="N80" s="1">
        <f>'[1]RC-1'!N80</f>
        <v>0</v>
      </c>
      <c r="O80" s="1">
        <f>'[1]RC-1'!O80</f>
        <v>0</v>
      </c>
      <c r="P80" s="1">
        <f>'[1]RC-1'!P80</f>
        <v>0</v>
      </c>
      <c r="Q80" s="1">
        <f>'[1]RC-1'!Q80</f>
        <v>0</v>
      </c>
      <c r="R80" s="1">
        <f>'[1]RC-1'!R80</f>
        <v>0</v>
      </c>
      <c r="S80" s="1">
        <f>'[1]RC-1'!S80</f>
        <v>0</v>
      </c>
      <c r="T80" s="1">
        <f>'[1]RC-1'!T80</f>
        <v>0</v>
      </c>
      <c r="U80" s="1">
        <f>'[1]RC-1'!U80</f>
        <v>0</v>
      </c>
      <c r="V80" s="1">
        <f>'[1]RC-1'!V80</f>
        <v>0</v>
      </c>
      <c r="W80" s="1">
        <f>'[1]RC-1'!W80</f>
        <v>0</v>
      </c>
      <c r="X80" s="1">
        <f>'[1]RC-1'!X80</f>
        <v>0</v>
      </c>
      <c r="Y80" s="1">
        <f>'[1]RC-1'!Y80</f>
        <v>0</v>
      </c>
      <c r="Z80" s="1">
        <f>'[1]RC-1'!Z80</f>
        <v>0</v>
      </c>
      <c r="AA80" s="1">
        <f>'[1]RC-1'!AA80</f>
        <v>0</v>
      </c>
      <c r="AB80" s="1">
        <f>'[1]RC-1'!AB80</f>
        <v>0</v>
      </c>
      <c r="AC80" s="1">
        <f>'[1]RC-1'!AC80</f>
        <v>0</v>
      </c>
      <c r="AD80" s="1">
        <f>'[1]RC-1'!AD80</f>
        <v>0</v>
      </c>
      <c r="AE80" s="1">
        <f>'[1]RC-1'!AE80</f>
        <v>0</v>
      </c>
      <c r="AF80" s="1">
        <f>'[1]RC-1'!AF80</f>
        <v>0</v>
      </c>
      <c r="AG80" s="1">
        <f>'[1]RC-1'!AG80</f>
        <v>0</v>
      </c>
      <c r="AH80" s="1">
        <f>'[1]RC-1'!AH80</f>
        <v>0</v>
      </c>
      <c r="AI80" s="1">
        <f>'[1]RC-1'!AI80</f>
        <v>0</v>
      </c>
    </row>
    <row r="81" spans="1:35" x14ac:dyDescent="0.3">
      <c r="A81" s="1">
        <f>'[1]RC-1'!A81</f>
        <v>0</v>
      </c>
      <c r="B81" s="1">
        <f>'[1]RC-1'!B81</f>
        <v>0</v>
      </c>
      <c r="C81" s="1">
        <f>'[1]RC-1'!C81</f>
        <v>0</v>
      </c>
      <c r="D81" s="1">
        <f>'[1]RC-1'!D81</f>
        <v>0</v>
      </c>
      <c r="E81" s="1">
        <f>'[1]RC-1'!E81</f>
        <v>0</v>
      </c>
      <c r="F81" s="1">
        <f>'[1]RC-1'!F81</f>
        <v>0</v>
      </c>
      <c r="G81" s="1">
        <f>'[1]RC-1'!G81</f>
        <v>0</v>
      </c>
      <c r="H81" s="1">
        <f>'[1]RC-1'!H81</f>
        <v>0</v>
      </c>
      <c r="I81" s="1">
        <f>'[1]RC-1'!I81</f>
        <v>0</v>
      </c>
      <c r="J81" s="1">
        <f>'[1]RC-1'!J81</f>
        <v>0</v>
      </c>
      <c r="K81" s="1">
        <f>'[1]RC-1'!K81</f>
        <v>0</v>
      </c>
      <c r="L81" s="1">
        <f>'[1]RC-1'!L81</f>
        <v>0</v>
      </c>
      <c r="M81" s="1">
        <f>'[1]RC-1'!M81</f>
        <v>0</v>
      </c>
      <c r="N81" s="1">
        <f>'[1]RC-1'!N81</f>
        <v>0</v>
      </c>
      <c r="O81" s="1">
        <f>'[1]RC-1'!O81</f>
        <v>0</v>
      </c>
      <c r="P81" s="1">
        <f>'[1]RC-1'!P81</f>
        <v>0</v>
      </c>
      <c r="Q81" s="1">
        <f>'[1]RC-1'!Q81</f>
        <v>0</v>
      </c>
      <c r="R81" s="1">
        <f>'[1]RC-1'!R81</f>
        <v>0</v>
      </c>
      <c r="S81" s="1">
        <f>'[1]RC-1'!S81</f>
        <v>0</v>
      </c>
      <c r="T81" s="1">
        <f>'[1]RC-1'!T81</f>
        <v>0</v>
      </c>
      <c r="U81" s="1">
        <f>'[1]RC-1'!U81</f>
        <v>0</v>
      </c>
      <c r="V81" s="1">
        <f>'[1]RC-1'!V81</f>
        <v>0</v>
      </c>
      <c r="W81" s="1">
        <f>'[1]RC-1'!W81</f>
        <v>0</v>
      </c>
      <c r="X81" s="1">
        <f>'[1]RC-1'!X81</f>
        <v>0</v>
      </c>
      <c r="Y81" s="1">
        <f>'[1]RC-1'!Y81</f>
        <v>0</v>
      </c>
      <c r="Z81" s="1">
        <f>'[1]RC-1'!Z81</f>
        <v>0</v>
      </c>
      <c r="AA81" s="1">
        <f>'[1]RC-1'!AA81</f>
        <v>0</v>
      </c>
      <c r="AB81" s="1">
        <f>'[1]RC-1'!AB81</f>
        <v>0</v>
      </c>
      <c r="AC81" s="1">
        <f>'[1]RC-1'!AC81</f>
        <v>0</v>
      </c>
      <c r="AD81" s="1">
        <f>'[1]RC-1'!AD81</f>
        <v>0</v>
      </c>
      <c r="AE81" s="1">
        <f>'[1]RC-1'!AE81</f>
        <v>0</v>
      </c>
      <c r="AF81" s="1">
        <f>'[1]RC-1'!AF81</f>
        <v>0</v>
      </c>
      <c r="AG81" s="1">
        <f>'[1]RC-1'!AG81</f>
        <v>0</v>
      </c>
      <c r="AH81" s="1">
        <f>'[1]RC-1'!AH81</f>
        <v>0</v>
      </c>
      <c r="AI81" s="1">
        <f>'[1]RC-1'!AI81</f>
        <v>0</v>
      </c>
    </row>
    <row r="82" spans="1:35" x14ac:dyDescent="0.3">
      <c r="A82" s="1">
        <f>'[1]RC-1'!A82</f>
        <v>0</v>
      </c>
      <c r="B82" s="1">
        <f>'[1]RC-1'!B82</f>
        <v>0</v>
      </c>
      <c r="C82" s="1">
        <f>'[1]RC-1'!C82</f>
        <v>0</v>
      </c>
      <c r="D82" s="1">
        <f>'[1]RC-1'!D82</f>
        <v>0</v>
      </c>
      <c r="E82" s="1">
        <f>'[1]RC-1'!E82</f>
        <v>0</v>
      </c>
      <c r="F82" s="1">
        <f>'[1]RC-1'!F82</f>
        <v>0</v>
      </c>
      <c r="G82" s="1">
        <f>'[1]RC-1'!G82</f>
        <v>0</v>
      </c>
      <c r="H82" s="1">
        <f>'[1]RC-1'!H82</f>
        <v>0</v>
      </c>
      <c r="I82" s="1">
        <f>'[1]RC-1'!I82</f>
        <v>0</v>
      </c>
      <c r="J82" s="1">
        <f>'[1]RC-1'!J82</f>
        <v>0</v>
      </c>
      <c r="K82" s="1">
        <f>'[1]RC-1'!K82</f>
        <v>0</v>
      </c>
      <c r="L82" s="1">
        <f>'[1]RC-1'!L82</f>
        <v>0</v>
      </c>
      <c r="M82" s="1">
        <f>'[1]RC-1'!M82</f>
        <v>0</v>
      </c>
      <c r="N82" s="1">
        <f>'[1]RC-1'!N82</f>
        <v>0</v>
      </c>
      <c r="O82" s="1">
        <f>'[1]RC-1'!O82</f>
        <v>0</v>
      </c>
      <c r="P82" s="1">
        <f>'[1]RC-1'!P82</f>
        <v>0</v>
      </c>
      <c r="Q82" s="1">
        <f>'[1]RC-1'!Q82</f>
        <v>0</v>
      </c>
      <c r="R82" s="1">
        <f>'[1]RC-1'!R82</f>
        <v>0</v>
      </c>
      <c r="S82" s="1">
        <f>'[1]RC-1'!S82</f>
        <v>0</v>
      </c>
      <c r="T82" s="1">
        <f>'[1]RC-1'!T82</f>
        <v>0</v>
      </c>
      <c r="U82" s="1">
        <f>'[1]RC-1'!U82</f>
        <v>0</v>
      </c>
      <c r="V82" s="1">
        <f>'[1]RC-1'!V82</f>
        <v>0</v>
      </c>
      <c r="W82" s="1">
        <f>'[1]RC-1'!W82</f>
        <v>0</v>
      </c>
      <c r="X82" s="1">
        <f>'[1]RC-1'!X82</f>
        <v>0</v>
      </c>
      <c r="Y82" s="1">
        <f>'[1]RC-1'!Y82</f>
        <v>0</v>
      </c>
      <c r="Z82" s="1">
        <f>'[1]RC-1'!Z82</f>
        <v>0</v>
      </c>
      <c r="AA82" s="1">
        <f>'[1]RC-1'!AA82</f>
        <v>0</v>
      </c>
      <c r="AB82" s="1">
        <f>'[1]RC-1'!AB82</f>
        <v>0</v>
      </c>
      <c r="AC82" s="1">
        <f>'[1]RC-1'!AC82</f>
        <v>0</v>
      </c>
      <c r="AD82" s="1">
        <f>'[1]RC-1'!AD82</f>
        <v>0</v>
      </c>
      <c r="AE82" s="1">
        <f>'[1]RC-1'!AE82</f>
        <v>0</v>
      </c>
      <c r="AF82" s="1">
        <f>'[1]RC-1'!AF82</f>
        <v>0</v>
      </c>
      <c r="AG82" s="1">
        <f>'[1]RC-1'!AG82</f>
        <v>0</v>
      </c>
      <c r="AH82" s="1">
        <f>'[1]RC-1'!AH82</f>
        <v>0</v>
      </c>
      <c r="AI82" s="1">
        <f>'[1]RC-1'!AI82</f>
        <v>0</v>
      </c>
    </row>
    <row r="83" spans="1:35" x14ac:dyDescent="0.3">
      <c r="A83" s="1">
        <f>'[1]RC-1'!A83</f>
        <v>0</v>
      </c>
      <c r="B83" s="1">
        <f>'[1]RC-1'!B83</f>
        <v>0</v>
      </c>
      <c r="C83" s="1">
        <f>'[1]RC-1'!C83</f>
        <v>0</v>
      </c>
      <c r="D83" s="1">
        <f>'[1]RC-1'!D83</f>
        <v>0</v>
      </c>
      <c r="E83" s="1">
        <f>'[1]RC-1'!E83</f>
        <v>0</v>
      </c>
      <c r="F83" s="1">
        <f>'[1]RC-1'!F83</f>
        <v>0</v>
      </c>
      <c r="G83" s="1">
        <f>'[1]RC-1'!G83</f>
        <v>0</v>
      </c>
      <c r="H83" s="1">
        <f>'[1]RC-1'!H83</f>
        <v>0</v>
      </c>
      <c r="I83" s="1">
        <f>'[1]RC-1'!I83</f>
        <v>0</v>
      </c>
      <c r="J83" s="1">
        <f>'[1]RC-1'!J83</f>
        <v>0</v>
      </c>
      <c r="K83" s="1">
        <f>'[1]RC-1'!K83</f>
        <v>0</v>
      </c>
      <c r="L83" s="1">
        <f>'[1]RC-1'!L83</f>
        <v>0</v>
      </c>
      <c r="M83" s="1">
        <f>'[1]RC-1'!M83</f>
        <v>0</v>
      </c>
      <c r="N83" s="1">
        <f>'[1]RC-1'!N83</f>
        <v>0</v>
      </c>
      <c r="O83" s="1">
        <f>'[1]RC-1'!O83</f>
        <v>0</v>
      </c>
      <c r="P83" s="1">
        <f>'[1]RC-1'!P83</f>
        <v>0</v>
      </c>
      <c r="Q83" s="1">
        <f>'[1]RC-1'!Q83</f>
        <v>0</v>
      </c>
      <c r="R83" s="1">
        <f>'[1]RC-1'!R83</f>
        <v>0</v>
      </c>
      <c r="S83" s="1">
        <f>'[1]RC-1'!S83</f>
        <v>0</v>
      </c>
      <c r="T83" s="1">
        <f>'[1]RC-1'!T83</f>
        <v>0</v>
      </c>
      <c r="U83" s="1">
        <f>'[1]RC-1'!U83</f>
        <v>0</v>
      </c>
      <c r="V83" s="1">
        <f>'[1]RC-1'!V83</f>
        <v>0</v>
      </c>
      <c r="W83" s="1">
        <f>'[1]RC-1'!W83</f>
        <v>0</v>
      </c>
      <c r="X83" s="1">
        <f>'[1]RC-1'!X83</f>
        <v>0</v>
      </c>
      <c r="Y83" s="1">
        <f>'[1]RC-1'!Y83</f>
        <v>0</v>
      </c>
      <c r="Z83" s="1">
        <f>'[1]RC-1'!Z83</f>
        <v>0</v>
      </c>
      <c r="AA83" s="1">
        <f>'[1]RC-1'!AA83</f>
        <v>0</v>
      </c>
      <c r="AB83" s="1">
        <f>'[1]RC-1'!AB83</f>
        <v>0</v>
      </c>
      <c r="AC83" s="1">
        <f>'[1]RC-1'!AC83</f>
        <v>0</v>
      </c>
      <c r="AD83" s="1">
        <f>'[1]RC-1'!AD83</f>
        <v>0</v>
      </c>
      <c r="AE83" s="1">
        <f>'[1]RC-1'!AE83</f>
        <v>0</v>
      </c>
      <c r="AF83" s="1">
        <f>'[1]RC-1'!AF83</f>
        <v>0</v>
      </c>
      <c r="AG83" s="1">
        <f>'[1]RC-1'!AG83</f>
        <v>0</v>
      </c>
      <c r="AH83" s="1">
        <f>'[1]RC-1'!AH83</f>
        <v>0</v>
      </c>
      <c r="AI83" s="1">
        <f>'[1]RC-1'!AI83</f>
        <v>0</v>
      </c>
    </row>
    <row r="84" spans="1:35" x14ac:dyDescent="0.3">
      <c r="A84" s="1">
        <f>'[1]RC-1'!A84</f>
        <v>0</v>
      </c>
      <c r="B84" s="1">
        <f>'[1]RC-1'!B84</f>
        <v>0</v>
      </c>
      <c r="C84" s="1">
        <f>'[1]RC-1'!C84</f>
        <v>0</v>
      </c>
      <c r="D84" s="1">
        <f>'[1]RC-1'!D84</f>
        <v>0</v>
      </c>
      <c r="E84" s="1">
        <f>'[1]RC-1'!E84</f>
        <v>0</v>
      </c>
      <c r="F84" s="1">
        <f>'[1]RC-1'!F84</f>
        <v>0</v>
      </c>
      <c r="G84" s="1">
        <f>'[1]RC-1'!G84</f>
        <v>0</v>
      </c>
      <c r="H84" s="1">
        <f>'[1]RC-1'!H84</f>
        <v>0</v>
      </c>
      <c r="I84" s="1">
        <f>'[1]RC-1'!I84</f>
        <v>0</v>
      </c>
      <c r="J84" s="1">
        <f>'[1]RC-1'!J84</f>
        <v>0</v>
      </c>
      <c r="K84" s="1">
        <f>'[1]RC-1'!K84</f>
        <v>0</v>
      </c>
      <c r="L84" s="1">
        <f>'[1]RC-1'!L84</f>
        <v>0</v>
      </c>
      <c r="M84" s="1">
        <f>'[1]RC-1'!M84</f>
        <v>0</v>
      </c>
      <c r="N84" s="1">
        <f>'[1]RC-1'!N84</f>
        <v>0</v>
      </c>
      <c r="O84" s="1">
        <f>'[1]RC-1'!O84</f>
        <v>0</v>
      </c>
      <c r="P84" s="1">
        <f>'[1]RC-1'!P84</f>
        <v>0</v>
      </c>
      <c r="Q84" s="1">
        <f>'[1]RC-1'!Q84</f>
        <v>0</v>
      </c>
      <c r="R84" s="1">
        <f>'[1]RC-1'!R84</f>
        <v>0</v>
      </c>
      <c r="S84" s="1">
        <f>'[1]RC-1'!S84</f>
        <v>0</v>
      </c>
      <c r="T84" s="1">
        <f>'[1]RC-1'!T84</f>
        <v>0</v>
      </c>
      <c r="U84" s="1">
        <f>'[1]RC-1'!U84</f>
        <v>0</v>
      </c>
      <c r="V84" s="1">
        <f>'[1]RC-1'!V84</f>
        <v>0</v>
      </c>
      <c r="W84" s="1">
        <f>'[1]RC-1'!W84</f>
        <v>0</v>
      </c>
      <c r="X84" s="1">
        <f>'[1]RC-1'!X84</f>
        <v>0</v>
      </c>
      <c r="Y84" s="1">
        <f>'[1]RC-1'!Y84</f>
        <v>0</v>
      </c>
      <c r="Z84" s="1">
        <f>'[1]RC-1'!Z84</f>
        <v>0</v>
      </c>
      <c r="AA84" s="1">
        <f>'[1]RC-1'!AA84</f>
        <v>0</v>
      </c>
      <c r="AB84" s="1">
        <f>'[1]RC-1'!AB84</f>
        <v>0</v>
      </c>
      <c r="AC84" s="1">
        <f>'[1]RC-1'!AC84</f>
        <v>0</v>
      </c>
      <c r="AD84" s="1">
        <f>'[1]RC-1'!AD84</f>
        <v>0</v>
      </c>
      <c r="AE84" s="1">
        <f>'[1]RC-1'!AE84</f>
        <v>0</v>
      </c>
      <c r="AF84" s="1">
        <f>'[1]RC-1'!AF84</f>
        <v>0</v>
      </c>
      <c r="AG84" s="1">
        <f>'[1]RC-1'!AG84</f>
        <v>0</v>
      </c>
      <c r="AH84" s="1">
        <f>'[1]RC-1'!AH84</f>
        <v>0</v>
      </c>
      <c r="AI84" s="1">
        <f>'[1]RC-1'!AI84</f>
        <v>0</v>
      </c>
    </row>
    <row r="85" spans="1:35" x14ac:dyDescent="0.3">
      <c r="A85" s="1">
        <f>'[1]RC-1'!A85</f>
        <v>0</v>
      </c>
      <c r="B85" s="1">
        <f>'[1]RC-1'!B85</f>
        <v>0</v>
      </c>
      <c r="C85" s="1">
        <f>'[1]RC-1'!C85</f>
        <v>0</v>
      </c>
      <c r="D85" s="1">
        <f>'[1]RC-1'!D85</f>
        <v>0</v>
      </c>
      <c r="E85" s="1">
        <f>'[1]RC-1'!E85</f>
        <v>0</v>
      </c>
      <c r="F85" s="1">
        <f>'[1]RC-1'!F85</f>
        <v>0</v>
      </c>
      <c r="G85" s="1">
        <f>'[1]RC-1'!G85</f>
        <v>0</v>
      </c>
      <c r="H85" s="1">
        <f>'[1]RC-1'!H85</f>
        <v>0</v>
      </c>
      <c r="I85" s="1">
        <f>'[1]RC-1'!I85</f>
        <v>0</v>
      </c>
      <c r="J85" s="1">
        <f>'[1]RC-1'!J85</f>
        <v>0</v>
      </c>
      <c r="K85" s="1">
        <f>'[1]RC-1'!K85</f>
        <v>0</v>
      </c>
      <c r="L85" s="1">
        <f>'[1]RC-1'!L85</f>
        <v>0</v>
      </c>
      <c r="M85" s="1">
        <f>'[1]RC-1'!M85</f>
        <v>0</v>
      </c>
      <c r="N85" s="1">
        <f>'[1]RC-1'!N85</f>
        <v>0</v>
      </c>
      <c r="O85" s="1">
        <f>'[1]RC-1'!O85</f>
        <v>0</v>
      </c>
      <c r="P85" s="1">
        <f>'[1]RC-1'!P85</f>
        <v>0</v>
      </c>
      <c r="Q85" s="1">
        <f>'[1]RC-1'!Q85</f>
        <v>0</v>
      </c>
      <c r="R85" s="1">
        <f>'[1]RC-1'!R85</f>
        <v>0</v>
      </c>
      <c r="S85" s="1">
        <f>'[1]RC-1'!S85</f>
        <v>0</v>
      </c>
      <c r="T85" s="1">
        <f>'[1]RC-1'!T85</f>
        <v>0</v>
      </c>
      <c r="U85" s="1">
        <f>'[1]RC-1'!U85</f>
        <v>0</v>
      </c>
      <c r="V85" s="1">
        <f>'[1]RC-1'!V85</f>
        <v>0</v>
      </c>
      <c r="W85" s="1">
        <f>'[1]RC-1'!W85</f>
        <v>0</v>
      </c>
      <c r="X85" s="1">
        <f>'[1]RC-1'!X85</f>
        <v>0</v>
      </c>
      <c r="Y85" s="1">
        <f>'[1]RC-1'!Y85</f>
        <v>0</v>
      </c>
      <c r="Z85" s="1">
        <f>'[1]RC-1'!Z85</f>
        <v>0</v>
      </c>
      <c r="AA85" s="1">
        <f>'[1]RC-1'!AA85</f>
        <v>0</v>
      </c>
      <c r="AB85" s="1">
        <f>'[1]RC-1'!AB85</f>
        <v>0</v>
      </c>
      <c r="AC85" s="1">
        <f>'[1]RC-1'!AC85</f>
        <v>0</v>
      </c>
      <c r="AD85" s="1">
        <f>'[1]RC-1'!AD85</f>
        <v>0</v>
      </c>
      <c r="AE85" s="1">
        <f>'[1]RC-1'!AE85</f>
        <v>0</v>
      </c>
      <c r="AF85" s="1">
        <f>'[1]RC-1'!AF85</f>
        <v>0</v>
      </c>
      <c r="AG85" s="1">
        <f>'[1]RC-1'!AG85</f>
        <v>0</v>
      </c>
      <c r="AH85" s="1">
        <f>'[1]RC-1'!AH85</f>
        <v>0</v>
      </c>
      <c r="AI85" s="1">
        <f>'[1]RC-1'!AI85</f>
        <v>0</v>
      </c>
    </row>
    <row r="86" spans="1:35" x14ac:dyDescent="0.3">
      <c r="A86" s="1">
        <f>'[1]RC-1'!A86</f>
        <v>0</v>
      </c>
      <c r="B86" s="1">
        <f>'[1]RC-1'!B86</f>
        <v>0</v>
      </c>
      <c r="C86" s="1">
        <f>'[1]RC-1'!C86</f>
        <v>0</v>
      </c>
      <c r="D86" s="1">
        <f>'[1]RC-1'!D86</f>
        <v>0</v>
      </c>
      <c r="E86" s="1">
        <f>'[1]RC-1'!E86</f>
        <v>0</v>
      </c>
      <c r="F86" s="1">
        <f>'[1]RC-1'!F86</f>
        <v>0</v>
      </c>
      <c r="G86" s="1">
        <f>'[1]RC-1'!G86</f>
        <v>0</v>
      </c>
      <c r="H86" s="1">
        <f>'[1]RC-1'!H86</f>
        <v>0</v>
      </c>
      <c r="I86" s="1">
        <f>'[1]RC-1'!I86</f>
        <v>0</v>
      </c>
      <c r="J86" s="1">
        <f>'[1]RC-1'!J86</f>
        <v>0</v>
      </c>
      <c r="K86" s="1">
        <f>'[1]RC-1'!K86</f>
        <v>0</v>
      </c>
      <c r="L86" s="1">
        <f>'[1]RC-1'!L86</f>
        <v>0</v>
      </c>
      <c r="M86" s="1">
        <f>'[1]RC-1'!M86</f>
        <v>0</v>
      </c>
      <c r="N86" s="1">
        <f>'[1]RC-1'!N86</f>
        <v>0</v>
      </c>
      <c r="O86" s="1">
        <f>'[1]RC-1'!O86</f>
        <v>0</v>
      </c>
      <c r="P86" s="1">
        <f>'[1]RC-1'!P86</f>
        <v>0</v>
      </c>
      <c r="Q86" s="1">
        <f>'[1]RC-1'!Q86</f>
        <v>0</v>
      </c>
      <c r="R86" s="1">
        <f>'[1]RC-1'!R86</f>
        <v>0</v>
      </c>
      <c r="S86" s="1">
        <f>'[1]RC-1'!S86</f>
        <v>0</v>
      </c>
      <c r="T86" s="1">
        <f>'[1]RC-1'!T86</f>
        <v>0</v>
      </c>
      <c r="U86" s="1">
        <f>'[1]RC-1'!U86</f>
        <v>0</v>
      </c>
      <c r="V86" s="1">
        <f>'[1]RC-1'!V86</f>
        <v>0</v>
      </c>
      <c r="W86" s="1">
        <f>'[1]RC-1'!W86</f>
        <v>0</v>
      </c>
      <c r="X86" s="1">
        <f>'[1]RC-1'!X86</f>
        <v>0</v>
      </c>
      <c r="Y86" s="1">
        <f>'[1]RC-1'!Y86</f>
        <v>0</v>
      </c>
      <c r="Z86" s="1">
        <f>'[1]RC-1'!Z86</f>
        <v>0</v>
      </c>
      <c r="AA86" s="1">
        <f>'[1]RC-1'!AA86</f>
        <v>0</v>
      </c>
      <c r="AB86" s="1">
        <f>'[1]RC-1'!AB86</f>
        <v>0</v>
      </c>
      <c r="AC86" s="1">
        <f>'[1]RC-1'!AC86</f>
        <v>0</v>
      </c>
      <c r="AD86" s="1">
        <f>'[1]RC-1'!AD86</f>
        <v>0</v>
      </c>
      <c r="AE86" s="1">
        <f>'[1]RC-1'!AE86</f>
        <v>0</v>
      </c>
      <c r="AF86" s="1">
        <f>'[1]RC-1'!AF86</f>
        <v>0</v>
      </c>
      <c r="AG86" s="1">
        <f>'[1]RC-1'!AG86</f>
        <v>0</v>
      </c>
      <c r="AH86" s="1">
        <f>'[1]RC-1'!AH86</f>
        <v>0</v>
      </c>
      <c r="AI86" s="1">
        <f>'[1]RC-1'!AI86</f>
        <v>0</v>
      </c>
    </row>
    <row r="87" spans="1:35" x14ac:dyDescent="0.3">
      <c r="A87" s="1">
        <f>'[1]RC-1'!A87</f>
        <v>0</v>
      </c>
      <c r="B87" s="1">
        <f>'[1]RC-1'!B87</f>
        <v>0</v>
      </c>
      <c r="C87" s="1">
        <f>'[1]RC-1'!C87</f>
        <v>0</v>
      </c>
      <c r="D87" s="1">
        <f>'[1]RC-1'!D87</f>
        <v>0</v>
      </c>
      <c r="E87" s="1">
        <f>'[1]RC-1'!E87</f>
        <v>0</v>
      </c>
      <c r="F87" s="1">
        <f>'[1]RC-1'!F87</f>
        <v>0</v>
      </c>
      <c r="G87" s="1">
        <f>'[1]RC-1'!G87</f>
        <v>0</v>
      </c>
      <c r="H87" s="1">
        <f>'[1]RC-1'!H87</f>
        <v>0</v>
      </c>
      <c r="I87" s="1">
        <f>'[1]RC-1'!I87</f>
        <v>0</v>
      </c>
      <c r="J87" s="1">
        <f>'[1]RC-1'!J87</f>
        <v>0</v>
      </c>
      <c r="K87" s="1">
        <f>'[1]RC-1'!K87</f>
        <v>0</v>
      </c>
      <c r="L87" s="1">
        <f>'[1]RC-1'!L87</f>
        <v>0</v>
      </c>
      <c r="M87" s="1">
        <f>'[1]RC-1'!M87</f>
        <v>0</v>
      </c>
      <c r="N87" s="1">
        <f>'[1]RC-1'!N87</f>
        <v>0</v>
      </c>
      <c r="O87" s="1">
        <f>'[1]RC-1'!O87</f>
        <v>0</v>
      </c>
      <c r="P87" s="1">
        <f>'[1]RC-1'!P87</f>
        <v>0</v>
      </c>
      <c r="Q87" s="1">
        <f>'[1]RC-1'!Q87</f>
        <v>0</v>
      </c>
      <c r="R87" s="1">
        <f>'[1]RC-1'!R87</f>
        <v>0</v>
      </c>
      <c r="S87" s="1">
        <f>'[1]RC-1'!S87</f>
        <v>0</v>
      </c>
      <c r="T87" s="1">
        <f>'[1]RC-1'!T87</f>
        <v>0</v>
      </c>
      <c r="U87" s="1">
        <f>'[1]RC-1'!U87</f>
        <v>0</v>
      </c>
      <c r="V87" s="1">
        <f>'[1]RC-1'!V87</f>
        <v>0</v>
      </c>
      <c r="W87" s="1">
        <f>'[1]RC-1'!W87</f>
        <v>0</v>
      </c>
      <c r="X87" s="1">
        <f>'[1]RC-1'!X87</f>
        <v>0</v>
      </c>
      <c r="Y87" s="1">
        <f>'[1]RC-1'!Y87</f>
        <v>0</v>
      </c>
      <c r="Z87" s="1">
        <f>'[1]RC-1'!Z87</f>
        <v>0</v>
      </c>
      <c r="AA87" s="1">
        <f>'[1]RC-1'!AA87</f>
        <v>0</v>
      </c>
      <c r="AB87" s="1">
        <f>'[1]RC-1'!AB87</f>
        <v>0</v>
      </c>
      <c r="AC87" s="1">
        <f>'[1]RC-1'!AC87</f>
        <v>0</v>
      </c>
      <c r="AD87" s="1">
        <f>'[1]RC-1'!AD87</f>
        <v>0</v>
      </c>
      <c r="AE87" s="1">
        <f>'[1]RC-1'!AE87</f>
        <v>0</v>
      </c>
      <c r="AF87" s="1">
        <f>'[1]RC-1'!AF87</f>
        <v>0</v>
      </c>
      <c r="AG87" s="1">
        <f>'[1]RC-1'!AG87</f>
        <v>0</v>
      </c>
      <c r="AH87" s="1">
        <f>'[1]RC-1'!AH87</f>
        <v>0</v>
      </c>
      <c r="AI87" s="1">
        <f>'[1]RC-1'!AI87</f>
        <v>0</v>
      </c>
    </row>
    <row r="88" spans="1:35" x14ac:dyDescent="0.3">
      <c r="A88" s="1">
        <f>'[1]RC-1'!A88</f>
        <v>0</v>
      </c>
      <c r="B88" s="1">
        <f>'[1]RC-1'!B88</f>
        <v>0</v>
      </c>
      <c r="C88" s="1">
        <f>'[1]RC-1'!C88</f>
        <v>0</v>
      </c>
      <c r="D88" s="1">
        <f>'[1]RC-1'!D88</f>
        <v>0</v>
      </c>
      <c r="E88" s="1">
        <f>'[1]RC-1'!E88</f>
        <v>0</v>
      </c>
      <c r="F88" s="1">
        <f>'[1]RC-1'!F88</f>
        <v>0</v>
      </c>
      <c r="G88" s="1">
        <f>'[1]RC-1'!G88</f>
        <v>0</v>
      </c>
      <c r="H88" s="1">
        <f>'[1]RC-1'!H88</f>
        <v>0</v>
      </c>
      <c r="I88" s="1">
        <f>'[1]RC-1'!I88</f>
        <v>0</v>
      </c>
      <c r="J88" s="1">
        <f>'[1]RC-1'!J88</f>
        <v>0</v>
      </c>
      <c r="K88" s="1">
        <f>'[1]RC-1'!K88</f>
        <v>0</v>
      </c>
      <c r="L88" s="1">
        <f>'[1]RC-1'!L88</f>
        <v>0</v>
      </c>
      <c r="M88" s="1">
        <f>'[1]RC-1'!M88</f>
        <v>0</v>
      </c>
      <c r="N88" s="1">
        <f>'[1]RC-1'!N88</f>
        <v>0</v>
      </c>
      <c r="O88" s="1">
        <f>'[1]RC-1'!O88</f>
        <v>0</v>
      </c>
      <c r="P88" s="1">
        <f>'[1]RC-1'!P88</f>
        <v>0</v>
      </c>
      <c r="Q88" s="1">
        <f>'[1]RC-1'!Q88</f>
        <v>0</v>
      </c>
      <c r="R88" s="1">
        <f>'[1]RC-1'!R88</f>
        <v>0</v>
      </c>
      <c r="S88" s="1">
        <f>'[1]RC-1'!S88</f>
        <v>0</v>
      </c>
      <c r="T88" s="1">
        <f>'[1]RC-1'!T88</f>
        <v>0</v>
      </c>
      <c r="U88" s="1">
        <f>'[1]RC-1'!U88</f>
        <v>0</v>
      </c>
      <c r="V88" s="1">
        <f>'[1]RC-1'!V88</f>
        <v>0</v>
      </c>
      <c r="W88" s="1">
        <f>'[1]RC-1'!W88</f>
        <v>0</v>
      </c>
      <c r="X88" s="1">
        <f>'[1]RC-1'!X88</f>
        <v>0</v>
      </c>
      <c r="Y88" s="1">
        <f>'[1]RC-1'!Y88</f>
        <v>0</v>
      </c>
      <c r="Z88" s="1">
        <f>'[1]RC-1'!Z88</f>
        <v>0</v>
      </c>
      <c r="AA88" s="1">
        <f>'[1]RC-1'!AA88</f>
        <v>0</v>
      </c>
      <c r="AB88" s="1">
        <f>'[1]RC-1'!AB88</f>
        <v>0</v>
      </c>
      <c r="AC88" s="1">
        <f>'[1]RC-1'!AC88</f>
        <v>0</v>
      </c>
      <c r="AD88" s="1">
        <f>'[1]RC-1'!AD88</f>
        <v>0</v>
      </c>
      <c r="AE88" s="1">
        <f>'[1]RC-1'!AE88</f>
        <v>0</v>
      </c>
      <c r="AF88" s="1">
        <f>'[1]RC-1'!AF88</f>
        <v>0</v>
      </c>
      <c r="AG88" s="1">
        <f>'[1]RC-1'!AG88</f>
        <v>0</v>
      </c>
      <c r="AH88" s="1">
        <f>'[1]RC-1'!AH88</f>
        <v>0</v>
      </c>
      <c r="AI88" s="1">
        <f>'[1]RC-1'!AI88</f>
        <v>0</v>
      </c>
    </row>
    <row r="89" spans="1:35" x14ac:dyDescent="0.3">
      <c r="A89" s="1">
        <f>'[1]RC-1'!A89</f>
        <v>0</v>
      </c>
      <c r="B89" s="1">
        <f>'[1]RC-1'!B89</f>
        <v>0</v>
      </c>
      <c r="C89" s="1">
        <f>'[1]RC-1'!C89</f>
        <v>0</v>
      </c>
      <c r="D89" s="1">
        <f>'[1]RC-1'!D89</f>
        <v>0</v>
      </c>
      <c r="E89" s="1">
        <f>'[1]RC-1'!E89</f>
        <v>0</v>
      </c>
      <c r="F89" s="1">
        <f>'[1]RC-1'!F89</f>
        <v>0</v>
      </c>
      <c r="G89" s="1">
        <f>'[1]RC-1'!G89</f>
        <v>0</v>
      </c>
      <c r="H89" s="1">
        <f>'[1]RC-1'!H89</f>
        <v>0</v>
      </c>
      <c r="I89" s="1">
        <f>'[1]RC-1'!I89</f>
        <v>0</v>
      </c>
      <c r="J89" s="1">
        <f>'[1]RC-1'!J89</f>
        <v>0</v>
      </c>
      <c r="K89" s="1">
        <f>'[1]RC-1'!K89</f>
        <v>0</v>
      </c>
      <c r="L89" s="1">
        <f>'[1]RC-1'!L89</f>
        <v>0</v>
      </c>
      <c r="M89" s="1">
        <f>'[1]RC-1'!M89</f>
        <v>0</v>
      </c>
      <c r="N89" s="1">
        <f>'[1]RC-1'!N89</f>
        <v>0</v>
      </c>
      <c r="O89" s="1">
        <f>'[1]RC-1'!O89</f>
        <v>0</v>
      </c>
      <c r="P89" s="1">
        <f>'[1]RC-1'!P89</f>
        <v>0</v>
      </c>
      <c r="Q89" s="1">
        <f>'[1]RC-1'!Q89</f>
        <v>0</v>
      </c>
      <c r="R89" s="1">
        <f>'[1]RC-1'!R89</f>
        <v>0</v>
      </c>
      <c r="S89" s="1">
        <f>'[1]RC-1'!S89</f>
        <v>0</v>
      </c>
      <c r="T89" s="1">
        <f>'[1]RC-1'!T89</f>
        <v>0</v>
      </c>
      <c r="U89" s="1">
        <f>'[1]RC-1'!U89</f>
        <v>0</v>
      </c>
      <c r="V89" s="1">
        <f>'[1]RC-1'!V89</f>
        <v>0</v>
      </c>
      <c r="W89" s="1">
        <f>'[1]RC-1'!W89</f>
        <v>0</v>
      </c>
      <c r="X89" s="1">
        <f>'[1]RC-1'!X89</f>
        <v>0</v>
      </c>
      <c r="Y89" s="1">
        <f>'[1]RC-1'!Y89</f>
        <v>0</v>
      </c>
      <c r="Z89" s="1">
        <f>'[1]RC-1'!Z89</f>
        <v>0</v>
      </c>
      <c r="AA89" s="1">
        <f>'[1]RC-1'!AA89</f>
        <v>0</v>
      </c>
      <c r="AB89" s="1">
        <f>'[1]RC-1'!AB89</f>
        <v>0</v>
      </c>
      <c r="AC89" s="1">
        <f>'[1]RC-1'!AC89</f>
        <v>0</v>
      </c>
      <c r="AD89" s="1">
        <f>'[1]RC-1'!AD89</f>
        <v>0</v>
      </c>
      <c r="AE89" s="1">
        <f>'[1]RC-1'!AE89</f>
        <v>0</v>
      </c>
      <c r="AF89" s="1">
        <f>'[1]RC-1'!AF89</f>
        <v>0</v>
      </c>
      <c r="AG89" s="1">
        <f>'[1]RC-1'!AG89</f>
        <v>0</v>
      </c>
      <c r="AH89" s="1">
        <f>'[1]RC-1'!AH89</f>
        <v>0</v>
      </c>
      <c r="AI89" s="1">
        <f>'[1]RC-1'!AI89</f>
        <v>0</v>
      </c>
    </row>
    <row r="90" spans="1:35" x14ac:dyDescent="0.3">
      <c r="A90" s="1">
        <f>'[1]RC-1'!A90</f>
        <v>0</v>
      </c>
      <c r="B90" s="1">
        <f>'[1]RC-1'!B90</f>
        <v>0</v>
      </c>
      <c r="C90" s="1">
        <f>'[1]RC-1'!C90</f>
        <v>0</v>
      </c>
      <c r="D90" s="1">
        <f>'[1]RC-1'!D90</f>
        <v>0</v>
      </c>
      <c r="E90" s="1">
        <f>'[1]RC-1'!E90</f>
        <v>0</v>
      </c>
      <c r="F90" s="1">
        <f>'[1]RC-1'!F90</f>
        <v>0</v>
      </c>
      <c r="G90" s="1">
        <f>'[1]RC-1'!G90</f>
        <v>0</v>
      </c>
      <c r="H90" s="1">
        <f>'[1]RC-1'!H90</f>
        <v>0</v>
      </c>
      <c r="I90" s="1">
        <f>'[1]RC-1'!I90</f>
        <v>0</v>
      </c>
      <c r="J90" s="1">
        <f>'[1]RC-1'!J90</f>
        <v>0</v>
      </c>
      <c r="K90" s="1">
        <f>'[1]RC-1'!K90</f>
        <v>0</v>
      </c>
      <c r="L90" s="1">
        <f>'[1]RC-1'!L90</f>
        <v>0</v>
      </c>
      <c r="M90" s="1">
        <f>'[1]RC-1'!M90</f>
        <v>0</v>
      </c>
      <c r="N90" s="1">
        <f>'[1]RC-1'!N90</f>
        <v>0</v>
      </c>
      <c r="O90" s="1">
        <f>'[1]RC-1'!O90</f>
        <v>0</v>
      </c>
      <c r="P90" s="1">
        <f>'[1]RC-1'!P90</f>
        <v>0</v>
      </c>
      <c r="Q90" s="1">
        <f>'[1]RC-1'!Q90</f>
        <v>0</v>
      </c>
      <c r="R90" s="1">
        <f>'[1]RC-1'!R90</f>
        <v>0</v>
      </c>
      <c r="S90" s="1">
        <f>'[1]RC-1'!S90</f>
        <v>0</v>
      </c>
      <c r="T90" s="1">
        <f>'[1]RC-1'!T90</f>
        <v>0</v>
      </c>
      <c r="U90" s="1">
        <f>'[1]RC-1'!U90</f>
        <v>0</v>
      </c>
      <c r="V90" s="1">
        <f>'[1]RC-1'!V90</f>
        <v>0</v>
      </c>
      <c r="W90" s="1">
        <f>'[1]RC-1'!W90</f>
        <v>0</v>
      </c>
      <c r="X90" s="1">
        <f>'[1]RC-1'!X90</f>
        <v>0</v>
      </c>
      <c r="Y90" s="1">
        <f>'[1]RC-1'!Y90</f>
        <v>0</v>
      </c>
      <c r="Z90" s="1">
        <f>'[1]RC-1'!Z90</f>
        <v>0</v>
      </c>
      <c r="AA90" s="1">
        <f>'[1]RC-1'!AA90</f>
        <v>0</v>
      </c>
      <c r="AB90" s="1">
        <f>'[1]RC-1'!AB90</f>
        <v>0</v>
      </c>
      <c r="AC90" s="1">
        <f>'[1]RC-1'!AC90</f>
        <v>0</v>
      </c>
      <c r="AD90" s="1">
        <f>'[1]RC-1'!AD90</f>
        <v>0</v>
      </c>
      <c r="AE90" s="1">
        <f>'[1]RC-1'!AE90</f>
        <v>0</v>
      </c>
      <c r="AF90" s="1">
        <f>'[1]RC-1'!AF90</f>
        <v>0</v>
      </c>
      <c r="AG90" s="1">
        <f>'[1]RC-1'!AG90</f>
        <v>0</v>
      </c>
      <c r="AH90" s="1">
        <f>'[1]RC-1'!AH90</f>
        <v>0</v>
      </c>
      <c r="AI90" s="1">
        <f>'[1]RC-1'!AI90</f>
        <v>0</v>
      </c>
    </row>
    <row r="91" spans="1:35" x14ac:dyDescent="0.3">
      <c r="A91" s="1">
        <f>'[1]RC-1'!A91</f>
        <v>0</v>
      </c>
      <c r="B91" s="1">
        <f>'[1]RC-1'!B91</f>
        <v>0</v>
      </c>
      <c r="C91" s="1">
        <f>'[1]RC-1'!C91</f>
        <v>0</v>
      </c>
      <c r="D91" s="1">
        <f>'[1]RC-1'!D91</f>
        <v>0</v>
      </c>
      <c r="E91" s="1">
        <f>'[1]RC-1'!E91</f>
        <v>0</v>
      </c>
      <c r="F91" s="1">
        <f>'[1]RC-1'!F91</f>
        <v>0</v>
      </c>
      <c r="G91" s="1">
        <f>'[1]RC-1'!G91</f>
        <v>0</v>
      </c>
      <c r="H91" s="1">
        <f>'[1]RC-1'!H91</f>
        <v>0</v>
      </c>
      <c r="I91" s="1">
        <f>'[1]RC-1'!I91</f>
        <v>0</v>
      </c>
      <c r="J91" s="1">
        <f>'[1]RC-1'!J91</f>
        <v>0</v>
      </c>
      <c r="K91" s="1">
        <f>'[1]RC-1'!K91</f>
        <v>0</v>
      </c>
      <c r="L91" s="1">
        <f>'[1]RC-1'!L91</f>
        <v>0</v>
      </c>
      <c r="M91" s="1">
        <f>'[1]RC-1'!M91</f>
        <v>0</v>
      </c>
      <c r="N91" s="1">
        <f>'[1]RC-1'!N91</f>
        <v>0</v>
      </c>
      <c r="O91" s="1">
        <f>'[1]RC-1'!O91</f>
        <v>0</v>
      </c>
      <c r="P91" s="1">
        <f>'[1]RC-1'!P91</f>
        <v>0</v>
      </c>
      <c r="Q91" s="1">
        <f>'[1]RC-1'!Q91</f>
        <v>0</v>
      </c>
      <c r="R91" s="1">
        <f>'[1]RC-1'!R91</f>
        <v>0</v>
      </c>
      <c r="S91" s="1">
        <f>'[1]RC-1'!S91</f>
        <v>0</v>
      </c>
      <c r="T91" s="1">
        <f>'[1]RC-1'!T91</f>
        <v>0</v>
      </c>
      <c r="U91" s="1">
        <f>'[1]RC-1'!U91</f>
        <v>0</v>
      </c>
      <c r="V91" s="1">
        <f>'[1]RC-1'!V91</f>
        <v>0</v>
      </c>
      <c r="W91" s="1">
        <f>'[1]RC-1'!W91</f>
        <v>0</v>
      </c>
      <c r="X91" s="1">
        <f>'[1]RC-1'!X91</f>
        <v>0</v>
      </c>
      <c r="Y91" s="1">
        <f>'[1]RC-1'!Y91</f>
        <v>0</v>
      </c>
      <c r="Z91" s="1">
        <f>'[1]RC-1'!Z91</f>
        <v>0</v>
      </c>
      <c r="AA91" s="1">
        <f>'[1]RC-1'!AA91</f>
        <v>0</v>
      </c>
      <c r="AB91" s="1">
        <f>'[1]RC-1'!AB91</f>
        <v>0</v>
      </c>
      <c r="AC91" s="1">
        <f>'[1]RC-1'!AC91</f>
        <v>0</v>
      </c>
      <c r="AD91" s="1">
        <f>'[1]RC-1'!AD91</f>
        <v>0</v>
      </c>
      <c r="AE91" s="1">
        <f>'[1]RC-1'!AE91</f>
        <v>0</v>
      </c>
      <c r="AF91" s="1">
        <f>'[1]RC-1'!AF91</f>
        <v>0</v>
      </c>
      <c r="AG91" s="1">
        <f>'[1]RC-1'!AG91</f>
        <v>0</v>
      </c>
      <c r="AH91" s="1">
        <f>'[1]RC-1'!AH91</f>
        <v>0</v>
      </c>
      <c r="AI91" s="1">
        <f>'[1]RC-1'!AI91</f>
        <v>0</v>
      </c>
    </row>
    <row r="92" spans="1:35" x14ac:dyDescent="0.3">
      <c r="A92" s="1">
        <f>'[1]RC-1'!A92</f>
        <v>0</v>
      </c>
      <c r="B92" s="1">
        <f>'[1]RC-1'!B92</f>
        <v>0</v>
      </c>
      <c r="C92" s="1">
        <f>'[1]RC-1'!C92</f>
        <v>0</v>
      </c>
      <c r="D92" s="1">
        <f>'[1]RC-1'!D92</f>
        <v>0</v>
      </c>
      <c r="E92" s="1">
        <f>'[1]RC-1'!E92</f>
        <v>0</v>
      </c>
      <c r="F92" s="1">
        <f>'[1]RC-1'!F92</f>
        <v>0</v>
      </c>
      <c r="G92" s="1">
        <f>'[1]RC-1'!G92</f>
        <v>0</v>
      </c>
      <c r="H92" s="1">
        <f>'[1]RC-1'!H92</f>
        <v>0</v>
      </c>
      <c r="I92" s="1">
        <f>'[1]RC-1'!I92</f>
        <v>0</v>
      </c>
      <c r="J92" s="1">
        <f>'[1]RC-1'!J92</f>
        <v>0</v>
      </c>
      <c r="K92" s="1">
        <f>'[1]RC-1'!K92</f>
        <v>0</v>
      </c>
      <c r="L92" s="1">
        <f>'[1]RC-1'!L92</f>
        <v>0</v>
      </c>
      <c r="M92" s="1">
        <f>'[1]RC-1'!M92</f>
        <v>0</v>
      </c>
      <c r="N92" s="1">
        <f>'[1]RC-1'!N92</f>
        <v>0</v>
      </c>
      <c r="O92" s="1">
        <f>'[1]RC-1'!O92</f>
        <v>0</v>
      </c>
      <c r="P92" s="1">
        <f>'[1]RC-1'!P92</f>
        <v>0</v>
      </c>
      <c r="Q92" s="1">
        <f>'[1]RC-1'!Q92</f>
        <v>0</v>
      </c>
      <c r="R92" s="1">
        <f>'[1]RC-1'!R92</f>
        <v>0</v>
      </c>
      <c r="S92" s="1">
        <f>'[1]RC-1'!S92</f>
        <v>0</v>
      </c>
      <c r="T92" s="1">
        <f>'[1]RC-1'!T92</f>
        <v>0</v>
      </c>
      <c r="U92" s="1">
        <f>'[1]RC-1'!U92</f>
        <v>0</v>
      </c>
      <c r="V92" s="1">
        <f>'[1]RC-1'!V92</f>
        <v>0</v>
      </c>
      <c r="W92" s="1">
        <f>'[1]RC-1'!W92</f>
        <v>0</v>
      </c>
      <c r="X92" s="1">
        <f>'[1]RC-1'!X92</f>
        <v>0</v>
      </c>
      <c r="Y92" s="1">
        <f>'[1]RC-1'!Y92</f>
        <v>0</v>
      </c>
      <c r="Z92" s="1">
        <f>'[1]RC-1'!Z92</f>
        <v>0</v>
      </c>
      <c r="AA92" s="1">
        <f>'[1]RC-1'!AA92</f>
        <v>0</v>
      </c>
      <c r="AB92" s="1">
        <f>'[1]RC-1'!AB92</f>
        <v>0</v>
      </c>
      <c r="AC92" s="1">
        <f>'[1]RC-1'!AC92</f>
        <v>0</v>
      </c>
      <c r="AD92" s="1">
        <f>'[1]RC-1'!AD92</f>
        <v>0</v>
      </c>
      <c r="AE92" s="1">
        <f>'[1]RC-1'!AE92</f>
        <v>0</v>
      </c>
      <c r="AF92" s="1">
        <f>'[1]RC-1'!AF92</f>
        <v>0</v>
      </c>
      <c r="AG92" s="1">
        <f>'[1]RC-1'!AG92</f>
        <v>0</v>
      </c>
      <c r="AH92" s="1">
        <f>'[1]RC-1'!AH92</f>
        <v>0</v>
      </c>
      <c r="AI92" s="1">
        <f>'[1]RC-1'!AI92</f>
        <v>0</v>
      </c>
    </row>
    <row r="93" spans="1:35" x14ac:dyDescent="0.3">
      <c r="A93" s="1">
        <f>'[1]RC-1'!A93</f>
        <v>0</v>
      </c>
      <c r="B93" s="1">
        <f>'[1]RC-1'!B93</f>
        <v>0</v>
      </c>
      <c r="C93" s="1">
        <f>'[1]RC-1'!C93</f>
        <v>0</v>
      </c>
      <c r="D93" s="1">
        <f>'[1]RC-1'!D93</f>
        <v>0</v>
      </c>
      <c r="E93" s="1">
        <f>'[1]RC-1'!E93</f>
        <v>0</v>
      </c>
      <c r="F93" s="1">
        <f>'[1]RC-1'!F93</f>
        <v>0</v>
      </c>
      <c r="G93" s="1">
        <f>'[1]RC-1'!G93</f>
        <v>0</v>
      </c>
      <c r="H93" s="1">
        <f>'[1]RC-1'!H93</f>
        <v>0</v>
      </c>
      <c r="I93" s="1">
        <f>'[1]RC-1'!I93</f>
        <v>0</v>
      </c>
      <c r="J93" s="1">
        <f>'[1]RC-1'!J93</f>
        <v>0</v>
      </c>
      <c r="K93" s="1">
        <f>'[1]RC-1'!K93</f>
        <v>0</v>
      </c>
      <c r="L93" s="1">
        <f>'[1]RC-1'!L93</f>
        <v>0</v>
      </c>
      <c r="M93" s="1">
        <f>'[1]RC-1'!M93</f>
        <v>0</v>
      </c>
      <c r="N93" s="1">
        <f>'[1]RC-1'!N93</f>
        <v>0</v>
      </c>
      <c r="O93" s="1">
        <f>'[1]RC-1'!O93</f>
        <v>0</v>
      </c>
      <c r="P93" s="1">
        <f>'[1]RC-1'!P93</f>
        <v>0</v>
      </c>
      <c r="Q93" s="1">
        <f>'[1]RC-1'!Q93</f>
        <v>0</v>
      </c>
      <c r="R93" s="1">
        <f>'[1]RC-1'!R93</f>
        <v>0</v>
      </c>
      <c r="S93" s="1">
        <f>'[1]RC-1'!S93</f>
        <v>0</v>
      </c>
      <c r="T93" s="1">
        <f>'[1]RC-1'!T93</f>
        <v>0</v>
      </c>
      <c r="U93" s="1">
        <f>'[1]RC-1'!U93</f>
        <v>0</v>
      </c>
      <c r="V93" s="1">
        <f>'[1]RC-1'!V93</f>
        <v>0</v>
      </c>
      <c r="W93" s="1">
        <f>'[1]RC-1'!W93</f>
        <v>0</v>
      </c>
      <c r="X93" s="1">
        <f>'[1]RC-1'!X93</f>
        <v>0</v>
      </c>
      <c r="Y93" s="1">
        <f>'[1]RC-1'!Y93</f>
        <v>0</v>
      </c>
      <c r="Z93" s="1">
        <f>'[1]RC-1'!Z93</f>
        <v>0</v>
      </c>
      <c r="AA93" s="1">
        <f>'[1]RC-1'!AA93</f>
        <v>0</v>
      </c>
      <c r="AB93" s="1">
        <f>'[1]RC-1'!AB93</f>
        <v>0</v>
      </c>
      <c r="AC93" s="1">
        <f>'[1]RC-1'!AC93</f>
        <v>0</v>
      </c>
      <c r="AD93" s="1">
        <f>'[1]RC-1'!AD93</f>
        <v>0</v>
      </c>
      <c r="AE93" s="1">
        <f>'[1]RC-1'!AE93</f>
        <v>0</v>
      </c>
      <c r="AF93" s="1">
        <f>'[1]RC-1'!AF93</f>
        <v>0</v>
      </c>
      <c r="AG93" s="1">
        <f>'[1]RC-1'!AG93</f>
        <v>0</v>
      </c>
      <c r="AH93" s="1">
        <f>'[1]RC-1'!AH93</f>
        <v>0</v>
      </c>
      <c r="AI93" s="1">
        <f>'[1]RC-1'!AI93</f>
        <v>0</v>
      </c>
    </row>
    <row r="94" spans="1:35" x14ac:dyDescent="0.3">
      <c r="A94" s="1">
        <f>'[1]RC-1'!A94</f>
        <v>0</v>
      </c>
      <c r="B94" s="1">
        <f>'[1]RC-1'!B94</f>
        <v>0</v>
      </c>
      <c r="C94" s="1">
        <f>'[1]RC-1'!C94</f>
        <v>0</v>
      </c>
      <c r="D94" s="1">
        <f>'[1]RC-1'!D94</f>
        <v>0</v>
      </c>
      <c r="E94" s="1">
        <f>'[1]RC-1'!E94</f>
        <v>0</v>
      </c>
      <c r="F94" s="1">
        <f>'[1]RC-1'!F94</f>
        <v>0</v>
      </c>
      <c r="G94" s="1">
        <f>'[1]RC-1'!G94</f>
        <v>0</v>
      </c>
      <c r="H94" s="1">
        <f>'[1]RC-1'!H94</f>
        <v>0</v>
      </c>
      <c r="I94" s="1">
        <f>'[1]RC-1'!I94</f>
        <v>0</v>
      </c>
      <c r="J94" s="1">
        <f>'[1]RC-1'!J94</f>
        <v>0</v>
      </c>
      <c r="K94" s="1">
        <f>'[1]RC-1'!K94</f>
        <v>0</v>
      </c>
      <c r="L94" s="1">
        <f>'[1]RC-1'!L94</f>
        <v>0</v>
      </c>
      <c r="M94" s="1">
        <f>'[1]RC-1'!M94</f>
        <v>0</v>
      </c>
      <c r="N94" s="1">
        <f>'[1]RC-1'!N94</f>
        <v>0</v>
      </c>
      <c r="O94" s="1">
        <f>'[1]RC-1'!O94</f>
        <v>0</v>
      </c>
      <c r="P94" s="1">
        <f>'[1]RC-1'!P94</f>
        <v>0</v>
      </c>
      <c r="Q94" s="1">
        <f>'[1]RC-1'!Q94</f>
        <v>0</v>
      </c>
      <c r="R94" s="1">
        <f>'[1]RC-1'!R94</f>
        <v>0</v>
      </c>
      <c r="S94" s="1">
        <f>'[1]RC-1'!S94</f>
        <v>0</v>
      </c>
      <c r="T94" s="1">
        <f>'[1]RC-1'!T94</f>
        <v>0</v>
      </c>
      <c r="U94" s="1">
        <f>'[1]RC-1'!U94</f>
        <v>0</v>
      </c>
      <c r="V94" s="1">
        <f>'[1]RC-1'!V94</f>
        <v>0</v>
      </c>
      <c r="W94" s="1">
        <f>'[1]RC-1'!W94</f>
        <v>0</v>
      </c>
      <c r="X94" s="1">
        <f>'[1]RC-1'!X94</f>
        <v>0</v>
      </c>
      <c r="Y94" s="1">
        <f>'[1]RC-1'!Y94</f>
        <v>0</v>
      </c>
      <c r="Z94" s="1">
        <f>'[1]RC-1'!Z94</f>
        <v>0</v>
      </c>
      <c r="AA94" s="1">
        <f>'[1]RC-1'!AA94</f>
        <v>0</v>
      </c>
      <c r="AB94" s="1">
        <f>'[1]RC-1'!AB94</f>
        <v>0</v>
      </c>
      <c r="AC94" s="1">
        <f>'[1]RC-1'!AC94</f>
        <v>0</v>
      </c>
      <c r="AD94" s="1">
        <f>'[1]RC-1'!AD94</f>
        <v>0</v>
      </c>
      <c r="AE94" s="1">
        <f>'[1]RC-1'!AE94</f>
        <v>0</v>
      </c>
      <c r="AF94" s="1">
        <f>'[1]RC-1'!AF94</f>
        <v>0</v>
      </c>
      <c r="AG94" s="1">
        <f>'[1]RC-1'!AG94</f>
        <v>0</v>
      </c>
      <c r="AH94" s="1">
        <f>'[1]RC-1'!AH94</f>
        <v>0</v>
      </c>
      <c r="AI94" s="1">
        <f>'[1]RC-1'!AI94</f>
        <v>0</v>
      </c>
    </row>
    <row r="95" spans="1:35" x14ac:dyDescent="0.3">
      <c r="A95" s="1">
        <f>'[1]RC-1'!A95</f>
        <v>0</v>
      </c>
      <c r="B95" s="1">
        <f>'[1]RC-1'!B95</f>
        <v>0</v>
      </c>
      <c r="C95" s="1">
        <f>'[1]RC-1'!C95</f>
        <v>0</v>
      </c>
      <c r="D95" s="1">
        <f>'[1]RC-1'!D95</f>
        <v>0</v>
      </c>
      <c r="E95" s="1">
        <f>'[1]RC-1'!E95</f>
        <v>0</v>
      </c>
      <c r="F95" s="1">
        <f>'[1]RC-1'!F95</f>
        <v>0</v>
      </c>
      <c r="G95" s="1">
        <f>'[1]RC-1'!G95</f>
        <v>0</v>
      </c>
      <c r="H95" s="1">
        <f>'[1]RC-1'!H95</f>
        <v>0</v>
      </c>
      <c r="I95" s="1">
        <f>'[1]RC-1'!I95</f>
        <v>0</v>
      </c>
      <c r="J95" s="1">
        <f>'[1]RC-1'!J95</f>
        <v>0</v>
      </c>
      <c r="K95" s="1">
        <f>'[1]RC-1'!K95</f>
        <v>0</v>
      </c>
      <c r="L95" s="1">
        <f>'[1]RC-1'!L95</f>
        <v>0</v>
      </c>
      <c r="M95" s="1">
        <f>'[1]RC-1'!M95</f>
        <v>0</v>
      </c>
      <c r="N95" s="1">
        <f>'[1]RC-1'!N95</f>
        <v>0</v>
      </c>
      <c r="O95" s="1">
        <f>'[1]RC-1'!O95</f>
        <v>0</v>
      </c>
      <c r="P95" s="1">
        <f>'[1]RC-1'!P95</f>
        <v>0</v>
      </c>
      <c r="Q95" s="1">
        <f>'[1]RC-1'!Q95</f>
        <v>0</v>
      </c>
      <c r="R95" s="1">
        <f>'[1]RC-1'!R95</f>
        <v>0</v>
      </c>
      <c r="S95" s="1">
        <f>'[1]RC-1'!S95</f>
        <v>0</v>
      </c>
      <c r="T95" s="1">
        <f>'[1]RC-1'!T95</f>
        <v>0</v>
      </c>
      <c r="U95" s="1">
        <f>'[1]RC-1'!U95</f>
        <v>0</v>
      </c>
      <c r="V95" s="1">
        <f>'[1]RC-1'!V95</f>
        <v>0</v>
      </c>
      <c r="W95" s="1">
        <f>'[1]RC-1'!W95</f>
        <v>0</v>
      </c>
      <c r="X95" s="1">
        <f>'[1]RC-1'!X95</f>
        <v>0</v>
      </c>
      <c r="Y95" s="1">
        <f>'[1]RC-1'!Y95</f>
        <v>0</v>
      </c>
      <c r="Z95" s="1">
        <f>'[1]RC-1'!Z95</f>
        <v>0</v>
      </c>
      <c r="AA95" s="1">
        <f>'[1]RC-1'!AA95</f>
        <v>0</v>
      </c>
      <c r="AB95" s="1">
        <f>'[1]RC-1'!AB95</f>
        <v>0</v>
      </c>
      <c r="AC95" s="1">
        <f>'[1]RC-1'!AC95</f>
        <v>0</v>
      </c>
      <c r="AD95" s="1">
        <f>'[1]RC-1'!AD95</f>
        <v>0</v>
      </c>
      <c r="AE95" s="1">
        <f>'[1]RC-1'!AE95</f>
        <v>0</v>
      </c>
      <c r="AF95" s="1">
        <f>'[1]RC-1'!AF95</f>
        <v>0</v>
      </c>
      <c r="AG95" s="1">
        <f>'[1]RC-1'!AG95</f>
        <v>0</v>
      </c>
      <c r="AH95" s="1">
        <f>'[1]RC-1'!AH95</f>
        <v>0</v>
      </c>
      <c r="AI95" s="1">
        <f>'[1]RC-1'!AI95</f>
        <v>0</v>
      </c>
    </row>
    <row r="96" spans="1:35" x14ac:dyDescent="0.3">
      <c r="A96" s="1">
        <f>'[1]RC-1'!A96</f>
        <v>0</v>
      </c>
      <c r="B96" s="1">
        <f>'[1]RC-1'!B96</f>
        <v>0</v>
      </c>
      <c r="C96" s="1">
        <f>'[1]RC-1'!C96</f>
        <v>0</v>
      </c>
      <c r="D96" s="1">
        <f>'[1]RC-1'!D96</f>
        <v>0</v>
      </c>
      <c r="E96" s="1">
        <f>'[1]RC-1'!E96</f>
        <v>0</v>
      </c>
      <c r="F96" s="1">
        <f>'[1]RC-1'!F96</f>
        <v>0</v>
      </c>
      <c r="G96" s="1">
        <f>'[1]RC-1'!G96</f>
        <v>0</v>
      </c>
      <c r="H96" s="1">
        <f>'[1]RC-1'!H96</f>
        <v>0</v>
      </c>
      <c r="I96" s="1">
        <f>'[1]RC-1'!I96</f>
        <v>0</v>
      </c>
      <c r="J96" s="1">
        <f>'[1]RC-1'!J96</f>
        <v>0</v>
      </c>
      <c r="K96" s="1">
        <f>'[1]RC-1'!K96</f>
        <v>0</v>
      </c>
      <c r="L96" s="1">
        <f>'[1]RC-1'!L96</f>
        <v>0</v>
      </c>
      <c r="M96" s="1">
        <f>'[1]RC-1'!M96</f>
        <v>0</v>
      </c>
      <c r="N96" s="1">
        <f>'[1]RC-1'!N96</f>
        <v>0</v>
      </c>
      <c r="O96" s="1">
        <f>'[1]RC-1'!O96</f>
        <v>0</v>
      </c>
      <c r="P96" s="1">
        <f>'[1]RC-1'!P96</f>
        <v>0</v>
      </c>
      <c r="Q96" s="1">
        <f>'[1]RC-1'!Q96</f>
        <v>0</v>
      </c>
      <c r="R96" s="1">
        <f>'[1]RC-1'!R96</f>
        <v>0</v>
      </c>
      <c r="S96" s="1">
        <f>'[1]RC-1'!S96</f>
        <v>0</v>
      </c>
      <c r="T96" s="1">
        <f>'[1]RC-1'!T96</f>
        <v>0</v>
      </c>
      <c r="U96" s="1">
        <f>'[1]RC-1'!U96</f>
        <v>0</v>
      </c>
      <c r="V96" s="1">
        <f>'[1]RC-1'!V96</f>
        <v>0</v>
      </c>
      <c r="W96" s="1">
        <f>'[1]RC-1'!W96</f>
        <v>0</v>
      </c>
      <c r="X96" s="1">
        <f>'[1]RC-1'!X96</f>
        <v>0</v>
      </c>
      <c r="Y96" s="1">
        <f>'[1]RC-1'!Y96</f>
        <v>0</v>
      </c>
      <c r="Z96" s="1">
        <f>'[1]RC-1'!Z96</f>
        <v>0</v>
      </c>
      <c r="AA96" s="1">
        <f>'[1]RC-1'!AA96</f>
        <v>0</v>
      </c>
      <c r="AB96" s="1">
        <f>'[1]RC-1'!AB96</f>
        <v>0</v>
      </c>
      <c r="AC96" s="1">
        <f>'[1]RC-1'!AC96</f>
        <v>0</v>
      </c>
      <c r="AD96" s="1">
        <f>'[1]RC-1'!AD96</f>
        <v>0</v>
      </c>
      <c r="AE96" s="1">
        <f>'[1]RC-1'!AE96</f>
        <v>0</v>
      </c>
      <c r="AF96" s="1">
        <f>'[1]RC-1'!AF96</f>
        <v>0</v>
      </c>
      <c r="AG96" s="1">
        <f>'[1]RC-1'!AG96</f>
        <v>0</v>
      </c>
      <c r="AH96" s="1">
        <f>'[1]RC-1'!AH96</f>
        <v>0</v>
      </c>
      <c r="AI96" s="1">
        <f>'[1]RC-1'!AI96</f>
        <v>0</v>
      </c>
    </row>
    <row r="97" spans="1:35" x14ac:dyDescent="0.3">
      <c r="A97" s="1">
        <f>'[1]RC-1'!A97</f>
        <v>0</v>
      </c>
      <c r="B97" s="1">
        <f>'[1]RC-1'!B97</f>
        <v>0</v>
      </c>
      <c r="C97" s="1">
        <f>'[1]RC-1'!C97</f>
        <v>0</v>
      </c>
      <c r="D97" s="1">
        <f>'[1]RC-1'!D97</f>
        <v>0</v>
      </c>
      <c r="E97" s="1">
        <f>'[1]RC-1'!E97</f>
        <v>0</v>
      </c>
      <c r="F97" s="1">
        <f>'[1]RC-1'!F97</f>
        <v>0</v>
      </c>
      <c r="G97" s="1">
        <f>'[1]RC-1'!G97</f>
        <v>0</v>
      </c>
      <c r="H97" s="1">
        <f>'[1]RC-1'!H97</f>
        <v>0</v>
      </c>
      <c r="I97" s="1">
        <f>'[1]RC-1'!I97</f>
        <v>0</v>
      </c>
      <c r="J97" s="1">
        <f>'[1]RC-1'!J97</f>
        <v>0</v>
      </c>
      <c r="K97" s="1">
        <f>'[1]RC-1'!K97</f>
        <v>0</v>
      </c>
      <c r="L97" s="1">
        <f>'[1]RC-1'!L97</f>
        <v>0</v>
      </c>
      <c r="M97" s="1">
        <f>'[1]RC-1'!M97</f>
        <v>0</v>
      </c>
      <c r="N97" s="1">
        <f>'[1]RC-1'!N97</f>
        <v>0</v>
      </c>
      <c r="O97" s="1">
        <f>'[1]RC-1'!O97</f>
        <v>0</v>
      </c>
      <c r="P97" s="1">
        <f>'[1]RC-1'!P97</f>
        <v>0</v>
      </c>
      <c r="Q97" s="1">
        <f>'[1]RC-1'!Q97</f>
        <v>0</v>
      </c>
      <c r="R97" s="1">
        <f>'[1]RC-1'!R97</f>
        <v>0</v>
      </c>
      <c r="S97" s="1">
        <f>'[1]RC-1'!S97</f>
        <v>0</v>
      </c>
      <c r="T97" s="1">
        <f>'[1]RC-1'!T97</f>
        <v>0</v>
      </c>
      <c r="U97" s="1">
        <f>'[1]RC-1'!U97</f>
        <v>0</v>
      </c>
      <c r="V97" s="1">
        <f>'[1]RC-1'!V97</f>
        <v>0</v>
      </c>
      <c r="W97" s="1">
        <f>'[1]RC-1'!W97</f>
        <v>0</v>
      </c>
      <c r="X97" s="1">
        <f>'[1]RC-1'!X97</f>
        <v>0</v>
      </c>
      <c r="Y97" s="1">
        <f>'[1]RC-1'!Y97</f>
        <v>0</v>
      </c>
      <c r="Z97" s="1">
        <f>'[1]RC-1'!Z97</f>
        <v>0</v>
      </c>
      <c r="AA97" s="1">
        <f>'[1]RC-1'!AA97</f>
        <v>0</v>
      </c>
      <c r="AB97" s="1">
        <f>'[1]RC-1'!AB97</f>
        <v>0</v>
      </c>
      <c r="AC97" s="1">
        <f>'[1]RC-1'!AC97</f>
        <v>0</v>
      </c>
      <c r="AD97" s="1">
        <f>'[1]RC-1'!AD97</f>
        <v>0</v>
      </c>
      <c r="AE97" s="1">
        <f>'[1]RC-1'!AE97</f>
        <v>0</v>
      </c>
      <c r="AF97" s="1">
        <f>'[1]RC-1'!AF97</f>
        <v>0</v>
      </c>
      <c r="AG97" s="1">
        <f>'[1]RC-1'!AG97</f>
        <v>0</v>
      </c>
      <c r="AH97" s="1">
        <f>'[1]RC-1'!AH97</f>
        <v>0</v>
      </c>
      <c r="AI97" s="1">
        <f>'[1]RC-1'!AI97</f>
        <v>0</v>
      </c>
    </row>
    <row r="98" spans="1:35" x14ac:dyDescent="0.3">
      <c r="A98" s="1">
        <f>'[1]RC-1'!A98</f>
        <v>0</v>
      </c>
      <c r="B98" s="1">
        <f>'[1]RC-1'!B98</f>
        <v>0</v>
      </c>
      <c r="C98" s="1">
        <f>'[1]RC-1'!C98</f>
        <v>0</v>
      </c>
      <c r="D98" s="1">
        <f>'[1]RC-1'!D98</f>
        <v>0</v>
      </c>
      <c r="E98" s="1">
        <f>'[1]RC-1'!E98</f>
        <v>0</v>
      </c>
      <c r="F98" s="1">
        <f>'[1]RC-1'!F98</f>
        <v>0</v>
      </c>
      <c r="G98" s="1">
        <f>'[1]RC-1'!G98</f>
        <v>0</v>
      </c>
      <c r="H98" s="1">
        <f>'[1]RC-1'!H98</f>
        <v>0</v>
      </c>
      <c r="I98" s="1">
        <f>'[1]RC-1'!I98</f>
        <v>0</v>
      </c>
      <c r="J98" s="1">
        <f>'[1]RC-1'!J98</f>
        <v>0</v>
      </c>
      <c r="K98" s="1">
        <f>'[1]RC-1'!K98</f>
        <v>0</v>
      </c>
      <c r="L98" s="1">
        <f>'[1]RC-1'!L98</f>
        <v>0</v>
      </c>
      <c r="M98" s="1">
        <f>'[1]RC-1'!M98</f>
        <v>0</v>
      </c>
      <c r="N98" s="1">
        <f>'[1]RC-1'!N98</f>
        <v>0</v>
      </c>
      <c r="O98" s="1">
        <f>'[1]RC-1'!O98</f>
        <v>0</v>
      </c>
      <c r="P98" s="1">
        <f>'[1]RC-1'!P98</f>
        <v>0</v>
      </c>
      <c r="Q98" s="1">
        <f>'[1]RC-1'!Q98</f>
        <v>0</v>
      </c>
      <c r="R98" s="1">
        <f>'[1]RC-1'!R98</f>
        <v>0</v>
      </c>
      <c r="S98" s="1">
        <f>'[1]RC-1'!S98</f>
        <v>0</v>
      </c>
      <c r="T98" s="1">
        <f>'[1]RC-1'!T98</f>
        <v>0</v>
      </c>
      <c r="U98" s="1">
        <f>'[1]RC-1'!U98</f>
        <v>0</v>
      </c>
      <c r="V98" s="1">
        <f>'[1]RC-1'!V98</f>
        <v>0</v>
      </c>
      <c r="W98" s="1">
        <f>'[1]RC-1'!W98</f>
        <v>0</v>
      </c>
      <c r="X98" s="1">
        <f>'[1]RC-1'!X98</f>
        <v>0</v>
      </c>
      <c r="Y98" s="1">
        <f>'[1]RC-1'!Y98</f>
        <v>0</v>
      </c>
      <c r="Z98" s="1">
        <f>'[1]RC-1'!Z98</f>
        <v>0</v>
      </c>
      <c r="AA98" s="1">
        <f>'[1]RC-1'!AA98</f>
        <v>0</v>
      </c>
      <c r="AB98" s="1">
        <f>'[1]RC-1'!AB98</f>
        <v>0</v>
      </c>
      <c r="AC98" s="1">
        <f>'[1]RC-1'!AC98</f>
        <v>0</v>
      </c>
      <c r="AD98" s="1">
        <f>'[1]RC-1'!AD98</f>
        <v>0</v>
      </c>
      <c r="AE98" s="1">
        <f>'[1]RC-1'!AE98</f>
        <v>0</v>
      </c>
      <c r="AF98" s="1">
        <f>'[1]RC-1'!AF98</f>
        <v>0</v>
      </c>
      <c r="AG98" s="1">
        <f>'[1]RC-1'!AG98</f>
        <v>0</v>
      </c>
      <c r="AH98" s="1">
        <f>'[1]RC-1'!AH98</f>
        <v>0</v>
      </c>
      <c r="AI98" s="1">
        <f>'[1]RC-1'!AI98</f>
        <v>0</v>
      </c>
    </row>
    <row r="99" spans="1:35" x14ac:dyDescent="0.3">
      <c r="A99" s="1">
        <f>'[1]RC-1'!A99</f>
        <v>0</v>
      </c>
      <c r="B99" s="1">
        <f>'[1]RC-1'!B99</f>
        <v>0</v>
      </c>
      <c r="C99" s="1">
        <f>'[1]RC-1'!C99</f>
        <v>0</v>
      </c>
      <c r="D99" s="1">
        <f>'[1]RC-1'!D99</f>
        <v>0</v>
      </c>
      <c r="E99" s="1">
        <f>'[1]RC-1'!E99</f>
        <v>0</v>
      </c>
      <c r="F99" s="1">
        <f>'[1]RC-1'!F99</f>
        <v>0</v>
      </c>
      <c r="G99" s="1">
        <f>'[1]RC-1'!G99</f>
        <v>0</v>
      </c>
      <c r="H99" s="1">
        <f>'[1]RC-1'!H99</f>
        <v>0</v>
      </c>
      <c r="I99" s="1">
        <f>'[1]RC-1'!I99</f>
        <v>0</v>
      </c>
      <c r="J99" s="1">
        <f>'[1]RC-1'!J99</f>
        <v>0</v>
      </c>
      <c r="K99" s="1">
        <f>'[1]RC-1'!K99</f>
        <v>0</v>
      </c>
      <c r="L99" s="1">
        <f>'[1]RC-1'!L99</f>
        <v>0</v>
      </c>
      <c r="M99" s="1">
        <f>'[1]RC-1'!M99</f>
        <v>0</v>
      </c>
      <c r="N99" s="1">
        <f>'[1]RC-1'!N99</f>
        <v>0</v>
      </c>
      <c r="O99" s="1">
        <f>'[1]RC-1'!O99</f>
        <v>0</v>
      </c>
      <c r="P99" s="1">
        <f>'[1]RC-1'!P99</f>
        <v>0</v>
      </c>
      <c r="Q99" s="1">
        <f>'[1]RC-1'!Q99</f>
        <v>0</v>
      </c>
      <c r="R99" s="1">
        <f>'[1]RC-1'!R99</f>
        <v>0</v>
      </c>
      <c r="S99" s="1">
        <f>'[1]RC-1'!S99</f>
        <v>0</v>
      </c>
      <c r="T99" s="1">
        <f>'[1]RC-1'!T99</f>
        <v>0</v>
      </c>
      <c r="U99" s="1">
        <f>'[1]RC-1'!U99</f>
        <v>0</v>
      </c>
      <c r="V99" s="1">
        <f>'[1]RC-1'!V99</f>
        <v>0</v>
      </c>
      <c r="W99" s="1">
        <f>'[1]RC-1'!W99</f>
        <v>0</v>
      </c>
      <c r="X99" s="1">
        <f>'[1]RC-1'!X99</f>
        <v>0</v>
      </c>
      <c r="Y99" s="1">
        <f>'[1]RC-1'!Y99</f>
        <v>0</v>
      </c>
      <c r="Z99" s="1">
        <f>'[1]RC-1'!Z99</f>
        <v>0</v>
      </c>
      <c r="AA99" s="1">
        <f>'[1]RC-1'!AA99</f>
        <v>0</v>
      </c>
      <c r="AB99" s="1">
        <f>'[1]RC-1'!AB99</f>
        <v>0</v>
      </c>
      <c r="AC99" s="1">
        <f>'[1]RC-1'!AC99</f>
        <v>0</v>
      </c>
      <c r="AD99" s="1">
        <f>'[1]RC-1'!AD99</f>
        <v>0</v>
      </c>
      <c r="AE99" s="1">
        <f>'[1]RC-1'!AE99</f>
        <v>0</v>
      </c>
      <c r="AF99" s="1">
        <f>'[1]RC-1'!AF99</f>
        <v>0</v>
      </c>
      <c r="AG99" s="1">
        <f>'[1]RC-1'!AG99</f>
        <v>0</v>
      </c>
      <c r="AH99" s="1">
        <f>'[1]RC-1'!AH99</f>
        <v>0</v>
      </c>
      <c r="AI99" s="1">
        <f>'[1]RC-1'!AI99</f>
        <v>0</v>
      </c>
    </row>
    <row r="100" spans="1:35" x14ac:dyDescent="0.3">
      <c r="A100" s="1">
        <f>'[1]RC-1'!A100</f>
        <v>0</v>
      </c>
      <c r="B100" s="1">
        <f>'[1]RC-1'!B100</f>
        <v>0</v>
      </c>
      <c r="C100" s="1">
        <f>'[1]RC-1'!C100</f>
        <v>0</v>
      </c>
      <c r="D100" s="1">
        <f>'[1]RC-1'!D100</f>
        <v>0</v>
      </c>
      <c r="E100" s="1">
        <f>'[1]RC-1'!E100</f>
        <v>0</v>
      </c>
      <c r="F100" s="1">
        <f>'[1]RC-1'!F100</f>
        <v>0</v>
      </c>
      <c r="G100" s="1">
        <f>'[1]RC-1'!G100</f>
        <v>0</v>
      </c>
      <c r="H100" s="1">
        <f>'[1]RC-1'!H100</f>
        <v>0</v>
      </c>
      <c r="I100" s="1">
        <f>'[1]RC-1'!I100</f>
        <v>0</v>
      </c>
      <c r="J100" s="1">
        <f>'[1]RC-1'!J100</f>
        <v>0</v>
      </c>
      <c r="K100" s="1">
        <f>'[1]RC-1'!K100</f>
        <v>0</v>
      </c>
      <c r="L100" s="1">
        <f>'[1]RC-1'!L100</f>
        <v>0</v>
      </c>
      <c r="M100" s="1">
        <f>'[1]RC-1'!M100</f>
        <v>0</v>
      </c>
      <c r="N100" s="1">
        <f>'[1]RC-1'!N100</f>
        <v>0</v>
      </c>
      <c r="O100" s="1">
        <f>'[1]RC-1'!O100</f>
        <v>0</v>
      </c>
      <c r="P100" s="1">
        <f>'[1]RC-1'!P100</f>
        <v>0</v>
      </c>
      <c r="Q100" s="1">
        <f>'[1]RC-1'!Q100</f>
        <v>0</v>
      </c>
      <c r="R100" s="1">
        <f>'[1]RC-1'!R100</f>
        <v>0</v>
      </c>
      <c r="S100" s="1">
        <f>'[1]RC-1'!S100</f>
        <v>0</v>
      </c>
      <c r="T100" s="1">
        <f>'[1]RC-1'!T100</f>
        <v>0</v>
      </c>
      <c r="U100" s="1">
        <f>'[1]RC-1'!U100</f>
        <v>0</v>
      </c>
      <c r="V100" s="1">
        <f>'[1]RC-1'!V100</f>
        <v>0</v>
      </c>
      <c r="W100" s="1">
        <f>'[1]RC-1'!W100</f>
        <v>0</v>
      </c>
      <c r="X100" s="1">
        <f>'[1]RC-1'!X100</f>
        <v>0</v>
      </c>
      <c r="Y100" s="1">
        <f>'[1]RC-1'!Y100</f>
        <v>0</v>
      </c>
      <c r="Z100" s="1">
        <f>'[1]RC-1'!Z100</f>
        <v>0</v>
      </c>
      <c r="AA100" s="1">
        <f>'[1]RC-1'!AA100</f>
        <v>0</v>
      </c>
      <c r="AB100" s="1">
        <f>'[1]RC-1'!AB100</f>
        <v>0</v>
      </c>
      <c r="AC100" s="1">
        <f>'[1]RC-1'!AC100</f>
        <v>0</v>
      </c>
      <c r="AD100" s="1">
        <f>'[1]RC-1'!AD100</f>
        <v>0</v>
      </c>
      <c r="AE100" s="1">
        <f>'[1]RC-1'!AE100</f>
        <v>0</v>
      </c>
      <c r="AF100" s="1">
        <f>'[1]RC-1'!AF100</f>
        <v>0</v>
      </c>
      <c r="AG100" s="1">
        <f>'[1]RC-1'!AG100</f>
        <v>0</v>
      </c>
      <c r="AH100" s="1">
        <f>'[1]RC-1'!AH100</f>
        <v>0</v>
      </c>
      <c r="AI100" s="1">
        <f>'[1]RC-1'!AI100</f>
        <v>0</v>
      </c>
    </row>
    <row r="101" spans="1:35" x14ac:dyDescent="0.3">
      <c r="A101" s="1">
        <f>'[1]RC-1'!A101</f>
        <v>0</v>
      </c>
      <c r="B101" s="1">
        <f>'[1]RC-1'!B101</f>
        <v>0</v>
      </c>
      <c r="C101" s="1">
        <f>'[1]RC-1'!C101</f>
        <v>0</v>
      </c>
      <c r="D101" s="1">
        <f>'[1]RC-1'!D101</f>
        <v>0</v>
      </c>
      <c r="E101" s="1">
        <f>'[1]RC-1'!E101</f>
        <v>0</v>
      </c>
      <c r="F101" s="1">
        <f>'[1]RC-1'!F101</f>
        <v>0</v>
      </c>
      <c r="G101" s="1">
        <f>'[1]RC-1'!G101</f>
        <v>0</v>
      </c>
      <c r="H101" s="1">
        <f>'[1]RC-1'!H101</f>
        <v>0</v>
      </c>
      <c r="I101" s="1">
        <f>'[1]RC-1'!I101</f>
        <v>0</v>
      </c>
      <c r="J101" s="1">
        <f>'[1]RC-1'!J101</f>
        <v>0</v>
      </c>
      <c r="K101" s="1">
        <f>'[1]RC-1'!K101</f>
        <v>0</v>
      </c>
      <c r="L101" s="1">
        <f>'[1]RC-1'!L101</f>
        <v>0</v>
      </c>
      <c r="M101" s="1">
        <f>'[1]RC-1'!M101</f>
        <v>0</v>
      </c>
      <c r="N101" s="1">
        <f>'[1]RC-1'!N101</f>
        <v>0</v>
      </c>
      <c r="O101" s="1">
        <f>'[1]RC-1'!O101</f>
        <v>0</v>
      </c>
      <c r="P101" s="1">
        <f>'[1]RC-1'!P101</f>
        <v>0</v>
      </c>
      <c r="Q101" s="1">
        <f>'[1]RC-1'!Q101</f>
        <v>0</v>
      </c>
      <c r="R101" s="1">
        <f>'[1]RC-1'!R101</f>
        <v>0</v>
      </c>
      <c r="S101" s="1">
        <f>'[1]RC-1'!S101</f>
        <v>0</v>
      </c>
      <c r="T101" s="1">
        <f>'[1]RC-1'!T101</f>
        <v>0</v>
      </c>
      <c r="U101" s="1">
        <f>'[1]RC-1'!U101</f>
        <v>0</v>
      </c>
      <c r="V101" s="1">
        <f>'[1]RC-1'!V101</f>
        <v>0</v>
      </c>
      <c r="W101" s="1">
        <f>'[1]RC-1'!W101</f>
        <v>0</v>
      </c>
      <c r="X101" s="1">
        <f>'[1]RC-1'!X101</f>
        <v>0</v>
      </c>
      <c r="Y101" s="1">
        <f>'[1]RC-1'!Y101</f>
        <v>0</v>
      </c>
      <c r="Z101" s="1">
        <f>'[1]RC-1'!Z101</f>
        <v>0</v>
      </c>
      <c r="AA101" s="1">
        <f>'[1]RC-1'!AA101</f>
        <v>0</v>
      </c>
      <c r="AB101" s="1">
        <f>'[1]RC-1'!AB101</f>
        <v>0</v>
      </c>
      <c r="AC101" s="1">
        <f>'[1]RC-1'!AC101</f>
        <v>0</v>
      </c>
      <c r="AD101" s="1">
        <f>'[1]RC-1'!AD101</f>
        <v>0</v>
      </c>
      <c r="AE101" s="1">
        <f>'[1]RC-1'!AE101</f>
        <v>0</v>
      </c>
      <c r="AF101" s="1">
        <f>'[1]RC-1'!AF101</f>
        <v>0</v>
      </c>
      <c r="AG101" s="1">
        <f>'[1]RC-1'!AG101</f>
        <v>0</v>
      </c>
      <c r="AH101" s="1">
        <f>'[1]RC-1'!AH101</f>
        <v>0</v>
      </c>
      <c r="AI101" s="1">
        <f>'[1]RC-1'!AI101</f>
        <v>0</v>
      </c>
    </row>
    <row r="102" spans="1:35" x14ac:dyDescent="0.3">
      <c r="A102" s="1">
        <f>'[1]RC-1'!A102</f>
        <v>0</v>
      </c>
      <c r="B102" s="1">
        <f>'[1]RC-1'!B102</f>
        <v>0</v>
      </c>
      <c r="C102" s="1">
        <f>'[1]RC-1'!C102</f>
        <v>0</v>
      </c>
      <c r="D102" s="1">
        <f>'[1]RC-1'!D102</f>
        <v>0</v>
      </c>
      <c r="E102" s="1">
        <f>'[1]RC-1'!E102</f>
        <v>0</v>
      </c>
      <c r="F102" s="1">
        <f>'[1]RC-1'!F102</f>
        <v>0</v>
      </c>
      <c r="G102" s="1">
        <f>'[1]RC-1'!G102</f>
        <v>0</v>
      </c>
      <c r="H102" s="1">
        <f>'[1]RC-1'!H102</f>
        <v>0</v>
      </c>
      <c r="I102" s="1">
        <f>'[1]RC-1'!I102</f>
        <v>0</v>
      </c>
      <c r="J102" s="1">
        <f>'[1]RC-1'!J102</f>
        <v>0</v>
      </c>
      <c r="K102" s="1">
        <f>'[1]RC-1'!K102</f>
        <v>0</v>
      </c>
      <c r="L102" s="1">
        <f>'[1]RC-1'!L102</f>
        <v>0</v>
      </c>
      <c r="M102" s="1">
        <f>'[1]RC-1'!M102</f>
        <v>0</v>
      </c>
      <c r="N102" s="1">
        <f>'[1]RC-1'!N102</f>
        <v>0</v>
      </c>
      <c r="O102" s="1">
        <f>'[1]RC-1'!O102</f>
        <v>0</v>
      </c>
      <c r="P102" s="1">
        <f>'[1]RC-1'!P102</f>
        <v>0</v>
      </c>
      <c r="Q102" s="1">
        <f>'[1]RC-1'!Q102</f>
        <v>0</v>
      </c>
      <c r="R102" s="1">
        <f>'[1]RC-1'!R102</f>
        <v>0</v>
      </c>
      <c r="S102" s="1">
        <f>'[1]RC-1'!S102</f>
        <v>0</v>
      </c>
      <c r="T102" s="1">
        <f>'[1]RC-1'!T102</f>
        <v>0</v>
      </c>
      <c r="U102" s="1">
        <f>'[1]RC-1'!U102</f>
        <v>0</v>
      </c>
      <c r="V102" s="1">
        <f>'[1]RC-1'!V102</f>
        <v>0</v>
      </c>
      <c r="W102" s="1">
        <f>'[1]RC-1'!W102</f>
        <v>0</v>
      </c>
      <c r="X102" s="1">
        <f>'[1]RC-1'!X102</f>
        <v>0</v>
      </c>
      <c r="Y102" s="1">
        <f>'[1]RC-1'!Y102</f>
        <v>0</v>
      </c>
      <c r="Z102" s="1">
        <f>'[1]RC-1'!Z102</f>
        <v>0</v>
      </c>
      <c r="AA102" s="1">
        <f>'[1]RC-1'!AA102</f>
        <v>0</v>
      </c>
      <c r="AB102" s="1">
        <f>'[1]RC-1'!AB102</f>
        <v>0</v>
      </c>
      <c r="AC102" s="1">
        <f>'[1]RC-1'!AC102</f>
        <v>0</v>
      </c>
      <c r="AD102" s="1">
        <f>'[1]RC-1'!AD102</f>
        <v>0</v>
      </c>
      <c r="AE102" s="1">
        <f>'[1]RC-1'!AE102</f>
        <v>0</v>
      </c>
      <c r="AF102" s="1">
        <f>'[1]RC-1'!AF102</f>
        <v>0</v>
      </c>
      <c r="AG102" s="1">
        <f>'[1]RC-1'!AG102</f>
        <v>0</v>
      </c>
      <c r="AH102" s="1">
        <f>'[1]RC-1'!AH102</f>
        <v>0</v>
      </c>
      <c r="AI102" s="1">
        <f>'[1]RC-1'!AI102</f>
        <v>0</v>
      </c>
    </row>
    <row r="103" spans="1:35" x14ac:dyDescent="0.3">
      <c r="A103" s="1">
        <f>'[1]RC-1'!A103</f>
        <v>0</v>
      </c>
      <c r="B103" s="1">
        <f>'[1]RC-1'!B103</f>
        <v>0</v>
      </c>
      <c r="C103" s="1">
        <f>'[1]RC-1'!C103</f>
        <v>0</v>
      </c>
      <c r="D103" s="1">
        <f>'[1]RC-1'!D103</f>
        <v>0</v>
      </c>
      <c r="E103" s="1">
        <f>'[1]RC-1'!E103</f>
        <v>0</v>
      </c>
      <c r="F103" s="1">
        <f>'[1]RC-1'!F103</f>
        <v>0</v>
      </c>
      <c r="G103" s="1">
        <f>'[1]RC-1'!G103</f>
        <v>0</v>
      </c>
      <c r="H103" s="1">
        <f>'[1]RC-1'!H103</f>
        <v>0</v>
      </c>
      <c r="I103" s="1">
        <f>'[1]RC-1'!I103</f>
        <v>0</v>
      </c>
      <c r="J103" s="1">
        <f>'[1]RC-1'!J103</f>
        <v>0</v>
      </c>
      <c r="K103" s="1">
        <f>'[1]RC-1'!K103</f>
        <v>0</v>
      </c>
      <c r="L103" s="1">
        <f>'[1]RC-1'!L103</f>
        <v>0</v>
      </c>
      <c r="M103" s="1">
        <f>'[1]RC-1'!M103</f>
        <v>0</v>
      </c>
      <c r="N103" s="1">
        <f>'[1]RC-1'!N103</f>
        <v>0</v>
      </c>
      <c r="O103" s="1">
        <f>'[1]RC-1'!O103</f>
        <v>0</v>
      </c>
      <c r="P103" s="1">
        <f>'[1]RC-1'!P103</f>
        <v>0</v>
      </c>
      <c r="Q103" s="1">
        <f>'[1]RC-1'!Q103</f>
        <v>0</v>
      </c>
      <c r="R103" s="1">
        <f>'[1]RC-1'!R103</f>
        <v>0</v>
      </c>
      <c r="S103" s="1">
        <f>'[1]RC-1'!S103</f>
        <v>0</v>
      </c>
      <c r="T103" s="1">
        <f>'[1]RC-1'!T103</f>
        <v>0</v>
      </c>
      <c r="U103" s="1">
        <f>'[1]RC-1'!U103</f>
        <v>0</v>
      </c>
      <c r="V103" s="1">
        <f>'[1]RC-1'!V103</f>
        <v>0</v>
      </c>
      <c r="W103" s="1">
        <f>'[1]RC-1'!W103</f>
        <v>0</v>
      </c>
      <c r="X103" s="1">
        <f>'[1]RC-1'!X103</f>
        <v>0</v>
      </c>
      <c r="Y103" s="1">
        <f>'[1]RC-1'!Y103</f>
        <v>0</v>
      </c>
      <c r="Z103" s="1">
        <f>'[1]RC-1'!Z103</f>
        <v>0</v>
      </c>
      <c r="AA103" s="1">
        <f>'[1]RC-1'!AA103</f>
        <v>0</v>
      </c>
      <c r="AB103" s="1">
        <f>'[1]RC-1'!AB103</f>
        <v>0</v>
      </c>
      <c r="AC103" s="1">
        <f>'[1]RC-1'!AC103</f>
        <v>0</v>
      </c>
      <c r="AD103" s="1">
        <f>'[1]RC-1'!AD103</f>
        <v>0</v>
      </c>
      <c r="AE103" s="1">
        <f>'[1]RC-1'!AE103</f>
        <v>0</v>
      </c>
      <c r="AF103" s="1">
        <f>'[1]RC-1'!AF103</f>
        <v>0</v>
      </c>
      <c r="AG103" s="1">
        <f>'[1]RC-1'!AG103</f>
        <v>0</v>
      </c>
      <c r="AH103" s="1">
        <f>'[1]RC-1'!AH103</f>
        <v>0</v>
      </c>
      <c r="AI103" s="1">
        <f>'[1]RC-1'!AI103</f>
        <v>0</v>
      </c>
    </row>
    <row r="104" spans="1:35" x14ac:dyDescent="0.3">
      <c r="A104" s="1">
        <f>'[1]RC-1'!A104</f>
        <v>0</v>
      </c>
      <c r="B104" s="1">
        <f>'[1]RC-1'!B104</f>
        <v>0</v>
      </c>
      <c r="C104" s="1">
        <f>'[1]RC-1'!C104</f>
        <v>0</v>
      </c>
      <c r="D104" s="1">
        <f>'[1]RC-1'!D104</f>
        <v>0</v>
      </c>
      <c r="E104" s="1">
        <f>'[1]RC-1'!E104</f>
        <v>0</v>
      </c>
      <c r="F104" s="1">
        <f>'[1]RC-1'!F104</f>
        <v>0</v>
      </c>
      <c r="G104" s="1">
        <f>'[1]RC-1'!G104</f>
        <v>0</v>
      </c>
      <c r="H104" s="1">
        <f>'[1]RC-1'!H104</f>
        <v>0</v>
      </c>
      <c r="I104" s="1">
        <f>'[1]RC-1'!I104</f>
        <v>0</v>
      </c>
      <c r="J104" s="1">
        <f>'[1]RC-1'!J104</f>
        <v>0</v>
      </c>
      <c r="K104" s="1">
        <f>'[1]RC-1'!K104</f>
        <v>0</v>
      </c>
      <c r="L104" s="1">
        <f>'[1]RC-1'!L104</f>
        <v>0</v>
      </c>
      <c r="M104" s="1">
        <f>'[1]RC-1'!M104</f>
        <v>0</v>
      </c>
      <c r="N104" s="1">
        <f>'[1]RC-1'!N104</f>
        <v>0</v>
      </c>
      <c r="O104" s="1">
        <f>'[1]RC-1'!O104</f>
        <v>0</v>
      </c>
      <c r="P104" s="1">
        <f>'[1]RC-1'!P104</f>
        <v>0</v>
      </c>
      <c r="Q104" s="1">
        <f>'[1]RC-1'!Q104</f>
        <v>0</v>
      </c>
      <c r="R104" s="1">
        <f>'[1]RC-1'!R104</f>
        <v>0</v>
      </c>
      <c r="S104" s="1">
        <f>'[1]RC-1'!S104</f>
        <v>0</v>
      </c>
      <c r="T104" s="1">
        <f>'[1]RC-1'!T104</f>
        <v>0</v>
      </c>
      <c r="U104" s="1">
        <f>'[1]RC-1'!U104</f>
        <v>0</v>
      </c>
      <c r="V104" s="1">
        <f>'[1]RC-1'!V104</f>
        <v>0</v>
      </c>
      <c r="W104" s="1">
        <f>'[1]RC-1'!W104</f>
        <v>0</v>
      </c>
      <c r="X104" s="1">
        <f>'[1]RC-1'!X104</f>
        <v>0</v>
      </c>
      <c r="Y104" s="1">
        <f>'[1]RC-1'!Y104</f>
        <v>0</v>
      </c>
      <c r="Z104" s="1">
        <f>'[1]RC-1'!Z104</f>
        <v>0</v>
      </c>
      <c r="AA104" s="1">
        <f>'[1]RC-1'!AA104</f>
        <v>0</v>
      </c>
      <c r="AB104" s="1">
        <f>'[1]RC-1'!AB104</f>
        <v>0</v>
      </c>
      <c r="AC104" s="1">
        <f>'[1]RC-1'!AC104</f>
        <v>0</v>
      </c>
      <c r="AD104" s="1">
        <f>'[1]RC-1'!AD104</f>
        <v>0</v>
      </c>
      <c r="AE104" s="1">
        <f>'[1]RC-1'!AE104</f>
        <v>0</v>
      </c>
      <c r="AF104" s="1">
        <f>'[1]RC-1'!AF104</f>
        <v>0</v>
      </c>
      <c r="AG104" s="1">
        <f>'[1]RC-1'!AG104</f>
        <v>0</v>
      </c>
      <c r="AH104" s="1">
        <f>'[1]RC-1'!AH104</f>
        <v>0</v>
      </c>
      <c r="AI104" s="1">
        <f>'[1]RC-1'!AI104</f>
        <v>0</v>
      </c>
    </row>
    <row r="105" spans="1:35" x14ac:dyDescent="0.3">
      <c r="A105" s="1">
        <f>'[1]RC-1'!A105</f>
        <v>0</v>
      </c>
      <c r="B105" s="1">
        <f>'[1]RC-1'!B105</f>
        <v>0</v>
      </c>
      <c r="C105" s="1">
        <f>'[1]RC-1'!C105</f>
        <v>0</v>
      </c>
      <c r="D105" s="1">
        <f>'[1]RC-1'!D105</f>
        <v>0</v>
      </c>
      <c r="E105" s="1">
        <f>'[1]RC-1'!E105</f>
        <v>0</v>
      </c>
      <c r="F105" s="1">
        <f>'[1]RC-1'!F105</f>
        <v>0</v>
      </c>
      <c r="G105" s="1">
        <f>'[1]RC-1'!G105</f>
        <v>0</v>
      </c>
      <c r="H105" s="1">
        <f>'[1]RC-1'!H105</f>
        <v>0</v>
      </c>
      <c r="I105" s="1">
        <f>'[1]RC-1'!I105</f>
        <v>0</v>
      </c>
      <c r="J105" s="1">
        <f>'[1]RC-1'!J105</f>
        <v>0</v>
      </c>
      <c r="K105" s="1">
        <f>'[1]RC-1'!K105</f>
        <v>0</v>
      </c>
      <c r="L105" s="1">
        <f>'[1]RC-1'!L105</f>
        <v>0</v>
      </c>
      <c r="M105" s="1">
        <f>'[1]RC-1'!M105</f>
        <v>0</v>
      </c>
      <c r="N105" s="1">
        <f>'[1]RC-1'!N105</f>
        <v>0</v>
      </c>
      <c r="O105" s="1">
        <f>'[1]RC-1'!O105</f>
        <v>0</v>
      </c>
      <c r="P105" s="1">
        <f>'[1]RC-1'!P105</f>
        <v>0</v>
      </c>
      <c r="Q105" s="1">
        <f>'[1]RC-1'!Q105</f>
        <v>0</v>
      </c>
      <c r="R105" s="1">
        <f>'[1]RC-1'!R105</f>
        <v>0</v>
      </c>
      <c r="S105" s="1">
        <f>'[1]RC-1'!S105</f>
        <v>0</v>
      </c>
      <c r="T105" s="1">
        <f>'[1]RC-1'!T105</f>
        <v>0</v>
      </c>
      <c r="U105" s="1">
        <f>'[1]RC-1'!U105</f>
        <v>0</v>
      </c>
      <c r="V105" s="1">
        <f>'[1]RC-1'!V105</f>
        <v>0</v>
      </c>
      <c r="W105" s="1">
        <f>'[1]RC-1'!W105</f>
        <v>0</v>
      </c>
      <c r="X105" s="1">
        <f>'[1]RC-1'!X105</f>
        <v>0</v>
      </c>
      <c r="Y105" s="1">
        <f>'[1]RC-1'!Y105</f>
        <v>0</v>
      </c>
      <c r="Z105" s="1">
        <f>'[1]RC-1'!Z105</f>
        <v>0</v>
      </c>
      <c r="AA105" s="1">
        <f>'[1]RC-1'!AA105</f>
        <v>0</v>
      </c>
      <c r="AB105" s="1">
        <f>'[1]RC-1'!AB105</f>
        <v>0</v>
      </c>
      <c r="AC105" s="1">
        <f>'[1]RC-1'!AC105</f>
        <v>0</v>
      </c>
      <c r="AD105" s="1">
        <f>'[1]RC-1'!AD105</f>
        <v>0</v>
      </c>
      <c r="AE105" s="1">
        <f>'[1]RC-1'!AE105</f>
        <v>0</v>
      </c>
      <c r="AF105" s="1">
        <f>'[1]RC-1'!AF105</f>
        <v>0</v>
      </c>
      <c r="AG105" s="1">
        <f>'[1]RC-1'!AG105</f>
        <v>0</v>
      </c>
      <c r="AH105" s="1">
        <f>'[1]RC-1'!AH105</f>
        <v>0</v>
      </c>
      <c r="AI105" s="1">
        <f>'[1]RC-1'!AI105</f>
        <v>0</v>
      </c>
    </row>
    <row r="106" spans="1:35" x14ac:dyDescent="0.3">
      <c r="A106" s="1">
        <f>'[1]RC-1'!A106</f>
        <v>0</v>
      </c>
      <c r="B106" s="1">
        <f>'[1]RC-1'!B106</f>
        <v>0</v>
      </c>
      <c r="C106" s="1">
        <f>'[1]RC-1'!C106</f>
        <v>0</v>
      </c>
      <c r="D106" s="1">
        <f>'[1]RC-1'!D106</f>
        <v>0</v>
      </c>
      <c r="E106" s="1">
        <f>'[1]RC-1'!E106</f>
        <v>0</v>
      </c>
      <c r="F106" s="1">
        <f>'[1]RC-1'!F106</f>
        <v>0</v>
      </c>
      <c r="G106" s="1">
        <f>'[1]RC-1'!G106</f>
        <v>0</v>
      </c>
      <c r="H106" s="1">
        <f>'[1]RC-1'!H106</f>
        <v>0</v>
      </c>
      <c r="I106" s="1">
        <f>'[1]RC-1'!I106</f>
        <v>0</v>
      </c>
      <c r="J106" s="1">
        <f>'[1]RC-1'!J106</f>
        <v>0</v>
      </c>
      <c r="K106" s="1">
        <f>'[1]RC-1'!K106</f>
        <v>0</v>
      </c>
      <c r="L106" s="1">
        <f>'[1]RC-1'!L106</f>
        <v>0</v>
      </c>
      <c r="M106" s="1">
        <f>'[1]RC-1'!M106</f>
        <v>0</v>
      </c>
      <c r="N106" s="1">
        <f>'[1]RC-1'!N106</f>
        <v>0</v>
      </c>
      <c r="O106" s="1">
        <f>'[1]RC-1'!O106</f>
        <v>0</v>
      </c>
      <c r="P106" s="1">
        <f>'[1]RC-1'!P106</f>
        <v>0</v>
      </c>
      <c r="Q106" s="1">
        <f>'[1]RC-1'!Q106</f>
        <v>0</v>
      </c>
      <c r="R106" s="1">
        <f>'[1]RC-1'!R106</f>
        <v>0</v>
      </c>
      <c r="S106" s="1">
        <f>'[1]RC-1'!S106</f>
        <v>0</v>
      </c>
      <c r="T106" s="1">
        <f>'[1]RC-1'!T106</f>
        <v>0</v>
      </c>
      <c r="U106" s="1">
        <f>'[1]RC-1'!U106</f>
        <v>0</v>
      </c>
      <c r="V106" s="1">
        <f>'[1]RC-1'!V106</f>
        <v>0</v>
      </c>
      <c r="W106" s="1">
        <f>'[1]RC-1'!W106</f>
        <v>0</v>
      </c>
      <c r="X106" s="1">
        <f>'[1]RC-1'!X106</f>
        <v>0</v>
      </c>
      <c r="Y106" s="1">
        <f>'[1]RC-1'!Y106</f>
        <v>0</v>
      </c>
      <c r="Z106" s="1">
        <f>'[1]RC-1'!Z106</f>
        <v>0</v>
      </c>
      <c r="AA106" s="1">
        <f>'[1]RC-1'!AA106</f>
        <v>0</v>
      </c>
      <c r="AB106" s="1">
        <f>'[1]RC-1'!AB106</f>
        <v>0</v>
      </c>
      <c r="AC106" s="1">
        <f>'[1]RC-1'!AC106</f>
        <v>0</v>
      </c>
      <c r="AD106" s="1">
        <f>'[1]RC-1'!AD106</f>
        <v>0</v>
      </c>
      <c r="AE106" s="1">
        <f>'[1]RC-1'!AE106</f>
        <v>0</v>
      </c>
      <c r="AF106" s="1">
        <f>'[1]RC-1'!AF106</f>
        <v>0</v>
      </c>
      <c r="AG106" s="1">
        <f>'[1]RC-1'!AG106</f>
        <v>0</v>
      </c>
      <c r="AH106" s="1">
        <f>'[1]RC-1'!AH106</f>
        <v>0</v>
      </c>
      <c r="AI106" s="1">
        <f>'[1]RC-1'!AI106</f>
        <v>0</v>
      </c>
    </row>
    <row r="107" spans="1:35" x14ac:dyDescent="0.3">
      <c r="A107" s="1">
        <f>'[1]RC-1'!A107</f>
        <v>0</v>
      </c>
      <c r="B107" s="1">
        <f>'[1]RC-1'!B107</f>
        <v>0</v>
      </c>
      <c r="C107" s="1">
        <f>'[1]RC-1'!C107</f>
        <v>0</v>
      </c>
      <c r="D107" s="1">
        <f>'[1]RC-1'!D107</f>
        <v>0</v>
      </c>
      <c r="E107" s="1">
        <f>'[1]RC-1'!E107</f>
        <v>0</v>
      </c>
      <c r="F107" s="1">
        <f>'[1]RC-1'!F107</f>
        <v>0</v>
      </c>
      <c r="G107" s="1">
        <f>'[1]RC-1'!G107</f>
        <v>0</v>
      </c>
      <c r="H107" s="1">
        <f>'[1]RC-1'!H107</f>
        <v>0</v>
      </c>
      <c r="I107" s="1">
        <f>'[1]RC-1'!I107</f>
        <v>0</v>
      </c>
      <c r="J107" s="1">
        <f>'[1]RC-1'!J107</f>
        <v>0</v>
      </c>
      <c r="K107" s="1">
        <f>'[1]RC-1'!K107</f>
        <v>0</v>
      </c>
      <c r="L107" s="1">
        <f>'[1]RC-1'!L107</f>
        <v>0</v>
      </c>
      <c r="M107" s="1">
        <f>'[1]RC-1'!M107</f>
        <v>0</v>
      </c>
      <c r="N107" s="1">
        <f>'[1]RC-1'!N107</f>
        <v>0</v>
      </c>
      <c r="O107" s="1">
        <f>'[1]RC-1'!O107</f>
        <v>0</v>
      </c>
      <c r="P107" s="1">
        <f>'[1]RC-1'!P107</f>
        <v>0</v>
      </c>
      <c r="Q107" s="1">
        <f>'[1]RC-1'!Q107</f>
        <v>0</v>
      </c>
      <c r="R107" s="1">
        <f>'[1]RC-1'!R107</f>
        <v>0</v>
      </c>
      <c r="S107" s="1">
        <f>'[1]RC-1'!S107</f>
        <v>0</v>
      </c>
      <c r="T107" s="1">
        <f>'[1]RC-1'!T107</f>
        <v>0</v>
      </c>
      <c r="U107" s="1">
        <f>'[1]RC-1'!U107</f>
        <v>0</v>
      </c>
      <c r="V107" s="1">
        <f>'[1]RC-1'!V107</f>
        <v>0</v>
      </c>
      <c r="W107" s="1">
        <f>'[1]RC-1'!W107</f>
        <v>0</v>
      </c>
      <c r="X107" s="1">
        <f>'[1]RC-1'!X107</f>
        <v>0</v>
      </c>
      <c r="Y107" s="1">
        <f>'[1]RC-1'!Y107</f>
        <v>0</v>
      </c>
      <c r="Z107" s="1">
        <f>'[1]RC-1'!Z107</f>
        <v>0</v>
      </c>
      <c r="AA107" s="1">
        <f>'[1]RC-1'!AA107</f>
        <v>0</v>
      </c>
      <c r="AB107" s="1">
        <f>'[1]RC-1'!AB107</f>
        <v>0</v>
      </c>
      <c r="AC107" s="1">
        <f>'[1]RC-1'!AC107</f>
        <v>0</v>
      </c>
      <c r="AD107" s="1">
        <f>'[1]RC-1'!AD107</f>
        <v>0</v>
      </c>
      <c r="AE107" s="1">
        <f>'[1]RC-1'!AE107</f>
        <v>0</v>
      </c>
      <c r="AF107" s="1">
        <f>'[1]RC-1'!AF107</f>
        <v>0</v>
      </c>
      <c r="AG107" s="1">
        <f>'[1]RC-1'!AG107</f>
        <v>0</v>
      </c>
      <c r="AH107" s="1">
        <f>'[1]RC-1'!AH107</f>
        <v>0</v>
      </c>
      <c r="AI107" s="1">
        <f>'[1]RC-1'!AI107</f>
        <v>0</v>
      </c>
    </row>
    <row r="108" spans="1:35" x14ac:dyDescent="0.3">
      <c r="A108" s="1">
        <f>'[1]RC-1'!A108</f>
        <v>0</v>
      </c>
      <c r="B108" s="1">
        <f>'[1]RC-1'!B108</f>
        <v>0</v>
      </c>
      <c r="C108" s="1">
        <f>'[1]RC-1'!C108</f>
        <v>0</v>
      </c>
      <c r="D108" s="1">
        <f>'[1]RC-1'!D108</f>
        <v>0</v>
      </c>
      <c r="E108" s="1">
        <f>'[1]RC-1'!E108</f>
        <v>0</v>
      </c>
      <c r="F108" s="1">
        <f>'[1]RC-1'!F108</f>
        <v>0</v>
      </c>
      <c r="G108" s="1">
        <f>'[1]RC-1'!G108</f>
        <v>0</v>
      </c>
      <c r="H108" s="1">
        <f>'[1]RC-1'!H108</f>
        <v>0</v>
      </c>
      <c r="I108" s="1">
        <f>'[1]RC-1'!I108</f>
        <v>0</v>
      </c>
      <c r="J108" s="1">
        <f>'[1]RC-1'!J108</f>
        <v>0</v>
      </c>
      <c r="K108" s="1">
        <f>'[1]RC-1'!K108</f>
        <v>0</v>
      </c>
      <c r="L108" s="1">
        <f>'[1]RC-1'!L108</f>
        <v>0</v>
      </c>
      <c r="M108" s="1">
        <f>'[1]RC-1'!M108</f>
        <v>0</v>
      </c>
      <c r="N108" s="1">
        <f>'[1]RC-1'!N108</f>
        <v>0</v>
      </c>
      <c r="O108" s="1">
        <f>'[1]RC-1'!O108</f>
        <v>0</v>
      </c>
      <c r="P108" s="1">
        <f>'[1]RC-1'!P108</f>
        <v>0</v>
      </c>
      <c r="Q108" s="1">
        <f>'[1]RC-1'!Q108</f>
        <v>0</v>
      </c>
      <c r="R108" s="1">
        <f>'[1]RC-1'!R108</f>
        <v>0</v>
      </c>
      <c r="S108" s="1">
        <f>'[1]RC-1'!S108</f>
        <v>0</v>
      </c>
      <c r="T108" s="1">
        <f>'[1]RC-1'!T108</f>
        <v>0</v>
      </c>
      <c r="U108" s="1">
        <f>'[1]RC-1'!U108</f>
        <v>0</v>
      </c>
      <c r="V108" s="1">
        <f>'[1]RC-1'!V108</f>
        <v>0</v>
      </c>
      <c r="W108" s="1">
        <f>'[1]RC-1'!W108</f>
        <v>0</v>
      </c>
      <c r="X108" s="1">
        <f>'[1]RC-1'!X108</f>
        <v>0</v>
      </c>
      <c r="Y108" s="1">
        <f>'[1]RC-1'!Y108</f>
        <v>0</v>
      </c>
      <c r="Z108" s="1">
        <f>'[1]RC-1'!Z108</f>
        <v>0</v>
      </c>
      <c r="AA108" s="1">
        <f>'[1]RC-1'!AA108</f>
        <v>0</v>
      </c>
      <c r="AB108" s="1">
        <f>'[1]RC-1'!AB108</f>
        <v>0</v>
      </c>
      <c r="AC108" s="1">
        <f>'[1]RC-1'!AC108</f>
        <v>0</v>
      </c>
      <c r="AD108" s="1">
        <f>'[1]RC-1'!AD108</f>
        <v>0</v>
      </c>
      <c r="AE108" s="1">
        <f>'[1]RC-1'!AE108</f>
        <v>0</v>
      </c>
      <c r="AF108" s="1">
        <f>'[1]RC-1'!AF108</f>
        <v>0</v>
      </c>
      <c r="AG108" s="1">
        <f>'[1]RC-1'!AG108</f>
        <v>0</v>
      </c>
      <c r="AH108" s="1">
        <f>'[1]RC-1'!AH108</f>
        <v>0</v>
      </c>
      <c r="AI108" s="1">
        <f>'[1]RC-1'!AI108</f>
        <v>0</v>
      </c>
    </row>
    <row r="109" spans="1:35" x14ac:dyDescent="0.3">
      <c r="A109" s="1">
        <f>'[1]RC-1'!A109</f>
        <v>0</v>
      </c>
      <c r="B109" s="1">
        <f>'[1]RC-1'!B109</f>
        <v>0</v>
      </c>
      <c r="C109" s="1">
        <f>'[1]RC-1'!C109</f>
        <v>0</v>
      </c>
      <c r="D109" s="1">
        <f>'[1]RC-1'!D109</f>
        <v>0</v>
      </c>
      <c r="E109" s="1">
        <f>'[1]RC-1'!E109</f>
        <v>0</v>
      </c>
      <c r="F109" s="1">
        <f>'[1]RC-1'!F109</f>
        <v>0</v>
      </c>
      <c r="G109" s="1">
        <f>'[1]RC-1'!G109</f>
        <v>0</v>
      </c>
      <c r="H109" s="1">
        <f>'[1]RC-1'!H109</f>
        <v>0</v>
      </c>
      <c r="I109" s="1">
        <f>'[1]RC-1'!I109</f>
        <v>0</v>
      </c>
      <c r="J109" s="1">
        <f>'[1]RC-1'!J109</f>
        <v>0</v>
      </c>
      <c r="K109" s="1">
        <f>'[1]RC-1'!K109</f>
        <v>0</v>
      </c>
      <c r="L109" s="1">
        <f>'[1]RC-1'!L109</f>
        <v>0</v>
      </c>
      <c r="M109" s="1">
        <f>'[1]RC-1'!M109</f>
        <v>0</v>
      </c>
      <c r="N109" s="1">
        <f>'[1]RC-1'!N109</f>
        <v>0</v>
      </c>
      <c r="O109" s="1">
        <f>'[1]RC-1'!O109</f>
        <v>0</v>
      </c>
      <c r="P109" s="1">
        <f>'[1]RC-1'!P109</f>
        <v>0</v>
      </c>
      <c r="Q109" s="1">
        <f>'[1]RC-1'!Q109</f>
        <v>0</v>
      </c>
      <c r="R109" s="1">
        <f>'[1]RC-1'!R109</f>
        <v>0</v>
      </c>
      <c r="S109" s="1">
        <f>'[1]RC-1'!S109</f>
        <v>0</v>
      </c>
      <c r="T109" s="1">
        <f>'[1]RC-1'!T109</f>
        <v>0</v>
      </c>
      <c r="U109" s="1">
        <f>'[1]RC-1'!U109</f>
        <v>0</v>
      </c>
      <c r="V109" s="1">
        <f>'[1]RC-1'!V109</f>
        <v>0</v>
      </c>
      <c r="W109" s="1">
        <f>'[1]RC-1'!W109</f>
        <v>0</v>
      </c>
      <c r="X109" s="1">
        <f>'[1]RC-1'!X109</f>
        <v>0</v>
      </c>
      <c r="Y109" s="1">
        <f>'[1]RC-1'!Y109</f>
        <v>0</v>
      </c>
      <c r="Z109" s="1">
        <f>'[1]RC-1'!Z109</f>
        <v>0</v>
      </c>
      <c r="AA109" s="1">
        <f>'[1]RC-1'!AA109</f>
        <v>0</v>
      </c>
      <c r="AB109" s="1">
        <f>'[1]RC-1'!AB109</f>
        <v>0</v>
      </c>
      <c r="AC109" s="1">
        <f>'[1]RC-1'!AC109</f>
        <v>0</v>
      </c>
      <c r="AD109" s="1">
        <f>'[1]RC-1'!AD109</f>
        <v>0</v>
      </c>
      <c r="AE109" s="1">
        <f>'[1]RC-1'!AE109</f>
        <v>0</v>
      </c>
      <c r="AF109" s="1">
        <f>'[1]RC-1'!AF109</f>
        <v>0</v>
      </c>
      <c r="AG109" s="1">
        <f>'[1]RC-1'!AG109</f>
        <v>0</v>
      </c>
      <c r="AH109" s="1">
        <f>'[1]RC-1'!AH109</f>
        <v>0</v>
      </c>
      <c r="AI109" s="1">
        <f>'[1]RC-1'!AI109</f>
        <v>0</v>
      </c>
    </row>
    <row r="110" spans="1:35" x14ac:dyDescent="0.3">
      <c r="A110" s="1">
        <f>'[1]RC-1'!A110</f>
        <v>0</v>
      </c>
      <c r="B110" s="1">
        <f>'[1]RC-1'!B110</f>
        <v>0</v>
      </c>
      <c r="C110" s="1">
        <f>'[1]RC-1'!C110</f>
        <v>0</v>
      </c>
      <c r="D110" s="1">
        <f>'[1]RC-1'!D110</f>
        <v>0</v>
      </c>
      <c r="E110" s="1">
        <f>'[1]RC-1'!E110</f>
        <v>0</v>
      </c>
      <c r="F110" s="1">
        <f>'[1]RC-1'!F110</f>
        <v>0</v>
      </c>
      <c r="G110" s="1">
        <f>'[1]RC-1'!G110</f>
        <v>0</v>
      </c>
      <c r="H110" s="1">
        <f>'[1]RC-1'!H110</f>
        <v>0</v>
      </c>
      <c r="I110" s="1">
        <f>'[1]RC-1'!I110</f>
        <v>0</v>
      </c>
      <c r="J110" s="1">
        <f>'[1]RC-1'!J110</f>
        <v>0</v>
      </c>
      <c r="K110" s="1">
        <f>'[1]RC-1'!K110</f>
        <v>0</v>
      </c>
      <c r="L110" s="1">
        <f>'[1]RC-1'!L110</f>
        <v>0</v>
      </c>
      <c r="M110" s="1">
        <f>'[1]RC-1'!M110</f>
        <v>0</v>
      </c>
      <c r="N110" s="1">
        <f>'[1]RC-1'!N110</f>
        <v>0</v>
      </c>
      <c r="O110" s="1">
        <f>'[1]RC-1'!O110</f>
        <v>0</v>
      </c>
      <c r="P110" s="1">
        <f>'[1]RC-1'!P110</f>
        <v>0</v>
      </c>
      <c r="Q110" s="1">
        <f>'[1]RC-1'!Q110</f>
        <v>0</v>
      </c>
      <c r="R110" s="1">
        <f>'[1]RC-1'!R110</f>
        <v>0</v>
      </c>
      <c r="S110" s="1">
        <f>'[1]RC-1'!S110</f>
        <v>0</v>
      </c>
      <c r="T110" s="1">
        <f>'[1]RC-1'!T110</f>
        <v>0</v>
      </c>
      <c r="U110" s="1">
        <f>'[1]RC-1'!U110</f>
        <v>0</v>
      </c>
      <c r="V110" s="1">
        <f>'[1]RC-1'!V110</f>
        <v>0</v>
      </c>
      <c r="W110" s="1">
        <f>'[1]RC-1'!W110</f>
        <v>0</v>
      </c>
      <c r="X110" s="1">
        <f>'[1]RC-1'!X110</f>
        <v>0</v>
      </c>
      <c r="Y110" s="1">
        <f>'[1]RC-1'!Y110</f>
        <v>0</v>
      </c>
      <c r="Z110" s="1">
        <f>'[1]RC-1'!Z110</f>
        <v>0</v>
      </c>
      <c r="AA110" s="1">
        <f>'[1]RC-1'!AA110</f>
        <v>0</v>
      </c>
      <c r="AB110" s="1">
        <f>'[1]RC-1'!AB110</f>
        <v>0</v>
      </c>
      <c r="AC110" s="1">
        <f>'[1]RC-1'!AC110</f>
        <v>0</v>
      </c>
      <c r="AD110" s="1">
        <f>'[1]RC-1'!AD110</f>
        <v>0</v>
      </c>
      <c r="AE110" s="1">
        <f>'[1]RC-1'!AE110</f>
        <v>0</v>
      </c>
      <c r="AF110" s="1">
        <f>'[1]RC-1'!AF110</f>
        <v>0</v>
      </c>
      <c r="AG110" s="1">
        <f>'[1]RC-1'!AG110</f>
        <v>0</v>
      </c>
      <c r="AH110" s="1">
        <f>'[1]RC-1'!AH110</f>
        <v>0</v>
      </c>
      <c r="AI110" s="1">
        <f>'[1]RC-1'!AI110</f>
        <v>0</v>
      </c>
    </row>
    <row r="111" spans="1:35" x14ac:dyDescent="0.3">
      <c r="A111" s="1">
        <f>'[1]RC-1'!A111</f>
        <v>0</v>
      </c>
      <c r="B111" s="1">
        <f>'[1]RC-1'!B111</f>
        <v>0</v>
      </c>
      <c r="C111" s="1">
        <f>'[1]RC-1'!C111</f>
        <v>0</v>
      </c>
      <c r="D111" s="1">
        <f>'[1]RC-1'!D111</f>
        <v>0</v>
      </c>
      <c r="E111" s="1">
        <f>'[1]RC-1'!E111</f>
        <v>0</v>
      </c>
      <c r="F111" s="1">
        <f>'[1]RC-1'!F111</f>
        <v>0</v>
      </c>
      <c r="G111" s="1">
        <f>'[1]RC-1'!G111</f>
        <v>0</v>
      </c>
      <c r="H111" s="1">
        <f>'[1]RC-1'!H111</f>
        <v>0</v>
      </c>
      <c r="I111" s="1">
        <f>'[1]RC-1'!I111</f>
        <v>0</v>
      </c>
      <c r="J111" s="1">
        <f>'[1]RC-1'!J111</f>
        <v>0</v>
      </c>
      <c r="K111" s="1">
        <f>'[1]RC-1'!K111</f>
        <v>0</v>
      </c>
      <c r="L111" s="1">
        <f>'[1]RC-1'!L111</f>
        <v>0</v>
      </c>
      <c r="M111" s="1">
        <f>'[1]RC-1'!M111</f>
        <v>0</v>
      </c>
      <c r="N111" s="1">
        <f>'[1]RC-1'!N111</f>
        <v>0</v>
      </c>
      <c r="O111" s="1">
        <f>'[1]RC-1'!O111</f>
        <v>0</v>
      </c>
      <c r="P111" s="1">
        <f>'[1]RC-1'!P111</f>
        <v>0</v>
      </c>
      <c r="Q111" s="1">
        <f>'[1]RC-1'!Q111</f>
        <v>0</v>
      </c>
      <c r="R111" s="1">
        <f>'[1]RC-1'!R111</f>
        <v>0</v>
      </c>
      <c r="S111" s="1">
        <f>'[1]RC-1'!S111</f>
        <v>0</v>
      </c>
      <c r="T111" s="1">
        <f>'[1]RC-1'!T111</f>
        <v>0</v>
      </c>
      <c r="U111" s="1">
        <f>'[1]RC-1'!U111</f>
        <v>0</v>
      </c>
      <c r="V111" s="1">
        <f>'[1]RC-1'!V111</f>
        <v>0</v>
      </c>
      <c r="W111" s="1">
        <f>'[1]RC-1'!W111</f>
        <v>0</v>
      </c>
      <c r="X111" s="1">
        <f>'[1]RC-1'!X111</f>
        <v>0</v>
      </c>
      <c r="Y111" s="1">
        <f>'[1]RC-1'!Y111</f>
        <v>0</v>
      </c>
      <c r="Z111" s="1">
        <f>'[1]RC-1'!Z111</f>
        <v>0</v>
      </c>
      <c r="AA111" s="1">
        <f>'[1]RC-1'!AA111</f>
        <v>0</v>
      </c>
      <c r="AB111" s="1">
        <f>'[1]RC-1'!AB111</f>
        <v>0</v>
      </c>
      <c r="AC111" s="1">
        <f>'[1]RC-1'!AC111</f>
        <v>0</v>
      </c>
      <c r="AD111" s="1">
        <f>'[1]RC-1'!AD111</f>
        <v>0</v>
      </c>
      <c r="AE111" s="1">
        <f>'[1]RC-1'!AE111</f>
        <v>0</v>
      </c>
      <c r="AF111" s="1">
        <f>'[1]RC-1'!AF111</f>
        <v>0</v>
      </c>
      <c r="AG111" s="1">
        <f>'[1]RC-1'!AG111</f>
        <v>0</v>
      </c>
      <c r="AH111" s="1">
        <f>'[1]RC-1'!AH111</f>
        <v>0</v>
      </c>
      <c r="AI111" s="1">
        <f>'[1]RC-1'!AI111</f>
        <v>0</v>
      </c>
    </row>
    <row r="112" spans="1:35" x14ac:dyDescent="0.3">
      <c r="A112" s="1">
        <f>'[1]RC-1'!A112</f>
        <v>0</v>
      </c>
      <c r="B112" s="1">
        <f>'[1]RC-1'!B112</f>
        <v>0</v>
      </c>
      <c r="C112" s="1">
        <f>'[1]RC-1'!C112</f>
        <v>0</v>
      </c>
      <c r="D112" s="1">
        <f>'[1]RC-1'!D112</f>
        <v>0</v>
      </c>
      <c r="E112" s="1">
        <f>'[1]RC-1'!E112</f>
        <v>0</v>
      </c>
      <c r="F112" s="1">
        <f>'[1]RC-1'!F112</f>
        <v>0</v>
      </c>
      <c r="G112" s="1">
        <f>'[1]RC-1'!G112</f>
        <v>0</v>
      </c>
      <c r="H112" s="1">
        <f>'[1]RC-1'!H112</f>
        <v>0</v>
      </c>
      <c r="I112" s="1">
        <f>'[1]RC-1'!I112</f>
        <v>0</v>
      </c>
      <c r="J112" s="1">
        <f>'[1]RC-1'!J112</f>
        <v>0</v>
      </c>
      <c r="K112" s="1">
        <f>'[1]RC-1'!K112</f>
        <v>0</v>
      </c>
      <c r="L112" s="1">
        <f>'[1]RC-1'!L112</f>
        <v>0</v>
      </c>
      <c r="M112" s="1">
        <f>'[1]RC-1'!M112</f>
        <v>0</v>
      </c>
      <c r="N112" s="1">
        <f>'[1]RC-1'!N112</f>
        <v>0</v>
      </c>
      <c r="O112" s="1">
        <f>'[1]RC-1'!O112</f>
        <v>0</v>
      </c>
      <c r="P112" s="1">
        <f>'[1]RC-1'!P112</f>
        <v>0</v>
      </c>
      <c r="Q112" s="1">
        <f>'[1]RC-1'!Q112</f>
        <v>0</v>
      </c>
      <c r="R112" s="1">
        <f>'[1]RC-1'!R112</f>
        <v>0</v>
      </c>
      <c r="S112" s="1">
        <f>'[1]RC-1'!S112</f>
        <v>0</v>
      </c>
      <c r="T112" s="1">
        <f>'[1]RC-1'!T112</f>
        <v>0</v>
      </c>
      <c r="U112" s="1">
        <f>'[1]RC-1'!U112</f>
        <v>0</v>
      </c>
      <c r="V112" s="1">
        <f>'[1]RC-1'!V112</f>
        <v>0</v>
      </c>
      <c r="W112" s="1">
        <f>'[1]RC-1'!W112</f>
        <v>0</v>
      </c>
      <c r="X112" s="1">
        <f>'[1]RC-1'!X112</f>
        <v>0</v>
      </c>
      <c r="Y112" s="1">
        <f>'[1]RC-1'!Y112</f>
        <v>0</v>
      </c>
      <c r="Z112" s="1">
        <f>'[1]RC-1'!Z112</f>
        <v>0</v>
      </c>
      <c r="AA112" s="1">
        <f>'[1]RC-1'!AA112</f>
        <v>0</v>
      </c>
      <c r="AB112" s="1">
        <f>'[1]RC-1'!AB112</f>
        <v>0</v>
      </c>
      <c r="AC112" s="1">
        <f>'[1]RC-1'!AC112</f>
        <v>0</v>
      </c>
      <c r="AD112" s="1">
        <f>'[1]RC-1'!AD112</f>
        <v>0</v>
      </c>
      <c r="AE112" s="1">
        <f>'[1]RC-1'!AE112</f>
        <v>0</v>
      </c>
      <c r="AF112" s="1">
        <f>'[1]RC-1'!AF112</f>
        <v>0</v>
      </c>
      <c r="AG112" s="1">
        <f>'[1]RC-1'!AG112</f>
        <v>0</v>
      </c>
      <c r="AH112" s="1">
        <f>'[1]RC-1'!AH112</f>
        <v>0</v>
      </c>
      <c r="AI112" s="1">
        <f>'[1]RC-1'!AI112</f>
        <v>0</v>
      </c>
    </row>
    <row r="113" spans="1:35" x14ac:dyDescent="0.3">
      <c r="A113" s="1">
        <f>'[1]RC-1'!A113</f>
        <v>0</v>
      </c>
      <c r="B113" s="1">
        <f>'[1]RC-1'!B113</f>
        <v>0</v>
      </c>
      <c r="C113" s="1">
        <f>'[1]RC-1'!C113</f>
        <v>0</v>
      </c>
      <c r="D113" s="1">
        <f>'[1]RC-1'!D113</f>
        <v>0</v>
      </c>
      <c r="E113" s="1">
        <f>'[1]RC-1'!E113</f>
        <v>0</v>
      </c>
      <c r="F113" s="1">
        <f>'[1]RC-1'!F113</f>
        <v>0</v>
      </c>
      <c r="G113" s="1">
        <f>'[1]RC-1'!G113</f>
        <v>0</v>
      </c>
      <c r="H113" s="1">
        <f>'[1]RC-1'!H113</f>
        <v>0</v>
      </c>
      <c r="I113" s="1">
        <f>'[1]RC-1'!I113</f>
        <v>0</v>
      </c>
      <c r="J113" s="1">
        <f>'[1]RC-1'!J113</f>
        <v>0</v>
      </c>
      <c r="K113" s="1">
        <f>'[1]RC-1'!K113</f>
        <v>0</v>
      </c>
      <c r="L113" s="1">
        <f>'[1]RC-1'!L113</f>
        <v>0</v>
      </c>
      <c r="M113" s="1">
        <f>'[1]RC-1'!M113</f>
        <v>0</v>
      </c>
      <c r="N113" s="1">
        <f>'[1]RC-1'!N113</f>
        <v>0</v>
      </c>
      <c r="O113" s="1">
        <f>'[1]RC-1'!O113</f>
        <v>0</v>
      </c>
      <c r="P113" s="1">
        <f>'[1]RC-1'!P113</f>
        <v>0</v>
      </c>
      <c r="Q113" s="1">
        <f>'[1]RC-1'!Q113</f>
        <v>0</v>
      </c>
      <c r="R113" s="1">
        <f>'[1]RC-1'!R113</f>
        <v>0</v>
      </c>
      <c r="S113" s="1">
        <f>'[1]RC-1'!S113</f>
        <v>0</v>
      </c>
      <c r="T113" s="1">
        <f>'[1]RC-1'!T113</f>
        <v>0</v>
      </c>
      <c r="U113" s="1">
        <f>'[1]RC-1'!U113</f>
        <v>0</v>
      </c>
      <c r="V113" s="1">
        <f>'[1]RC-1'!V113</f>
        <v>0</v>
      </c>
      <c r="W113" s="1">
        <f>'[1]RC-1'!W113</f>
        <v>0</v>
      </c>
      <c r="X113" s="1">
        <f>'[1]RC-1'!X113</f>
        <v>0</v>
      </c>
      <c r="Y113" s="1">
        <f>'[1]RC-1'!Y113</f>
        <v>0</v>
      </c>
      <c r="Z113" s="1">
        <f>'[1]RC-1'!Z113</f>
        <v>0</v>
      </c>
      <c r="AA113" s="1">
        <f>'[1]RC-1'!AA113</f>
        <v>0</v>
      </c>
      <c r="AB113" s="1">
        <f>'[1]RC-1'!AB113</f>
        <v>0</v>
      </c>
      <c r="AC113" s="1">
        <f>'[1]RC-1'!AC113</f>
        <v>0</v>
      </c>
      <c r="AD113" s="1">
        <f>'[1]RC-1'!AD113</f>
        <v>0</v>
      </c>
      <c r="AE113" s="1">
        <f>'[1]RC-1'!AE113</f>
        <v>0</v>
      </c>
      <c r="AF113" s="1">
        <f>'[1]RC-1'!AF113</f>
        <v>0</v>
      </c>
      <c r="AG113" s="1">
        <f>'[1]RC-1'!AG113</f>
        <v>0</v>
      </c>
      <c r="AH113" s="1">
        <f>'[1]RC-1'!AH113</f>
        <v>0</v>
      </c>
      <c r="AI113" s="1">
        <f>'[1]RC-1'!AI113</f>
        <v>0</v>
      </c>
    </row>
    <row r="114" spans="1:35" x14ac:dyDescent="0.3">
      <c r="A114" s="1">
        <f>'[1]RC-1'!A114</f>
        <v>0</v>
      </c>
      <c r="B114" s="1">
        <f>'[1]RC-1'!B114</f>
        <v>0</v>
      </c>
      <c r="C114" s="1">
        <f>'[1]RC-1'!C114</f>
        <v>0</v>
      </c>
      <c r="D114" s="1">
        <f>'[1]RC-1'!D114</f>
        <v>0</v>
      </c>
      <c r="E114" s="1">
        <f>'[1]RC-1'!E114</f>
        <v>0</v>
      </c>
      <c r="F114" s="1">
        <f>'[1]RC-1'!F114</f>
        <v>0</v>
      </c>
      <c r="G114" s="1">
        <f>'[1]RC-1'!G114</f>
        <v>0</v>
      </c>
      <c r="H114" s="1">
        <f>'[1]RC-1'!H114</f>
        <v>0</v>
      </c>
      <c r="I114" s="1">
        <f>'[1]RC-1'!I114</f>
        <v>0</v>
      </c>
      <c r="J114" s="1">
        <f>'[1]RC-1'!J114</f>
        <v>0</v>
      </c>
      <c r="K114" s="1">
        <f>'[1]RC-1'!K114</f>
        <v>0</v>
      </c>
      <c r="L114" s="1">
        <f>'[1]RC-1'!L114</f>
        <v>0</v>
      </c>
      <c r="M114" s="1">
        <f>'[1]RC-1'!M114</f>
        <v>0</v>
      </c>
      <c r="N114" s="1">
        <f>'[1]RC-1'!N114</f>
        <v>0</v>
      </c>
      <c r="O114" s="1">
        <f>'[1]RC-1'!O114</f>
        <v>0</v>
      </c>
      <c r="P114" s="1">
        <f>'[1]RC-1'!P114</f>
        <v>0</v>
      </c>
      <c r="Q114" s="1">
        <f>'[1]RC-1'!Q114</f>
        <v>0</v>
      </c>
      <c r="R114" s="1">
        <f>'[1]RC-1'!R114</f>
        <v>0</v>
      </c>
      <c r="S114" s="1">
        <f>'[1]RC-1'!S114</f>
        <v>0</v>
      </c>
      <c r="T114" s="1">
        <f>'[1]RC-1'!T114</f>
        <v>0</v>
      </c>
      <c r="U114" s="1">
        <f>'[1]RC-1'!U114</f>
        <v>0</v>
      </c>
      <c r="V114" s="1">
        <f>'[1]RC-1'!V114</f>
        <v>0</v>
      </c>
      <c r="W114" s="1">
        <f>'[1]RC-1'!W114</f>
        <v>0</v>
      </c>
      <c r="X114" s="1">
        <f>'[1]RC-1'!X114</f>
        <v>0</v>
      </c>
      <c r="Y114" s="1">
        <f>'[1]RC-1'!Y114</f>
        <v>0</v>
      </c>
      <c r="Z114" s="1">
        <f>'[1]RC-1'!Z114</f>
        <v>0</v>
      </c>
      <c r="AA114" s="1">
        <f>'[1]RC-1'!AA114</f>
        <v>0</v>
      </c>
      <c r="AB114" s="1">
        <f>'[1]RC-1'!AB114</f>
        <v>0</v>
      </c>
      <c r="AC114" s="1">
        <f>'[1]RC-1'!AC114</f>
        <v>0</v>
      </c>
      <c r="AD114" s="1">
        <f>'[1]RC-1'!AD114</f>
        <v>0</v>
      </c>
      <c r="AE114" s="1">
        <f>'[1]RC-1'!AE114</f>
        <v>0</v>
      </c>
      <c r="AF114" s="1">
        <f>'[1]RC-1'!AF114</f>
        <v>0</v>
      </c>
      <c r="AG114" s="1">
        <f>'[1]RC-1'!AG114</f>
        <v>0</v>
      </c>
      <c r="AH114" s="1">
        <f>'[1]RC-1'!AH114</f>
        <v>0</v>
      </c>
      <c r="AI114" s="1">
        <f>'[1]RC-1'!AI114</f>
        <v>0</v>
      </c>
    </row>
    <row r="115" spans="1:35" x14ac:dyDescent="0.3">
      <c r="A115" s="1">
        <f>'[1]RC-1'!A115</f>
        <v>0</v>
      </c>
      <c r="B115" s="1">
        <f>'[1]RC-1'!B115</f>
        <v>0</v>
      </c>
      <c r="C115" s="1">
        <f>'[1]RC-1'!C115</f>
        <v>0</v>
      </c>
      <c r="D115" s="1">
        <f>'[1]RC-1'!D115</f>
        <v>0</v>
      </c>
      <c r="E115" s="1">
        <f>'[1]RC-1'!E115</f>
        <v>0</v>
      </c>
      <c r="F115" s="1">
        <f>'[1]RC-1'!F115</f>
        <v>0</v>
      </c>
      <c r="G115" s="1">
        <f>'[1]RC-1'!G115</f>
        <v>0</v>
      </c>
      <c r="H115" s="1">
        <f>'[1]RC-1'!H115</f>
        <v>0</v>
      </c>
      <c r="I115" s="1">
        <f>'[1]RC-1'!I115</f>
        <v>0</v>
      </c>
      <c r="J115" s="1">
        <f>'[1]RC-1'!J115</f>
        <v>0</v>
      </c>
      <c r="K115" s="1">
        <f>'[1]RC-1'!K115</f>
        <v>0</v>
      </c>
      <c r="L115" s="1">
        <f>'[1]RC-1'!L115</f>
        <v>0</v>
      </c>
      <c r="M115" s="1">
        <f>'[1]RC-1'!M115</f>
        <v>0</v>
      </c>
      <c r="N115" s="1">
        <f>'[1]RC-1'!N115</f>
        <v>0</v>
      </c>
      <c r="O115" s="1">
        <f>'[1]RC-1'!O115</f>
        <v>0</v>
      </c>
      <c r="P115" s="1">
        <f>'[1]RC-1'!P115</f>
        <v>0</v>
      </c>
      <c r="Q115" s="1">
        <f>'[1]RC-1'!Q115</f>
        <v>0</v>
      </c>
      <c r="R115" s="1">
        <f>'[1]RC-1'!R115</f>
        <v>0</v>
      </c>
      <c r="S115" s="1">
        <f>'[1]RC-1'!S115</f>
        <v>0</v>
      </c>
      <c r="T115" s="1">
        <f>'[1]RC-1'!T115</f>
        <v>0</v>
      </c>
      <c r="U115" s="1">
        <f>'[1]RC-1'!U115</f>
        <v>0</v>
      </c>
      <c r="V115" s="1">
        <f>'[1]RC-1'!V115</f>
        <v>0</v>
      </c>
      <c r="W115" s="1">
        <f>'[1]RC-1'!W115</f>
        <v>0</v>
      </c>
      <c r="X115" s="1">
        <f>'[1]RC-1'!X115</f>
        <v>0</v>
      </c>
      <c r="Y115" s="1">
        <f>'[1]RC-1'!Y115</f>
        <v>0</v>
      </c>
      <c r="Z115" s="1">
        <f>'[1]RC-1'!Z115</f>
        <v>0</v>
      </c>
      <c r="AA115" s="1">
        <f>'[1]RC-1'!AA115</f>
        <v>0</v>
      </c>
      <c r="AB115" s="1">
        <f>'[1]RC-1'!AB115</f>
        <v>0</v>
      </c>
      <c r="AC115" s="1">
        <f>'[1]RC-1'!AC115</f>
        <v>0</v>
      </c>
      <c r="AD115" s="1">
        <f>'[1]RC-1'!AD115</f>
        <v>0</v>
      </c>
      <c r="AE115" s="1">
        <f>'[1]RC-1'!AE115</f>
        <v>0</v>
      </c>
      <c r="AF115" s="1">
        <f>'[1]RC-1'!AF115</f>
        <v>0</v>
      </c>
      <c r="AG115" s="1">
        <f>'[1]RC-1'!AG115</f>
        <v>0</v>
      </c>
      <c r="AH115" s="1">
        <f>'[1]RC-1'!AH115</f>
        <v>0</v>
      </c>
      <c r="AI115" s="1">
        <f>'[1]RC-1'!AI115</f>
        <v>0</v>
      </c>
    </row>
    <row r="116" spans="1:35" x14ac:dyDescent="0.3">
      <c r="A116" s="1">
        <f>'[1]RC-1'!A116</f>
        <v>0</v>
      </c>
      <c r="B116" s="1">
        <f>'[1]RC-1'!B116</f>
        <v>0</v>
      </c>
      <c r="C116" s="1">
        <f>'[1]RC-1'!C116</f>
        <v>0</v>
      </c>
      <c r="D116" s="1">
        <f>'[1]RC-1'!D116</f>
        <v>0</v>
      </c>
      <c r="E116" s="1">
        <f>'[1]RC-1'!E116</f>
        <v>0</v>
      </c>
      <c r="F116" s="1">
        <f>'[1]RC-1'!F116</f>
        <v>0</v>
      </c>
      <c r="G116" s="1">
        <f>'[1]RC-1'!G116</f>
        <v>0</v>
      </c>
      <c r="H116" s="1">
        <f>'[1]RC-1'!H116</f>
        <v>0</v>
      </c>
      <c r="I116" s="1">
        <f>'[1]RC-1'!I116</f>
        <v>0</v>
      </c>
      <c r="J116" s="1">
        <f>'[1]RC-1'!J116</f>
        <v>0</v>
      </c>
      <c r="K116" s="1">
        <f>'[1]RC-1'!K116</f>
        <v>0</v>
      </c>
      <c r="L116" s="1">
        <f>'[1]RC-1'!L116</f>
        <v>0</v>
      </c>
      <c r="M116" s="1">
        <f>'[1]RC-1'!M116</f>
        <v>0</v>
      </c>
      <c r="N116" s="1">
        <f>'[1]RC-1'!N116</f>
        <v>0</v>
      </c>
      <c r="O116" s="1">
        <f>'[1]RC-1'!O116</f>
        <v>0</v>
      </c>
      <c r="P116" s="1">
        <f>'[1]RC-1'!P116</f>
        <v>0</v>
      </c>
      <c r="Q116" s="1">
        <f>'[1]RC-1'!Q116</f>
        <v>0</v>
      </c>
      <c r="R116" s="1">
        <f>'[1]RC-1'!R116</f>
        <v>0</v>
      </c>
      <c r="S116" s="1">
        <f>'[1]RC-1'!S116</f>
        <v>0</v>
      </c>
      <c r="T116" s="1">
        <f>'[1]RC-1'!T116</f>
        <v>0</v>
      </c>
      <c r="U116" s="1">
        <f>'[1]RC-1'!U116</f>
        <v>0</v>
      </c>
      <c r="V116" s="1">
        <f>'[1]RC-1'!V116</f>
        <v>0</v>
      </c>
      <c r="W116" s="1">
        <f>'[1]RC-1'!W116</f>
        <v>0</v>
      </c>
      <c r="X116" s="1">
        <f>'[1]RC-1'!X116</f>
        <v>0</v>
      </c>
      <c r="Y116" s="1">
        <f>'[1]RC-1'!Y116</f>
        <v>0</v>
      </c>
      <c r="Z116" s="1">
        <f>'[1]RC-1'!Z116</f>
        <v>0</v>
      </c>
      <c r="AA116" s="1">
        <f>'[1]RC-1'!AA116</f>
        <v>0</v>
      </c>
      <c r="AB116" s="1">
        <f>'[1]RC-1'!AB116</f>
        <v>0</v>
      </c>
      <c r="AC116" s="1">
        <f>'[1]RC-1'!AC116</f>
        <v>0</v>
      </c>
      <c r="AD116" s="1">
        <f>'[1]RC-1'!AD116</f>
        <v>0</v>
      </c>
      <c r="AE116" s="1">
        <f>'[1]RC-1'!AE116</f>
        <v>0</v>
      </c>
      <c r="AF116" s="1">
        <f>'[1]RC-1'!AF116</f>
        <v>0</v>
      </c>
      <c r="AG116" s="1">
        <f>'[1]RC-1'!AG116</f>
        <v>0</v>
      </c>
      <c r="AH116" s="1">
        <f>'[1]RC-1'!AH116</f>
        <v>0</v>
      </c>
      <c r="AI116" s="1">
        <f>'[1]RC-1'!AI116</f>
        <v>0</v>
      </c>
    </row>
    <row r="117" spans="1:35" x14ac:dyDescent="0.3">
      <c r="A117" s="1">
        <f>'[1]RC-1'!A117</f>
        <v>0</v>
      </c>
      <c r="B117" s="1">
        <f>'[1]RC-1'!B117</f>
        <v>0</v>
      </c>
      <c r="C117" s="1">
        <f>'[1]RC-1'!C117</f>
        <v>0</v>
      </c>
      <c r="D117" s="1">
        <f>'[1]RC-1'!D117</f>
        <v>0</v>
      </c>
      <c r="E117" s="1">
        <f>'[1]RC-1'!E117</f>
        <v>0</v>
      </c>
      <c r="F117" s="1">
        <f>'[1]RC-1'!F117</f>
        <v>0</v>
      </c>
      <c r="G117" s="1">
        <f>'[1]RC-1'!G117</f>
        <v>0</v>
      </c>
      <c r="H117" s="1">
        <f>'[1]RC-1'!H117</f>
        <v>0</v>
      </c>
      <c r="I117" s="1">
        <f>'[1]RC-1'!I117</f>
        <v>0</v>
      </c>
      <c r="J117" s="1">
        <f>'[1]RC-1'!J117</f>
        <v>0</v>
      </c>
      <c r="K117" s="1">
        <f>'[1]RC-1'!K117</f>
        <v>0</v>
      </c>
      <c r="L117" s="1">
        <f>'[1]RC-1'!L117</f>
        <v>0</v>
      </c>
      <c r="M117" s="1">
        <f>'[1]RC-1'!M117</f>
        <v>0</v>
      </c>
      <c r="N117" s="1">
        <f>'[1]RC-1'!N117</f>
        <v>0</v>
      </c>
      <c r="O117" s="1">
        <f>'[1]RC-1'!O117</f>
        <v>0</v>
      </c>
      <c r="P117" s="1">
        <f>'[1]RC-1'!P117</f>
        <v>0</v>
      </c>
      <c r="Q117" s="1">
        <f>'[1]RC-1'!Q117</f>
        <v>0</v>
      </c>
      <c r="R117" s="1">
        <f>'[1]RC-1'!R117</f>
        <v>0</v>
      </c>
      <c r="S117" s="1">
        <f>'[1]RC-1'!S117</f>
        <v>0</v>
      </c>
      <c r="T117" s="1">
        <f>'[1]RC-1'!T117</f>
        <v>0</v>
      </c>
      <c r="U117" s="1">
        <f>'[1]RC-1'!U117</f>
        <v>0</v>
      </c>
      <c r="V117" s="1">
        <f>'[1]RC-1'!V117</f>
        <v>0</v>
      </c>
      <c r="W117" s="1">
        <f>'[1]RC-1'!W117</f>
        <v>0</v>
      </c>
      <c r="X117" s="1">
        <f>'[1]RC-1'!X117</f>
        <v>0</v>
      </c>
      <c r="Y117" s="1">
        <f>'[1]RC-1'!Y117</f>
        <v>0</v>
      </c>
      <c r="Z117" s="1">
        <f>'[1]RC-1'!Z117</f>
        <v>0</v>
      </c>
      <c r="AA117" s="1">
        <f>'[1]RC-1'!AA117</f>
        <v>0</v>
      </c>
      <c r="AB117" s="1">
        <f>'[1]RC-1'!AB117</f>
        <v>0</v>
      </c>
      <c r="AC117" s="1">
        <f>'[1]RC-1'!AC117</f>
        <v>0</v>
      </c>
      <c r="AD117" s="1">
        <f>'[1]RC-1'!AD117</f>
        <v>0</v>
      </c>
      <c r="AE117" s="1">
        <f>'[1]RC-1'!AE117</f>
        <v>0</v>
      </c>
      <c r="AF117" s="1">
        <f>'[1]RC-1'!AF117</f>
        <v>0</v>
      </c>
      <c r="AG117" s="1">
        <f>'[1]RC-1'!AG117</f>
        <v>0</v>
      </c>
      <c r="AH117" s="1">
        <f>'[1]RC-1'!AH117</f>
        <v>0</v>
      </c>
      <c r="AI117" s="1">
        <f>'[1]RC-1'!AI117</f>
        <v>0</v>
      </c>
    </row>
    <row r="118" spans="1:35" x14ac:dyDescent="0.3">
      <c r="A118" s="1">
        <f>'[1]RC-1'!A118</f>
        <v>0</v>
      </c>
      <c r="B118" s="1">
        <f>'[1]RC-1'!B118</f>
        <v>0</v>
      </c>
      <c r="C118" s="1">
        <f>'[1]RC-1'!C118</f>
        <v>0</v>
      </c>
      <c r="D118" s="1">
        <f>'[1]RC-1'!D118</f>
        <v>0</v>
      </c>
      <c r="E118" s="1">
        <f>'[1]RC-1'!E118</f>
        <v>0</v>
      </c>
      <c r="F118" s="1">
        <f>'[1]RC-1'!F118</f>
        <v>0</v>
      </c>
      <c r="G118" s="1">
        <f>'[1]RC-1'!G118</f>
        <v>0</v>
      </c>
      <c r="H118" s="1">
        <f>'[1]RC-1'!H118</f>
        <v>0</v>
      </c>
      <c r="I118" s="1">
        <f>'[1]RC-1'!I118</f>
        <v>0</v>
      </c>
      <c r="J118" s="1">
        <f>'[1]RC-1'!J118</f>
        <v>0</v>
      </c>
      <c r="K118" s="1">
        <f>'[1]RC-1'!K118</f>
        <v>0</v>
      </c>
      <c r="L118" s="1">
        <f>'[1]RC-1'!L118</f>
        <v>0</v>
      </c>
      <c r="M118" s="1">
        <f>'[1]RC-1'!M118</f>
        <v>0</v>
      </c>
      <c r="N118" s="1">
        <f>'[1]RC-1'!N118</f>
        <v>0</v>
      </c>
      <c r="O118" s="1">
        <f>'[1]RC-1'!O118</f>
        <v>0</v>
      </c>
      <c r="P118" s="1">
        <f>'[1]RC-1'!P118</f>
        <v>0</v>
      </c>
      <c r="Q118" s="1">
        <f>'[1]RC-1'!Q118</f>
        <v>0</v>
      </c>
      <c r="R118" s="1">
        <f>'[1]RC-1'!R118</f>
        <v>0</v>
      </c>
      <c r="S118" s="1">
        <f>'[1]RC-1'!S118</f>
        <v>0</v>
      </c>
      <c r="T118" s="1">
        <f>'[1]RC-1'!T118</f>
        <v>0</v>
      </c>
      <c r="U118" s="1">
        <f>'[1]RC-1'!U118</f>
        <v>0</v>
      </c>
      <c r="V118" s="1">
        <f>'[1]RC-1'!V118</f>
        <v>0</v>
      </c>
      <c r="W118" s="1">
        <f>'[1]RC-1'!W118</f>
        <v>0</v>
      </c>
      <c r="X118" s="1">
        <f>'[1]RC-1'!X118</f>
        <v>0</v>
      </c>
      <c r="Y118" s="1">
        <f>'[1]RC-1'!Y118</f>
        <v>0</v>
      </c>
      <c r="Z118" s="1">
        <f>'[1]RC-1'!Z118</f>
        <v>0</v>
      </c>
      <c r="AA118" s="1">
        <f>'[1]RC-1'!AA118</f>
        <v>0</v>
      </c>
      <c r="AB118" s="1">
        <f>'[1]RC-1'!AB118</f>
        <v>0</v>
      </c>
      <c r="AC118" s="1">
        <f>'[1]RC-1'!AC118</f>
        <v>0</v>
      </c>
      <c r="AD118" s="1">
        <f>'[1]RC-1'!AD118</f>
        <v>0</v>
      </c>
      <c r="AE118" s="1">
        <f>'[1]RC-1'!AE118</f>
        <v>0</v>
      </c>
      <c r="AF118" s="1">
        <f>'[1]RC-1'!AF118</f>
        <v>0</v>
      </c>
      <c r="AG118" s="1">
        <f>'[1]RC-1'!AG118</f>
        <v>0</v>
      </c>
      <c r="AH118" s="1">
        <f>'[1]RC-1'!AH118</f>
        <v>0</v>
      </c>
      <c r="AI118" s="1">
        <f>'[1]RC-1'!AI118</f>
        <v>0</v>
      </c>
    </row>
    <row r="119" spans="1:35" x14ac:dyDescent="0.3">
      <c r="A119" s="1">
        <f>'[1]RC-1'!A119</f>
        <v>0</v>
      </c>
      <c r="B119" s="1">
        <f>'[1]RC-1'!B119</f>
        <v>0</v>
      </c>
      <c r="C119" s="1">
        <f>'[1]RC-1'!C119</f>
        <v>0</v>
      </c>
      <c r="D119" s="1">
        <f>'[1]RC-1'!D119</f>
        <v>0</v>
      </c>
      <c r="E119" s="1">
        <f>'[1]RC-1'!E119</f>
        <v>0</v>
      </c>
      <c r="F119" s="1">
        <f>'[1]RC-1'!F119</f>
        <v>0</v>
      </c>
      <c r="G119" s="1">
        <f>'[1]RC-1'!G119</f>
        <v>0</v>
      </c>
      <c r="H119" s="1">
        <f>'[1]RC-1'!H119</f>
        <v>0</v>
      </c>
      <c r="I119" s="1">
        <f>'[1]RC-1'!I119</f>
        <v>0</v>
      </c>
      <c r="J119" s="1">
        <f>'[1]RC-1'!J119</f>
        <v>0</v>
      </c>
      <c r="K119" s="1">
        <f>'[1]RC-1'!K119</f>
        <v>0</v>
      </c>
      <c r="L119" s="1">
        <f>'[1]RC-1'!L119</f>
        <v>0</v>
      </c>
      <c r="M119" s="1">
        <f>'[1]RC-1'!M119</f>
        <v>0</v>
      </c>
      <c r="N119" s="1">
        <f>'[1]RC-1'!N119</f>
        <v>0</v>
      </c>
      <c r="O119" s="1">
        <f>'[1]RC-1'!O119</f>
        <v>0</v>
      </c>
      <c r="P119" s="1">
        <f>'[1]RC-1'!P119</f>
        <v>0</v>
      </c>
      <c r="Q119" s="1">
        <f>'[1]RC-1'!Q119</f>
        <v>0</v>
      </c>
      <c r="R119" s="1">
        <f>'[1]RC-1'!R119</f>
        <v>0</v>
      </c>
      <c r="S119" s="1">
        <f>'[1]RC-1'!S119</f>
        <v>0</v>
      </c>
      <c r="T119" s="1">
        <f>'[1]RC-1'!T119</f>
        <v>0</v>
      </c>
      <c r="U119" s="1">
        <f>'[1]RC-1'!U119</f>
        <v>0</v>
      </c>
      <c r="V119" s="1">
        <f>'[1]RC-1'!V119</f>
        <v>0</v>
      </c>
      <c r="W119" s="1">
        <f>'[1]RC-1'!W119</f>
        <v>0</v>
      </c>
      <c r="X119" s="1">
        <f>'[1]RC-1'!X119</f>
        <v>0</v>
      </c>
      <c r="Y119" s="1">
        <f>'[1]RC-1'!Y119</f>
        <v>0</v>
      </c>
      <c r="Z119" s="1">
        <f>'[1]RC-1'!Z119</f>
        <v>0</v>
      </c>
      <c r="AA119" s="1">
        <f>'[1]RC-1'!AA119</f>
        <v>0</v>
      </c>
      <c r="AB119" s="1">
        <f>'[1]RC-1'!AB119</f>
        <v>0</v>
      </c>
      <c r="AC119" s="1">
        <f>'[1]RC-1'!AC119</f>
        <v>0</v>
      </c>
      <c r="AD119" s="1">
        <f>'[1]RC-1'!AD119</f>
        <v>0</v>
      </c>
      <c r="AE119" s="1">
        <f>'[1]RC-1'!AE119</f>
        <v>0</v>
      </c>
      <c r="AF119" s="1">
        <f>'[1]RC-1'!AF119</f>
        <v>0</v>
      </c>
      <c r="AG119" s="1">
        <f>'[1]RC-1'!AG119</f>
        <v>0</v>
      </c>
      <c r="AH119" s="1">
        <f>'[1]RC-1'!AH119</f>
        <v>0</v>
      </c>
      <c r="AI119" s="1">
        <f>'[1]RC-1'!AI119</f>
        <v>0</v>
      </c>
    </row>
    <row r="120" spans="1:35" x14ac:dyDescent="0.3">
      <c r="A120" s="1">
        <f>'[1]RC-1'!A120</f>
        <v>0</v>
      </c>
      <c r="B120" s="1">
        <f>'[1]RC-1'!B120</f>
        <v>0</v>
      </c>
      <c r="C120" s="1">
        <f>'[1]RC-1'!C120</f>
        <v>0</v>
      </c>
      <c r="D120" s="1">
        <f>'[1]RC-1'!D120</f>
        <v>0</v>
      </c>
      <c r="E120" s="1">
        <f>'[1]RC-1'!E120</f>
        <v>0</v>
      </c>
      <c r="F120" s="1">
        <f>'[1]RC-1'!F120</f>
        <v>0</v>
      </c>
      <c r="G120" s="1">
        <f>'[1]RC-1'!G120</f>
        <v>0</v>
      </c>
      <c r="H120" s="1">
        <f>'[1]RC-1'!H120</f>
        <v>0</v>
      </c>
      <c r="I120" s="1">
        <f>'[1]RC-1'!I120</f>
        <v>0</v>
      </c>
      <c r="J120" s="1">
        <f>'[1]RC-1'!J120</f>
        <v>0</v>
      </c>
      <c r="K120" s="1">
        <f>'[1]RC-1'!K120</f>
        <v>0</v>
      </c>
      <c r="L120" s="1">
        <f>'[1]RC-1'!L120</f>
        <v>0</v>
      </c>
      <c r="M120" s="1">
        <f>'[1]RC-1'!M120</f>
        <v>0</v>
      </c>
      <c r="N120" s="1">
        <f>'[1]RC-1'!N120</f>
        <v>0</v>
      </c>
      <c r="O120" s="1">
        <f>'[1]RC-1'!O120</f>
        <v>0</v>
      </c>
      <c r="P120" s="1">
        <f>'[1]RC-1'!P120</f>
        <v>0</v>
      </c>
      <c r="Q120" s="1">
        <f>'[1]RC-1'!Q120</f>
        <v>0</v>
      </c>
      <c r="R120" s="1">
        <f>'[1]RC-1'!R120</f>
        <v>0</v>
      </c>
      <c r="S120" s="1">
        <f>'[1]RC-1'!S120</f>
        <v>0</v>
      </c>
      <c r="T120" s="1">
        <f>'[1]RC-1'!T120</f>
        <v>0</v>
      </c>
      <c r="U120" s="1">
        <f>'[1]RC-1'!U120</f>
        <v>0</v>
      </c>
      <c r="V120" s="1">
        <f>'[1]RC-1'!V120</f>
        <v>0</v>
      </c>
      <c r="W120" s="1">
        <f>'[1]RC-1'!W120</f>
        <v>0</v>
      </c>
      <c r="X120" s="1">
        <f>'[1]RC-1'!X120</f>
        <v>0</v>
      </c>
      <c r="Y120" s="1">
        <f>'[1]RC-1'!Y120</f>
        <v>0</v>
      </c>
      <c r="Z120" s="1">
        <f>'[1]RC-1'!Z120</f>
        <v>0</v>
      </c>
      <c r="AA120" s="1">
        <f>'[1]RC-1'!AA120</f>
        <v>0</v>
      </c>
      <c r="AB120" s="1">
        <f>'[1]RC-1'!AB120</f>
        <v>0</v>
      </c>
      <c r="AC120" s="1">
        <f>'[1]RC-1'!AC120</f>
        <v>0</v>
      </c>
      <c r="AD120" s="1">
        <f>'[1]RC-1'!AD120</f>
        <v>0</v>
      </c>
      <c r="AE120" s="1">
        <f>'[1]RC-1'!AE120</f>
        <v>0</v>
      </c>
      <c r="AF120" s="1">
        <f>'[1]RC-1'!AF120</f>
        <v>0</v>
      </c>
      <c r="AG120" s="1">
        <f>'[1]RC-1'!AG120</f>
        <v>0</v>
      </c>
      <c r="AH120" s="1">
        <f>'[1]RC-1'!AH120</f>
        <v>0</v>
      </c>
      <c r="AI120" s="1">
        <f>'[1]RC-1'!AI120</f>
        <v>0</v>
      </c>
    </row>
    <row r="121" spans="1:35" x14ac:dyDescent="0.3">
      <c r="A121" s="1">
        <f>'[1]RC-1'!A121</f>
        <v>0</v>
      </c>
      <c r="B121" s="1">
        <f>'[1]RC-1'!B121</f>
        <v>0</v>
      </c>
      <c r="C121" s="1">
        <f>'[1]RC-1'!C121</f>
        <v>0</v>
      </c>
      <c r="D121" s="1">
        <f>'[1]RC-1'!D121</f>
        <v>0</v>
      </c>
      <c r="E121" s="1">
        <f>'[1]RC-1'!E121</f>
        <v>0</v>
      </c>
      <c r="F121" s="1">
        <f>'[1]RC-1'!F121</f>
        <v>0</v>
      </c>
      <c r="G121" s="1">
        <f>'[1]RC-1'!G121</f>
        <v>0</v>
      </c>
      <c r="H121" s="1">
        <f>'[1]RC-1'!H121</f>
        <v>0</v>
      </c>
      <c r="I121" s="1">
        <f>'[1]RC-1'!I121</f>
        <v>0</v>
      </c>
      <c r="J121" s="1">
        <f>'[1]RC-1'!J121</f>
        <v>0</v>
      </c>
      <c r="K121" s="1">
        <f>'[1]RC-1'!K121</f>
        <v>0</v>
      </c>
      <c r="L121" s="1">
        <f>'[1]RC-1'!L121</f>
        <v>0</v>
      </c>
      <c r="M121" s="1">
        <f>'[1]RC-1'!M121</f>
        <v>0</v>
      </c>
      <c r="N121" s="1">
        <f>'[1]RC-1'!N121</f>
        <v>0</v>
      </c>
      <c r="O121" s="1">
        <f>'[1]RC-1'!O121</f>
        <v>0</v>
      </c>
      <c r="P121" s="1">
        <f>'[1]RC-1'!P121</f>
        <v>0</v>
      </c>
      <c r="Q121" s="1">
        <f>'[1]RC-1'!Q121</f>
        <v>0</v>
      </c>
      <c r="R121" s="1">
        <f>'[1]RC-1'!R121</f>
        <v>0</v>
      </c>
      <c r="S121" s="1">
        <f>'[1]RC-1'!S121</f>
        <v>0</v>
      </c>
      <c r="T121" s="1">
        <f>'[1]RC-1'!T121</f>
        <v>0</v>
      </c>
      <c r="U121" s="1">
        <f>'[1]RC-1'!U121</f>
        <v>0</v>
      </c>
      <c r="V121" s="1">
        <f>'[1]RC-1'!V121</f>
        <v>0</v>
      </c>
      <c r="W121" s="1">
        <f>'[1]RC-1'!W121</f>
        <v>0</v>
      </c>
      <c r="X121" s="1">
        <f>'[1]RC-1'!X121</f>
        <v>0</v>
      </c>
      <c r="Y121" s="1">
        <f>'[1]RC-1'!Y121</f>
        <v>0</v>
      </c>
      <c r="Z121" s="1">
        <f>'[1]RC-1'!Z121</f>
        <v>0</v>
      </c>
      <c r="AA121" s="1">
        <f>'[1]RC-1'!AA121</f>
        <v>0</v>
      </c>
      <c r="AB121" s="1">
        <f>'[1]RC-1'!AB121</f>
        <v>0</v>
      </c>
      <c r="AC121" s="1">
        <f>'[1]RC-1'!AC121</f>
        <v>0</v>
      </c>
      <c r="AD121" s="1">
        <f>'[1]RC-1'!AD121</f>
        <v>0</v>
      </c>
      <c r="AE121" s="1">
        <f>'[1]RC-1'!AE121</f>
        <v>0</v>
      </c>
      <c r="AF121" s="1">
        <f>'[1]RC-1'!AF121</f>
        <v>0</v>
      </c>
      <c r="AG121" s="1">
        <f>'[1]RC-1'!AG121</f>
        <v>0</v>
      </c>
      <c r="AH121" s="1">
        <f>'[1]RC-1'!AH121</f>
        <v>0</v>
      </c>
      <c r="AI121" s="1">
        <f>'[1]RC-1'!AI121</f>
        <v>0</v>
      </c>
    </row>
    <row r="122" spans="1:35" x14ac:dyDescent="0.3">
      <c r="A122" s="1">
        <f>'[1]RC-1'!A122</f>
        <v>0</v>
      </c>
      <c r="B122" s="1">
        <f>'[1]RC-1'!B122</f>
        <v>0</v>
      </c>
      <c r="C122" s="1">
        <f>'[1]RC-1'!C122</f>
        <v>0</v>
      </c>
      <c r="D122" s="1">
        <f>'[1]RC-1'!D122</f>
        <v>0</v>
      </c>
      <c r="E122" s="1">
        <f>'[1]RC-1'!E122</f>
        <v>0</v>
      </c>
      <c r="F122" s="1">
        <f>'[1]RC-1'!F122</f>
        <v>0</v>
      </c>
      <c r="G122" s="1">
        <f>'[1]RC-1'!G122</f>
        <v>0</v>
      </c>
      <c r="H122" s="1">
        <f>'[1]RC-1'!H122</f>
        <v>0</v>
      </c>
      <c r="I122" s="1">
        <f>'[1]RC-1'!I122</f>
        <v>0</v>
      </c>
      <c r="J122" s="1">
        <f>'[1]RC-1'!J122</f>
        <v>0</v>
      </c>
      <c r="K122" s="1">
        <f>'[1]RC-1'!K122</f>
        <v>0</v>
      </c>
      <c r="L122" s="1">
        <f>'[1]RC-1'!L122</f>
        <v>0</v>
      </c>
      <c r="M122" s="1">
        <f>'[1]RC-1'!M122</f>
        <v>0</v>
      </c>
      <c r="N122" s="1">
        <f>'[1]RC-1'!N122</f>
        <v>0</v>
      </c>
      <c r="O122" s="1">
        <f>'[1]RC-1'!O122</f>
        <v>0</v>
      </c>
      <c r="P122" s="1">
        <f>'[1]RC-1'!P122</f>
        <v>0</v>
      </c>
      <c r="Q122" s="1">
        <f>'[1]RC-1'!Q122</f>
        <v>0</v>
      </c>
      <c r="R122" s="1">
        <f>'[1]RC-1'!R122</f>
        <v>0</v>
      </c>
      <c r="S122" s="1">
        <f>'[1]RC-1'!S122</f>
        <v>0</v>
      </c>
      <c r="T122" s="1">
        <f>'[1]RC-1'!T122</f>
        <v>0</v>
      </c>
      <c r="U122" s="1">
        <f>'[1]RC-1'!U122</f>
        <v>0</v>
      </c>
      <c r="V122" s="1">
        <f>'[1]RC-1'!V122</f>
        <v>0</v>
      </c>
      <c r="W122" s="1">
        <f>'[1]RC-1'!W122</f>
        <v>0</v>
      </c>
      <c r="X122" s="1">
        <f>'[1]RC-1'!X122</f>
        <v>0</v>
      </c>
      <c r="Y122" s="1">
        <f>'[1]RC-1'!Y122</f>
        <v>0</v>
      </c>
      <c r="Z122" s="1">
        <f>'[1]RC-1'!Z122</f>
        <v>0</v>
      </c>
      <c r="AA122" s="1">
        <f>'[1]RC-1'!AA122</f>
        <v>0</v>
      </c>
      <c r="AB122" s="1">
        <f>'[1]RC-1'!AB122</f>
        <v>0</v>
      </c>
      <c r="AC122" s="1">
        <f>'[1]RC-1'!AC122</f>
        <v>0</v>
      </c>
      <c r="AD122" s="1">
        <f>'[1]RC-1'!AD122</f>
        <v>0</v>
      </c>
      <c r="AE122" s="1">
        <f>'[1]RC-1'!AE122</f>
        <v>0</v>
      </c>
      <c r="AF122" s="1">
        <f>'[1]RC-1'!AF122</f>
        <v>0</v>
      </c>
      <c r="AG122" s="1">
        <f>'[1]RC-1'!AG122</f>
        <v>0</v>
      </c>
      <c r="AH122" s="1">
        <f>'[1]RC-1'!AH122</f>
        <v>0</v>
      </c>
      <c r="AI122" s="1">
        <f>'[1]RC-1'!AI122</f>
        <v>0</v>
      </c>
    </row>
    <row r="123" spans="1:35" x14ac:dyDescent="0.3">
      <c r="A123" s="1">
        <f>'[1]RC-1'!A123</f>
        <v>0</v>
      </c>
      <c r="B123" s="1">
        <f>'[1]RC-1'!B123</f>
        <v>0</v>
      </c>
      <c r="C123" s="1">
        <f>'[1]RC-1'!C123</f>
        <v>0</v>
      </c>
      <c r="D123" s="1">
        <f>'[1]RC-1'!D123</f>
        <v>0</v>
      </c>
      <c r="E123" s="1">
        <f>'[1]RC-1'!E123</f>
        <v>0</v>
      </c>
      <c r="F123" s="1">
        <f>'[1]RC-1'!F123</f>
        <v>0</v>
      </c>
      <c r="G123" s="1">
        <f>'[1]RC-1'!G123</f>
        <v>0</v>
      </c>
      <c r="H123" s="1">
        <f>'[1]RC-1'!H123</f>
        <v>0</v>
      </c>
      <c r="I123" s="1">
        <f>'[1]RC-1'!I123</f>
        <v>0</v>
      </c>
      <c r="J123" s="1">
        <f>'[1]RC-1'!J123</f>
        <v>0</v>
      </c>
      <c r="K123" s="1">
        <f>'[1]RC-1'!K123</f>
        <v>0</v>
      </c>
      <c r="L123" s="1">
        <f>'[1]RC-1'!L123</f>
        <v>0</v>
      </c>
      <c r="M123" s="1">
        <f>'[1]RC-1'!M123</f>
        <v>0</v>
      </c>
      <c r="N123" s="1">
        <f>'[1]RC-1'!N123</f>
        <v>0</v>
      </c>
      <c r="O123" s="1">
        <f>'[1]RC-1'!O123</f>
        <v>0</v>
      </c>
      <c r="P123" s="1">
        <f>'[1]RC-1'!P123</f>
        <v>0</v>
      </c>
      <c r="Q123" s="1">
        <f>'[1]RC-1'!Q123</f>
        <v>0</v>
      </c>
      <c r="R123" s="1">
        <f>'[1]RC-1'!R123</f>
        <v>0</v>
      </c>
      <c r="S123" s="1">
        <f>'[1]RC-1'!S123</f>
        <v>0</v>
      </c>
      <c r="T123" s="1">
        <f>'[1]RC-1'!T123</f>
        <v>0</v>
      </c>
      <c r="U123" s="1">
        <f>'[1]RC-1'!U123</f>
        <v>0</v>
      </c>
      <c r="V123" s="1">
        <f>'[1]RC-1'!V123</f>
        <v>0</v>
      </c>
      <c r="W123" s="1">
        <f>'[1]RC-1'!W123</f>
        <v>0</v>
      </c>
      <c r="X123" s="1">
        <f>'[1]RC-1'!X123</f>
        <v>0</v>
      </c>
      <c r="Y123" s="1">
        <f>'[1]RC-1'!Y123</f>
        <v>0</v>
      </c>
      <c r="Z123" s="1">
        <f>'[1]RC-1'!Z123</f>
        <v>0</v>
      </c>
      <c r="AA123" s="1">
        <f>'[1]RC-1'!AA123</f>
        <v>0</v>
      </c>
      <c r="AB123" s="1">
        <f>'[1]RC-1'!AB123</f>
        <v>0</v>
      </c>
      <c r="AC123" s="1">
        <f>'[1]RC-1'!AC123</f>
        <v>0</v>
      </c>
      <c r="AD123" s="1">
        <f>'[1]RC-1'!AD123</f>
        <v>0</v>
      </c>
      <c r="AE123" s="1">
        <f>'[1]RC-1'!AE123</f>
        <v>0</v>
      </c>
      <c r="AF123" s="1">
        <f>'[1]RC-1'!AF123</f>
        <v>0</v>
      </c>
      <c r="AG123" s="1">
        <f>'[1]RC-1'!AG123</f>
        <v>0</v>
      </c>
      <c r="AH123" s="1">
        <f>'[1]RC-1'!AH123</f>
        <v>0</v>
      </c>
      <c r="AI123" s="1">
        <f>'[1]RC-1'!AI123</f>
        <v>0</v>
      </c>
    </row>
    <row r="124" spans="1:35" x14ac:dyDescent="0.3">
      <c r="A124" s="1">
        <f>'[1]RC-1'!A124</f>
        <v>0</v>
      </c>
      <c r="B124" s="1">
        <f>'[1]RC-1'!B124</f>
        <v>0</v>
      </c>
      <c r="C124" s="1">
        <f>'[1]RC-1'!C124</f>
        <v>0</v>
      </c>
      <c r="D124" s="1">
        <f>'[1]RC-1'!D124</f>
        <v>0</v>
      </c>
      <c r="E124" s="1">
        <f>'[1]RC-1'!E124</f>
        <v>0</v>
      </c>
      <c r="F124" s="1">
        <f>'[1]RC-1'!F124</f>
        <v>0</v>
      </c>
      <c r="G124" s="1">
        <f>'[1]RC-1'!G124</f>
        <v>0</v>
      </c>
      <c r="H124" s="1">
        <f>'[1]RC-1'!H124</f>
        <v>0</v>
      </c>
      <c r="I124" s="1">
        <f>'[1]RC-1'!I124</f>
        <v>0</v>
      </c>
      <c r="J124" s="1">
        <f>'[1]RC-1'!J124</f>
        <v>0</v>
      </c>
      <c r="K124" s="1">
        <f>'[1]RC-1'!K124</f>
        <v>0</v>
      </c>
      <c r="L124" s="1">
        <f>'[1]RC-1'!L124</f>
        <v>0</v>
      </c>
      <c r="M124" s="1">
        <f>'[1]RC-1'!M124</f>
        <v>0</v>
      </c>
      <c r="N124" s="1">
        <f>'[1]RC-1'!N124</f>
        <v>0</v>
      </c>
      <c r="O124" s="1">
        <f>'[1]RC-1'!O124</f>
        <v>0</v>
      </c>
      <c r="P124" s="1">
        <f>'[1]RC-1'!P124</f>
        <v>0</v>
      </c>
      <c r="Q124" s="1">
        <f>'[1]RC-1'!Q124</f>
        <v>0</v>
      </c>
      <c r="R124" s="1">
        <f>'[1]RC-1'!R124</f>
        <v>0</v>
      </c>
      <c r="S124" s="1">
        <f>'[1]RC-1'!S124</f>
        <v>0</v>
      </c>
      <c r="T124" s="1">
        <f>'[1]RC-1'!T124</f>
        <v>0</v>
      </c>
      <c r="U124" s="1">
        <f>'[1]RC-1'!U124</f>
        <v>0</v>
      </c>
      <c r="V124" s="1">
        <f>'[1]RC-1'!V124</f>
        <v>0</v>
      </c>
      <c r="W124" s="1">
        <f>'[1]RC-1'!W124</f>
        <v>0</v>
      </c>
      <c r="X124" s="1">
        <f>'[1]RC-1'!X124</f>
        <v>0</v>
      </c>
      <c r="Y124" s="1">
        <f>'[1]RC-1'!Y124</f>
        <v>0</v>
      </c>
      <c r="Z124" s="1">
        <f>'[1]RC-1'!Z124</f>
        <v>0</v>
      </c>
      <c r="AA124" s="1">
        <f>'[1]RC-1'!AA124</f>
        <v>0</v>
      </c>
      <c r="AB124" s="1">
        <f>'[1]RC-1'!AB124</f>
        <v>0</v>
      </c>
      <c r="AC124" s="1">
        <f>'[1]RC-1'!AC124</f>
        <v>0</v>
      </c>
      <c r="AD124" s="1">
        <f>'[1]RC-1'!AD124</f>
        <v>0</v>
      </c>
      <c r="AE124" s="1">
        <f>'[1]RC-1'!AE124</f>
        <v>0</v>
      </c>
      <c r="AF124" s="1">
        <f>'[1]RC-1'!AF124</f>
        <v>0</v>
      </c>
      <c r="AG124" s="1">
        <f>'[1]RC-1'!AG124</f>
        <v>0</v>
      </c>
      <c r="AH124" s="1">
        <f>'[1]RC-1'!AH124</f>
        <v>0</v>
      </c>
      <c r="AI124" s="1">
        <f>'[1]RC-1'!AI124</f>
        <v>0</v>
      </c>
    </row>
    <row r="125" spans="1:35" x14ac:dyDescent="0.3">
      <c r="A125" s="1">
        <f>'[1]RC-1'!A125</f>
        <v>0</v>
      </c>
      <c r="B125" s="1">
        <f>'[1]RC-1'!B125</f>
        <v>0</v>
      </c>
      <c r="C125" s="1">
        <f>'[1]RC-1'!C125</f>
        <v>0</v>
      </c>
      <c r="D125" s="1">
        <f>'[1]RC-1'!D125</f>
        <v>0</v>
      </c>
      <c r="E125" s="1">
        <f>'[1]RC-1'!E125</f>
        <v>0</v>
      </c>
      <c r="F125" s="1">
        <f>'[1]RC-1'!F125</f>
        <v>0</v>
      </c>
      <c r="G125" s="1">
        <f>'[1]RC-1'!G125</f>
        <v>0</v>
      </c>
      <c r="H125" s="1">
        <f>'[1]RC-1'!H125</f>
        <v>0</v>
      </c>
      <c r="I125" s="1">
        <f>'[1]RC-1'!I125</f>
        <v>0</v>
      </c>
      <c r="J125" s="1">
        <f>'[1]RC-1'!J125</f>
        <v>0</v>
      </c>
      <c r="K125" s="1">
        <f>'[1]RC-1'!K125</f>
        <v>0</v>
      </c>
      <c r="L125" s="1">
        <f>'[1]RC-1'!L125</f>
        <v>0</v>
      </c>
      <c r="M125" s="1">
        <f>'[1]RC-1'!M125</f>
        <v>0</v>
      </c>
      <c r="N125" s="1">
        <f>'[1]RC-1'!N125</f>
        <v>0</v>
      </c>
      <c r="O125" s="1">
        <f>'[1]RC-1'!O125</f>
        <v>0</v>
      </c>
      <c r="P125" s="1">
        <f>'[1]RC-1'!P125</f>
        <v>0</v>
      </c>
      <c r="Q125" s="1">
        <f>'[1]RC-1'!Q125</f>
        <v>0</v>
      </c>
      <c r="R125" s="1">
        <f>'[1]RC-1'!R125</f>
        <v>0</v>
      </c>
      <c r="S125" s="1">
        <f>'[1]RC-1'!S125</f>
        <v>0</v>
      </c>
      <c r="T125" s="1">
        <f>'[1]RC-1'!T125</f>
        <v>0</v>
      </c>
      <c r="U125" s="1">
        <f>'[1]RC-1'!U125</f>
        <v>0</v>
      </c>
      <c r="V125" s="1">
        <f>'[1]RC-1'!V125</f>
        <v>0</v>
      </c>
      <c r="W125" s="1">
        <f>'[1]RC-1'!W125</f>
        <v>0</v>
      </c>
      <c r="X125" s="1">
        <f>'[1]RC-1'!X125</f>
        <v>0</v>
      </c>
      <c r="Y125" s="1">
        <f>'[1]RC-1'!Y125</f>
        <v>0</v>
      </c>
      <c r="Z125" s="1">
        <f>'[1]RC-1'!Z125</f>
        <v>0</v>
      </c>
      <c r="AA125" s="1">
        <f>'[1]RC-1'!AA125</f>
        <v>0</v>
      </c>
      <c r="AB125" s="1">
        <f>'[1]RC-1'!AB125</f>
        <v>0</v>
      </c>
      <c r="AC125" s="1">
        <f>'[1]RC-1'!AC125</f>
        <v>0</v>
      </c>
      <c r="AD125" s="1">
        <f>'[1]RC-1'!AD125</f>
        <v>0</v>
      </c>
      <c r="AE125" s="1">
        <f>'[1]RC-1'!AE125</f>
        <v>0</v>
      </c>
      <c r="AF125" s="1">
        <f>'[1]RC-1'!AF125</f>
        <v>0</v>
      </c>
      <c r="AG125" s="1">
        <f>'[1]RC-1'!AG125</f>
        <v>0</v>
      </c>
      <c r="AH125" s="1">
        <f>'[1]RC-1'!AH125</f>
        <v>0</v>
      </c>
      <c r="AI125" s="1">
        <f>'[1]RC-1'!AI125</f>
        <v>0</v>
      </c>
    </row>
    <row r="126" spans="1:35" x14ac:dyDescent="0.3">
      <c r="A126" s="1">
        <f>'[1]RC-1'!A126</f>
        <v>0</v>
      </c>
      <c r="B126" s="1">
        <f>'[1]RC-1'!B126</f>
        <v>0</v>
      </c>
      <c r="C126" s="1">
        <f>'[1]RC-1'!C126</f>
        <v>0</v>
      </c>
      <c r="D126" s="1">
        <f>'[1]RC-1'!D126</f>
        <v>0</v>
      </c>
      <c r="E126" s="1">
        <f>'[1]RC-1'!E126</f>
        <v>0</v>
      </c>
      <c r="F126" s="1">
        <f>'[1]RC-1'!F126</f>
        <v>0</v>
      </c>
      <c r="G126" s="1">
        <f>'[1]RC-1'!G126</f>
        <v>0</v>
      </c>
      <c r="H126" s="1">
        <f>'[1]RC-1'!H126</f>
        <v>0</v>
      </c>
      <c r="I126" s="1">
        <f>'[1]RC-1'!I126</f>
        <v>0</v>
      </c>
      <c r="J126" s="1">
        <f>'[1]RC-1'!J126</f>
        <v>0</v>
      </c>
      <c r="K126" s="1">
        <f>'[1]RC-1'!K126</f>
        <v>0</v>
      </c>
      <c r="L126" s="1">
        <f>'[1]RC-1'!L126</f>
        <v>0</v>
      </c>
      <c r="M126" s="1">
        <f>'[1]RC-1'!M126</f>
        <v>0</v>
      </c>
      <c r="N126" s="1">
        <f>'[1]RC-1'!N126</f>
        <v>0</v>
      </c>
      <c r="O126" s="1">
        <f>'[1]RC-1'!O126</f>
        <v>0</v>
      </c>
      <c r="P126" s="1">
        <f>'[1]RC-1'!P126</f>
        <v>0</v>
      </c>
      <c r="Q126" s="1">
        <f>'[1]RC-1'!Q126</f>
        <v>0</v>
      </c>
      <c r="R126" s="1">
        <f>'[1]RC-1'!R126</f>
        <v>0</v>
      </c>
      <c r="S126" s="1">
        <f>'[1]RC-1'!S126</f>
        <v>0</v>
      </c>
      <c r="T126" s="1">
        <f>'[1]RC-1'!T126</f>
        <v>0</v>
      </c>
      <c r="U126" s="1">
        <f>'[1]RC-1'!U126</f>
        <v>0</v>
      </c>
      <c r="V126" s="1">
        <f>'[1]RC-1'!V126</f>
        <v>0</v>
      </c>
      <c r="W126" s="1">
        <f>'[1]RC-1'!W126</f>
        <v>0</v>
      </c>
      <c r="X126" s="1">
        <f>'[1]RC-1'!X126</f>
        <v>0</v>
      </c>
      <c r="Y126" s="1">
        <f>'[1]RC-1'!Y126</f>
        <v>0</v>
      </c>
      <c r="Z126" s="1">
        <f>'[1]RC-1'!Z126</f>
        <v>0</v>
      </c>
      <c r="AA126" s="1">
        <f>'[1]RC-1'!AA126</f>
        <v>0</v>
      </c>
      <c r="AB126" s="1">
        <f>'[1]RC-1'!AB126</f>
        <v>0</v>
      </c>
      <c r="AC126" s="1">
        <f>'[1]RC-1'!AC126</f>
        <v>0</v>
      </c>
      <c r="AD126" s="1">
        <f>'[1]RC-1'!AD126</f>
        <v>0</v>
      </c>
      <c r="AE126" s="1">
        <f>'[1]RC-1'!AE126</f>
        <v>0</v>
      </c>
      <c r="AF126" s="1">
        <f>'[1]RC-1'!AF126</f>
        <v>0</v>
      </c>
      <c r="AG126" s="1">
        <f>'[1]RC-1'!AG126</f>
        <v>0</v>
      </c>
      <c r="AH126" s="1">
        <f>'[1]RC-1'!AH126</f>
        <v>0</v>
      </c>
      <c r="AI126" s="1">
        <f>'[1]RC-1'!AI126</f>
        <v>0</v>
      </c>
    </row>
    <row r="127" spans="1:35" x14ac:dyDescent="0.3">
      <c r="A127" s="1">
        <f>'[1]RC-1'!A127</f>
        <v>0</v>
      </c>
      <c r="B127" s="1">
        <f>'[1]RC-1'!B127</f>
        <v>0</v>
      </c>
      <c r="C127" s="1">
        <f>'[1]RC-1'!C127</f>
        <v>0</v>
      </c>
      <c r="D127" s="1">
        <f>'[1]RC-1'!D127</f>
        <v>0</v>
      </c>
      <c r="E127" s="1">
        <f>'[1]RC-1'!E127</f>
        <v>0</v>
      </c>
      <c r="F127" s="1">
        <f>'[1]RC-1'!F127</f>
        <v>0</v>
      </c>
      <c r="G127" s="1">
        <f>'[1]RC-1'!G127</f>
        <v>0</v>
      </c>
      <c r="H127" s="1">
        <f>'[1]RC-1'!H127</f>
        <v>0</v>
      </c>
      <c r="I127" s="1">
        <f>'[1]RC-1'!I127</f>
        <v>0</v>
      </c>
      <c r="J127" s="1">
        <f>'[1]RC-1'!J127</f>
        <v>0</v>
      </c>
      <c r="K127" s="1">
        <f>'[1]RC-1'!K127</f>
        <v>0</v>
      </c>
      <c r="L127" s="1">
        <f>'[1]RC-1'!L127</f>
        <v>0</v>
      </c>
      <c r="M127" s="1">
        <f>'[1]RC-1'!M127</f>
        <v>0</v>
      </c>
      <c r="N127" s="1">
        <f>'[1]RC-1'!N127</f>
        <v>0</v>
      </c>
      <c r="O127" s="1">
        <f>'[1]RC-1'!O127</f>
        <v>0</v>
      </c>
      <c r="P127" s="1">
        <f>'[1]RC-1'!P127</f>
        <v>0</v>
      </c>
      <c r="Q127" s="1">
        <f>'[1]RC-1'!Q127</f>
        <v>0</v>
      </c>
      <c r="R127" s="1">
        <f>'[1]RC-1'!R127</f>
        <v>0</v>
      </c>
      <c r="S127" s="1">
        <f>'[1]RC-1'!S127</f>
        <v>0</v>
      </c>
      <c r="T127" s="1">
        <f>'[1]RC-1'!T127</f>
        <v>0</v>
      </c>
      <c r="U127" s="1">
        <f>'[1]RC-1'!U127</f>
        <v>0</v>
      </c>
      <c r="V127" s="1">
        <f>'[1]RC-1'!V127</f>
        <v>0</v>
      </c>
      <c r="W127" s="1">
        <f>'[1]RC-1'!W127</f>
        <v>0</v>
      </c>
      <c r="X127" s="1">
        <f>'[1]RC-1'!X127</f>
        <v>0</v>
      </c>
      <c r="Y127" s="1">
        <f>'[1]RC-1'!Y127</f>
        <v>0</v>
      </c>
      <c r="Z127" s="1">
        <f>'[1]RC-1'!Z127</f>
        <v>0</v>
      </c>
      <c r="AA127" s="1">
        <f>'[1]RC-1'!AA127</f>
        <v>0</v>
      </c>
      <c r="AB127" s="1">
        <f>'[1]RC-1'!AB127</f>
        <v>0</v>
      </c>
      <c r="AC127" s="1">
        <f>'[1]RC-1'!AC127</f>
        <v>0</v>
      </c>
      <c r="AD127" s="1">
        <f>'[1]RC-1'!AD127</f>
        <v>0</v>
      </c>
      <c r="AE127" s="1">
        <f>'[1]RC-1'!AE127</f>
        <v>0</v>
      </c>
      <c r="AF127" s="1">
        <f>'[1]RC-1'!AF127</f>
        <v>0</v>
      </c>
      <c r="AG127" s="1">
        <f>'[1]RC-1'!AG127</f>
        <v>0</v>
      </c>
      <c r="AH127" s="1">
        <f>'[1]RC-1'!AH127</f>
        <v>0</v>
      </c>
      <c r="AI127" s="1">
        <f>'[1]RC-1'!AI127</f>
        <v>0</v>
      </c>
    </row>
    <row r="128" spans="1:35" x14ac:dyDescent="0.3">
      <c r="A128" s="1">
        <f>'[1]RC-1'!A128</f>
        <v>0</v>
      </c>
      <c r="B128" s="1">
        <f>'[1]RC-1'!B128</f>
        <v>0</v>
      </c>
      <c r="C128" s="1">
        <f>'[1]RC-1'!C128</f>
        <v>0</v>
      </c>
      <c r="D128" s="1">
        <f>'[1]RC-1'!D128</f>
        <v>0</v>
      </c>
      <c r="E128" s="1">
        <f>'[1]RC-1'!E128</f>
        <v>0</v>
      </c>
      <c r="F128" s="1">
        <f>'[1]RC-1'!F128</f>
        <v>0</v>
      </c>
      <c r="G128" s="1">
        <f>'[1]RC-1'!G128</f>
        <v>0</v>
      </c>
      <c r="H128" s="1">
        <f>'[1]RC-1'!H128</f>
        <v>0</v>
      </c>
      <c r="I128" s="1">
        <f>'[1]RC-1'!I128</f>
        <v>0</v>
      </c>
      <c r="J128" s="1">
        <f>'[1]RC-1'!J128</f>
        <v>0</v>
      </c>
      <c r="K128" s="1">
        <f>'[1]RC-1'!K128</f>
        <v>0</v>
      </c>
      <c r="L128" s="1">
        <f>'[1]RC-1'!L128</f>
        <v>0</v>
      </c>
      <c r="M128" s="1">
        <f>'[1]RC-1'!M128</f>
        <v>0</v>
      </c>
      <c r="N128" s="1">
        <f>'[1]RC-1'!N128</f>
        <v>0</v>
      </c>
      <c r="O128" s="1">
        <f>'[1]RC-1'!O128</f>
        <v>0</v>
      </c>
      <c r="P128" s="1">
        <f>'[1]RC-1'!P128</f>
        <v>0</v>
      </c>
      <c r="Q128" s="1">
        <f>'[1]RC-1'!Q128</f>
        <v>0</v>
      </c>
      <c r="R128" s="1">
        <f>'[1]RC-1'!R128</f>
        <v>0</v>
      </c>
      <c r="S128" s="1">
        <f>'[1]RC-1'!S128</f>
        <v>0</v>
      </c>
      <c r="T128" s="1">
        <f>'[1]RC-1'!T128</f>
        <v>0</v>
      </c>
      <c r="U128" s="1">
        <f>'[1]RC-1'!U128</f>
        <v>0</v>
      </c>
      <c r="V128" s="1">
        <f>'[1]RC-1'!V128</f>
        <v>0</v>
      </c>
      <c r="W128" s="1">
        <f>'[1]RC-1'!W128</f>
        <v>0</v>
      </c>
      <c r="X128" s="1">
        <f>'[1]RC-1'!X128</f>
        <v>0</v>
      </c>
      <c r="Y128" s="1">
        <f>'[1]RC-1'!Y128</f>
        <v>0</v>
      </c>
      <c r="Z128" s="1">
        <f>'[1]RC-1'!Z128</f>
        <v>0</v>
      </c>
      <c r="AA128" s="1">
        <f>'[1]RC-1'!AA128</f>
        <v>0</v>
      </c>
      <c r="AB128" s="1">
        <f>'[1]RC-1'!AB128</f>
        <v>0</v>
      </c>
      <c r="AC128" s="1">
        <f>'[1]RC-1'!AC128</f>
        <v>0</v>
      </c>
      <c r="AD128" s="1">
        <f>'[1]RC-1'!AD128</f>
        <v>0</v>
      </c>
      <c r="AE128" s="1">
        <f>'[1]RC-1'!AE128</f>
        <v>0</v>
      </c>
      <c r="AF128" s="1">
        <f>'[1]RC-1'!AF128</f>
        <v>0</v>
      </c>
      <c r="AG128" s="1">
        <f>'[1]RC-1'!AG128</f>
        <v>0</v>
      </c>
      <c r="AH128" s="1">
        <f>'[1]RC-1'!AH128</f>
        <v>0</v>
      </c>
      <c r="AI128" s="1">
        <f>'[1]RC-1'!AI128</f>
        <v>0</v>
      </c>
    </row>
    <row r="129" spans="1:35" x14ac:dyDescent="0.3">
      <c r="A129" s="1">
        <f>'[1]RC-1'!A129</f>
        <v>0</v>
      </c>
      <c r="B129" s="1">
        <f>'[1]RC-1'!B129</f>
        <v>0</v>
      </c>
      <c r="C129" s="1">
        <f>'[1]RC-1'!C129</f>
        <v>0</v>
      </c>
      <c r="D129" s="1">
        <f>'[1]RC-1'!D129</f>
        <v>0</v>
      </c>
      <c r="E129" s="1">
        <f>'[1]RC-1'!E129</f>
        <v>0</v>
      </c>
      <c r="F129" s="1">
        <f>'[1]RC-1'!F129</f>
        <v>0</v>
      </c>
      <c r="G129" s="1">
        <f>'[1]RC-1'!G129</f>
        <v>0</v>
      </c>
      <c r="H129" s="1">
        <f>'[1]RC-1'!H129</f>
        <v>0</v>
      </c>
      <c r="I129" s="1">
        <f>'[1]RC-1'!I129</f>
        <v>0</v>
      </c>
      <c r="J129" s="1">
        <f>'[1]RC-1'!J129</f>
        <v>0</v>
      </c>
      <c r="K129" s="1">
        <f>'[1]RC-1'!K129</f>
        <v>0</v>
      </c>
      <c r="L129" s="1">
        <f>'[1]RC-1'!L129</f>
        <v>0</v>
      </c>
      <c r="M129" s="1">
        <f>'[1]RC-1'!M129</f>
        <v>0</v>
      </c>
      <c r="N129" s="1">
        <f>'[1]RC-1'!N129</f>
        <v>0</v>
      </c>
      <c r="O129" s="1">
        <f>'[1]RC-1'!O129</f>
        <v>0</v>
      </c>
      <c r="P129" s="1">
        <f>'[1]RC-1'!P129</f>
        <v>0</v>
      </c>
      <c r="Q129" s="1">
        <f>'[1]RC-1'!Q129</f>
        <v>0</v>
      </c>
      <c r="R129" s="1">
        <f>'[1]RC-1'!R129</f>
        <v>0</v>
      </c>
      <c r="S129" s="1">
        <f>'[1]RC-1'!S129</f>
        <v>0</v>
      </c>
      <c r="T129" s="1">
        <f>'[1]RC-1'!T129</f>
        <v>0</v>
      </c>
      <c r="U129" s="1">
        <f>'[1]RC-1'!U129</f>
        <v>0</v>
      </c>
      <c r="V129" s="1">
        <f>'[1]RC-1'!V129</f>
        <v>0</v>
      </c>
      <c r="W129" s="1">
        <f>'[1]RC-1'!W129</f>
        <v>0</v>
      </c>
      <c r="X129" s="1">
        <f>'[1]RC-1'!X129</f>
        <v>0</v>
      </c>
      <c r="Y129" s="1">
        <f>'[1]RC-1'!Y129</f>
        <v>0</v>
      </c>
      <c r="Z129" s="1">
        <f>'[1]RC-1'!Z129</f>
        <v>0</v>
      </c>
      <c r="AA129" s="1">
        <f>'[1]RC-1'!AA129</f>
        <v>0</v>
      </c>
      <c r="AB129" s="1">
        <f>'[1]RC-1'!AB129</f>
        <v>0</v>
      </c>
      <c r="AC129" s="1">
        <f>'[1]RC-1'!AC129</f>
        <v>0</v>
      </c>
      <c r="AD129" s="1">
        <f>'[1]RC-1'!AD129</f>
        <v>0</v>
      </c>
      <c r="AE129" s="1">
        <f>'[1]RC-1'!AE129</f>
        <v>0</v>
      </c>
      <c r="AF129" s="1">
        <f>'[1]RC-1'!AF129</f>
        <v>0</v>
      </c>
      <c r="AG129" s="1">
        <f>'[1]RC-1'!AG129</f>
        <v>0</v>
      </c>
      <c r="AH129" s="1">
        <f>'[1]RC-1'!AH129</f>
        <v>0</v>
      </c>
      <c r="AI129" s="1">
        <f>'[1]RC-1'!AI129</f>
        <v>0</v>
      </c>
    </row>
    <row r="130" spans="1:35" x14ac:dyDescent="0.3">
      <c r="A130" s="1">
        <f>'[1]RC-1'!A130</f>
        <v>0</v>
      </c>
      <c r="B130" s="1">
        <f>'[1]RC-1'!B130</f>
        <v>0</v>
      </c>
      <c r="C130" s="1">
        <f>'[1]RC-1'!C130</f>
        <v>0</v>
      </c>
      <c r="D130" s="1">
        <f>'[1]RC-1'!D130</f>
        <v>0</v>
      </c>
      <c r="E130" s="1">
        <f>'[1]RC-1'!E130</f>
        <v>0</v>
      </c>
      <c r="F130" s="1">
        <f>'[1]RC-1'!F130</f>
        <v>0</v>
      </c>
      <c r="G130" s="1">
        <f>'[1]RC-1'!G130</f>
        <v>0</v>
      </c>
      <c r="H130" s="1">
        <f>'[1]RC-1'!H130</f>
        <v>0</v>
      </c>
      <c r="I130" s="1">
        <f>'[1]RC-1'!I130</f>
        <v>0</v>
      </c>
      <c r="J130" s="1">
        <f>'[1]RC-1'!J130</f>
        <v>0</v>
      </c>
      <c r="K130" s="1">
        <f>'[1]RC-1'!K130</f>
        <v>0</v>
      </c>
      <c r="L130" s="1">
        <f>'[1]RC-1'!L130</f>
        <v>0</v>
      </c>
      <c r="M130" s="1">
        <f>'[1]RC-1'!M130</f>
        <v>0</v>
      </c>
      <c r="N130" s="1">
        <f>'[1]RC-1'!N130</f>
        <v>0</v>
      </c>
      <c r="O130" s="1">
        <f>'[1]RC-1'!O130</f>
        <v>0</v>
      </c>
      <c r="P130" s="1">
        <f>'[1]RC-1'!P130</f>
        <v>0</v>
      </c>
      <c r="Q130" s="1">
        <f>'[1]RC-1'!Q130</f>
        <v>0</v>
      </c>
      <c r="R130" s="1">
        <f>'[1]RC-1'!R130</f>
        <v>0</v>
      </c>
      <c r="S130" s="1">
        <f>'[1]RC-1'!S130</f>
        <v>0</v>
      </c>
      <c r="T130" s="1">
        <f>'[1]RC-1'!T130</f>
        <v>0</v>
      </c>
      <c r="U130" s="1">
        <f>'[1]RC-1'!U130</f>
        <v>0</v>
      </c>
      <c r="V130" s="1">
        <f>'[1]RC-1'!V130</f>
        <v>0</v>
      </c>
      <c r="W130" s="1">
        <f>'[1]RC-1'!W130</f>
        <v>0</v>
      </c>
      <c r="X130" s="1">
        <f>'[1]RC-1'!X130</f>
        <v>0</v>
      </c>
      <c r="Y130" s="1">
        <f>'[1]RC-1'!Y130</f>
        <v>0</v>
      </c>
      <c r="Z130" s="1">
        <f>'[1]RC-1'!Z130</f>
        <v>0</v>
      </c>
      <c r="AA130" s="1">
        <f>'[1]RC-1'!AA130</f>
        <v>0</v>
      </c>
      <c r="AB130" s="1">
        <f>'[1]RC-1'!AB130</f>
        <v>0</v>
      </c>
      <c r="AC130" s="1">
        <f>'[1]RC-1'!AC130</f>
        <v>0</v>
      </c>
      <c r="AD130" s="1">
        <f>'[1]RC-1'!AD130</f>
        <v>0</v>
      </c>
      <c r="AE130" s="1">
        <f>'[1]RC-1'!AE130</f>
        <v>0</v>
      </c>
      <c r="AF130" s="1">
        <f>'[1]RC-1'!AF130</f>
        <v>0</v>
      </c>
      <c r="AG130" s="1">
        <f>'[1]RC-1'!AG130</f>
        <v>0</v>
      </c>
      <c r="AH130" s="1">
        <f>'[1]RC-1'!AH130</f>
        <v>0</v>
      </c>
      <c r="AI130" s="1">
        <f>'[1]RC-1'!AI130</f>
        <v>0</v>
      </c>
    </row>
    <row r="131" spans="1:35" x14ac:dyDescent="0.3">
      <c r="A131" s="1">
        <f>'[1]RC-1'!A131</f>
        <v>0</v>
      </c>
      <c r="B131" s="1">
        <f>'[1]RC-1'!B131</f>
        <v>0</v>
      </c>
      <c r="C131" s="1">
        <f>'[1]RC-1'!C131</f>
        <v>0</v>
      </c>
      <c r="D131" s="1">
        <f>'[1]RC-1'!D131</f>
        <v>0</v>
      </c>
      <c r="E131" s="1">
        <f>'[1]RC-1'!E131</f>
        <v>0</v>
      </c>
      <c r="F131" s="1">
        <f>'[1]RC-1'!F131</f>
        <v>0</v>
      </c>
      <c r="G131" s="1">
        <f>'[1]RC-1'!G131</f>
        <v>0</v>
      </c>
      <c r="H131" s="1">
        <f>'[1]RC-1'!H131</f>
        <v>0</v>
      </c>
      <c r="I131" s="1">
        <f>'[1]RC-1'!I131</f>
        <v>0</v>
      </c>
      <c r="J131" s="1">
        <f>'[1]RC-1'!J131</f>
        <v>0</v>
      </c>
      <c r="K131" s="1">
        <f>'[1]RC-1'!K131</f>
        <v>0</v>
      </c>
      <c r="L131" s="1">
        <f>'[1]RC-1'!L131</f>
        <v>0</v>
      </c>
      <c r="M131" s="1">
        <f>'[1]RC-1'!M131</f>
        <v>0</v>
      </c>
      <c r="N131" s="1">
        <f>'[1]RC-1'!N131</f>
        <v>0</v>
      </c>
      <c r="O131" s="1">
        <f>'[1]RC-1'!O131</f>
        <v>0</v>
      </c>
      <c r="P131" s="1">
        <f>'[1]RC-1'!P131</f>
        <v>0</v>
      </c>
      <c r="Q131" s="1">
        <f>'[1]RC-1'!Q131</f>
        <v>0</v>
      </c>
      <c r="R131" s="1">
        <f>'[1]RC-1'!R131</f>
        <v>0</v>
      </c>
      <c r="S131" s="1">
        <f>'[1]RC-1'!S131</f>
        <v>0</v>
      </c>
      <c r="T131" s="1">
        <f>'[1]RC-1'!T131</f>
        <v>0</v>
      </c>
      <c r="U131" s="1">
        <f>'[1]RC-1'!U131</f>
        <v>0</v>
      </c>
      <c r="V131" s="1">
        <f>'[1]RC-1'!V131</f>
        <v>0</v>
      </c>
      <c r="W131" s="1">
        <f>'[1]RC-1'!W131</f>
        <v>0</v>
      </c>
      <c r="X131" s="1">
        <f>'[1]RC-1'!X131</f>
        <v>0</v>
      </c>
      <c r="Y131" s="1">
        <f>'[1]RC-1'!Y131</f>
        <v>0</v>
      </c>
      <c r="Z131" s="1">
        <f>'[1]RC-1'!Z131</f>
        <v>0</v>
      </c>
      <c r="AA131" s="1">
        <f>'[1]RC-1'!AA131</f>
        <v>0</v>
      </c>
      <c r="AB131" s="1">
        <f>'[1]RC-1'!AB131</f>
        <v>0</v>
      </c>
      <c r="AC131" s="1">
        <f>'[1]RC-1'!AC131</f>
        <v>0</v>
      </c>
      <c r="AD131" s="1">
        <f>'[1]RC-1'!AD131</f>
        <v>0</v>
      </c>
      <c r="AE131" s="1">
        <f>'[1]RC-1'!AE131</f>
        <v>0</v>
      </c>
      <c r="AF131" s="1">
        <f>'[1]RC-1'!AF131</f>
        <v>0</v>
      </c>
      <c r="AG131" s="1">
        <f>'[1]RC-1'!AG131</f>
        <v>0</v>
      </c>
      <c r="AH131" s="1">
        <f>'[1]RC-1'!AH131</f>
        <v>0</v>
      </c>
      <c r="AI131" s="1">
        <f>'[1]RC-1'!AI131</f>
        <v>0</v>
      </c>
    </row>
    <row r="132" spans="1:35" x14ac:dyDescent="0.3">
      <c r="A132" s="1">
        <f>'[1]RC-1'!A132</f>
        <v>0</v>
      </c>
      <c r="B132" s="1">
        <f>'[1]RC-1'!B132</f>
        <v>0</v>
      </c>
      <c r="C132" s="1">
        <f>'[1]RC-1'!C132</f>
        <v>0</v>
      </c>
      <c r="D132" s="1">
        <f>'[1]RC-1'!D132</f>
        <v>0</v>
      </c>
      <c r="E132" s="1">
        <f>'[1]RC-1'!E132</f>
        <v>0</v>
      </c>
      <c r="F132" s="1">
        <f>'[1]RC-1'!F132</f>
        <v>0</v>
      </c>
      <c r="G132" s="1">
        <f>'[1]RC-1'!G132</f>
        <v>0</v>
      </c>
      <c r="H132" s="1">
        <f>'[1]RC-1'!H132</f>
        <v>0</v>
      </c>
      <c r="I132" s="1">
        <f>'[1]RC-1'!I132</f>
        <v>0</v>
      </c>
      <c r="J132" s="1">
        <f>'[1]RC-1'!J132</f>
        <v>0</v>
      </c>
      <c r="K132" s="1">
        <f>'[1]RC-1'!K132</f>
        <v>0</v>
      </c>
      <c r="L132" s="1">
        <f>'[1]RC-1'!L132</f>
        <v>0</v>
      </c>
      <c r="M132" s="1">
        <f>'[1]RC-1'!M132</f>
        <v>0</v>
      </c>
      <c r="N132" s="1">
        <f>'[1]RC-1'!N132</f>
        <v>0</v>
      </c>
      <c r="O132" s="1">
        <f>'[1]RC-1'!O132</f>
        <v>0</v>
      </c>
      <c r="P132" s="1">
        <f>'[1]RC-1'!P132</f>
        <v>0</v>
      </c>
      <c r="Q132" s="1">
        <f>'[1]RC-1'!Q132</f>
        <v>0</v>
      </c>
      <c r="R132" s="1">
        <f>'[1]RC-1'!R132</f>
        <v>0</v>
      </c>
      <c r="S132" s="1">
        <f>'[1]RC-1'!S132</f>
        <v>0</v>
      </c>
      <c r="T132" s="1">
        <f>'[1]RC-1'!T132</f>
        <v>0</v>
      </c>
      <c r="U132" s="1">
        <f>'[1]RC-1'!U132</f>
        <v>0</v>
      </c>
      <c r="V132" s="1">
        <f>'[1]RC-1'!V132</f>
        <v>0</v>
      </c>
      <c r="W132" s="1">
        <f>'[1]RC-1'!W132</f>
        <v>0</v>
      </c>
      <c r="X132" s="1">
        <f>'[1]RC-1'!X132</f>
        <v>0</v>
      </c>
      <c r="Y132" s="1">
        <f>'[1]RC-1'!Y132</f>
        <v>0</v>
      </c>
      <c r="Z132" s="1">
        <f>'[1]RC-1'!Z132</f>
        <v>0</v>
      </c>
      <c r="AA132" s="1">
        <f>'[1]RC-1'!AA132</f>
        <v>0</v>
      </c>
      <c r="AB132" s="1">
        <f>'[1]RC-1'!AB132</f>
        <v>0</v>
      </c>
      <c r="AC132" s="1">
        <f>'[1]RC-1'!AC132</f>
        <v>0</v>
      </c>
      <c r="AD132" s="1">
        <f>'[1]RC-1'!AD132</f>
        <v>0</v>
      </c>
      <c r="AE132" s="1">
        <f>'[1]RC-1'!AE132</f>
        <v>0</v>
      </c>
      <c r="AF132" s="1">
        <f>'[1]RC-1'!AF132</f>
        <v>0</v>
      </c>
      <c r="AG132" s="1">
        <f>'[1]RC-1'!AG132</f>
        <v>0</v>
      </c>
      <c r="AH132" s="1">
        <f>'[1]RC-1'!AH132</f>
        <v>0</v>
      </c>
      <c r="AI132" s="1">
        <f>'[1]RC-1'!AI132</f>
        <v>0</v>
      </c>
    </row>
    <row r="133" spans="1:35" x14ac:dyDescent="0.3">
      <c r="A133" s="1">
        <f>'[1]RC-1'!A133</f>
        <v>0</v>
      </c>
      <c r="B133" s="1">
        <f>'[1]RC-1'!B133</f>
        <v>0</v>
      </c>
      <c r="C133" s="1">
        <f>'[1]RC-1'!C133</f>
        <v>0</v>
      </c>
      <c r="D133" s="1">
        <f>'[1]RC-1'!D133</f>
        <v>0</v>
      </c>
      <c r="E133" s="1">
        <f>'[1]RC-1'!E133</f>
        <v>0</v>
      </c>
      <c r="F133" s="1">
        <f>'[1]RC-1'!F133</f>
        <v>0</v>
      </c>
      <c r="G133" s="1">
        <f>'[1]RC-1'!G133</f>
        <v>0</v>
      </c>
      <c r="H133" s="1">
        <f>'[1]RC-1'!H133</f>
        <v>0</v>
      </c>
      <c r="I133" s="1">
        <f>'[1]RC-1'!I133</f>
        <v>0</v>
      </c>
      <c r="J133" s="1">
        <f>'[1]RC-1'!J133</f>
        <v>0</v>
      </c>
      <c r="K133" s="1">
        <f>'[1]RC-1'!K133</f>
        <v>0</v>
      </c>
      <c r="L133" s="1">
        <f>'[1]RC-1'!L133</f>
        <v>0</v>
      </c>
      <c r="M133" s="1">
        <f>'[1]RC-1'!M133</f>
        <v>0</v>
      </c>
      <c r="N133" s="1">
        <f>'[1]RC-1'!N133</f>
        <v>0</v>
      </c>
      <c r="O133" s="1">
        <f>'[1]RC-1'!O133</f>
        <v>0</v>
      </c>
      <c r="P133" s="1">
        <f>'[1]RC-1'!P133</f>
        <v>0</v>
      </c>
      <c r="Q133" s="1">
        <f>'[1]RC-1'!Q133</f>
        <v>0</v>
      </c>
      <c r="R133" s="1">
        <f>'[1]RC-1'!R133</f>
        <v>0</v>
      </c>
      <c r="S133" s="1">
        <f>'[1]RC-1'!S133</f>
        <v>0</v>
      </c>
      <c r="T133" s="1">
        <f>'[1]RC-1'!T133</f>
        <v>0</v>
      </c>
      <c r="U133" s="1">
        <f>'[1]RC-1'!U133</f>
        <v>0</v>
      </c>
      <c r="V133" s="1">
        <f>'[1]RC-1'!V133</f>
        <v>0</v>
      </c>
      <c r="W133" s="1">
        <f>'[1]RC-1'!W133</f>
        <v>0</v>
      </c>
      <c r="X133" s="1">
        <f>'[1]RC-1'!X133</f>
        <v>0</v>
      </c>
      <c r="Y133" s="1">
        <f>'[1]RC-1'!Y133</f>
        <v>0</v>
      </c>
      <c r="Z133" s="1">
        <f>'[1]RC-1'!Z133</f>
        <v>0</v>
      </c>
      <c r="AA133" s="1">
        <f>'[1]RC-1'!AA133</f>
        <v>0</v>
      </c>
      <c r="AB133" s="1">
        <f>'[1]RC-1'!AB133</f>
        <v>0</v>
      </c>
      <c r="AC133" s="1">
        <f>'[1]RC-1'!AC133</f>
        <v>0</v>
      </c>
      <c r="AD133" s="1">
        <f>'[1]RC-1'!AD133</f>
        <v>0</v>
      </c>
      <c r="AE133" s="1">
        <f>'[1]RC-1'!AE133</f>
        <v>0</v>
      </c>
      <c r="AF133" s="1">
        <f>'[1]RC-1'!AF133</f>
        <v>0</v>
      </c>
      <c r="AG133" s="1">
        <f>'[1]RC-1'!AG133</f>
        <v>0</v>
      </c>
      <c r="AH133" s="1">
        <f>'[1]RC-1'!AH133</f>
        <v>0</v>
      </c>
      <c r="AI133" s="1">
        <f>'[1]RC-1'!AI133</f>
        <v>0</v>
      </c>
    </row>
    <row r="134" spans="1:35" x14ac:dyDescent="0.3">
      <c r="A134" s="1">
        <f>'[1]RC-1'!A134</f>
        <v>0</v>
      </c>
      <c r="B134" s="1">
        <f>'[1]RC-1'!B134</f>
        <v>0</v>
      </c>
      <c r="C134" s="1">
        <f>'[1]RC-1'!C134</f>
        <v>0</v>
      </c>
      <c r="D134" s="1">
        <f>'[1]RC-1'!D134</f>
        <v>0</v>
      </c>
      <c r="E134" s="1">
        <f>'[1]RC-1'!E134</f>
        <v>0</v>
      </c>
      <c r="F134" s="1">
        <f>'[1]RC-1'!F134</f>
        <v>0</v>
      </c>
      <c r="G134" s="1">
        <f>'[1]RC-1'!G134</f>
        <v>0</v>
      </c>
      <c r="H134" s="1">
        <f>'[1]RC-1'!H134</f>
        <v>0</v>
      </c>
      <c r="I134" s="1">
        <f>'[1]RC-1'!I134</f>
        <v>0</v>
      </c>
      <c r="J134" s="1">
        <f>'[1]RC-1'!J134</f>
        <v>0</v>
      </c>
      <c r="K134" s="1">
        <f>'[1]RC-1'!K134</f>
        <v>0</v>
      </c>
      <c r="L134" s="1">
        <f>'[1]RC-1'!L134</f>
        <v>0</v>
      </c>
      <c r="M134" s="1">
        <f>'[1]RC-1'!M134</f>
        <v>0</v>
      </c>
      <c r="N134" s="1">
        <f>'[1]RC-1'!N134</f>
        <v>0</v>
      </c>
      <c r="O134" s="1">
        <f>'[1]RC-1'!O134</f>
        <v>0</v>
      </c>
      <c r="P134" s="1">
        <f>'[1]RC-1'!P134</f>
        <v>0</v>
      </c>
      <c r="Q134" s="1">
        <f>'[1]RC-1'!Q134</f>
        <v>0</v>
      </c>
      <c r="R134" s="1">
        <f>'[1]RC-1'!R134</f>
        <v>0</v>
      </c>
      <c r="S134" s="1">
        <f>'[1]RC-1'!S134</f>
        <v>0</v>
      </c>
      <c r="T134" s="1">
        <f>'[1]RC-1'!T134</f>
        <v>0</v>
      </c>
      <c r="U134" s="1">
        <f>'[1]RC-1'!U134</f>
        <v>0</v>
      </c>
      <c r="V134" s="1">
        <f>'[1]RC-1'!V134</f>
        <v>0</v>
      </c>
      <c r="W134" s="1">
        <f>'[1]RC-1'!W134</f>
        <v>0</v>
      </c>
      <c r="X134" s="1">
        <f>'[1]RC-1'!X134</f>
        <v>0</v>
      </c>
      <c r="Y134" s="1">
        <f>'[1]RC-1'!Y134</f>
        <v>0</v>
      </c>
      <c r="Z134" s="1">
        <f>'[1]RC-1'!Z134</f>
        <v>0</v>
      </c>
      <c r="AA134" s="1">
        <f>'[1]RC-1'!AA134</f>
        <v>0</v>
      </c>
      <c r="AB134" s="1">
        <f>'[1]RC-1'!AB134</f>
        <v>0</v>
      </c>
      <c r="AC134" s="1">
        <f>'[1]RC-1'!AC134</f>
        <v>0</v>
      </c>
      <c r="AD134" s="1">
        <f>'[1]RC-1'!AD134</f>
        <v>0</v>
      </c>
      <c r="AE134" s="1">
        <f>'[1]RC-1'!AE134</f>
        <v>0</v>
      </c>
      <c r="AF134" s="1">
        <f>'[1]RC-1'!AF134</f>
        <v>0</v>
      </c>
      <c r="AG134" s="1">
        <f>'[1]RC-1'!AG134</f>
        <v>0</v>
      </c>
      <c r="AH134" s="1">
        <f>'[1]RC-1'!AH134</f>
        <v>0</v>
      </c>
      <c r="AI134" s="1">
        <f>'[1]RC-1'!AI134</f>
        <v>0</v>
      </c>
    </row>
    <row r="135" spans="1:35" x14ac:dyDescent="0.3">
      <c r="A135" s="1">
        <f>'[1]RC-1'!A135</f>
        <v>0</v>
      </c>
      <c r="B135" s="1">
        <f>'[1]RC-1'!B135</f>
        <v>0</v>
      </c>
      <c r="C135" s="1">
        <f>'[1]RC-1'!C135</f>
        <v>0</v>
      </c>
      <c r="D135" s="1">
        <f>'[1]RC-1'!D135</f>
        <v>0</v>
      </c>
      <c r="E135" s="1">
        <f>'[1]RC-1'!E135</f>
        <v>0</v>
      </c>
      <c r="F135" s="1">
        <f>'[1]RC-1'!F135</f>
        <v>0</v>
      </c>
      <c r="G135" s="1">
        <f>'[1]RC-1'!G135</f>
        <v>0</v>
      </c>
      <c r="H135" s="1">
        <f>'[1]RC-1'!H135</f>
        <v>0</v>
      </c>
      <c r="I135" s="1">
        <f>'[1]RC-1'!I135</f>
        <v>0</v>
      </c>
      <c r="J135" s="1">
        <f>'[1]RC-1'!J135</f>
        <v>0</v>
      </c>
      <c r="K135" s="1">
        <f>'[1]RC-1'!K135</f>
        <v>0</v>
      </c>
      <c r="L135" s="1">
        <f>'[1]RC-1'!L135</f>
        <v>0</v>
      </c>
      <c r="M135" s="1">
        <f>'[1]RC-1'!M135</f>
        <v>0</v>
      </c>
      <c r="N135" s="1">
        <f>'[1]RC-1'!N135</f>
        <v>0</v>
      </c>
      <c r="O135" s="1">
        <f>'[1]RC-1'!O135</f>
        <v>0</v>
      </c>
      <c r="P135" s="1">
        <f>'[1]RC-1'!P135</f>
        <v>0</v>
      </c>
      <c r="Q135" s="1">
        <f>'[1]RC-1'!Q135</f>
        <v>0</v>
      </c>
      <c r="R135" s="1">
        <f>'[1]RC-1'!R135</f>
        <v>0</v>
      </c>
      <c r="S135" s="1">
        <f>'[1]RC-1'!S135</f>
        <v>0</v>
      </c>
      <c r="T135" s="1">
        <f>'[1]RC-1'!T135</f>
        <v>0</v>
      </c>
      <c r="U135" s="1">
        <f>'[1]RC-1'!U135</f>
        <v>0</v>
      </c>
      <c r="V135" s="1">
        <f>'[1]RC-1'!V135</f>
        <v>0</v>
      </c>
      <c r="W135" s="1">
        <f>'[1]RC-1'!W135</f>
        <v>0</v>
      </c>
      <c r="X135" s="1">
        <f>'[1]RC-1'!X135</f>
        <v>0</v>
      </c>
      <c r="Y135" s="1">
        <f>'[1]RC-1'!Y135</f>
        <v>0</v>
      </c>
      <c r="Z135" s="1">
        <f>'[1]RC-1'!Z135</f>
        <v>0</v>
      </c>
      <c r="AA135" s="1">
        <f>'[1]RC-1'!AA135</f>
        <v>0</v>
      </c>
      <c r="AB135" s="1">
        <f>'[1]RC-1'!AB135</f>
        <v>0</v>
      </c>
      <c r="AC135" s="1">
        <f>'[1]RC-1'!AC135</f>
        <v>0</v>
      </c>
      <c r="AD135" s="1">
        <f>'[1]RC-1'!AD135</f>
        <v>0</v>
      </c>
      <c r="AE135" s="1">
        <f>'[1]RC-1'!AE135</f>
        <v>0</v>
      </c>
      <c r="AF135" s="1">
        <f>'[1]RC-1'!AF135</f>
        <v>0</v>
      </c>
      <c r="AG135" s="1">
        <f>'[1]RC-1'!AG135</f>
        <v>0</v>
      </c>
      <c r="AH135" s="1">
        <f>'[1]RC-1'!AH135</f>
        <v>0</v>
      </c>
      <c r="AI135" s="1">
        <f>'[1]RC-1'!AI135</f>
        <v>0</v>
      </c>
    </row>
    <row r="136" spans="1:35" x14ac:dyDescent="0.3">
      <c r="A136" s="1">
        <f>'[1]RC-1'!A136</f>
        <v>0</v>
      </c>
      <c r="B136" s="1">
        <f>'[1]RC-1'!B136</f>
        <v>0</v>
      </c>
      <c r="C136" s="1">
        <f>'[1]RC-1'!C136</f>
        <v>0</v>
      </c>
      <c r="D136" s="1">
        <f>'[1]RC-1'!D136</f>
        <v>0</v>
      </c>
      <c r="E136" s="1">
        <f>'[1]RC-1'!E136</f>
        <v>0</v>
      </c>
      <c r="F136" s="1">
        <f>'[1]RC-1'!F136</f>
        <v>0</v>
      </c>
      <c r="G136" s="1">
        <f>'[1]RC-1'!G136</f>
        <v>0</v>
      </c>
      <c r="H136" s="1">
        <f>'[1]RC-1'!H136</f>
        <v>0</v>
      </c>
      <c r="I136" s="1">
        <f>'[1]RC-1'!I136</f>
        <v>0</v>
      </c>
      <c r="J136" s="1">
        <f>'[1]RC-1'!J136</f>
        <v>0</v>
      </c>
      <c r="K136" s="1">
        <f>'[1]RC-1'!K136</f>
        <v>0</v>
      </c>
      <c r="L136" s="1">
        <f>'[1]RC-1'!L136</f>
        <v>0</v>
      </c>
      <c r="M136" s="1">
        <f>'[1]RC-1'!M136</f>
        <v>0</v>
      </c>
      <c r="N136" s="1">
        <f>'[1]RC-1'!N136</f>
        <v>0</v>
      </c>
      <c r="O136" s="1">
        <f>'[1]RC-1'!O136</f>
        <v>0</v>
      </c>
      <c r="P136" s="1">
        <f>'[1]RC-1'!P136</f>
        <v>0</v>
      </c>
      <c r="Q136" s="1">
        <f>'[1]RC-1'!Q136</f>
        <v>0</v>
      </c>
      <c r="R136" s="1">
        <f>'[1]RC-1'!R136</f>
        <v>0</v>
      </c>
      <c r="S136" s="1">
        <f>'[1]RC-1'!S136</f>
        <v>0</v>
      </c>
      <c r="T136" s="1">
        <f>'[1]RC-1'!T136</f>
        <v>0</v>
      </c>
      <c r="U136" s="1">
        <f>'[1]RC-1'!U136</f>
        <v>0</v>
      </c>
      <c r="V136" s="1">
        <f>'[1]RC-1'!V136</f>
        <v>0</v>
      </c>
      <c r="W136" s="1">
        <f>'[1]RC-1'!W136</f>
        <v>0</v>
      </c>
      <c r="X136" s="1">
        <f>'[1]RC-1'!X136</f>
        <v>0</v>
      </c>
      <c r="Y136" s="1">
        <f>'[1]RC-1'!Y136</f>
        <v>0</v>
      </c>
      <c r="Z136" s="1">
        <f>'[1]RC-1'!Z136</f>
        <v>0</v>
      </c>
      <c r="AA136" s="1">
        <f>'[1]RC-1'!AA136</f>
        <v>0</v>
      </c>
      <c r="AB136" s="1">
        <f>'[1]RC-1'!AB136</f>
        <v>0</v>
      </c>
      <c r="AC136" s="1">
        <f>'[1]RC-1'!AC136</f>
        <v>0</v>
      </c>
      <c r="AD136" s="1">
        <f>'[1]RC-1'!AD136</f>
        <v>0</v>
      </c>
      <c r="AE136" s="1">
        <f>'[1]RC-1'!AE136</f>
        <v>0</v>
      </c>
      <c r="AF136" s="1">
        <f>'[1]RC-1'!AF136</f>
        <v>0</v>
      </c>
      <c r="AG136" s="1">
        <f>'[1]RC-1'!AG136</f>
        <v>0</v>
      </c>
      <c r="AH136" s="1">
        <f>'[1]RC-1'!AH136</f>
        <v>0</v>
      </c>
      <c r="AI136" s="1">
        <f>'[1]RC-1'!AI136</f>
        <v>0</v>
      </c>
    </row>
    <row r="137" spans="1:35" x14ac:dyDescent="0.3">
      <c r="A137" s="1">
        <f>'[1]RC-1'!A137</f>
        <v>0</v>
      </c>
      <c r="B137" s="1">
        <f>'[1]RC-1'!B137</f>
        <v>0</v>
      </c>
      <c r="C137" s="1">
        <f>'[1]RC-1'!C137</f>
        <v>0</v>
      </c>
      <c r="D137" s="1">
        <f>'[1]RC-1'!D137</f>
        <v>0</v>
      </c>
      <c r="E137" s="1">
        <f>'[1]RC-1'!E137</f>
        <v>0</v>
      </c>
      <c r="F137" s="1">
        <f>'[1]RC-1'!F137</f>
        <v>0</v>
      </c>
      <c r="G137" s="1">
        <f>'[1]RC-1'!G137</f>
        <v>0</v>
      </c>
      <c r="H137" s="1">
        <f>'[1]RC-1'!H137</f>
        <v>0</v>
      </c>
      <c r="I137" s="1">
        <f>'[1]RC-1'!I137</f>
        <v>0</v>
      </c>
      <c r="J137" s="1">
        <f>'[1]RC-1'!J137</f>
        <v>0</v>
      </c>
      <c r="K137" s="1">
        <f>'[1]RC-1'!K137</f>
        <v>0</v>
      </c>
      <c r="L137" s="1">
        <f>'[1]RC-1'!L137</f>
        <v>0</v>
      </c>
      <c r="M137" s="1">
        <f>'[1]RC-1'!M137</f>
        <v>0</v>
      </c>
      <c r="N137" s="1">
        <f>'[1]RC-1'!N137</f>
        <v>0</v>
      </c>
      <c r="O137" s="1">
        <f>'[1]RC-1'!O137</f>
        <v>0</v>
      </c>
      <c r="P137" s="1">
        <f>'[1]RC-1'!P137</f>
        <v>0</v>
      </c>
      <c r="Q137" s="1">
        <f>'[1]RC-1'!Q137</f>
        <v>0</v>
      </c>
      <c r="R137" s="1">
        <f>'[1]RC-1'!R137</f>
        <v>0</v>
      </c>
      <c r="S137" s="1">
        <f>'[1]RC-1'!S137</f>
        <v>0</v>
      </c>
      <c r="T137" s="1">
        <f>'[1]RC-1'!T137</f>
        <v>0</v>
      </c>
      <c r="U137" s="1">
        <f>'[1]RC-1'!U137</f>
        <v>0</v>
      </c>
      <c r="V137" s="1">
        <f>'[1]RC-1'!V137</f>
        <v>0</v>
      </c>
      <c r="W137" s="1">
        <f>'[1]RC-1'!W137</f>
        <v>0</v>
      </c>
      <c r="X137" s="1">
        <f>'[1]RC-1'!X137</f>
        <v>0</v>
      </c>
      <c r="Y137" s="1">
        <f>'[1]RC-1'!Y137</f>
        <v>0</v>
      </c>
      <c r="Z137" s="1">
        <f>'[1]RC-1'!Z137</f>
        <v>0</v>
      </c>
      <c r="AA137" s="1">
        <f>'[1]RC-1'!AA137</f>
        <v>0</v>
      </c>
      <c r="AB137" s="1">
        <f>'[1]RC-1'!AB137</f>
        <v>0</v>
      </c>
      <c r="AC137" s="1">
        <f>'[1]RC-1'!AC137</f>
        <v>0</v>
      </c>
      <c r="AD137" s="1">
        <f>'[1]RC-1'!AD137</f>
        <v>0</v>
      </c>
      <c r="AE137" s="1">
        <f>'[1]RC-1'!AE137</f>
        <v>0</v>
      </c>
      <c r="AF137" s="1">
        <f>'[1]RC-1'!AF137</f>
        <v>0</v>
      </c>
      <c r="AG137" s="1">
        <f>'[1]RC-1'!AG137</f>
        <v>0</v>
      </c>
      <c r="AH137" s="1">
        <f>'[1]RC-1'!AH137</f>
        <v>0</v>
      </c>
      <c r="AI137" s="1">
        <f>'[1]RC-1'!AI137</f>
        <v>0</v>
      </c>
    </row>
    <row r="138" spans="1:35" x14ac:dyDescent="0.3">
      <c r="A138" s="1">
        <f>'[1]RC-1'!A138</f>
        <v>0</v>
      </c>
      <c r="B138" s="1">
        <f>'[1]RC-1'!B138</f>
        <v>0</v>
      </c>
      <c r="C138" s="1">
        <f>'[1]RC-1'!C138</f>
        <v>0</v>
      </c>
      <c r="D138" s="1">
        <f>'[1]RC-1'!D138</f>
        <v>0</v>
      </c>
      <c r="E138" s="1">
        <f>'[1]RC-1'!E138</f>
        <v>0</v>
      </c>
      <c r="F138" s="1">
        <f>'[1]RC-1'!F138</f>
        <v>0</v>
      </c>
      <c r="G138" s="1">
        <f>'[1]RC-1'!G138</f>
        <v>0</v>
      </c>
      <c r="H138" s="1">
        <f>'[1]RC-1'!H138</f>
        <v>0</v>
      </c>
      <c r="I138" s="1">
        <f>'[1]RC-1'!I138</f>
        <v>0</v>
      </c>
      <c r="J138" s="1">
        <f>'[1]RC-1'!J138</f>
        <v>0</v>
      </c>
      <c r="K138" s="1">
        <f>'[1]RC-1'!K138</f>
        <v>0</v>
      </c>
      <c r="L138" s="1">
        <f>'[1]RC-1'!L138</f>
        <v>0</v>
      </c>
      <c r="M138" s="1">
        <f>'[1]RC-1'!M138</f>
        <v>0</v>
      </c>
      <c r="N138" s="1">
        <f>'[1]RC-1'!N138</f>
        <v>0</v>
      </c>
      <c r="O138" s="1">
        <f>'[1]RC-1'!O138</f>
        <v>0</v>
      </c>
      <c r="P138" s="1">
        <f>'[1]RC-1'!P138</f>
        <v>0</v>
      </c>
      <c r="Q138" s="1">
        <f>'[1]RC-1'!Q138</f>
        <v>0</v>
      </c>
      <c r="R138" s="1">
        <f>'[1]RC-1'!R138</f>
        <v>0</v>
      </c>
      <c r="S138" s="1">
        <f>'[1]RC-1'!S138</f>
        <v>0</v>
      </c>
      <c r="T138" s="1">
        <f>'[1]RC-1'!T138</f>
        <v>0</v>
      </c>
      <c r="U138" s="1">
        <f>'[1]RC-1'!U138</f>
        <v>0</v>
      </c>
      <c r="V138" s="1">
        <f>'[1]RC-1'!V138</f>
        <v>0</v>
      </c>
      <c r="W138" s="1">
        <f>'[1]RC-1'!W138</f>
        <v>0</v>
      </c>
      <c r="X138" s="1">
        <f>'[1]RC-1'!X138</f>
        <v>0</v>
      </c>
      <c r="Y138" s="1">
        <f>'[1]RC-1'!Y138</f>
        <v>0</v>
      </c>
      <c r="Z138" s="1">
        <f>'[1]RC-1'!Z138</f>
        <v>0</v>
      </c>
      <c r="AA138" s="1">
        <f>'[1]RC-1'!AA138</f>
        <v>0</v>
      </c>
      <c r="AB138" s="1">
        <f>'[1]RC-1'!AB138</f>
        <v>0</v>
      </c>
      <c r="AC138" s="1">
        <f>'[1]RC-1'!AC138</f>
        <v>0</v>
      </c>
      <c r="AD138" s="1">
        <f>'[1]RC-1'!AD138</f>
        <v>0</v>
      </c>
      <c r="AE138" s="1">
        <f>'[1]RC-1'!AE138</f>
        <v>0</v>
      </c>
      <c r="AF138" s="1">
        <f>'[1]RC-1'!AF138</f>
        <v>0</v>
      </c>
      <c r="AG138" s="1">
        <f>'[1]RC-1'!AG138</f>
        <v>0</v>
      </c>
      <c r="AH138" s="1">
        <f>'[1]RC-1'!AH138</f>
        <v>0</v>
      </c>
      <c r="AI138" s="1">
        <f>'[1]RC-1'!AI138</f>
        <v>0</v>
      </c>
    </row>
    <row r="139" spans="1:35" x14ac:dyDescent="0.3">
      <c r="A139" s="1">
        <f>'[1]RC-1'!A139</f>
        <v>0</v>
      </c>
      <c r="B139" s="1">
        <f>'[1]RC-1'!B139</f>
        <v>0</v>
      </c>
      <c r="C139" s="1">
        <f>'[1]RC-1'!C139</f>
        <v>0</v>
      </c>
      <c r="D139" s="1">
        <f>'[1]RC-1'!D139</f>
        <v>0</v>
      </c>
      <c r="E139" s="1">
        <f>'[1]RC-1'!E139</f>
        <v>0</v>
      </c>
      <c r="F139" s="1">
        <f>'[1]RC-1'!F139</f>
        <v>0</v>
      </c>
      <c r="G139" s="1">
        <f>'[1]RC-1'!G139</f>
        <v>0</v>
      </c>
      <c r="H139" s="1">
        <f>'[1]RC-1'!H139</f>
        <v>0</v>
      </c>
      <c r="I139" s="1">
        <f>'[1]RC-1'!I139</f>
        <v>0</v>
      </c>
      <c r="J139" s="1">
        <f>'[1]RC-1'!J139</f>
        <v>0</v>
      </c>
      <c r="K139" s="1">
        <f>'[1]RC-1'!K139</f>
        <v>0</v>
      </c>
      <c r="L139" s="1">
        <f>'[1]RC-1'!L139</f>
        <v>0</v>
      </c>
      <c r="M139" s="1">
        <f>'[1]RC-1'!M139</f>
        <v>0</v>
      </c>
      <c r="N139" s="1">
        <f>'[1]RC-1'!N139</f>
        <v>0</v>
      </c>
      <c r="O139" s="1">
        <f>'[1]RC-1'!O139</f>
        <v>0</v>
      </c>
      <c r="P139" s="1">
        <f>'[1]RC-1'!P139</f>
        <v>0</v>
      </c>
      <c r="Q139" s="1">
        <f>'[1]RC-1'!Q139</f>
        <v>0</v>
      </c>
      <c r="R139" s="1">
        <f>'[1]RC-1'!R139</f>
        <v>0</v>
      </c>
      <c r="S139" s="1">
        <f>'[1]RC-1'!S139</f>
        <v>0</v>
      </c>
      <c r="T139" s="1">
        <f>'[1]RC-1'!T139</f>
        <v>0</v>
      </c>
      <c r="U139" s="1">
        <f>'[1]RC-1'!U139</f>
        <v>0</v>
      </c>
      <c r="V139" s="1">
        <f>'[1]RC-1'!V139</f>
        <v>0</v>
      </c>
      <c r="W139" s="1">
        <f>'[1]RC-1'!W139</f>
        <v>0</v>
      </c>
      <c r="X139" s="1">
        <f>'[1]RC-1'!X139</f>
        <v>0</v>
      </c>
      <c r="Y139" s="1">
        <f>'[1]RC-1'!Y139</f>
        <v>0</v>
      </c>
      <c r="Z139" s="1">
        <f>'[1]RC-1'!Z139</f>
        <v>0</v>
      </c>
      <c r="AA139" s="1">
        <f>'[1]RC-1'!AA139</f>
        <v>0</v>
      </c>
      <c r="AB139" s="1">
        <f>'[1]RC-1'!AB139</f>
        <v>0</v>
      </c>
      <c r="AC139" s="1">
        <f>'[1]RC-1'!AC139</f>
        <v>0</v>
      </c>
      <c r="AD139" s="1">
        <f>'[1]RC-1'!AD139</f>
        <v>0</v>
      </c>
      <c r="AE139" s="1">
        <f>'[1]RC-1'!AE139</f>
        <v>0</v>
      </c>
      <c r="AF139" s="1">
        <f>'[1]RC-1'!AF139</f>
        <v>0</v>
      </c>
      <c r="AG139" s="1">
        <f>'[1]RC-1'!AG139</f>
        <v>0</v>
      </c>
      <c r="AH139" s="1">
        <f>'[1]RC-1'!AH139</f>
        <v>0</v>
      </c>
      <c r="AI139" s="1">
        <f>'[1]RC-1'!AI139</f>
        <v>0</v>
      </c>
    </row>
    <row r="140" spans="1:35" x14ac:dyDescent="0.3">
      <c r="A140" s="1">
        <f>'[1]RC-1'!A140</f>
        <v>0</v>
      </c>
      <c r="B140" s="1">
        <f>'[1]RC-1'!B140</f>
        <v>0</v>
      </c>
      <c r="C140" s="1">
        <f>'[1]RC-1'!C140</f>
        <v>0</v>
      </c>
      <c r="D140" s="1">
        <f>'[1]RC-1'!D140</f>
        <v>0</v>
      </c>
      <c r="E140" s="1">
        <f>'[1]RC-1'!E140</f>
        <v>0</v>
      </c>
      <c r="F140" s="1">
        <f>'[1]RC-1'!F140</f>
        <v>0</v>
      </c>
      <c r="G140" s="1">
        <f>'[1]RC-1'!G140</f>
        <v>0</v>
      </c>
      <c r="H140" s="1">
        <f>'[1]RC-1'!H140</f>
        <v>0</v>
      </c>
      <c r="I140" s="1">
        <f>'[1]RC-1'!I140</f>
        <v>0</v>
      </c>
      <c r="J140" s="1">
        <f>'[1]RC-1'!J140</f>
        <v>0</v>
      </c>
      <c r="K140" s="1">
        <f>'[1]RC-1'!K140</f>
        <v>0</v>
      </c>
      <c r="L140" s="1">
        <f>'[1]RC-1'!L140</f>
        <v>0</v>
      </c>
      <c r="M140" s="1">
        <f>'[1]RC-1'!M140</f>
        <v>0</v>
      </c>
      <c r="N140" s="1">
        <f>'[1]RC-1'!N140</f>
        <v>0</v>
      </c>
      <c r="O140" s="1">
        <f>'[1]RC-1'!O140</f>
        <v>0</v>
      </c>
      <c r="P140" s="1">
        <f>'[1]RC-1'!P140</f>
        <v>0</v>
      </c>
      <c r="Q140" s="1">
        <f>'[1]RC-1'!Q140</f>
        <v>0</v>
      </c>
      <c r="R140" s="1">
        <f>'[1]RC-1'!R140</f>
        <v>0</v>
      </c>
      <c r="S140" s="1">
        <f>'[1]RC-1'!S140</f>
        <v>0</v>
      </c>
      <c r="T140" s="1">
        <f>'[1]RC-1'!T140</f>
        <v>0</v>
      </c>
      <c r="U140" s="1">
        <f>'[1]RC-1'!U140</f>
        <v>0</v>
      </c>
      <c r="V140" s="1">
        <f>'[1]RC-1'!V140</f>
        <v>0</v>
      </c>
      <c r="W140" s="1">
        <f>'[1]RC-1'!W140</f>
        <v>0</v>
      </c>
      <c r="X140" s="1">
        <f>'[1]RC-1'!X140</f>
        <v>0</v>
      </c>
      <c r="Y140" s="1">
        <f>'[1]RC-1'!Y140</f>
        <v>0</v>
      </c>
      <c r="Z140" s="1">
        <f>'[1]RC-1'!Z140</f>
        <v>0</v>
      </c>
      <c r="AA140" s="1">
        <f>'[1]RC-1'!AA140</f>
        <v>0</v>
      </c>
      <c r="AB140" s="1">
        <f>'[1]RC-1'!AB140</f>
        <v>0</v>
      </c>
      <c r="AC140" s="1">
        <f>'[1]RC-1'!AC140</f>
        <v>0</v>
      </c>
      <c r="AD140" s="1">
        <f>'[1]RC-1'!AD140</f>
        <v>0</v>
      </c>
      <c r="AE140" s="1">
        <f>'[1]RC-1'!AE140</f>
        <v>0</v>
      </c>
      <c r="AF140" s="1">
        <f>'[1]RC-1'!AF140</f>
        <v>0</v>
      </c>
      <c r="AG140" s="1">
        <f>'[1]RC-1'!AG140</f>
        <v>0</v>
      </c>
      <c r="AH140" s="1">
        <f>'[1]RC-1'!AH140</f>
        <v>0</v>
      </c>
      <c r="AI140" s="1">
        <f>'[1]RC-1'!AI140</f>
        <v>0</v>
      </c>
    </row>
    <row r="141" spans="1:35" x14ac:dyDescent="0.3">
      <c r="A141" s="1">
        <f>'[1]RC-1'!A141</f>
        <v>0</v>
      </c>
      <c r="B141" s="1">
        <f>'[1]RC-1'!B141</f>
        <v>0</v>
      </c>
      <c r="C141" s="1">
        <f>'[1]RC-1'!C141</f>
        <v>0</v>
      </c>
      <c r="D141" s="1">
        <f>'[1]RC-1'!D141</f>
        <v>0</v>
      </c>
      <c r="E141" s="1">
        <f>'[1]RC-1'!E141</f>
        <v>0</v>
      </c>
      <c r="F141" s="1">
        <f>'[1]RC-1'!F141</f>
        <v>0</v>
      </c>
      <c r="G141" s="1">
        <f>'[1]RC-1'!G141</f>
        <v>0</v>
      </c>
      <c r="H141" s="1">
        <f>'[1]RC-1'!H141</f>
        <v>0</v>
      </c>
      <c r="I141" s="1">
        <f>'[1]RC-1'!I141</f>
        <v>0</v>
      </c>
      <c r="J141" s="1">
        <f>'[1]RC-1'!J141</f>
        <v>0</v>
      </c>
      <c r="K141" s="1">
        <f>'[1]RC-1'!K141</f>
        <v>0</v>
      </c>
      <c r="L141" s="1">
        <f>'[1]RC-1'!L141</f>
        <v>0</v>
      </c>
      <c r="M141" s="1">
        <f>'[1]RC-1'!M141</f>
        <v>0</v>
      </c>
      <c r="N141" s="1">
        <f>'[1]RC-1'!N141</f>
        <v>0</v>
      </c>
      <c r="O141" s="1">
        <f>'[1]RC-1'!O141</f>
        <v>0</v>
      </c>
      <c r="P141" s="1">
        <f>'[1]RC-1'!P141</f>
        <v>0</v>
      </c>
      <c r="Q141" s="1">
        <f>'[1]RC-1'!Q141</f>
        <v>0</v>
      </c>
      <c r="R141" s="1">
        <f>'[1]RC-1'!R141</f>
        <v>0</v>
      </c>
      <c r="S141" s="1">
        <f>'[1]RC-1'!S141</f>
        <v>0</v>
      </c>
      <c r="T141" s="1">
        <f>'[1]RC-1'!T141</f>
        <v>0</v>
      </c>
      <c r="U141" s="1">
        <f>'[1]RC-1'!U141</f>
        <v>0</v>
      </c>
      <c r="V141" s="1">
        <f>'[1]RC-1'!V141</f>
        <v>0</v>
      </c>
      <c r="W141" s="1">
        <f>'[1]RC-1'!W141</f>
        <v>0</v>
      </c>
      <c r="X141" s="1">
        <f>'[1]RC-1'!X141</f>
        <v>0</v>
      </c>
      <c r="Y141" s="1">
        <f>'[1]RC-1'!Y141</f>
        <v>0</v>
      </c>
      <c r="Z141" s="1">
        <f>'[1]RC-1'!Z141</f>
        <v>0</v>
      </c>
      <c r="AA141" s="1">
        <f>'[1]RC-1'!AA141</f>
        <v>0</v>
      </c>
      <c r="AB141" s="1">
        <f>'[1]RC-1'!AB141</f>
        <v>0</v>
      </c>
      <c r="AC141" s="1">
        <f>'[1]RC-1'!AC141</f>
        <v>0</v>
      </c>
      <c r="AD141" s="1">
        <f>'[1]RC-1'!AD141</f>
        <v>0</v>
      </c>
      <c r="AE141" s="1">
        <f>'[1]RC-1'!AE141</f>
        <v>0</v>
      </c>
      <c r="AF141" s="1">
        <f>'[1]RC-1'!AF141</f>
        <v>0</v>
      </c>
      <c r="AG141" s="1">
        <f>'[1]RC-1'!AG141</f>
        <v>0</v>
      </c>
      <c r="AH141" s="1">
        <f>'[1]RC-1'!AH141</f>
        <v>0</v>
      </c>
      <c r="AI141" s="1">
        <f>'[1]RC-1'!AI141</f>
        <v>0</v>
      </c>
    </row>
    <row r="142" spans="1:35" x14ac:dyDescent="0.3">
      <c r="A142" s="1">
        <f>'[1]RC-1'!A142</f>
        <v>0</v>
      </c>
      <c r="B142" s="1">
        <f>'[1]RC-1'!B142</f>
        <v>0</v>
      </c>
      <c r="C142" s="1">
        <f>'[1]RC-1'!C142</f>
        <v>0</v>
      </c>
      <c r="D142" s="1">
        <f>'[1]RC-1'!D142</f>
        <v>0</v>
      </c>
      <c r="E142" s="1">
        <f>'[1]RC-1'!E142</f>
        <v>0</v>
      </c>
      <c r="F142" s="1">
        <f>'[1]RC-1'!F142</f>
        <v>0</v>
      </c>
      <c r="G142" s="1">
        <f>'[1]RC-1'!G142</f>
        <v>0</v>
      </c>
      <c r="H142" s="1">
        <f>'[1]RC-1'!H142</f>
        <v>0</v>
      </c>
      <c r="I142" s="1">
        <f>'[1]RC-1'!I142</f>
        <v>0</v>
      </c>
      <c r="J142" s="1">
        <f>'[1]RC-1'!J142</f>
        <v>0</v>
      </c>
      <c r="K142" s="1">
        <f>'[1]RC-1'!K142</f>
        <v>0</v>
      </c>
      <c r="L142" s="1">
        <f>'[1]RC-1'!L142</f>
        <v>0</v>
      </c>
      <c r="M142" s="1">
        <f>'[1]RC-1'!M142</f>
        <v>0</v>
      </c>
      <c r="N142" s="1">
        <f>'[1]RC-1'!N142</f>
        <v>0</v>
      </c>
      <c r="O142" s="1">
        <f>'[1]RC-1'!O142</f>
        <v>0</v>
      </c>
      <c r="P142" s="1">
        <f>'[1]RC-1'!P142</f>
        <v>0</v>
      </c>
      <c r="Q142" s="1">
        <f>'[1]RC-1'!Q142</f>
        <v>0</v>
      </c>
      <c r="R142" s="1">
        <f>'[1]RC-1'!R142</f>
        <v>0</v>
      </c>
      <c r="S142" s="1">
        <f>'[1]RC-1'!S142</f>
        <v>0</v>
      </c>
      <c r="T142" s="1">
        <f>'[1]RC-1'!T142</f>
        <v>0</v>
      </c>
      <c r="U142" s="1">
        <f>'[1]RC-1'!U142</f>
        <v>0</v>
      </c>
      <c r="V142" s="1">
        <f>'[1]RC-1'!V142</f>
        <v>0</v>
      </c>
      <c r="W142" s="1">
        <f>'[1]RC-1'!W142</f>
        <v>0</v>
      </c>
      <c r="X142" s="1">
        <f>'[1]RC-1'!X142</f>
        <v>0</v>
      </c>
      <c r="Y142" s="1">
        <f>'[1]RC-1'!Y142</f>
        <v>0</v>
      </c>
      <c r="Z142" s="1">
        <f>'[1]RC-1'!Z142</f>
        <v>0</v>
      </c>
      <c r="AA142" s="1">
        <f>'[1]RC-1'!AA142</f>
        <v>0</v>
      </c>
      <c r="AB142" s="1">
        <f>'[1]RC-1'!AB142</f>
        <v>0</v>
      </c>
      <c r="AC142" s="1">
        <f>'[1]RC-1'!AC142</f>
        <v>0</v>
      </c>
      <c r="AD142" s="1">
        <f>'[1]RC-1'!AD142</f>
        <v>0</v>
      </c>
      <c r="AE142" s="1">
        <f>'[1]RC-1'!AE142</f>
        <v>0</v>
      </c>
      <c r="AF142" s="1">
        <f>'[1]RC-1'!AF142</f>
        <v>0</v>
      </c>
      <c r="AG142" s="1">
        <f>'[1]RC-1'!AG142</f>
        <v>0</v>
      </c>
      <c r="AH142" s="1">
        <f>'[1]RC-1'!AH142</f>
        <v>0</v>
      </c>
      <c r="AI142" s="1">
        <f>'[1]RC-1'!AI142</f>
        <v>0</v>
      </c>
    </row>
    <row r="143" spans="1:35" x14ac:dyDescent="0.3">
      <c r="A143" s="1">
        <f>'[1]RC-1'!A143</f>
        <v>0</v>
      </c>
      <c r="B143" s="1">
        <f>'[1]RC-1'!B143</f>
        <v>0</v>
      </c>
      <c r="C143" s="1">
        <f>'[1]RC-1'!C143</f>
        <v>0</v>
      </c>
      <c r="D143" s="1">
        <f>'[1]RC-1'!D143</f>
        <v>0</v>
      </c>
      <c r="E143" s="1">
        <f>'[1]RC-1'!E143</f>
        <v>0</v>
      </c>
      <c r="F143" s="1">
        <f>'[1]RC-1'!F143</f>
        <v>0</v>
      </c>
      <c r="G143" s="1">
        <f>'[1]RC-1'!G143</f>
        <v>0</v>
      </c>
      <c r="H143" s="1">
        <f>'[1]RC-1'!H143</f>
        <v>0</v>
      </c>
      <c r="I143" s="1">
        <f>'[1]RC-1'!I143</f>
        <v>0</v>
      </c>
      <c r="J143" s="1">
        <f>'[1]RC-1'!J143</f>
        <v>0</v>
      </c>
      <c r="K143" s="1">
        <f>'[1]RC-1'!K143</f>
        <v>0</v>
      </c>
      <c r="L143" s="1">
        <f>'[1]RC-1'!L143</f>
        <v>0</v>
      </c>
      <c r="M143" s="1">
        <f>'[1]RC-1'!M143</f>
        <v>0</v>
      </c>
      <c r="N143" s="1">
        <f>'[1]RC-1'!N143</f>
        <v>0</v>
      </c>
      <c r="O143" s="1">
        <f>'[1]RC-1'!O143</f>
        <v>0</v>
      </c>
      <c r="P143" s="1">
        <f>'[1]RC-1'!P143</f>
        <v>0</v>
      </c>
      <c r="Q143" s="1">
        <f>'[1]RC-1'!Q143</f>
        <v>0</v>
      </c>
      <c r="R143" s="1">
        <f>'[1]RC-1'!R143</f>
        <v>0</v>
      </c>
      <c r="S143" s="1">
        <f>'[1]RC-1'!S143</f>
        <v>0</v>
      </c>
      <c r="T143" s="1">
        <f>'[1]RC-1'!T143</f>
        <v>0</v>
      </c>
      <c r="U143" s="1">
        <f>'[1]RC-1'!U143</f>
        <v>0</v>
      </c>
      <c r="V143" s="1">
        <f>'[1]RC-1'!V143</f>
        <v>0</v>
      </c>
      <c r="W143" s="1">
        <f>'[1]RC-1'!W143</f>
        <v>0</v>
      </c>
      <c r="X143" s="1">
        <f>'[1]RC-1'!X143</f>
        <v>0</v>
      </c>
      <c r="Y143" s="1">
        <f>'[1]RC-1'!Y143</f>
        <v>0</v>
      </c>
      <c r="Z143" s="1">
        <f>'[1]RC-1'!Z143</f>
        <v>0</v>
      </c>
      <c r="AA143" s="1">
        <f>'[1]RC-1'!AA143</f>
        <v>0</v>
      </c>
      <c r="AB143" s="1">
        <f>'[1]RC-1'!AB143</f>
        <v>0</v>
      </c>
      <c r="AC143" s="1">
        <f>'[1]RC-1'!AC143</f>
        <v>0</v>
      </c>
      <c r="AD143" s="1">
        <f>'[1]RC-1'!AD143</f>
        <v>0</v>
      </c>
      <c r="AE143" s="1">
        <f>'[1]RC-1'!AE143</f>
        <v>0</v>
      </c>
      <c r="AF143" s="1">
        <f>'[1]RC-1'!AF143</f>
        <v>0</v>
      </c>
      <c r="AG143" s="1">
        <f>'[1]RC-1'!AG143</f>
        <v>0</v>
      </c>
      <c r="AH143" s="1">
        <f>'[1]RC-1'!AH143</f>
        <v>0</v>
      </c>
      <c r="AI143" s="1">
        <f>'[1]RC-1'!AI143</f>
        <v>0</v>
      </c>
    </row>
    <row r="144" spans="1:35" x14ac:dyDescent="0.3">
      <c r="A144" s="1">
        <f>'[1]RC-1'!A144</f>
        <v>0</v>
      </c>
      <c r="B144" s="1">
        <f>'[1]RC-1'!B144</f>
        <v>0</v>
      </c>
      <c r="C144" s="1">
        <f>'[1]RC-1'!C144</f>
        <v>0</v>
      </c>
      <c r="D144" s="1">
        <f>'[1]RC-1'!D144</f>
        <v>0</v>
      </c>
      <c r="E144" s="1">
        <f>'[1]RC-1'!E144</f>
        <v>0</v>
      </c>
      <c r="F144" s="1">
        <f>'[1]RC-1'!F144</f>
        <v>0</v>
      </c>
      <c r="G144" s="1">
        <f>'[1]RC-1'!G144</f>
        <v>0</v>
      </c>
      <c r="H144" s="1">
        <f>'[1]RC-1'!H144</f>
        <v>0</v>
      </c>
      <c r="I144" s="1">
        <f>'[1]RC-1'!I144</f>
        <v>0</v>
      </c>
      <c r="J144" s="1">
        <f>'[1]RC-1'!J144</f>
        <v>0</v>
      </c>
      <c r="K144" s="1">
        <f>'[1]RC-1'!K144</f>
        <v>0</v>
      </c>
      <c r="L144" s="1">
        <f>'[1]RC-1'!L144</f>
        <v>0</v>
      </c>
      <c r="M144" s="1">
        <f>'[1]RC-1'!M144</f>
        <v>0</v>
      </c>
      <c r="N144" s="1">
        <f>'[1]RC-1'!N144</f>
        <v>0</v>
      </c>
      <c r="O144" s="1">
        <f>'[1]RC-1'!O144</f>
        <v>0</v>
      </c>
      <c r="P144" s="1">
        <f>'[1]RC-1'!P144</f>
        <v>0</v>
      </c>
      <c r="Q144" s="1">
        <f>'[1]RC-1'!Q144</f>
        <v>0</v>
      </c>
      <c r="R144" s="1">
        <f>'[1]RC-1'!R144</f>
        <v>0</v>
      </c>
      <c r="S144" s="1">
        <f>'[1]RC-1'!S144</f>
        <v>0</v>
      </c>
      <c r="T144" s="1">
        <f>'[1]RC-1'!T144</f>
        <v>0</v>
      </c>
      <c r="U144" s="1">
        <f>'[1]RC-1'!U144</f>
        <v>0</v>
      </c>
      <c r="V144" s="1">
        <f>'[1]RC-1'!V144</f>
        <v>0</v>
      </c>
      <c r="W144" s="1">
        <f>'[1]RC-1'!W144</f>
        <v>0</v>
      </c>
      <c r="X144" s="1">
        <f>'[1]RC-1'!X144</f>
        <v>0</v>
      </c>
      <c r="Y144" s="1">
        <f>'[1]RC-1'!Y144</f>
        <v>0</v>
      </c>
      <c r="Z144" s="1">
        <f>'[1]RC-1'!Z144</f>
        <v>0</v>
      </c>
      <c r="AA144" s="1">
        <f>'[1]RC-1'!AA144</f>
        <v>0</v>
      </c>
      <c r="AB144" s="1">
        <f>'[1]RC-1'!AB144</f>
        <v>0</v>
      </c>
      <c r="AC144" s="1">
        <f>'[1]RC-1'!AC144</f>
        <v>0</v>
      </c>
      <c r="AD144" s="1">
        <f>'[1]RC-1'!AD144</f>
        <v>0</v>
      </c>
      <c r="AE144" s="1">
        <f>'[1]RC-1'!AE144</f>
        <v>0</v>
      </c>
      <c r="AF144" s="1">
        <f>'[1]RC-1'!AF144</f>
        <v>0</v>
      </c>
      <c r="AG144" s="1">
        <f>'[1]RC-1'!AG144</f>
        <v>0</v>
      </c>
      <c r="AH144" s="1">
        <f>'[1]RC-1'!AH144</f>
        <v>0</v>
      </c>
      <c r="AI144" s="1">
        <f>'[1]RC-1'!AI144</f>
        <v>0</v>
      </c>
    </row>
    <row r="145" spans="1:35" x14ac:dyDescent="0.3">
      <c r="A145" s="1">
        <f>'[1]RC-1'!A145</f>
        <v>0</v>
      </c>
      <c r="B145" s="1">
        <f>'[1]RC-1'!B145</f>
        <v>0</v>
      </c>
      <c r="C145" s="1">
        <f>'[1]RC-1'!C145</f>
        <v>0</v>
      </c>
      <c r="D145" s="1">
        <f>'[1]RC-1'!D145</f>
        <v>0</v>
      </c>
      <c r="E145" s="1">
        <f>'[1]RC-1'!E145</f>
        <v>0</v>
      </c>
      <c r="F145" s="1">
        <f>'[1]RC-1'!F145</f>
        <v>0</v>
      </c>
      <c r="G145" s="1">
        <f>'[1]RC-1'!G145</f>
        <v>0</v>
      </c>
      <c r="H145" s="1">
        <f>'[1]RC-1'!H145</f>
        <v>0</v>
      </c>
      <c r="I145" s="1">
        <f>'[1]RC-1'!I145</f>
        <v>0</v>
      </c>
      <c r="J145" s="1">
        <f>'[1]RC-1'!J145</f>
        <v>0</v>
      </c>
      <c r="K145" s="1">
        <f>'[1]RC-1'!K145</f>
        <v>0</v>
      </c>
      <c r="L145" s="1">
        <f>'[1]RC-1'!L145</f>
        <v>0</v>
      </c>
      <c r="M145" s="1">
        <f>'[1]RC-1'!M145</f>
        <v>0</v>
      </c>
      <c r="N145" s="1">
        <f>'[1]RC-1'!N145</f>
        <v>0</v>
      </c>
      <c r="O145" s="1">
        <f>'[1]RC-1'!O145</f>
        <v>0</v>
      </c>
      <c r="P145" s="1">
        <f>'[1]RC-1'!P145</f>
        <v>0</v>
      </c>
      <c r="Q145" s="1">
        <f>'[1]RC-1'!Q145</f>
        <v>0</v>
      </c>
      <c r="R145" s="1">
        <f>'[1]RC-1'!R145</f>
        <v>0</v>
      </c>
      <c r="S145" s="1">
        <f>'[1]RC-1'!S145</f>
        <v>0</v>
      </c>
      <c r="T145" s="1">
        <f>'[1]RC-1'!T145</f>
        <v>0</v>
      </c>
      <c r="U145" s="1">
        <f>'[1]RC-1'!U145</f>
        <v>0</v>
      </c>
      <c r="V145" s="1">
        <f>'[1]RC-1'!V145</f>
        <v>0</v>
      </c>
      <c r="W145" s="1">
        <f>'[1]RC-1'!W145</f>
        <v>0</v>
      </c>
      <c r="X145" s="1">
        <f>'[1]RC-1'!X145</f>
        <v>0</v>
      </c>
      <c r="Y145" s="1">
        <f>'[1]RC-1'!Y145</f>
        <v>0</v>
      </c>
      <c r="Z145" s="1">
        <f>'[1]RC-1'!Z145</f>
        <v>0</v>
      </c>
      <c r="AA145" s="1">
        <f>'[1]RC-1'!AA145</f>
        <v>0</v>
      </c>
      <c r="AB145" s="1">
        <f>'[1]RC-1'!AB145</f>
        <v>0</v>
      </c>
      <c r="AC145" s="1">
        <f>'[1]RC-1'!AC145</f>
        <v>0</v>
      </c>
      <c r="AD145" s="1">
        <f>'[1]RC-1'!AD145</f>
        <v>0</v>
      </c>
      <c r="AE145" s="1">
        <f>'[1]RC-1'!AE145</f>
        <v>0</v>
      </c>
      <c r="AF145" s="1">
        <f>'[1]RC-1'!AF145</f>
        <v>0</v>
      </c>
      <c r="AG145" s="1">
        <f>'[1]RC-1'!AG145</f>
        <v>0</v>
      </c>
      <c r="AH145" s="1">
        <f>'[1]RC-1'!AH145</f>
        <v>0</v>
      </c>
      <c r="AI145" s="1">
        <f>'[1]RC-1'!AI145</f>
        <v>0</v>
      </c>
    </row>
    <row r="146" spans="1:35" x14ac:dyDescent="0.3">
      <c r="A146" s="1">
        <f>'[1]RC-1'!A146</f>
        <v>0</v>
      </c>
      <c r="B146" s="1">
        <f>'[1]RC-1'!B146</f>
        <v>0</v>
      </c>
      <c r="C146" s="1">
        <f>'[1]RC-1'!C146</f>
        <v>0</v>
      </c>
      <c r="D146" s="1">
        <f>'[1]RC-1'!D146</f>
        <v>0</v>
      </c>
      <c r="E146" s="1">
        <f>'[1]RC-1'!E146</f>
        <v>0</v>
      </c>
      <c r="F146" s="1">
        <f>'[1]RC-1'!F146</f>
        <v>0</v>
      </c>
      <c r="G146" s="1">
        <f>'[1]RC-1'!G146</f>
        <v>0</v>
      </c>
      <c r="H146" s="1">
        <f>'[1]RC-1'!H146</f>
        <v>0</v>
      </c>
      <c r="I146" s="1">
        <f>'[1]RC-1'!I146</f>
        <v>0</v>
      </c>
      <c r="J146" s="1">
        <f>'[1]RC-1'!J146</f>
        <v>0</v>
      </c>
      <c r="K146" s="1">
        <f>'[1]RC-1'!K146</f>
        <v>0</v>
      </c>
      <c r="L146" s="1">
        <f>'[1]RC-1'!L146</f>
        <v>0</v>
      </c>
      <c r="M146" s="1">
        <f>'[1]RC-1'!M146</f>
        <v>0</v>
      </c>
      <c r="N146" s="1">
        <f>'[1]RC-1'!N146</f>
        <v>0</v>
      </c>
      <c r="O146" s="1">
        <f>'[1]RC-1'!O146</f>
        <v>0</v>
      </c>
      <c r="P146" s="1">
        <f>'[1]RC-1'!P146</f>
        <v>0</v>
      </c>
      <c r="Q146" s="1">
        <f>'[1]RC-1'!Q146</f>
        <v>0</v>
      </c>
      <c r="R146" s="1">
        <f>'[1]RC-1'!R146</f>
        <v>0</v>
      </c>
      <c r="S146" s="1">
        <f>'[1]RC-1'!S146</f>
        <v>0</v>
      </c>
      <c r="T146" s="1">
        <f>'[1]RC-1'!T146</f>
        <v>0</v>
      </c>
      <c r="U146" s="1">
        <f>'[1]RC-1'!U146</f>
        <v>0</v>
      </c>
      <c r="V146" s="1">
        <f>'[1]RC-1'!V146</f>
        <v>0</v>
      </c>
      <c r="W146" s="1">
        <f>'[1]RC-1'!W146</f>
        <v>0</v>
      </c>
      <c r="X146" s="1">
        <f>'[1]RC-1'!X146</f>
        <v>0</v>
      </c>
      <c r="Y146" s="1">
        <f>'[1]RC-1'!Y146</f>
        <v>0</v>
      </c>
      <c r="Z146" s="1">
        <f>'[1]RC-1'!Z146</f>
        <v>0</v>
      </c>
      <c r="AA146" s="1">
        <f>'[1]RC-1'!AA146</f>
        <v>0</v>
      </c>
      <c r="AB146" s="1">
        <f>'[1]RC-1'!AB146</f>
        <v>0</v>
      </c>
      <c r="AC146" s="1">
        <f>'[1]RC-1'!AC146</f>
        <v>0</v>
      </c>
      <c r="AD146" s="1">
        <f>'[1]RC-1'!AD146</f>
        <v>0</v>
      </c>
      <c r="AE146" s="1">
        <f>'[1]RC-1'!AE146</f>
        <v>0</v>
      </c>
      <c r="AF146" s="1">
        <f>'[1]RC-1'!AF146</f>
        <v>0</v>
      </c>
      <c r="AG146" s="1">
        <f>'[1]RC-1'!AG146</f>
        <v>0</v>
      </c>
      <c r="AH146" s="1">
        <f>'[1]RC-1'!AH146</f>
        <v>0</v>
      </c>
      <c r="AI146" s="1">
        <f>'[1]RC-1'!AI146</f>
        <v>0</v>
      </c>
    </row>
    <row r="147" spans="1:35" x14ac:dyDescent="0.3">
      <c r="A147" s="1">
        <f>'[1]RC-1'!A147</f>
        <v>0</v>
      </c>
      <c r="B147" s="1">
        <f>'[1]RC-1'!B147</f>
        <v>0</v>
      </c>
      <c r="C147" s="1">
        <f>'[1]RC-1'!C147</f>
        <v>0</v>
      </c>
      <c r="D147" s="1">
        <f>'[1]RC-1'!D147</f>
        <v>0</v>
      </c>
      <c r="E147" s="1">
        <f>'[1]RC-1'!E147</f>
        <v>0</v>
      </c>
      <c r="F147" s="1">
        <f>'[1]RC-1'!F147</f>
        <v>0</v>
      </c>
      <c r="G147" s="1">
        <f>'[1]RC-1'!G147</f>
        <v>0</v>
      </c>
      <c r="H147" s="1">
        <f>'[1]RC-1'!H147</f>
        <v>0</v>
      </c>
      <c r="I147" s="1">
        <f>'[1]RC-1'!I147</f>
        <v>0</v>
      </c>
      <c r="J147" s="1">
        <f>'[1]RC-1'!J147</f>
        <v>0</v>
      </c>
      <c r="K147" s="1">
        <f>'[1]RC-1'!K147</f>
        <v>0</v>
      </c>
      <c r="L147" s="1">
        <f>'[1]RC-1'!L147</f>
        <v>0</v>
      </c>
      <c r="M147" s="1">
        <f>'[1]RC-1'!M147</f>
        <v>0</v>
      </c>
      <c r="N147" s="1">
        <f>'[1]RC-1'!N147</f>
        <v>0</v>
      </c>
      <c r="O147" s="1">
        <f>'[1]RC-1'!O147</f>
        <v>0</v>
      </c>
      <c r="P147" s="1">
        <f>'[1]RC-1'!P147</f>
        <v>0</v>
      </c>
      <c r="Q147" s="1">
        <f>'[1]RC-1'!Q147</f>
        <v>0</v>
      </c>
      <c r="R147" s="1">
        <f>'[1]RC-1'!R147</f>
        <v>0</v>
      </c>
      <c r="S147" s="1">
        <f>'[1]RC-1'!S147</f>
        <v>0</v>
      </c>
      <c r="T147" s="1">
        <f>'[1]RC-1'!T147</f>
        <v>0</v>
      </c>
      <c r="U147" s="1">
        <f>'[1]RC-1'!U147</f>
        <v>0</v>
      </c>
      <c r="V147" s="1">
        <f>'[1]RC-1'!V147</f>
        <v>0</v>
      </c>
      <c r="W147" s="1">
        <f>'[1]RC-1'!W147</f>
        <v>0</v>
      </c>
      <c r="X147" s="1">
        <f>'[1]RC-1'!X147</f>
        <v>0</v>
      </c>
      <c r="Y147" s="1">
        <f>'[1]RC-1'!Y147</f>
        <v>0</v>
      </c>
      <c r="Z147" s="1">
        <f>'[1]RC-1'!Z147</f>
        <v>0</v>
      </c>
      <c r="AA147" s="1">
        <f>'[1]RC-1'!AA147</f>
        <v>0</v>
      </c>
      <c r="AB147" s="1">
        <f>'[1]RC-1'!AB147</f>
        <v>0</v>
      </c>
      <c r="AC147" s="1">
        <f>'[1]RC-1'!AC147</f>
        <v>0</v>
      </c>
      <c r="AD147" s="1">
        <f>'[1]RC-1'!AD147</f>
        <v>0</v>
      </c>
      <c r="AE147" s="1">
        <f>'[1]RC-1'!AE147</f>
        <v>0</v>
      </c>
      <c r="AF147" s="1">
        <f>'[1]RC-1'!AF147</f>
        <v>0</v>
      </c>
      <c r="AG147" s="1">
        <f>'[1]RC-1'!AG147</f>
        <v>0</v>
      </c>
      <c r="AH147" s="1">
        <f>'[1]RC-1'!AH147</f>
        <v>0</v>
      </c>
      <c r="AI147" s="1">
        <f>'[1]RC-1'!AI147</f>
        <v>0</v>
      </c>
    </row>
    <row r="148" spans="1:35" x14ac:dyDescent="0.3">
      <c r="A148" s="1">
        <f>'[1]RC-1'!A148</f>
        <v>0</v>
      </c>
      <c r="B148" s="1">
        <f>'[1]RC-1'!B148</f>
        <v>0</v>
      </c>
      <c r="C148" s="1">
        <f>'[1]RC-1'!C148</f>
        <v>0</v>
      </c>
      <c r="D148" s="1">
        <f>'[1]RC-1'!D148</f>
        <v>0</v>
      </c>
      <c r="E148" s="1">
        <f>'[1]RC-1'!E148</f>
        <v>0</v>
      </c>
      <c r="F148" s="1">
        <f>'[1]RC-1'!F148</f>
        <v>0</v>
      </c>
      <c r="G148" s="1">
        <f>'[1]RC-1'!G148</f>
        <v>0</v>
      </c>
      <c r="H148" s="1">
        <f>'[1]RC-1'!H148</f>
        <v>0</v>
      </c>
      <c r="I148" s="1">
        <f>'[1]RC-1'!I148</f>
        <v>0</v>
      </c>
      <c r="J148" s="1">
        <f>'[1]RC-1'!J148</f>
        <v>0</v>
      </c>
      <c r="K148" s="1">
        <f>'[1]RC-1'!K148</f>
        <v>0</v>
      </c>
      <c r="L148" s="1">
        <f>'[1]RC-1'!L148</f>
        <v>0</v>
      </c>
      <c r="M148" s="1">
        <f>'[1]RC-1'!M148</f>
        <v>0</v>
      </c>
      <c r="N148" s="1">
        <f>'[1]RC-1'!N148</f>
        <v>0</v>
      </c>
      <c r="O148" s="1">
        <f>'[1]RC-1'!O148</f>
        <v>0</v>
      </c>
      <c r="P148" s="1">
        <f>'[1]RC-1'!P148</f>
        <v>0</v>
      </c>
      <c r="Q148" s="1">
        <f>'[1]RC-1'!Q148</f>
        <v>0</v>
      </c>
      <c r="R148" s="1">
        <f>'[1]RC-1'!R148</f>
        <v>0</v>
      </c>
      <c r="S148" s="1">
        <f>'[1]RC-1'!S148</f>
        <v>0</v>
      </c>
      <c r="T148" s="1">
        <f>'[1]RC-1'!T148</f>
        <v>0</v>
      </c>
      <c r="U148" s="1">
        <f>'[1]RC-1'!U148</f>
        <v>0</v>
      </c>
      <c r="V148" s="1">
        <f>'[1]RC-1'!V148</f>
        <v>0</v>
      </c>
      <c r="W148" s="1">
        <f>'[1]RC-1'!W148</f>
        <v>0</v>
      </c>
      <c r="X148" s="1">
        <f>'[1]RC-1'!X148</f>
        <v>0</v>
      </c>
      <c r="Y148" s="1">
        <f>'[1]RC-1'!Y148</f>
        <v>0</v>
      </c>
      <c r="Z148" s="1">
        <f>'[1]RC-1'!Z148</f>
        <v>0</v>
      </c>
      <c r="AA148" s="1">
        <f>'[1]RC-1'!AA148</f>
        <v>0</v>
      </c>
      <c r="AB148" s="1">
        <f>'[1]RC-1'!AB148</f>
        <v>0</v>
      </c>
      <c r="AC148" s="1">
        <f>'[1]RC-1'!AC148</f>
        <v>0</v>
      </c>
      <c r="AD148" s="1">
        <f>'[1]RC-1'!AD148</f>
        <v>0</v>
      </c>
      <c r="AE148" s="1">
        <f>'[1]RC-1'!AE148</f>
        <v>0</v>
      </c>
      <c r="AF148" s="1">
        <f>'[1]RC-1'!AF148</f>
        <v>0</v>
      </c>
      <c r="AG148" s="1">
        <f>'[1]RC-1'!AG148</f>
        <v>0</v>
      </c>
      <c r="AH148" s="1">
        <f>'[1]RC-1'!AH148</f>
        <v>0</v>
      </c>
      <c r="AI148" s="1">
        <f>'[1]RC-1'!AI148</f>
        <v>0</v>
      </c>
    </row>
    <row r="149" spans="1:35" x14ac:dyDescent="0.3">
      <c r="A149" s="1">
        <f>'[1]RC-1'!A149</f>
        <v>0</v>
      </c>
      <c r="B149" s="1">
        <f>'[1]RC-1'!B149</f>
        <v>0</v>
      </c>
      <c r="C149" s="1">
        <f>'[1]RC-1'!C149</f>
        <v>0</v>
      </c>
      <c r="D149" s="1">
        <f>'[1]RC-1'!D149</f>
        <v>0</v>
      </c>
      <c r="E149" s="1">
        <f>'[1]RC-1'!E149</f>
        <v>0</v>
      </c>
      <c r="F149" s="1">
        <f>'[1]RC-1'!F149</f>
        <v>0</v>
      </c>
      <c r="G149" s="1">
        <f>'[1]RC-1'!G149</f>
        <v>0</v>
      </c>
      <c r="H149" s="1">
        <f>'[1]RC-1'!H149</f>
        <v>0</v>
      </c>
      <c r="I149" s="1">
        <f>'[1]RC-1'!I149</f>
        <v>0</v>
      </c>
      <c r="J149" s="1">
        <f>'[1]RC-1'!J149</f>
        <v>0</v>
      </c>
      <c r="K149" s="1">
        <f>'[1]RC-1'!K149</f>
        <v>0</v>
      </c>
      <c r="L149" s="1">
        <f>'[1]RC-1'!L149</f>
        <v>0</v>
      </c>
      <c r="M149" s="1">
        <f>'[1]RC-1'!M149</f>
        <v>0</v>
      </c>
      <c r="N149" s="1">
        <f>'[1]RC-1'!N149</f>
        <v>0</v>
      </c>
      <c r="O149" s="1">
        <f>'[1]RC-1'!O149</f>
        <v>0</v>
      </c>
      <c r="P149" s="1">
        <f>'[1]RC-1'!P149</f>
        <v>0</v>
      </c>
      <c r="Q149" s="1">
        <f>'[1]RC-1'!Q149</f>
        <v>0</v>
      </c>
      <c r="R149" s="1">
        <f>'[1]RC-1'!R149</f>
        <v>0</v>
      </c>
      <c r="S149" s="1">
        <f>'[1]RC-1'!S149</f>
        <v>0</v>
      </c>
      <c r="T149" s="1">
        <f>'[1]RC-1'!T149</f>
        <v>0</v>
      </c>
      <c r="U149" s="1">
        <f>'[1]RC-1'!U149</f>
        <v>0</v>
      </c>
      <c r="V149" s="1">
        <f>'[1]RC-1'!V149</f>
        <v>0</v>
      </c>
      <c r="W149" s="1">
        <f>'[1]RC-1'!W149</f>
        <v>0</v>
      </c>
      <c r="X149" s="1">
        <f>'[1]RC-1'!X149</f>
        <v>0</v>
      </c>
      <c r="Y149" s="1">
        <f>'[1]RC-1'!Y149</f>
        <v>0</v>
      </c>
      <c r="Z149" s="1">
        <f>'[1]RC-1'!Z149</f>
        <v>0</v>
      </c>
      <c r="AA149" s="1">
        <f>'[1]RC-1'!AA149</f>
        <v>0</v>
      </c>
      <c r="AB149" s="1">
        <f>'[1]RC-1'!AB149</f>
        <v>0</v>
      </c>
      <c r="AC149" s="1">
        <f>'[1]RC-1'!AC149</f>
        <v>0</v>
      </c>
      <c r="AD149" s="1">
        <f>'[1]RC-1'!AD149</f>
        <v>0</v>
      </c>
      <c r="AE149" s="1">
        <f>'[1]RC-1'!AE149</f>
        <v>0</v>
      </c>
      <c r="AF149" s="1">
        <f>'[1]RC-1'!AF149</f>
        <v>0</v>
      </c>
      <c r="AG149" s="1">
        <f>'[1]RC-1'!AG149</f>
        <v>0</v>
      </c>
      <c r="AH149" s="1">
        <f>'[1]RC-1'!AH149</f>
        <v>0</v>
      </c>
      <c r="AI149" s="1">
        <f>'[1]RC-1'!AI149</f>
        <v>0</v>
      </c>
    </row>
    <row r="150" spans="1:35" x14ac:dyDescent="0.3">
      <c r="A150" s="1">
        <f>'[1]RC-1'!A150</f>
        <v>0</v>
      </c>
      <c r="B150" s="1">
        <f>'[1]RC-1'!B150</f>
        <v>0</v>
      </c>
      <c r="C150" s="1">
        <f>'[1]RC-1'!C150</f>
        <v>0</v>
      </c>
      <c r="D150" s="1">
        <f>'[1]RC-1'!D150</f>
        <v>0</v>
      </c>
      <c r="E150" s="1">
        <f>'[1]RC-1'!E150</f>
        <v>0</v>
      </c>
      <c r="F150" s="1">
        <f>'[1]RC-1'!F150</f>
        <v>0</v>
      </c>
      <c r="G150" s="1">
        <f>'[1]RC-1'!G150</f>
        <v>0</v>
      </c>
      <c r="H150" s="1">
        <f>'[1]RC-1'!H150</f>
        <v>0</v>
      </c>
      <c r="I150" s="1">
        <f>'[1]RC-1'!I150</f>
        <v>0</v>
      </c>
      <c r="J150" s="1">
        <f>'[1]RC-1'!J150</f>
        <v>0</v>
      </c>
      <c r="K150" s="1">
        <f>'[1]RC-1'!K150</f>
        <v>0</v>
      </c>
      <c r="L150" s="1">
        <f>'[1]RC-1'!L150</f>
        <v>0</v>
      </c>
      <c r="M150" s="1">
        <f>'[1]RC-1'!M150</f>
        <v>0</v>
      </c>
      <c r="N150" s="1">
        <f>'[1]RC-1'!N150</f>
        <v>0</v>
      </c>
      <c r="O150" s="1">
        <f>'[1]RC-1'!O150</f>
        <v>0</v>
      </c>
      <c r="P150" s="1">
        <f>'[1]RC-1'!P150</f>
        <v>0</v>
      </c>
      <c r="Q150" s="1">
        <f>'[1]RC-1'!Q150</f>
        <v>0</v>
      </c>
      <c r="R150" s="1">
        <f>'[1]RC-1'!R150</f>
        <v>0</v>
      </c>
      <c r="S150" s="1">
        <f>'[1]RC-1'!S150</f>
        <v>0</v>
      </c>
      <c r="T150" s="1">
        <f>'[1]RC-1'!T150</f>
        <v>0</v>
      </c>
      <c r="U150" s="1">
        <f>'[1]RC-1'!U150</f>
        <v>0</v>
      </c>
      <c r="V150" s="1">
        <f>'[1]RC-1'!V150</f>
        <v>0</v>
      </c>
      <c r="W150" s="1">
        <f>'[1]RC-1'!W150</f>
        <v>0</v>
      </c>
      <c r="X150" s="1">
        <f>'[1]RC-1'!X150</f>
        <v>0</v>
      </c>
      <c r="Y150" s="1">
        <f>'[1]RC-1'!Y150</f>
        <v>0</v>
      </c>
      <c r="Z150" s="1">
        <f>'[1]RC-1'!Z150</f>
        <v>0</v>
      </c>
      <c r="AA150" s="1">
        <f>'[1]RC-1'!AA150</f>
        <v>0</v>
      </c>
      <c r="AB150" s="1">
        <f>'[1]RC-1'!AB150</f>
        <v>0</v>
      </c>
      <c r="AC150" s="1">
        <f>'[1]RC-1'!AC150</f>
        <v>0</v>
      </c>
      <c r="AD150" s="1">
        <f>'[1]RC-1'!AD150</f>
        <v>0</v>
      </c>
      <c r="AE150" s="1">
        <f>'[1]RC-1'!AE150</f>
        <v>0</v>
      </c>
      <c r="AF150" s="1">
        <f>'[1]RC-1'!AF150</f>
        <v>0</v>
      </c>
      <c r="AG150" s="1">
        <f>'[1]RC-1'!AG150</f>
        <v>0</v>
      </c>
      <c r="AH150" s="1">
        <f>'[1]RC-1'!AH150</f>
        <v>0</v>
      </c>
      <c r="AI150" s="1">
        <f>'[1]RC-1'!AI150</f>
        <v>0</v>
      </c>
    </row>
    <row r="151" spans="1:35" x14ac:dyDescent="0.3">
      <c r="A151" s="1">
        <f>'[1]RC-1'!A151</f>
        <v>0</v>
      </c>
      <c r="B151" s="1">
        <f>'[1]RC-1'!B151</f>
        <v>0</v>
      </c>
      <c r="C151" s="1">
        <f>'[1]RC-1'!C151</f>
        <v>0</v>
      </c>
      <c r="D151" s="1">
        <f>'[1]RC-1'!D151</f>
        <v>0</v>
      </c>
      <c r="E151" s="1">
        <f>'[1]RC-1'!E151</f>
        <v>0</v>
      </c>
      <c r="F151" s="1">
        <f>'[1]RC-1'!F151</f>
        <v>0</v>
      </c>
      <c r="G151" s="1">
        <f>'[1]RC-1'!G151</f>
        <v>0</v>
      </c>
      <c r="H151" s="1">
        <f>'[1]RC-1'!H151</f>
        <v>0</v>
      </c>
      <c r="I151" s="1">
        <f>'[1]RC-1'!I151</f>
        <v>0</v>
      </c>
      <c r="J151" s="1">
        <f>'[1]RC-1'!J151</f>
        <v>0</v>
      </c>
      <c r="K151" s="1">
        <f>'[1]RC-1'!K151</f>
        <v>0</v>
      </c>
      <c r="L151" s="1">
        <f>'[1]RC-1'!L151</f>
        <v>0</v>
      </c>
      <c r="M151" s="1">
        <f>'[1]RC-1'!M151</f>
        <v>0</v>
      </c>
      <c r="N151" s="1">
        <f>'[1]RC-1'!N151</f>
        <v>0</v>
      </c>
      <c r="O151" s="1">
        <f>'[1]RC-1'!O151</f>
        <v>0</v>
      </c>
      <c r="P151" s="1">
        <f>'[1]RC-1'!P151</f>
        <v>0</v>
      </c>
      <c r="Q151" s="1">
        <f>'[1]RC-1'!Q151</f>
        <v>0</v>
      </c>
      <c r="R151" s="1">
        <f>'[1]RC-1'!R151</f>
        <v>0</v>
      </c>
      <c r="S151" s="1">
        <f>'[1]RC-1'!S151</f>
        <v>0</v>
      </c>
      <c r="T151" s="1">
        <f>'[1]RC-1'!T151</f>
        <v>0</v>
      </c>
      <c r="U151" s="1">
        <f>'[1]RC-1'!U151</f>
        <v>0</v>
      </c>
      <c r="V151" s="1">
        <f>'[1]RC-1'!V151</f>
        <v>0</v>
      </c>
      <c r="W151" s="1">
        <f>'[1]RC-1'!W151</f>
        <v>0</v>
      </c>
      <c r="X151" s="1">
        <f>'[1]RC-1'!X151</f>
        <v>0</v>
      </c>
      <c r="Y151" s="1">
        <f>'[1]RC-1'!Y151</f>
        <v>0</v>
      </c>
      <c r="Z151" s="1">
        <f>'[1]RC-1'!Z151</f>
        <v>0</v>
      </c>
      <c r="AA151" s="1">
        <f>'[1]RC-1'!AA151</f>
        <v>0</v>
      </c>
      <c r="AB151" s="1">
        <f>'[1]RC-1'!AB151</f>
        <v>0</v>
      </c>
      <c r="AC151" s="1">
        <f>'[1]RC-1'!AC151</f>
        <v>0</v>
      </c>
      <c r="AD151" s="1">
        <f>'[1]RC-1'!AD151</f>
        <v>0</v>
      </c>
      <c r="AE151" s="1">
        <f>'[1]RC-1'!AE151</f>
        <v>0</v>
      </c>
      <c r="AF151" s="1">
        <f>'[1]RC-1'!AF151</f>
        <v>0</v>
      </c>
      <c r="AG151" s="1">
        <f>'[1]RC-1'!AG151</f>
        <v>0</v>
      </c>
      <c r="AH151" s="1">
        <f>'[1]RC-1'!AH151</f>
        <v>0</v>
      </c>
      <c r="AI151" s="1">
        <f>'[1]RC-1'!AI151</f>
        <v>0</v>
      </c>
    </row>
    <row r="152" spans="1:35" x14ac:dyDescent="0.3">
      <c r="A152" s="1">
        <f>'[1]RC-1'!A152</f>
        <v>0</v>
      </c>
      <c r="B152" s="1">
        <f>'[1]RC-1'!B152</f>
        <v>0</v>
      </c>
      <c r="C152" s="1">
        <f>'[1]RC-1'!C152</f>
        <v>0</v>
      </c>
      <c r="D152" s="1">
        <f>'[1]RC-1'!D152</f>
        <v>0</v>
      </c>
      <c r="E152" s="1">
        <f>'[1]RC-1'!E152</f>
        <v>0</v>
      </c>
      <c r="F152" s="1">
        <f>'[1]RC-1'!F152</f>
        <v>0</v>
      </c>
      <c r="G152" s="1">
        <f>'[1]RC-1'!G152</f>
        <v>0</v>
      </c>
      <c r="H152" s="1">
        <f>'[1]RC-1'!H152</f>
        <v>0</v>
      </c>
      <c r="I152" s="1">
        <f>'[1]RC-1'!I152</f>
        <v>0</v>
      </c>
      <c r="J152" s="1">
        <f>'[1]RC-1'!J152</f>
        <v>0</v>
      </c>
      <c r="K152" s="1">
        <f>'[1]RC-1'!K152</f>
        <v>0</v>
      </c>
      <c r="L152" s="1">
        <f>'[1]RC-1'!L152</f>
        <v>0</v>
      </c>
      <c r="M152" s="1">
        <f>'[1]RC-1'!M152</f>
        <v>0</v>
      </c>
      <c r="N152" s="1">
        <f>'[1]RC-1'!N152</f>
        <v>0</v>
      </c>
      <c r="O152" s="1">
        <f>'[1]RC-1'!O152</f>
        <v>0</v>
      </c>
      <c r="P152" s="1">
        <f>'[1]RC-1'!P152</f>
        <v>0</v>
      </c>
      <c r="Q152" s="1">
        <f>'[1]RC-1'!Q152</f>
        <v>0</v>
      </c>
      <c r="R152" s="1">
        <f>'[1]RC-1'!R152</f>
        <v>0</v>
      </c>
      <c r="S152" s="1">
        <f>'[1]RC-1'!S152</f>
        <v>0</v>
      </c>
      <c r="T152" s="1">
        <f>'[1]RC-1'!T152</f>
        <v>0</v>
      </c>
      <c r="U152" s="1">
        <f>'[1]RC-1'!U152</f>
        <v>0</v>
      </c>
      <c r="V152" s="1">
        <f>'[1]RC-1'!V152</f>
        <v>0</v>
      </c>
      <c r="W152" s="1">
        <f>'[1]RC-1'!W152</f>
        <v>0</v>
      </c>
      <c r="X152" s="1">
        <f>'[1]RC-1'!X152</f>
        <v>0</v>
      </c>
      <c r="Y152" s="1">
        <f>'[1]RC-1'!Y152</f>
        <v>0</v>
      </c>
      <c r="Z152" s="1">
        <f>'[1]RC-1'!Z152</f>
        <v>0</v>
      </c>
      <c r="AA152" s="1">
        <f>'[1]RC-1'!AA152</f>
        <v>0</v>
      </c>
      <c r="AB152" s="1">
        <f>'[1]RC-1'!AB152</f>
        <v>0</v>
      </c>
      <c r="AC152" s="1">
        <f>'[1]RC-1'!AC152</f>
        <v>0</v>
      </c>
      <c r="AD152" s="1">
        <f>'[1]RC-1'!AD152</f>
        <v>0</v>
      </c>
      <c r="AE152" s="1">
        <f>'[1]RC-1'!AE152</f>
        <v>0</v>
      </c>
      <c r="AF152" s="1">
        <f>'[1]RC-1'!AF152</f>
        <v>0</v>
      </c>
      <c r="AG152" s="1">
        <f>'[1]RC-1'!AG152</f>
        <v>0</v>
      </c>
      <c r="AH152" s="1">
        <f>'[1]RC-1'!AH152</f>
        <v>0</v>
      </c>
      <c r="AI152" s="1">
        <f>'[1]RC-1'!AI152</f>
        <v>0</v>
      </c>
    </row>
    <row r="153" spans="1:35" x14ac:dyDescent="0.3">
      <c r="A153" s="1">
        <f>'[1]RC-1'!A153</f>
        <v>0</v>
      </c>
      <c r="B153" s="1">
        <f>'[1]RC-1'!B153</f>
        <v>0</v>
      </c>
      <c r="C153" s="1">
        <f>'[1]RC-1'!C153</f>
        <v>0</v>
      </c>
      <c r="D153" s="1">
        <f>'[1]RC-1'!D153</f>
        <v>0</v>
      </c>
      <c r="E153" s="1">
        <f>'[1]RC-1'!E153</f>
        <v>0</v>
      </c>
      <c r="F153" s="1">
        <f>'[1]RC-1'!F153</f>
        <v>0</v>
      </c>
      <c r="G153" s="1">
        <f>'[1]RC-1'!G153</f>
        <v>0</v>
      </c>
      <c r="H153" s="1">
        <f>'[1]RC-1'!H153</f>
        <v>0</v>
      </c>
      <c r="I153" s="1">
        <f>'[1]RC-1'!I153</f>
        <v>0</v>
      </c>
      <c r="J153" s="1">
        <f>'[1]RC-1'!J153</f>
        <v>0</v>
      </c>
      <c r="K153" s="1">
        <f>'[1]RC-1'!K153</f>
        <v>0</v>
      </c>
      <c r="L153" s="1">
        <f>'[1]RC-1'!L153</f>
        <v>0</v>
      </c>
      <c r="M153" s="1">
        <f>'[1]RC-1'!M153</f>
        <v>0</v>
      </c>
      <c r="N153" s="1">
        <f>'[1]RC-1'!N153</f>
        <v>0</v>
      </c>
      <c r="O153" s="1">
        <f>'[1]RC-1'!O153</f>
        <v>0</v>
      </c>
      <c r="P153" s="1">
        <f>'[1]RC-1'!P153</f>
        <v>0</v>
      </c>
      <c r="Q153" s="1">
        <f>'[1]RC-1'!Q153</f>
        <v>0</v>
      </c>
      <c r="R153" s="1">
        <f>'[1]RC-1'!R153</f>
        <v>0</v>
      </c>
      <c r="S153" s="1">
        <f>'[1]RC-1'!S153</f>
        <v>0</v>
      </c>
      <c r="T153" s="1">
        <f>'[1]RC-1'!T153</f>
        <v>0</v>
      </c>
      <c r="U153" s="1">
        <f>'[1]RC-1'!U153</f>
        <v>0</v>
      </c>
      <c r="V153" s="1">
        <f>'[1]RC-1'!V153</f>
        <v>0</v>
      </c>
      <c r="W153" s="1">
        <f>'[1]RC-1'!W153</f>
        <v>0</v>
      </c>
      <c r="X153" s="1">
        <f>'[1]RC-1'!X153</f>
        <v>0</v>
      </c>
      <c r="Y153" s="1">
        <f>'[1]RC-1'!Y153</f>
        <v>0</v>
      </c>
      <c r="Z153" s="1">
        <f>'[1]RC-1'!Z153</f>
        <v>0</v>
      </c>
      <c r="AA153" s="1">
        <f>'[1]RC-1'!AA153</f>
        <v>0</v>
      </c>
      <c r="AB153" s="1">
        <f>'[1]RC-1'!AB153</f>
        <v>0</v>
      </c>
      <c r="AC153" s="1">
        <f>'[1]RC-1'!AC153</f>
        <v>0</v>
      </c>
      <c r="AD153" s="1">
        <f>'[1]RC-1'!AD153</f>
        <v>0</v>
      </c>
      <c r="AE153" s="1">
        <f>'[1]RC-1'!AE153</f>
        <v>0</v>
      </c>
      <c r="AF153" s="1">
        <f>'[1]RC-1'!AF153</f>
        <v>0</v>
      </c>
      <c r="AG153" s="1">
        <f>'[1]RC-1'!AG153</f>
        <v>0</v>
      </c>
      <c r="AH153" s="1">
        <f>'[1]RC-1'!AH153</f>
        <v>0</v>
      </c>
      <c r="AI153" s="1">
        <f>'[1]RC-1'!AI153</f>
        <v>0</v>
      </c>
    </row>
    <row r="154" spans="1:35" x14ac:dyDescent="0.3">
      <c r="A154" s="1">
        <f>'[1]RC-1'!A154</f>
        <v>0</v>
      </c>
      <c r="B154" s="1">
        <f>'[1]RC-1'!B154</f>
        <v>0</v>
      </c>
      <c r="C154" s="1">
        <f>'[1]RC-1'!C154</f>
        <v>0</v>
      </c>
      <c r="D154" s="1">
        <f>'[1]RC-1'!D154</f>
        <v>0</v>
      </c>
      <c r="E154" s="1">
        <f>'[1]RC-1'!E154</f>
        <v>0</v>
      </c>
      <c r="F154" s="1">
        <f>'[1]RC-1'!F154</f>
        <v>0</v>
      </c>
      <c r="G154" s="1">
        <f>'[1]RC-1'!G154</f>
        <v>0</v>
      </c>
      <c r="H154" s="1">
        <f>'[1]RC-1'!H154</f>
        <v>0</v>
      </c>
      <c r="I154" s="1">
        <f>'[1]RC-1'!I154</f>
        <v>0</v>
      </c>
      <c r="J154" s="1">
        <f>'[1]RC-1'!J154</f>
        <v>0</v>
      </c>
      <c r="K154" s="1">
        <f>'[1]RC-1'!K154</f>
        <v>0</v>
      </c>
      <c r="L154" s="1">
        <f>'[1]RC-1'!L154</f>
        <v>0</v>
      </c>
      <c r="M154" s="1">
        <f>'[1]RC-1'!M154</f>
        <v>0</v>
      </c>
      <c r="N154" s="1">
        <f>'[1]RC-1'!N154</f>
        <v>0</v>
      </c>
      <c r="O154" s="1">
        <f>'[1]RC-1'!O154</f>
        <v>0</v>
      </c>
      <c r="P154" s="1">
        <f>'[1]RC-1'!P154</f>
        <v>0</v>
      </c>
      <c r="Q154" s="1">
        <f>'[1]RC-1'!Q154</f>
        <v>0</v>
      </c>
      <c r="R154" s="1">
        <f>'[1]RC-1'!R154</f>
        <v>0</v>
      </c>
      <c r="S154" s="1">
        <f>'[1]RC-1'!S154</f>
        <v>0</v>
      </c>
      <c r="T154" s="1">
        <f>'[1]RC-1'!T154</f>
        <v>0</v>
      </c>
      <c r="U154" s="1">
        <f>'[1]RC-1'!U154</f>
        <v>0</v>
      </c>
      <c r="V154" s="1">
        <f>'[1]RC-1'!V154</f>
        <v>0</v>
      </c>
      <c r="W154" s="1">
        <f>'[1]RC-1'!W154</f>
        <v>0</v>
      </c>
      <c r="X154" s="1">
        <f>'[1]RC-1'!X154</f>
        <v>0</v>
      </c>
      <c r="Y154" s="1">
        <f>'[1]RC-1'!Y154</f>
        <v>0</v>
      </c>
      <c r="Z154" s="1">
        <f>'[1]RC-1'!Z154</f>
        <v>0</v>
      </c>
      <c r="AA154" s="1">
        <f>'[1]RC-1'!AA154</f>
        <v>0</v>
      </c>
      <c r="AB154" s="1">
        <f>'[1]RC-1'!AB154</f>
        <v>0</v>
      </c>
      <c r="AC154" s="1">
        <f>'[1]RC-1'!AC154</f>
        <v>0</v>
      </c>
      <c r="AD154" s="1">
        <f>'[1]RC-1'!AD154</f>
        <v>0</v>
      </c>
      <c r="AE154" s="1">
        <f>'[1]RC-1'!AE154</f>
        <v>0</v>
      </c>
      <c r="AF154" s="1">
        <f>'[1]RC-1'!AF154</f>
        <v>0</v>
      </c>
      <c r="AG154" s="1">
        <f>'[1]RC-1'!AG154</f>
        <v>0</v>
      </c>
      <c r="AH154" s="1">
        <f>'[1]RC-1'!AH154</f>
        <v>0</v>
      </c>
      <c r="AI154" s="1">
        <f>'[1]RC-1'!AI154</f>
        <v>0</v>
      </c>
    </row>
    <row r="155" spans="1:35" x14ac:dyDescent="0.3">
      <c r="A155" s="1">
        <f>'[1]RC-1'!A155</f>
        <v>0</v>
      </c>
      <c r="B155" s="1">
        <f>'[1]RC-1'!B155</f>
        <v>0</v>
      </c>
      <c r="C155" s="1">
        <f>'[1]RC-1'!C155</f>
        <v>0</v>
      </c>
      <c r="D155" s="1">
        <f>'[1]RC-1'!D155</f>
        <v>0</v>
      </c>
      <c r="E155" s="1">
        <f>'[1]RC-1'!E155</f>
        <v>0</v>
      </c>
      <c r="F155" s="1">
        <f>'[1]RC-1'!F155</f>
        <v>0</v>
      </c>
      <c r="G155" s="1">
        <f>'[1]RC-1'!G155</f>
        <v>0</v>
      </c>
      <c r="H155" s="1">
        <f>'[1]RC-1'!H155</f>
        <v>0</v>
      </c>
      <c r="I155" s="1">
        <f>'[1]RC-1'!I155</f>
        <v>0</v>
      </c>
      <c r="J155" s="1">
        <f>'[1]RC-1'!J155</f>
        <v>0</v>
      </c>
      <c r="K155" s="1">
        <f>'[1]RC-1'!K155</f>
        <v>0</v>
      </c>
      <c r="L155" s="1">
        <f>'[1]RC-1'!L155</f>
        <v>0</v>
      </c>
      <c r="M155" s="1">
        <f>'[1]RC-1'!M155</f>
        <v>0</v>
      </c>
      <c r="N155" s="1">
        <f>'[1]RC-1'!N155</f>
        <v>0</v>
      </c>
      <c r="O155" s="1">
        <f>'[1]RC-1'!O155</f>
        <v>0</v>
      </c>
      <c r="P155" s="1">
        <f>'[1]RC-1'!P155</f>
        <v>0</v>
      </c>
      <c r="Q155" s="1">
        <f>'[1]RC-1'!Q155</f>
        <v>0</v>
      </c>
      <c r="R155" s="1">
        <f>'[1]RC-1'!R155</f>
        <v>0</v>
      </c>
      <c r="S155" s="1">
        <f>'[1]RC-1'!S155</f>
        <v>0</v>
      </c>
      <c r="T155" s="1">
        <f>'[1]RC-1'!T155</f>
        <v>0</v>
      </c>
      <c r="U155" s="1">
        <f>'[1]RC-1'!U155</f>
        <v>0</v>
      </c>
      <c r="V155" s="1">
        <f>'[1]RC-1'!V155</f>
        <v>0</v>
      </c>
      <c r="W155" s="1">
        <f>'[1]RC-1'!W155</f>
        <v>0</v>
      </c>
      <c r="X155" s="1">
        <f>'[1]RC-1'!X155</f>
        <v>0</v>
      </c>
      <c r="Y155" s="1">
        <f>'[1]RC-1'!Y155</f>
        <v>0</v>
      </c>
      <c r="Z155" s="1">
        <f>'[1]RC-1'!Z155</f>
        <v>0</v>
      </c>
      <c r="AA155" s="1">
        <f>'[1]RC-1'!AA155</f>
        <v>0</v>
      </c>
      <c r="AB155" s="1">
        <f>'[1]RC-1'!AB155</f>
        <v>0</v>
      </c>
      <c r="AC155" s="1">
        <f>'[1]RC-1'!AC155</f>
        <v>0</v>
      </c>
      <c r="AD155" s="1">
        <f>'[1]RC-1'!AD155</f>
        <v>0</v>
      </c>
      <c r="AE155" s="1">
        <f>'[1]RC-1'!AE155</f>
        <v>0</v>
      </c>
      <c r="AF155" s="1">
        <f>'[1]RC-1'!AF155</f>
        <v>0</v>
      </c>
      <c r="AG155" s="1">
        <f>'[1]RC-1'!AG155</f>
        <v>0</v>
      </c>
      <c r="AH155" s="1">
        <f>'[1]RC-1'!AH155</f>
        <v>0</v>
      </c>
      <c r="AI155" s="1">
        <f>'[1]RC-1'!AI155</f>
        <v>0</v>
      </c>
    </row>
    <row r="156" spans="1:35" x14ac:dyDescent="0.3">
      <c r="A156" s="1">
        <f>'[1]RC-1'!A156</f>
        <v>0</v>
      </c>
      <c r="B156" s="1">
        <f>'[1]RC-1'!B156</f>
        <v>0</v>
      </c>
      <c r="C156" s="1">
        <f>'[1]RC-1'!C156</f>
        <v>0</v>
      </c>
      <c r="D156" s="1">
        <f>'[1]RC-1'!D156</f>
        <v>0</v>
      </c>
      <c r="E156" s="1">
        <f>'[1]RC-1'!E156</f>
        <v>0</v>
      </c>
      <c r="F156" s="1">
        <f>'[1]RC-1'!F156</f>
        <v>0</v>
      </c>
      <c r="G156" s="1">
        <f>'[1]RC-1'!G156</f>
        <v>0</v>
      </c>
      <c r="H156" s="1">
        <f>'[1]RC-1'!H156</f>
        <v>0</v>
      </c>
      <c r="I156" s="1">
        <f>'[1]RC-1'!I156</f>
        <v>0</v>
      </c>
      <c r="J156" s="1">
        <f>'[1]RC-1'!J156</f>
        <v>0</v>
      </c>
      <c r="K156" s="1">
        <f>'[1]RC-1'!K156</f>
        <v>0</v>
      </c>
      <c r="L156" s="1">
        <f>'[1]RC-1'!L156</f>
        <v>0</v>
      </c>
      <c r="M156" s="1">
        <f>'[1]RC-1'!M156</f>
        <v>0</v>
      </c>
      <c r="N156" s="1">
        <f>'[1]RC-1'!N156</f>
        <v>0</v>
      </c>
      <c r="O156" s="1">
        <f>'[1]RC-1'!O156</f>
        <v>0</v>
      </c>
      <c r="P156" s="1">
        <f>'[1]RC-1'!P156</f>
        <v>0</v>
      </c>
      <c r="Q156" s="1">
        <f>'[1]RC-1'!Q156</f>
        <v>0</v>
      </c>
      <c r="R156" s="1">
        <f>'[1]RC-1'!R156</f>
        <v>0</v>
      </c>
      <c r="S156" s="1">
        <f>'[1]RC-1'!S156</f>
        <v>0</v>
      </c>
      <c r="T156" s="1">
        <f>'[1]RC-1'!T156</f>
        <v>0</v>
      </c>
      <c r="U156" s="1">
        <f>'[1]RC-1'!U156</f>
        <v>0</v>
      </c>
      <c r="V156" s="1">
        <f>'[1]RC-1'!V156</f>
        <v>0</v>
      </c>
      <c r="W156" s="1">
        <f>'[1]RC-1'!W156</f>
        <v>0</v>
      </c>
      <c r="X156" s="1">
        <f>'[1]RC-1'!X156</f>
        <v>0</v>
      </c>
      <c r="Y156" s="1">
        <f>'[1]RC-1'!Y156</f>
        <v>0</v>
      </c>
      <c r="Z156" s="1">
        <f>'[1]RC-1'!Z156</f>
        <v>0</v>
      </c>
      <c r="AA156" s="1">
        <f>'[1]RC-1'!AA156</f>
        <v>0</v>
      </c>
      <c r="AB156" s="1">
        <f>'[1]RC-1'!AB156</f>
        <v>0</v>
      </c>
      <c r="AC156" s="1">
        <f>'[1]RC-1'!AC156</f>
        <v>0</v>
      </c>
      <c r="AD156" s="1">
        <f>'[1]RC-1'!AD156</f>
        <v>0</v>
      </c>
      <c r="AE156" s="1">
        <f>'[1]RC-1'!AE156</f>
        <v>0</v>
      </c>
      <c r="AF156" s="1">
        <f>'[1]RC-1'!AF156</f>
        <v>0</v>
      </c>
      <c r="AG156" s="1">
        <f>'[1]RC-1'!AG156</f>
        <v>0</v>
      </c>
      <c r="AH156" s="1">
        <f>'[1]RC-1'!AH156</f>
        <v>0</v>
      </c>
      <c r="AI156" s="1">
        <f>'[1]RC-1'!AI156</f>
        <v>0</v>
      </c>
    </row>
    <row r="157" spans="1:35" x14ac:dyDescent="0.3">
      <c r="A157" s="1">
        <f>'[1]RC-1'!A157</f>
        <v>0</v>
      </c>
      <c r="B157" s="1">
        <f>'[1]RC-1'!B157</f>
        <v>0</v>
      </c>
      <c r="C157" s="1">
        <f>'[1]RC-1'!C157</f>
        <v>0</v>
      </c>
      <c r="D157" s="1">
        <f>'[1]RC-1'!D157</f>
        <v>0</v>
      </c>
      <c r="E157" s="1">
        <f>'[1]RC-1'!E157</f>
        <v>0</v>
      </c>
      <c r="F157" s="1">
        <f>'[1]RC-1'!F157</f>
        <v>0</v>
      </c>
      <c r="G157" s="1">
        <f>'[1]RC-1'!G157</f>
        <v>0</v>
      </c>
      <c r="H157" s="1">
        <f>'[1]RC-1'!H157</f>
        <v>0</v>
      </c>
      <c r="I157" s="1">
        <f>'[1]RC-1'!I157</f>
        <v>0</v>
      </c>
      <c r="J157" s="1">
        <f>'[1]RC-1'!J157</f>
        <v>0</v>
      </c>
      <c r="K157" s="1">
        <f>'[1]RC-1'!K157</f>
        <v>0</v>
      </c>
      <c r="L157" s="1">
        <f>'[1]RC-1'!L157</f>
        <v>0</v>
      </c>
      <c r="M157" s="1">
        <f>'[1]RC-1'!M157</f>
        <v>0</v>
      </c>
      <c r="N157" s="1">
        <f>'[1]RC-1'!N157</f>
        <v>0</v>
      </c>
      <c r="O157" s="1">
        <f>'[1]RC-1'!O157</f>
        <v>0</v>
      </c>
      <c r="P157" s="1">
        <f>'[1]RC-1'!P157</f>
        <v>0</v>
      </c>
      <c r="Q157" s="1">
        <f>'[1]RC-1'!Q157</f>
        <v>0</v>
      </c>
      <c r="R157" s="1">
        <f>'[1]RC-1'!R157</f>
        <v>0</v>
      </c>
      <c r="S157" s="1">
        <f>'[1]RC-1'!S157</f>
        <v>0</v>
      </c>
      <c r="T157" s="1">
        <f>'[1]RC-1'!T157</f>
        <v>0</v>
      </c>
      <c r="U157" s="1">
        <f>'[1]RC-1'!U157</f>
        <v>0</v>
      </c>
      <c r="V157" s="1">
        <f>'[1]RC-1'!V157</f>
        <v>0</v>
      </c>
      <c r="W157" s="1">
        <f>'[1]RC-1'!W157</f>
        <v>0</v>
      </c>
      <c r="X157" s="1">
        <f>'[1]RC-1'!X157</f>
        <v>0</v>
      </c>
      <c r="Y157" s="1">
        <f>'[1]RC-1'!Y157</f>
        <v>0</v>
      </c>
      <c r="Z157" s="1">
        <f>'[1]RC-1'!Z157</f>
        <v>0</v>
      </c>
      <c r="AA157" s="1">
        <f>'[1]RC-1'!AA157</f>
        <v>0</v>
      </c>
      <c r="AB157" s="1">
        <f>'[1]RC-1'!AB157</f>
        <v>0</v>
      </c>
      <c r="AC157" s="1">
        <f>'[1]RC-1'!AC157</f>
        <v>0</v>
      </c>
      <c r="AD157" s="1">
        <f>'[1]RC-1'!AD157</f>
        <v>0</v>
      </c>
      <c r="AE157" s="1">
        <f>'[1]RC-1'!AE157</f>
        <v>0</v>
      </c>
      <c r="AF157" s="1">
        <f>'[1]RC-1'!AF157</f>
        <v>0</v>
      </c>
      <c r="AG157" s="1">
        <f>'[1]RC-1'!AG157</f>
        <v>0</v>
      </c>
      <c r="AH157" s="1">
        <f>'[1]RC-1'!AH157</f>
        <v>0</v>
      </c>
      <c r="AI157" s="1">
        <f>'[1]RC-1'!AI157</f>
        <v>0</v>
      </c>
    </row>
    <row r="158" spans="1:35" x14ac:dyDescent="0.3">
      <c r="A158" s="1">
        <f>'[1]RC-1'!A158</f>
        <v>0</v>
      </c>
      <c r="B158" s="1">
        <f>'[1]RC-1'!B158</f>
        <v>0</v>
      </c>
      <c r="C158" s="1">
        <f>'[1]RC-1'!C158</f>
        <v>0</v>
      </c>
      <c r="D158" s="1">
        <f>'[1]RC-1'!D158</f>
        <v>0</v>
      </c>
      <c r="E158" s="1">
        <f>'[1]RC-1'!E158</f>
        <v>0</v>
      </c>
      <c r="F158" s="1">
        <f>'[1]RC-1'!F158</f>
        <v>0</v>
      </c>
      <c r="G158" s="1">
        <f>'[1]RC-1'!G158</f>
        <v>0</v>
      </c>
      <c r="H158" s="1">
        <f>'[1]RC-1'!H158</f>
        <v>0</v>
      </c>
      <c r="I158" s="1">
        <f>'[1]RC-1'!I158</f>
        <v>0</v>
      </c>
      <c r="J158" s="1">
        <f>'[1]RC-1'!J158</f>
        <v>0</v>
      </c>
      <c r="K158" s="1">
        <f>'[1]RC-1'!K158</f>
        <v>0</v>
      </c>
      <c r="L158" s="1">
        <f>'[1]RC-1'!L158</f>
        <v>0</v>
      </c>
      <c r="M158" s="1">
        <f>'[1]RC-1'!M158</f>
        <v>0</v>
      </c>
      <c r="N158" s="1">
        <f>'[1]RC-1'!N158</f>
        <v>0</v>
      </c>
      <c r="O158" s="1">
        <f>'[1]RC-1'!O158</f>
        <v>0</v>
      </c>
      <c r="P158" s="1">
        <f>'[1]RC-1'!P158</f>
        <v>0</v>
      </c>
      <c r="Q158" s="1">
        <f>'[1]RC-1'!Q158</f>
        <v>0</v>
      </c>
      <c r="R158" s="1">
        <f>'[1]RC-1'!R158</f>
        <v>0</v>
      </c>
      <c r="S158" s="1">
        <f>'[1]RC-1'!S158</f>
        <v>0</v>
      </c>
      <c r="T158" s="1">
        <f>'[1]RC-1'!T158</f>
        <v>0</v>
      </c>
      <c r="U158" s="1">
        <f>'[1]RC-1'!U158</f>
        <v>0</v>
      </c>
      <c r="V158" s="1">
        <f>'[1]RC-1'!V158</f>
        <v>0</v>
      </c>
      <c r="W158" s="1">
        <f>'[1]RC-1'!W158</f>
        <v>0</v>
      </c>
      <c r="X158" s="1">
        <f>'[1]RC-1'!X158</f>
        <v>0</v>
      </c>
      <c r="Y158" s="1">
        <f>'[1]RC-1'!Y158</f>
        <v>0</v>
      </c>
      <c r="Z158" s="1">
        <f>'[1]RC-1'!Z158</f>
        <v>0</v>
      </c>
      <c r="AA158" s="1">
        <f>'[1]RC-1'!AA158</f>
        <v>0</v>
      </c>
      <c r="AB158" s="1">
        <f>'[1]RC-1'!AB158</f>
        <v>0</v>
      </c>
      <c r="AC158" s="1">
        <f>'[1]RC-1'!AC158</f>
        <v>0</v>
      </c>
      <c r="AD158" s="1">
        <f>'[1]RC-1'!AD158</f>
        <v>0</v>
      </c>
      <c r="AE158" s="1">
        <f>'[1]RC-1'!AE158</f>
        <v>0</v>
      </c>
      <c r="AF158" s="1">
        <f>'[1]RC-1'!AF158</f>
        <v>0</v>
      </c>
      <c r="AG158" s="1">
        <f>'[1]RC-1'!AG158</f>
        <v>0</v>
      </c>
      <c r="AH158" s="1">
        <f>'[1]RC-1'!AH158</f>
        <v>0</v>
      </c>
      <c r="AI158" s="1">
        <f>'[1]RC-1'!AI158</f>
        <v>0</v>
      </c>
    </row>
    <row r="159" spans="1:35" x14ac:dyDescent="0.3">
      <c r="A159" s="1">
        <f>'[1]RC-1'!A159</f>
        <v>0</v>
      </c>
      <c r="B159" s="1">
        <f>'[1]RC-1'!B159</f>
        <v>0</v>
      </c>
      <c r="C159" s="1">
        <f>'[1]RC-1'!C159</f>
        <v>0</v>
      </c>
      <c r="D159" s="1">
        <f>'[1]RC-1'!D159</f>
        <v>0</v>
      </c>
      <c r="E159" s="1">
        <f>'[1]RC-1'!E159</f>
        <v>0</v>
      </c>
      <c r="F159" s="1">
        <f>'[1]RC-1'!F159</f>
        <v>0</v>
      </c>
      <c r="G159" s="1">
        <f>'[1]RC-1'!G159</f>
        <v>0</v>
      </c>
      <c r="H159" s="1">
        <f>'[1]RC-1'!H159</f>
        <v>0</v>
      </c>
      <c r="I159" s="1">
        <f>'[1]RC-1'!I159</f>
        <v>0</v>
      </c>
      <c r="J159" s="1">
        <f>'[1]RC-1'!J159</f>
        <v>0</v>
      </c>
      <c r="K159" s="1">
        <f>'[1]RC-1'!K159</f>
        <v>0</v>
      </c>
      <c r="L159" s="1">
        <f>'[1]RC-1'!L159</f>
        <v>0</v>
      </c>
      <c r="M159" s="1">
        <f>'[1]RC-1'!M159</f>
        <v>0</v>
      </c>
      <c r="N159" s="1">
        <f>'[1]RC-1'!N159</f>
        <v>0</v>
      </c>
      <c r="O159" s="1">
        <f>'[1]RC-1'!O159</f>
        <v>0</v>
      </c>
      <c r="P159" s="1">
        <f>'[1]RC-1'!P159</f>
        <v>0</v>
      </c>
      <c r="Q159" s="1">
        <f>'[1]RC-1'!Q159</f>
        <v>0</v>
      </c>
      <c r="R159" s="1">
        <f>'[1]RC-1'!R159</f>
        <v>0</v>
      </c>
      <c r="S159" s="1">
        <f>'[1]RC-1'!S159</f>
        <v>0</v>
      </c>
      <c r="T159" s="1">
        <f>'[1]RC-1'!T159</f>
        <v>0</v>
      </c>
      <c r="U159" s="1">
        <f>'[1]RC-1'!U159</f>
        <v>0</v>
      </c>
      <c r="V159" s="1">
        <f>'[1]RC-1'!V159</f>
        <v>0</v>
      </c>
      <c r="W159" s="1">
        <f>'[1]RC-1'!W159</f>
        <v>0</v>
      </c>
      <c r="X159" s="1">
        <f>'[1]RC-1'!X159</f>
        <v>0</v>
      </c>
      <c r="Y159" s="1">
        <f>'[1]RC-1'!Y159</f>
        <v>0</v>
      </c>
      <c r="Z159" s="1">
        <f>'[1]RC-1'!Z159</f>
        <v>0</v>
      </c>
      <c r="AA159" s="1">
        <f>'[1]RC-1'!AA159</f>
        <v>0</v>
      </c>
      <c r="AB159" s="1">
        <f>'[1]RC-1'!AB159</f>
        <v>0</v>
      </c>
      <c r="AC159" s="1">
        <f>'[1]RC-1'!AC159</f>
        <v>0</v>
      </c>
      <c r="AD159" s="1">
        <f>'[1]RC-1'!AD159</f>
        <v>0</v>
      </c>
      <c r="AE159" s="1">
        <f>'[1]RC-1'!AE159</f>
        <v>0</v>
      </c>
      <c r="AF159" s="1">
        <f>'[1]RC-1'!AF159</f>
        <v>0</v>
      </c>
      <c r="AG159" s="1">
        <f>'[1]RC-1'!AG159</f>
        <v>0</v>
      </c>
      <c r="AH159" s="1">
        <f>'[1]RC-1'!AH159</f>
        <v>0</v>
      </c>
      <c r="AI159" s="1">
        <f>'[1]RC-1'!AI159</f>
        <v>0</v>
      </c>
    </row>
    <row r="160" spans="1:35" x14ac:dyDescent="0.3">
      <c r="A160" s="1">
        <f>'[1]RC-1'!A160</f>
        <v>0</v>
      </c>
      <c r="B160" s="1">
        <f>'[1]RC-1'!B160</f>
        <v>0</v>
      </c>
      <c r="C160" s="1">
        <f>'[1]RC-1'!C160</f>
        <v>0</v>
      </c>
      <c r="D160" s="1">
        <f>'[1]RC-1'!D160</f>
        <v>0</v>
      </c>
      <c r="E160" s="1">
        <f>'[1]RC-1'!E160</f>
        <v>0</v>
      </c>
      <c r="F160" s="1">
        <f>'[1]RC-1'!F160</f>
        <v>0</v>
      </c>
      <c r="G160" s="1">
        <f>'[1]RC-1'!G160</f>
        <v>0</v>
      </c>
      <c r="H160" s="1">
        <f>'[1]RC-1'!H160</f>
        <v>0</v>
      </c>
      <c r="I160" s="1">
        <f>'[1]RC-1'!I160</f>
        <v>0</v>
      </c>
      <c r="J160" s="1">
        <f>'[1]RC-1'!J160</f>
        <v>0</v>
      </c>
      <c r="K160" s="1">
        <f>'[1]RC-1'!K160</f>
        <v>0</v>
      </c>
      <c r="L160" s="1">
        <f>'[1]RC-1'!L160</f>
        <v>0</v>
      </c>
      <c r="M160" s="1">
        <f>'[1]RC-1'!M160</f>
        <v>0</v>
      </c>
      <c r="N160" s="1">
        <f>'[1]RC-1'!N160</f>
        <v>0</v>
      </c>
      <c r="O160" s="1">
        <f>'[1]RC-1'!O160</f>
        <v>0</v>
      </c>
      <c r="P160" s="1">
        <f>'[1]RC-1'!P160</f>
        <v>0</v>
      </c>
      <c r="Q160" s="1">
        <f>'[1]RC-1'!Q160</f>
        <v>0</v>
      </c>
      <c r="R160" s="1">
        <f>'[1]RC-1'!R160</f>
        <v>0</v>
      </c>
      <c r="S160" s="1">
        <f>'[1]RC-1'!S160</f>
        <v>0</v>
      </c>
      <c r="T160" s="1">
        <f>'[1]RC-1'!T160</f>
        <v>0</v>
      </c>
      <c r="U160" s="1">
        <f>'[1]RC-1'!U160</f>
        <v>0</v>
      </c>
      <c r="V160" s="1">
        <f>'[1]RC-1'!V160</f>
        <v>0</v>
      </c>
      <c r="W160" s="1">
        <f>'[1]RC-1'!W160</f>
        <v>0</v>
      </c>
      <c r="X160" s="1">
        <f>'[1]RC-1'!X160</f>
        <v>0</v>
      </c>
      <c r="Y160" s="1">
        <f>'[1]RC-1'!Y160</f>
        <v>0</v>
      </c>
      <c r="Z160" s="1">
        <f>'[1]RC-1'!Z160</f>
        <v>0</v>
      </c>
      <c r="AA160" s="1">
        <f>'[1]RC-1'!AA160</f>
        <v>0</v>
      </c>
      <c r="AB160" s="1">
        <f>'[1]RC-1'!AB160</f>
        <v>0</v>
      </c>
      <c r="AC160" s="1">
        <f>'[1]RC-1'!AC160</f>
        <v>0</v>
      </c>
      <c r="AD160" s="1">
        <f>'[1]RC-1'!AD160</f>
        <v>0</v>
      </c>
      <c r="AE160" s="1">
        <f>'[1]RC-1'!AE160</f>
        <v>0</v>
      </c>
      <c r="AF160" s="1">
        <f>'[1]RC-1'!AF160</f>
        <v>0</v>
      </c>
      <c r="AG160" s="1">
        <f>'[1]RC-1'!AG160</f>
        <v>0</v>
      </c>
      <c r="AH160" s="1">
        <f>'[1]RC-1'!AH160</f>
        <v>0</v>
      </c>
      <c r="AI160" s="1">
        <f>'[1]RC-1'!AI160</f>
        <v>0</v>
      </c>
    </row>
    <row r="161" spans="1:35" x14ac:dyDescent="0.3">
      <c r="A161" s="1">
        <f>'[1]RC-1'!A161</f>
        <v>0</v>
      </c>
      <c r="B161" s="1">
        <f>'[1]RC-1'!B161</f>
        <v>0</v>
      </c>
      <c r="C161" s="1">
        <f>'[1]RC-1'!C161</f>
        <v>0</v>
      </c>
      <c r="D161" s="1">
        <f>'[1]RC-1'!D161</f>
        <v>0</v>
      </c>
      <c r="E161" s="1">
        <f>'[1]RC-1'!E161</f>
        <v>0</v>
      </c>
      <c r="F161" s="1">
        <f>'[1]RC-1'!F161</f>
        <v>0</v>
      </c>
      <c r="G161" s="1">
        <f>'[1]RC-1'!G161</f>
        <v>0</v>
      </c>
      <c r="H161" s="1">
        <f>'[1]RC-1'!H161</f>
        <v>0</v>
      </c>
      <c r="I161" s="1">
        <f>'[1]RC-1'!I161</f>
        <v>0</v>
      </c>
      <c r="J161" s="1">
        <f>'[1]RC-1'!J161</f>
        <v>0</v>
      </c>
      <c r="K161" s="1">
        <f>'[1]RC-1'!K161</f>
        <v>0</v>
      </c>
      <c r="L161" s="1">
        <f>'[1]RC-1'!L161</f>
        <v>0</v>
      </c>
      <c r="M161" s="1">
        <f>'[1]RC-1'!M161</f>
        <v>0</v>
      </c>
      <c r="N161" s="1">
        <f>'[1]RC-1'!N161</f>
        <v>0</v>
      </c>
      <c r="O161" s="1">
        <f>'[1]RC-1'!O161</f>
        <v>0</v>
      </c>
      <c r="P161" s="1">
        <f>'[1]RC-1'!P161</f>
        <v>0</v>
      </c>
      <c r="Q161" s="1">
        <f>'[1]RC-1'!Q161</f>
        <v>0</v>
      </c>
      <c r="R161" s="1">
        <f>'[1]RC-1'!R161</f>
        <v>0</v>
      </c>
      <c r="S161" s="1">
        <f>'[1]RC-1'!S161</f>
        <v>0</v>
      </c>
      <c r="T161" s="1">
        <f>'[1]RC-1'!T161</f>
        <v>0</v>
      </c>
      <c r="U161" s="1">
        <f>'[1]RC-1'!U161</f>
        <v>0</v>
      </c>
      <c r="V161" s="1">
        <f>'[1]RC-1'!V161</f>
        <v>0</v>
      </c>
      <c r="W161" s="1">
        <f>'[1]RC-1'!W161</f>
        <v>0</v>
      </c>
      <c r="X161" s="1">
        <f>'[1]RC-1'!X161</f>
        <v>0</v>
      </c>
      <c r="Y161" s="1">
        <f>'[1]RC-1'!Y161</f>
        <v>0</v>
      </c>
      <c r="Z161" s="1">
        <f>'[1]RC-1'!Z161</f>
        <v>0</v>
      </c>
      <c r="AA161" s="1">
        <f>'[1]RC-1'!AA161</f>
        <v>0</v>
      </c>
      <c r="AB161" s="1">
        <f>'[1]RC-1'!AB161</f>
        <v>0</v>
      </c>
      <c r="AC161" s="1">
        <f>'[1]RC-1'!AC161</f>
        <v>0</v>
      </c>
      <c r="AD161" s="1">
        <f>'[1]RC-1'!AD161</f>
        <v>0</v>
      </c>
      <c r="AE161" s="1">
        <f>'[1]RC-1'!AE161</f>
        <v>0</v>
      </c>
      <c r="AF161" s="1">
        <f>'[1]RC-1'!AF161</f>
        <v>0</v>
      </c>
      <c r="AG161" s="1">
        <f>'[1]RC-1'!AG161</f>
        <v>0</v>
      </c>
      <c r="AH161" s="1">
        <f>'[1]RC-1'!AH161</f>
        <v>0</v>
      </c>
      <c r="AI161" s="1">
        <f>'[1]RC-1'!AI161</f>
        <v>0</v>
      </c>
    </row>
    <row r="162" spans="1:35" x14ac:dyDescent="0.3">
      <c r="A162" s="1">
        <f>'[1]RC-1'!A162</f>
        <v>0</v>
      </c>
      <c r="B162" s="1">
        <f>'[1]RC-1'!B162</f>
        <v>0</v>
      </c>
      <c r="C162" s="1">
        <f>'[1]RC-1'!C162</f>
        <v>0</v>
      </c>
      <c r="D162" s="1">
        <f>'[1]RC-1'!D162</f>
        <v>0</v>
      </c>
      <c r="E162" s="1">
        <f>'[1]RC-1'!E162</f>
        <v>0</v>
      </c>
      <c r="F162" s="1">
        <f>'[1]RC-1'!F162</f>
        <v>0</v>
      </c>
      <c r="G162" s="1">
        <f>'[1]RC-1'!G162</f>
        <v>0</v>
      </c>
      <c r="H162" s="1">
        <f>'[1]RC-1'!H162</f>
        <v>0</v>
      </c>
      <c r="I162" s="1">
        <f>'[1]RC-1'!I162</f>
        <v>0</v>
      </c>
      <c r="J162" s="1">
        <f>'[1]RC-1'!J162</f>
        <v>0</v>
      </c>
      <c r="K162" s="1">
        <f>'[1]RC-1'!K162</f>
        <v>0</v>
      </c>
      <c r="L162" s="1">
        <f>'[1]RC-1'!L162</f>
        <v>0</v>
      </c>
      <c r="M162" s="1">
        <f>'[1]RC-1'!M162</f>
        <v>0</v>
      </c>
      <c r="N162" s="1">
        <f>'[1]RC-1'!N162</f>
        <v>0</v>
      </c>
      <c r="O162" s="1">
        <f>'[1]RC-1'!O162</f>
        <v>0</v>
      </c>
      <c r="P162" s="1">
        <f>'[1]RC-1'!P162</f>
        <v>0</v>
      </c>
      <c r="Q162" s="1">
        <f>'[1]RC-1'!Q162</f>
        <v>0</v>
      </c>
      <c r="R162" s="1">
        <f>'[1]RC-1'!R162</f>
        <v>0</v>
      </c>
      <c r="S162" s="1">
        <f>'[1]RC-1'!S162</f>
        <v>0</v>
      </c>
      <c r="T162" s="1">
        <f>'[1]RC-1'!T162</f>
        <v>0</v>
      </c>
      <c r="U162" s="1">
        <f>'[1]RC-1'!U162</f>
        <v>0</v>
      </c>
      <c r="V162" s="1">
        <f>'[1]RC-1'!V162</f>
        <v>0</v>
      </c>
      <c r="W162" s="1">
        <f>'[1]RC-1'!W162</f>
        <v>0</v>
      </c>
      <c r="X162" s="1">
        <f>'[1]RC-1'!X162</f>
        <v>0</v>
      </c>
      <c r="Y162" s="1">
        <f>'[1]RC-1'!Y162</f>
        <v>0</v>
      </c>
      <c r="Z162" s="1">
        <f>'[1]RC-1'!Z162</f>
        <v>0</v>
      </c>
      <c r="AA162" s="1">
        <f>'[1]RC-1'!AA162</f>
        <v>0</v>
      </c>
      <c r="AB162" s="1">
        <f>'[1]RC-1'!AB162</f>
        <v>0</v>
      </c>
      <c r="AC162" s="1">
        <f>'[1]RC-1'!AC162</f>
        <v>0</v>
      </c>
      <c r="AD162" s="1">
        <f>'[1]RC-1'!AD162</f>
        <v>0</v>
      </c>
      <c r="AE162" s="1">
        <f>'[1]RC-1'!AE162</f>
        <v>0</v>
      </c>
      <c r="AF162" s="1">
        <f>'[1]RC-1'!AF162</f>
        <v>0</v>
      </c>
      <c r="AG162" s="1">
        <f>'[1]RC-1'!AG162</f>
        <v>0</v>
      </c>
      <c r="AH162" s="1">
        <f>'[1]RC-1'!AH162</f>
        <v>0</v>
      </c>
      <c r="AI162" s="1">
        <f>'[1]RC-1'!AI162</f>
        <v>0</v>
      </c>
    </row>
    <row r="163" spans="1:35" x14ac:dyDescent="0.3">
      <c r="A163" s="1">
        <f>'[1]RC-1'!A163</f>
        <v>0</v>
      </c>
      <c r="B163" s="1">
        <f>'[1]RC-1'!B163</f>
        <v>0</v>
      </c>
      <c r="C163" s="1">
        <f>'[1]RC-1'!C163</f>
        <v>0</v>
      </c>
      <c r="D163" s="1">
        <f>'[1]RC-1'!D163</f>
        <v>0</v>
      </c>
      <c r="E163" s="1">
        <f>'[1]RC-1'!E163</f>
        <v>0</v>
      </c>
      <c r="F163" s="1">
        <f>'[1]RC-1'!F163</f>
        <v>0</v>
      </c>
      <c r="G163" s="1">
        <f>'[1]RC-1'!G163</f>
        <v>0</v>
      </c>
      <c r="H163" s="1">
        <f>'[1]RC-1'!H163</f>
        <v>0</v>
      </c>
      <c r="I163" s="1">
        <f>'[1]RC-1'!I163</f>
        <v>0</v>
      </c>
      <c r="J163" s="1">
        <f>'[1]RC-1'!J163</f>
        <v>0</v>
      </c>
      <c r="K163" s="1">
        <f>'[1]RC-1'!K163</f>
        <v>0</v>
      </c>
      <c r="L163" s="1">
        <f>'[1]RC-1'!L163</f>
        <v>0</v>
      </c>
      <c r="M163" s="1">
        <f>'[1]RC-1'!M163</f>
        <v>0</v>
      </c>
      <c r="N163" s="1">
        <f>'[1]RC-1'!N163</f>
        <v>0</v>
      </c>
      <c r="O163" s="1">
        <f>'[1]RC-1'!O163</f>
        <v>0</v>
      </c>
      <c r="P163" s="1">
        <f>'[1]RC-1'!P163</f>
        <v>0</v>
      </c>
      <c r="Q163" s="1">
        <f>'[1]RC-1'!Q163</f>
        <v>0</v>
      </c>
      <c r="R163" s="1">
        <f>'[1]RC-1'!R163</f>
        <v>0</v>
      </c>
      <c r="S163" s="1">
        <f>'[1]RC-1'!S163</f>
        <v>0</v>
      </c>
      <c r="T163" s="1">
        <f>'[1]RC-1'!T163</f>
        <v>0</v>
      </c>
      <c r="U163" s="1">
        <f>'[1]RC-1'!U163</f>
        <v>0</v>
      </c>
      <c r="V163" s="1">
        <f>'[1]RC-1'!V163</f>
        <v>0</v>
      </c>
      <c r="W163" s="1">
        <f>'[1]RC-1'!W163</f>
        <v>0</v>
      </c>
      <c r="X163" s="1">
        <f>'[1]RC-1'!X163</f>
        <v>0</v>
      </c>
      <c r="Y163" s="1">
        <f>'[1]RC-1'!Y163</f>
        <v>0</v>
      </c>
      <c r="Z163" s="1">
        <f>'[1]RC-1'!Z163</f>
        <v>0</v>
      </c>
      <c r="AA163" s="1">
        <f>'[1]RC-1'!AA163</f>
        <v>0</v>
      </c>
      <c r="AB163" s="1">
        <f>'[1]RC-1'!AB163</f>
        <v>0</v>
      </c>
      <c r="AC163" s="1">
        <f>'[1]RC-1'!AC163</f>
        <v>0</v>
      </c>
      <c r="AD163" s="1">
        <f>'[1]RC-1'!AD163</f>
        <v>0</v>
      </c>
      <c r="AE163" s="1">
        <f>'[1]RC-1'!AE163</f>
        <v>0</v>
      </c>
      <c r="AF163" s="1">
        <f>'[1]RC-1'!AF163</f>
        <v>0</v>
      </c>
      <c r="AG163" s="1">
        <f>'[1]RC-1'!AG163</f>
        <v>0</v>
      </c>
      <c r="AH163" s="1">
        <f>'[1]RC-1'!AH163</f>
        <v>0</v>
      </c>
      <c r="AI163" s="1">
        <f>'[1]RC-1'!AI163</f>
        <v>0</v>
      </c>
    </row>
    <row r="164" spans="1:35" x14ac:dyDescent="0.3">
      <c r="A164" s="1">
        <f>'[1]RC-1'!A164</f>
        <v>0</v>
      </c>
      <c r="B164" s="1">
        <f>'[1]RC-1'!B164</f>
        <v>0</v>
      </c>
      <c r="C164" s="1">
        <f>'[1]RC-1'!C164</f>
        <v>0</v>
      </c>
      <c r="D164" s="1">
        <f>'[1]RC-1'!D164</f>
        <v>0</v>
      </c>
      <c r="E164" s="1">
        <f>'[1]RC-1'!E164</f>
        <v>0</v>
      </c>
      <c r="F164" s="1">
        <f>'[1]RC-1'!F164</f>
        <v>0</v>
      </c>
      <c r="G164" s="1">
        <f>'[1]RC-1'!G164</f>
        <v>0</v>
      </c>
      <c r="H164" s="1">
        <f>'[1]RC-1'!H164</f>
        <v>0</v>
      </c>
      <c r="I164" s="1">
        <f>'[1]RC-1'!I164</f>
        <v>0</v>
      </c>
      <c r="J164" s="1">
        <f>'[1]RC-1'!J164</f>
        <v>0</v>
      </c>
      <c r="K164" s="1">
        <f>'[1]RC-1'!K164</f>
        <v>0</v>
      </c>
      <c r="L164" s="1">
        <f>'[1]RC-1'!L164</f>
        <v>0</v>
      </c>
      <c r="M164" s="1">
        <f>'[1]RC-1'!M164</f>
        <v>0</v>
      </c>
      <c r="N164" s="1">
        <f>'[1]RC-1'!N164</f>
        <v>0</v>
      </c>
      <c r="O164" s="1">
        <f>'[1]RC-1'!O164</f>
        <v>0</v>
      </c>
      <c r="P164" s="1">
        <f>'[1]RC-1'!P164</f>
        <v>0</v>
      </c>
      <c r="Q164" s="1">
        <f>'[1]RC-1'!Q164</f>
        <v>0</v>
      </c>
      <c r="R164" s="1">
        <f>'[1]RC-1'!R164</f>
        <v>0</v>
      </c>
      <c r="S164" s="1">
        <f>'[1]RC-1'!S164</f>
        <v>0</v>
      </c>
      <c r="T164" s="1">
        <f>'[1]RC-1'!T164</f>
        <v>0</v>
      </c>
      <c r="U164" s="1">
        <f>'[1]RC-1'!U164</f>
        <v>0</v>
      </c>
      <c r="V164" s="1">
        <f>'[1]RC-1'!V164</f>
        <v>0</v>
      </c>
      <c r="W164" s="1">
        <f>'[1]RC-1'!W164</f>
        <v>0</v>
      </c>
      <c r="X164" s="1">
        <f>'[1]RC-1'!X164</f>
        <v>0</v>
      </c>
      <c r="Y164" s="1">
        <f>'[1]RC-1'!Y164</f>
        <v>0</v>
      </c>
      <c r="Z164" s="1">
        <f>'[1]RC-1'!Z164</f>
        <v>0</v>
      </c>
      <c r="AA164" s="1">
        <f>'[1]RC-1'!AA164</f>
        <v>0</v>
      </c>
      <c r="AB164" s="1">
        <f>'[1]RC-1'!AB164</f>
        <v>0</v>
      </c>
      <c r="AC164" s="1">
        <f>'[1]RC-1'!AC164</f>
        <v>0</v>
      </c>
      <c r="AD164" s="1">
        <f>'[1]RC-1'!AD164</f>
        <v>0</v>
      </c>
      <c r="AE164" s="1">
        <f>'[1]RC-1'!AE164</f>
        <v>0</v>
      </c>
      <c r="AF164" s="1">
        <f>'[1]RC-1'!AF164</f>
        <v>0</v>
      </c>
      <c r="AG164" s="1">
        <f>'[1]RC-1'!AG164</f>
        <v>0</v>
      </c>
      <c r="AH164" s="1">
        <f>'[1]RC-1'!AH164</f>
        <v>0</v>
      </c>
      <c r="AI164" s="1">
        <f>'[1]RC-1'!AI164</f>
        <v>0</v>
      </c>
    </row>
    <row r="165" spans="1:35" x14ac:dyDescent="0.3">
      <c r="A165" s="1">
        <f>'[1]RC-1'!A165</f>
        <v>0</v>
      </c>
      <c r="B165" s="1">
        <f>'[1]RC-1'!B165</f>
        <v>0</v>
      </c>
      <c r="C165" s="1">
        <f>'[1]RC-1'!C165</f>
        <v>0</v>
      </c>
      <c r="D165" s="1">
        <f>'[1]RC-1'!D165</f>
        <v>0</v>
      </c>
      <c r="E165" s="1">
        <f>'[1]RC-1'!E165</f>
        <v>0</v>
      </c>
      <c r="F165" s="1">
        <f>'[1]RC-1'!F165</f>
        <v>0</v>
      </c>
      <c r="G165" s="1">
        <f>'[1]RC-1'!G165</f>
        <v>0</v>
      </c>
      <c r="H165" s="1">
        <f>'[1]RC-1'!H165</f>
        <v>0</v>
      </c>
      <c r="I165" s="1">
        <f>'[1]RC-1'!I165</f>
        <v>0</v>
      </c>
      <c r="J165" s="1">
        <f>'[1]RC-1'!J165</f>
        <v>0</v>
      </c>
      <c r="K165" s="1">
        <f>'[1]RC-1'!K165</f>
        <v>0</v>
      </c>
      <c r="L165" s="1">
        <f>'[1]RC-1'!L165</f>
        <v>0</v>
      </c>
      <c r="M165" s="1">
        <f>'[1]RC-1'!M165</f>
        <v>0</v>
      </c>
      <c r="N165" s="1">
        <f>'[1]RC-1'!N165</f>
        <v>0</v>
      </c>
      <c r="O165" s="1">
        <f>'[1]RC-1'!O165</f>
        <v>0</v>
      </c>
      <c r="P165" s="1">
        <f>'[1]RC-1'!P165</f>
        <v>0</v>
      </c>
      <c r="Q165" s="1">
        <f>'[1]RC-1'!Q165</f>
        <v>0</v>
      </c>
      <c r="R165" s="1">
        <f>'[1]RC-1'!R165</f>
        <v>0</v>
      </c>
      <c r="S165" s="1">
        <f>'[1]RC-1'!S165</f>
        <v>0</v>
      </c>
      <c r="T165" s="1">
        <f>'[1]RC-1'!T165</f>
        <v>0</v>
      </c>
      <c r="U165" s="1">
        <f>'[1]RC-1'!U165</f>
        <v>0</v>
      </c>
      <c r="V165" s="1">
        <f>'[1]RC-1'!V165</f>
        <v>0</v>
      </c>
      <c r="W165" s="1">
        <f>'[1]RC-1'!W165</f>
        <v>0</v>
      </c>
      <c r="X165" s="1">
        <f>'[1]RC-1'!X165</f>
        <v>0</v>
      </c>
      <c r="Y165" s="1">
        <f>'[1]RC-1'!Y165</f>
        <v>0</v>
      </c>
      <c r="Z165" s="1">
        <f>'[1]RC-1'!Z165</f>
        <v>0</v>
      </c>
      <c r="AA165" s="1">
        <f>'[1]RC-1'!AA165</f>
        <v>0</v>
      </c>
      <c r="AB165" s="1">
        <f>'[1]RC-1'!AB165</f>
        <v>0</v>
      </c>
      <c r="AC165" s="1">
        <f>'[1]RC-1'!AC165</f>
        <v>0</v>
      </c>
      <c r="AD165" s="1">
        <f>'[1]RC-1'!AD165</f>
        <v>0</v>
      </c>
      <c r="AE165" s="1">
        <f>'[1]RC-1'!AE165</f>
        <v>0</v>
      </c>
      <c r="AF165" s="1">
        <f>'[1]RC-1'!AF165</f>
        <v>0</v>
      </c>
      <c r="AG165" s="1">
        <f>'[1]RC-1'!AG165</f>
        <v>0</v>
      </c>
      <c r="AH165" s="1">
        <f>'[1]RC-1'!AH165</f>
        <v>0</v>
      </c>
      <c r="AI165" s="1">
        <f>'[1]RC-1'!AI165</f>
        <v>0</v>
      </c>
    </row>
    <row r="166" spans="1:35" x14ac:dyDescent="0.3">
      <c r="A166" s="1">
        <f>'[1]RC-1'!A166</f>
        <v>0</v>
      </c>
      <c r="B166" s="1">
        <f>'[1]RC-1'!B166</f>
        <v>0</v>
      </c>
      <c r="C166" s="1">
        <f>'[1]RC-1'!C166</f>
        <v>0</v>
      </c>
      <c r="D166" s="1">
        <f>'[1]RC-1'!D166</f>
        <v>0</v>
      </c>
      <c r="E166" s="1">
        <f>'[1]RC-1'!E166</f>
        <v>0</v>
      </c>
      <c r="F166" s="1">
        <f>'[1]RC-1'!F166</f>
        <v>0</v>
      </c>
      <c r="G166" s="1">
        <f>'[1]RC-1'!G166</f>
        <v>0</v>
      </c>
      <c r="H166" s="1">
        <f>'[1]RC-1'!H166</f>
        <v>0</v>
      </c>
      <c r="I166" s="1">
        <f>'[1]RC-1'!I166</f>
        <v>0</v>
      </c>
      <c r="J166" s="1">
        <f>'[1]RC-1'!J166</f>
        <v>0</v>
      </c>
      <c r="K166" s="1">
        <f>'[1]RC-1'!K166</f>
        <v>0</v>
      </c>
      <c r="L166" s="1">
        <f>'[1]RC-1'!L166</f>
        <v>0</v>
      </c>
      <c r="M166" s="1">
        <f>'[1]RC-1'!M166</f>
        <v>0</v>
      </c>
      <c r="N166" s="1">
        <f>'[1]RC-1'!N166</f>
        <v>0</v>
      </c>
      <c r="O166" s="1">
        <f>'[1]RC-1'!O166</f>
        <v>0</v>
      </c>
      <c r="P166" s="1">
        <f>'[1]RC-1'!P166</f>
        <v>0</v>
      </c>
      <c r="Q166" s="1">
        <f>'[1]RC-1'!Q166</f>
        <v>0</v>
      </c>
      <c r="R166" s="1">
        <f>'[1]RC-1'!R166</f>
        <v>0</v>
      </c>
      <c r="S166" s="1">
        <f>'[1]RC-1'!S166</f>
        <v>0</v>
      </c>
      <c r="T166" s="1">
        <f>'[1]RC-1'!T166</f>
        <v>0</v>
      </c>
      <c r="U166" s="1">
        <f>'[1]RC-1'!U166</f>
        <v>0</v>
      </c>
      <c r="V166" s="1">
        <f>'[1]RC-1'!V166</f>
        <v>0</v>
      </c>
      <c r="W166" s="1">
        <f>'[1]RC-1'!W166</f>
        <v>0</v>
      </c>
      <c r="X166" s="1">
        <f>'[1]RC-1'!X166</f>
        <v>0</v>
      </c>
      <c r="Y166" s="1">
        <f>'[1]RC-1'!Y166</f>
        <v>0</v>
      </c>
      <c r="Z166" s="1">
        <f>'[1]RC-1'!Z166</f>
        <v>0</v>
      </c>
      <c r="AA166" s="1">
        <f>'[1]RC-1'!AA166</f>
        <v>0</v>
      </c>
      <c r="AB166" s="1">
        <f>'[1]RC-1'!AB166</f>
        <v>0</v>
      </c>
      <c r="AC166" s="1">
        <f>'[1]RC-1'!AC166</f>
        <v>0</v>
      </c>
      <c r="AD166" s="1">
        <f>'[1]RC-1'!AD166</f>
        <v>0</v>
      </c>
      <c r="AE166" s="1">
        <f>'[1]RC-1'!AE166</f>
        <v>0</v>
      </c>
      <c r="AF166" s="1">
        <f>'[1]RC-1'!AF166</f>
        <v>0</v>
      </c>
      <c r="AG166" s="1">
        <f>'[1]RC-1'!AG166</f>
        <v>0</v>
      </c>
      <c r="AH166" s="1">
        <f>'[1]RC-1'!AH166</f>
        <v>0</v>
      </c>
      <c r="AI166" s="1">
        <f>'[1]RC-1'!AI166</f>
        <v>0</v>
      </c>
    </row>
    <row r="167" spans="1:35" x14ac:dyDescent="0.3">
      <c r="A167" s="1">
        <f>'[1]RC-1'!A167</f>
        <v>0</v>
      </c>
      <c r="B167" s="1">
        <f>'[1]RC-1'!B167</f>
        <v>0</v>
      </c>
      <c r="C167" s="1">
        <f>'[1]RC-1'!C167</f>
        <v>0</v>
      </c>
      <c r="D167" s="1">
        <f>'[1]RC-1'!D167</f>
        <v>0</v>
      </c>
      <c r="E167" s="1">
        <f>'[1]RC-1'!E167</f>
        <v>0</v>
      </c>
      <c r="F167" s="1">
        <f>'[1]RC-1'!F167</f>
        <v>0</v>
      </c>
      <c r="G167" s="1">
        <f>'[1]RC-1'!G167</f>
        <v>0</v>
      </c>
      <c r="H167" s="1">
        <f>'[1]RC-1'!H167</f>
        <v>0</v>
      </c>
      <c r="I167" s="1">
        <f>'[1]RC-1'!I167</f>
        <v>0</v>
      </c>
      <c r="J167" s="1">
        <f>'[1]RC-1'!J167</f>
        <v>0</v>
      </c>
      <c r="K167" s="1">
        <f>'[1]RC-1'!K167</f>
        <v>0</v>
      </c>
      <c r="L167" s="1">
        <f>'[1]RC-1'!L167</f>
        <v>0</v>
      </c>
      <c r="M167" s="1">
        <f>'[1]RC-1'!M167</f>
        <v>0</v>
      </c>
      <c r="N167" s="1">
        <f>'[1]RC-1'!N167</f>
        <v>0</v>
      </c>
      <c r="O167" s="1">
        <f>'[1]RC-1'!O167</f>
        <v>0</v>
      </c>
      <c r="P167" s="1">
        <f>'[1]RC-1'!P167</f>
        <v>0</v>
      </c>
      <c r="Q167" s="1">
        <f>'[1]RC-1'!Q167</f>
        <v>0</v>
      </c>
      <c r="R167" s="1">
        <f>'[1]RC-1'!R167</f>
        <v>0</v>
      </c>
      <c r="S167" s="1">
        <f>'[1]RC-1'!S167</f>
        <v>0</v>
      </c>
      <c r="T167" s="1">
        <f>'[1]RC-1'!T167</f>
        <v>0</v>
      </c>
      <c r="U167" s="1">
        <f>'[1]RC-1'!U167</f>
        <v>0</v>
      </c>
      <c r="V167" s="1">
        <f>'[1]RC-1'!V167</f>
        <v>0</v>
      </c>
      <c r="W167" s="1">
        <f>'[1]RC-1'!W167</f>
        <v>0</v>
      </c>
      <c r="X167" s="1">
        <f>'[1]RC-1'!X167</f>
        <v>0</v>
      </c>
      <c r="Y167" s="1">
        <f>'[1]RC-1'!Y167</f>
        <v>0</v>
      </c>
      <c r="Z167" s="1">
        <f>'[1]RC-1'!Z167</f>
        <v>0</v>
      </c>
      <c r="AA167" s="1">
        <f>'[1]RC-1'!AA167</f>
        <v>0</v>
      </c>
      <c r="AB167" s="1">
        <f>'[1]RC-1'!AB167</f>
        <v>0</v>
      </c>
      <c r="AC167" s="1">
        <f>'[1]RC-1'!AC167</f>
        <v>0</v>
      </c>
      <c r="AD167" s="1">
        <f>'[1]RC-1'!AD167</f>
        <v>0</v>
      </c>
      <c r="AE167" s="1">
        <f>'[1]RC-1'!AE167</f>
        <v>0</v>
      </c>
      <c r="AF167" s="1">
        <f>'[1]RC-1'!AF167</f>
        <v>0</v>
      </c>
      <c r="AG167" s="1">
        <f>'[1]RC-1'!AG167</f>
        <v>0</v>
      </c>
      <c r="AH167" s="1">
        <f>'[1]RC-1'!AH167</f>
        <v>0</v>
      </c>
      <c r="AI167" s="1">
        <f>'[1]RC-1'!AI167</f>
        <v>0</v>
      </c>
    </row>
    <row r="168" spans="1:35" x14ac:dyDescent="0.3">
      <c r="A168" s="1">
        <f>'[1]RC-1'!A168</f>
        <v>0</v>
      </c>
      <c r="B168" s="1">
        <f>'[1]RC-1'!B168</f>
        <v>0</v>
      </c>
      <c r="C168" s="1">
        <f>'[1]RC-1'!C168</f>
        <v>0</v>
      </c>
      <c r="D168" s="1">
        <f>'[1]RC-1'!D168</f>
        <v>0</v>
      </c>
      <c r="E168" s="1">
        <f>'[1]RC-1'!E168</f>
        <v>0</v>
      </c>
      <c r="F168" s="1">
        <f>'[1]RC-1'!F168</f>
        <v>0</v>
      </c>
      <c r="G168" s="1">
        <f>'[1]RC-1'!G168</f>
        <v>0</v>
      </c>
      <c r="H168" s="1">
        <f>'[1]RC-1'!H168</f>
        <v>0</v>
      </c>
      <c r="I168" s="1">
        <f>'[1]RC-1'!I168</f>
        <v>0</v>
      </c>
      <c r="J168" s="1">
        <f>'[1]RC-1'!J168</f>
        <v>0</v>
      </c>
      <c r="K168" s="1">
        <f>'[1]RC-1'!K168</f>
        <v>0</v>
      </c>
      <c r="L168" s="1">
        <f>'[1]RC-1'!L168</f>
        <v>0</v>
      </c>
      <c r="M168" s="1">
        <f>'[1]RC-1'!M168</f>
        <v>0</v>
      </c>
      <c r="N168" s="1">
        <f>'[1]RC-1'!N168</f>
        <v>0</v>
      </c>
      <c r="O168" s="1">
        <f>'[1]RC-1'!O168</f>
        <v>0</v>
      </c>
      <c r="P168" s="1">
        <f>'[1]RC-1'!P168</f>
        <v>0</v>
      </c>
      <c r="Q168" s="1">
        <f>'[1]RC-1'!Q168</f>
        <v>0</v>
      </c>
      <c r="R168" s="1">
        <f>'[1]RC-1'!R168</f>
        <v>0</v>
      </c>
      <c r="S168" s="1">
        <f>'[1]RC-1'!S168</f>
        <v>0</v>
      </c>
      <c r="T168" s="1">
        <f>'[1]RC-1'!T168</f>
        <v>0</v>
      </c>
      <c r="U168" s="1">
        <f>'[1]RC-1'!U168</f>
        <v>0</v>
      </c>
      <c r="V168" s="1">
        <f>'[1]RC-1'!V168</f>
        <v>0</v>
      </c>
      <c r="W168" s="1">
        <f>'[1]RC-1'!W168</f>
        <v>0</v>
      </c>
      <c r="X168" s="1">
        <f>'[1]RC-1'!X168</f>
        <v>0</v>
      </c>
      <c r="Y168" s="1">
        <f>'[1]RC-1'!Y168</f>
        <v>0</v>
      </c>
      <c r="Z168" s="1">
        <f>'[1]RC-1'!Z168</f>
        <v>0</v>
      </c>
      <c r="AA168" s="1">
        <f>'[1]RC-1'!AA168</f>
        <v>0</v>
      </c>
      <c r="AB168" s="1">
        <f>'[1]RC-1'!AB168</f>
        <v>0</v>
      </c>
      <c r="AC168" s="1">
        <f>'[1]RC-1'!AC168</f>
        <v>0</v>
      </c>
      <c r="AD168" s="1">
        <f>'[1]RC-1'!AD168</f>
        <v>0</v>
      </c>
      <c r="AE168" s="1">
        <f>'[1]RC-1'!AE168</f>
        <v>0</v>
      </c>
      <c r="AF168" s="1">
        <f>'[1]RC-1'!AF168</f>
        <v>0</v>
      </c>
      <c r="AG168" s="1">
        <f>'[1]RC-1'!AG168</f>
        <v>0</v>
      </c>
      <c r="AH168" s="1">
        <f>'[1]RC-1'!AH168</f>
        <v>0</v>
      </c>
      <c r="AI168" s="1">
        <f>'[1]RC-1'!AI168</f>
        <v>0</v>
      </c>
    </row>
    <row r="169" spans="1:35" x14ac:dyDescent="0.3">
      <c r="A169" s="1">
        <f>'[1]RC-1'!A169</f>
        <v>0</v>
      </c>
      <c r="B169" s="1">
        <f>'[1]RC-1'!B169</f>
        <v>0</v>
      </c>
      <c r="C169" s="1">
        <f>'[1]RC-1'!C169</f>
        <v>0</v>
      </c>
      <c r="D169" s="1">
        <f>'[1]RC-1'!D169</f>
        <v>0</v>
      </c>
      <c r="E169" s="1">
        <f>'[1]RC-1'!E169</f>
        <v>0</v>
      </c>
      <c r="F169" s="1">
        <f>'[1]RC-1'!F169</f>
        <v>0</v>
      </c>
      <c r="G169" s="1">
        <f>'[1]RC-1'!G169</f>
        <v>0</v>
      </c>
      <c r="H169" s="1">
        <f>'[1]RC-1'!H169</f>
        <v>0</v>
      </c>
      <c r="I169" s="1">
        <f>'[1]RC-1'!I169</f>
        <v>0</v>
      </c>
      <c r="J169" s="1">
        <f>'[1]RC-1'!J169</f>
        <v>0</v>
      </c>
      <c r="K169" s="1">
        <f>'[1]RC-1'!K169</f>
        <v>0</v>
      </c>
      <c r="L169" s="1">
        <f>'[1]RC-1'!L169</f>
        <v>0</v>
      </c>
      <c r="M169" s="1">
        <f>'[1]RC-1'!M169</f>
        <v>0</v>
      </c>
      <c r="N169" s="1">
        <f>'[1]RC-1'!N169</f>
        <v>0</v>
      </c>
      <c r="O169" s="1">
        <f>'[1]RC-1'!O169</f>
        <v>0</v>
      </c>
      <c r="P169" s="1">
        <f>'[1]RC-1'!P169</f>
        <v>0</v>
      </c>
      <c r="Q169" s="1">
        <f>'[1]RC-1'!Q169</f>
        <v>0</v>
      </c>
      <c r="R169" s="1">
        <f>'[1]RC-1'!R169</f>
        <v>0</v>
      </c>
      <c r="S169" s="1">
        <f>'[1]RC-1'!S169</f>
        <v>0</v>
      </c>
      <c r="T169" s="1">
        <f>'[1]RC-1'!T169</f>
        <v>0</v>
      </c>
      <c r="U169" s="1">
        <f>'[1]RC-1'!U169</f>
        <v>0</v>
      </c>
      <c r="V169" s="1">
        <f>'[1]RC-1'!V169</f>
        <v>0</v>
      </c>
      <c r="W169" s="1">
        <f>'[1]RC-1'!W169</f>
        <v>0</v>
      </c>
      <c r="X169" s="1">
        <f>'[1]RC-1'!X169</f>
        <v>0</v>
      </c>
      <c r="Y169" s="1">
        <f>'[1]RC-1'!Y169</f>
        <v>0</v>
      </c>
      <c r="Z169" s="1">
        <f>'[1]RC-1'!Z169</f>
        <v>0</v>
      </c>
      <c r="AA169" s="1">
        <f>'[1]RC-1'!AA169</f>
        <v>0</v>
      </c>
      <c r="AB169" s="1">
        <f>'[1]RC-1'!AB169</f>
        <v>0</v>
      </c>
      <c r="AC169" s="1">
        <f>'[1]RC-1'!AC169</f>
        <v>0</v>
      </c>
      <c r="AD169" s="1">
        <f>'[1]RC-1'!AD169</f>
        <v>0</v>
      </c>
      <c r="AE169" s="1">
        <f>'[1]RC-1'!AE169</f>
        <v>0</v>
      </c>
      <c r="AF169" s="1">
        <f>'[1]RC-1'!AF169</f>
        <v>0</v>
      </c>
      <c r="AG169" s="1">
        <f>'[1]RC-1'!AG169</f>
        <v>0</v>
      </c>
      <c r="AH169" s="1">
        <f>'[1]RC-1'!AH169</f>
        <v>0</v>
      </c>
      <c r="AI169" s="1">
        <f>'[1]RC-1'!AI169</f>
        <v>0</v>
      </c>
    </row>
    <row r="170" spans="1:35" x14ac:dyDescent="0.3">
      <c r="A170" s="1">
        <f>'[1]RC-1'!A170</f>
        <v>0</v>
      </c>
      <c r="B170" s="1">
        <f>'[1]RC-1'!B170</f>
        <v>0</v>
      </c>
      <c r="C170" s="1">
        <f>'[1]RC-1'!C170</f>
        <v>0</v>
      </c>
      <c r="D170" s="1">
        <f>'[1]RC-1'!D170</f>
        <v>0</v>
      </c>
      <c r="E170" s="1">
        <f>'[1]RC-1'!E170</f>
        <v>0</v>
      </c>
      <c r="F170" s="1">
        <f>'[1]RC-1'!F170</f>
        <v>0</v>
      </c>
      <c r="G170" s="1">
        <f>'[1]RC-1'!G170</f>
        <v>0</v>
      </c>
      <c r="H170" s="1">
        <f>'[1]RC-1'!H170</f>
        <v>0</v>
      </c>
      <c r="I170" s="1">
        <f>'[1]RC-1'!I170</f>
        <v>0</v>
      </c>
      <c r="J170" s="1">
        <f>'[1]RC-1'!J170</f>
        <v>0</v>
      </c>
      <c r="K170" s="1">
        <f>'[1]RC-1'!K170</f>
        <v>0</v>
      </c>
      <c r="L170" s="1">
        <f>'[1]RC-1'!L170</f>
        <v>0</v>
      </c>
      <c r="M170" s="1">
        <f>'[1]RC-1'!M170</f>
        <v>0</v>
      </c>
      <c r="N170" s="1">
        <f>'[1]RC-1'!N170</f>
        <v>0</v>
      </c>
      <c r="O170" s="1">
        <f>'[1]RC-1'!O170</f>
        <v>0</v>
      </c>
      <c r="P170" s="1">
        <f>'[1]RC-1'!P170</f>
        <v>0</v>
      </c>
      <c r="Q170" s="1">
        <f>'[1]RC-1'!Q170</f>
        <v>0</v>
      </c>
      <c r="R170" s="1">
        <f>'[1]RC-1'!R170</f>
        <v>0</v>
      </c>
      <c r="S170" s="1">
        <f>'[1]RC-1'!S170</f>
        <v>0</v>
      </c>
      <c r="T170" s="1">
        <f>'[1]RC-1'!T170</f>
        <v>0</v>
      </c>
      <c r="U170" s="1">
        <f>'[1]RC-1'!U170</f>
        <v>0</v>
      </c>
      <c r="V170" s="1">
        <f>'[1]RC-1'!V170</f>
        <v>0</v>
      </c>
      <c r="W170" s="1">
        <f>'[1]RC-1'!W170</f>
        <v>0</v>
      </c>
      <c r="X170" s="1">
        <f>'[1]RC-1'!X170</f>
        <v>0</v>
      </c>
      <c r="Y170" s="1">
        <f>'[1]RC-1'!Y170</f>
        <v>0</v>
      </c>
      <c r="Z170" s="1">
        <f>'[1]RC-1'!Z170</f>
        <v>0</v>
      </c>
      <c r="AA170" s="1">
        <f>'[1]RC-1'!AA170</f>
        <v>0</v>
      </c>
      <c r="AB170" s="1">
        <f>'[1]RC-1'!AB170</f>
        <v>0</v>
      </c>
      <c r="AC170" s="1">
        <f>'[1]RC-1'!AC170</f>
        <v>0</v>
      </c>
      <c r="AD170" s="1">
        <f>'[1]RC-1'!AD170</f>
        <v>0</v>
      </c>
      <c r="AE170" s="1">
        <f>'[1]RC-1'!AE170</f>
        <v>0</v>
      </c>
      <c r="AF170" s="1">
        <f>'[1]RC-1'!AF170</f>
        <v>0</v>
      </c>
      <c r="AG170" s="1">
        <f>'[1]RC-1'!AG170</f>
        <v>0</v>
      </c>
      <c r="AH170" s="1">
        <f>'[1]RC-1'!AH170</f>
        <v>0</v>
      </c>
      <c r="AI170" s="1">
        <f>'[1]RC-1'!AI170</f>
        <v>0</v>
      </c>
    </row>
    <row r="171" spans="1:35" x14ac:dyDescent="0.3">
      <c r="A171" s="1">
        <f>'[1]RC-1'!A171</f>
        <v>0</v>
      </c>
      <c r="B171" s="1">
        <f>'[1]RC-1'!B171</f>
        <v>0</v>
      </c>
      <c r="C171" s="1">
        <f>'[1]RC-1'!C171</f>
        <v>0</v>
      </c>
      <c r="D171" s="1">
        <f>'[1]RC-1'!D171</f>
        <v>0</v>
      </c>
      <c r="E171" s="1">
        <f>'[1]RC-1'!E171</f>
        <v>0</v>
      </c>
      <c r="F171" s="1">
        <f>'[1]RC-1'!F171</f>
        <v>0</v>
      </c>
      <c r="G171" s="1">
        <f>'[1]RC-1'!G171</f>
        <v>0</v>
      </c>
      <c r="H171" s="1">
        <f>'[1]RC-1'!H171</f>
        <v>0</v>
      </c>
      <c r="I171" s="1">
        <f>'[1]RC-1'!I171</f>
        <v>0</v>
      </c>
      <c r="J171" s="1">
        <f>'[1]RC-1'!J171</f>
        <v>0</v>
      </c>
      <c r="K171" s="1">
        <f>'[1]RC-1'!K171</f>
        <v>0</v>
      </c>
      <c r="L171" s="1">
        <f>'[1]RC-1'!L171</f>
        <v>0</v>
      </c>
      <c r="M171" s="1">
        <f>'[1]RC-1'!M171</f>
        <v>0</v>
      </c>
      <c r="N171" s="1">
        <f>'[1]RC-1'!N171</f>
        <v>0</v>
      </c>
      <c r="O171" s="1">
        <f>'[1]RC-1'!O171</f>
        <v>0</v>
      </c>
      <c r="P171" s="1">
        <f>'[1]RC-1'!P171</f>
        <v>0</v>
      </c>
      <c r="Q171" s="1">
        <f>'[1]RC-1'!Q171</f>
        <v>0</v>
      </c>
      <c r="R171" s="1">
        <f>'[1]RC-1'!R171</f>
        <v>0</v>
      </c>
      <c r="S171" s="1">
        <f>'[1]RC-1'!S171</f>
        <v>0</v>
      </c>
      <c r="T171" s="1">
        <f>'[1]RC-1'!T171</f>
        <v>0</v>
      </c>
      <c r="U171" s="1">
        <f>'[1]RC-1'!U171</f>
        <v>0</v>
      </c>
      <c r="V171" s="1">
        <f>'[1]RC-1'!V171</f>
        <v>0</v>
      </c>
      <c r="W171" s="1">
        <f>'[1]RC-1'!W171</f>
        <v>0</v>
      </c>
      <c r="X171" s="1">
        <f>'[1]RC-1'!X171</f>
        <v>0</v>
      </c>
      <c r="Y171" s="1">
        <f>'[1]RC-1'!Y171</f>
        <v>0</v>
      </c>
      <c r="Z171" s="1">
        <f>'[1]RC-1'!Z171</f>
        <v>0</v>
      </c>
      <c r="AA171" s="1">
        <f>'[1]RC-1'!AA171</f>
        <v>0</v>
      </c>
      <c r="AB171" s="1">
        <f>'[1]RC-1'!AB171</f>
        <v>0</v>
      </c>
      <c r="AC171" s="1">
        <f>'[1]RC-1'!AC171</f>
        <v>0</v>
      </c>
      <c r="AD171" s="1">
        <f>'[1]RC-1'!AD171</f>
        <v>0</v>
      </c>
      <c r="AE171" s="1">
        <f>'[1]RC-1'!AE171</f>
        <v>0</v>
      </c>
      <c r="AF171" s="1">
        <f>'[1]RC-1'!AF171</f>
        <v>0</v>
      </c>
      <c r="AG171" s="1">
        <f>'[1]RC-1'!AG171</f>
        <v>0</v>
      </c>
      <c r="AH171" s="1">
        <f>'[1]RC-1'!AH171</f>
        <v>0</v>
      </c>
      <c r="AI171" s="1">
        <f>'[1]RC-1'!AI171</f>
        <v>0</v>
      </c>
    </row>
    <row r="172" spans="1:35" x14ac:dyDescent="0.3">
      <c r="A172" s="1">
        <f>'[1]RC-1'!A172</f>
        <v>0</v>
      </c>
      <c r="B172" s="1">
        <f>'[1]RC-1'!B172</f>
        <v>0</v>
      </c>
      <c r="C172" s="1">
        <f>'[1]RC-1'!C172</f>
        <v>0</v>
      </c>
      <c r="D172" s="1">
        <f>'[1]RC-1'!D172</f>
        <v>0</v>
      </c>
      <c r="E172" s="1">
        <f>'[1]RC-1'!E172</f>
        <v>0</v>
      </c>
      <c r="F172" s="1">
        <f>'[1]RC-1'!F172</f>
        <v>0</v>
      </c>
      <c r="G172" s="1">
        <f>'[1]RC-1'!G172</f>
        <v>0</v>
      </c>
      <c r="H172" s="1">
        <f>'[1]RC-1'!H172</f>
        <v>0</v>
      </c>
      <c r="I172" s="1">
        <f>'[1]RC-1'!I172</f>
        <v>0</v>
      </c>
      <c r="J172" s="1">
        <f>'[1]RC-1'!J172</f>
        <v>0</v>
      </c>
      <c r="K172" s="1">
        <f>'[1]RC-1'!K172</f>
        <v>0</v>
      </c>
      <c r="L172" s="1">
        <f>'[1]RC-1'!L172</f>
        <v>0</v>
      </c>
      <c r="M172" s="1">
        <f>'[1]RC-1'!M172</f>
        <v>0</v>
      </c>
      <c r="N172" s="1">
        <f>'[1]RC-1'!N172</f>
        <v>0</v>
      </c>
      <c r="O172" s="1">
        <f>'[1]RC-1'!O172</f>
        <v>0</v>
      </c>
      <c r="P172" s="1">
        <f>'[1]RC-1'!P172</f>
        <v>0</v>
      </c>
      <c r="Q172" s="1">
        <f>'[1]RC-1'!Q172</f>
        <v>0</v>
      </c>
      <c r="R172" s="1">
        <f>'[1]RC-1'!R172</f>
        <v>0</v>
      </c>
      <c r="S172" s="1">
        <f>'[1]RC-1'!S172</f>
        <v>0</v>
      </c>
      <c r="T172" s="1">
        <f>'[1]RC-1'!T172</f>
        <v>0</v>
      </c>
      <c r="U172" s="1">
        <f>'[1]RC-1'!U172</f>
        <v>0</v>
      </c>
      <c r="V172" s="1">
        <f>'[1]RC-1'!V172</f>
        <v>0</v>
      </c>
      <c r="W172" s="1">
        <f>'[1]RC-1'!W172</f>
        <v>0</v>
      </c>
      <c r="X172" s="1">
        <f>'[1]RC-1'!X172</f>
        <v>0</v>
      </c>
      <c r="Y172" s="1">
        <f>'[1]RC-1'!Y172</f>
        <v>0</v>
      </c>
      <c r="Z172" s="1">
        <f>'[1]RC-1'!Z172</f>
        <v>0</v>
      </c>
      <c r="AA172" s="1">
        <f>'[1]RC-1'!AA172</f>
        <v>0</v>
      </c>
      <c r="AB172" s="1">
        <f>'[1]RC-1'!AB172</f>
        <v>0</v>
      </c>
      <c r="AC172" s="1">
        <f>'[1]RC-1'!AC172</f>
        <v>0</v>
      </c>
      <c r="AD172" s="1">
        <f>'[1]RC-1'!AD172</f>
        <v>0</v>
      </c>
      <c r="AE172" s="1">
        <f>'[1]RC-1'!AE172</f>
        <v>0</v>
      </c>
      <c r="AF172" s="1">
        <f>'[1]RC-1'!AF172</f>
        <v>0</v>
      </c>
      <c r="AG172" s="1">
        <f>'[1]RC-1'!AG172</f>
        <v>0</v>
      </c>
      <c r="AH172" s="1">
        <f>'[1]RC-1'!AH172</f>
        <v>0</v>
      </c>
      <c r="AI172" s="1">
        <f>'[1]RC-1'!AI172</f>
        <v>0</v>
      </c>
    </row>
    <row r="173" spans="1:35" x14ac:dyDescent="0.3">
      <c r="A173" s="1">
        <f>'[1]RC-1'!A173</f>
        <v>0</v>
      </c>
      <c r="B173" s="1">
        <f>'[1]RC-1'!B173</f>
        <v>0</v>
      </c>
      <c r="C173" s="1">
        <f>'[1]RC-1'!C173</f>
        <v>0</v>
      </c>
      <c r="D173" s="1">
        <f>'[1]RC-1'!D173</f>
        <v>0</v>
      </c>
      <c r="E173" s="1">
        <f>'[1]RC-1'!E173</f>
        <v>0</v>
      </c>
      <c r="F173" s="1">
        <f>'[1]RC-1'!F173</f>
        <v>0</v>
      </c>
      <c r="G173" s="1">
        <f>'[1]RC-1'!G173</f>
        <v>0</v>
      </c>
      <c r="H173" s="1">
        <f>'[1]RC-1'!H173</f>
        <v>0</v>
      </c>
      <c r="I173" s="1">
        <f>'[1]RC-1'!I173</f>
        <v>0</v>
      </c>
      <c r="J173" s="1">
        <f>'[1]RC-1'!J173</f>
        <v>0</v>
      </c>
      <c r="K173" s="1">
        <f>'[1]RC-1'!K173</f>
        <v>0</v>
      </c>
      <c r="L173" s="1">
        <f>'[1]RC-1'!L173</f>
        <v>0</v>
      </c>
      <c r="M173" s="1">
        <f>'[1]RC-1'!M173</f>
        <v>0</v>
      </c>
      <c r="N173" s="1">
        <f>'[1]RC-1'!N173</f>
        <v>0</v>
      </c>
      <c r="O173" s="1">
        <f>'[1]RC-1'!O173</f>
        <v>0</v>
      </c>
      <c r="P173" s="1">
        <f>'[1]RC-1'!P173</f>
        <v>0</v>
      </c>
      <c r="Q173" s="1">
        <f>'[1]RC-1'!Q173</f>
        <v>0</v>
      </c>
      <c r="R173" s="1">
        <f>'[1]RC-1'!R173</f>
        <v>0</v>
      </c>
      <c r="S173" s="1">
        <f>'[1]RC-1'!S173</f>
        <v>0</v>
      </c>
      <c r="T173" s="1">
        <f>'[1]RC-1'!T173</f>
        <v>0</v>
      </c>
      <c r="U173" s="1">
        <f>'[1]RC-1'!U173</f>
        <v>0</v>
      </c>
      <c r="V173" s="1">
        <f>'[1]RC-1'!V173</f>
        <v>0</v>
      </c>
      <c r="W173" s="1">
        <f>'[1]RC-1'!W173</f>
        <v>0</v>
      </c>
      <c r="X173" s="1">
        <f>'[1]RC-1'!X173</f>
        <v>0</v>
      </c>
      <c r="Y173" s="1">
        <f>'[1]RC-1'!Y173</f>
        <v>0</v>
      </c>
      <c r="Z173" s="1">
        <f>'[1]RC-1'!Z173</f>
        <v>0</v>
      </c>
      <c r="AA173" s="1">
        <f>'[1]RC-1'!AA173</f>
        <v>0</v>
      </c>
      <c r="AB173" s="1">
        <f>'[1]RC-1'!AB173</f>
        <v>0</v>
      </c>
      <c r="AC173" s="1">
        <f>'[1]RC-1'!AC173</f>
        <v>0</v>
      </c>
      <c r="AD173" s="1">
        <f>'[1]RC-1'!AD173</f>
        <v>0</v>
      </c>
      <c r="AE173" s="1">
        <f>'[1]RC-1'!AE173</f>
        <v>0</v>
      </c>
      <c r="AF173" s="1">
        <f>'[1]RC-1'!AF173</f>
        <v>0</v>
      </c>
      <c r="AG173" s="1">
        <f>'[1]RC-1'!AG173</f>
        <v>0</v>
      </c>
      <c r="AH173" s="1">
        <f>'[1]RC-1'!AH173</f>
        <v>0</v>
      </c>
      <c r="AI173" s="1">
        <f>'[1]RC-1'!AI173</f>
        <v>0</v>
      </c>
    </row>
    <row r="174" spans="1:35" x14ac:dyDescent="0.3">
      <c r="A174" s="1">
        <f>'[1]RC-1'!A174</f>
        <v>0</v>
      </c>
      <c r="B174" s="1">
        <f>'[1]RC-1'!B174</f>
        <v>0</v>
      </c>
      <c r="C174" s="1">
        <f>'[1]RC-1'!C174</f>
        <v>0</v>
      </c>
      <c r="D174" s="1">
        <f>'[1]RC-1'!D174</f>
        <v>0</v>
      </c>
      <c r="E174" s="1">
        <f>'[1]RC-1'!E174</f>
        <v>0</v>
      </c>
      <c r="F174" s="1">
        <f>'[1]RC-1'!F174</f>
        <v>0</v>
      </c>
      <c r="G174" s="1">
        <f>'[1]RC-1'!G174</f>
        <v>0</v>
      </c>
      <c r="H174" s="1">
        <f>'[1]RC-1'!H174</f>
        <v>0</v>
      </c>
      <c r="I174" s="1">
        <f>'[1]RC-1'!I174</f>
        <v>0</v>
      </c>
      <c r="J174" s="1">
        <f>'[1]RC-1'!J174</f>
        <v>0</v>
      </c>
      <c r="K174" s="1">
        <f>'[1]RC-1'!K174</f>
        <v>0</v>
      </c>
      <c r="L174" s="1">
        <f>'[1]RC-1'!L174</f>
        <v>0</v>
      </c>
      <c r="M174" s="1">
        <f>'[1]RC-1'!M174</f>
        <v>0</v>
      </c>
      <c r="N174" s="1">
        <f>'[1]RC-1'!N174</f>
        <v>0</v>
      </c>
      <c r="O174" s="1">
        <f>'[1]RC-1'!O174</f>
        <v>0</v>
      </c>
      <c r="P174" s="1">
        <f>'[1]RC-1'!P174</f>
        <v>0</v>
      </c>
      <c r="Q174" s="1">
        <f>'[1]RC-1'!Q174</f>
        <v>0</v>
      </c>
      <c r="R174" s="1">
        <f>'[1]RC-1'!R174</f>
        <v>0</v>
      </c>
      <c r="S174" s="1">
        <f>'[1]RC-1'!S174</f>
        <v>0</v>
      </c>
      <c r="T174" s="1">
        <f>'[1]RC-1'!T174</f>
        <v>0</v>
      </c>
      <c r="U174" s="1">
        <f>'[1]RC-1'!U174</f>
        <v>0</v>
      </c>
      <c r="V174" s="1">
        <f>'[1]RC-1'!V174</f>
        <v>0</v>
      </c>
      <c r="W174" s="1">
        <f>'[1]RC-1'!W174</f>
        <v>0</v>
      </c>
      <c r="X174" s="1">
        <f>'[1]RC-1'!X174</f>
        <v>0</v>
      </c>
      <c r="Y174" s="1">
        <f>'[1]RC-1'!Y174</f>
        <v>0</v>
      </c>
      <c r="Z174" s="1">
        <f>'[1]RC-1'!Z174</f>
        <v>0</v>
      </c>
      <c r="AA174" s="1">
        <f>'[1]RC-1'!AA174</f>
        <v>0</v>
      </c>
      <c r="AB174" s="1">
        <f>'[1]RC-1'!AB174</f>
        <v>0</v>
      </c>
      <c r="AC174" s="1">
        <f>'[1]RC-1'!AC174</f>
        <v>0</v>
      </c>
      <c r="AD174" s="1">
        <f>'[1]RC-1'!AD174</f>
        <v>0</v>
      </c>
      <c r="AE174" s="1">
        <f>'[1]RC-1'!AE174</f>
        <v>0</v>
      </c>
      <c r="AF174" s="1">
        <f>'[1]RC-1'!AF174</f>
        <v>0</v>
      </c>
      <c r="AG174" s="1">
        <f>'[1]RC-1'!AG174</f>
        <v>0</v>
      </c>
      <c r="AH174" s="1">
        <f>'[1]RC-1'!AH174</f>
        <v>0</v>
      </c>
      <c r="AI174" s="1">
        <f>'[1]RC-1'!AI174</f>
        <v>0</v>
      </c>
    </row>
    <row r="175" spans="1:35" x14ac:dyDescent="0.3">
      <c r="A175" s="1">
        <f>'[1]RC-1'!A175</f>
        <v>0</v>
      </c>
      <c r="B175" s="1">
        <f>'[1]RC-1'!B175</f>
        <v>0</v>
      </c>
      <c r="C175" s="1">
        <f>'[1]RC-1'!C175</f>
        <v>0</v>
      </c>
      <c r="D175" s="1">
        <f>'[1]RC-1'!D175</f>
        <v>0</v>
      </c>
      <c r="E175" s="1">
        <f>'[1]RC-1'!E175</f>
        <v>0</v>
      </c>
      <c r="F175" s="1">
        <f>'[1]RC-1'!F175</f>
        <v>0</v>
      </c>
      <c r="G175" s="1">
        <f>'[1]RC-1'!G175</f>
        <v>0</v>
      </c>
      <c r="H175" s="1">
        <f>'[1]RC-1'!H175</f>
        <v>0</v>
      </c>
      <c r="I175" s="1">
        <f>'[1]RC-1'!I175</f>
        <v>0</v>
      </c>
      <c r="J175" s="1">
        <f>'[1]RC-1'!J175</f>
        <v>0</v>
      </c>
      <c r="K175" s="1">
        <f>'[1]RC-1'!K175</f>
        <v>0</v>
      </c>
      <c r="L175" s="1">
        <f>'[1]RC-1'!L175</f>
        <v>0</v>
      </c>
      <c r="M175" s="1">
        <f>'[1]RC-1'!M175</f>
        <v>0</v>
      </c>
      <c r="N175" s="1">
        <f>'[1]RC-1'!N175</f>
        <v>0</v>
      </c>
      <c r="O175" s="1">
        <f>'[1]RC-1'!O175</f>
        <v>0</v>
      </c>
      <c r="P175" s="1">
        <f>'[1]RC-1'!P175</f>
        <v>0</v>
      </c>
      <c r="Q175" s="1">
        <f>'[1]RC-1'!Q175</f>
        <v>0</v>
      </c>
      <c r="R175" s="1">
        <f>'[1]RC-1'!R175</f>
        <v>0</v>
      </c>
      <c r="S175" s="1">
        <f>'[1]RC-1'!S175</f>
        <v>0</v>
      </c>
      <c r="T175" s="1">
        <f>'[1]RC-1'!T175</f>
        <v>0</v>
      </c>
      <c r="U175" s="1">
        <f>'[1]RC-1'!U175</f>
        <v>0</v>
      </c>
      <c r="V175" s="1">
        <f>'[1]RC-1'!V175</f>
        <v>0</v>
      </c>
      <c r="W175" s="1">
        <f>'[1]RC-1'!W175</f>
        <v>0</v>
      </c>
      <c r="X175" s="1">
        <f>'[1]RC-1'!X175</f>
        <v>0</v>
      </c>
      <c r="Y175" s="1">
        <f>'[1]RC-1'!Y175</f>
        <v>0</v>
      </c>
      <c r="Z175" s="1">
        <f>'[1]RC-1'!Z175</f>
        <v>0</v>
      </c>
      <c r="AA175" s="1">
        <f>'[1]RC-1'!AA175</f>
        <v>0</v>
      </c>
      <c r="AB175" s="1">
        <f>'[1]RC-1'!AB175</f>
        <v>0</v>
      </c>
      <c r="AC175" s="1">
        <f>'[1]RC-1'!AC175</f>
        <v>0</v>
      </c>
      <c r="AD175" s="1">
        <f>'[1]RC-1'!AD175</f>
        <v>0</v>
      </c>
      <c r="AE175" s="1">
        <f>'[1]RC-1'!AE175</f>
        <v>0</v>
      </c>
      <c r="AF175" s="1">
        <f>'[1]RC-1'!AF175</f>
        <v>0</v>
      </c>
      <c r="AG175" s="1">
        <f>'[1]RC-1'!AG175</f>
        <v>0</v>
      </c>
      <c r="AH175" s="1">
        <f>'[1]RC-1'!AH175</f>
        <v>0</v>
      </c>
      <c r="AI175" s="1">
        <f>'[1]RC-1'!AI175</f>
        <v>0</v>
      </c>
    </row>
    <row r="176" spans="1:35" x14ac:dyDescent="0.3">
      <c r="A176" s="1">
        <f>'[1]RC-1'!A176</f>
        <v>0</v>
      </c>
      <c r="B176" s="1">
        <f>'[1]RC-1'!B176</f>
        <v>0</v>
      </c>
      <c r="C176" s="1">
        <f>'[1]RC-1'!C176</f>
        <v>0</v>
      </c>
      <c r="D176" s="1">
        <f>'[1]RC-1'!D176</f>
        <v>0</v>
      </c>
      <c r="E176" s="1">
        <f>'[1]RC-1'!E176</f>
        <v>0</v>
      </c>
      <c r="F176" s="1">
        <f>'[1]RC-1'!F176</f>
        <v>0</v>
      </c>
      <c r="G176" s="1">
        <f>'[1]RC-1'!G176</f>
        <v>0</v>
      </c>
      <c r="H176" s="1">
        <f>'[1]RC-1'!H176</f>
        <v>0</v>
      </c>
      <c r="I176" s="1">
        <f>'[1]RC-1'!I176</f>
        <v>0</v>
      </c>
      <c r="J176" s="1">
        <f>'[1]RC-1'!J176</f>
        <v>0</v>
      </c>
      <c r="K176" s="1">
        <f>'[1]RC-1'!K176</f>
        <v>0</v>
      </c>
      <c r="L176" s="1">
        <f>'[1]RC-1'!L176</f>
        <v>0</v>
      </c>
      <c r="M176" s="1">
        <f>'[1]RC-1'!M176</f>
        <v>0</v>
      </c>
      <c r="N176" s="1">
        <f>'[1]RC-1'!N176</f>
        <v>0</v>
      </c>
      <c r="O176" s="1">
        <f>'[1]RC-1'!O176</f>
        <v>0</v>
      </c>
      <c r="P176" s="1">
        <f>'[1]RC-1'!P176</f>
        <v>0</v>
      </c>
      <c r="Q176" s="1">
        <f>'[1]RC-1'!Q176</f>
        <v>0</v>
      </c>
      <c r="R176" s="1">
        <f>'[1]RC-1'!R176</f>
        <v>0</v>
      </c>
      <c r="S176" s="1">
        <f>'[1]RC-1'!S176</f>
        <v>0</v>
      </c>
      <c r="T176" s="1">
        <f>'[1]RC-1'!T176</f>
        <v>0</v>
      </c>
      <c r="U176" s="1">
        <f>'[1]RC-1'!U176</f>
        <v>0</v>
      </c>
      <c r="V176" s="1">
        <f>'[1]RC-1'!V176</f>
        <v>0</v>
      </c>
      <c r="W176" s="1">
        <f>'[1]RC-1'!W176</f>
        <v>0</v>
      </c>
      <c r="X176" s="1">
        <f>'[1]RC-1'!X176</f>
        <v>0</v>
      </c>
      <c r="Y176" s="1">
        <f>'[1]RC-1'!Y176</f>
        <v>0</v>
      </c>
      <c r="Z176" s="1">
        <f>'[1]RC-1'!Z176</f>
        <v>0</v>
      </c>
      <c r="AA176" s="1">
        <f>'[1]RC-1'!AA176</f>
        <v>0</v>
      </c>
      <c r="AB176" s="1">
        <f>'[1]RC-1'!AB176</f>
        <v>0</v>
      </c>
      <c r="AC176" s="1">
        <f>'[1]RC-1'!AC176</f>
        <v>0</v>
      </c>
      <c r="AD176" s="1">
        <f>'[1]RC-1'!AD176</f>
        <v>0</v>
      </c>
      <c r="AE176" s="1">
        <f>'[1]RC-1'!AE176</f>
        <v>0</v>
      </c>
      <c r="AF176" s="1">
        <f>'[1]RC-1'!AF176</f>
        <v>0</v>
      </c>
      <c r="AG176" s="1">
        <f>'[1]RC-1'!AG176</f>
        <v>0</v>
      </c>
      <c r="AH176" s="1">
        <f>'[1]RC-1'!AH176</f>
        <v>0</v>
      </c>
      <c r="AI176" s="1">
        <f>'[1]RC-1'!AI176</f>
        <v>0</v>
      </c>
    </row>
    <row r="177" spans="1:35" x14ac:dyDescent="0.3">
      <c r="A177" s="1">
        <f>'[1]RC-1'!A177</f>
        <v>0</v>
      </c>
      <c r="B177" s="1">
        <f>'[1]RC-1'!B177</f>
        <v>0</v>
      </c>
      <c r="C177" s="1">
        <f>'[1]RC-1'!C177</f>
        <v>0</v>
      </c>
      <c r="D177" s="1">
        <f>'[1]RC-1'!D177</f>
        <v>0</v>
      </c>
      <c r="E177" s="1">
        <f>'[1]RC-1'!E177</f>
        <v>0</v>
      </c>
      <c r="F177" s="1">
        <f>'[1]RC-1'!F177</f>
        <v>0</v>
      </c>
      <c r="G177" s="1">
        <f>'[1]RC-1'!G177</f>
        <v>0</v>
      </c>
      <c r="H177" s="1">
        <f>'[1]RC-1'!H177</f>
        <v>0</v>
      </c>
      <c r="I177" s="1">
        <f>'[1]RC-1'!I177</f>
        <v>0</v>
      </c>
      <c r="J177" s="1">
        <f>'[1]RC-1'!J177</f>
        <v>0</v>
      </c>
      <c r="K177" s="1">
        <f>'[1]RC-1'!K177</f>
        <v>0</v>
      </c>
      <c r="L177" s="1">
        <f>'[1]RC-1'!L177</f>
        <v>0</v>
      </c>
      <c r="M177" s="1">
        <f>'[1]RC-1'!M177</f>
        <v>0</v>
      </c>
      <c r="N177" s="1">
        <f>'[1]RC-1'!N177</f>
        <v>0</v>
      </c>
      <c r="O177" s="1">
        <f>'[1]RC-1'!O177</f>
        <v>0</v>
      </c>
      <c r="P177" s="1">
        <f>'[1]RC-1'!P177</f>
        <v>0</v>
      </c>
      <c r="Q177" s="1">
        <f>'[1]RC-1'!Q177</f>
        <v>0</v>
      </c>
      <c r="R177" s="1">
        <f>'[1]RC-1'!R177</f>
        <v>0</v>
      </c>
      <c r="S177" s="1">
        <f>'[1]RC-1'!S177</f>
        <v>0</v>
      </c>
      <c r="T177" s="1">
        <f>'[1]RC-1'!T177</f>
        <v>0</v>
      </c>
      <c r="U177" s="1">
        <f>'[1]RC-1'!U177</f>
        <v>0</v>
      </c>
      <c r="V177" s="1">
        <f>'[1]RC-1'!V177</f>
        <v>0</v>
      </c>
      <c r="W177" s="1">
        <f>'[1]RC-1'!W177</f>
        <v>0</v>
      </c>
      <c r="X177" s="1">
        <f>'[1]RC-1'!X177</f>
        <v>0</v>
      </c>
      <c r="Y177" s="1">
        <f>'[1]RC-1'!Y177</f>
        <v>0</v>
      </c>
      <c r="Z177" s="1">
        <f>'[1]RC-1'!Z177</f>
        <v>0</v>
      </c>
      <c r="AA177" s="1">
        <f>'[1]RC-1'!AA177</f>
        <v>0</v>
      </c>
      <c r="AB177" s="1">
        <f>'[1]RC-1'!AB177</f>
        <v>0</v>
      </c>
      <c r="AC177" s="1">
        <f>'[1]RC-1'!AC177</f>
        <v>0</v>
      </c>
      <c r="AD177" s="1">
        <f>'[1]RC-1'!AD177</f>
        <v>0</v>
      </c>
      <c r="AE177" s="1">
        <f>'[1]RC-1'!AE177</f>
        <v>0</v>
      </c>
      <c r="AF177" s="1">
        <f>'[1]RC-1'!AF177</f>
        <v>0</v>
      </c>
      <c r="AG177" s="1">
        <f>'[1]RC-1'!AG177</f>
        <v>0</v>
      </c>
      <c r="AH177" s="1">
        <f>'[1]RC-1'!AH177</f>
        <v>0</v>
      </c>
      <c r="AI177" s="1">
        <f>'[1]RC-1'!AI177</f>
        <v>0</v>
      </c>
    </row>
    <row r="178" spans="1:35" x14ac:dyDescent="0.3">
      <c r="A178" s="1">
        <f>'[1]RC-1'!A178</f>
        <v>0</v>
      </c>
      <c r="B178" s="1">
        <f>'[1]RC-1'!B178</f>
        <v>0</v>
      </c>
      <c r="C178" s="1">
        <f>'[1]RC-1'!C178</f>
        <v>0</v>
      </c>
      <c r="D178" s="1">
        <f>'[1]RC-1'!D178</f>
        <v>0</v>
      </c>
      <c r="E178" s="1">
        <f>'[1]RC-1'!E178</f>
        <v>0</v>
      </c>
      <c r="F178" s="1">
        <f>'[1]RC-1'!F178</f>
        <v>0</v>
      </c>
      <c r="G178" s="1">
        <f>'[1]RC-1'!G178</f>
        <v>0</v>
      </c>
      <c r="H178" s="1">
        <f>'[1]RC-1'!H178</f>
        <v>0</v>
      </c>
      <c r="I178" s="1">
        <f>'[1]RC-1'!I178</f>
        <v>0</v>
      </c>
      <c r="J178" s="1">
        <f>'[1]RC-1'!J178</f>
        <v>0</v>
      </c>
      <c r="K178" s="1">
        <f>'[1]RC-1'!K178</f>
        <v>0</v>
      </c>
      <c r="L178" s="1">
        <f>'[1]RC-1'!L178</f>
        <v>0</v>
      </c>
      <c r="M178" s="1">
        <f>'[1]RC-1'!M178</f>
        <v>0</v>
      </c>
      <c r="N178" s="1">
        <f>'[1]RC-1'!N178</f>
        <v>0</v>
      </c>
      <c r="O178" s="1">
        <f>'[1]RC-1'!O178</f>
        <v>0</v>
      </c>
      <c r="P178" s="1">
        <f>'[1]RC-1'!P178</f>
        <v>0</v>
      </c>
      <c r="Q178" s="1">
        <f>'[1]RC-1'!Q178</f>
        <v>0</v>
      </c>
      <c r="R178" s="1">
        <f>'[1]RC-1'!R178</f>
        <v>0</v>
      </c>
      <c r="S178" s="1">
        <f>'[1]RC-1'!S178</f>
        <v>0</v>
      </c>
      <c r="T178" s="1">
        <f>'[1]RC-1'!T178</f>
        <v>0</v>
      </c>
      <c r="U178" s="1">
        <f>'[1]RC-1'!U178</f>
        <v>0</v>
      </c>
      <c r="V178" s="1">
        <f>'[1]RC-1'!V178</f>
        <v>0</v>
      </c>
      <c r="W178" s="1">
        <f>'[1]RC-1'!W178</f>
        <v>0</v>
      </c>
      <c r="X178" s="1">
        <f>'[1]RC-1'!X178</f>
        <v>0</v>
      </c>
      <c r="Y178" s="1">
        <f>'[1]RC-1'!Y178</f>
        <v>0</v>
      </c>
      <c r="Z178" s="1">
        <f>'[1]RC-1'!Z178</f>
        <v>0</v>
      </c>
      <c r="AA178" s="1">
        <f>'[1]RC-1'!AA178</f>
        <v>0</v>
      </c>
      <c r="AB178" s="1">
        <f>'[1]RC-1'!AB178</f>
        <v>0</v>
      </c>
      <c r="AC178" s="1">
        <f>'[1]RC-1'!AC178</f>
        <v>0</v>
      </c>
      <c r="AD178" s="1">
        <f>'[1]RC-1'!AD178</f>
        <v>0</v>
      </c>
      <c r="AE178" s="1">
        <f>'[1]RC-1'!AE178</f>
        <v>0</v>
      </c>
      <c r="AF178" s="1">
        <f>'[1]RC-1'!AF178</f>
        <v>0</v>
      </c>
      <c r="AG178" s="1">
        <f>'[1]RC-1'!AG178</f>
        <v>0</v>
      </c>
      <c r="AH178" s="1">
        <f>'[1]RC-1'!AH178</f>
        <v>0</v>
      </c>
      <c r="AI178" s="1">
        <f>'[1]RC-1'!AI178</f>
        <v>0</v>
      </c>
    </row>
    <row r="179" spans="1:35" x14ac:dyDescent="0.3">
      <c r="A179" s="1">
        <f>'[1]RC-1'!A179</f>
        <v>0</v>
      </c>
      <c r="B179" s="1">
        <f>'[1]RC-1'!B179</f>
        <v>0</v>
      </c>
      <c r="C179" s="1">
        <f>'[1]RC-1'!C179</f>
        <v>0</v>
      </c>
      <c r="D179" s="1">
        <f>'[1]RC-1'!D179</f>
        <v>0</v>
      </c>
      <c r="E179" s="1">
        <f>'[1]RC-1'!E179</f>
        <v>0</v>
      </c>
      <c r="F179" s="1">
        <f>'[1]RC-1'!F179</f>
        <v>0</v>
      </c>
      <c r="G179" s="1">
        <f>'[1]RC-1'!G179</f>
        <v>0</v>
      </c>
      <c r="H179" s="1">
        <f>'[1]RC-1'!H179</f>
        <v>0</v>
      </c>
      <c r="I179" s="1">
        <f>'[1]RC-1'!I179</f>
        <v>0</v>
      </c>
      <c r="J179" s="1">
        <f>'[1]RC-1'!J179</f>
        <v>0</v>
      </c>
      <c r="K179" s="1">
        <f>'[1]RC-1'!K179</f>
        <v>0</v>
      </c>
      <c r="L179" s="1">
        <f>'[1]RC-1'!L179</f>
        <v>0</v>
      </c>
      <c r="M179" s="1">
        <f>'[1]RC-1'!M179</f>
        <v>0</v>
      </c>
      <c r="N179" s="1">
        <f>'[1]RC-1'!N179</f>
        <v>0</v>
      </c>
      <c r="O179" s="1">
        <f>'[1]RC-1'!O179</f>
        <v>0</v>
      </c>
      <c r="P179" s="1">
        <f>'[1]RC-1'!P179</f>
        <v>0</v>
      </c>
      <c r="Q179" s="1">
        <f>'[1]RC-1'!Q179</f>
        <v>0</v>
      </c>
      <c r="R179" s="1">
        <f>'[1]RC-1'!R179</f>
        <v>0</v>
      </c>
      <c r="S179" s="1">
        <f>'[1]RC-1'!S179</f>
        <v>0</v>
      </c>
      <c r="T179" s="1">
        <f>'[1]RC-1'!T179</f>
        <v>0</v>
      </c>
      <c r="U179" s="1">
        <f>'[1]RC-1'!U179</f>
        <v>0</v>
      </c>
      <c r="V179" s="1">
        <f>'[1]RC-1'!V179</f>
        <v>0</v>
      </c>
      <c r="W179" s="1">
        <f>'[1]RC-1'!W179</f>
        <v>0</v>
      </c>
      <c r="X179" s="1">
        <f>'[1]RC-1'!X179</f>
        <v>0</v>
      </c>
      <c r="Y179" s="1">
        <f>'[1]RC-1'!Y179</f>
        <v>0</v>
      </c>
      <c r="Z179" s="1">
        <f>'[1]RC-1'!Z179</f>
        <v>0</v>
      </c>
      <c r="AA179" s="1">
        <f>'[1]RC-1'!AA179</f>
        <v>0</v>
      </c>
      <c r="AB179" s="1">
        <f>'[1]RC-1'!AB179</f>
        <v>0</v>
      </c>
      <c r="AC179" s="1">
        <f>'[1]RC-1'!AC179</f>
        <v>0</v>
      </c>
      <c r="AD179" s="1">
        <f>'[1]RC-1'!AD179</f>
        <v>0</v>
      </c>
      <c r="AE179" s="1">
        <f>'[1]RC-1'!AE179</f>
        <v>0</v>
      </c>
      <c r="AF179" s="1">
        <f>'[1]RC-1'!AF179</f>
        <v>0</v>
      </c>
      <c r="AG179" s="1">
        <f>'[1]RC-1'!AG179</f>
        <v>0</v>
      </c>
      <c r="AH179" s="1">
        <f>'[1]RC-1'!AH179</f>
        <v>0</v>
      </c>
      <c r="AI179" s="1">
        <f>'[1]RC-1'!AI179</f>
        <v>0</v>
      </c>
    </row>
    <row r="180" spans="1:35" x14ac:dyDescent="0.3">
      <c r="A180" s="1">
        <f>'[1]RC-1'!A180</f>
        <v>0</v>
      </c>
      <c r="B180" s="1">
        <f>'[1]RC-1'!B180</f>
        <v>0</v>
      </c>
      <c r="C180" s="1">
        <f>'[1]RC-1'!C180</f>
        <v>0</v>
      </c>
      <c r="D180" s="1">
        <f>'[1]RC-1'!D180</f>
        <v>0</v>
      </c>
      <c r="E180" s="1">
        <f>'[1]RC-1'!E180</f>
        <v>0</v>
      </c>
      <c r="F180" s="1">
        <f>'[1]RC-1'!F180</f>
        <v>0</v>
      </c>
      <c r="G180" s="1">
        <f>'[1]RC-1'!G180</f>
        <v>0</v>
      </c>
      <c r="H180" s="1">
        <f>'[1]RC-1'!H180</f>
        <v>0</v>
      </c>
      <c r="I180" s="1">
        <f>'[1]RC-1'!I180</f>
        <v>0</v>
      </c>
      <c r="J180" s="1">
        <f>'[1]RC-1'!J180</f>
        <v>0</v>
      </c>
      <c r="K180" s="1">
        <f>'[1]RC-1'!K180</f>
        <v>0</v>
      </c>
      <c r="L180" s="1">
        <f>'[1]RC-1'!L180</f>
        <v>0</v>
      </c>
      <c r="M180" s="1">
        <f>'[1]RC-1'!M180</f>
        <v>0</v>
      </c>
      <c r="N180" s="1">
        <f>'[1]RC-1'!N180</f>
        <v>0</v>
      </c>
      <c r="O180" s="1">
        <f>'[1]RC-1'!O180</f>
        <v>0</v>
      </c>
      <c r="P180" s="1">
        <f>'[1]RC-1'!P180</f>
        <v>0</v>
      </c>
      <c r="Q180" s="1">
        <f>'[1]RC-1'!Q180</f>
        <v>0</v>
      </c>
      <c r="R180" s="1">
        <f>'[1]RC-1'!R180</f>
        <v>0</v>
      </c>
      <c r="S180" s="1">
        <f>'[1]RC-1'!S180</f>
        <v>0</v>
      </c>
      <c r="T180" s="1">
        <f>'[1]RC-1'!T180</f>
        <v>0</v>
      </c>
      <c r="U180" s="1">
        <f>'[1]RC-1'!U180</f>
        <v>0</v>
      </c>
      <c r="V180" s="1">
        <f>'[1]RC-1'!V180</f>
        <v>0</v>
      </c>
      <c r="W180" s="1">
        <f>'[1]RC-1'!W180</f>
        <v>0</v>
      </c>
      <c r="X180" s="1">
        <f>'[1]RC-1'!X180</f>
        <v>0</v>
      </c>
      <c r="Y180" s="1">
        <f>'[1]RC-1'!Y180</f>
        <v>0</v>
      </c>
      <c r="Z180" s="1">
        <f>'[1]RC-1'!Z180</f>
        <v>0</v>
      </c>
      <c r="AA180" s="1">
        <f>'[1]RC-1'!AA180</f>
        <v>0</v>
      </c>
      <c r="AB180" s="1">
        <f>'[1]RC-1'!AB180</f>
        <v>0</v>
      </c>
      <c r="AC180" s="1">
        <f>'[1]RC-1'!AC180</f>
        <v>0</v>
      </c>
      <c r="AD180" s="1">
        <f>'[1]RC-1'!AD180</f>
        <v>0</v>
      </c>
      <c r="AE180" s="1">
        <f>'[1]RC-1'!AE180</f>
        <v>0</v>
      </c>
      <c r="AF180" s="1">
        <f>'[1]RC-1'!AF180</f>
        <v>0</v>
      </c>
      <c r="AG180" s="1">
        <f>'[1]RC-1'!AG180</f>
        <v>0</v>
      </c>
      <c r="AH180" s="1">
        <f>'[1]RC-1'!AH180</f>
        <v>0</v>
      </c>
      <c r="AI180" s="1">
        <f>'[1]RC-1'!AI180</f>
        <v>0</v>
      </c>
    </row>
    <row r="181" spans="1:35" x14ac:dyDescent="0.3">
      <c r="A181" s="1">
        <f>'[1]RC-1'!A181</f>
        <v>0</v>
      </c>
      <c r="B181" s="1">
        <f>'[1]RC-1'!B181</f>
        <v>0</v>
      </c>
      <c r="C181" s="1">
        <f>'[1]RC-1'!C181</f>
        <v>0</v>
      </c>
      <c r="D181" s="1">
        <f>'[1]RC-1'!D181</f>
        <v>0</v>
      </c>
      <c r="E181" s="1">
        <f>'[1]RC-1'!E181</f>
        <v>0</v>
      </c>
      <c r="F181" s="1">
        <f>'[1]RC-1'!F181</f>
        <v>0</v>
      </c>
      <c r="G181" s="1">
        <f>'[1]RC-1'!G181</f>
        <v>0</v>
      </c>
      <c r="H181" s="1">
        <f>'[1]RC-1'!H181</f>
        <v>0</v>
      </c>
      <c r="I181" s="1">
        <f>'[1]RC-1'!I181</f>
        <v>0</v>
      </c>
      <c r="J181" s="1">
        <f>'[1]RC-1'!J181</f>
        <v>0</v>
      </c>
      <c r="K181" s="1">
        <f>'[1]RC-1'!K181</f>
        <v>0</v>
      </c>
      <c r="L181" s="1">
        <f>'[1]RC-1'!L181</f>
        <v>0</v>
      </c>
      <c r="M181" s="1">
        <f>'[1]RC-1'!M181</f>
        <v>0</v>
      </c>
      <c r="N181" s="1">
        <f>'[1]RC-1'!N181</f>
        <v>0</v>
      </c>
      <c r="O181" s="1">
        <f>'[1]RC-1'!O181</f>
        <v>0</v>
      </c>
      <c r="P181" s="1">
        <f>'[1]RC-1'!P181</f>
        <v>0</v>
      </c>
      <c r="Q181" s="1">
        <f>'[1]RC-1'!Q181</f>
        <v>0</v>
      </c>
      <c r="R181" s="1">
        <f>'[1]RC-1'!R181</f>
        <v>0</v>
      </c>
      <c r="S181" s="1">
        <f>'[1]RC-1'!S181</f>
        <v>0</v>
      </c>
      <c r="T181" s="1">
        <f>'[1]RC-1'!T181</f>
        <v>0</v>
      </c>
      <c r="U181" s="1">
        <f>'[1]RC-1'!U181</f>
        <v>0</v>
      </c>
      <c r="V181" s="1">
        <f>'[1]RC-1'!V181</f>
        <v>0</v>
      </c>
      <c r="W181" s="1">
        <f>'[1]RC-1'!W181</f>
        <v>0</v>
      </c>
      <c r="X181" s="1">
        <f>'[1]RC-1'!X181</f>
        <v>0</v>
      </c>
      <c r="Y181" s="1">
        <f>'[1]RC-1'!Y181</f>
        <v>0</v>
      </c>
      <c r="Z181" s="1">
        <f>'[1]RC-1'!Z181</f>
        <v>0</v>
      </c>
      <c r="AA181" s="1">
        <f>'[1]RC-1'!AA181</f>
        <v>0</v>
      </c>
      <c r="AB181" s="1">
        <f>'[1]RC-1'!AB181</f>
        <v>0</v>
      </c>
      <c r="AC181" s="1">
        <f>'[1]RC-1'!AC181</f>
        <v>0</v>
      </c>
      <c r="AD181" s="1">
        <f>'[1]RC-1'!AD181</f>
        <v>0</v>
      </c>
      <c r="AE181" s="1">
        <f>'[1]RC-1'!AE181</f>
        <v>0</v>
      </c>
      <c r="AF181" s="1">
        <f>'[1]RC-1'!AF181</f>
        <v>0</v>
      </c>
      <c r="AG181" s="1">
        <f>'[1]RC-1'!AG181</f>
        <v>0</v>
      </c>
      <c r="AH181" s="1">
        <f>'[1]RC-1'!AH181</f>
        <v>0</v>
      </c>
      <c r="AI181" s="1">
        <f>'[1]RC-1'!AI181</f>
        <v>0</v>
      </c>
    </row>
    <row r="182" spans="1:35" x14ac:dyDescent="0.3">
      <c r="A182" s="1">
        <f>'[1]RC-1'!A182</f>
        <v>0</v>
      </c>
      <c r="B182" s="1">
        <f>'[1]RC-1'!B182</f>
        <v>0</v>
      </c>
      <c r="C182" s="1">
        <f>'[1]RC-1'!C182</f>
        <v>0</v>
      </c>
      <c r="D182" s="1">
        <f>'[1]RC-1'!D182</f>
        <v>0</v>
      </c>
      <c r="E182" s="1">
        <f>'[1]RC-1'!E182</f>
        <v>0</v>
      </c>
      <c r="F182" s="1">
        <f>'[1]RC-1'!F182</f>
        <v>0</v>
      </c>
      <c r="G182" s="1">
        <f>'[1]RC-1'!G182</f>
        <v>0</v>
      </c>
      <c r="H182" s="1">
        <f>'[1]RC-1'!H182</f>
        <v>0</v>
      </c>
      <c r="I182" s="1">
        <f>'[1]RC-1'!I182</f>
        <v>0</v>
      </c>
      <c r="J182" s="1">
        <f>'[1]RC-1'!J182</f>
        <v>0</v>
      </c>
      <c r="K182" s="1">
        <f>'[1]RC-1'!K182</f>
        <v>0</v>
      </c>
      <c r="L182" s="1">
        <f>'[1]RC-1'!L182</f>
        <v>0</v>
      </c>
      <c r="M182" s="1">
        <f>'[1]RC-1'!M182</f>
        <v>0</v>
      </c>
      <c r="N182" s="1">
        <f>'[1]RC-1'!N182</f>
        <v>0</v>
      </c>
      <c r="O182" s="1">
        <f>'[1]RC-1'!O182</f>
        <v>0</v>
      </c>
      <c r="P182" s="1">
        <f>'[1]RC-1'!P182</f>
        <v>0</v>
      </c>
      <c r="Q182" s="1">
        <f>'[1]RC-1'!Q182</f>
        <v>0</v>
      </c>
      <c r="R182" s="1">
        <f>'[1]RC-1'!R182</f>
        <v>0</v>
      </c>
      <c r="S182" s="1">
        <f>'[1]RC-1'!S182</f>
        <v>0</v>
      </c>
      <c r="T182" s="1">
        <f>'[1]RC-1'!T182</f>
        <v>0</v>
      </c>
      <c r="U182" s="1">
        <f>'[1]RC-1'!U182</f>
        <v>0</v>
      </c>
      <c r="V182" s="1">
        <f>'[1]RC-1'!V182</f>
        <v>0</v>
      </c>
      <c r="W182" s="1">
        <f>'[1]RC-1'!W182</f>
        <v>0</v>
      </c>
      <c r="X182" s="1">
        <f>'[1]RC-1'!X182</f>
        <v>0</v>
      </c>
      <c r="Y182" s="1">
        <f>'[1]RC-1'!Y182</f>
        <v>0</v>
      </c>
      <c r="Z182" s="1">
        <f>'[1]RC-1'!Z182</f>
        <v>0</v>
      </c>
      <c r="AA182" s="1">
        <f>'[1]RC-1'!AA182</f>
        <v>0</v>
      </c>
      <c r="AB182" s="1">
        <f>'[1]RC-1'!AB182</f>
        <v>0</v>
      </c>
      <c r="AC182" s="1">
        <f>'[1]RC-1'!AC182</f>
        <v>0</v>
      </c>
      <c r="AD182" s="1">
        <f>'[1]RC-1'!AD182</f>
        <v>0</v>
      </c>
      <c r="AE182" s="1">
        <f>'[1]RC-1'!AE182</f>
        <v>0</v>
      </c>
      <c r="AF182" s="1">
        <f>'[1]RC-1'!AF182</f>
        <v>0</v>
      </c>
      <c r="AG182" s="1">
        <f>'[1]RC-1'!AG182</f>
        <v>0</v>
      </c>
      <c r="AH182" s="1">
        <f>'[1]RC-1'!AH182</f>
        <v>0</v>
      </c>
      <c r="AI182" s="1">
        <f>'[1]RC-1'!AI182</f>
        <v>0</v>
      </c>
    </row>
    <row r="183" spans="1:35" x14ac:dyDescent="0.3">
      <c r="A183" s="1">
        <f>'[1]RC-1'!A183</f>
        <v>0</v>
      </c>
      <c r="B183" s="1">
        <f>'[1]RC-1'!B183</f>
        <v>0</v>
      </c>
      <c r="C183" s="1">
        <f>'[1]RC-1'!C183</f>
        <v>0</v>
      </c>
      <c r="D183" s="1">
        <f>'[1]RC-1'!D183</f>
        <v>0</v>
      </c>
      <c r="E183" s="1">
        <f>'[1]RC-1'!E183</f>
        <v>0</v>
      </c>
      <c r="F183" s="1">
        <f>'[1]RC-1'!F183</f>
        <v>0</v>
      </c>
      <c r="G183" s="1">
        <f>'[1]RC-1'!G183</f>
        <v>0</v>
      </c>
      <c r="H183" s="1">
        <f>'[1]RC-1'!H183</f>
        <v>0</v>
      </c>
      <c r="I183" s="1">
        <f>'[1]RC-1'!I183</f>
        <v>0</v>
      </c>
      <c r="J183" s="1">
        <f>'[1]RC-1'!J183</f>
        <v>0</v>
      </c>
      <c r="K183" s="1">
        <f>'[1]RC-1'!K183</f>
        <v>0</v>
      </c>
      <c r="L183" s="1">
        <f>'[1]RC-1'!L183</f>
        <v>0</v>
      </c>
      <c r="M183" s="1">
        <f>'[1]RC-1'!M183</f>
        <v>0</v>
      </c>
      <c r="N183" s="1">
        <f>'[1]RC-1'!N183</f>
        <v>0</v>
      </c>
      <c r="O183" s="1">
        <f>'[1]RC-1'!O183</f>
        <v>0</v>
      </c>
      <c r="P183" s="1">
        <f>'[1]RC-1'!P183</f>
        <v>0</v>
      </c>
      <c r="Q183" s="1">
        <f>'[1]RC-1'!Q183</f>
        <v>0</v>
      </c>
      <c r="R183" s="1">
        <f>'[1]RC-1'!R183</f>
        <v>0</v>
      </c>
      <c r="S183" s="1">
        <f>'[1]RC-1'!S183</f>
        <v>0</v>
      </c>
      <c r="T183" s="1">
        <f>'[1]RC-1'!T183</f>
        <v>0</v>
      </c>
      <c r="U183" s="1">
        <f>'[1]RC-1'!U183</f>
        <v>0</v>
      </c>
      <c r="V183" s="1">
        <f>'[1]RC-1'!V183</f>
        <v>0</v>
      </c>
      <c r="W183" s="1">
        <f>'[1]RC-1'!W183</f>
        <v>0</v>
      </c>
      <c r="X183" s="1">
        <f>'[1]RC-1'!X183</f>
        <v>0</v>
      </c>
      <c r="Y183" s="1">
        <f>'[1]RC-1'!Y183</f>
        <v>0</v>
      </c>
      <c r="Z183" s="1">
        <f>'[1]RC-1'!Z183</f>
        <v>0</v>
      </c>
      <c r="AA183" s="1">
        <f>'[1]RC-1'!AA183</f>
        <v>0</v>
      </c>
      <c r="AB183" s="1">
        <f>'[1]RC-1'!AB183</f>
        <v>0</v>
      </c>
      <c r="AC183" s="1">
        <f>'[1]RC-1'!AC183</f>
        <v>0</v>
      </c>
      <c r="AD183" s="1">
        <f>'[1]RC-1'!AD183</f>
        <v>0</v>
      </c>
      <c r="AE183" s="1">
        <f>'[1]RC-1'!AE183</f>
        <v>0</v>
      </c>
      <c r="AF183" s="1">
        <f>'[1]RC-1'!AF183</f>
        <v>0</v>
      </c>
      <c r="AG183" s="1">
        <f>'[1]RC-1'!AG183</f>
        <v>0</v>
      </c>
      <c r="AH183" s="1">
        <f>'[1]RC-1'!AH183</f>
        <v>0</v>
      </c>
      <c r="AI183" s="1">
        <f>'[1]RC-1'!AI183</f>
        <v>0</v>
      </c>
    </row>
    <row r="184" spans="1:35" x14ac:dyDescent="0.3">
      <c r="A184" s="1">
        <f>'[1]RC-1'!A184</f>
        <v>0</v>
      </c>
      <c r="B184" s="1">
        <f>'[1]RC-1'!B184</f>
        <v>0</v>
      </c>
      <c r="C184" s="1">
        <f>'[1]RC-1'!C184</f>
        <v>0</v>
      </c>
      <c r="D184" s="1">
        <f>'[1]RC-1'!D184</f>
        <v>0</v>
      </c>
      <c r="E184" s="1">
        <f>'[1]RC-1'!E184</f>
        <v>0</v>
      </c>
      <c r="F184" s="1">
        <f>'[1]RC-1'!F184</f>
        <v>0</v>
      </c>
      <c r="G184" s="1">
        <f>'[1]RC-1'!G184</f>
        <v>0</v>
      </c>
      <c r="H184" s="1">
        <f>'[1]RC-1'!H184</f>
        <v>0</v>
      </c>
      <c r="I184" s="1">
        <f>'[1]RC-1'!I184</f>
        <v>0</v>
      </c>
      <c r="J184" s="1">
        <f>'[1]RC-1'!J184</f>
        <v>0</v>
      </c>
      <c r="K184" s="1">
        <f>'[1]RC-1'!K184</f>
        <v>0</v>
      </c>
      <c r="L184" s="1">
        <f>'[1]RC-1'!L184</f>
        <v>0</v>
      </c>
      <c r="M184" s="1">
        <f>'[1]RC-1'!M184</f>
        <v>0</v>
      </c>
      <c r="N184" s="1">
        <f>'[1]RC-1'!N184</f>
        <v>0</v>
      </c>
      <c r="O184" s="1">
        <f>'[1]RC-1'!O184</f>
        <v>0</v>
      </c>
      <c r="P184" s="1">
        <f>'[1]RC-1'!P184</f>
        <v>0</v>
      </c>
      <c r="Q184" s="1">
        <f>'[1]RC-1'!Q184</f>
        <v>0</v>
      </c>
      <c r="R184" s="1">
        <f>'[1]RC-1'!R184</f>
        <v>0</v>
      </c>
      <c r="S184" s="1">
        <f>'[1]RC-1'!S184</f>
        <v>0</v>
      </c>
      <c r="T184" s="1">
        <f>'[1]RC-1'!T184</f>
        <v>0</v>
      </c>
      <c r="U184" s="1">
        <f>'[1]RC-1'!U184</f>
        <v>0</v>
      </c>
      <c r="V184" s="1">
        <f>'[1]RC-1'!V184</f>
        <v>0</v>
      </c>
      <c r="W184" s="1">
        <f>'[1]RC-1'!W184</f>
        <v>0</v>
      </c>
      <c r="X184" s="1">
        <f>'[1]RC-1'!X184</f>
        <v>0</v>
      </c>
      <c r="Y184" s="1">
        <f>'[1]RC-1'!Y184</f>
        <v>0</v>
      </c>
      <c r="Z184" s="1">
        <f>'[1]RC-1'!Z184</f>
        <v>0</v>
      </c>
      <c r="AA184" s="1">
        <f>'[1]RC-1'!AA184</f>
        <v>0</v>
      </c>
      <c r="AB184" s="1">
        <f>'[1]RC-1'!AB184</f>
        <v>0</v>
      </c>
      <c r="AC184" s="1">
        <f>'[1]RC-1'!AC184</f>
        <v>0</v>
      </c>
      <c r="AD184" s="1">
        <f>'[1]RC-1'!AD184</f>
        <v>0</v>
      </c>
      <c r="AE184" s="1">
        <f>'[1]RC-1'!AE184</f>
        <v>0</v>
      </c>
      <c r="AF184" s="1">
        <f>'[1]RC-1'!AF184</f>
        <v>0</v>
      </c>
      <c r="AG184" s="1">
        <f>'[1]RC-1'!AG184</f>
        <v>0</v>
      </c>
      <c r="AH184" s="1">
        <f>'[1]RC-1'!AH184</f>
        <v>0</v>
      </c>
      <c r="AI184" s="1">
        <f>'[1]RC-1'!AI184</f>
        <v>0</v>
      </c>
    </row>
    <row r="185" spans="1:35" x14ac:dyDescent="0.3">
      <c r="A185" s="1">
        <f>'[1]RC-1'!A185</f>
        <v>0</v>
      </c>
      <c r="B185" s="1">
        <f>'[1]RC-1'!B185</f>
        <v>0</v>
      </c>
      <c r="C185" s="1">
        <f>'[1]RC-1'!C185</f>
        <v>0</v>
      </c>
      <c r="D185" s="1">
        <f>'[1]RC-1'!D185</f>
        <v>0</v>
      </c>
      <c r="E185" s="1">
        <f>'[1]RC-1'!E185</f>
        <v>0</v>
      </c>
      <c r="F185" s="1">
        <f>'[1]RC-1'!F185</f>
        <v>0</v>
      </c>
      <c r="G185" s="1">
        <f>'[1]RC-1'!G185</f>
        <v>0</v>
      </c>
      <c r="H185" s="1">
        <f>'[1]RC-1'!H185</f>
        <v>0</v>
      </c>
      <c r="I185" s="1">
        <f>'[1]RC-1'!I185</f>
        <v>0</v>
      </c>
      <c r="J185" s="1">
        <f>'[1]RC-1'!J185</f>
        <v>0</v>
      </c>
      <c r="K185" s="1">
        <f>'[1]RC-1'!K185</f>
        <v>0</v>
      </c>
      <c r="L185" s="1">
        <f>'[1]RC-1'!L185</f>
        <v>0</v>
      </c>
      <c r="M185" s="1">
        <f>'[1]RC-1'!M185</f>
        <v>0</v>
      </c>
      <c r="N185" s="1">
        <f>'[1]RC-1'!N185</f>
        <v>0</v>
      </c>
      <c r="O185" s="1">
        <f>'[1]RC-1'!O185</f>
        <v>0</v>
      </c>
      <c r="P185" s="1">
        <f>'[1]RC-1'!P185</f>
        <v>0</v>
      </c>
      <c r="Q185" s="1">
        <f>'[1]RC-1'!Q185</f>
        <v>0</v>
      </c>
      <c r="R185" s="1">
        <f>'[1]RC-1'!R185</f>
        <v>0</v>
      </c>
      <c r="S185" s="1">
        <f>'[1]RC-1'!S185</f>
        <v>0</v>
      </c>
      <c r="T185" s="1">
        <f>'[1]RC-1'!T185</f>
        <v>0</v>
      </c>
      <c r="U185" s="1">
        <f>'[1]RC-1'!U185</f>
        <v>0</v>
      </c>
      <c r="V185" s="1">
        <f>'[1]RC-1'!V185</f>
        <v>0</v>
      </c>
      <c r="W185" s="1">
        <f>'[1]RC-1'!W185</f>
        <v>0</v>
      </c>
      <c r="X185" s="1">
        <f>'[1]RC-1'!X185</f>
        <v>0</v>
      </c>
      <c r="Y185" s="1">
        <f>'[1]RC-1'!Y185</f>
        <v>0</v>
      </c>
      <c r="Z185" s="1">
        <f>'[1]RC-1'!Z185</f>
        <v>0</v>
      </c>
      <c r="AA185" s="1">
        <f>'[1]RC-1'!AA185</f>
        <v>0</v>
      </c>
      <c r="AB185" s="1">
        <f>'[1]RC-1'!AB185</f>
        <v>0</v>
      </c>
      <c r="AC185" s="1">
        <f>'[1]RC-1'!AC185</f>
        <v>0</v>
      </c>
      <c r="AD185" s="1">
        <f>'[1]RC-1'!AD185</f>
        <v>0</v>
      </c>
      <c r="AE185" s="1">
        <f>'[1]RC-1'!AE185</f>
        <v>0</v>
      </c>
      <c r="AF185" s="1">
        <f>'[1]RC-1'!AF185</f>
        <v>0</v>
      </c>
      <c r="AG185" s="1">
        <f>'[1]RC-1'!AG185</f>
        <v>0</v>
      </c>
      <c r="AH185" s="1">
        <f>'[1]RC-1'!AH185</f>
        <v>0</v>
      </c>
      <c r="AI185" s="1">
        <f>'[1]RC-1'!AI185</f>
        <v>0</v>
      </c>
    </row>
    <row r="186" spans="1:35" x14ac:dyDescent="0.3">
      <c r="A186" s="1">
        <f>'[1]RC-1'!A186</f>
        <v>0</v>
      </c>
      <c r="B186" s="1">
        <f>'[1]RC-1'!B186</f>
        <v>0</v>
      </c>
      <c r="C186" s="1">
        <f>'[1]RC-1'!C186</f>
        <v>0</v>
      </c>
      <c r="D186" s="1">
        <f>'[1]RC-1'!D186</f>
        <v>0</v>
      </c>
      <c r="E186" s="1">
        <f>'[1]RC-1'!E186</f>
        <v>0</v>
      </c>
      <c r="F186" s="1">
        <f>'[1]RC-1'!F186</f>
        <v>0</v>
      </c>
      <c r="G186" s="1">
        <f>'[1]RC-1'!G186</f>
        <v>0</v>
      </c>
      <c r="H186" s="1">
        <f>'[1]RC-1'!H186</f>
        <v>0</v>
      </c>
      <c r="I186" s="1">
        <f>'[1]RC-1'!I186</f>
        <v>0</v>
      </c>
      <c r="J186" s="1">
        <f>'[1]RC-1'!J186</f>
        <v>0</v>
      </c>
      <c r="K186" s="1">
        <f>'[1]RC-1'!K186</f>
        <v>0</v>
      </c>
      <c r="L186" s="1">
        <f>'[1]RC-1'!L186</f>
        <v>0</v>
      </c>
      <c r="M186" s="1">
        <f>'[1]RC-1'!M186</f>
        <v>0</v>
      </c>
      <c r="N186" s="1">
        <f>'[1]RC-1'!N186</f>
        <v>0</v>
      </c>
      <c r="O186" s="1">
        <f>'[1]RC-1'!O186</f>
        <v>0</v>
      </c>
      <c r="P186" s="1">
        <f>'[1]RC-1'!P186</f>
        <v>0</v>
      </c>
      <c r="Q186" s="1">
        <f>'[1]RC-1'!Q186</f>
        <v>0</v>
      </c>
      <c r="R186" s="1">
        <f>'[1]RC-1'!R186</f>
        <v>0</v>
      </c>
      <c r="S186" s="1">
        <f>'[1]RC-1'!S186</f>
        <v>0</v>
      </c>
      <c r="T186" s="1">
        <f>'[1]RC-1'!T186</f>
        <v>0</v>
      </c>
      <c r="U186" s="1">
        <f>'[1]RC-1'!U186</f>
        <v>0</v>
      </c>
      <c r="V186" s="1">
        <f>'[1]RC-1'!V186</f>
        <v>0</v>
      </c>
      <c r="W186" s="1">
        <f>'[1]RC-1'!W186</f>
        <v>0</v>
      </c>
      <c r="X186" s="1">
        <f>'[1]RC-1'!X186</f>
        <v>0</v>
      </c>
      <c r="Y186" s="1">
        <f>'[1]RC-1'!Y186</f>
        <v>0</v>
      </c>
      <c r="Z186" s="1">
        <f>'[1]RC-1'!Z186</f>
        <v>0</v>
      </c>
      <c r="AA186" s="1">
        <f>'[1]RC-1'!AA186</f>
        <v>0</v>
      </c>
      <c r="AB186" s="1">
        <f>'[1]RC-1'!AB186</f>
        <v>0</v>
      </c>
      <c r="AC186" s="1">
        <f>'[1]RC-1'!AC186</f>
        <v>0</v>
      </c>
      <c r="AD186" s="1">
        <f>'[1]RC-1'!AD186</f>
        <v>0</v>
      </c>
      <c r="AE186" s="1">
        <f>'[1]RC-1'!AE186</f>
        <v>0</v>
      </c>
      <c r="AF186" s="1">
        <f>'[1]RC-1'!AF186</f>
        <v>0</v>
      </c>
      <c r="AG186" s="1">
        <f>'[1]RC-1'!AG186</f>
        <v>0</v>
      </c>
      <c r="AH186" s="1">
        <f>'[1]RC-1'!AH186</f>
        <v>0</v>
      </c>
      <c r="AI186" s="1">
        <f>'[1]RC-1'!AI186</f>
        <v>0</v>
      </c>
    </row>
    <row r="187" spans="1:35" x14ac:dyDescent="0.3">
      <c r="A187" s="1">
        <f>'[1]RC-1'!A187</f>
        <v>0</v>
      </c>
      <c r="B187" s="1">
        <f>'[1]RC-1'!B187</f>
        <v>0</v>
      </c>
      <c r="C187" s="1">
        <f>'[1]RC-1'!C187</f>
        <v>0</v>
      </c>
      <c r="D187" s="1">
        <f>'[1]RC-1'!D187</f>
        <v>0</v>
      </c>
      <c r="E187" s="1">
        <f>'[1]RC-1'!E187</f>
        <v>0</v>
      </c>
      <c r="F187" s="1">
        <f>'[1]RC-1'!F187</f>
        <v>0</v>
      </c>
      <c r="G187" s="1">
        <f>'[1]RC-1'!G187</f>
        <v>0</v>
      </c>
      <c r="H187" s="1">
        <f>'[1]RC-1'!H187</f>
        <v>0</v>
      </c>
      <c r="I187" s="1">
        <f>'[1]RC-1'!I187</f>
        <v>0</v>
      </c>
      <c r="J187" s="1">
        <f>'[1]RC-1'!J187</f>
        <v>0</v>
      </c>
      <c r="K187" s="1">
        <f>'[1]RC-1'!K187</f>
        <v>0</v>
      </c>
      <c r="L187" s="1">
        <f>'[1]RC-1'!L187</f>
        <v>0</v>
      </c>
      <c r="M187" s="1">
        <f>'[1]RC-1'!M187</f>
        <v>0</v>
      </c>
      <c r="N187" s="1">
        <f>'[1]RC-1'!N187</f>
        <v>0</v>
      </c>
      <c r="O187" s="1">
        <f>'[1]RC-1'!O187</f>
        <v>0</v>
      </c>
      <c r="P187" s="1">
        <f>'[1]RC-1'!P187</f>
        <v>0</v>
      </c>
      <c r="Q187" s="1">
        <f>'[1]RC-1'!Q187</f>
        <v>0</v>
      </c>
      <c r="R187" s="1">
        <f>'[1]RC-1'!R187</f>
        <v>0</v>
      </c>
      <c r="S187" s="1">
        <f>'[1]RC-1'!S187</f>
        <v>0</v>
      </c>
      <c r="T187" s="1">
        <f>'[1]RC-1'!T187</f>
        <v>0</v>
      </c>
      <c r="U187" s="1">
        <f>'[1]RC-1'!U187</f>
        <v>0</v>
      </c>
      <c r="V187" s="1">
        <f>'[1]RC-1'!V187</f>
        <v>0</v>
      </c>
      <c r="W187" s="1">
        <f>'[1]RC-1'!W187</f>
        <v>0</v>
      </c>
      <c r="X187" s="1">
        <f>'[1]RC-1'!X187</f>
        <v>0</v>
      </c>
      <c r="Y187" s="1">
        <f>'[1]RC-1'!Y187</f>
        <v>0</v>
      </c>
      <c r="Z187" s="1">
        <f>'[1]RC-1'!Z187</f>
        <v>0</v>
      </c>
      <c r="AA187" s="1">
        <f>'[1]RC-1'!AA187</f>
        <v>0</v>
      </c>
      <c r="AB187" s="1">
        <f>'[1]RC-1'!AB187</f>
        <v>0</v>
      </c>
      <c r="AC187" s="1">
        <f>'[1]RC-1'!AC187</f>
        <v>0</v>
      </c>
      <c r="AD187" s="1">
        <f>'[1]RC-1'!AD187</f>
        <v>0</v>
      </c>
      <c r="AE187" s="1">
        <f>'[1]RC-1'!AE187</f>
        <v>0</v>
      </c>
      <c r="AF187" s="1">
        <f>'[1]RC-1'!AF187</f>
        <v>0</v>
      </c>
      <c r="AG187" s="1">
        <f>'[1]RC-1'!AG187</f>
        <v>0</v>
      </c>
      <c r="AH187" s="1">
        <f>'[1]RC-1'!AH187</f>
        <v>0</v>
      </c>
      <c r="AI187" s="1">
        <f>'[1]RC-1'!AI187</f>
        <v>0</v>
      </c>
    </row>
    <row r="188" spans="1:35" x14ac:dyDescent="0.3">
      <c r="A188" s="1">
        <f>'[1]RC-1'!A188</f>
        <v>0</v>
      </c>
      <c r="B188" s="1">
        <f>'[1]RC-1'!B188</f>
        <v>0</v>
      </c>
      <c r="C188" s="1">
        <f>'[1]RC-1'!C188</f>
        <v>0</v>
      </c>
      <c r="D188" s="1">
        <f>'[1]RC-1'!D188</f>
        <v>0</v>
      </c>
      <c r="E188" s="1">
        <f>'[1]RC-1'!E188</f>
        <v>0</v>
      </c>
      <c r="F188" s="1">
        <f>'[1]RC-1'!F188</f>
        <v>0</v>
      </c>
      <c r="G188" s="1">
        <f>'[1]RC-1'!G188</f>
        <v>0</v>
      </c>
      <c r="H188" s="1">
        <f>'[1]RC-1'!H188</f>
        <v>0</v>
      </c>
      <c r="I188" s="1">
        <f>'[1]RC-1'!I188</f>
        <v>0</v>
      </c>
      <c r="J188" s="1">
        <f>'[1]RC-1'!J188</f>
        <v>0</v>
      </c>
      <c r="K188" s="1">
        <f>'[1]RC-1'!K188</f>
        <v>0</v>
      </c>
      <c r="L188" s="1">
        <f>'[1]RC-1'!L188</f>
        <v>0</v>
      </c>
      <c r="M188" s="1">
        <f>'[1]RC-1'!M188</f>
        <v>0</v>
      </c>
      <c r="N188" s="1">
        <f>'[1]RC-1'!N188</f>
        <v>0</v>
      </c>
      <c r="O188" s="1">
        <f>'[1]RC-1'!O188</f>
        <v>0</v>
      </c>
      <c r="P188" s="1">
        <f>'[1]RC-1'!P188</f>
        <v>0</v>
      </c>
      <c r="Q188" s="1">
        <f>'[1]RC-1'!Q188</f>
        <v>0</v>
      </c>
      <c r="R188" s="1">
        <f>'[1]RC-1'!R188</f>
        <v>0</v>
      </c>
      <c r="S188" s="1">
        <f>'[1]RC-1'!S188</f>
        <v>0</v>
      </c>
      <c r="T188" s="1">
        <f>'[1]RC-1'!T188</f>
        <v>0</v>
      </c>
      <c r="U188" s="1">
        <f>'[1]RC-1'!U188</f>
        <v>0</v>
      </c>
      <c r="V188" s="1">
        <f>'[1]RC-1'!V188</f>
        <v>0</v>
      </c>
      <c r="W188" s="1">
        <f>'[1]RC-1'!W188</f>
        <v>0</v>
      </c>
      <c r="X188" s="1">
        <f>'[1]RC-1'!X188</f>
        <v>0</v>
      </c>
      <c r="Y188" s="1">
        <f>'[1]RC-1'!Y188</f>
        <v>0</v>
      </c>
      <c r="Z188" s="1">
        <f>'[1]RC-1'!Z188</f>
        <v>0</v>
      </c>
      <c r="AA188" s="1">
        <f>'[1]RC-1'!AA188</f>
        <v>0</v>
      </c>
      <c r="AB188" s="1">
        <f>'[1]RC-1'!AB188</f>
        <v>0</v>
      </c>
      <c r="AC188" s="1">
        <f>'[1]RC-1'!AC188</f>
        <v>0</v>
      </c>
      <c r="AD188" s="1">
        <f>'[1]RC-1'!AD188</f>
        <v>0</v>
      </c>
      <c r="AE188" s="1">
        <f>'[1]RC-1'!AE188</f>
        <v>0</v>
      </c>
      <c r="AF188" s="1">
        <f>'[1]RC-1'!AF188</f>
        <v>0</v>
      </c>
      <c r="AG188" s="1">
        <f>'[1]RC-1'!AG188</f>
        <v>0</v>
      </c>
      <c r="AH188" s="1">
        <f>'[1]RC-1'!AH188</f>
        <v>0</v>
      </c>
      <c r="AI188" s="1">
        <f>'[1]RC-1'!AI188</f>
        <v>0</v>
      </c>
    </row>
    <row r="189" spans="1:35" x14ac:dyDescent="0.3">
      <c r="A189" s="1">
        <f>'[1]RC-1'!A189</f>
        <v>0</v>
      </c>
      <c r="B189" s="1">
        <f>'[1]RC-1'!B189</f>
        <v>0</v>
      </c>
      <c r="C189" s="1">
        <f>'[1]RC-1'!C189</f>
        <v>0</v>
      </c>
      <c r="D189" s="1">
        <f>'[1]RC-1'!D189</f>
        <v>0</v>
      </c>
      <c r="E189" s="1">
        <f>'[1]RC-1'!E189</f>
        <v>0</v>
      </c>
      <c r="F189" s="1">
        <f>'[1]RC-1'!F189</f>
        <v>0</v>
      </c>
      <c r="G189" s="1">
        <f>'[1]RC-1'!G189</f>
        <v>0</v>
      </c>
      <c r="H189" s="1">
        <f>'[1]RC-1'!H189</f>
        <v>0</v>
      </c>
      <c r="I189" s="1">
        <f>'[1]RC-1'!I189</f>
        <v>0</v>
      </c>
      <c r="J189" s="1">
        <f>'[1]RC-1'!J189</f>
        <v>0</v>
      </c>
      <c r="K189" s="1">
        <f>'[1]RC-1'!K189</f>
        <v>0</v>
      </c>
      <c r="L189" s="1">
        <f>'[1]RC-1'!L189</f>
        <v>0</v>
      </c>
      <c r="M189" s="1">
        <f>'[1]RC-1'!M189</f>
        <v>0</v>
      </c>
      <c r="N189" s="1">
        <f>'[1]RC-1'!N189</f>
        <v>0</v>
      </c>
      <c r="O189" s="1">
        <f>'[1]RC-1'!O189</f>
        <v>0</v>
      </c>
      <c r="P189" s="1">
        <f>'[1]RC-1'!P189</f>
        <v>0</v>
      </c>
      <c r="Q189" s="1">
        <f>'[1]RC-1'!Q189</f>
        <v>0</v>
      </c>
      <c r="R189" s="1">
        <f>'[1]RC-1'!R189</f>
        <v>0</v>
      </c>
      <c r="S189" s="1">
        <f>'[1]RC-1'!S189</f>
        <v>0</v>
      </c>
      <c r="T189" s="1">
        <f>'[1]RC-1'!T189</f>
        <v>0</v>
      </c>
      <c r="U189" s="1">
        <f>'[1]RC-1'!U189</f>
        <v>0</v>
      </c>
      <c r="V189" s="1">
        <f>'[1]RC-1'!V189</f>
        <v>0</v>
      </c>
      <c r="W189" s="1">
        <f>'[1]RC-1'!W189</f>
        <v>0</v>
      </c>
      <c r="X189" s="1">
        <f>'[1]RC-1'!X189</f>
        <v>0</v>
      </c>
      <c r="Y189" s="1">
        <f>'[1]RC-1'!Y189</f>
        <v>0</v>
      </c>
      <c r="Z189" s="1">
        <f>'[1]RC-1'!Z189</f>
        <v>0</v>
      </c>
      <c r="AA189" s="1">
        <f>'[1]RC-1'!AA189</f>
        <v>0</v>
      </c>
      <c r="AB189" s="1">
        <f>'[1]RC-1'!AB189</f>
        <v>0</v>
      </c>
      <c r="AC189" s="1">
        <f>'[1]RC-1'!AC189</f>
        <v>0</v>
      </c>
      <c r="AD189" s="1">
        <f>'[1]RC-1'!AD189</f>
        <v>0</v>
      </c>
      <c r="AE189" s="1">
        <f>'[1]RC-1'!AE189</f>
        <v>0</v>
      </c>
      <c r="AF189" s="1">
        <f>'[1]RC-1'!AF189</f>
        <v>0</v>
      </c>
      <c r="AG189" s="1">
        <f>'[1]RC-1'!AG189</f>
        <v>0</v>
      </c>
      <c r="AH189" s="1">
        <f>'[1]RC-1'!AH189</f>
        <v>0</v>
      </c>
      <c r="AI189" s="1">
        <f>'[1]RC-1'!AI189</f>
        <v>0</v>
      </c>
    </row>
    <row r="190" spans="1:35" x14ac:dyDescent="0.3">
      <c r="A190" s="1">
        <f>'[1]RC-1'!A190</f>
        <v>0</v>
      </c>
      <c r="B190" s="1">
        <f>'[1]RC-1'!B190</f>
        <v>0</v>
      </c>
      <c r="C190" s="1">
        <f>'[1]RC-1'!C190</f>
        <v>0</v>
      </c>
      <c r="D190" s="1">
        <f>'[1]RC-1'!D190</f>
        <v>0</v>
      </c>
      <c r="E190" s="1">
        <f>'[1]RC-1'!E190</f>
        <v>0</v>
      </c>
      <c r="F190" s="1">
        <f>'[1]RC-1'!F190</f>
        <v>0</v>
      </c>
      <c r="G190" s="1">
        <f>'[1]RC-1'!G190</f>
        <v>0</v>
      </c>
      <c r="H190" s="1">
        <f>'[1]RC-1'!H190</f>
        <v>0</v>
      </c>
      <c r="I190" s="1">
        <f>'[1]RC-1'!I190</f>
        <v>0</v>
      </c>
      <c r="J190" s="1">
        <f>'[1]RC-1'!J190</f>
        <v>0</v>
      </c>
      <c r="K190" s="1">
        <f>'[1]RC-1'!K190</f>
        <v>0</v>
      </c>
      <c r="L190" s="1">
        <f>'[1]RC-1'!L190</f>
        <v>0</v>
      </c>
      <c r="M190" s="1">
        <f>'[1]RC-1'!M190</f>
        <v>0</v>
      </c>
      <c r="N190" s="1">
        <f>'[1]RC-1'!N190</f>
        <v>0</v>
      </c>
      <c r="O190" s="1">
        <f>'[1]RC-1'!O190</f>
        <v>0</v>
      </c>
      <c r="P190" s="1">
        <f>'[1]RC-1'!P190</f>
        <v>0</v>
      </c>
      <c r="Q190" s="1">
        <f>'[1]RC-1'!Q190</f>
        <v>0</v>
      </c>
      <c r="R190" s="1">
        <f>'[1]RC-1'!R190</f>
        <v>0</v>
      </c>
      <c r="S190" s="1">
        <f>'[1]RC-1'!S190</f>
        <v>0</v>
      </c>
      <c r="T190" s="1">
        <f>'[1]RC-1'!T190</f>
        <v>0</v>
      </c>
      <c r="U190" s="1">
        <f>'[1]RC-1'!U190</f>
        <v>0</v>
      </c>
      <c r="V190" s="1">
        <f>'[1]RC-1'!V190</f>
        <v>0</v>
      </c>
      <c r="W190" s="1">
        <f>'[1]RC-1'!W190</f>
        <v>0</v>
      </c>
      <c r="X190" s="1">
        <f>'[1]RC-1'!X190</f>
        <v>0</v>
      </c>
      <c r="Y190" s="1">
        <f>'[1]RC-1'!Y190</f>
        <v>0</v>
      </c>
      <c r="Z190" s="1">
        <f>'[1]RC-1'!Z190</f>
        <v>0</v>
      </c>
      <c r="AA190" s="1">
        <f>'[1]RC-1'!AA190</f>
        <v>0</v>
      </c>
      <c r="AB190" s="1">
        <f>'[1]RC-1'!AB190</f>
        <v>0</v>
      </c>
      <c r="AC190" s="1">
        <f>'[1]RC-1'!AC190</f>
        <v>0</v>
      </c>
      <c r="AD190" s="1">
        <f>'[1]RC-1'!AD190</f>
        <v>0</v>
      </c>
      <c r="AE190" s="1">
        <f>'[1]RC-1'!AE190</f>
        <v>0</v>
      </c>
      <c r="AF190" s="1">
        <f>'[1]RC-1'!AF190</f>
        <v>0</v>
      </c>
      <c r="AG190" s="1">
        <f>'[1]RC-1'!AG190</f>
        <v>0</v>
      </c>
      <c r="AH190" s="1">
        <f>'[1]RC-1'!AH190</f>
        <v>0</v>
      </c>
      <c r="AI190" s="1">
        <f>'[1]RC-1'!AI190</f>
        <v>0</v>
      </c>
    </row>
    <row r="191" spans="1:35" x14ac:dyDescent="0.3">
      <c r="A191" s="1">
        <f>'[1]RC-1'!A191</f>
        <v>0</v>
      </c>
      <c r="B191" s="1">
        <f>'[1]RC-1'!B191</f>
        <v>0</v>
      </c>
      <c r="C191" s="1">
        <f>'[1]RC-1'!C191</f>
        <v>0</v>
      </c>
      <c r="D191" s="1">
        <f>'[1]RC-1'!D191</f>
        <v>0</v>
      </c>
      <c r="E191" s="1">
        <f>'[1]RC-1'!E191</f>
        <v>0</v>
      </c>
      <c r="F191" s="1">
        <f>'[1]RC-1'!F191</f>
        <v>0</v>
      </c>
      <c r="G191" s="1">
        <f>'[1]RC-1'!G191</f>
        <v>0</v>
      </c>
      <c r="H191" s="1">
        <f>'[1]RC-1'!H191</f>
        <v>0</v>
      </c>
      <c r="I191" s="1">
        <f>'[1]RC-1'!I191</f>
        <v>0</v>
      </c>
      <c r="J191" s="1">
        <f>'[1]RC-1'!J191</f>
        <v>0</v>
      </c>
      <c r="K191" s="1">
        <f>'[1]RC-1'!K191</f>
        <v>0</v>
      </c>
      <c r="L191" s="1">
        <f>'[1]RC-1'!L191</f>
        <v>0</v>
      </c>
      <c r="M191" s="1">
        <f>'[1]RC-1'!M191</f>
        <v>0</v>
      </c>
      <c r="N191" s="1">
        <f>'[1]RC-1'!N191</f>
        <v>0</v>
      </c>
      <c r="O191" s="1">
        <f>'[1]RC-1'!O191</f>
        <v>0</v>
      </c>
      <c r="P191" s="1">
        <f>'[1]RC-1'!P191</f>
        <v>0</v>
      </c>
      <c r="Q191" s="1">
        <f>'[1]RC-1'!Q191</f>
        <v>0</v>
      </c>
      <c r="R191" s="1">
        <f>'[1]RC-1'!R191</f>
        <v>0</v>
      </c>
      <c r="S191" s="1">
        <f>'[1]RC-1'!S191</f>
        <v>0</v>
      </c>
      <c r="T191" s="1">
        <f>'[1]RC-1'!T191</f>
        <v>0</v>
      </c>
      <c r="U191" s="1">
        <f>'[1]RC-1'!U191</f>
        <v>0</v>
      </c>
      <c r="V191" s="1">
        <f>'[1]RC-1'!V191</f>
        <v>0</v>
      </c>
      <c r="W191" s="1">
        <f>'[1]RC-1'!W191</f>
        <v>0</v>
      </c>
      <c r="X191" s="1">
        <f>'[1]RC-1'!X191</f>
        <v>0</v>
      </c>
      <c r="Y191" s="1">
        <f>'[1]RC-1'!Y191</f>
        <v>0</v>
      </c>
      <c r="Z191" s="1">
        <f>'[1]RC-1'!Z191</f>
        <v>0</v>
      </c>
      <c r="AA191" s="1">
        <f>'[1]RC-1'!AA191</f>
        <v>0</v>
      </c>
      <c r="AB191" s="1">
        <f>'[1]RC-1'!AB191</f>
        <v>0</v>
      </c>
      <c r="AC191" s="1">
        <f>'[1]RC-1'!AC191</f>
        <v>0</v>
      </c>
      <c r="AD191" s="1">
        <f>'[1]RC-1'!AD191</f>
        <v>0</v>
      </c>
      <c r="AE191" s="1">
        <f>'[1]RC-1'!AE191</f>
        <v>0</v>
      </c>
      <c r="AF191" s="1">
        <f>'[1]RC-1'!AF191</f>
        <v>0</v>
      </c>
      <c r="AG191" s="1">
        <f>'[1]RC-1'!AG191</f>
        <v>0</v>
      </c>
      <c r="AH191" s="1">
        <f>'[1]RC-1'!AH191</f>
        <v>0</v>
      </c>
      <c r="AI191" s="1">
        <f>'[1]RC-1'!AI191</f>
        <v>0</v>
      </c>
    </row>
    <row r="192" spans="1:35" x14ac:dyDescent="0.3">
      <c r="A192" s="1">
        <f>'[1]RC-1'!A192</f>
        <v>0</v>
      </c>
      <c r="B192" s="1">
        <f>'[1]RC-1'!B192</f>
        <v>0</v>
      </c>
      <c r="C192" s="1">
        <f>'[1]RC-1'!C192</f>
        <v>0</v>
      </c>
      <c r="D192" s="1">
        <f>'[1]RC-1'!D192</f>
        <v>0</v>
      </c>
      <c r="E192" s="1">
        <f>'[1]RC-1'!E192</f>
        <v>0</v>
      </c>
      <c r="F192" s="1">
        <f>'[1]RC-1'!F192</f>
        <v>0</v>
      </c>
      <c r="G192" s="1">
        <f>'[1]RC-1'!G192</f>
        <v>0</v>
      </c>
      <c r="H192" s="1">
        <f>'[1]RC-1'!H192</f>
        <v>0</v>
      </c>
      <c r="I192" s="1">
        <f>'[1]RC-1'!I192</f>
        <v>0</v>
      </c>
      <c r="J192" s="1">
        <f>'[1]RC-1'!J192</f>
        <v>0</v>
      </c>
      <c r="K192" s="1">
        <f>'[1]RC-1'!K192</f>
        <v>0</v>
      </c>
      <c r="L192" s="1">
        <f>'[1]RC-1'!L192</f>
        <v>0</v>
      </c>
      <c r="M192" s="1">
        <f>'[1]RC-1'!M192</f>
        <v>0</v>
      </c>
      <c r="N192" s="1">
        <f>'[1]RC-1'!N192</f>
        <v>0</v>
      </c>
      <c r="O192" s="1">
        <f>'[1]RC-1'!O192</f>
        <v>0</v>
      </c>
      <c r="P192" s="1">
        <f>'[1]RC-1'!P192</f>
        <v>0</v>
      </c>
      <c r="Q192" s="1">
        <f>'[1]RC-1'!Q192</f>
        <v>0</v>
      </c>
      <c r="R192" s="1">
        <f>'[1]RC-1'!R192</f>
        <v>0</v>
      </c>
      <c r="S192" s="1">
        <f>'[1]RC-1'!S192</f>
        <v>0</v>
      </c>
      <c r="T192" s="1">
        <f>'[1]RC-1'!T192</f>
        <v>0</v>
      </c>
      <c r="U192" s="1">
        <f>'[1]RC-1'!U192</f>
        <v>0</v>
      </c>
      <c r="V192" s="1">
        <f>'[1]RC-1'!V192</f>
        <v>0</v>
      </c>
      <c r="W192" s="1">
        <f>'[1]RC-1'!W192</f>
        <v>0</v>
      </c>
      <c r="X192" s="1">
        <f>'[1]RC-1'!X192</f>
        <v>0</v>
      </c>
      <c r="Y192" s="1">
        <f>'[1]RC-1'!Y192</f>
        <v>0</v>
      </c>
      <c r="Z192" s="1">
        <f>'[1]RC-1'!Z192</f>
        <v>0</v>
      </c>
      <c r="AA192" s="1">
        <f>'[1]RC-1'!AA192</f>
        <v>0</v>
      </c>
      <c r="AB192" s="1">
        <f>'[1]RC-1'!AB192</f>
        <v>0</v>
      </c>
      <c r="AC192" s="1">
        <f>'[1]RC-1'!AC192</f>
        <v>0</v>
      </c>
      <c r="AD192" s="1">
        <f>'[1]RC-1'!AD192</f>
        <v>0</v>
      </c>
      <c r="AE192" s="1">
        <f>'[1]RC-1'!AE192</f>
        <v>0</v>
      </c>
      <c r="AF192" s="1">
        <f>'[1]RC-1'!AF192</f>
        <v>0</v>
      </c>
      <c r="AG192" s="1">
        <f>'[1]RC-1'!AG192</f>
        <v>0</v>
      </c>
      <c r="AH192" s="1">
        <f>'[1]RC-1'!AH192</f>
        <v>0</v>
      </c>
      <c r="AI192" s="1">
        <f>'[1]RC-1'!AI192</f>
        <v>0</v>
      </c>
    </row>
    <row r="193" spans="1:35" x14ac:dyDescent="0.3">
      <c r="A193" s="1">
        <f>'[1]RC-1'!A193</f>
        <v>0</v>
      </c>
      <c r="B193" s="1">
        <f>'[1]RC-1'!B193</f>
        <v>0</v>
      </c>
      <c r="C193" s="1">
        <f>'[1]RC-1'!C193</f>
        <v>0</v>
      </c>
      <c r="D193" s="1">
        <f>'[1]RC-1'!D193</f>
        <v>0</v>
      </c>
      <c r="E193" s="1">
        <f>'[1]RC-1'!E193</f>
        <v>0</v>
      </c>
      <c r="F193" s="1">
        <f>'[1]RC-1'!F193</f>
        <v>0</v>
      </c>
      <c r="G193" s="1">
        <f>'[1]RC-1'!G193</f>
        <v>0</v>
      </c>
      <c r="H193" s="1">
        <f>'[1]RC-1'!H193</f>
        <v>0</v>
      </c>
      <c r="I193" s="1">
        <f>'[1]RC-1'!I193</f>
        <v>0</v>
      </c>
      <c r="J193" s="1">
        <f>'[1]RC-1'!J193</f>
        <v>0</v>
      </c>
      <c r="K193" s="1">
        <f>'[1]RC-1'!K193</f>
        <v>0</v>
      </c>
      <c r="L193" s="1">
        <f>'[1]RC-1'!L193</f>
        <v>0</v>
      </c>
      <c r="M193" s="1">
        <f>'[1]RC-1'!M193</f>
        <v>0</v>
      </c>
      <c r="N193" s="1">
        <f>'[1]RC-1'!N193</f>
        <v>0</v>
      </c>
      <c r="O193" s="1">
        <f>'[1]RC-1'!O193</f>
        <v>0</v>
      </c>
      <c r="P193" s="1">
        <f>'[1]RC-1'!P193</f>
        <v>0</v>
      </c>
      <c r="Q193" s="1">
        <f>'[1]RC-1'!Q193</f>
        <v>0</v>
      </c>
      <c r="R193" s="1">
        <f>'[1]RC-1'!R193</f>
        <v>0</v>
      </c>
      <c r="S193" s="1">
        <f>'[1]RC-1'!S193</f>
        <v>0</v>
      </c>
      <c r="T193" s="1">
        <f>'[1]RC-1'!T193</f>
        <v>0</v>
      </c>
      <c r="U193" s="1">
        <f>'[1]RC-1'!U193</f>
        <v>0</v>
      </c>
      <c r="V193" s="1">
        <f>'[1]RC-1'!V193</f>
        <v>0</v>
      </c>
      <c r="W193" s="1">
        <f>'[1]RC-1'!W193</f>
        <v>0</v>
      </c>
      <c r="X193" s="1">
        <f>'[1]RC-1'!X193</f>
        <v>0</v>
      </c>
      <c r="Y193" s="1">
        <f>'[1]RC-1'!Y193</f>
        <v>0</v>
      </c>
      <c r="Z193" s="1">
        <f>'[1]RC-1'!Z193</f>
        <v>0</v>
      </c>
      <c r="AA193" s="1">
        <f>'[1]RC-1'!AA193</f>
        <v>0</v>
      </c>
      <c r="AB193" s="1">
        <f>'[1]RC-1'!AB193</f>
        <v>0</v>
      </c>
      <c r="AC193" s="1">
        <f>'[1]RC-1'!AC193</f>
        <v>0</v>
      </c>
      <c r="AD193" s="1">
        <f>'[1]RC-1'!AD193</f>
        <v>0</v>
      </c>
      <c r="AE193" s="1">
        <f>'[1]RC-1'!AE193</f>
        <v>0</v>
      </c>
      <c r="AF193" s="1">
        <f>'[1]RC-1'!AF193</f>
        <v>0</v>
      </c>
      <c r="AG193" s="1">
        <f>'[1]RC-1'!AG193</f>
        <v>0</v>
      </c>
      <c r="AH193" s="1">
        <f>'[1]RC-1'!AH193</f>
        <v>0</v>
      </c>
      <c r="AI193" s="1">
        <f>'[1]RC-1'!AI193</f>
        <v>0</v>
      </c>
    </row>
    <row r="194" spans="1:35" x14ac:dyDescent="0.3">
      <c r="A194" s="1">
        <f>'[1]RC-1'!A194</f>
        <v>0</v>
      </c>
      <c r="B194" s="1">
        <f>'[1]RC-1'!B194</f>
        <v>0</v>
      </c>
      <c r="C194" s="1">
        <f>'[1]RC-1'!C194</f>
        <v>0</v>
      </c>
      <c r="D194" s="1">
        <f>'[1]RC-1'!D194</f>
        <v>0</v>
      </c>
      <c r="E194" s="1">
        <f>'[1]RC-1'!E194</f>
        <v>0</v>
      </c>
      <c r="F194" s="1">
        <f>'[1]RC-1'!F194</f>
        <v>0</v>
      </c>
      <c r="G194" s="1">
        <f>'[1]RC-1'!G194</f>
        <v>0</v>
      </c>
      <c r="H194" s="1">
        <f>'[1]RC-1'!H194</f>
        <v>0</v>
      </c>
      <c r="I194" s="1">
        <f>'[1]RC-1'!I194</f>
        <v>0</v>
      </c>
      <c r="J194" s="1">
        <f>'[1]RC-1'!J194</f>
        <v>0</v>
      </c>
      <c r="K194" s="1">
        <f>'[1]RC-1'!K194</f>
        <v>0</v>
      </c>
      <c r="L194" s="1">
        <f>'[1]RC-1'!L194</f>
        <v>0</v>
      </c>
      <c r="M194" s="1">
        <f>'[1]RC-1'!M194</f>
        <v>0</v>
      </c>
      <c r="N194" s="1">
        <f>'[1]RC-1'!N194</f>
        <v>0</v>
      </c>
      <c r="O194" s="1">
        <f>'[1]RC-1'!O194</f>
        <v>0</v>
      </c>
      <c r="P194" s="1">
        <f>'[1]RC-1'!P194</f>
        <v>0</v>
      </c>
      <c r="Q194" s="1">
        <f>'[1]RC-1'!Q194</f>
        <v>0</v>
      </c>
      <c r="R194" s="1">
        <f>'[1]RC-1'!R194</f>
        <v>0</v>
      </c>
      <c r="S194" s="1">
        <f>'[1]RC-1'!S194</f>
        <v>0</v>
      </c>
      <c r="T194" s="1">
        <f>'[1]RC-1'!T194</f>
        <v>0</v>
      </c>
      <c r="U194" s="1">
        <f>'[1]RC-1'!U194</f>
        <v>0</v>
      </c>
      <c r="V194" s="1">
        <f>'[1]RC-1'!V194</f>
        <v>0</v>
      </c>
      <c r="W194" s="1">
        <f>'[1]RC-1'!W194</f>
        <v>0</v>
      </c>
      <c r="X194" s="1">
        <f>'[1]RC-1'!X194</f>
        <v>0</v>
      </c>
      <c r="Y194" s="1">
        <f>'[1]RC-1'!Y194</f>
        <v>0</v>
      </c>
      <c r="Z194" s="1">
        <f>'[1]RC-1'!Z194</f>
        <v>0</v>
      </c>
      <c r="AA194" s="1">
        <f>'[1]RC-1'!AA194</f>
        <v>0</v>
      </c>
      <c r="AB194" s="1">
        <f>'[1]RC-1'!AB194</f>
        <v>0</v>
      </c>
      <c r="AC194" s="1">
        <f>'[1]RC-1'!AC194</f>
        <v>0</v>
      </c>
      <c r="AD194" s="1">
        <f>'[1]RC-1'!AD194</f>
        <v>0</v>
      </c>
      <c r="AE194" s="1">
        <f>'[1]RC-1'!AE194</f>
        <v>0</v>
      </c>
      <c r="AF194" s="1">
        <f>'[1]RC-1'!AF194</f>
        <v>0</v>
      </c>
      <c r="AG194" s="1">
        <f>'[1]RC-1'!AG194</f>
        <v>0</v>
      </c>
      <c r="AH194" s="1">
        <f>'[1]RC-1'!AH194</f>
        <v>0</v>
      </c>
      <c r="AI194" s="1">
        <f>'[1]RC-1'!AI194</f>
        <v>0</v>
      </c>
    </row>
    <row r="195" spans="1:35" x14ac:dyDescent="0.3">
      <c r="A195" s="1">
        <f>'[1]RC-1'!A195</f>
        <v>0</v>
      </c>
      <c r="B195" s="1">
        <f>'[1]RC-1'!B195</f>
        <v>0</v>
      </c>
      <c r="C195" s="1">
        <f>'[1]RC-1'!C195</f>
        <v>0</v>
      </c>
      <c r="D195" s="1">
        <f>'[1]RC-1'!D195</f>
        <v>0</v>
      </c>
      <c r="E195" s="1">
        <f>'[1]RC-1'!E195</f>
        <v>0</v>
      </c>
      <c r="F195" s="1">
        <f>'[1]RC-1'!F195</f>
        <v>0</v>
      </c>
      <c r="G195" s="1">
        <f>'[1]RC-1'!G195</f>
        <v>0</v>
      </c>
      <c r="H195" s="1">
        <f>'[1]RC-1'!H195</f>
        <v>0</v>
      </c>
      <c r="I195" s="1">
        <f>'[1]RC-1'!I195</f>
        <v>0</v>
      </c>
      <c r="J195" s="1">
        <f>'[1]RC-1'!J195</f>
        <v>0</v>
      </c>
      <c r="K195" s="1">
        <f>'[1]RC-1'!K195</f>
        <v>0</v>
      </c>
      <c r="L195" s="1">
        <f>'[1]RC-1'!L195</f>
        <v>0</v>
      </c>
      <c r="M195" s="1">
        <f>'[1]RC-1'!M195</f>
        <v>0</v>
      </c>
      <c r="N195" s="1">
        <f>'[1]RC-1'!N195</f>
        <v>0</v>
      </c>
      <c r="O195" s="1">
        <f>'[1]RC-1'!O195</f>
        <v>0</v>
      </c>
      <c r="P195" s="1">
        <f>'[1]RC-1'!P195</f>
        <v>0</v>
      </c>
      <c r="Q195" s="1">
        <f>'[1]RC-1'!Q195</f>
        <v>0</v>
      </c>
      <c r="R195" s="1">
        <f>'[1]RC-1'!R195</f>
        <v>0</v>
      </c>
      <c r="S195" s="1">
        <f>'[1]RC-1'!S195</f>
        <v>0</v>
      </c>
      <c r="T195" s="1">
        <f>'[1]RC-1'!T195</f>
        <v>0</v>
      </c>
      <c r="U195" s="1">
        <f>'[1]RC-1'!U195</f>
        <v>0</v>
      </c>
      <c r="V195" s="1">
        <f>'[1]RC-1'!V195</f>
        <v>0</v>
      </c>
      <c r="W195" s="1">
        <f>'[1]RC-1'!W195</f>
        <v>0</v>
      </c>
      <c r="X195" s="1">
        <f>'[1]RC-1'!X195</f>
        <v>0</v>
      </c>
      <c r="Y195" s="1">
        <f>'[1]RC-1'!Y195</f>
        <v>0</v>
      </c>
      <c r="Z195" s="1">
        <f>'[1]RC-1'!Z195</f>
        <v>0</v>
      </c>
      <c r="AA195" s="1">
        <f>'[1]RC-1'!AA195</f>
        <v>0</v>
      </c>
      <c r="AB195" s="1">
        <f>'[1]RC-1'!AB195</f>
        <v>0</v>
      </c>
      <c r="AC195" s="1">
        <f>'[1]RC-1'!AC195</f>
        <v>0</v>
      </c>
      <c r="AD195" s="1">
        <f>'[1]RC-1'!AD195</f>
        <v>0</v>
      </c>
      <c r="AE195" s="1">
        <f>'[1]RC-1'!AE195</f>
        <v>0</v>
      </c>
      <c r="AF195" s="1">
        <f>'[1]RC-1'!AF195</f>
        <v>0</v>
      </c>
      <c r="AG195" s="1">
        <f>'[1]RC-1'!AG195</f>
        <v>0</v>
      </c>
      <c r="AH195" s="1">
        <f>'[1]RC-1'!AH195</f>
        <v>0</v>
      </c>
      <c r="AI195" s="1">
        <f>'[1]RC-1'!AI195</f>
        <v>0</v>
      </c>
    </row>
    <row r="196" spans="1:35" x14ac:dyDescent="0.3">
      <c r="A196" s="1">
        <f>'[1]RC-1'!A196</f>
        <v>0</v>
      </c>
      <c r="B196" s="1">
        <f>'[1]RC-1'!B196</f>
        <v>0</v>
      </c>
      <c r="C196" s="1">
        <f>'[1]RC-1'!C196</f>
        <v>0</v>
      </c>
      <c r="D196" s="1">
        <f>'[1]RC-1'!D196</f>
        <v>0</v>
      </c>
      <c r="E196" s="1">
        <f>'[1]RC-1'!E196</f>
        <v>0</v>
      </c>
      <c r="F196" s="1">
        <f>'[1]RC-1'!F196</f>
        <v>0</v>
      </c>
      <c r="G196" s="1">
        <f>'[1]RC-1'!G196</f>
        <v>0</v>
      </c>
      <c r="H196" s="1">
        <f>'[1]RC-1'!H196</f>
        <v>0</v>
      </c>
      <c r="I196" s="1">
        <f>'[1]RC-1'!I196</f>
        <v>0</v>
      </c>
      <c r="J196" s="1">
        <f>'[1]RC-1'!J196</f>
        <v>0</v>
      </c>
      <c r="K196" s="1">
        <f>'[1]RC-1'!K196</f>
        <v>0</v>
      </c>
      <c r="L196" s="1">
        <f>'[1]RC-1'!L196</f>
        <v>0</v>
      </c>
      <c r="M196" s="1">
        <f>'[1]RC-1'!M196</f>
        <v>0</v>
      </c>
      <c r="N196" s="1">
        <f>'[1]RC-1'!N196</f>
        <v>0</v>
      </c>
      <c r="O196" s="1">
        <f>'[1]RC-1'!O196</f>
        <v>0</v>
      </c>
      <c r="P196" s="1">
        <f>'[1]RC-1'!P196</f>
        <v>0</v>
      </c>
      <c r="Q196" s="1">
        <f>'[1]RC-1'!Q196</f>
        <v>0</v>
      </c>
      <c r="R196" s="1">
        <f>'[1]RC-1'!R196</f>
        <v>0</v>
      </c>
      <c r="S196" s="1">
        <f>'[1]RC-1'!S196</f>
        <v>0</v>
      </c>
      <c r="T196" s="1">
        <f>'[1]RC-1'!T196</f>
        <v>0</v>
      </c>
      <c r="U196" s="1">
        <f>'[1]RC-1'!U196</f>
        <v>0</v>
      </c>
      <c r="V196" s="1">
        <f>'[1]RC-1'!V196</f>
        <v>0</v>
      </c>
      <c r="W196" s="1">
        <f>'[1]RC-1'!W196</f>
        <v>0</v>
      </c>
      <c r="X196" s="1">
        <f>'[1]RC-1'!X196</f>
        <v>0</v>
      </c>
      <c r="Y196" s="1">
        <f>'[1]RC-1'!Y196</f>
        <v>0</v>
      </c>
      <c r="Z196" s="1">
        <f>'[1]RC-1'!Z196</f>
        <v>0</v>
      </c>
      <c r="AA196" s="1">
        <f>'[1]RC-1'!AA196</f>
        <v>0</v>
      </c>
      <c r="AB196" s="1">
        <f>'[1]RC-1'!AB196</f>
        <v>0</v>
      </c>
      <c r="AC196" s="1">
        <f>'[1]RC-1'!AC196</f>
        <v>0</v>
      </c>
      <c r="AD196" s="1">
        <f>'[1]RC-1'!AD196</f>
        <v>0</v>
      </c>
      <c r="AE196" s="1">
        <f>'[1]RC-1'!AE196</f>
        <v>0</v>
      </c>
      <c r="AF196" s="1">
        <f>'[1]RC-1'!AF196</f>
        <v>0</v>
      </c>
      <c r="AG196" s="1">
        <f>'[1]RC-1'!AG196</f>
        <v>0</v>
      </c>
      <c r="AH196" s="1">
        <f>'[1]RC-1'!AH196</f>
        <v>0</v>
      </c>
      <c r="AI196" s="1">
        <f>'[1]RC-1'!AI196</f>
        <v>0</v>
      </c>
    </row>
    <row r="197" spans="1:35" x14ac:dyDescent="0.3">
      <c r="A197" s="1">
        <f>'[1]RC-1'!A197</f>
        <v>0</v>
      </c>
      <c r="B197" s="1">
        <f>'[1]RC-1'!B197</f>
        <v>0</v>
      </c>
      <c r="C197" s="1">
        <f>'[1]RC-1'!C197</f>
        <v>0</v>
      </c>
      <c r="D197" s="1">
        <f>'[1]RC-1'!D197</f>
        <v>0</v>
      </c>
      <c r="E197" s="1">
        <f>'[1]RC-1'!E197</f>
        <v>0</v>
      </c>
      <c r="F197" s="1">
        <f>'[1]RC-1'!F197</f>
        <v>0</v>
      </c>
      <c r="G197" s="1">
        <f>'[1]RC-1'!G197</f>
        <v>0</v>
      </c>
      <c r="H197" s="1">
        <f>'[1]RC-1'!H197</f>
        <v>0</v>
      </c>
      <c r="I197" s="1">
        <f>'[1]RC-1'!I197</f>
        <v>0</v>
      </c>
      <c r="J197" s="1">
        <f>'[1]RC-1'!J197</f>
        <v>0</v>
      </c>
      <c r="K197" s="1">
        <f>'[1]RC-1'!K197</f>
        <v>0</v>
      </c>
      <c r="L197" s="1">
        <f>'[1]RC-1'!L197</f>
        <v>0</v>
      </c>
      <c r="M197" s="1">
        <f>'[1]RC-1'!M197</f>
        <v>0</v>
      </c>
      <c r="N197" s="1">
        <f>'[1]RC-1'!N197</f>
        <v>0</v>
      </c>
      <c r="O197" s="1">
        <f>'[1]RC-1'!O197</f>
        <v>0</v>
      </c>
      <c r="P197" s="1">
        <f>'[1]RC-1'!P197</f>
        <v>0</v>
      </c>
      <c r="Q197" s="1">
        <f>'[1]RC-1'!Q197</f>
        <v>0</v>
      </c>
      <c r="R197" s="1">
        <f>'[1]RC-1'!R197</f>
        <v>0</v>
      </c>
      <c r="S197" s="1">
        <f>'[1]RC-1'!S197</f>
        <v>0</v>
      </c>
      <c r="T197" s="1">
        <f>'[1]RC-1'!T197</f>
        <v>0</v>
      </c>
      <c r="U197" s="1">
        <f>'[1]RC-1'!U197</f>
        <v>0</v>
      </c>
      <c r="V197" s="1">
        <f>'[1]RC-1'!V197</f>
        <v>0</v>
      </c>
      <c r="W197" s="1">
        <f>'[1]RC-1'!W197</f>
        <v>0</v>
      </c>
      <c r="X197" s="1">
        <f>'[1]RC-1'!X197</f>
        <v>0</v>
      </c>
      <c r="Y197" s="1">
        <f>'[1]RC-1'!Y197</f>
        <v>0</v>
      </c>
      <c r="Z197" s="1">
        <f>'[1]RC-1'!Z197</f>
        <v>0</v>
      </c>
      <c r="AA197" s="1">
        <f>'[1]RC-1'!AA197</f>
        <v>0</v>
      </c>
      <c r="AB197" s="1">
        <f>'[1]RC-1'!AB197</f>
        <v>0</v>
      </c>
      <c r="AC197" s="1">
        <f>'[1]RC-1'!AC197</f>
        <v>0</v>
      </c>
      <c r="AD197" s="1">
        <f>'[1]RC-1'!AD197</f>
        <v>0</v>
      </c>
      <c r="AE197" s="1">
        <f>'[1]RC-1'!AE197</f>
        <v>0</v>
      </c>
      <c r="AF197" s="1">
        <f>'[1]RC-1'!AF197</f>
        <v>0</v>
      </c>
      <c r="AG197" s="1">
        <f>'[1]RC-1'!AG197</f>
        <v>0</v>
      </c>
      <c r="AH197" s="1">
        <f>'[1]RC-1'!AH197</f>
        <v>0</v>
      </c>
      <c r="AI197" s="1">
        <f>'[1]RC-1'!AI197</f>
        <v>0</v>
      </c>
    </row>
    <row r="198" spans="1:35" x14ac:dyDescent="0.3">
      <c r="A198" s="1">
        <f>'[1]RC-1'!A198</f>
        <v>0</v>
      </c>
      <c r="B198" s="1">
        <f>'[1]RC-1'!B198</f>
        <v>0</v>
      </c>
      <c r="C198" s="1">
        <f>'[1]RC-1'!C198</f>
        <v>0</v>
      </c>
      <c r="D198" s="1">
        <f>'[1]RC-1'!D198</f>
        <v>0</v>
      </c>
      <c r="E198" s="1">
        <f>'[1]RC-1'!E198</f>
        <v>0</v>
      </c>
      <c r="F198" s="1">
        <f>'[1]RC-1'!F198</f>
        <v>0</v>
      </c>
      <c r="G198" s="1">
        <f>'[1]RC-1'!G198</f>
        <v>0</v>
      </c>
      <c r="H198" s="1">
        <f>'[1]RC-1'!H198</f>
        <v>0</v>
      </c>
      <c r="I198" s="1">
        <f>'[1]RC-1'!I198</f>
        <v>0</v>
      </c>
      <c r="J198" s="1">
        <f>'[1]RC-1'!J198</f>
        <v>0</v>
      </c>
      <c r="K198" s="1">
        <f>'[1]RC-1'!K198</f>
        <v>0</v>
      </c>
      <c r="L198" s="1">
        <f>'[1]RC-1'!L198</f>
        <v>0</v>
      </c>
      <c r="M198" s="1">
        <f>'[1]RC-1'!M198</f>
        <v>0</v>
      </c>
      <c r="N198" s="1">
        <f>'[1]RC-1'!N198</f>
        <v>0</v>
      </c>
      <c r="O198" s="1">
        <f>'[1]RC-1'!O198</f>
        <v>0</v>
      </c>
      <c r="P198" s="1">
        <f>'[1]RC-1'!P198</f>
        <v>0</v>
      </c>
      <c r="Q198" s="1">
        <f>'[1]RC-1'!Q198</f>
        <v>0</v>
      </c>
      <c r="R198" s="1">
        <f>'[1]RC-1'!R198</f>
        <v>0</v>
      </c>
      <c r="S198" s="1">
        <f>'[1]RC-1'!S198</f>
        <v>0</v>
      </c>
      <c r="T198" s="1">
        <f>'[1]RC-1'!T198</f>
        <v>0</v>
      </c>
      <c r="U198" s="1">
        <f>'[1]RC-1'!U198</f>
        <v>0</v>
      </c>
      <c r="V198" s="1">
        <f>'[1]RC-1'!V198</f>
        <v>0</v>
      </c>
      <c r="W198" s="1">
        <f>'[1]RC-1'!W198</f>
        <v>0</v>
      </c>
      <c r="X198" s="1">
        <f>'[1]RC-1'!X198</f>
        <v>0</v>
      </c>
      <c r="Y198" s="1">
        <f>'[1]RC-1'!Y198</f>
        <v>0</v>
      </c>
      <c r="Z198" s="1">
        <f>'[1]RC-1'!Z198</f>
        <v>0</v>
      </c>
      <c r="AA198" s="1">
        <f>'[1]RC-1'!AA198</f>
        <v>0</v>
      </c>
      <c r="AB198" s="1">
        <f>'[1]RC-1'!AB198</f>
        <v>0</v>
      </c>
      <c r="AC198" s="1">
        <f>'[1]RC-1'!AC198</f>
        <v>0</v>
      </c>
      <c r="AD198" s="1">
        <f>'[1]RC-1'!AD198</f>
        <v>0</v>
      </c>
      <c r="AE198" s="1">
        <f>'[1]RC-1'!AE198</f>
        <v>0</v>
      </c>
      <c r="AF198" s="1">
        <f>'[1]RC-1'!AF198</f>
        <v>0</v>
      </c>
      <c r="AG198" s="1">
        <f>'[1]RC-1'!AG198</f>
        <v>0</v>
      </c>
      <c r="AH198" s="1">
        <f>'[1]RC-1'!AH198</f>
        <v>0</v>
      </c>
      <c r="AI198" s="1">
        <f>'[1]RC-1'!AI198</f>
        <v>0</v>
      </c>
    </row>
    <row r="199" spans="1:35" x14ac:dyDescent="0.3">
      <c r="A199" s="1">
        <f>'[1]RC-1'!A199</f>
        <v>0</v>
      </c>
      <c r="B199" s="1">
        <f>'[1]RC-1'!B199</f>
        <v>0</v>
      </c>
      <c r="C199" s="1">
        <f>'[1]RC-1'!C199</f>
        <v>0</v>
      </c>
      <c r="D199" s="1">
        <f>'[1]RC-1'!D199</f>
        <v>0</v>
      </c>
      <c r="E199" s="1">
        <f>'[1]RC-1'!E199</f>
        <v>0</v>
      </c>
      <c r="F199" s="1">
        <f>'[1]RC-1'!F199</f>
        <v>0</v>
      </c>
      <c r="G199" s="1">
        <f>'[1]RC-1'!G199</f>
        <v>0</v>
      </c>
      <c r="H199" s="1">
        <f>'[1]RC-1'!H199</f>
        <v>0</v>
      </c>
      <c r="I199" s="1">
        <f>'[1]RC-1'!I199</f>
        <v>0</v>
      </c>
      <c r="J199" s="1">
        <f>'[1]RC-1'!J199</f>
        <v>0</v>
      </c>
      <c r="K199" s="1">
        <f>'[1]RC-1'!K199</f>
        <v>0</v>
      </c>
      <c r="L199" s="1">
        <f>'[1]RC-1'!L199</f>
        <v>0</v>
      </c>
      <c r="M199" s="1">
        <f>'[1]RC-1'!M199</f>
        <v>0</v>
      </c>
      <c r="N199" s="1">
        <f>'[1]RC-1'!N199</f>
        <v>0</v>
      </c>
      <c r="O199" s="1">
        <f>'[1]RC-1'!O199</f>
        <v>0</v>
      </c>
      <c r="P199" s="1">
        <f>'[1]RC-1'!P199</f>
        <v>0</v>
      </c>
      <c r="Q199" s="1">
        <f>'[1]RC-1'!Q199</f>
        <v>0</v>
      </c>
      <c r="R199" s="1">
        <f>'[1]RC-1'!R199</f>
        <v>0</v>
      </c>
      <c r="S199" s="1">
        <f>'[1]RC-1'!S199</f>
        <v>0</v>
      </c>
      <c r="T199" s="1">
        <f>'[1]RC-1'!T199</f>
        <v>0</v>
      </c>
      <c r="U199" s="1">
        <f>'[1]RC-1'!U199</f>
        <v>0</v>
      </c>
      <c r="V199" s="1">
        <f>'[1]RC-1'!V199</f>
        <v>0</v>
      </c>
      <c r="W199" s="1">
        <f>'[1]RC-1'!W199</f>
        <v>0</v>
      </c>
      <c r="X199" s="1">
        <f>'[1]RC-1'!X199</f>
        <v>0</v>
      </c>
      <c r="Y199" s="1">
        <f>'[1]RC-1'!Y199</f>
        <v>0</v>
      </c>
      <c r="Z199" s="1">
        <f>'[1]RC-1'!Z199</f>
        <v>0</v>
      </c>
      <c r="AA199" s="1">
        <f>'[1]RC-1'!AA199</f>
        <v>0</v>
      </c>
      <c r="AB199" s="1">
        <f>'[1]RC-1'!AB199</f>
        <v>0</v>
      </c>
      <c r="AC199" s="1">
        <f>'[1]RC-1'!AC199</f>
        <v>0</v>
      </c>
      <c r="AD199" s="1">
        <f>'[1]RC-1'!AD199</f>
        <v>0</v>
      </c>
      <c r="AE199" s="1">
        <f>'[1]RC-1'!AE199</f>
        <v>0</v>
      </c>
      <c r="AF199" s="1">
        <f>'[1]RC-1'!AF199</f>
        <v>0</v>
      </c>
      <c r="AG199" s="1">
        <f>'[1]RC-1'!AG199</f>
        <v>0</v>
      </c>
      <c r="AH199" s="1">
        <f>'[1]RC-1'!AH199</f>
        <v>0</v>
      </c>
      <c r="AI199" s="1">
        <f>'[1]RC-1'!AI199</f>
        <v>0</v>
      </c>
    </row>
    <row r="200" spans="1:35" x14ac:dyDescent="0.3">
      <c r="A200" s="1">
        <f>'[1]RC-1'!A200</f>
        <v>0</v>
      </c>
      <c r="B200" s="1">
        <f>'[1]RC-1'!B200</f>
        <v>0</v>
      </c>
      <c r="C200" s="1">
        <f>'[1]RC-1'!C200</f>
        <v>0</v>
      </c>
      <c r="D200" s="1">
        <f>'[1]RC-1'!D200</f>
        <v>0</v>
      </c>
      <c r="E200" s="1">
        <f>'[1]RC-1'!E200</f>
        <v>0</v>
      </c>
      <c r="F200" s="1">
        <f>'[1]RC-1'!F200</f>
        <v>0</v>
      </c>
      <c r="G200" s="1">
        <f>'[1]RC-1'!G200</f>
        <v>0</v>
      </c>
      <c r="H200" s="1">
        <f>'[1]RC-1'!H200</f>
        <v>0</v>
      </c>
      <c r="I200" s="1">
        <f>'[1]RC-1'!I200</f>
        <v>0</v>
      </c>
      <c r="J200" s="1">
        <f>'[1]RC-1'!J200</f>
        <v>0</v>
      </c>
      <c r="K200" s="1">
        <f>'[1]RC-1'!K200</f>
        <v>0</v>
      </c>
      <c r="L200" s="1">
        <f>'[1]RC-1'!L200</f>
        <v>0</v>
      </c>
      <c r="M200" s="1">
        <f>'[1]RC-1'!M200</f>
        <v>0</v>
      </c>
      <c r="N200" s="1">
        <f>'[1]RC-1'!N200</f>
        <v>0</v>
      </c>
      <c r="O200" s="1">
        <f>'[1]RC-1'!O200</f>
        <v>0</v>
      </c>
      <c r="P200" s="1">
        <f>'[1]RC-1'!P200</f>
        <v>0</v>
      </c>
      <c r="Q200" s="1">
        <f>'[1]RC-1'!Q200</f>
        <v>0</v>
      </c>
      <c r="R200" s="1">
        <f>'[1]RC-1'!R200</f>
        <v>0</v>
      </c>
      <c r="S200" s="1">
        <f>'[1]RC-1'!S200</f>
        <v>0</v>
      </c>
      <c r="T200" s="1">
        <f>'[1]RC-1'!T200</f>
        <v>0</v>
      </c>
      <c r="U200" s="1">
        <f>'[1]RC-1'!U200</f>
        <v>0</v>
      </c>
      <c r="V200" s="1">
        <f>'[1]RC-1'!V200</f>
        <v>0</v>
      </c>
      <c r="W200" s="1">
        <f>'[1]RC-1'!W200</f>
        <v>0</v>
      </c>
      <c r="X200" s="1">
        <f>'[1]RC-1'!X200</f>
        <v>0</v>
      </c>
      <c r="Y200" s="1">
        <f>'[1]RC-1'!Y200</f>
        <v>0</v>
      </c>
      <c r="Z200" s="1">
        <f>'[1]RC-1'!Z200</f>
        <v>0</v>
      </c>
      <c r="AA200" s="1">
        <f>'[1]RC-1'!AA200</f>
        <v>0</v>
      </c>
      <c r="AB200" s="1">
        <f>'[1]RC-1'!AB200</f>
        <v>0</v>
      </c>
      <c r="AC200" s="1">
        <f>'[1]RC-1'!AC200</f>
        <v>0</v>
      </c>
      <c r="AD200" s="1">
        <f>'[1]RC-1'!AD200</f>
        <v>0</v>
      </c>
      <c r="AE200" s="1">
        <f>'[1]RC-1'!AE200</f>
        <v>0</v>
      </c>
      <c r="AF200" s="1">
        <f>'[1]RC-1'!AF200</f>
        <v>0</v>
      </c>
      <c r="AG200" s="1">
        <f>'[1]RC-1'!AG200</f>
        <v>0</v>
      </c>
      <c r="AH200" s="1">
        <f>'[1]RC-1'!AH200</f>
        <v>0</v>
      </c>
      <c r="AI200" s="1">
        <f>'[1]RC-1'!AI200</f>
        <v>0</v>
      </c>
    </row>
    <row r="201" spans="1:35" x14ac:dyDescent="0.3">
      <c r="A201" s="1">
        <f>'[1]RC-1'!A201</f>
        <v>0</v>
      </c>
      <c r="B201" s="1">
        <f>'[1]RC-1'!B201</f>
        <v>0</v>
      </c>
      <c r="C201" s="1">
        <f>'[1]RC-1'!C201</f>
        <v>0</v>
      </c>
      <c r="D201" s="1">
        <f>'[1]RC-1'!D201</f>
        <v>0</v>
      </c>
      <c r="E201" s="1">
        <f>'[1]RC-1'!E201</f>
        <v>0</v>
      </c>
      <c r="F201" s="1">
        <f>'[1]RC-1'!F201</f>
        <v>0</v>
      </c>
      <c r="G201" s="1">
        <f>'[1]RC-1'!G201</f>
        <v>0</v>
      </c>
      <c r="H201" s="1">
        <f>'[1]RC-1'!H201</f>
        <v>0</v>
      </c>
      <c r="I201" s="1">
        <f>'[1]RC-1'!I201</f>
        <v>0</v>
      </c>
      <c r="J201" s="1">
        <f>'[1]RC-1'!J201</f>
        <v>0</v>
      </c>
      <c r="K201" s="1">
        <f>'[1]RC-1'!K201</f>
        <v>0</v>
      </c>
      <c r="L201" s="1">
        <f>'[1]RC-1'!L201</f>
        <v>0</v>
      </c>
      <c r="M201" s="1">
        <f>'[1]RC-1'!M201</f>
        <v>0</v>
      </c>
      <c r="N201" s="1">
        <f>'[1]RC-1'!N201</f>
        <v>0</v>
      </c>
      <c r="O201" s="1">
        <f>'[1]RC-1'!O201</f>
        <v>0</v>
      </c>
      <c r="P201" s="1">
        <f>'[1]RC-1'!P201</f>
        <v>0</v>
      </c>
      <c r="Q201" s="1">
        <f>'[1]RC-1'!Q201</f>
        <v>0</v>
      </c>
      <c r="R201" s="1">
        <f>'[1]RC-1'!R201</f>
        <v>0</v>
      </c>
      <c r="S201" s="1">
        <f>'[1]RC-1'!S201</f>
        <v>0</v>
      </c>
      <c r="T201" s="1">
        <f>'[1]RC-1'!T201</f>
        <v>0</v>
      </c>
      <c r="U201" s="1">
        <f>'[1]RC-1'!U201</f>
        <v>0</v>
      </c>
      <c r="V201" s="1">
        <f>'[1]RC-1'!V201</f>
        <v>0</v>
      </c>
      <c r="W201" s="1">
        <f>'[1]RC-1'!W201</f>
        <v>0</v>
      </c>
      <c r="X201" s="1">
        <f>'[1]RC-1'!X201</f>
        <v>0</v>
      </c>
      <c r="Y201" s="1">
        <f>'[1]RC-1'!Y201</f>
        <v>0</v>
      </c>
      <c r="Z201" s="1">
        <f>'[1]RC-1'!Z201</f>
        <v>0</v>
      </c>
      <c r="AA201" s="1">
        <f>'[1]RC-1'!AA201</f>
        <v>0</v>
      </c>
      <c r="AB201" s="1">
        <f>'[1]RC-1'!AB201</f>
        <v>0</v>
      </c>
      <c r="AC201" s="1">
        <f>'[1]RC-1'!AC201</f>
        <v>0</v>
      </c>
      <c r="AD201" s="1">
        <f>'[1]RC-1'!AD201</f>
        <v>0</v>
      </c>
      <c r="AE201" s="1">
        <f>'[1]RC-1'!AE201</f>
        <v>0</v>
      </c>
      <c r="AF201" s="1">
        <f>'[1]RC-1'!AF201</f>
        <v>0</v>
      </c>
      <c r="AG201" s="1">
        <f>'[1]RC-1'!AG201</f>
        <v>0</v>
      </c>
      <c r="AH201" s="1">
        <f>'[1]RC-1'!AH201</f>
        <v>0</v>
      </c>
      <c r="AI201" s="1">
        <f>'[1]RC-1'!AI201</f>
        <v>0</v>
      </c>
    </row>
    <row r="202" spans="1:35" x14ac:dyDescent="0.3">
      <c r="A202" s="1">
        <f>'[1]RC-1'!A202</f>
        <v>0</v>
      </c>
      <c r="B202" s="1">
        <f>'[1]RC-1'!B202</f>
        <v>0</v>
      </c>
      <c r="C202" s="1">
        <f>'[1]RC-1'!C202</f>
        <v>0</v>
      </c>
      <c r="D202" s="1">
        <f>'[1]RC-1'!D202</f>
        <v>0</v>
      </c>
      <c r="E202" s="1">
        <f>'[1]RC-1'!E202</f>
        <v>0</v>
      </c>
      <c r="F202" s="1">
        <f>'[1]RC-1'!F202</f>
        <v>0</v>
      </c>
      <c r="G202" s="1">
        <f>'[1]RC-1'!G202</f>
        <v>0</v>
      </c>
      <c r="H202" s="1">
        <f>'[1]RC-1'!H202</f>
        <v>0</v>
      </c>
      <c r="I202" s="1">
        <f>'[1]RC-1'!I202</f>
        <v>0</v>
      </c>
      <c r="J202" s="1">
        <f>'[1]RC-1'!J202</f>
        <v>0</v>
      </c>
      <c r="K202" s="1">
        <f>'[1]RC-1'!K202</f>
        <v>0</v>
      </c>
      <c r="L202" s="1">
        <f>'[1]RC-1'!L202</f>
        <v>0</v>
      </c>
      <c r="M202" s="1">
        <f>'[1]RC-1'!M202</f>
        <v>0</v>
      </c>
      <c r="N202" s="1">
        <f>'[1]RC-1'!N202</f>
        <v>0</v>
      </c>
      <c r="O202" s="1">
        <f>'[1]RC-1'!O202</f>
        <v>0</v>
      </c>
      <c r="P202" s="1">
        <f>'[1]RC-1'!P202</f>
        <v>0</v>
      </c>
      <c r="Q202" s="1">
        <f>'[1]RC-1'!Q202</f>
        <v>0</v>
      </c>
      <c r="R202" s="1">
        <f>'[1]RC-1'!R202</f>
        <v>0</v>
      </c>
      <c r="S202" s="1">
        <f>'[1]RC-1'!S202</f>
        <v>0</v>
      </c>
      <c r="T202" s="1">
        <f>'[1]RC-1'!T202</f>
        <v>0</v>
      </c>
      <c r="U202" s="1">
        <f>'[1]RC-1'!U202</f>
        <v>0</v>
      </c>
      <c r="V202" s="1">
        <f>'[1]RC-1'!V202</f>
        <v>0</v>
      </c>
      <c r="W202" s="1">
        <f>'[1]RC-1'!W202</f>
        <v>0</v>
      </c>
      <c r="X202" s="1">
        <f>'[1]RC-1'!X202</f>
        <v>0</v>
      </c>
      <c r="Y202" s="1">
        <f>'[1]RC-1'!Y202</f>
        <v>0</v>
      </c>
      <c r="Z202" s="1">
        <f>'[1]RC-1'!Z202</f>
        <v>0</v>
      </c>
      <c r="AA202" s="1">
        <f>'[1]RC-1'!AA202</f>
        <v>0</v>
      </c>
      <c r="AB202" s="1">
        <f>'[1]RC-1'!AB202</f>
        <v>0</v>
      </c>
      <c r="AC202" s="1">
        <f>'[1]RC-1'!AC202</f>
        <v>0</v>
      </c>
      <c r="AD202" s="1">
        <f>'[1]RC-1'!AD202</f>
        <v>0</v>
      </c>
      <c r="AE202" s="1">
        <f>'[1]RC-1'!AE202</f>
        <v>0</v>
      </c>
      <c r="AF202" s="1">
        <f>'[1]RC-1'!AF202</f>
        <v>0</v>
      </c>
      <c r="AG202" s="1">
        <f>'[1]RC-1'!AG202</f>
        <v>0</v>
      </c>
      <c r="AH202" s="1">
        <f>'[1]RC-1'!AH202</f>
        <v>0</v>
      </c>
      <c r="AI202" s="1">
        <f>'[1]RC-1'!AI202</f>
        <v>0</v>
      </c>
    </row>
    <row r="203" spans="1:35" x14ac:dyDescent="0.3">
      <c r="A203" s="1">
        <f>'[1]RC-1'!A203</f>
        <v>0</v>
      </c>
      <c r="B203" s="1">
        <f>'[1]RC-1'!B203</f>
        <v>0</v>
      </c>
      <c r="C203" s="1">
        <f>'[1]RC-1'!C203</f>
        <v>0</v>
      </c>
      <c r="D203" s="1">
        <f>'[1]RC-1'!D203</f>
        <v>0</v>
      </c>
      <c r="E203" s="1">
        <f>'[1]RC-1'!E203</f>
        <v>0</v>
      </c>
      <c r="F203" s="1">
        <f>'[1]RC-1'!F203</f>
        <v>0</v>
      </c>
      <c r="G203" s="1">
        <f>'[1]RC-1'!G203</f>
        <v>0</v>
      </c>
      <c r="H203" s="1">
        <f>'[1]RC-1'!H203</f>
        <v>0</v>
      </c>
      <c r="I203" s="1">
        <f>'[1]RC-1'!I203</f>
        <v>0</v>
      </c>
      <c r="J203" s="1">
        <f>'[1]RC-1'!J203</f>
        <v>0</v>
      </c>
      <c r="K203" s="1">
        <f>'[1]RC-1'!K203</f>
        <v>0</v>
      </c>
      <c r="L203" s="1">
        <f>'[1]RC-1'!L203</f>
        <v>0</v>
      </c>
      <c r="M203" s="1">
        <f>'[1]RC-1'!M203</f>
        <v>0</v>
      </c>
      <c r="N203" s="1">
        <f>'[1]RC-1'!N203</f>
        <v>0</v>
      </c>
      <c r="O203" s="1">
        <f>'[1]RC-1'!O203</f>
        <v>0</v>
      </c>
      <c r="P203" s="1">
        <f>'[1]RC-1'!P203</f>
        <v>0</v>
      </c>
      <c r="Q203" s="1">
        <f>'[1]RC-1'!Q203</f>
        <v>0</v>
      </c>
      <c r="R203" s="1">
        <f>'[1]RC-1'!R203</f>
        <v>0</v>
      </c>
      <c r="S203" s="1">
        <f>'[1]RC-1'!S203</f>
        <v>0</v>
      </c>
      <c r="T203" s="1">
        <f>'[1]RC-1'!T203</f>
        <v>0</v>
      </c>
      <c r="U203" s="1">
        <f>'[1]RC-1'!U203</f>
        <v>0</v>
      </c>
      <c r="V203" s="1">
        <f>'[1]RC-1'!V203</f>
        <v>0</v>
      </c>
      <c r="W203" s="1">
        <f>'[1]RC-1'!W203</f>
        <v>0</v>
      </c>
      <c r="X203" s="1">
        <f>'[1]RC-1'!X203</f>
        <v>0</v>
      </c>
      <c r="Y203" s="1">
        <f>'[1]RC-1'!Y203</f>
        <v>0</v>
      </c>
      <c r="Z203" s="1">
        <f>'[1]RC-1'!Z203</f>
        <v>0</v>
      </c>
      <c r="AA203" s="1">
        <f>'[1]RC-1'!AA203</f>
        <v>0</v>
      </c>
      <c r="AB203" s="1">
        <f>'[1]RC-1'!AB203</f>
        <v>0</v>
      </c>
      <c r="AC203" s="1">
        <f>'[1]RC-1'!AC203</f>
        <v>0</v>
      </c>
      <c r="AD203" s="1">
        <f>'[1]RC-1'!AD203</f>
        <v>0</v>
      </c>
      <c r="AE203" s="1">
        <f>'[1]RC-1'!AE203</f>
        <v>0</v>
      </c>
      <c r="AF203" s="1">
        <f>'[1]RC-1'!AF203</f>
        <v>0</v>
      </c>
      <c r="AG203" s="1">
        <f>'[1]RC-1'!AG203</f>
        <v>0</v>
      </c>
      <c r="AH203" s="1">
        <f>'[1]RC-1'!AH203</f>
        <v>0</v>
      </c>
      <c r="AI203" s="1">
        <f>'[1]RC-1'!AI203</f>
        <v>0</v>
      </c>
    </row>
    <row r="204" spans="1:35" x14ac:dyDescent="0.3">
      <c r="A204" s="1">
        <f>'[1]RC-1'!A204</f>
        <v>0</v>
      </c>
      <c r="B204" s="1">
        <f>'[1]RC-1'!B204</f>
        <v>0</v>
      </c>
      <c r="C204" s="1">
        <f>'[1]RC-1'!C204</f>
        <v>0</v>
      </c>
      <c r="D204" s="1">
        <f>'[1]RC-1'!D204</f>
        <v>0</v>
      </c>
      <c r="E204" s="1">
        <f>'[1]RC-1'!E204</f>
        <v>0</v>
      </c>
      <c r="F204" s="1">
        <f>'[1]RC-1'!F204</f>
        <v>0</v>
      </c>
      <c r="G204" s="1">
        <f>'[1]RC-1'!G204</f>
        <v>0</v>
      </c>
      <c r="H204" s="1">
        <f>'[1]RC-1'!H204</f>
        <v>0</v>
      </c>
      <c r="I204" s="1">
        <f>'[1]RC-1'!I204</f>
        <v>0</v>
      </c>
      <c r="J204" s="1">
        <f>'[1]RC-1'!J204</f>
        <v>0</v>
      </c>
      <c r="K204" s="1">
        <f>'[1]RC-1'!K204</f>
        <v>0</v>
      </c>
      <c r="L204" s="1">
        <f>'[1]RC-1'!L204</f>
        <v>0</v>
      </c>
      <c r="M204" s="1">
        <f>'[1]RC-1'!M204</f>
        <v>0</v>
      </c>
      <c r="N204" s="1">
        <f>'[1]RC-1'!N204</f>
        <v>0</v>
      </c>
      <c r="O204" s="1">
        <f>'[1]RC-1'!O204</f>
        <v>0</v>
      </c>
      <c r="P204" s="1">
        <f>'[1]RC-1'!P204</f>
        <v>0</v>
      </c>
      <c r="Q204" s="1">
        <f>'[1]RC-1'!Q204</f>
        <v>0</v>
      </c>
      <c r="R204" s="1">
        <f>'[1]RC-1'!R204</f>
        <v>0</v>
      </c>
      <c r="S204" s="1">
        <f>'[1]RC-1'!S204</f>
        <v>0</v>
      </c>
      <c r="T204" s="1">
        <f>'[1]RC-1'!T204</f>
        <v>0</v>
      </c>
      <c r="U204" s="1">
        <f>'[1]RC-1'!U204</f>
        <v>0</v>
      </c>
      <c r="V204" s="1">
        <f>'[1]RC-1'!V204</f>
        <v>0</v>
      </c>
      <c r="W204" s="1">
        <f>'[1]RC-1'!W204</f>
        <v>0</v>
      </c>
      <c r="X204" s="1">
        <f>'[1]RC-1'!X204</f>
        <v>0</v>
      </c>
      <c r="Y204" s="1">
        <f>'[1]RC-1'!Y204</f>
        <v>0</v>
      </c>
      <c r="Z204" s="1">
        <f>'[1]RC-1'!Z204</f>
        <v>0</v>
      </c>
      <c r="AA204" s="1">
        <f>'[1]RC-1'!AA204</f>
        <v>0</v>
      </c>
      <c r="AB204" s="1">
        <f>'[1]RC-1'!AB204</f>
        <v>0</v>
      </c>
      <c r="AC204" s="1">
        <f>'[1]RC-1'!AC204</f>
        <v>0</v>
      </c>
      <c r="AD204" s="1">
        <f>'[1]RC-1'!AD204</f>
        <v>0</v>
      </c>
      <c r="AE204" s="1">
        <f>'[1]RC-1'!AE204</f>
        <v>0</v>
      </c>
      <c r="AF204" s="1">
        <f>'[1]RC-1'!AF204</f>
        <v>0</v>
      </c>
      <c r="AG204" s="1">
        <f>'[1]RC-1'!AG204</f>
        <v>0</v>
      </c>
      <c r="AH204" s="1">
        <f>'[1]RC-1'!AH204</f>
        <v>0</v>
      </c>
      <c r="AI204" s="1">
        <f>'[1]RC-1'!AI204</f>
        <v>0</v>
      </c>
    </row>
    <row r="205" spans="1:35" x14ac:dyDescent="0.3">
      <c r="A205" s="1">
        <f>'[1]RC-1'!A205</f>
        <v>0</v>
      </c>
      <c r="B205" s="1">
        <f>'[1]RC-1'!B205</f>
        <v>0</v>
      </c>
      <c r="C205" s="1">
        <f>'[1]RC-1'!C205</f>
        <v>0</v>
      </c>
      <c r="D205" s="1">
        <f>'[1]RC-1'!D205</f>
        <v>0</v>
      </c>
      <c r="E205" s="1">
        <f>'[1]RC-1'!E205</f>
        <v>0</v>
      </c>
      <c r="F205" s="1">
        <f>'[1]RC-1'!F205</f>
        <v>0</v>
      </c>
      <c r="G205" s="1">
        <f>'[1]RC-1'!G205</f>
        <v>0</v>
      </c>
      <c r="H205" s="1">
        <f>'[1]RC-1'!H205</f>
        <v>0</v>
      </c>
      <c r="I205" s="1">
        <f>'[1]RC-1'!I205</f>
        <v>0</v>
      </c>
      <c r="J205" s="1">
        <f>'[1]RC-1'!J205</f>
        <v>0</v>
      </c>
      <c r="K205" s="1">
        <f>'[1]RC-1'!K205</f>
        <v>0</v>
      </c>
      <c r="L205" s="1">
        <f>'[1]RC-1'!L205</f>
        <v>0</v>
      </c>
      <c r="M205" s="1">
        <f>'[1]RC-1'!M205</f>
        <v>0</v>
      </c>
      <c r="N205" s="1">
        <f>'[1]RC-1'!N205</f>
        <v>0</v>
      </c>
      <c r="O205" s="1">
        <f>'[1]RC-1'!O205</f>
        <v>0</v>
      </c>
      <c r="P205" s="1">
        <f>'[1]RC-1'!P205</f>
        <v>0</v>
      </c>
      <c r="Q205" s="1">
        <f>'[1]RC-1'!Q205</f>
        <v>0</v>
      </c>
      <c r="R205" s="1">
        <f>'[1]RC-1'!R205</f>
        <v>0</v>
      </c>
      <c r="S205" s="1">
        <f>'[1]RC-1'!S205</f>
        <v>0</v>
      </c>
      <c r="T205" s="1">
        <f>'[1]RC-1'!T205</f>
        <v>0</v>
      </c>
      <c r="U205" s="1">
        <f>'[1]RC-1'!U205</f>
        <v>0</v>
      </c>
      <c r="V205" s="1">
        <f>'[1]RC-1'!V205</f>
        <v>0</v>
      </c>
      <c r="W205" s="1">
        <f>'[1]RC-1'!W205</f>
        <v>0</v>
      </c>
      <c r="X205" s="1">
        <f>'[1]RC-1'!X205</f>
        <v>0</v>
      </c>
      <c r="Y205" s="1">
        <f>'[1]RC-1'!Y205</f>
        <v>0</v>
      </c>
      <c r="Z205" s="1">
        <f>'[1]RC-1'!Z205</f>
        <v>0</v>
      </c>
      <c r="AA205" s="1">
        <f>'[1]RC-1'!AA205</f>
        <v>0</v>
      </c>
      <c r="AB205" s="1">
        <f>'[1]RC-1'!AB205</f>
        <v>0</v>
      </c>
      <c r="AC205" s="1">
        <f>'[1]RC-1'!AC205</f>
        <v>0</v>
      </c>
      <c r="AD205" s="1">
        <f>'[1]RC-1'!AD205</f>
        <v>0</v>
      </c>
      <c r="AE205" s="1">
        <f>'[1]RC-1'!AE205</f>
        <v>0</v>
      </c>
      <c r="AF205" s="1">
        <f>'[1]RC-1'!AF205</f>
        <v>0</v>
      </c>
      <c r="AG205" s="1">
        <f>'[1]RC-1'!AG205</f>
        <v>0</v>
      </c>
      <c r="AH205" s="1">
        <f>'[1]RC-1'!AH205</f>
        <v>0</v>
      </c>
      <c r="AI205" s="1">
        <f>'[1]RC-1'!AI205</f>
        <v>0</v>
      </c>
    </row>
    <row r="206" spans="1:35" x14ac:dyDescent="0.3">
      <c r="A206" s="1">
        <f>'[1]RC-1'!A206</f>
        <v>0</v>
      </c>
      <c r="B206" s="1">
        <f>'[1]RC-1'!B206</f>
        <v>0</v>
      </c>
      <c r="C206" s="1">
        <f>'[1]RC-1'!C206</f>
        <v>0</v>
      </c>
      <c r="D206" s="1">
        <f>'[1]RC-1'!D206</f>
        <v>0</v>
      </c>
      <c r="E206" s="1">
        <f>'[1]RC-1'!E206</f>
        <v>0</v>
      </c>
      <c r="F206" s="1">
        <f>'[1]RC-1'!F206</f>
        <v>0</v>
      </c>
      <c r="G206" s="1">
        <f>'[1]RC-1'!G206</f>
        <v>0</v>
      </c>
      <c r="H206" s="1">
        <f>'[1]RC-1'!H206</f>
        <v>0</v>
      </c>
      <c r="I206" s="1">
        <f>'[1]RC-1'!I206</f>
        <v>0</v>
      </c>
      <c r="J206" s="1">
        <f>'[1]RC-1'!J206</f>
        <v>0</v>
      </c>
      <c r="K206" s="1">
        <f>'[1]RC-1'!K206</f>
        <v>0</v>
      </c>
      <c r="L206" s="1">
        <f>'[1]RC-1'!L206</f>
        <v>0</v>
      </c>
      <c r="M206" s="1">
        <f>'[1]RC-1'!M206</f>
        <v>0</v>
      </c>
      <c r="N206" s="1">
        <f>'[1]RC-1'!N206</f>
        <v>0</v>
      </c>
      <c r="O206" s="1">
        <f>'[1]RC-1'!O206</f>
        <v>0</v>
      </c>
      <c r="P206" s="1">
        <f>'[1]RC-1'!P206</f>
        <v>0</v>
      </c>
      <c r="Q206" s="1">
        <f>'[1]RC-1'!Q206</f>
        <v>0</v>
      </c>
      <c r="R206" s="1">
        <f>'[1]RC-1'!R206</f>
        <v>0</v>
      </c>
      <c r="S206" s="1">
        <f>'[1]RC-1'!S206</f>
        <v>0</v>
      </c>
      <c r="T206" s="1">
        <f>'[1]RC-1'!T206</f>
        <v>0</v>
      </c>
      <c r="U206" s="1">
        <f>'[1]RC-1'!U206</f>
        <v>0</v>
      </c>
      <c r="V206" s="1">
        <f>'[1]RC-1'!V206</f>
        <v>0</v>
      </c>
      <c r="W206" s="1">
        <f>'[1]RC-1'!W206</f>
        <v>0</v>
      </c>
      <c r="X206" s="1">
        <f>'[1]RC-1'!X206</f>
        <v>0</v>
      </c>
      <c r="Y206" s="1">
        <f>'[1]RC-1'!Y206</f>
        <v>0</v>
      </c>
      <c r="Z206" s="1">
        <f>'[1]RC-1'!Z206</f>
        <v>0</v>
      </c>
      <c r="AA206" s="1">
        <f>'[1]RC-1'!AA206</f>
        <v>0</v>
      </c>
      <c r="AB206" s="1">
        <f>'[1]RC-1'!AB206</f>
        <v>0</v>
      </c>
      <c r="AC206" s="1">
        <f>'[1]RC-1'!AC206</f>
        <v>0</v>
      </c>
      <c r="AD206" s="1">
        <f>'[1]RC-1'!AD206</f>
        <v>0</v>
      </c>
      <c r="AE206" s="1">
        <f>'[1]RC-1'!AE206</f>
        <v>0</v>
      </c>
      <c r="AF206" s="1">
        <f>'[1]RC-1'!AF206</f>
        <v>0</v>
      </c>
      <c r="AG206" s="1">
        <f>'[1]RC-1'!AG206</f>
        <v>0</v>
      </c>
      <c r="AH206" s="1">
        <f>'[1]RC-1'!AH206</f>
        <v>0</v>
      </c>
      <c r="AI206" s="1">
        <f>'[1]RC-1'!AI206</f>
        <v>0</v>
      </c>
    </row>
    <row r="207" spans="1:35" x14ac:dyDescent="0.3">
      <c r="A207" s="1">
        <f>'[1]RC-1'!A207</f>
        <v>0</v>
      </c>
      <c r="B207" s="1">
        <f>'[1]RC-1'!B207</f>
        <v>0</v>
      </c>
      <c r="C207" s="1">
        <f>'[1]RC-1'!C207</f>
        <v>0</v>
      </c>
      <c r="D207" s="1">
        <f>'[1]RC-1'!D207</f>
        <v>0</v>
      </c>
      <c r="E207" s="1">
        <f>'[1]RC-1'!E207</f>
        <v>0</v>
      </c>
      <c r="F207" s="1">
        <f>'[1]RC-1'!F207</f>
        <v>0</v>
      </c>
      <c r="G207" s="1">
        <f>'[1]RC-1'!G207</f>
        <v>0</v>
      </c>
      <c r="H207" s="1">
        <f>'[1]RC-1'!H207</f>
        <v>0</v>
      </c>
      <c r="I207" s="1">
        <f>'[1]RC-1'!I207</f>
        <v>0</v>
      </c>
      <c r="J207" s="1">
        <f>'[1]RC-1'!J207</f>
        <v>0</v>
      </c>
      <c r="K207" s="1">
        <f>'[1]RC-1'!K207</f>
        <v>0</v>
      </c>
      <c r="L207" s="1">
        <f>'[1]RC-1'!L207</f>
        <v>0</v>
      </c>
      <c r="M207" s="1">
        <f>'[1]RC-1'!M207</f>
        <v>0</v>
      </c>
      <c r="N207" s="1">
        <f>'[1]RC-1'!N207</f>
        <v>0</v>
      </c>
      <c r="O207" s="1">
        <f>'[1]RC-1'!O207</f>
        <v>0</v>
      </c>
      <c r="P207" s="1">
        <f>'[1]RC-1'!P207</f>
        <v>0</v>
      </c>
      <c r="Q207" s="1">
        <f>'[1]RC-1'!Q207</f>
        <v>0</v>
      </c>
      <c r="R207" s="1">
        <f>'[1]RC-1'!R207</f>
        <v>0</v>
      </c>
      <c r="S207" s="1">
        <f>'[1]RC-1'!S207</f>
        <v>0</v>
      </c>
      <c r="T207" s="1">
        <f>'[1]RC-1'!T207</f>
        <v>0</v>
      </c>
      <c r="U207" s="1">
        <f>'[1]RC-1'!U207</f>
        <v>0</v>
      </c>
      <c r="V207" s="1">
        <f>'[1]RC-1'!V207</f>
        <v>0</v>
      </c>
      <c r="W207" s="1">
        <f>'[1]RC-1'!W207</f>
        <v>0</v>
      </c>
      <c r="X207" s="1">
        <f>'[1]RC-1'!X207</f>
        <v>0</v>
      </c>
      <c r="Y207" s="1">
        <f>'[1]RC-1'!Y207</f>
        <v>0</v>
      </c>
      <c r="Z207" s="1">
        <f>'[1]RC-1'!Z207</f>
        <v>0</v>
      </c>
      <c r="AA207" s="1">
        <f>'[1]RC-1'!AA207</f>
        <v>0</v>
      </c>
      <c r="AB207" s="1">
        <f>'[1]RC-1'!AB207</f>
        <v>0</v>
      </c>
      <c r="AC207" s="1">
        <f>'[1]RC-1'!AC207</f>
        <v>0</v>
      </c>
      <c r="AD207" s="1">
        <f>'[1]RC-1'!AD207</f>
        <v>0</v>
      </c>
      <c r="AE207" s="1">
        <f>'[1]RC-1'!AE207</f>
        <v>0</v>
      </c>
      <c r="AF207" s="1">
        <f>'[1]RC-1'!AF207</f>
        <v>0</v>
      </c>
      <c r="AG207" s="1">
        <f>'[1]RC-1'!AG207</f>
        <v>0</v>
      </c>
      <c r="AH207" s="1">
        <f>'[1]RC-1'!AH207</f>
        <v>0</v>
      </c>
      <c r="AI207" s="1">
        <f>'[1]RC-1'!AI207</f>
        <v>0</v>
      </c>
    </row>
    <row r="208" spans="1:35" x14ac:dyDescent="0.3">
      <c r="A208" s="1">
        <f>'[1]RC-1'!A208</f>
        <v>0</v>
      </c>
      <c r="B208" s="1">
        <f>'[1]RC-1'!B208</f>
        <v>0</v>
      </c>
      <c r="C208" s="1">
        <f>'[1]RC-1'!C208</f>
        <v>0</v>
      </c>
      <c r="D208" s="1">
        <f>'[1]RC-1'!D208</f>
        <v>0</v>
      </c>
      <c r="E208" s="1">
        <f>'[1]RC-1'!E208</f>
        <v>0</v>
      </c>
      <c r="F208" s="1">
        <f>'[1]RC-1'!F208</f>
        <v>0</v>
      </c>
      <c r="G208" s="1">
        <f>'[1]RC-1'!G208</f>
        <v>0</v>
      </c>
      <c r="H208" s="1">
        <f>'[1]RC-1'!H208</f>
        <v>0</v>
      </c>
      <c r="I208" s="1">
        <f>'[1]RC-1'!I208</f>
        <v>0</v>
      </c>
      <c r="J208" s="1">
        <f>'[1]RC-1'!J208</f>
        <v>0</v>
      </c>
      <c r="K208" s="1">
        <f>'[1]RC-1'!K208</f>
        <v>0</v>
      </c>
      <c r="L208" s="1">
        <f>'[1]RC-1'!L208</f>
        <v>0</v>
      </c>
      <c r="M208" s="1">
        <f>'[1]RC-1'!M208</f>
        <v>0</v>
      </c>
      <c r="N208" s="1">
        <f>'[1]RC-1'!N208</f>
        <v>0</v>
      </c>
      <c r="O208" s="1">
        <f>'[1]RC-1'!O208</f>
        <v>0</v>
      </c>
      <c r="P208" s="1">
        <f>'[1]RC-1'!P208</f>
        <v>0</v>
      </c>
      <c r="Q208" s="1">
        <f>'[1]RC-1'!Q208</f>
        <v>0</v>
      </c>
      <c r="R208" s="1">
        <f>'[1]RC-1'!R208</f>
        <v>0</v>
      </c>
      <c r="S208" s="1">
        <f>'[1]RC-1'!S208</f>
        <v>0</v>
      </c>
      <c r="T208" s="1">
        <f>'[1]RC-1'!T208</f>
        <v>0</v>
      </c>
      <c r="U208" s="1">
        <f>'[1]RC-1'!U208</f>
        <v>0</v>
      </c>
      <c r="V208" s="1">
        <f>'[1]RC-1'!V208</f>
        <v>0</v>
      </c>
      <c r="W208" s="1">
        <f>'[1]RC-1'!W208</f>
        <v>0</v>
      </c>
      <c r="X208" s="1">
        <f>'[1]RC-1'!X208</f>
        <v>0</v>
      </c>
      <c r="Y208" s="1">
        <f>'[1]RC-1'!Y208</f>
        <v>0</v>
      </c>
      <c r="Z208" s="1">
        <f>'[1]RC-1'!Z208</f>
        <v>0</v>
      </c>
      <c r="AA208" s="1">
        <f>'[1]RC-1'!AA208</f>
        <v>0</v>
      </c>
      <c r="AB208" s="1">
        <f>'[1]RC-1'!AB208</f>
        <v>0</v>
      </c>
      <c r="AC208" s="1">
        <f>'[1]RC-1'!AC208</f>
        <v>0</v>
      </c>
      <c r="AD208" s="1">
        <f>'[1]RC-1'!AD208</f>
        <v>0</v>
      </c>
      <c r="AE208" s="1">
        <f>'[1]RC-1'!AE208</f>
        <v>0</v>
      </c>
      <c r="AF208" s="1">
        <f>'[1]RC-1'!AF208</f>
        <v>0</v>
      </c>
      <c r="AG208" s="1">
        <f>'[1]RC-1'!AG208</f>
        <v>0</v>
      </c>
      <c r="AH208" s="1">
        <f>'[1]RC-1'!AH208</f>
        <v>0</v>
      </c>
      <c r="AI208" s="1">
        <f>'[1]RC-1'!AI208</f>
        <v>0</v>
      </c>
    </row>
    <row r="209" spans="1:35" x14ac:dyDescent="0.3">
      <c r="A209" s="1">
        <f>'[1]RC-1'!A209</f>
        <v>0</v>
      </c>
      <c r="B209" s="1">
        <f>'[1]RC-1'!B209</f>
        <v>0</v>
      </c>
      <c r="C209" s="1">
        <f>'[1]RC-1'!C209</f>
        <v>0</v>
      </c>
      <c r="D209" s="1">
        <f>'[1]RC-1'!D209</f>
        <v>0</v>
      </c>
      <c r="E209" s="1">
        <f>'[1]RC-1'!E209</f>
        <v>0</v>
      </c>
      <c r="F209" s="1">
        <f>'[1]RC-1'!F209</f>
        <v>0</v>
      </c>
      <c r="G209" s="1">
        <f>'[1]RC-1'!G209</f>
        <v>0</v>
      </c>
      <c r="H209" s="1">
        <f>'[1]RC-1'!H209</f>
        <v>0</v>
      </c>
      <c r="I209" s="1">
        <f>'[1]RC-1'!I209</f>
        <v>0</v>
      </c>
      <c r="J209" s="1">
        <f>'[1]RC-1'!J209</f>
        <v>0</v>
      </c>
      <c r="K209" s="1">
        <f>'[1]RC-1'!K209</f>
        <v>0</v>
      </c>
      <c r="L209" s="1">
        <f>'[1]RC-1'!L209</f>
        <v>0</v>
      </c>
      <c r="M209" s="1">
        <f>'[1]RC-1'!M209</f>
        <v>0</v>
      </c>
      <c r="N209" s="1">
        <f>'[1]RC-1'!N209</f>
        <v>0</v>
      </c>
      <c r="O209" s="1">
        <f>'[1]RC-1'!O209</f>
        <v>0</v>
      </c>
      <c r="P209" s="1">
        <f>'[1]RC-1'!P209</f>
        <v>0</v>
      </c>
      <c r="Q209" s="1">
        <f>'[1]RC-1'!Q209</f>
        <v>0</v>
      </c>
      <c r="R209" s="1">
        <f>'[1]RC-1'!R209</f>
        <v>0</v>
      </c>
      <c r="S209" s="1">
        <f>'[1]RC-1'!S209</f>
        <v>0</v>
      </c>
      <c r="T209" s="1">
        <f>'[1]RC-1'!T209</f>
        <v>0</v>
      </c>
      <c r="U209" s="1">
        <f>'[1]RC-1'!U209</f>
        <v>0</v>
      </c>
      <c r="V209" s="1">
        <f>'[1]RC-1'!V209</f>
        <v>0</v>
      </c>
      <c r="W209" s="1">
        <f>'[1]RC-1'!W209</f>
        <v>0</v>
      </c>
      <c r="X209" s="1">
        <f>'[1]RC-1'!X209</f>
        <v>0</v>
      </c>
      <c r="Y209" s="1">
        <f>'[1]RC-1'!Y209</f>
        <v>0</v>
      </c>
      <c r="Z209" s="1">
        <f>'[1]RC-1'!Z209</f>
        <v>0</v>
      </c>
      <c r="AA209" s="1">
        <f>'[1]RC-1'!AA209</f>
        <v>0</v>
      </c>
      <c r="AB209" s="1">
        <f>'[1]RC-1'!AB209</f>
        <v>0</v>
      </c>
      <c r="AC209" s="1">
        <f>'[1]RC-1'!AC209</f>
        <v>0</v>
      </c>
      <c r="AD209" s="1">
        <f>'[1]RC-1'!AD209</f>
        <v>0</v>
      </c>
      <c r="AE209" s="1">
        <f>'[1]RC-1'!AE209</f>
        <v>0</v>
      </c>
      <c r="AF209" s="1">
        <f>'[1]RC-1'!AF209</f>
        <v>0</v>
      </c>
      <c r="AG209" s="1">
        <f>'[1]RC-1'!AG209</f>
        <v>0</v>
      </c>
      <c r="AH209" s="1">
        <f>'[1]RC-1'!AH209</f>
        <v>0</v>
      </c>
      <c r="AI209" s="1">
        <f>'[1]RC-1'!AI209</f>
        <v>0</v>
      </c>
    </row>
    <row r="210" spans="1:35" x14ac:dyDescent="0.3">
      <c r="A210" s="1">
        <f>'[1]RC-1'!A210</f>
        <v>0</v>
      </c>
      <c r="B210" s="1">
        <f>'[1]RC-1'!B210</f>
        <v>0</v>
      </c>
      <c r="C210" s="1">
        <f>'[1]RC-1'!C210</f>
        <v>0</v>
      </c>
      <c r="D210" s="1">
        <f>'[1]RC-1'!D210</f>
        <v>0</v>
      </c>
      <c r="E210" s="1">
        <f>'[1]RC-1'!E210</f>
        <v>0</v>
      </c>
      <c r="F210" s="1">
        <f>'[1]RC-1'!F210</f>
        <v>0</v>
      </c>
      <c r="G210" s="1">
        <f>'[1]RC-1'!G210</f>
        <v>0</v>
      </c>
      <c r="H210" s="1">
        <f>'[1]RC-1'!H210</f>
        <v>0</v>
      </c>
      <c r="I210" s="1">
        <f>'[1]RC-1'!I210</f>
        <v>0</v>
      </c>
      <c r="J210" s="1">
        <f>'[1]RC-1'!J210</f>
        <v>0</v>
      </c>
      <c r="K210" s="1">
        <f>'[1]RC-1'!K210</f>
        <v>0</v>
      </c>
      <c r="L210" s="1">
        <f>'[1]RC-1'!L210</f>
        <v>0</v>
      </c>
      <c r="M210" s="1">
        <f>'[1]RC-1'!M210</f>
        <v>0</v>
      </c>
      <c r="N210" s="1">
        <f>'[1]RC-1'!N210</f>
        <v>0</v>
      </c>
      <c r="O210" s="1">
        <f>'[1]RC-1'!O210</f>
        <v>0</v>
      </c>
      <c r="P210" s="1">
        <f>'[1]RC-1'!P210</f>
        <v>0</v>
      </c>
      <c r="Q210" s="1">
        <f>'[1]RC-1'!Q210</f>
        <v>0</v>
      </c>
      <c r="R210" s="1">
        <f>'[1]RC-1'!R210</f>
        <v>0</v>
      </c>
      <c r="S210" s="1">
        <f>'[1]RC-1'!S210</f>
        <v>0</v>
      </c>
      <c r="T210" s="1">
        <f>'[1]RC-1'!T210</f>
        <v>0</v>
      </c>
      <c r="U210" s="1">
        <f>'[1]RC-1'!U210</f>
        <v>0</v>
      </c>
      <c r="V210" s="1">
        <f>'[1]RC-1'!V210</f>
        <v>0</v>
      </c>
      <c r="W210" s="1">
        <f>'[1]RC-1'!W210</f>
        <v>0</v>
      </c>
      <c r="X210" s="1">
        <f>'[1]RC-1'!X210</f>
        <v>0</v>
      </c>
      <c r="Y210" s="1">
        <f>'[1]RC-1'!Y210</f>
        <v>0</v>
      </c>
      <c r="Z210" s="1">
        <f>'[1]RC-1'!Z210</f>
        <v>0</v>
      </c>
      <c r="AA210" s="1">
        <f>'[1]RC-1'!AA210</f>
        <v>0</v>
      </c>
      <c r="AB210" s="1">
        <f>'[1]RC-1'!AB210</f>
        <v>0</v>
      </c>
      <c r="AC210" s="1">
        <f>'[1]RC-1'!AC210</f>
        <v>0</v>
      </c>
      <c r="AD210" s="1">
        <f>'[1]RC-1'!AD210</f>
        <v>0</v>
      </c>
      <c r="AE210" s="1">
        <f>'[1]RC-1'!AE210</f>
        <v>0</v>
      </c>
      <c r="AF210" s="1">
        <f>'[1]RC-1'!AF210</f>
        <v>0</v>
      </c>
      <c r="AG210" s="1">
        <f>'[1]RC-1'!AG210</f>
        <v>0</v>
      </c>
      <c r="AH210" s="1">
        <f>'[1]RC-1'!AH210</f>
        <v>0</v>
      </c>
      <c r="AI210" s="1">
        <f>'[1]RC-1'!AI210</f>
        <v>0</v>
      </c>
    </row>
    <row r="211" spans="1:35" x14ac:dyDescent="0.3">
      <c r="A211" s="1">
        <f>'[1]RC-1'!A211</f>
        <v>0</v>
      </c>
      <c r="B211" s="1">
        <f>'[1]RC-1'!B211</f>
        <v>0</v>
      </c>
      <c r="C211" s="1">
        <f>'[1]RC-1'!C211</f>
        <v>0</v>
      </c>
      <c r="D211" s="1">
        <f>'[1]RC-1'!D211</f>
        <v>0</v>
      </c>
      <c r="E211" s="1">
        <f>'[1]RC-1'!E211</f>
        <v>0</v>
      </c>
      <c r="F211" s="1">
        <f>'[1]RC-1'!F211</f>
        <v>0</v>
      </c>
      <c r="G211" s="1">
        <f>'[1]RC-1'!G211</f>
        <v>0</v>
      </c>
      <c r="H211" s="1">
        <f>'[1]RC-1'!H211</f>
        <v>0</v>
      </c>
      <c r="I211" s="1">
        <f>'[1]RC-1'!I211</f>
        <v>0</v>
      </c>
      <c r="J211" s="1">
        <f>'[1]RC-1'!J211</f>
        <v>0</v>
      </c>
      <c r="K211" s="1">
        <f>'[1]RC-1'!K211</f>
        <v>0</v>
      </c>
      <c r="L211" s="1">
        <f>'[1]RC-1'!L211</f>
        <v>0</v>
      </c>
      <c r="M211" s="1">
        <f>'[1]RC-1'!M211</f>
        <v>0</v>
      </c>
      <c r="N211" s="1">
        <f>'[1]RC-1'!N211</f>
        <v>0</v>
      </c>
      <c r="O211" s="1">
        <f>'[1]RC-1'!O211</f>
        <v>0</v>
      </c>
      <c r="P211" s="1">
        <f>'[1]RC-1'!P211</f>
        <v>0</v>
      </c>
      <c r="Q211" s="1">
        <f>'[1]RC-1'!Q211</f>
        <v>0</v>
      </c>
      <c r="R211" s="1">
        <f>'[1]RC-1'!R211</f>
        <v>0</v>
      </c>
      <c r="S211" s="1">
        <f>'[1]RC-1'!S211</f>
        <v>0</v>
      </c>
      <c r="T211" s="1">
        <f>'[1]RC-1'!T211</f>
        <v>0</v>
      </c>
      <c r="U211" s="1">
        <f>'[1]RC-1'!U211</f>
        <v>0</v>
      </c>
      <c r="V211" s="1">
        <f>'[1]RC-1'!V211</f>
        <v>0</v>
      </c>
      <c r="W211" s="1">
        <f>'[1]RC-1'!W211</f>
        <v>0</v>
      </c>
      <c r="X211" s="1">
        <f>'[1]RC-1'!X211</f>
        <v>0</v>
      </c>
      <c r="Y211" s="1">
        <f>'[1]RC-1'!Y211</f>
        <v>0</v>
      </c>
      <c r="Z211" s="1">
        <f>'[1]RC-1'!Z211</f>
        <v>0</v>
      </c>
      <c r="AA211" s="1">
        <f>'[1]RC-1'!AA211</f>
        <v>0</v>
      </c>
      <c r="AB211" s="1">
        <f>'[1]RC-1'!AB211</f>
        <v>0</v>
      </c>
      <c r="AC211" s="1">
        <f>'[1]RC-1'!AC211</f>
        <v>0</v>
      </c>
      <c r="AD211" s="1">
        <f>'[1]RC-1'!AD211</f>
        <v>0</v>
      </c>
      <c r="AE211" s="1">
        <f>'[1]RC-1'!AE211</f>
        <v>0</v>
      </c>
      <c r="AF211" s="1">
        <f>'[1]RC-1'!AF211</f>
        <v>0</v>
      </c>
      <c r="AG211" s="1">
        <f>'[1]RC-1'!AG211</f>
        <v>0</v>
      </c>
      <c r="AH211" s="1">
        <f>'[1]RC-1'!AH211</f>
        <v>0</v>
      </c>
      <c r="AI211" s="1">
        <f>'[1]RC-1'!AI211</f>
        <v>0</v>
      </c>
    </row>
    <row r="212" spans="1:35" x14ac:dyDescent="0.3">
      <c r="A212" s="1">
        <f>'[1]RC-1'!A212</f>
        <v>0</v>
      </c>
      <c r="B212" s="1">
        <f>'[1]RC-1'!B212</f>
        <v>0</v>
      </c>
      <c r="C212" s="1">
        <f>'[1]RC-1'!C212</f>
        <v>0</v>
      </c>
      <c r="D212" s="1">
        <f>'[1]RC-1'!D212</f>
        <v>0</v>
      </c>
      <c r="E212" s="1">
        <f>'[1]RC-1'!E212</f>
        <v>0</v>
      </c>
      <c r="F212" s="1">
        <f>'[1]RC-1'!F212</f>
        <v>0</v>
      </c>
      <c r="G212" s="1">
        <f>'[1]RC-1'!G212</f>
        <v>0</v>
      </c>
      <c r="H212" s="1">
        <f>'[1]RC-1'!H212</f>
        <v>0</v>
      </c>
      <c r="I212" s="1">
        <f>'[1]RC-1'!I212</f>
        <v>0</v>
      </c>
      <c r="J212" s="1">
        <f>'[1]RC-1'!J212</f>
        <v>0</v>
      </c>
      <c r="K212" s="1">
        <f>'[1]RC-1'!K212</f>
        <v>0</v>
      </c>
      <c r="L212" s="1">
        <f>'[1]RC-1'!L212</f>
        <v>0</v>
      </c>
      <c r="M212" s="1">
        <f>'[1]RC-1'!M212</f>
        <v>0</v>
      </c>
      <c r="N212" s="1">
        <f>'[1]RC-1'!N212</f>
        <v>0</v>
      </c>
      <c r="O212" s="1">
        <f>'[1]RC-1'!O212</f>
        <v>0</v>
      </c>
      <c r="P212" s="1">
        <f>'[1]RC-1'!P212</f>
        <v>0</v>
      </c>
      <c r="Q212" s="1">
        <f>'[1]RC-1'!Q212</f>
        <v>0</v>
      </c>
      <c r="R212" s="1">
        <f>'[1]RC-1'!R212</f>
        <v>0</v>
      </c>
      <c r="S212" s="1">
        <f>'[1]RC-1'!S212</f>
        <v>0</v>
      </c>
      <c r="T212" s="1">
        <f>'[1]RC-1'!T212</f>
        <v>0</v>
      </c>
      <c r="U212" s="1">
        <f>'[1]RC-1'!U212</f>
        <v>0</v>
      </c>
      <c r="V212" s="1">
        <f>'[1]RC-1'!V212</f>
        <v>0</v>
      </c>
      <c r="W212" s="1">
        <f>'[1]RC-1'!W212</f>
        <v>0</v>
      </c>
      <c r="X212" s="1">
        <f>'[1]RC-1'!X212</f>
        <v>0</v>
      </c>
      <c r="Y212" s="1">
        <f>'[1]RC-1'!Y212</f>
        <v>0</v>
      </c>
      <c r="Z212" s="1">
        <f>'[1]RC-1'!Z212</f>
        <v>0</v>
      </c>
      <c r="AA212" s="1">
        <f>'[1]RC-1'!AA212</f>
        <v>0</v>
      </c>
      <c r="AB212" s="1">
        <f>'[1]RC-1'!AB212</f>
        <v>0</v>
      </c>
      <c r="AC212" s="1">
        <f>'[1]RC-1'!AC212</f>
        <v>0</v>
      </c>
      <c r="AD212" s="1">
        <f>'[1]RC-1'!AD212</f>
        <v>0</v>
      </c>
      <c r="AE212" s="1">
        <f>'[1]RC-1'!AE212</f>
        <v>0</v>
      </c>
      <c r="AF212" s="1">
        <f>'[1]RC-1'!AF212</f>
        <v>0</v>
      </c>
      <c r="AG212" s="1">
        <f>'[1]RC-1'!AG212</f>
        <v>0</v>
      </c>
      <c r="AH212" s="1">
        <f>'[1]RC-1'!AH212</f>
        <v>0</v>
      </c>
      <c r="AI212" s="1">
        <f>'[1]RC-1'!AI212</f>
        <v>0</v>
      </c>
    </row>
    <row r="213" spans="1:35" x14ac:dyDescent="0.3">
      <c r="A213" s="1">
        <f>'[1]RC-1'!A213</f>
        <v>0</v>
      </c>
      <c r="B213" s="1">
        <f>'[1]RC-1'!B213</f>
        <v>0</v>
      </c>
      <c r="C213" s="1">
        <f>'[1]RC-1'!C213</f>
        <v>0</v>
      </c>
      <c r="D213" s="1">
        <f>'[1]RC-1'!D213</f>
        <v>0</v>
      </c>
      <c r="E213" s="1">
        <f>'[1]RC-1'!E213</f>
        <v>0</v>
      </c>
      <c r="F213" s="1">
        <f>'[1]RC-1'!F213</f>
        <v>0</v>
      </c>
      <c r="G213" s="1">
        <f>'[1]RC-1'!G213</f>
        <v>0</v>
      </c>
      <c r="H213" s="1">
        <f>'[1]RC-1'!H213</f>
        <v>0</v>
      </c>
      <c r="I213" s="1">
        <f>'[1]RC-1'!I213</f>
        <v>0</v>
      </c>
      <c r="J213" s="1">
        <f>'[1]RC-1'!J213</f>
        <v>0</v>
      </c>
      <c r="K213" s="1">
        <f>'[1]RC-1'!K213</f>
        <v>0</v>
      </c>
      <c r="L213" s="1">
        <f>'[1]RC-1'!L213</f>
        <v>0</v>
      </c>
      <c r="M213" s="1">
        <f>'[1]RC-1'!M213</f>
        <v>0</v>
      </c>
      <c r="N213" s="1">
        <f>'[1]RC-1'!N213</f>
        <v>0</v>
      </c>
      <c r="O213" s="1">
        <f>'[1]RC-1'!O213</f>
        <v>0</v>
      </c>
      <c r="P213" s="1">
        <f>'[1]RC-1'!P213</f>
        <v>0</v>
      </c>
      <c r="Q213" s="1">
        <f>'[1]RC-1'!Q213</f>
        <v>0</v>
      </c>
      <c r="R213" s="1">
        <f>'[1]RC-1'!R213</f>
        <v>0</v>
      </c>
      <c r="S213" s="1">
        <f>'[1]RC-1'!S213</f>
        <v>0</v>
      </c>
      <c r="T213" s="1">
        <f>'[1]RC-1'!T213</f>
        <v>0</v>
      </c>
      <c r="U213" s="1">
        <f>'[1]RC-1'!U213</f>
        <v>0</v>
      </c>
      <c r="V213" s="1">
        <f>'[1]RC-1'!V213</f>
        <v>0</v>
      </c>
      <c r="W213" s="1">
        <f>'[1]RC-1'!W213</f>
        <v>0</v>
      </c>
      <c r="X213" s="1">
        <f>'[1]RC-1'!X213</f>
        <v>0</v>
      </c>
      <c r="Y213" s="1">
        <f>'[1]RC-1'!Y213</f>
        <v>0</v>
      </c>
      <c r="Z213" s="1">
        <f>'[1]RC-1'!Z213</f>
        <v>0</v>
      </c>
      <c r="AA213" s="1">
        <f>'[1]RC-1'!AA213</f>
        <v>0</v>
      </c>
      <c r="AB213" s="1">
        <f>'[1]RC-1'!AB213</f>
        <v>0</v>
      </c>
      <c r="AC213" s="1">
        <f>'[1]RC-1'!AC213</f>
        <v>0</v>
      </c>
      <c r="AD213" s="1">
        <f>'[1]RC-1'!AD213</f>
        <v>0</v>
      </c>
      <c r="AE213" s="1">
        <f>'[1]RC-1'!AE213</f>
        <v>0</v>
      </c>
      <c r="AF213" s="1">
        <f>'[1]RC-1'!AF213</f>
        <v>0</v>
      </c>
      <c r="AG213" s="1">
        <f>'[1]RC-1'!AG213</f>
        <v>0</v>
      </c>
      <c r="AH213" s="1">
        <f>'[1]RC-1'!AH213</f>
        <v>0</v>
      </c>
      <c r="AI213" s="1">
        <f>'[1]RC-1'!AI213</f>
        <v>0</v>
      </c>
    </row>
    <row r="214" spans="1:35" x14ac:dyDescent="0.3">
      <c r="A214" s="1">
        <f>'[1]RC-1'!A214</f>
        <v>0</v>
      </c>
      <c r="B214" s="1">
        <f>'[1]RC-1'!B214</f>
        <v>0</v>
      </c>
      <c r="C214" s="1">
        <f>'[1]RC-1'!C214</f>
        <v>0</v>
      </c>
      <c r="D214" s="1">
        <f>'[1]RC-1'!D214</f>
        <v>0</v>
      </c>
      <c r="E214" s="1">
        <f>'[1]RC-1'!E214</f>
        <v>0</v>
      </c>
      <c r="F214" s="1">
        <f>'[1]RC-1'!F214</f>
        <v>0</v>
      </c>
      <c r="G214" s="1">
        <f>'[1]RC-1'!G214</f>
        <v>0</v>
      </c>
      <c r="H214" s="1">
        <f>'[1]RC-1'!H214</f>
        <v>0</v>
      </c>
      <c r="I214" s="1">
        <f>'[1]RC-1'!I214</f>
        <v>0</v>
      </c>
      <c r="J214" s="1">
        <f>'[1]RC-1'!J214</f>
        <v>0</v>
      </c>
      <c r="K214" s="1">
        <f>'[1]RC-1'!K214</f>
        <v>0</v>
      </c>
      <c r="L214" s="1">
        <f>'[1]RC-1'!L214</f>
        <v>0</v>
      </c>
      <c r="M214" s="1">
        <f>'[1]RC-1'!M214</f>
        <v>0</v>
      </c>
      <c r="N214" s="1">
        <f>'[1]RC-1'!N214</f>
        <v>0</v>
      </c>
      <c r="O214" s="1">
        <f>'[1]RC-1'!O214</f>
        <v>0</v>
      </c>
      <c r="P214" s="1">
        <f>'[1]RC-1'!P214</f>
        <v>0</v>
      </c>
      <c r="Q214" s="1">
        <f>'[1]RC-1'!Q214</f>
        <v>0</v>
      </c>
      <c r="R214" s="1">
        <f>'[1]RC-1'!R214</f>
        <v>0</v>
      </c>
      <c r="S214" s="1">
        <f>'[1]RC-1'!S214</f>
        <v>0</v>
      </c>
      <c r="T214" s="1">
        <f>'[1]RC-1'!T214</f>
        <v>0</v>
      </c>
      <c r="U214" s="1">
        <f>'[1]RC-1'!U214</f>
        <v>0</v>
      </c>
      <c r="V214" s="1">
        <f>'[1]RC-1'!V214</f>
        <v>0</v>
      </c>
      <c r="W214" s="1">
        <f>'[1]RC-1'!W214</f>
        <v>0</v>
      </c>
      <c r="X214" s="1">
        <f>'[1]RC-1'!X214</f>
        <v>0</v>
      </c>
      <c r="Y214" s="1">
        <f>'[1]RC-1'!Y214</f>
        <v>0</v>
      </c>
      <c r="Z214" s="1">
        <f>'[1]RC-1'!Z214</f>
        <v>0</v>
      </c>
      <c r="AA214" s="1">
        <f>'[1]RC-1'!AA214</f>
        <v>0</v>
      </c>
      <c r="AB214" s="1">
        <f>'[1]RC-1'!AB214</f>
        <v>0</v>
      </c>
      <c r="AC214" s="1">
        <f>'[1]RC-1'!AC214</f>
        <v>0</v>
      </c>
      <c r="AD214" s="1">
        <f>'[1]RC-1'!AD214</f>
        <v>0</v>
      </c>
      <c r="AE214" s="1">
        <f>'[1]RC-1'!AE214</f>
        <v>0</v>
      </c>
      <c r="AF214" s="1">
        <f>'[1]RC-1'!AF214</f>
        <v>0</v>
      </c>
      <c r="AG214" s="1">
        <f>'[1]RC-1'!AG214</f>
        <v>0</v>
      </c>
      <c r="AH214" s="1">
        <f>'[1]RC-1'!AH214</f>
        <v>0</v>
      </c>
      <c r="AI214" s="1">
        <f>'[1]RC-1'!AI214</f>
        <v>0</v>
      </c>
    </row>
    <row r="215" spans="1:35" x14ac:dyDescent="0.3">
      <c r="A215" s="1">
        <f>'[1]RC-1'!A215</f>
        <v>0</v>
      </c>
      <c r="B215" s="1">
        <f>'[1]RC-1'!B215</f>
        <v>0</v>
      </c>
      <c r="C215" s="1">
        <f>'[1]RC-1'!C215</f>
        <v>0</v>
      </c>
      <c r="D215" s="1">
        <f>'[1]RC-1'!D215</f>
        <v>0</v>
      </c>
      <c r="E215" s="1">
        <f>'[1]RC-1'!E215</f>
        <v>0</v>
      </c>
      <c r="F215" s="1">
        <f>'[1]RC-1'!F215</f>
        <v>0</v>
      </c>
      <c r="G215" s="1">
        <f>'[1]RC-1'!G215</f>
        <v>0</v>
      </c>
      <c r="H215" s="1">
        <f>'[1]RC-1'!H215</f>
        <v>0</v>
      </c>
      <c r="I215" s="1">
        <f>'[1]RC-1'!I215</f>
        <v>0</v>
      </c>
      <c r="J215" s="1">
        <f>'[1]RC-1'!J215</f>
        <v>0</v>
      </c>
      <c r="K215" s="1">
        <f>'[1]RC-1'!K215</f>
        <v>0</v>
      </c>
      <c r="L215" s="1">
        <f>'[1]RC-1'!L215</f>
        <v>0</v>
      </c>
      <c r="M215" s="1">
        <f>'[1]RC-1'!M215</f>
        <v>0</v>
      </c>
      <c r="N215" s="1">
        <f>'[1]RC-1'!N215</f>
        <v>0</v>
      </c>
      <c r="O215" s="1">
        <f>'[1]RC-1'!O215</f>
        <v>0</v>
      </c>
      <c r="P215" s="1">
        <f>'[1]RC-1'!P215</f>
        <v>0</v>
      </c>
      <c r="Q215" s="1">
        <f>'[1]RC-1'!Q215</f>
        <v>0</v>
      </c>
      <c r="R215" s="1">
        <f>'[1]RC-1'!R215</f>
        <v>0</v>
      </c>
      <c r="S215" s="1">
        <f>'[1]RC-1'!S215</f>
        <v>0</v>
      </c>
      <c r="T215" s="1">
        <f>'[1]RC-1'!T215</f>
        <v>0</v>
      </c>
      <c r="U215" s="1">
        <f>'[1]RC-1'!U215</f>
        <v>0</v>
      </c>
      <c r="V215" s="1">
        <f>'[1]RC-1'!V215</f>
        <v>0</v>
      </c>
      <c r="W215" s="1">
        <f>'[1]RC-1'!W215</f>
        <v>0</v>
      </c>
      <c r="X215" s="1">
        <f>'[1]RC-1'!X215</f>
        <v>0</v>
      </c>
      <c r="Y215" s="1">
        <f>'[1]RC-1'!Y215</f>
        <v>0</v>
      </c>
      <c r="Z215" s="1">
        <f>'[1]RC-1'!Z215</f>
        <v>0</v>
      </c>
      <c r="AA215" s="1">
        <f>'[1]RC-1'!AA215</f>
        <v>0</v>
      </c>
      <c r="AB215" s="1">
        <f>'[1]RC-1'!AB215</f>
        <v>0</v>
      </c>
      <c r="AC215" s="1">
        <f>'[1]RC-1'!AC215</f>
        <v>0</v>
      </c>
      <c r="AD215" s="1">
        <f>'[1]RC-1'!AD215</f>
        <v>0</v>
      </c>
      <c r="AE215" s="1">
        <f>'[1]RC-1'!AE215</f>
        <v>0</v>
      </c>
      <c r="AF215" s="1">
        <f>'[1]RC-1'!AF215</f>
        <v>0</v>
      </c>
      <c r="AG215" s="1">
        <f>'[1]RC-1'!AG215</f>
        <v>0</v>
      </c>
      <c r="AH215" s="1">
        <f>'[1]RC-1'!AH215</f>
        <v>0</v>
      </c>
      <c r="AI215" s="1">
        <f>'[1]RC-1'!AI215</f>
        <v>0</v>
      </c>
    </row>
    <row r="216" spans="1:35" x14ac:dyDescent="0.3">
      <c r="A216" s="1">
        <f>'[1]RC-1'!A216</f>
        <v>0</v>
      </c>
      <c r="B216" s="1">
        <f>'[1]RC-1'!B216</f>
        <v>0</v>
      </c>
      <c r="C216" s="1">
        <f>'[1]RC-1'!C216</f>
        <v>0</v>
      </c>
      <c r="D216" s="1">
        <f>'[1]RC-1'!D216</f>
        <v>0</v>
      </c>
      <c r="E216" s="1">
        <f>'[1]RC-1'!E216</f>
        <v>0</v>
      </c>
      <c r="F216" s="1">
        <f>'[1]RC-1'!F216</f>
        <v>0</v>
      </c>
      <c r="G216" s="1">
        <f>'[1]RC-1'!G216</f>
        <v>0</v>
      </c>
      <c r="H216" s="1">
        <f>'[1]RC-1'!H216</f>
        <v>0</v>
      </c>
      <c r="I216" s="1">
        <f>'[1]RC-1'!I216</f>
        <v>0</v>
      </c>
      <c r="J216" s="1">
        <f>'[1]RC-1'!J216</f>
        <v>0</v>
      </c>
      <c r="K216" s="1">
        <f>'[1]RC-1'!K216</f>
        <v>0</v>
      </c>
      <c r="L216" s="1">
        <f>'[1]RC-1'!L216</f>
        <v>0</v>
      </c>
      <c r="M216" s="1">
        <f>'[1]RC-1'!M216</f>
        <v>0</v>
      </c>
      <c r="N216" s="1">
        <f>'[1]RC-1'!N216</f>
        <v>0</v>
      </c>
      <c r="O216" s="1">
        <f>'[1]RC-1'!O216</f>
        <v>0</v>
      </c>
      <c r="P216" s="1">
        <f>'[1]RC-1'!P216</f>
        <v>0</v>
      </c>
      <c r="Q216" s="1">
        <f>'[1]RC-1'!Q216</f>
        <v>0</v>
      </c>
      <c r="R216" s="1">
        <f>'[1]RC-1'!R216</f>
        <v>0</v>
      </c>
      <c r="S216" s="1">
        <f>'[1]RC-1'!S216</f>
        <v>0</v>
      </c>
      <c r="T216" s="1">
        <f>'[1]RC-1'!T216</f>
        <v>0</v>
      </c>
      <c r="U216" s="1">
        <f>'[1]RC-1'!U216</f>
        <v>0</v>
      </c>
      <c r="V216" s="1">
        <f>'[1]RC-1'!V216</f>
        <v>0</v>
      </c>
      <c r="W216" s="1">
        <f>'[1]RC-1'!W216</f>
        <v>0</v>
      </c>
      <c r="X216" s="1">
        <f>'[1]RC-1'!X216</f>
        <v>0</v>
      </c>
      <c r="Y216" s="1">
        <f>'[1]RC-1'!Y216</f>
        <v>0</v>
      </c>
      <c r="Z216" s="1">
        <f>'[1]RC-1'!Z216</f>
        <v>0</v>
      </c>
      <c r="AA216" s="1">
        <f>'[1]RC-1'!AA216</f>
        <v>0</v>
      </c>
      <c r="AB216" s="1">
        <f>'[1]RC-1'!AB216</f>
        <v>0</v>
      </c>
      <c r="AC216" s="1">
        <f>'[1]RC-1'!AC216</f>
        <v>0</v>
      </c>
      <c r="AD216" s="1">
        <f>'[1]RC-1'!AD216</f>
        <v>0</v>
      </c>
      <c r="AE216" s="1">
        <f>'[1]RC-1'!AE216</f>
        <v>0</v>
      </c>
      <c r="AF216" s="1">
        <f>'[1]RC-1'!AF216</f>
        <v>0</v>
      </c>
      <c r="AG216" s="1">
        <f>'[1]RC-1'!AG216</f>
        <v>0</v>
      </c>
      <c r="AH216" s="1">
        <f>'[1]RC-1'!AH216</f>
        <v>0</v>
      </c>
      <c r="AI216" s="1">
        <f>'[1]RC-1'!AI216</f>
        <v>0</v>
      </c>
    </row>
    <row r="217" spans="1:35" x14ac:dyDescent="0.3">
      <c r="A217" s="1">
        <f>'[1]RC-1'!A217</f>
        <v>0</v>
      </c>
      <c r="B217" s="1">
        <f>'[1]RC-1'!B217</f>
        <v>0</v>
      </c>
      <c r="C217" s="1">
        <f>'[1]RC-1'!C217</f>
        <v>0</v>
      </c>
      <c r="D217" s="1">
        <f>'[1]RC-1'!D217</f>
        <v>0</v>
      </c>
      <c r="E217" s="1">
        <f>'[1]RC-1'!E217</f>
        <v>0</v>
      </c>
      <c r="F217" s="1">
        <f>'[1]RC-1'!F217</f>
        <v>0</v>
      </c>
      <c r="G217" s="1">
        <f>'[1]RC-1'!G217</f>
        <v>0</v>
      </c>
      <c r="H217" s="1">
        <f>'[1]RC-1'!H217</f>
        <v>0</v>
      </c>
      <c r="I217" s="1">
        <f>'[1]RC-1'!I217</f>
        <v>0</v>
      </c>
      <c r="J217" s="1">
        <f>'[1]RC-1'!J217</f>
        <v>0</v>
      </c>
      <c r="K217" s="1">
        <f>'[1]RC-1'!K217</f>
        <v>0</v>
      </c>
      <c r="L217" s="1">
        <f>'[1]RC-1'!L217</f>
        <v>0</v>
      </c>
      <c r="M217" s="1">
        <f>'[1]RC-1'!M217</f>
        <v>0</v>
      </c>
      <c r="N217" s="1">
        <f>'[1]RC-1'!N217</f>
        <v>0</v>
      </c>
      <c r="O217" s="1">
        <f>'[1]RC-1'!O217</f>
        <v>0</v>
      </c>
      <c r="P217" s="1">
        <f>'[1]RC-1'!P217</f>
        <v>0</v>
      </c>
      <c r="Q217" s="1">
        <f>'[1]RC-1'!Q217</f>
        <v>0</v>
      </c>
      <c r="R217" s="1">
        <f>'[1]RC-1'!R217</f>
        <v>0</v>
      </c>
      <c r="S217" s="1">
        <f>'[1]RC-1'!S217</f>
        <v>0</v>
      </c>
      <c r="T217" s="1">
        <f>'[1]RC-1'!T217</f>
        <v>0</v>
      </c>
      <c r="U217" s="1">
        <f>'[1]RC-1'!U217</f>
        <v>0</v>
      </c>
      <c r="V217" s="1">
        <f>'[1]RC-1'!V217</f>
        <v>0</v>
      </c>
      <c r="W217" s="1">
        <f>'[1]RC-1'!W217</f>
        <v>0</v>
      </c>
      <c r="X217" s="1">
        <f>'[1]RC-1'!X217</f>
        <v>0</v>
      </c>
      <c r="Y217" s="1">
        <f>'[1]RC-1'!Y217</f>
        <v>0</v>
      </c>
      <c r="Z217" s="1">
        <f>'[1]RC-1'!Z217</f>
        <v>0</v>
      </c>
      <c r="AA217" s="1">
        <f>'[1]RC-1'!AA217</f>
        <v>0</v>
      </c>
      <c r="AB217" s="1">
        <f>'[1]RC-1'!AB217</f>
        <v>0</v>
      </c>
      <c r="AC217" s="1">
        <f>'[1]RC-1'!AC217</f>
        <v>0</v>
      </c>
      <c r="AD217" s="1">
        <f>'[1]RC-1'!AD217</f>
        <v>0</v>
      </c>
      <c r="AE217" s="1">
        <f>'[1]RC-1'!AE217</f>
        <v>0</v>
      </c>
      <c r="AF217" s="1">
        <f>'[1]RC-1'!AF217</f>
        <v>0</v>
      </c>
      <c r="AG217" s="1">
        <f>'[1]RC-1'!AG217</f>
        <v>0</v>
      </c>
      <c r="AH217" s="1">
        <f>'[1]RC-1'!AH217</f>
        <v>0</v>
      </c>
      <c r="AI217" s="1">
        <f>'[1]RC-1'!AI217</f>
        <v>0</v>
      </c>
    </row>
    <row r="218" spans="1:35" x14ac:dyDescent="0.3">
      <c r="A218" s="1">
        <f>'[1]RC-1'!A218</f>
        <v>0</v>
      </c>
      <c r="B218" s="1">
        <f>'[1]RC-1'!B218</f>
        <v>0</v>
      </c>
      <c r="C218" s="1">
        <f>'[1]RC-1'!C218</f>
        <v>0</v>
      </c>
      <c r="D218" s="1">
        <f>'[1]RC-1'!D218</f>
        <v>0</v>
      </c>
      <c r="E218" s="1">
        <f>'[1]RC-1'!E218</f>
        <v>0</v>
      </c>
      <c r="F218" s="1">
        <f>'[1]RC-1'!F218</f>
        <v>0</v>
      </c>
      <c r="G218" s="1">
        <f>'[1]RC-1'!G218</f>
        <v>0</v>
      </c>
      <c r="H218" s="1">
        <f>'[1]RC-1'!H218</f>
        <v>0</v>
      </c>
      <c r="I218" s="1">
        <f>'[1]RC-1'!I218</f>
        <v>0</v>
      </c>
      <c r="J218" s="1">
        <f>'[1]RC-1'!J218</f>
        <v>0</v>
      </c>
      <c r="K218" s="1">
        <f>'[1]RC-1'!K218</f>
        <v>0</v>
      </c>
      <c r="L218" s="1">
        <f>'[1]RC-1'!L218</f>
        <v>0</v>
      </c>
      <c r="M218" s="1">
        <f>'[1]RC-1'!M218</f>
        <v>0</v>
      </c>
      <c r="N218" s="1">
        <f>'[1]RC-1'!N218</f>
        <v>0</v>
      </c>
      <c r="O218" s="1">
        <f>'[1]RC-1'!O218</f>
        <v>0</v>
      </c>
      <c r="P218" s="1">
        <f>'[1]RC-1'!P218</f>
        <v>0</v>
      </c>
      <c r="Q218" s="1">
        <f>'[1]RC-1'!Q218</f>
        <v>0</v>
      </c>
      <c r="R218" s="1">
        <f>'[1]RC-1'!R218</f>
        <v>0</v>
      </c>
      <c r="S218" s="1">
        <f>'[1]RC-1'!S218</f>
        <v>0</v>
      </c>
      <c r="T218" s="1">
        <f>'[1]RC-1'!T218</f>
        <v>0</v>
      </c>
      <c r="U218" s="1">
        <f>'[1]RC-1'!U218</f>
        <v>0</v>
      </c>
      <c r="V218" s="1">
        <f>'[1]RC-1'!V218</f>
        <v>0</v>
      </c>
      <c r="W218" s="1">
        <f>'[1]RC-1'!W218</f>
        <v>0</v>
      </c>
      <c r="X218" s="1">
        <f>'[1]RC-1'!X218</f>
        <v>0</v>
      </c>
      <c r="Y218" s="1">
        <f>'[1]RC-1'!Y218</f>
        <v>0</v>
      </c>
      <c r="Z218" s="1">
        <f>'[1]RC-1'!Z218</f>
        <v>0</v>
      </c>
      <c r="AA218" s="1">
        <f>'[1]RC-1'!AA218</f>
        <v>0</v>
      </c>
      <c r="AB218" s="1">
        <f>'[1]RC-1'!AB218</f>
        <v>0</v>
      </c>
      <c r="AC218" s="1">
        <f>'[1]RC-1'!AC218</f>
        <v>0</v>
      </c>
      <c r="AD218" s="1">
        <f>'[1]RC-1'!AD218</f>
        <v>0</v>
      </c>
      <c r="AE218" s="1">
        <f>'[1]RC-1'!AE218</f>
        <v>0</v>
      </c>
      <c r="AF218" s="1">
        <f>'[1]RC-1'!AF218</f>
        <v>0</v>
      </c>
      <c r="AG218" s="1">
        <f>'[1]RC-1'!AG218</f>
        <v>0</v>
      </c>
      <c r="AH218" s="1">
        <f>'[1]RC-1'!AH218</f>
        <v>0</v>
      </c>
      <c r="AI218" s="1">
        <f>'[1]RC-1'!AI218</f>
        <v>0</v>
      </c>
    </row>
    <row r="219" spans="1:35" x14ac:dyDescent="0.3">
      <c r="A219" s="1">
        <f>'[1]RC-1'!A219</f>
        <v>0</v>
      </c>
      <c r="B219" s="1">
        <f>'[1]RC-1'!B219</f>
        <v>0</v>
      </c>
      <c r="C219" s="1">
        <f>'[1]RC-1'!C219</f>
        <v>0</v>
      </c>
      <c r="D219" s="1">
        <f>'[1]RC-1'!D219</f>
        <v>0</v>
      </c>
      <c r="E219" s="1">
        <f>'[1]RC-1'!E219</f>
        <v>0</v>
      </c>
      <c r="F219" s="1">
        <f>'[1]RC-1'!F219</f>
        <v>0</v>
      </c>
      <c r="G219" s="1">
        <f>'[1]RC-1'!G219</f>
        <v>0</v>
      </c>
      <c r="H219" s="1">
        <f>'[1]RC-1'!H219</f>
        <v>0</v>
      </c>
      <c r="I219" s="1">
        <f>'[1]RC-1'!I219</f>
        <v>0</v>
      </c>
      <c r="J219" s="1">
        <f>'[1]RC-1'!J219</f>
        <v>0</v>
      </c>
      <c r="K219" s="1">
        <f>'[1]RC-1'!K219</f>
        <v>0</v>
      </c>
      <c r="L219" s="1">
        <f>'[1]RC-1'!L219</f>
        <v>0</v>
      </c>
      <c r="M219" s="1">
        <f>'[1]RC-1'!M219</f>
        <v>0</v>
      </c>
      <c r="N219" s="1">
        <f>'[1]RC-1'!N219</f>
        <v>0</v>
      </c>
      <c r="O219" s="1">
        <f>'[1]RC-1'!O219</f>
        <v>0</v>
      </c>
      <c r="P219" s="1">
        <f>'[1]RC-1'!P219</f>
        <v>0</v>
      </c>
      <c r="Q219" s="1">
        <f>'[1]RC-1'!Q219</f>
        <v>0</v>
      </c>
      <c r="R219" s="1">
        <f>'[1]RC-1'!R219</f>
        <v>0</v>
      </c>
      <c r="S219" s="1">
        <f>'[1]RC-1'!S219</f>
        <v>0</v>
      </c>
      <c r="T219" s="1">
        <f>'[1]RC-1'!T219</f>
        <v>0</v>
      </c>
      <c r="U219" s="1">
        <f>'[1]RC-1'!U219</f>
        <v>0</v>
      </c>
      <c r="V219" s="1">
        <f>'[1]RC-1'!V219</f>
        <v>0</v>
      </c>
      <c r="W219" s="1">
        <f>'[1]RC-1'!W219</f>
        <v>0</v>
      </c>
      <c r="X219" s="1">
        <f>'[1]RC-1'!X219</f>
        <v>0</v>
      </c>
      <c r="Y219" s="1">
        <f>'[1]RC-1'!Y219</f>
        <v>0</v>
      </c>
      <c r="Z219" s="1">
        <f>'[1]RC-1'!Z219</f>
        <v>0</v>
      </c>
      <c r="AA219" s="1">
        <f>'[1]RC-1'!AA219</f>
        <v>0</v>
      </c>
      <c r="AB219" s="1">
        <f>'[1]RC-1'!AB219</f>
        <v>0</v>
      </c>
      <c r="AC219" s="1">
        <f>'[1]RC-1'!AC219</f>
        <v>0</v>
      </c>
      <c r="AD219" s="1">
        <f>'[1]RC-1'!AD219</f>
        <v>0</v>
      </c>
      <c r="AE219" s="1">
        <f>'[1]RC-1'!AE219</f>
        <v>0</v>
      </c>
      <c r="AF219" s="1">
        <f>'[1]RC-1'!AF219</f>
        <v>0</v>
      </c>
      <c r="AG219" s="1">
        <f>'[1]RC-1'!AG219</f>
        <v>0</v>
      </c>
      <c r="AH219" s="1">
        <f>'[1]RC-1'!AH219</f>
        <v>0</v>
      </c>
      <c r="AI219" s="1">
        <f>'[1]RC-1'!AI219</f>
        <v>0</v>
      </c>
    </row>
    <row r="220" spans="1:35" x14ac:dyDescent="0.3">
      <c r="A220" s="1">
        <f>'[1]RC-1'!A220</f>
        <v>0</v>
      </c>
      <c r="B220" s="1">
        <f>'[1]RC-1'!B220</f>
        <v>0</v>
      </c>
      <c r="C220" s="1">
        <f>'[1]RC-1'!C220</f>
        <v>0</v>
      </c>
      <c r="D220" s="1">
        <f>'[1]RC-1'!D220</f>
        <v>0</v>
      </c>
      <c r="E220" s="1">
        <f>'[1]RC-1'!E220</f>
        <v>0</v>
      </c>
      <c r="F220" s="1">
        <f>'[1]RC-1'!F220</f>
        <v>0</v>
      </c>
      <c r="G220" s="1">
        <f>'[1]RC-1'!G220</f>
        <v>0</v>
      </c>
      <c r="H220" s="1">
        <f>'[1]RC-1'!H220</f>
        <v>0</v>
      </c>
      <c r="I220" s="1">
        <f>'[1]RC-1'!I220</f>
        <v>0</v>
      </c>
      <c r="J220" s="1">
        <f>'[1]RC-1'!J220</f>
        <v>0</v>
      </c>
      <c r="K220" s="1">
        <f>'[1]RC-1'!K220</f>
        <v>0</v>
      </c>
      <c r="L220" s="1">
        <f>'[1]RC-1'!L220</f>
        <v>0</v>
      </c>
      <c r="M220" s="1">
        <f>'[1]RC-1'!M220</f>
        <v>0</v>
      </c>
      <c r="N220" s="1">
        <f>'[1]RC-1'!N220</f>
        <v>0</v>
      </c>
      <c r="O220" s="1">
        <f>'[1]RC-1'!O220</f>
        <v>0</v>
      </c>
      <c r="P220" s="1">
        <f>'[1]RC-1'!P220</f>
        <v>0</v>
      </c>
      <c r="Q220" s="1">
        <f>'[1]RC-1'!Q220</f>
        <v>0</v>
      </c>
      <c r="R220" s="1">
        <f>'[1]RC-1'!R220</f>
        <v>0</v>
      </c>
      <c r="S220" s="1">
        <f>'[1]RC-1'!S220</f>
        <v>0</v>
      </c>
      <c r="T220" s="1">
        <f>'[1]RC-1'!T220</f>
        <v>0</v>
      </c>
      <c r="U220" s="1">
        <f>'[1]RC-1'!U220</f>
        <v>0</v>
      </c>
      <c r="V220" s="1">
        <f>'[1]RC-1'!V220</f>
        <v>0</v>
      </c>
      <c r="W220" s="1">
        <f>'[1]RC-1'!W220</f>
        <v>0</v>
      </c>
      <c r="X220" s="1">
        <f>'[1]RC-1'!X220</f>
        <v>0</v>
      </c>
      <c r="Y220" s="1">
        <f>'[1]RC-1'!Y220</f>
        <v>0</v>
      </c>
      <c r="Z220" s="1">
        <f>'[1]RC-1'!Z220</f>
        <v>0</v>
      </c>
      <c r="AA220" s="1">
        <f>'[1]RC-1'!AA220</f>
        <v>0</v>
      </c>
      <c r="AB220" s="1">
        <f>'[1]RC-1'!AB220</f>
        <v>0</v>
      </c>
      <c r="AC220" s="1">
        <f>'[1]RC-1'!AC220</f>
        <v>0</v>
      </c>
      <c r="AD220" s="1">
        <f>'[1]RC-1'!AD220</f>
        <v>0</v>
      </c>
      <c r="AE220" s="1">
        <f>'[1]RC-1'!AE220</f>
        <v>0</v>
      </c>
      <c r="AF220" s="1">
        <f>'[1]RC-1'!AF220</f>
        <v>0</v>
      </c>
      <c r="AG220" s="1">
        <f>'[1]RC-1'!AG220</f>
        <v>0</v>
      </c>
      <c r="AH220" s="1">
        <f>'[1]RC-1'!AH220</f>
        <v>0</v>
      </c>
      <c r="AI220" s="1">
        <f>'[1]RC-1'!AI220</f>
        <v>0</v>
      </c>
    </row>
    <row r="221" spans="1:35" x14ac:dyDescent="0.3">
      <c r="A221" s="1">
        <f>'[1]RC-1'!A221</f>
        <v>0</v>
      </c>
      <c r="B221" s="1">
        <f>'[1]RC-1'!B221</f>
        <v>0</v>
      </c>
      <c r="C221" s="1">
        <f>'[1]RC-1'!C221</f>
        <v>0</v>
      </c>
      <c r="D221" s="1">
        <f>'[1]RC-1'!D221</f>
        <v>0</v>
      </c>
      <c r="E221" s="1">
        <f>'[1]RC-1'!E221</f>
        <v>0</v>
      </c>
      <c r="F221" s="1">
        <f>'[1]RC-1'!F221</f>
        <v>0</v>
      </c>
      <c r="G221" s="1">
        <f>'[1]RC-1'!G221</f>
        <v>0</v>
      </c>
      <c r="H221" s="1">
        <f>'[1]RC-1'!H221</f>
        <v>0</v>
      </c>
      <c r="I221" s="1">
        <f>'[1]RC-1'!I221</f>
        <v>0</v>
      </c>
      <c r="J221" s="1">
        <f>'[1]RC-1'!J221</f>
        <v>0</v>
      </c>
      <c r="K221" s="1">
        <f>'[1]RC-1'!K221</f>
        <v>0</v>
      </c>
      <c r="L221" s="1">
        <f>'[1]RC-1'!L221</f>
        <v>0</v>
      </c>
      <c r="M221" s="1">
        <f>'[1]RC-1'!M221</f>
        <v>0</v>
      </c>
      <c r="N221" s="1">
        <f>'[1]RC-1'!N221</f>
        <v>0</v>
      </c>
      <c r="O221" s="1">
        <f>'[1]RC-1'!O221</f>
        <v>0</v>
      </c>
      <c r="P221" s="1">
        <f>'[1]RC-1'!P221</f>
        <v>0</v>
      </c>
      <c r="Q221" s="1">
        <f>'[1]RC-1'!Q221</f>
        <v>0</v>
      </c>
      <c r="R221" s="1">
        <f>'[1]RC-1'!R221</f>
        <v>0</v>
      </c>
      <c r="S221" s="1">
        <f>'[1]RC-1'!S221</f>
        <v>0</v>
      </c>
      <c r="T221" s="1">
        <f>'[1]RC-1'!T221</f>
        <v>0</v>
      </c>
      <c r="U221" s="1">
        <f>'[1]RC-1'!U221</f>
        <v>0</v>
      </c>
      <c r="V221" s="1">
        <f>'[1]RC-1'!V221</f>
        <v>0</v>
      </c>
      <c r="W221" s="1">
        <f>'[1]RC-1'!W221</f>
        <v>0</v>
      </c>
      <c r="X221" s="1">
        <f>'[1]RC-1'!X221</f>
        <v>0</v>
      </c>
      <c r="Y221" s="1">
        <f>'[1]RC-1'!Y221</f>
        <v>0</v>
      </c>
      <c r="Z221" s="1">
        <f>'[1]RC-1'!Z221</f>
        <v>0</v>
      </c>
      <c r="AA221" s="1">
        <f>'[1]RC-1'!AA221</f>
        <v>0</v>
      </c>
      <c r="AB221" s="1">
        <f>'[1]RC-1'!AB221</f>
        <v>0</v>
      </c>
      <c r="AC221" s="1">
        <f>'[1]RC-1'!AC221</f>
        <v>0</v>
      </c>
      <c r="AD221" s="1">
        <f>'[1]RC-1'!AD221</f>
        <v>0</v>
      </c>
      <c r="AE221" s="1">
        <f>'[1]RC-1'!AE221</f>
        <v>0</v>
      </c>
      <c r="AF221" s="1">
        <f>'[1]RC-1'!AF221</f>
        <v>0</v>
      </c>
      <c r="AG221" s="1">
        <f>'[1]RC-1'!AG221</f>
        <v>0</v>
      </c>
      <c r="AH221" s="1">
        <f>'[1]RC-1'!AH221</f>
        <v>0</v>
      </c>
      <c r="AI221" s="1">
        <f>'[1]RC-1'!AI221</f>
        <v>0</v>
      </c>
    </row>
    <row r="222" spans="1:35" x14ac:dyDescent="0.3">
      <c r="A222" s="1">
        <f>'[1]RC-1'!A222</f>
        <v>0</v>
      </c>
      <c r="B222" s="1">
        <f>'[1]RC-1'!B222</f>
        <v>0</v>
      </c>
      <c r="C222" s="1">
        <f>'[1]RC-1'!C222</f>
        <v>0</v>
      </c>
      <c r="D222" s="1">
        <f>'[1]RC-1'!D222</f>
        <v>0</v>
      </c>
      <c r="E222" s="1">
        <f>'[1]RC-1'!E222</f>
        <v>0</v>
      </c>
      <c r="F222" s="1">
        <f>'[1]RC-1'!F222</f>
        <v>0</v>
      </c>
      <c r="G222" s="1">
        <f>'[1]RC-1'!G222</f>
        <v>0</v>
      </c>
      <c r="H222" s="1">
        <f>'[1]RC-1'!H222</f>
        <v>0</v>
      </c>
      <c r="I222" s="1">
        <f>'[1]RC-1'!I222</f>
        <v>0</v>
      </c>
      <c r="J222" s="1">
        <f>'[1]RC-1'!J222</f>
        <v>0</v>
      </c>
      <c r="K222" s="1">
        <f>'[1]RC-1'!K222</f>
        <v>0</v>
      </c>
      <c r="L222" s="1">
        <f>'[1]RC-1'!L222</f>
        <v>0</v>
      </c>
      <c r="M222" s="1">
        <f>'[1]RC-1'!M222</f>
        <v>0</v>
      </c>
      <c r="N222" s="1">
        <f>'[1]RC-1'!N222</f>
        <v>0</v>
      </c>
      <c r="O222" s="1">
        <f>'[1]RC-1'!O222</f>
        <v>0</v>
      </c>
      <c r="P222" s="1">
        <f>'[1]RC-1'!P222</f>
        <v>0</v>
      </c>
      <c r="Q222" s="1">
        <f>'[1]RC-1'!Q222</f>
        <v>0</v>
      </c>
      <c r="R222" s="1">
        <f>'[1]RC-1'!R222</f>
        <v>0</v>
      </c>
      <c r="S222" s="1">
        <f>'[1]RC-1'!S222</f>
        <v>0</v>
      </c>
      <c r="T222" s="1">
        <f>'[1]RC-1'!T222</f>
        <v>0</v>
      </c>
      <c r="U222" s="1">
        <f>'[1]RC-1'!U222</f>
        <v>0</v>
      </c>
      <c r="V222" s="1">
        <f>'[1]RC-1'!V222</f>
        <v>0</v>
      </c>
      <c r="W222" s="1">
        <f>'[1]RC-1'!W222</f>
        <v>0</v>
      </c>
      <c r="X222" s="1">
        <f>'[1]RC-1'!X222</f>
        <v>0</v>
      </c>
      <c r="Y222" s="1">
        <f>'[1]RC-1'!Y222</f>
        <v>0</v>
      </c>
      <c r="Z222" s="1">
        <f>'[1]RC-1'!Z222</f>
        <v>0</v>
      </c>
      <c r="AA222" s="1">
        <f>'[1]RC-1'!AA222</f>
        <v>0</v>
      </c>
      <c r="AB222" s="1">
        <f>'[1]RC-1'!AB222</f>
        <v>0</v>
      </c>
      <c r="AC222" s="1">
        <f>'[1]RC-1'!AC222</f>
        <v>0</v>
      </c>
      <c r="AD222" s="1">
        <f>'[1]RC-1'!AD222</f>
        <v>0</v>
      </c>
      <c r="AE222" s="1">
        <f>'[1]RC-1'!AE222</f>
        <v>0</v>
      </c>
      <c r="AF222" s="1">
        <f>'[1]RC-1'!AF222</f>
        <v>0</v>
      </c>
      <c r="AG222" s="1">
        <f>'[1]RC-1'!AG222</f>
        <v>0</v>
      </c>
      <c r="AH222" s="1">
        <f>'[1]RC-1'!AH222</f>
        <v>0</v>
      </c>
      <c r="AI222" s="1">
        <f>'[1]RC-1'!AI222</f>
        <v>0</v>
      </c>
    </row>
    <row r="223" spans="1:35" x14ac:dyDescent="0.3">
      <c r="A223" s="1">
        <f>'[1]RC-1'!A223</f>
        <v>0</v>
      </c>
      <c r="B223" s="1">
        <f>'[1]RC-1'!B223</f>
        <v>0</v>
      </c>
      <c r="C223" s="1">
        <f>'[1]RC-1'!C223</f>
        <v>0</v>
      </c>
      <c r="D223" s="1">
        <f>'[1]RC-1'!D223</f>
        <v>0</v>
      </c>
      <c r="E223" s="1">
        <f>'[1]RC-1'!E223</f>
        <v>0</v>
      </c>
      <c r="F223" s="1">
        <f>'[1]RC-1'!F223</f>
        <v>0</v>
      </c>
      <c r="G223" s="1">
        <f>'[1]RC-1'!G223</f>
        <v>0</v>
      </c>
      <c r="H223" s="1">
        <f>'[1]RC-1'!H223</f>
        <v>0</v>
      </c>
      <c r="I223" s="1">
        <f>'[1]RC-1'!I223</f>
        <v>0</v>
      </c>
      <c r="J223" s="1">
        <f>'[1]RC-1'!J223</f>
        <v>0</v>
      </c>
      <c r="K223" s="1">
        <f>'[1]RC-1'!K223</f>
        <v>0</v>
      </c>
      <c r="L223" s="1">
        <f>'[1]RC-1'!L223</f>
        <v>0</v>
      </c>
      <c r="M223" s="1">
        <f>'[1]RC-1'!M223</f>
        <v>0</v>
      </c>
      <c r="N223" s="1">
        <f>'[1]RC-1'!N223</f>
        <v>0</v>
      </c>
      <c r="O223" s="1">
        <f>'[1]RC-1'!O223</f>
        <v>0</v>
      </c>
      <c r="P223" s="1">
        <f>'[1]RC-1'!P223</f>
        <v>0</v>
      </c>
      <c r="Q223" s="1">
        <f>'[1]RC-1'!Q223</f>
        <v>0</v>
      </c>
      <c r="R223" s="1">
        <f>'[1]RC-1'!R223</f>
        <v>0</v>
      </c>
      <c r="S223" s="1">
        <f>'[1]RC-1'!S223</f>
        <v>0</v>
      </c>
      <c r="T223" s="1">
        <f>'[1]RC-1'!T223</f>
        <v>0</v>
      </c>
      <c r="U223" s="1">
        <f>'[1]RC-1'!U223</f>
        <v>0</v>
      </c>
      <c r="V223" s="1">
        <f>'[1]RC-1'!V223</f>
        <v>0</v>
      </c>
      <c r="W223" s="1">
        <f>'[1]RC-1'!W223</f>
        <v>0</v>
      </c>
      <c r="X223" s="1">
        <f>'[1]RC-1'!X223</f>
        <v>0</v>
      </c>
      <c r="Y223" s="1">
        <f>'[1]RC-1'!Y223</f>
        <v>0</v>
      </c>
      <c r="Z223" s="1">
        <f>'[1]RC-1'!Z223</f>
        <v>0</v>
      </c>
      <c r="AA223" s="1">
        <f>'[1]RC-1'!AA223</f>
        <v>0</v>
      </c>
      <c r="AB223" s="1">
        <f>'[1]RC-1'!AB223</f>
        <v>0</v>
      </c>
      <c r="AC223" s="1">
        <f>'[1]RC-1'!AC223</f>
        <v>0</v>
      </c>
      <c r="AD223" s="1">
        <f>'[1]RC-1'!AD223</f>
        <v>0</v>
      </c>
      <c r="AE223" s="1">
        <f>'[1]RC-1'!AE223</f>
        <v>0</v>
      </c>
      <c r="AF223" s="1">
        <f>'[1]RC-1'!AF223</f>
        <v>0</v>
      </c>
      <c r="AG223" s="1">
        <f>'[1]RC-1'!AG223</f>
        <v>0</v>
      </c>
      <c r="AH223" s="1">
        <f>'[1]RC-1'!AH223</f>
        <v>0</v>
      </c>
      <c r="AI223" s="1">
        <f>'[1]RC-1'!AI223</f>
        <v>0</v>
      </c>
    </row>
    <row r="224" spans="1:35" x14ac:dyDescent="0.3">
      <c r="A224" s="1">
        <f>'[1]RC-1'!A224</f>
        <v>0</v>
      </c>
      <c r="B224" s="1">
        <f>'[1]RC-1'!B224</f>
        <v>0</v>
      </c>
      <c r="C224" s="1">
        <f>'[1]RC-1'!C224</f>
        <v>0</v>
      </c>
      <c r="D224" s="1">
        <f>'[1]RC-1'!D224</f>
        <v>0</v>
      </c>
      <c r="E224" s="1">
        <f>'[1]RC-1'!E224</f>
        <v>0</v>
      </c>
      <c r="F224" s="1">
        <f>'[1]RC-1'!F224</f>
        <v>0</v>
      </c>
      <c r="G224" s="1">
        <f>'[1]RC-1'!G224</f>
        <v>0</v>
      </c>
      <c r="H224" s="1">
        <f>'[1]RC-1'!H224</f>
        <v>0</v>
      </c>
      <c r="I224" s="1">
        <f>'[1]RC-1'!I224</f>
        <v>0</v>
      </c>
      <c r="J224" s="1">
        <f>'[1]RC-1'!J224</f>
        <v>0</v>
      </c>
      <c r="K224" s="1">
        <f>'[1]RC-1'!K224</f>
        <v>0</v>
      </c>
      <c r="L224" s="1">
        <f>'[1]RC-1'!L224</f>
        <v>0</v>
      </c>
      <c r="M224" s="1">
        <f>'[1]RC-1'!M224</f>
        <v>0</v>
      </c>
      <c r="N224" s="1">
        <f>'[1]RC-1'!N224</f>
        <v>0</v>
      </c>
      <c r="O224" s="1">
        <f>'[1]RC-1'!O224</f>
        <v>0</v>
      </c>
      <c r="P224" s="1">
        <f>'[1]RC-1'!P224</f>
        <v>0</v>
      </c>
      <c r="Q224" s="1">
        <f>'[1]RC-1'!Q224</f>
        <v>0</v>
      </c>
      <c r="R224" s="1">
        <f>'[1]RC-1'!R224</f>
        <v>0</v>
      </c>
      <c r="S224" s="1">
        <f>'[1]RC-1'!S224</f>
        <v>0</v>
      </c>
      <c r="T224" s="1">
        <f>'[1]RC-1'!T224</f>
        <v>0</v>
      </c>
      <c r="U224" s="1">
        <f>'[1]RC-1'!U224</f>
        <v>0</v>
      </c>
      <c r="V224" s="1">
        <f>'[1]RC-1'!V224</f>
        <v>0</v>
      </c>
      <c r="W224" s="1">
        <f>'[1]RC-1'!W224</f>
        <v>0</v>
      </c>
      <c r="X224" s="1">
        <f>'[1]RC-1'!X224</f>
        <v>0</v>
      </c>
      <c r="Y224" s="1">
        <f>'[1]RC-1'!Y224</f>
        <v>0</v>
      </c>
      <c r="Z224" s="1">
        <f>'[1]RC-1'!Z224</f>
        <v>0</v>
      </c>
      <c r="AA224" s="1">
        <f>'[1]RC-1'!AA224</f>
        <v>0</v>
      </c>
      <c r="AB224" s="1">
        <f>'[1]RC-1'!AB224</f>
        <v>0</v>
      </c>
      <c r="AC224" s="1">
        <f>'[1]RC-1'!AC224</f>
        <v>0</v>
      </c>
      <c r="AD224" s="1">
        <f>'[1]RC-1'!AD224</f>
        <v>0</v>
      </c>
      <c r="AE224" s="1">
        <f>'[1]RC-1'!AE224</f>
        <v>0</v>
      </c>
      <c r="AF224" s="1">
        <f>'[1]RC-1'!AF224</f>
        <v>0</v>
      </c>
      <c r="AG224" s="1">
        <f>'[1]RC-1'!AG224</f>
        <v>0</v>
      </c>
      <c r="AH224" s="1">
        <f>'[1]RC-1'!AH224</f>
        <v>0</v>
      </c>
      <c r="AI224" s="1">
        <f>'[1]RC-1'!AI224</f>
        <v>0</v>
      </c>
    </row>
    <row r="225" spans="1:35" x14ac:dyDescent="0.3">
      <c r="A225" s="1">
        <f>'[1]RC-1'!A225</f>
        <v>0</v>
      </c>
      <c r="B225" s="1">
        <f>'[1]RC-1'!B225</f>
        <v>0</v>
      </c>
      <c r="C225" s="1">
        <f>'[1]RC-1'!C225</f>
        <v>0</v>
      </c>
      <c r="D225" s="1">
        <f>'[1]RC-1'!D225</f>
        <v>0</v>
      </c>
      <c r="E225" s="1">
        <f>'[1]RC-1'!E225</f>
        <v>0</v>
      </c>
      <c r="F225" s="1">
        <f>'[1]RC-1'!F225</f>
        <v>0</v>
      </c>
      <c r="G225" s="1">
        <f>'[1]RC-1'!G225</f>
        <v>0</v>
      </c>
      <c r="H225" s="1">
        <f>'[1]RC-1'!H225</f>
        <v>0</v>
      </c>
      <c r="I225" s="1">
        <f>'[1]RC-1'!I225</f>
        <v>0</v>
      </c>
      <c r="J225" s="1">
        <f>'[1]RC-1'!J225</f>
        <v>0</v>
      </c>
      <c r="K225" s="1">
        <f>'[1]RC-1'!K225</f>
        <v>0</v>
      </c>
      <c r="L225" s="1">
        <f>'[1]RC-1'!L225</f>
        <v>0</v>
      </c>
      <c r="M225" s="1">
        <f>'[1]RC-1'!M225</f>
        <v>0</v>
      </c>
      <c r="N225" s="1">
        <f>'[1]RC-1'!N225</f>
        <v>0</v>
      </c>
      <c r="O225" s="1">
        <f>'[1]RC-1'!O225</f>
        <v>0</v>
      </c>
      <c r="P225" s="1">
        <f>'[1]RC-1'!P225</f>
        <v>0</v>
      </c>
      <c r="Q225" s="1">
        <f>'[1]RC-1'!Q225</f>
        <v>0</v>
      </c>
      <c r="R225" s="1">
        <f>'[1]RC-1'!R225</f>
        <v>0</v>
      </c>
      <c r="S225" s="1">
        <f>'[1]RC-1'!S225</f>
        <v>0</v>
      </c>
      <c r="T225" s="1">
        <f>'[1]RC-1'!T225</f>
        <v>0</v>
      </c>
      <c r="U225" s="1">
        <f>'[1]RC-1'!U225</f>
        <v>0</v>
      </c>
      <c r="V225" s="1">
        <f>'[1]RC-1'!V225</f>
        <v>0</v>
      </c>
      <c r="W225" s="1">
        <f>'[1]RC-1'!W225</f>
        <v>0</v>
      </c>
      <c r="X225" s="1">
        <f>'[1]RC-1'!X225</f>
        <v>0</v>
      </c>
      <c r="Y225" s="1">
        <f>'[1]RC-1'!Y225</f>
        <v>0</v>
      </c>
      <c r="Z225" s="1">
        <f>'[1]RC-1'!Z225</f>
        <v>0</v>
      </c>
      <c r="AA225" s="1">
        <f>'[1]RC-1'!AA225</f>
        <v>0</v>
      </c>
      <c r="AB225" s="1">
        <f>'[1]RC-1'!AB225</f>
        <v>0</v>
      </c>
      <c r="AC225" s="1">
        <f>'[1]RC-1'!AC225</f>
        <v>0</v>
      </c>
      <c r="AD225" s="1">
        <f>'[1]RC-1'!AD225</f>
        <v>0</v>
      </c>
      <c r="AE225" s="1">
        <f>'[1]RC-1'!AE225</f>
        <v>0</v>
      </c>
      <c r="AF225" s="1">
        <f>'[1]RC-1'!AF225</f>
        <v>0</v>
      </c>
      <c r="AG225" s="1">
        <f>'[1]RC-1'!AG225</f>
        <v>0</v>
      </c>
      <c r="AH225" s="1">
        <f>'[1]RC-1'!AH225</f>
        <v>0</v>
      </c>
      <c r="AI225" s="1">
        <f>'[1]RC-1'!AI225</f>
        <v>0</v>
      </c>
    </row>
    <row r="226" spans="1:35" x14ac:dyDescent="0.3">
      <c r="A226" s="1">
        <f>'[1]RC-1'!A226</f>
        <v>0</v>
      </c>
      <c r="B226" s="1">
        <f>'[1]RC-1'!B226</f>
        <v>0</v>
      </c>
      <c r="C226" s="1">
        <f>'[1]RC-1'!C226</f>
        <v>0</v>
      </c>
      <c r="D226" s="1">
        <f>'[1]RC-1'!D226</f>
        <v>0</v>
      </c>
      <c r="E226" s="1">
        <f>'[1]RC-1'!E226</f>
        <v>0</v>
      </c>
      <c r="F226" s="1">
        <f>'[1]RC-1'!F226</f>
        <v>0</v>
      </c>
      <c r="G226" s="1">
        <f>'[1]RC-1'!G226</f>
        <v>0</v>
      </c>
      <c r="H226" s="1">
        <f>'[1]RC-1'!H226</f>
        <v>0</v>
      </c>
      <c r="I226" s="1">
        <f>'[1]RC-1'!I226</f>
        <v>0</v>
      </c>
      <c r="J226" s="1">
        <f>'[1]RC-1'!J226</f>
        <v>0</v>
      </c>
      <c r="K226" s="1">
        <f>'[1]RC-1'!K226</f>
        <v>0</v>
      </c>
      <c r="L226" s="1">
        <f>'[1]RC-1'!L226</f>
        <v>0</v>
      </c>
      <c r="M226" s="1">
        <f>'[1]RC-1'!M226</f>
        <v>0</v>
      </c>
      <c r="N226" s="1">
        <f>'[1]RC-1'!N226</f>
        <v>0</v>
      </c>
      <c r="O226" s="1">
        <f>'[1]RC-1'!O226</f>
        <v>0</v>
      </c>
      <c r="P226" s="1">
        <f>'[1]RC-1'!P226</f>
        <v>0</v>
      </c>
      <c r="Q226" s="1">
        <f>'[1]RC-1'!Q226</f>
        <v>0</v>
      </c>
      <c r="R226" s="1">
        <f>'[1]RC-1'!R226</f>
        <v>0</v>
      </c>
      <c r="S226" s="1">
        <f>'[1]RC-1'!S226</f>
        <v>0</v>
      </c>
      <c r="T226" s="1">
        <f>'[1]RC-1'!T226</f>
        <v>0</v>
      </c>
      <c r="U226" s="1">
        <f>'[1]RC-1'!U226</f>
        <v>0</v>
      </c>
      <c r="V226" s="1">
        <f>'[1]RC-1'!V226</f>
        <v>0</v>
      </c>
      <c r="W226" s="1">
        <f>'[1]RC-1'!W226</f>
        <v>0</v>
      </c>
      <c r="X226" s="1">
        <f>'[1]RC-1'!X226</f>
        <v>0</v>
      </c>
      <c r="Y226" s="1">
        <f>'[1]RC-1'!Y226</f>
        <v>0</v>
      </c>
      <c r="Z226" s="1">
        <f>'[1]RC-1'!Z226</f>
        <v>0</v>
      </c>
      <c r="AA226" s="1">
        <f>'[1]RC-1'!AA226</f>
        <v>0</v>
      </c>
      <c r="AB226" s="1">
        <f>'[1]RC-1'!AB226</f>
        <v>0</v>
      </c>
      <c r="AC226" s="1">
        <f>'[1]RC-1'!AC226</f>
        <v>0</v>
      </c>
      <c r="AD226" s="1">
        <f>'[1]RC-1'!AD226</f>
        <v>0</v>
      </c>
      <c r="AE226" s="1">
        <f>'[1]RC-1'!AE226</f>
        <v>0</v>
      </c>
      <c r="AF226" s="1">
        <f>'[1]RC-1'!AF226</f>
        <v>0</v>
      </c>
      <c r="AG226" s="1">
        <f>'[1]RC-1'!AG226</f>
        <v>0</v>
      </c>
      <c r="AH226" s="1">
        <f>'[1]RC-1'!AH226</f>
        <v>0</v>
      </c>
      <c r="AI226" s="1">
        <f>'[1]RC-1'!AI226</f>
        <v>0</v>
      </c>
    </row>
    <row r="227" spans="1:35" x14ac:dyDescent="0.3">
      <c r="A227" s="1">
        <f>'[1]RC-1'!A227</f>
        <v>0</v>
      </c>
      <c r="B227" s="1">
        <f>'[1]RC-1'!B227</f>
        <v>0</v>
      </c>
      <c r="C227" s="1">
        <f>'[1]RC-1'!C227</f>
        <v>0</v>
      </c>
      <c r="D227" s="1">
        <f>'[1]RC-1'!D227</f>
        <v>0</v>
      </c>
      <c r="E227" s="1">
        <f>'[1]RC-1'!E227</f>
        <v>0</v>
      </c>
      <c r="F227" s="1">
        <f>'[1]RC-1'!F227</f>
        <v>0</v>
      </c>
      <c r="G227" s="1">
        <f>'[1]RC-1'!G227</f>
        <v>0</v>
      </c>
      <c r="H227" s="1">
        <f>'[1]RC-1'!H227</f>
        <v>0</v>
      </c>
      <c r="I227" s="1">
        <f>'[1]RC-1'!I227</f>
        <v>0</v>
      </c>
      <c r="J227" s="1">
        <f>'[1]RC-1'!J227</f>
        <v>0</v>
      </c>
      <c r="K227" s="1">
        <f>'[1]RC-1'!K227</f>
        <v>0</v>
      </c>
      <c r="L227" s="1">
        <f>'[1]RC-1'!L227</f>
        <v>0</v>
      </c>
      <c r="M227" s="1">
        <f>'[1]RC-1'!M227</f>
        <v>0</v>
      </c>
      <c r="N227" s="1">
        <f>'[1]RC-1'!N227</f>
        <v>0</v>
      </c>
      <c r="O227" s="1">
        <f>'[1]RC-1'!O227</f>
        <v>0</v>
      </c>
      <c r="P227" s="1">
        <f>'[1]RC-1'!P227</f>
        <v>0</v>
      </c>
      <c r="Q227" s="1">
        <f>'[1]RC-1'!Q227</f>
        <v>0</v>
      </c>
      <c r="R227" s="1">
        <f>'[1]RC-1'!R227</f>
        <v>0</v>
      </c>
      <c r="S227" s="1">
        <f>'[1]RC-1'!S227</f>
        <v>0</v>
      </c>
      <c r="T227" s="1">
        <f>'[1]RC-1'!T227</f>
        <v>0</v>
      </c>
      <c r="U227" s="1">
        <f>'[1]RC-1'!U227</f>
        <v>0</v>
      </c>
      <c r="V227" s="1">
        <f>'[1]RC-1'!V227</f>
        <v>0</v>
      </c>
      <c r="W227" s="1">
        <f>'[1]RC-1'!W227</f>
        <v>0</v>
      </c>
      <c r="X227" s="1">
        <f>'[1]RC-1'!X227</f>
        <v>0</v>
      </c>
      <c r="Y227" s="1">
        <f>'[1]RC-1'!Y227</f>
        <v>0</v>
      </c>
      <c r="Z227" s="1">
        <f>'[1]RC-1'!Z227</f>
        <v>0</v>
      </c>
      <c r="AA227" s="1">
        <f>'[1]RC-1'!AA227</f>
        <v>0</v>
      </c>
      <c r="AB227" s="1">
        <f>'[1]RC-1'!AB227</f>
        <v>0</v>
      </c>
      <c r="AC227" s="1">
        <f>'[1]RC-1'!AC227</f>
        <v>0</v>
      </c>
      <c r="AD227" s="1">
        <f>'[1]RC-1'!AD227</f>
        <v>0</v>
      </c>
      <c r="AE227" s="1">
        <f>'[1]RC-1'!AE227</f>
        <v>0</v>
      </c>
      <c r="AF227" s="1">
        <f>'[1]RC-1'!AF227</f>
        <v>0</v>
      </c>
      <c r="AG227" s="1">
        <f>'[1]RC-1'!AG227</f>
        <v>0</v>
      </c>
      <c r="AH227" s="1">
        <f>'[1]RC-1'!AH227</f>
        <v>0</v>
      </c>
      <c r="AI227" s="1">
        <f>'[1]RC-1'!AI227</f>
        <v>0</v>
      </c>
    </row>
    <row r="228" spans="1:35" x14ac:dyDescent="0.3">
      <c r="A228" s="1">
        <f>'[1]RC-1'!A228</f>
        <v>0</v>
      </c>
      <c r="B228" s="1">
        <f>'[1]RC-1'!B228</f>
        <v>0</v>
      </c>
      <c r="C228" s="1">
        <f>'[1]RC-1'!C228</f>
        <v>0</v>
      </c>
      <c r="D228" s="1">
        <f>'[1]RC-1'!D228</f>
        <v>0</v>
      </c>
      <c r="E228" s="1">
        <f>'[1]RC-1'!E228</f>
        <v>0</v>
      </c>
      <c r="F228" s="1">
        <f>'[1]RC-1'!F228</f>
        <v>0</v>
      </c>
      <c r="G228" s="1">
        <f>'[1]RC-1'!G228</f>
        <v>0</v>
      </c>
      <c r="H228" s="1">
        <f>'[1]RC-1'!H228</f>
        <v>0</v>
      </c>
      <c r="I228" s="1">
        <f>'[1]RC-1'!I228</f>
        <v>0</v>
      </c>
      <c r="J228" s="1">
        <f>'[1]RC-1'!J228</f>
        <v>0</v>
      </c>
      <c r="K228" s="1">
        <f>'[1]RC-1'!K228</f>
        <v>0</v>
      </c>
      <c r="L228" s="1">
        <f>'[1]RC-1'!L228</f>
        <v>0</v>
      </c>
      <c r="M228" s="1">
        <f>'[1]RC-1'!M228</f>
        <v>0</v>
      </c>
      <c r="N228" s="1">
        <f>'[1]RC-1'!N228</f>
        <v>0</v>
      </c>
      <c r="O228" s="1">
        <f>'[1]RC-1'!O228</f>
        <v>0</v>
      </c>
      <c r="P228" s="1">
        <f>'[1]RC-1'!P228</f>
        <v>0</v>
      </c>
      <c r="Q228" s="1">
        <f>'[1]RC-1'!Q228</f>
        <v>0</v>
      </c>
      <c r="R228" s="1">
        <f>'[1]RC-1'!R228</f>
        <v>0</v>
      </c>
      <c r="S228" s="1">
        <f>'[1]RC-1'!S228</f>
        <v>0</v>
      </c>
      <c r="T228" s="1">
        <f>'[1]RC-1'!T228</f>
        <v>0</v>
      </c>
      <c r="U228" s="1">
        <f>'[1]RC-1'!U228</f>
        <v>0</v>
      </c>
      <c r="V228" s="1">
        <f>'[1]RC-1'!V228</f>
        <v>0</v>
      </c>
      <c r="W228" s="1">
        <f>'[1]RC-1'!W228</f>
        <v>0</v>
      </c>
      <c r="X228" s="1">
        <f>'[1]RC-1'!X228</f>
        <v>0</v>
      </c>
      <c r="Y228" s="1">
        <f>'[1]RC-1'!Y228</f>
        <v>0</v>
      </c>
      <c r="Z228" s="1">
        <f>'[1]RC-1'!Z228</f>
        <v>0</v>
      </c>
      <c r="AA228" s="1">
        <f>'[1]RC-1'!AA228</f>
        <v>0</v>
      </c>
      <c r="AB228" s="1">
        <f>'[1]RC-1'!AB228</f>
        <v>0</v>
      </c>
      <c r="AC228" s="1">
        <f>'[1]RC-1'!AC228</f>
        <v>0</v>
      </c>
      <c r="AD228" s="1">
        <f>'[1]RC-1'!AD228</f>
        <v>0</v>
      </c>
      <c r="AE228" s="1">
        <f>'[1]RC-1'!AE228</f>
        <v>0</v>
      </c>
      <c r="AF228" s="1">
        <f>'[1]RC-1'!AF228</f>
        <v>0</v>
      </c>
      <c r="AG228" s="1">
        <f>'[1]RC-1'!AG228</f>
        <v>0</v>
      </c>
      <c r="AH228" s="1">
        <f>'[1]RC-1'!AH228</f>
        <v>0</v>
      </c>
      <c r="AI228" s="1">
        <f>'[1]RC-1'!AI228</f>
        <v>0</v>
      </c>
    </row>
    <row r="229" spans="1:35" x14ac:dyDescent="0.3">
      <c r="A229" s="1">
        <f>'[1]RC-1'!A229</f>
        <v>0</v>
      </c>
      <c r="B229" s="1">
        <f>'[1]RC-1'!B229</f>
        <v>0</v>
      </c>
      <c r="C229" s="1">
        <f>'[1]RC-1'!C229</f>
        <v>0</v>
      </c>
      <c r="D229" s="1">
        <f>'[1]RC-1'!D229</f>
        <v>0</v>
      </c>
      <c r="E229" s="1">
        <f>'[1]RC-1'!E229</f>
        <v>0</v>
      </c>
      <c r="F229" s="1">
        <f>'[1]RC-1'!F229</f>
        <v>0</v>
      </c>
      <c r="G229" s="1">
        <f>'[1]RC-1'!G229</f>
        <v>0</v>
      </c>
      <c r="H229" s="1">
        <f>'[1]RC-1'!H229</f>
        <v>0</v>
      </c>
      <c r="I229" s="1">
        <f>'[1]RC-1'!I229</f>
        <v>0</v>
      </c>
      <c r="J229" s="1">
        <f>'[1]RC-1'!J229</f>
        <v>0</v>
      </c>
      <c r="K229" s="1">
        <f>'[1]RC-1'!K229</f>
        <v>0</v>
      </c>
      <c r="L229" s="1">
        <f>'[1]RC-1'!L229</f>
        <v>0</v>
      </c>
      <c r="M229" s="1">
        <f>'[1]RC-1'!M229</f>
        <v>0</v>
      </c>
      <c r="N229" s="1">
        <f>'[1]RC-1'!N229</f>
        <v>0</v>
      </c>
      <c r="O229" s="1">
        <f>'[1]RC-1'!O229</f>
        <v>0</v>
      </c>
      <c r="P229" s="1">
        <f>'[1]RC-1'!P229</f>
        <v>0</v>
      </c>
      <c r="Q229" s="1">
        <f>'[1]RC-1'!Q229</f>
        <v>0</v>
      </c>
      <c r="R229" s="1">
        <f>'[1]RC-1'!R229</f>
        <v>0</v>
      </c>
      <c r="S229" s="1">
        <f>'[1]RC-1'!S229</f>
        <v>0</v>
      </c>
      <c r="T229" s="1">
        <f>'[1]RC-1'!T229</f>
        <v>0</v>
      </c>
      <c r="U229" s="1">
        <f>'[1]RC-1'!U229</f>
        <v>0</v>
      </c>
      <c r="V229" s="1">
        <f>'[1]RC-1'!V229</f>
        <v>0</v>
      </c>
      <c r="W229" s="1">
        <f>'[1]RC-1'!W229</f>
        <v>0</v>
      </c>
      <c r="X229" s="1">
        <f>'[1]RC-1'!X229</f>
        <v>0</v>
      </c>
      <c r="Y229" s="1">
        <f>'[1]RC-1'!Y229</f>
        <v>0</v>
      </c>
      <c r="Z229" s="1">
        <f>'[1]RC-1'!Z229</f>
        <v>0</v>
      </c>
      <c r="AA229" s="1">
        <f>'[1]RC-1'!AA229</f>
        <v>0</v>
      </c>
      <c r="AB229" s="1">
        <f>'[1]RC-1'!AB229</f>
        <v>0</v>
      </c>
      <c r="AC229" s="1">
        <f>'[1]RC-1'!AC229</f>
        <v>0</v>
      </c>
      <c r="AD229" s="1">
        <f>'[1]RC-1'!AD229</f>
        <v>0</v>
      </c>
      <c r="AE229" s="1">
        <f>'[1]RC-1'!AE229</f>
        <v>0</v>
      </c>
      <c r="AF229" s="1">
        <f>'[1]RC-1'!AF229</f>
        <v>0</v>
      </c>
      <c r="AG229" s="1">
        <f>'[1]RC-1'!AG229</f>
        <v>0</v>
      </c>
      <c r="AH229" s="1">
        <f>'[1]RC-1'!AH229</f>
        <v>0</v>
      </c>
      <c r="AI229" s="1">
        <f>'[1]RC-1'!AI229</f>
        <v>0</v>
      </c>
    </row>
    <row r="230" spans="1:35" x14ac:dyDescent="0.3">
      <c r="A230" s="1">
        <f>'[1]RC-1'!A230</f>
        <v>0</v>
      </c>
      <c r="B230" s="1">
        <f>'[1]RC-1'!B230</f>
        <v>0</v>
      </c>
      <c r="C230" s="1">
        <f>'[1]RC-1'!C230</f>
        <v>0</v>
      </c>
      <c r="D230" s="1">
        <f>'[1]RC-1'!D230</f>
        <v>0</v>
      </c>
      <c r="E230" s="1">
        <f>'[1]RC-1'!E230</f>
        <v>0</v>
      </c>
      <c r="F230" s="1">
        <f>'[1]RC-1'!F230</f>
        <v>0</v>
      </c>
      <c r="G230" s="1">
        <f>'[1]RC-1'!G230</f>
        <v>0</v>
      </c>
      <c r="H230" s="1">
        <f>'[1]RC-1'!H230</f>
        <v>0</v>
      </c>
      <c r="I230" s="1">
        <f>'[1]RC-1'!I230</f>
        <v>0</v>
      </c>
      <c r="J230" s="1">
        <f>'[1]RC-1'!J230</f>
        <v>0</v>
      </c>
      <c r="K230" s="1">
        <f>'[1]RC-1'!K230</f>
        <v>0</v>
      </c>
      <c r="L230" s="1">
        <f>'[1]RC-1'!L230</f>
        <v>0</v>
      </c>
      <c r="M230" s="1">
        <f>'[1]RC-1'!M230</f>
        <v>0</v>
      </c>
      <c r="N230" s="1">
        <f>'[1]RC-1'!N230</f>
        <v>0</v>
      </c>
      <c r="O230" s="1">
        <f>'[1]RC-1'!O230</f>
        <v>0</v>
      </c>
      <c r="P230" s="1">
        <f>'[1]RC-1'!P230</f>
        <v>0</v>
      </c>
      <c r="Q230" s="1">
        <f>'[1]RC-1'!Q230</f>
        <v>0</v>
      </c>
      <c r="R230" s="1">
        <f>'[1]RC-1'!R230</f>
        <v>0</v>
      </c>
      <c r="S230" s="1">
        <f>'[1]RC-1'!S230</f>
        <v>0</v>
      </c>
      <c r="T230" s="1">
        <f>'[1]RC-1'!T230</f>
        <v>0</v>
      </c>
      <c r="U230" s="1">
        <f>'[1]RC-1'!U230</f>
        <v>0</v>
      </c>
      <c r="V230" s="1">
        <f>'[1]RC-1'!V230</f>
        <v>0</v>
      </c>
      <c r="W230" s="1">
        <f>'[1]RC-1'!W230</f>
        <v>0</v>
      </c>
      <c r="X230" s="1">
        <f>'[1]RC-1'!X230</f>
        <v>0</v>
      </c>
      <c r="Y230" s="1">
        <f>'[1]RC-1'!Y230</f>
        <v>0</v>
      </c>
      <c r="Z230" s="1">
        <f>'[1]RC-1'!Z230</f>
        <v>0</v>
      </c>
      <c r="AA230" s="1">
        <f>'[1]RC-1'!AA230</f>
        <v>0</v>
      </c>
      <c r="AB230" s="1">
        <f>'[1]RC-1'!AB230</f>
        <v>0</v>
      </c>
      <c r="AC230" s="1">
        <f>'[1]RC-1'!AC230</f>
        <v>0</v>
      </c>
      <c r="AD230" s="1">
        <f>'[1]RC-1'!AD230</f>
        <v>0</v>
      </c>
      <c r="AE230" s="1">
        <f>'[1]RC-1'!AE230</f>
        <v>0</v>
      </c>
      <c r="AF230" s="1">
        <f>'[1]RC-1'!AF230</f>
        <v>0</v>
      </c>
      <c r="AG230" s="1">
        <f>'[1]RC-1'!AG230</f>
        <v>0</v>
      </c>
      <c r="AH230" s="1">
        <f>'[1]RC-1'!AH230</f>
        <v>0</v>
      </c>
      <c r="AI230" s="1">
        <f>'[1]RC-1'!AI230</f>
        <v>0</v>
      </c>
    </row>
    <row r="231" spans="1:35" x14ac:dyDescent="0.3">
      <c r="A231" s="1">
        <f>'[1]RC-1'!A231</f>
        <v>0</v>
      </c>
      <c r="B231" s="1">
        <f>'[1]RC-1'!B231</f>
        <v>0</v>
      </c>
      <c r="C231" s="1">
        <f>'[1]RC-1'!C231</f>
        <v>0</v>
      </c>
      <c r="D231" s="1">
        <f>'[1]RC-1'!D231</f>
        <v>0</v>
      </c>
      <c r="E231" s="1">
        <f>'[1]RC-1'!E231</f>
        <v>0</v>
      </c>
      <c r="F231" s="1">
        <f>'[1]RC-1'!F231</f>
        <v>0</v>
      </c>
      <c r="G231" s="1">
        <f>'[1]RC-1'!G231</f>
        <v>0</v>
      </c>
      <c r="H231" s="1">
        <f>'[1]RC-1'!H231</f>
        <v>0</v>
      </c>
      <c r="I231" s="1">
        <f>'[1]RC-1'!I231</f>
        <v>0</v>
      </c>
      <c r="J231" s="1">
        <f>'[1]RC-1'!J231</f>
        <v>0</v>
      </c>
      <c r="K231" s="1">
        <f>'[1]RC-1'!K231</f>
        <v>0</v>
      </c>
      <c r="L231" s="1">
        <f>'[1]RC-1'!L231</f>
        <v>0</v>
      </c>
      <c r="M231" s="1">
        <f>'[1]RC-1'!M231</f>
        <v>0</v>
      </c>
      <c r="N231" s="1">
        <f>'[1]RC-1'!N231</f>
        <v>0</v>
      </c>
      <c r="O231" s="1">
        <f>'[1]RC-1'!O231</f>
        <v>0</v>
      </c>
      <c r="P231" s="1">
        <f>'[1]RC-1'!P231</f>
        <v>0</v>
      </c>
      <c r="Q231" s="1">
        <f>'[1]RC-1'!Q231</f>
        <v>0</v>
      </c>
      <c r="R231" s="1">
        <f>'[1]RC-1'!R231</f>
        <v>0</v>
      </c>
      <c r="S231" s="1">
        <f>'[1]RC-1'!S231</f>
        <v>0</v>
      </c>
      <c r="T231" s="1">
        <f>'[1]RC-1'!T231</f>
        <v>0</v>
      </c>
      <c r="U231" s="1">
        <f>'[1]RC-1'!U231</f>
        <v>0</v>
      </c>
      <c r="V231" s="1">
        <f>'[1]RC-1'!V231</f>
        <v>0</v>
      </c>
      <c r="W231" s="1">
        <f>'[1]RC-1'!W231</f>
        <v>0</v>
      </c>
      <c r="X231" s="1">
        <f>'[1]RC-1'!X231</f>
        <v>0</v>
      </c>
      <c r="Y231" s="1">
        <f>'[1]RC-1'!Y231</f>
        <v>0</v>
      </c>
      <c r="Z231" s="1">
        <f>'[1]RC-1'!Z231</f>
        <v>0</v>
      </c>
      <c r="AA231" s="1">
        <f>'[1]RC-1'!AA231</f>
        <v>0</v>
      </c>
      <c r="AB231" s="1">
        <f>'[1]RC-1'!AB231</f>
        <v>0</v>
      </c>
      <c r="AC231" s="1">
        <f>'[1]RC-1'!AC231</f>
        <v>0</v>
      </c>
      <c r="AD231" s="1">
        <f>'[1]RC-1'!AD231</f>
        <v>0</v>
      </c>
      <c r="AE231" s="1">
        <f>'[1]RC-1'!AE231</f>
        <v>0</v>
      </c>
      <c r="AF231" s="1">
        <f>'[1]RC-1'!AF231</f>
        <v>0</v>
      </c>
      <c r="AG231" s="1">
        <f>'[1]RC-1'!AG231</f>
        <v>0</v>
      </c>
      <c r="AH231" s="1">
        <f>'[1]RC-1'!AH231</f>
        <v>0</v>
      </c>
      <c r="AI231" s="1">
        <f>'[1]RC-1'!AI231</f>
        <v>0</v>
      </c>
    </row>
    <row r="232" spans="1:35" x14ac:dyDescent="0.3">
      <c r="A232" s="1">
        <f>'[1]RC-1'!A232</f>
        <v>0</v>
      </c>
      <c r="B232" s="1">
        <f>'[1]RC-1'!B232</f>
        <v>0</v>
      </c>
      <c r="C232" s="1">
        <f>'[1]RC-1'!C232</f>
        <v>0</v>
      </c>
      <c r="D232" s="1">
        <f>'[1]RC-1'!D232</f>
        <v>0</v>
      </c>
      <c r="E232" s="1">
        <f>'[1]RC-1'!E232</f>
        <v>0</v>
      </c>
      <c r="F232" s="1">
        <f>'[1]RC-1'!F232</f>
        <v>0</v>
      </c>
      <c r="G232" s="1">
        <f>'[1]RC-1'!G232</f>
        <v>0</v>
      </c>
      <c r="H232" s="1">
        <f>'[1]RC-1'!H232</f>
        <v>0</v>
      </c>
      <c r="I232" s="1">
        <f>'[1]RC-1'!I232</f>
        <v>0</v>
      </c>
      <c r="J232" s="1">
        <f>'[1]RC-1'!J232</f>
        <v>0</v>
      </c>
      <c r="K232" s="1">
        <f>'[1]RC-1'!K232</f>
        <v>0</v>
      </c>
      <c r="L232" s="1">
        <f>'[1]RC-1'!L232</f>
        <v>0</v>
      </c>
      <c r="M232" s="1">
        <f>'[1]RC-1'!M232</f>
        <v>0</v>
      </c>
      <c r="N232" s="1">
        <f>'[1]RC-1'!N232</f>
        <v>0</v>
      </c>
      <c r="O232" s="1">
        <f>'[1]RC-1'!O232</f>
        <v>0</v>
      </c>
      <c r="P232" s="1">
        <f>'[1]RC-1'!P232</f>
        <v>0</v>
      </c>
      <c r="Q232" s="1">
        <f>'[1]RC-1'!Q232</f>
        <v>0</v>
      </c>
      <c r="R232" s="1">
        <f>'[1]RC-1'!R232</f>
        <v>0</v>
      </c>
      <c r="S232" s="1">
        <f>'[1]RC-1'!S232</f>
        <v>0</v>
      </c>
      <c r="T232" s="1">
        <f>'[1]RC-1'!T232</f>
        <v>0</v>
      </c>
      <c r="U232" s="1">
        <f>'[1]RC-1'!U232</f>
        <v>0</v>
      </c>
      <c r="V232" s="1">
        <f>'[1]RC-1'!V232</f>
        <v>0</v>
      </c>
      <c r="W232" s="1">
        <f>'[1]RC-1'!W232</f>
        <v>0</v>
      </c>
      <c r="X232" s="1">
        <f>'[1]RC-1'!X232</f>
        <v>0</v>
      </c>
      <c r="Y232" s="1">
        <f>'[1]RC-1'!Y232</f>
        <v>0</v>
      </c>
      <c r="Z232" s="1">
        <f>'[1]RC-1'!Z232</f>
        <v>0</v>
      </c>
      <c r="AA232" s="1">
        <f>'[1]RC-1'!AA232</f>
        <v>0</v>
      </c>
      <c r="AB232" s="1">
        <f>'[1]RC-1'!AB232</f>
        <v>0</v>
      </c>
      <c r="AC232" s="1">
        <f>'[1]RC-1'!AC232</f>
        <v>0</v>
      </c>
      <c r="AD232" s="1">
        <f>'[1]RC-1'!AD232</f>
        <v>0</v>
      </c>
      <c r="AE232" s="1">
        <f>'[1]RC-1'!AE232</f>
        <v>0</v>
      </c>
      <c r="AF232" s="1">
        <f>'[1]RC-1'!AF232</f>
        <v>0</v>
      </c>
      <c r="AG232" s="1">
        <f>'[1]RC-1'!AG232</f>
        <v>0</v>
      </c>
      <c r="AH232" s="1">
        <f>'[1]RC-1'!AH232</f>
        <v>0</v>
      </c>
      <c r="AI232" s="1">
        <f>'[1]RC-1'!AI232</f>
        <v>0</v>
      </c>
    </row>
    <row r="233" spans="1:35" x14ac:dyDescent="0.3">
      <c r="A233" s="1">
        <f>'[1]RC-1'!A233</f>
        <v>0</v>
      </c>
      <c r="B233" s="1">
        <f>'[1]RC-1'!B233</f>
        <v>0</v>
      </c>
      <c r="C233" s="1">
        <f>'[1]RC-1'!C233</f>
        <v>0</v>
      </c>
      <c r="D233" s="1">
        <f>'[1]RC-1'!D233</f>
        <v>0</v>
      </c>
      <c r="E233" s="1">
        <f>'[1]RC-1'!E233</f>
        <v>0</v>
      </c>
      <c r="F233" s="1">
        <f>'[1]RC-1'!F233</f>
        <v>0</v>
      </c>
      <c r="G233" s="1">
        <f>'[1]RC-1'!G233</f>
        <v>0</v>
      </c>
      <c r="H233" s="1">
        <f>'[1]RC-1'!H233</f>
        <v>0</v>
      </c>
      <c r="I233" s="1">
        <f>'[1]RC-1'!I233</f>
        <v>0</v>
      </c>
      <c r="J233" s="1">
        <f>'[1]RC-1'!J233</f>
        <v>0</v>
      </c>
      <c r="K233" s="1">
        <f>'[1]RC-1'!K233</f>
        <v>0</v>
      </c>
      <c r="L233" s="1">
        <f>'[1]RC-1'!L233</f>
        <v>0</v>
      </c>
      <c r="M233" s="1">
        <f>'[1]RC-1'!M233</f>
        <v>0</v>
      </c>
      <c r="N233" s="1">
        <f>'[1]RC-1'!N233</f>
        <v>0</v>
      </c>
      <c r="O233" s="1">
        <f>'[1]RC-1'!O233</f>
        <v>0</v>
      </c>
      <c r="P233" s="1">
        <f>'[1]RC-1'!P233</f>
        <v>0</v>
      </c>
      <c r="Q233" s="1">
        <f>'[1]RC-1'!Q233</f>
        <v>0</v>
      </c>
      <c r="R233" s="1">
        <f>'[1]RC-1'!R233</f>
        <v>0</v>
      </c>
      <c r="S233" s="1">
        <f>'[1]RC-1'!S233</f>
        <v>0</v>
      </c>
      <c r="T233" s="1">
        <f>'[1]RC-1'!T233</f>
        <v>0</v>
      </c>
      <c r="U233" s="1">
        <f>'[1]RC-1'!U233</f>
        <v>0</v>
      </c>
      <c r="V233" s="1">
        <f>'[1]RC-1'!V233</f>
        <v>0</v>
      </c>
      <c r="W233" s="1">
        <f>'[1]RC-1'!W233</f>
        <v>0</v>
      </c>
      <c r="X233" s="1">
        <f>'[1]RC-1'!X233</f>
        <v>0</v>
      </c>
      <c r="Y233" s="1">
        <f>'[1]RC-1'!Y233</f>
        <v>0</v>
      </c>
      <c r="Z233" s="1">
        <f>'[1]RC-1'!Z233</f>
        <v>0</v>
      </c>
      <c r="AA233" s="1">
        <f>'[1]RC-1'!AA233</f>
        <v>0</v>
      </c>
      <c r="AB233" s="1">
        <f>'[1]RC-1'!AB233</f>
        <v>0</v>
      </c>
      <c r="AC233" s="1">
        <f>'[1]RC-1'!AC233</f>
        <v>0</v>
      </c>
      <c r="AD233" s="1">
        <f>'[1]RC-1'!AD233</f>
        <v>0</v>
      </c>
      <c r="AE233" s="1">
        <f>'[1]RC-1'!AE233</f>
        <v>0</v>
      </c>
      <c r="AF233" s="1">
        <f>'[1]RC-1'!AF233</f>
        <v>0</v>
      </c>
      <c r="AG233" s="1">
        <f>'[1]RC-1'!AG233</f>
        <v>0</v>
      </c>
      <c r="AH233" s="1">
        <f>'[1]RC-1'!AH233</f>
        <v>0</v>
      </c>
      <c r="AI233" s="1">
        <f>'[1]RC-1'!AI233</f>
        <v>0</v>
      </c>
    </row>
    <row r="234" spans="1:35" x14ac:dyDescent="0.3">
      <c r="A234" s="1">
        <f>'[1]RC-1'!A234</f>
        <v>0</v>
      </c>
      <c r="B234" s="1">
        <f>'[1]RC-1'!B234</f>
        <v>0</v>
      </c>
      <c r="C234" s="1">
        <f>'[1]RC-1'!C234</f>
        <v>0</v>
      </c>
      <c r="D234" s="1">
        <f>'[1]RC-1'!D234</f>
        <v>0</v>
      </c>
      <c r="E234" s="1">
        <f>'[1]RC-1'!E234</f>
        <v>0</v>
      </c>
      <c r="F234" s="1">
        <f>'[1]RC-1'!F234</f>
        <v>0</v>
      </c>
      <c r="G234" s="1">
        <f>'[1]RC-1'!G234</f>
        <v>0</v>
      </c>
      <c r="H234" s="1">
        <f>'[1]RC-1'!H234</f>
        <v>0</v>
      </c>
      <c r="I234" s="1">
        <f>'[1]RC-1'!I234</f>
        <v>0</v>
      </c>
      <c r="J234" s="1">
        <f>'[1]RC-1'!J234</f>
        <v>0</v>
      </c>
      <c r="K234" s="1">
        <f>'[1]RC-1'!K234</f>
        <v>0</v>
      </c>
      <c r="L234" s="1">
        <f>'[1]RC-1'!L234</f>
        <v>0</v>
      </c>
      <c r="M234" s="1">
        <f>'[1]RC-1'!M234</f>
        <v>0</v>
      </c>
      <c r="N234" s="1">
        <f>'[1]RC-1'!N234</f>
        <v>0</v>
      </c>
      <c r="O234" s="1">
        <f>'[1]RC-1'!O234</f>
        <v>0</v>
      </c>
      <c r="P234" s="1">
        <f>'[1]RC-1'!P234</f>
        <v>0</v>
      </c>
      <c r="Q234" s="1">
        <f>'[1]RC-1'!Q234</f>
        <v>0</v>
      </c>
      <c r="R234" s="1">
        <f>'[1]RC-1'!R234</f>
        <v>0</v>
      </c>
      <c r="S234" s="1">
        <f>'[1]RC-1'!S234</f>
        <v>0</v>
      </c>
      <c r="T234" s="1">
        <f>'[1]RC-1'!T234</f>
        <v>0</v>
      </c>
      <c r="U234" s="1">
        <f>'[1]RC-1'!U234</f>
        <v>0</v>
      </c>
      <c r="V234" s="1">
        <f>'[1]RC-1'!V234</f>
        <v>0</v>
      </c>
      <c r="W234" s="1">
        <f>'[1]RC-1'!W234</f>
        <v>0</v>
      </c>
      <c r="X234" s="1">
        <f>'[1]RC-1'!X234</f>
        <v>0</v>
      </c>
      <c r="Y234" s="1">
        <f>'[1]RC-1'!Y234</f>
        <v>0</v>
      </c>
      <c r="Z234" s="1">
        <f>'[1]RC-1'!Z234</f>
        <v>0</v>
      </c>
      <c r="AA234" s="1">
        <f>'[1]RC-1'!AA234</f>
        <v>0</v>
      </c>
      <c r="AB234" s="1">
        <f>'[1]RC-1'!AB234</f>
        <v>0</v>
      </c>
      <c r="AC234" s="1">
        <f>'[1]RC-1'!AC234</f>
        <v>0</v>
      </c>
      <c r="AD234" s="1">
        <f>'[1]RC-1'!AD234</f>
        <v>0</v>
      </c>
      <c r="AE234" s="1">
        <f>'[1]RC-1'!AE234</f>
        <v>0</v>
      </c>
      <c r="AF234" s="1">
        <f>'[1]RC-1'!AF234</f>
        <v>0</v>
      </c>
      <c r="AG234" s="1">
        <f>'[1]RC-1'!AG234</f>
        <v>0</v>
      </c>
      <c r="AH234" s="1">
        <f>'[1]RC-1'!AH234</f>
        <v>0</v>
      </c>
      <c r="AI234" s="1">
        <f>'[1]RC-1'!AI234</f>
        <v>0</v>
      </c>
    </row>
    <row r="235" spans="1:35" x14ac:dyDescent="0.3">
      <c r="A235" s="1">
        <f>'[1]RC-1'!A235</f>
        <v>0</v>
      </c>
      <c r="B235" s="1">
        <f>'[1]RC-1'!B235</f>
        <v>0</v>
      </c>
      <c r="C235" s="1">
        <f>'[1]RC-1'!C235</f>
        <v>0</v>
      </c>
      <c r="D235" s="1">
        <f>'[1]RC-1'!D235</f>
        <v>0</v>
      </c>
      <c r="E235" s="1">
        <f>'[1]RC-1'!E235</f>
        <v>0</v>
      </c>
      <c r="F235" s="1">
        <f>'[1]RC-1'!F235</f>
        <v>0</v>
      </c>
      <c r="G235" s="1">
        <f>'[1]RC-1'!G235</f>
        <v>0</v>
      </c>
      <c r="H235" s="1">
        <f>'[1]RC-1'!H235</f>
        <v>0</v>
      </c>
      <c r="I235" s="1">
        <f>'[1]RC-1'!I235</f>
        <v>0</v>
      </c>
      <c r="J235" s="1">
        <f>'[1]RC-1'!J235</f>
        <v>0</v>
      </c>
      <c r="K235" s="1">
        <f>'[1]RC-1'!K235</f>
        <v>0</v>
      </c>
      <c r="L235" s="1">
        <f>'[1]RC-1'!L235</f>
        <v>0</v>
      </c>
      <c r="M235" s="1">
        <f>'[1]RC-1'!M235</f>
        <v>0</v>
      </c>
      <c r="N235" s="1">
        <f>'[1]RC-1'!N235</f>
        <v>0</v>
      </c>
      <c r="O235" s="1">
        <f>'[1]RC-1'!O235</f>
        <v>0</v>
      </c>
      <c r="P235" s="1">
        <f>'[1]RC-1'!P235</f>
        <v>0</v>
      </c>
      <c r="Q235" s="1">
        <f>'[1]RC-1'!Q235</f>
        <v>0</v>
      </c>
      <c r="R235" s="1">
        <f>'[1]RC-1'!R235</f>
        <v>0</v>
      </c>
      <c r="S235" s="1">
        <f>'[1]RC-1'!S235</f>
        <v>0</v>
      </c>
      <c r="T235" s="1">
        <f>'[1]RC-1'!T235</f>
        <v>0</v>
      </c>
      <c r="U235" s="1">
        <f>'[1]RC-1'!U235</f>
        <v>0</v>
      </c>
      <c r="V235" s="1">
        <f>'[1]RC-1'!V235</f>
        <v>0</v>
      </c>
      <c r="W235" s="1">
        <f>'[1]RC-1'!W235</f>
        <v>0</v>
      </c>
      <c r="X235" s="1">
        <f>'[1]RC-1'!X235</f>
        <v>0</v>
      </c>
      <c r="Y235" s="1">
        <f>'[1]RC-1'!Y235</f>
        <v>0</v>
      </c>
      <c r="Z235" s="1">
        <f>'[1]RC-1'!Z235</f>
        <v>0</v>
      </c>
      <c r="AA235" s="1">
        <f>'[1]RC-1'!AA235</f>
        <v>0</v>
      </c>
      <c r="AB235" s="1">
        <f>'[1]RC-1'!AB235</f>
        <v>0</v>
      </c>
      <c r="AC235" s="1">
        <f>'[1]RC-1'!AC235</f>
        <v>0</v>
      </c>
      <c r="AD235" s="1">
        <f>'[1]RC-1'!AD235</f>
        <v>0</v>
      </c>
      <c r="AE235" s="1">
        <f>'[1]RC-1'!AE235</f>
        <v>0</v>
      </c>
      <c r="AF235" s="1">
        <f>'[1]RC-1'!AF235</f>
        <v>0</v>
      </c>
      <c r="AG235" s="1">
        <f>'[1]RC-1'!AG235</f>
        <v>0</v>
      </c>
      <c r="AH235" s="1">
        <f>'[1]RC-1'!AH235</f>
        <v>0</v>
      </c>
      <c r="AI235" s="1">
        <f>'[1]RC-1'!AI235</f>
        <v>0</v>
      </c>
    </row>
    <row r="236" spans="1:35" x14ac:dyDescent="0.3">
      <c r="A236" s="1">
        <f>'[1]RC-1'!A236</f>
        <v>0</v>
      </c>
      <c r="B236" s="1">
        <f>'[1]RC-1'!B236</f>
        <v>0</v>
      </c>
      <c r="C236" s="1">
        <f>'[1]RC-1'!C236</f>
        <v>0</v>
      </c>
      <c r="D236" s="1">
        <f>'[1]RC-1'!D236</f>
        <v>0</v>
      </c>
      <c r="E236" s="1">
        <f>'[1]RC-1'!E236</f>
        <v>0</v>
      </c>
      <c r="F236" s="1">
        <f>'[1]RC-1'!F236</f>
        <v>0</v>
      </c>
      <c r="G236" s="1">
        <f>'[1]RC-1'!G236</f>
        <v>0</v>
      </c>
      <c r="H236" s="1">
        <f>'[1]RC-1'!H236</f>
        <v>0</v>
      </c>
      <c r="I236" s="1">
        <f>'[1]RC-1'!I236</f>
        <v>0</v>
      </c>
      <c r="J236" s="1">
        <f>'[1]RC-1'!J236</f>
        <v>0</v>
      </c>
      <c r="K236" s="1">
        <f>'[1]RC-1'!K236</f>
        <v>0</v>
      </c>
      <c r="L236" s="1">
        <f>'[1]RC-1'!L236</f>
        <v>0</v>
      </c>
      <c r="M236" s="1">
        <f>'[1]RC-1'!M236</f>
        <v>0</v>
      </c>
      <c r="N236" s="1">
        <f>'[1]RC-1'!N236</f>
        <v>0</v>
      </c>
      <c r="O236" s="1">
        <f>'[1]RC-1'!O236</f>
        <v>0</v>
      </c>
      <c r="P236" s="1">
        <f>'[1]RC-1'!P236</f>
        <v>0</v>
      </c>
      <c r="Q236" s="1">
        <f>'[1]RC-1'!Q236</f>
        <v>0</v>
      </c>
      <c r="R236" s="1">
        <f>'[1]RC-1'!R236</f>
        <v>0</v>
      </c>
      <c r="S236" s="1">
        <f>'[1]RC-1'!S236</f>
        <v>0</v>
      </c>
      <c r="T236" s="1">
        <f>'[1]RC-1'!T236</f>
        <v>0</v>
      </c>
      <c r="U236" s="1">
        <f>'[1]RC-1'!U236</f>
        <v>0</v>
      </c>
      <c r="V236" s="1">
        <f>'[1]RC-1'!V236</f>
        <v>0</v>
      </c>
      <c r="W236" s="1">
        <f>'[1]RC-1'!W236</f>
        <v>0</v>
      </c>
      <c r="X236" s="1">
        <f>'[1]RC-1'!X236</f>
        <v>0</v>
      </c>
      <c r="Y236" s="1">
        <f>'[1]RC-1'!Y236</f>
        <v>0</v>
      </c>
      <c r="Z236" s="1">
        <f>'[1]RC-1'!Z236</f>
        <v>0</v>
      </c>
      <c r="AA236" s="1">
        <f>'[1]RC-1'!AA236</f>
        <v>0</v>
      </c>
      <c r="AB236" s="1">
        <f>'[1]RC-1'!AB236</f>
        <v>0</v>
      </c>
      <c r="AC236" s="1">
        <f>'[1]RC-1'!AC236</f>
        <v>0</v>
      </c>
      <c r="AD236" s="1">
        <f>'[1]RC-1'!AD236</f>
        <v>0</v>
      </c>
      <c r="AE236" s="1">
        <f>'[1]RC-1'!AE236</f>
        <v>0</v>
      </c>
      <c r="AF236" s="1">
        <f>'[1]RC-1'!AF236</f>
        <v>0</v>
      </c>
      <c r="AG236" s="1">
        <f>'[1]RC-1'!AG236</f>
        <v>0</v>
      </c>
      <c r="AH236" s="1">
        <f>'[1]RC-1'!AH236</f>
        <v>0</v>
      </c>
      <c r="AI236" s="1">
        <f>'[1]RC-1'!AI236</f>
        <v>0</v>
      </c>
    </row>
    <row r="237" spans="1:35" x14ac:dyDescent="0.3">
      <c r="A237" s="1">
        <f>'[1]RC-1'!A237</f>
        <v>0</v>
      </c>
      <c r="B237" s="1">
        <f>'[1]RC-1'!B237</f>
        <v>0</v>
      </c>
      <c r="C237" s="1">
        <f>'[1]RC-1'!C237</f>
        <v>0</v>
      </c>
      <c r="D237" s="1">
        <f>'[1]RC-1'!D237</f>
        <v>0</v>
      </c>
      <c r="E237" s="1">
        <f>'[1]RC-1'!E237</f>
        <v>0</v>
      </c>
      <c r="F237" s="1">
        <f>'[1]RC-1'!F237</f>
        <v>0</v>
      </c>
      <c r="G237" s="1">
        <f>'[1]RC-1'!G237</f>
        <v>0</v>
      </c>
      <c r="H237" s="1">
        <f>'[1]RC-1'!H237</f>
        <v>0</v>
      </c>
      <c r="I237" s="1">
        <f>'[1]RC-1'!I237</f>
        <v>0</v>
      </c>
      <c r="J237" s="1">
        <f>'[1]RC-1'!J237</f>
        <v>0</v>
      </c>
      <c r="K237" s="1">
        <f>'[1]RC-1'!K237</f>
        <v>0</v>
      </c>
      <c r="L237" s="1">
        <f>'[1]RC-1'!L237</f>
        <v>0</v>
      </c>
      <c r="M237" s="1">
        <f>'[1]RC-1'!M237</f>
        <v>0</v>
      </c>
      <c r="N237" s="1">
        <f>'[1]RC-1'!N237</f>
        <v>0</v>
      </c>
      <c r="O237" s="1">
        <f>'[1]RC-1'!O237</f>
        <v>0</v>
      </c>
      <c r="P237" s="1">
        <f>'[1]RC-1'!P237</f>
        <v>0</v>
      </c>
      <c r="Q237" s="1">
        <f>'[1]RC-1'!Q237</f>
        <v>0</v>
      </c>
      <c r="R237" s="1">
        <f>'[1]RC-1'!R237</f>
        <v>0</v>
      </c>
      <c r="S237" s="1">
        <f>'[1]RC-1'!S237</f>
        <v>0</v>
      </c>
      <c r="T237" s="1">
        <f>'[1]RC-1'!T237</f>
        <v>0</v>
      </c>
      <c r="U237" s="1">
        <f>'[1]RC-1'!U237</f>
        <v>0</v>
      </c>
      <c r="V237" s="1">
        <f>'[1]RC-1'!V237</f>
        <v>0</v>
      </c>
      <c r="W237" s="1">
        <f>'[1]RC-1'!W237</f>
        <v>0</v>
      </c>
      <c r="X237" s="1">
        <f>'[1]RC-1'!X237</f>
        <v>0</v>
      </c>
      <c r="Y237" s="1">
        <f>'[1]RC-1'!Y237</f>
        <v>0</v>
      </c>
      <c r="Z237" s="1">
        <f>'[1]RC-1'!Z237</f>
        <v>0</v>
      </c>
      <c r="AA237" s="1">
        <f>'[1]RC-1'!AA237</f>
        <v>0</v>
      </c>
      <c r="AB237" s="1">
        <f>'[1]RC-1'!AB237</f>
        <v>0</v>
      </c>
      <c r="AC237" s="1">
        <f>'[1]RC-1'!AC237</f>
        <v>0</v>
      </c>
      <c r="AD237" s="1">
        <f>'[1]RC-1'!AD237</f>
        <v>0</v>
      </c>
      <c r="AE237" s="1">
        <f>'[1]RC-1'!AE237</f>
        <v>0</v>
      </c>
      <c r="AF237" s="1">
        <f>'[1]RC-1'!AF237</f>
        <v>0</v>
      </c>
      <c r="AG237" s="1">
        <f>'[1]RC-1'!AG237</f>
        <v>0</v>
      </c>
      <c r="AH237" s="1">
        <f>'[1]RC-1'!AH237</f>
        <v>0</v>
      </c>
      <c r="AI237" s="1">
        <f>'[1]RC-1'!AI237</f>
        <v>0</v>
      </c>
    </row>
    <row r="238" spans="1:35" x14ac:dyDescent="0.3">
      <c r="A238" s="1">
        <f>'[1]RC-1'!A238</f>
        <v>0</v>
      </c>
      <c r="B238" s="1">
        <f>'[1]RC-1'!B238</f>
        <v>0</v>
      </c>
      <c r="C238" s="1">
        <f>'[1]RC-1'!C238</f>
        <v>0</v>
      </c>
      <c r="D238" s="1">
        <f>'[1]RC-1'!D238</f>
        <v>0</v>
      </c>
      <c r="E238" s="1">
        <f>'[1]RC-1'!E238</f>
        <v>0</v>
      </c>
      <c r="F238" s="1">
        <f>'[1]RC-1'!F238</f>
        <v>0</v>
      </c>
      <c r="G238" s="1">
        <f>'[1]RC-1'!G238</f>
        <v>0</v>
      </c>
      <c r="H238" s="1">
        <f>'[1]RC-1'!H238</f>
        <v>0</v>
      </c>
      <c r="I238" s="1">
        <f>'[1]RC-1'!I238</f>
        <v>0</v>
      </c>
      <c r="J238" s="1">
        <f>'[1]RC-1'!J238</f>
        <v>0</v>
      </c>
      <c r="K238" s="1">
        <f>'[1]RC-1'!K238</f>
        <v>0</v>
      </c>
      <c r="L238" s="1">
        <f>'[1]RC-1'!L238</f>
        <v>0</v>
      </c>
      <c r="M238" s="1">
        <f>'[1]RC-1'!M238</f>
        <v>0</v>
      </c>
      <c r="N238" s="1">
        <f>'[1]RC-1'!N238</f>
        <v>0</v>
      </c>
      <c r="O238" s="1">
        <f>'[1]RC-1'!O238</f>
        <v>0</v>
      </c>
      <c r="P238" s="1">
        <f>'[1]RC-1'!P238</f>
        <v>0</v>
      </c>
      <c r="Q238" s="1">
        <f>'[1]RC-1'!Q238</f>
        <v>0</v>
      </c>
      <c r="R238" s="1">
        <f>'[1]RC-1'!R238</f>
        <v>0</v>
      </c>
      <c r="S238" s="1">
        <f>'[1]RC-1'!S238</f>
        <v>0</v>
      </c>
      <c r="T238" s="1">
        <f>'[1]RC-1'!T238</f>
        <v>0</v>
      </c>
      <c r="U238" s="1">
        <f>'[1]RC-1'!U238</f>
        <v>0</v>
      </c>
      <c r="V238" s="1">
        <f>'[1]RC-1'!V238</f>
        <v>0</v>
      </c>
      <c r="W238" s="1">
        <f>'[1]RC-1'!W238</f>
        <v>0</v>
      </c>
      <c r="X238" s="1">
        <f>'[1]RC-1'!X238</f>
        <v>0</v>
      </c>
      <c r="Y238" s="1">
        <f>'[1]RC-1'!Y238</f>
        <v>0</v>
      </c>
      <c r="Z238" s="1">
        <f>'[1]RC-1'!Z238</f>
        <v>0</v>
      </c>
      <c r="AA238" s="1">
        <f>'[1]RC-1'!AA238</f>
        <v>0</v>
      </c>
      <c r="AB238" s="1">
        <f>'[1]RC-1'!AB238</f>
        <v>0</v>
      </c>
      <c r="AC238" s="1">
        <f>'[1]RC-1'!AC238</f>
        <v>0</v>
      </c>
      <c r="AD238" s="1">
        <f>'[1]RC-1'!AD238</f>
        <v>0</v>
      </c>
      <c r="AE238" s="1">
        <f>'[1]RC-1'!AE238</f>
        <v>0</v>
      </c>
      <c r="AF238" s="1">
        <f>'[1]RC-1'!AF238</f>
        <v>0</v>
      </c>
      <c r="AG238" s="1">
        <f>'[1]RC-1'!AG238</f>
        <v>0</v>
      </c>
      <c r="AH238" s="1">
        <f>'[1]RC-1'!AH238</f>
        <v>0</v>
      </c>
      <c r="AI238" s="1">
        <f>'[1]RC-1'!AI238</f>
        <v>0</v>
      </c>
    </row>
    <row r="239" spans="1:35" x14ac:dyDescent="0.3">
      <c r="A239" s="1">
        <f>'[1]RC-1'!A239</f>
        <v>0</v>
      </c>
      <c r="B239" s="1">
        <f>'[1]RC-1'!B239</f>
        <v>0</v>
      </c>
      <c r="C239" s="1">
        <f>'[1]RC-1'!C239</f>
        <v>0</v>
      </c>
      <c r="D239" s="1">
        <f>'[1]RC-1'!D239</f>
        <v>0</v>
      </c>
      <c r="E239" s="1">
        <f>'[1]RC-1'!E239</f>
        <v>0</v>
      </c>
      <c r="F239" s="1">
        <f>'[1]RC-1'!F239</f>
        <v>0</v>
      </c>
      <c r="G239" s="1">
        <f>'[1]RC-1'!G239</f>
        <v>0</v>
      </c>
      <c r="H239" s="1">
        <f>'[1]RC-1'!H239</f>
        <v>0</v>
      </c>
      <c r="I239" s="1">
        <f>'[1]RC-1'!I239</f>
        <v>0</v>
      </c>
      <c r="J239" s="1">
        <f>'[1]RC-1'!J239</f>
        <v>0</v>
      </c>
      <c r="K239" s="1">
        <f>'[1]RC-1'!K239</f>
        <v>0</v>
      </c>
      <c r="L239" s="1">
        <f>'[1]RC-1'!L239</f>
        <v>0</v>
      </c>
      <c r="M239" s="1">
        <f>'[1]RC-1'!M239</f>
        <v>0</v>
      </c>
      <c r="N239" s="1">
        <f>'[1]RC-1'!N239</f>
        <v>0</v>
      </c>
      <c r="O239" s="1">
        <f>'[1]RC-1'!O239</f>
        <v>0</v>
      </c>
      <c r="P239" s="1">
        <f>'[1]RC-1'!P239</f>
        <v>0</v>
      </c>
      <c r="Q239" s="1">
        <f>'[1]RC-1'!Q239</f>
        <v>0</v>
      </c>
      <c r="R239" s="1">
        <f>'[1]RC-1'!R239</f>
        <v>0</v>
      </c>
      <c r="S239" s="1">
        <f>'[1]RC-1'!S239</f>
        <v>0</v>
      </c>
      <c r="T239" s="1">
        <f>'[1]RC-1'!T239</f>
        <v>0</v>
      </c>
      <c r="U239" s="1">
        <f>'[1]RC-1'!U239</f>
        <v>0</v>
      </c>
      <c r="V239" s="1">
        <f>'[1]RC-1'!V239</f>
        <v>0</v>
      </c>
      <c r="W239" s="1">
        <f>'[1]RC-1'!W239</f>
        <v>0</v>
      </c>
      <c r="X239" s="1">
        <f>'[1]RC-1'!X239</f>
        <v>0</v>
      </c>
      <c r="Y239" s="1">
        <f>'[1]RC-1'!Y239</f>
        <v>0</v>
      </c>
      <c r="Z239" s="1">
        <f>'[1]RC-1'!Z239</f>
        <v>0</v>
      </c>
      <c r="AA239" s="1">
        <f>'[1]RC-1'!AA239</f>
        <v>0</v>
      </c>
      <c r="AB239" s="1">
        <f>'[1]RC-1'!AB239</f>
        <v>0</v>
      </c>
      <c r="AC239" s="1">
        <f>'[1]RC-1'!AC239</f>
        <v>0</v>
      </c>
      <c r="AD239" s="1">
        <f>'[1]RC-1'!AD239</f>
        <v>0</v>
      </c>
      <c r="AE239" s="1">
        <f>'[1]RC-1'!AE239</f>
        <v>0</v>
      </c>
      <c r="AF239" s="1">
        <f>'[1]RC-1'!AF239</f>
        <v>0</v>
      </c>
      <c r="AG239" s="1">
        <f>'[1]RC-1'!AG239</f>
        <v>0</v>
      </c>
      <c r="AH239" s="1">
        <f>'[1]RC-1'!AH239</f>
        <v>0</v>
      </c>
      <c r="AI239" s="1">
        <f>'[1]RC-1'!AI239</f>
        <v>0</v>
      </c>
    </row>
    <row r="240" spans="1:35" x14ac:dyDescent="0.3">
      <c r="A240" s="1">
        <f>'[1]RC-1'!A240</f>
        <v>0</v>
      </c>
      <c r="B240" s="1">
        <f>'[1]RC-1'!B240</f>
        <v>0</v>
      </c>
      <c r="C240" s="1">
        <f>'[1]RC-1'!C240</f>
        <v>0</v>
      </c>
      <c r="D240" s="1">
        <f>'[1]RC-1'!D240</f>
        <v>0</v>
      </c>
      <c r="E240" s="1">
        <f>'[1]RC-1'!E240</f>
        <v>0</v>
      </c>
      <c r="F240" s="1">
        <f>'[1]RC-1'!F240</f>
        <v>0</v>
      </c>
      <c r="G240" s="1">
        <f>'[1]RC-1'!G240</f>
        <v>0</v>
      </c>
      <c r="H240" s="1">
        <f>'[1]RC-1'!H240</f>
        <v>0</v>
      </c>
      <c r="I240" s="1">
        <f>'[1]RC-1'!I240</f>
        <v>0</v>
      </c>
      <c r="J240" s="1">
        <f>'[1]RC-1'!J240</f>
        <v>0</v>
      </c>
      <c r="K240" s="1">
        <f>'[1]RC-1'!K240</f>
        <v>0</v>
      </c>
      <c r="L240" s="1">
        <f>'[1]RC-1'!L240</f>
        <v>0</v>
      </c>
      <c r="M240" s="1">
        <f>'[1]RC-1'!M240</f>
        <v>0</v>
      </c>
      <c r="N240" s="1">
        <f>'[1]RC-1'!N240</f>
        <v>0</v>
      </c>
      <c r="O240" s="1">
        <f>'[1]RC-1'!O240</f>
        <v>0</v>
      </c>
      <c r="P240" s="1">
        <f>'[1]RC-1'!P240</f>
        <v>0</v>
      </c>
      <c r="Q240" s="1">
        <f>'[1]RC-1'!Q240</f>
        <v>0</v>
      </c>
      <c r="R240" s="1">
        <f>'[1]RC-1'!R240</f>
        <v>0</v>
      </c>
      <c r="S240" s="1">
        <f>'[1]RC-1'!S240</f>
        <v>0</v>
      </c>
      <c r="T240" s="1">
        <f>'[1]RC-1'!T240</f>
        <v>0</v>
      </c>
      <c r="U240" s="1">
        <f>'[1]RC-1'!U240</f>
        <v>0</v>
      </c>
      <c r="V240" s="1">
        <f>'[1]RC-1'!V240</f>
        <v>0</v>
      </c>
      <c r="W240" s="1">
        <f>'[1]RC-1'!W240</f>
        <v>0</v>
      </c>
      <c r="X240" s="1">
        <f>'[1]RC-1'!X240</f>
        <v>0</v>
      </c>
      <c r="Y240" s="1">
        <f>'[1]RC-1'!Y240</f>
        <v>0</v>
      </c>
      <c r="Z240" s="1">
        <f>'[1]RC-1'!Z240</f>
        <v>0</v>
      </c>
      <c r="AA240" s="1">
        <f>'[1]RC-1'!AA240</f>
        <v>0</v>
      </c>
      <c r="AB240" s="1">
        <f>'[1]RC-1'!AB240</f>
        <v>0</v>
      </c>
      <c r="AC240" s="1">
        <f>'[1]RC-1'!AC240</f>
        <v>0</v>
      </c>
      <c r="AD240" s="1">
        <f>'[1]RC-1'!AD240</f>
        <v>0</v>
      </c>
      <c r="AE240" s="1">
        <f>'[1]RC-1'!AE240</f>
        <v>0</v>
      </c>
      <c r="AF240" s="1">
        <f>'[1]RC-1'!AF240</f>
        <v>0</v>
      </c>
      <c r="AG240" s="1">
        <f>'[1]RC-1'!AG240</f>
        <v>0</v>
      </c>
      <c r="AH240" s="1">
        <f>'[1]RC-1'!AH240</f>
        <v>0</v>
      </c>
      <c r="AI240" s="1">
        <f>'[1]RC-1'!AI240</f>
        <v>0</v>
      </c>
    </row>
    <row r="241" spans="1:35" x14ac:dyDescent="0.3">
      <c r="A241" s="1">
        <f>'[1]RC-1'!A241</f>
        <v>0</v>
      </c>
      <c r="B241" s="1">
        <f>'[1]RC-1'!B241</f>
        <v>0</v>
      </c>
      <c r="C241" s="1">
        <f>'[1]RC-1'!C241</f>
        <v>0</v>
      </c>
      <c r="D241" s="1">
        <f>'[1]RC-1'!D241</f>
        <v>0</v>
      </c>
      <c r="E241" s="1">
        <f>'[1]RC-1'!E241</f>
        <v>0</v>
      </c>
      <c r="F241" s="1">
        <f>'[1]RC-1'!F241</f>
        <v>0</v>
      </c>
      <c r="G241" s="1">
        <f>'[1]RC-1'!G241</f>
        <v>0</v>
      </c>
      <c r="H241" s="1">
        <f>'[1]RC-1'!H241</f>
        <v>0</v>
      </c>
      <c r="I241" s="1">
        <f>'[1]RC-1'!I241</f>
        <v>0</v>
      </c>
      <c r="J241" s="1">
        <f>'[1]RC-1'!J241</f>
        <v>0</v>
      </c>
      <c r="K241" s="1">
        <f>'[1]RC-1'!K241</f>
        <v>0</v>
      </c>
      <c r="L241" s="1">
        <f>'[1]RC-1'!L241</f>
        <v>0</v>
      </c>
      <c r="M241" s="1">
        <f>'[1]RC-1'!M241</f>
        <v>0</v>
      </c>
      <c r="N241" s="1">
        <f>'[1]RC-1'!N241</f>
        <v>0</v>
      </c>
      <c r="O241" s="1">
        <f>'[1]RC-1'!O241</f>
        <v>0</v>
      </c>
      <c r="P241" s="1">
        <f>'[1]RC-1'!P241</f>
        <v>0</v>
      </c>
      <c r="Q241" s="1">
        <f>'[1]RC-1'!Q241</f>
        <v>0</v>
      </c>
      <c r="R241" s="1">
        <f>'[1]RC-1'!R241</f>
        <v>0</v>
      </c>
      <c r="S241" s="1">
        <f>'[1]RC-1'!S241</f>
        <v>0</v>
      </c>
      <c r="T241" s="1">
        <f>'[1]RC-1'!T241</f>
        <v>0</v>
      </c>
      <c r="U241" s="1">
        <f>'[1]RC-1'!U241</f>
        <v>0</v>
      </c>
      <c r="V241" s="1">
        <f>'[1]RC-1'!V241</f>
        <v>0</v>
      </c>
      <c r="W241" s="1">
        <f>'[1]RC-1'!W241</f>
        <v>0</v>
      </c>
      <c r="X241" s="1">
        <f>'[1]RC-1'!X241</f>
        <v>0</v>
      </c>
      <c r="Y241" s="1">
        <f>'[1]RC-1'!Y241</f>
        <v>0</v>
      </c>
      <c r="Z241" s="1">
        <f>'[1]RC-1'!Z241</f>
        <v>0</v>
      </c>
      <c r="AA241" s="1">
        <f>'[1]RC-1'!AA241</f>
        <v>0</v>
      </c>
      <c r="AB241" s="1">
        <f>'[1]RC-1'!AB241</f>
        <v>0</v>
      </c>
      <c r="AC241" s="1">
        <f>'[1]RC-1'!AC241</f>
        <v>0</v>
      </c>
      <c r="AD241" s="1">
        <f>'[1]RC-1'!AD241</f>
        <v>0</v>
      </c>
      <c r="AE241" s="1">
        <f>'[1]RC-1'!AE241</f>
        <v>0</v>
      </c>
      <c r="AF241" s="1">
        <f>'[1]RC-1'!AF241</f>
        <v>0</v>
      </c>
      <c r="AG241" s="1">
        <f>'[1]RC-1'!AG241</f>
        <v>0</v>
      </c>
      <c r="AH241" s="1">
        <f>'[1]RC-1'!AH241</f>
        <v>0</v>
      </c>
      <c r="AI241" s="1">
        <f>'[1]RC-1'!AI241</f>
        <v>0</v>
      </c>
    </row>
    <row r="242" spans="1:35" x14ac:dyDescent="0.3">
      <c r="A242" s="1">
        <f>'[1]RC-1'!A242</f>
        <v>0</v>
      </c>
      <c r="B242" s="1">
        <f>'[1]RC-1'!B242</f>
        <v>0</v>
      </c>
      <c r="C242" s="1">
        <f>'[1]RC-1'!C242</f>
        <v>0</v>
      </c>
      <c r="D242" s="1">
        <f>'[1]RC-1'!D242</f>
        <v>0</v>
      </c>
      <c r="E242" s="1">
        <f>'[1]RC-1'!E242</f>
        <v>0</v>
      </c>
      <c r="F242" s="1">
        <f>'[1]RC-1'!F242</f>
        <v>0</v>
      </c>
      <c r="G242" s="1">
        <f>'[1]RC-1'!G242</f>
        <v>0</v>
      </c>
      <c r="H242" s="1">
        <f>'[1]RC-1'!H242</f>
        <v>0</v>
      </c>
      <c r="I242" s="1">
        <f>'[1]RC-1'!I242</f>
        <v>0</v>
      </c>
      <c r="J242" s="1">
        <f>'[1]RC-1'!J242</f>
        <v>0</v>
      </c>
      <c r="K242" s="1">
        <f>'[1]RC-1'!K242</f>
        <v>0</v>
      </c>
      <c r="L242" s="1">
        <f>'[1]RC-1'!L242</f>
        <v>0</v>
      </c>
      <c r="M242" s="1">
        <f>'[1]RC-1'!M242</f>
        <v>0</v>
      </c>
      <c r="N242" s="1">
        <f>'[1]RC-1'!N242</f>
        <v>0</v>
      </c>
      <c r="O242" s="1">
        <f>'[1]RC-1'!O242</f>
        <v>0</v>
      </c>
      <c r="P242" s="1">
        <f>'[1]RC-1'!P242</f>
        <v>0</v>
      </c>
      <c r="Q242" s="1">
        <f>'[1]RC-1'!Q242</f>
        <v>0</v>
      </c>
      <c r="R242" s="1">
        <f>'[1]RC-1'!R242</f>
        <v>0</v>
      </c>
      <c r="S242" s="1">
        <f>'[1]RC-1'!S242</f>
        <v>0</v>
      </c>
      <c r="T242" s="1">
        <f>'[1]RC-1'!T242</f>
        <v>0</v>
      </c>
      <c r="U242" s="1">
        <f>'[1]RC-1'!U242</f>
        <v>0</v>
      </c>
      <c r="V242" s="1">
        <f>'[1]RC-1'!V242</f>
        <v>0</v>
      </c>
      <c r="W242" s="1">
        <f>'[1]RC-1'!W242</f>
        <v>0</v>
      </c>
      <c r="X242" s="1">
        <f>'[1]RC-1'!X242</f>
        <v>0</v>
      </c>
      <c r="Y242" s="1">
        <f>'[1]RC-1'!Y242</f>
        <v>0</v>
      </c>
      <c r="Z242" s="1">
        <f>'[1]RC-1'!Z242</f>
        <v>0</v>
      </c>
      <c r="AA242" s="1">
        <f>'[1]RC-1'!AA242</f>
        <v>0</v>
      </c>
      <c r="AB242" s="1">
        <f>'[1]RC-1'!AB242</f>
        <v>0</v>
      </c>
      <c r="AC242" s="1">
        <f>'[1]RC-1'!AC242</f>
        <v>0</v>
      </c>
      <c r="AD242" s="1">
        <f>'[1]RC-1'!AD242</f>
        <v>0</v>
      </c>
      <c r="AE242" s="1">
        <f>'[1]RC-1'!AE242</f>
        <v>0</v>
      </c>
      <c r="AF242" s="1">
        <f>'[1]RC-1'!AF242</f>
        <v>0</v>
      </c>
      <c r="AG242" s="1">
        <f>'[1]RC-1'!AG242</f>
        <v>0</v>
      </c>
      <c r="AH242" s="1">
        <f>'[1]RC-1'!AH242</f>
        <v>0</v>
      </c>
      <c r="AI242" s="1">
        <f>'[1]RC-1'!AI242</f>
        <v>0</v>
      </c>
    </row>
    <row r="243" spans="1:35" x14ac:dyDescent="0.3">
      <c r="A243" s="1">
        <f>'[1]RC-1'!A243</f>
        <v>0</v>
      </c>
      <c r="B243" s="1">
        <f>'[1]RC-1'!B243</f>
        <v>0</v>
      </c>
      <c r="C243" s="1">
        <f>'[1]RC-1'!C243</f>
        <v>0</v>
      </c>
      <c r="D243" s="1">
        <f>'[1]RC-1'!D243</f>
        <v>0</v>
      </c>
      <c r="E243" s="1">
        <f>'[1]RC-1'!E243</f>
        <v>0</v>
      </c>
      <c r="F243" s="1">
        <f>'[1]RC-1'!F243</f>
        <v>0</v>
      </c>
      <c r="G243" s="1">
        <f>'[1]RC-1'!G243</f>
        <v>0</v>
      </c>
      <c r="H243" s="1">
        <f>'[1]RC-1'!H243</f>
        <v>0</v>
      </c>
      <c r="I243" s="1">
        <f>'[1]RC-1'!I243</f>
        <v>0</v>
      </c>
      <c r="J243" s="1">
        <f>'[1]RC-1'!J243</f>
        <v>0</v>
      </c>
      <c r="K243" s="1">
        <f>'[1]RC-1'!K243</f>
        <v>0</v>
      </c>
      <c r="L243" s="1">
        <f>'[1]RC-1'!L243</f>
        <v>0</v>
      </c>
      <c r="M243" s="1">
        <f>'[1]RC-1'!M243</f>
        <v>0</v>
      </c>
      <c r="N243" s="1">
        <f>'[1]RC-1'!N243</f>
        <v>0</v>
      </c>
      <c r="O243" s="1">
        <f>'[1]RC-1'!O243</f>
        <v>0</v>
      </c>
      <c r="P243" s="1">
        <f>'[1]RC-1'!P243</f>
        <v>0</v>
      </c>
      <c r="Q243" s="1">
        <f>'[1]RC-1'!Q243</f>
        <v>0</v>
      </c>
      <c r="R243" s="1">
        <f>'[1]RC-1'!R243</f>
        <v>0</v>
      </c>
      <c r="S243" s="1">
        <f>'[1]RC-1'!S243</f>
        <v>0</v>
      </c>
      <c r="T243" s="1">
        <f>'[1]RC-1'!T243</f>
        <v>0</v>
      </c>
      <c r="U243" s="1">
        <f>'[1]RC-1'!U243</f>
        <v>0</v>
      </c>
      <c r="V243" s="1">
        <f>'[1]RC-1'!V243</f>
        <v>0</v>
      </c>
      <c r="W243" s="1">
        <f>'[1]RC-1'!W243</f>
        <v>0</v>
      </c>
      <c r="X243" s="1">
        <f>'[1]RC-1'!X243</f>
        <v>0</v>
      </c>
      <c r="Y243" s="1">
        <f>'[1]RC-1'!Y243</f>
        <v>0</v>
      </c>
      <c r="Z243" s="1">
        <f>'[1]RC-1'!Z243</f>
        <v>0</v>
      </c>
      <c r="AA243" s="1">
        <f>'[1]RC-1'!AA243</f>
        <v>0</v>
      </c>
      <c r="AB243" s="1">
        <f>'[1]RC-1'!AB243</f>
        <v>0</v>
      </c>
      <c r="AC243" s="1">
        <f>'[1]RC-1'!AC243</f>
        <v>0</v>
      </c>
      <c r="AD243" s="1">
        <f>'[1]RC-1'!AD243</f>
        <v>0</v>
      </c>
      <c r="AE243" s="1">
        <f>'[1]RC-1'!AE243</f>
        <v>0</v>
      </c>
      <c r="AF243" s="1">
        <f>'[1]RC-1'!AF243</f>
        <v>0</v>
      </c>
      <c r="AG243" s="1">
        <f>'[1]RC-1'!AG243</f>
        <v>0</v>
      </c>
      <c r="AH243" s="1">
        <f>'[1]RC-1'!AH243</f>
        <v>0</v>
      </c>
      <c r="AI243" s="1">
        <f>'[1]RC-1'!AI243</f>
        <v>0</v>
      </c>
    </row>
    <row r="244" spans="1:35" x14ac:dyDescent="0.3">
      <c r="A244" s="1">
        <f>'[1]RC-1'!A244</f>
        <v>0</v>
      </c>
      <c r="B244" s="1">
        <f>'[1]RC-1'!B244</f>
        <v>0</v>
      </c>
      <c r="C244" s="1">
        <f>'[1]RC-1'!C244</f>
        <v>0</v>
      </c>
      <c r="D244" s="1">
        <f>'[1]RC-1'!D244</f>
        <v>0</v>
      </c>
      <c r="E244" s="1">
        <f>'[1]RC-1'!E244</f>
        <v>0</v>
      </c>
      <c r="F244" s="1">
        <f>'[1]RC-1'!F244</f>
        <v>0</v>
      </c>
      <c r="G244" s="1">
        <f>'[1]RC-1'!G244</f>
        <v>0</v>
      </c>
      <c r="H244" s="1">
        <f>'[1]RC-1'!H244</f>
        <v>0</v>
      </c>
      <c r="I244" s="1">
        <f>'[1]RC-1'!I244</f>
        <v>0</v>
      </c>
      <c r="J244" s="1">
        <f>'[1]RC-1'!J244</f>
        <v>0</v>
      </c>
      <c r="K244" s="1">
        <f>'[1]RC-1'!K244</f>
        <v>0</v>
      </c>
      <c r="L244" s="1">
        <f>'[1]RC-1'!L244</f>
        <v>0</v>
      </c>
      <c r="M244" s="1">
        <f>'[1]RC-1'!M244</f>
        <v>0</v>
      </c>
      <c r="N244" s="1">
        <f>'[1]RC-1'!N244</f>
        <v>0</v>
      </c>
      <c r="O244" s="1">
        <f>'[1]RC-1'!O244</f>
        <v>0</v>
      </c>
      <c r="P244" s="1">
        <f>'[1]RC-1'!P244</f>
        <v>0</v>
      </c>
      <c r="Q244" s="1">
        <f>'[1]RC-1'!Q244</f>
        <v>0</v>
      </c>
      <c r="R244" s="1">
        <f>'[1]RC-1'!R244</f>
        <v>0</v>
      </c>
      <c r="S244" s="1">
        <f>'[1]RC-1'!S244</f>
        <v>0</v>
      </c>
      <c r="T244" s="1">
        <f>'[1]RC-1'!T244</f>
        <v>0</v>
      </c>
      <c r="U244" s="1">
        <f>'[1]RC-1'!U244</f>
        <v>0</v>
      </c>
      <c r="V244" s="1">
        <f>'[1]RC-1'!V244</f>
        <v>0</v>
      </c>
      <c r="W244" s="1">
        <f>'[1]RC-1'!W244</f>
        <v>0</v>
      </c>
      <c r="X244" s="1">
        <f>'[1]RC-1'!X244</f>
        <v>0</v>
      </c>
      <c r="Y244" s="1">
        <f>'[1]RC-1'!Y244</f>
        <v>0</v>
      </c>
      <c r="Z244" s="1">
        <f>'[1]RC-1'!Z244</f>
        <v>0</v>
      </c>
      <c r="AA244" s="1">
        <f>'[1]RC-1'!AA244</f>
        <v>0</v>
      </c>
      <c r="AB244" s="1">
        <f>'[1]RC-1'!AB244</f>
        <v>0</v>
      </c>
      <c r="AC244" s="1">
        <f>'[1]RC-1'!AC244</f>
        <v>0</v>
      </c>
      <c r="AD244" s="1">
        <f>'[1]RC-1'!AD244</f>
        <v>0</v>
      </c>
      <c r="AE244" s="1">
        <f>'[1]RC-1'!AE244</f>
        <v>0</v>
      </c>
      <c r="AF244" s="1">
        <f>'[1]RC-1'!AF244</f>
        <v>0</v>
      </c>
      <c r="AG244" s="1">
        <f>'[1]RC-1'!AG244</f>
        <v>0</v>
      </c>
      <c r="AH244" s="1">
        <f>'[1]RC-1'!AH244</f>
        <v>0</v>
      </c>
      <c r="AI244" s="1">
        <f>'[1]RC-1'!AI244</f>
        <v>0</v>
      </c>
    </row>
    <row r="245" spans="1:35" x14ac:dyDescent="0.3">
      <c r="A245" s="1">
        <f>'[1]RC-1'!A245</f>
        <v>0</v>
      </c>
      <c r="B245" s="1">
        <f>'[1]RC-1'!B245</f>
        <v>0</v>
      </c>
      <c r="C245" s="1">
        <f>'[1]RC-1'!C245</f>
        <v>0</v>
      </c>
      <c r="D245" s="1">
        <f>'[1]RC-1'!D245</f>
        <v>0</v>
      </c>
      <c r="E245" s="1">
        <f>'[1]RC-1'!E245</f>
        <v>0</v>
      </c>
      <c r="F245" s="1">
        <f>'[1]RC-1'!F245</f>
        <v>0</v>
      </c>
      <c r="G245" s="1">
        <f>'[1]RC-1'!G245</f>
        <v>0</v>
      </c>
      <c r="H245" s="1">
        <f>'[1]RC-1'!H245</f>
        <v>0</v>
      </c>
      <c r="I245" s="1">
        <f>'[1]RC-1'!I245</f>
        <v>0</v>
      </c>
      <c r="J245" s="1">
        <f>'[1]RC-1'!J245</f>
        <v>0</v>
      </c>
      <c r="K245" s="1">
        <f>'[1]RC-1'!K245</f>
        <v>0</v>
      </c>
      <c r="L245" s="1">
        <f>'[1]RC-1'!L245</f>
        <v>0</v>
      </c>
      <c r="M245" s="1">
        <f>'[1]RC-1'!M245</f>
        <v>0</v>
      </c>
      <c r="N245" s="1">
        <f>'[1]RC-1'!N245</f>
        <v>0</v>
      </c>
      <c r="O245" s="1">
        <f>'[1]RC-1'!O245</f>
        <v>0</v>
      </c>
      <c r="P245" s="1">
        <f>'[1]RC-1'!P245</f>
        <v>0</v>
      </c>
      <c r="Q245" s="1">
        <f>'[1]RC-1'!Q245</f>
        <v>0</v>
      </c>
      <c r="R245" s="1">
        <f>'[1]RC-1'!R245</f>
        <v>0</v>
      </c>
      <c r="S245" s="1">
        <f>'[1]RC-1'!S245</f>
        <v>0</v>
      </c>
      <c r="T245" s="1">
        <f>'[1]RC-1'!T245</f>
        <v>0</v>
      </c>
      <c r="U245" s="1">
        <f>'[1]RC-1'!U245</f>
        <v>0</v>
      </c>
      <c r="V245" s="1">
        <f>'[1]RC-1'!V245</f>
        <v>0</v>
      </c>
      <c r="W245" s="1">
        <f>'[1]RC-1'!W245</f>
        <v>0</v>
      </c>
      <c r="X245" s="1">
        <f>'[1]RC-1'!X245</f>
        <v>0</v>
      </c>
      <c r="Y245" s="1">
        <f>'[1]RC-1'!Y245</f>
        <v>0</v>
      </c>
      <c r="Z245" s="1">
        <f>'[1]RC-1'!Z245</f>
        <v>0</v>
      </c>
      <c r="AA245" s="1">
        <f>'[1]RC-1'!AA245</f>
        <v>0</v>
      </c>
      <c r="AB245" s="1">
        <f>'[1]RC-1'!AB245</f>
        <v>0</v>
      </c>
      <c r="AC245" s="1">
        <f>'[1]RC-1'!AC245</f>
        <v>0</v>
      </c>
      <c r="AD245" s="1">
        <f>'[1]RC-1'!AD245</f>
        <v>0</v>
      </c>
      <c r="AE245" s="1">
        <f>'[1]RC-1'!AE245</f>
        <v>0</v>
      </c>
      <c r="AF245" s="1">
        <f>'[1]RC-1'!AF245</f>
        <v>0</v>
      </c>
      <c r="AG245" s="1">
        <f>'[1]RC-1'!AG245</f>
        <v>0</v>
      </c>
      <c r="AH245" s="1">
        <f>'[1]RC-1'!AH245</f>
        <v>0</v>
      </c>
      <c r="AI245" s="1">
        <f>'[1]RC-1'!AI245</f>
        <v>0</v>
      </c>
    </row>
    <row r="246" spans="1:35" x14ac:dyDescent="0.3">
      <c r="A246" s="1">
        <f>'[1]RC-1'!A246</f>
        <v>0</v>
      </c>
      <c r="B246" s="1">
        <f>'[1]RC-1'!B246</f>
        <v>0</v>
      </c>
      <c r="C246" s="1">
        <f>'[1]RC-1'!C246</f>
        <v>0</v>
      </c>
      <c r="D246" s="1">
        <f>'[1]RC-1'!D246</f>
        <v>0</v>
      </c>
      <c r="E246" s="1">
        <f>'[1]RC-1'!E246</f>
        <v>0</v>
      </c>
      <c r="F246" s="1">
        <f>'[1]RC-1'!F246</f>
        <v>0</v>
      </c>
      <c r="G246" s="1">
        <f>'[1]RC-1'!G246</f>
        <v>0</v>
      </c>
      <c r="H246" s="1">
        <f>'[1]RC-1'!H246</f>
        <v>0</v>
      </c>
      <c r="I246" s="1">
        <f>'[1]RC-1'!I246</f>
        <v>0</v>
      </c>
      <c r="J246" s="1">
        <f>'[1]RC-1'!J246</f>
        <v>0</v>
      </c>
      <c r="K246" s="1">
        <f>'[1]RC-1'!K246</f>
        <v>0</v>
      </c>
      <c r="L246" s="1">
        <f>'[1]RC-1'!L246</f>
        <v>0</v>
      </c>
      <c r="M246" s="1">
        <f>'[1]RC-1'!M246</f>
        <v>0</v>
      </c>
      <c r="N246" s="1">
        <f>'[1]RC-1'!N246</f>
        <v>0</v>
      </c>
      <c r="O246" s="1">
        <f>'[1]RC-1'!O246</f>
        <v>0</v>
      </c>
      <c r="P246" s="1">
        <f>'[1]RC-1'!P246</f>
        <v>0</v>
      </c>
      <c r="Q246" s="1">
        <f>'[1]RC-1'!Q246</f>
        <v>0</v>
      </c>
      <c r="R246" s="1">
        <f>'[1]RC-1'!R246</f>
        <v>0</v>
      </c>
      <c r="S246" s="1">
        <f>'[1]RC-1'!S246</f>
        <v>0</v>
      </c>
      <c r="T246" s="1">
        <f>'[1]RC-1'!T246</f>
        <v>0</v>
      </c>
      <c r="U246" s="1">
        <f>'[1]RC-1'!U246</f>
        <v>0</v>
      </c>
      <c r="V246" s="1">
        <f>'[1]RC-1'!V246</f>
        <v>0</v>
      </c>
      <c r="W246" s="1">
        <f>'[1]RC-1'!W246</f>
        <v>0</v>
      </c>
      <c r="X246" s="1">
        <f>'[1]RC-1'!X246</f>
        <v>0</v>
      </c>
      <c r="Y246" s="1">
        <f>'[1]RC-1'!Y246</f>
        <v>0</v>
      </c>
      <c r="Z246" s="1">
        <f>'[1]RC-1'!Z246</f>
        <v>0</v>
      </c>
      <c r="AA246" s="1">
        <f>'[1]RC-1'!AA246</f>
        <v>0</v>
      </c>
      <c r="AB246" s="1">
        <f>'[1]RC-1'!AB246</f>
        <v>0</v>
      </c>
      <c r="AC246" s="1">
        <f>'[1]RC-1'!AC246</f>
        <v>0</v>
      </c>
      <c r="AD246" s="1">
        <f>'[1]RC-1'!AD246</f>
        <v>0</v>
      </c>
      <c r="AE246" s="1">
        <f>'[1]RC-1'!AE246</f>
        <v>0</v>
      </c>
      <c r="AF246" s="1">
        <f>'[1]RC-1'!AF246</f>
        <v>0</v>
      </c>
      <c r="AG246" s="1">
        <f>'[1]RC-1'!AG246</f>
        <v>0</v>
      </c>
      <c r="AH246" s="1">
        <f>'[1]RC-1'!AH246</f>
        <v>0</v>
      </c>
      <c r="AI246" s="1">
        <f>'[1]RC-1'!AI246</f>
        <v>0</v>
      </c>
    </row>
    <row r="247" spans="1:35" x14ac:dyDescent="0.3">
      <c r="A247" s="1">
        <f>'[1]RC-1'!A247</f>
        <v>0</v>
      </c>
      <c r="B247" s="1">
        <f>'[1]RC-1'!B247</f>
        <v>0</v>
      </c>
      <c r="C247" s="1">
        <f>'[1]RC-1'!C247</f>
        <v>0</v>
      </c>
      <c r="D247" s="1">
        <f>'[1]RC-1'!D247</f>
        <v>0</v>
      </c>
      <c r="E247" s="1">
        <f>'[1]RC-1'!E247</f>
        <v>0</v>
      </c>
      <c r="F247" s="1">
        <f>'[1]RC-1'!F247</f>
        <v>0</v>
      </c>
      <c r="G247" s="1">
        <f>'[1]RC-1'!G247</f>
        <v>0</v>
      </c>
      <c r="H247" s="1">
        <f>'[1]RC-1'!H247</f>
        <v>0</v>
      </c>
      <c r="I247" s="1">
        <f>'[1]RC-1'!I247</f>
        <v>0</v>
      </c>
      <c r="J247" s="1">
        <f>'[1]RC-1'!J247</f>
        <v>0</v>
      </c>
      <c r="K247" s="1">
        <f>'[1]RC-1'!K247</f>
        <v>0</v>
      </c>
      <c r="L247" s="1">
        <f>'[1]RC-1'!L247</f>
        <v>0</v>
      </c>
      <c r="M247" s="1">
        <f>'[1]RC-1'!M247</f>
        <v>0</v>
      </c>
      <c r="N247" s="1">
        <f>'[1]RC-1'!N247</f>
        <v>0</v>
      </c>
      <c r="O247" s="1">
        <f>'[1]RC-1'!O247</f>
        <v>0</v>
      </c>
      <c r="P247" s="1">
        <f>'[1]RC-1'!P247</f>
        <v>0</v>
      </c>
      <c r="Q247" s="1">
        <f>'[1]RC-1'!Q247</f>
        <v>0</v>
      </c>
      <c r="R247" s="1">
        <f>'[1]RC-1'!R247</f>
        <v>0</v>
      </c>
      <c r="S247" s="1">
        <f>'[1]RC-1'!S247</f>
        <v>0</v>
      </c>
      <c r="T247" s="1">
        <f>'[1]RC-1'!T247</f>
        <v>0</v>
      </c>
      <c r="U247" s="1">
        <f>'[1]RC-1'!U247</f>
        <v>0</v>
      </c>
      <c r="V247" s="1">
        <f>'[1]RC-1'!V247</f>
        <v>0</v>
      </c>
      <c r="W247" s="1">
        <f>'[1]RC-1'!W247</f>
        <v>0</v>
      </c>
      <c r="X247" s="1">
        <f>'[1]RC-1'!X247</f>
        <v>0</v>
      </c>
      <c r="Y247" s="1">
        <f>'[1]RC-1'!Y247</f>
        <v>0</v>
      </c>
      <c r="Z247" s="1">
        <f>'[1]RC-1'!Z247</f>
        <v>0</v>
      </c>
      <c r="AA247" s="1">
        <f>'[1]RC-1'!AA247</f>
        <v>0</v>
      </c>
      <c r="AB247" s="1">
        <f>'[1]RC-1'!AB247</f>
        <v>0</v>
      </c>
      <c r="AC247" s="1">
        <f>'[1]RC-1'!AC247</f>
        <v>0</v>
      </c>
      <c r="AD247" s="1">
        <f>'[1]RC-1'!AD247</f>
        <v>0</v>
      </c>
      <c r="AE247" s="1">
        <f>'[1]RC-1'!AE247</f>
        <v>0</v>
      </c>
      <c r="AF247" s="1">
        <f>'[1]RC-1'!AF247</f>
        <v>0</v>
      </c>
      <c r="AG247" s="1">
        <f>'[1]RC-1'!AG247</f>
        <v>0</v>
      </c>
      <c r="AH247" s="1">
        <f>'[1]RC-1'!AH247</f>
        <v>0</v>
      </c>
      <c r="AI247" s="1">
        <f>'[1]RC-1'!AI247</f>
        <v>0</v>
      </c>
    </row>
    <row r="248" spans="1:35" x14ac:dyDescent="0.3">
      <c r="A248" s="1">
        <f>'[1]RC-1'!A248</f>
        <v>0</v>
      </c>
      <c r="B248" s="1">
        <f>'[1]RC-1'!B248</f>
        <v>0</v>
      </c>
      <c r="C248" s="1">
        <f>'[1]RC-1'!C248</f>
        <v>0</v>
      </c>
      <c r="D248" s="1">
        <f>'[1]RC-1'!D248</f>
        <v>0</v>
      </c>
      <c r="E248" s="1">
        <f>'[1]RC-1'!E248</f>
        <v>0</v>
      </c>
      <c r="F248" s="1">
        <f>'[1]RC-1'!F248</f>
        <v>0</v>
      </c>
      <c r="G248" s="1">
        <f>'[1]RC-1'!G248</f>
        <v>0</v>
      </c>
      <c r="H248" s="1">
        <f>'[1]RC-1'!H248</f>
        <v>0</v>
      </c>
      <c r="I248" s="1">
        <f>'[1]RC-1'!I248</f>
        <v>0</v>
      </c>
      <c r="J248" s="1">
        <f>'[1]RC-1'!J248</f>
        <v>0</v>
      </c>
      <c r="K248" s="1">
        <f>'[1]RC-1'!K248</f>
        <v>0</v>
      </c>
      <c r="L248" s="1">
        <f>'[1]RC-1'!L248</f>
        <v>0</v>
      </c>
      <c r="M248" s="1">
        <f>'[1]RC-1'!M248</f>
        <v>0</v>
      </c>
      <c r="N248" s="1">
        <f>'[1]RC-1'!N248</f>
        <v>0</v>
      </c>
      <c r="O248" s="1">
        <f>'[1]RC-1'!O248</f>
        <v>0</v>
      </c>
      <c r="P248" s="1">
        <f>'[1]RC-1'!P248</f>
        <v>0</v>
      </c>
      <c r="Q248" s="1">
        <f>'[1]RC-1'!Q248</f>
        <v>0</v>
      </c>
      <c r="R248" s="1">
        <f>'[1]RC-1'!R248</f>
        <v>0</v>
      </c>
      <c r="S248" s="1">
        <f>'[1]RC-1'!S248</f>
        <v>0</v>
      </c>
      <c r="T248" s="1">
        <f>'[1]RC-1'!T248</f>
        <v>0</v>
      </c>
      <c r="U248" s="1">
        <f>'[1]RC-1'!U248</f>
        <v>0</v>
      </c>
      <c r="V248" s="1">
        <f>'[1]RC-1'!V248</f>
        <v>0</v>
      </c>
      <c r="W248" s="1">
        <f>'[1]RC-1'!W248</f>
        <v>0</v>
      </c>
      <c r="X248" s="1">
        <f>'[1]RC-1'!X248</f>
        <v>0</v>
      </c>
      <c r="Y248" s="1">
        <f>'[1]RC-1'!Y248</f>
        <v>0</v>
      </c>
      <c r="Z248" s="1">
        <f>'[1]RC-1'!Z248</f>
        <v>0</v>
      </c>
      <c r="AA248" s="1">
        <f>'[1]RC-1'!AA248</f>
        <v>0</v>
      </c>
      <c r="AB248" s="1">
        <f>'[1]RC-1'!AB248</f>
        <v>0</v>
      </c>
      <c r="AC248" s="1">
        <f>'[1]RC-1'!AC248</f>
        <v>0</v>
      </c>
      <c r="AD248" s="1">
        <f>'[1]RC-1'!AD248</f>
        <v>0</v>
      </c>
      <c r="AE248" s="1">
        <f>'[1]RC-1'!AE248</f>
        <v>0</v>
      </c>
      <c r="AF248" s="1">
        <f>'[1]RC-1'!AF248</f>
        <v>0</v>
      </c>
      <c r="AG248" s="1">
        <f>'[1]RC-1'!AG248</f>
        <v>0</v>
      </c>
      <c r="AH248" s="1">
        <f>'[1]RC-1'!AH248</f>
        <v>0</v>
      </c>
      <c r="AI248" s="1">
        <f>'[1]RC-1'!AI248</f>
        <v>0</v>
      </c>
    </row>
    <row r="249" spans="1:35" x14ac:dyDescent="0.3">
      <c r="A249" s="1">
        <f>'[1]RC-1'!A249</f>
        <v>0</v>
      </c>
      <c r="B249" s="1">
        <f>'[1]RC-1'!B249</f>
        <v>0</v>
      </c>
      <c r="C249" s="1">
        <f>'[1]RC-1'!C249</f>
        <v>0</v>
      </c>
      <c r="D249" s="1">
        <f>'[1]RC-1'!D249</f>
        <v>0</v>
      </c>
      <c r="E249" s="1">
        <f>'[1]RC-1'!E249</f>
        <v>0</v>
      </c>
      <c r="F249" s="1">
        <f>'[1]RC-1'!F249</f>
        <v>0</v>
      </c>
      <c r="G249" s="1">
        <f>'[1]RC-1'!G249</f>
        <v>0</v>
      </c>
      <c r="H249" s="1">
        <f>'[1]RC-1'!H249</f>
        <v>0</v>
      </c>
      <c r="I249" s="1">
        <f>'[1]RC-1'!I249</f>
        <v>0</v>
      </c>
      <c r="J249" s="1">
        <f>'[1]RC-1'!J249</f>
        <v>0</v>
      </c>
      <c r="K249" s="1">
        <f>'[1]RC-1'!K249</f>
        <v>0</v>
      </c>
      <c r="L249" s="1">
        <f>'[1]RC-1'!L249</f>
        <v>0</v>
      </c>
      <c r="M249" s="1">
        <f>'[1]RC-1'!M249</f>
        <v>0</v>
      </c>
      <c r="N249" s="1">
        <f>'[1]RC-1'!N249</f>
        <v>0</v>
      </c>
      <c r="O249" s="1">
        <f>'[1]RC-1'!O249</f>
        <v>0</v>
      </c>
      <c r="P249" s="1">
        <f>'[1]RC-1'!P249</f>
        <v>0</v>
      </c>
      <c r="Q249" s="1">
        <f>'[1]RC-1'!Q249</f>
        <v>0</v>
      </c>
      <c r="R249" s="1">
        <f>'[1]RC-1'!R249</f>
        <v>0</v>
      </c>
      <c r="S249" s="1">
        <f>'[1]RC-1'!S249</f>
        <v>0</v>
      </c>
      <c r="T249" s="1">
        <f>'[1]RC-1'!T249</f>
        <v>0</v>
      </c>
      <c r="U249" s="1">
        <f>'[1]RC-1'!U249</f>
        <v>0</v>
      </c>
      <c r="V249" s="1">
        <f>'[1]RC-1'!V249</f>
        <v>0</v>
      </c>
      <c r="W249" s="1">
        <f>'[1]RC-1'!W249</f>
        <v>0</v>
      </c>
      <c r="X249" s="1">
        <f>'[1]RC-1'!X249</f>
        <v>0</v>
      </c>
      <c r="Y249" s="1">
        <f>'[1]RC-1'!Y249</f>
        <v>0</v>
      </c>
      <c r="Z249" s="1">
        <f>'[1]RC-1'!Z249</f>
        <v>0</v>
      </c>
      <c r="AA249" s="1">
        <f>'[1]RC-1'!AA249</f>
        <v>0</v>
      </c>
      <c r="AB249" s="1">
        <f>'[1]RC-1'!AB249</f>
        <v>0</v>
      </c>
      <c r="AC249" s="1">
        <f>'[1]RC-1'!AC249</f>
        <v>0</v>
      </c>
      <c r="AD249" s="1">
        <f>'[1]RC-1'!AD249</f>
        <v>0</v>
      </c>
      <c r="AE249" s="1">
        <f>'[1]RC-1'!AE249</f>
        <v>0</v>
      </c>
      <c r="AF249" s="1">
        <f>'[1]RC-1'!AF249</f>
        <v>0</v>
      </c>
      <c r="AG249" s="1">
        <f>'[1]RC-1'!AG249</f>
        <v>0</v>
      </c>
      <c r="AH249" s="1">
        <f>'[1]RC-1'!AH249</f>
        <v>0</v>
      </c>
      <c r="AI249" s="1">
        <f>'[1]RC-1'!AI249</f>
        <v>0</v>
      </c>
    </row>
    <row r="250" spans="1:35" x14ac:dyDescent="0.3">
      <c r="A250" s="1">
        <f>'[1]RC-1'!A250</f>
        <v>0</v>
      </c>
      <c r="B250" s="1">
        <f>'[1]RC-1'!B250</f>
        <v>0</v>
      </c>
      <c r="C250" s="1">
        <f>'[1]RC-1'!C250</f>
        <v>0</v>
      </c>
      <c r="D250" s="1">
        <f>'[1]RC-1'!D250</f>
        <v>0</v>
      </c>
      <c r="E250" s="1">
        <f>'[1]RC-1'!E250</f>
        <v>0</v>
      </c>
      <c r="F250" s="1">
        <f>'[1]RC-1'!F250</f>
        <v>0</v>
      </c>
      <c r="G250" s="1">
        <f>'[1]RC-1'!G250</f>
        <v>0</v>
      </c>
      <c r="H250" s="1">
        <f>'[1]RC-1'!H250</f>
        <v>0</v>
      </c>
      <c r="I250" s="1">
        <f>'[1]RC-1'!I250</f>
        <v>0</v>
      </c>
      <c r="J250" s="1">
        <f>'[1]RC-1'!J250</f>
        <v>0</v>
      </c>
      <c r="K250" s="1">
        <f>'[1]RC-1'!K250</f>
        <v>0</v>
      </c>
      <c r="L250" s="1">
        <f>'[1]RC-1'!L250</f>
        <v>0</v>
      </c>
      <c r="M250" s="1">
        <f>'[1]RC-1'!M250</f>
        <v>0</v>
      </c>
      <c r="N250" s="1">
        <f>'[1]RC-1'!N250</f>
        <v>0</v>
      </c>
      <c r="O250" s="1">
        <f>'[1]RC-1'!O250</f>
        <v>0</v>
      </c>
      <c r="P250" s="1">
        <f>'[1]RC-1'!P250</f>
        <v>0</v>
      </c>
      <c r="Q250" s="1">
        <f>'[1]RC-1'!Q250</f>
        <v>0</v>
      </c>
      <c r="R250" s="1">
        <f>'[1]RC-1'!R250</f>
        <v>0</v>
      </c>
      <c r="S250" s="1">
        <f>'[1]RC-1'!S250</f>
        <v>0</v>
      </c>
      <c r="T250" s="1">
        <f>'[1]RC-1'!T250</f>
        <v>0</v>
      </c>
      <c r="U250" s="1">
        <f>'[1]RC-1'!U250</f>
        <v>0</v>
      </c>
      <c r="V250" s="1">
        <f>'[1]RC-1'!V250</f>
        <v>0</v>
      </c>
      <c r="W250" s="1">
        <f>'[1]RC-1'!W250</f>
        <v>0</v>
      </c>
      <c r="X250" s="1">
        <f>'[1]RC-1'!X250</f>
        <v>0</v>
      </c>
      <c r="Y250" s="1">
        <f>'[1]RC-1'!Y250</f>
        <v>0</v>
      </c>
      <c r="Z250" s="1">
        <f>'[1]RC-1'!Z250</f>
        <v>0</v>
      </c>
      <c r="AA250" s="1">
        <f>'[1]RC-1'!AA250</f>
        <v>0</v>
      </c>
      <c r="AB250" s="1">
        <f>'[1]RC-1'!AB250</f>
        <v>0</v>
      </c>
      <c r="AC250" s="1">
        <f>'[1]RC-1'!AC250</f>
        <v>0</v>
      </c>
      <c r="AD250" s="1">
        <f>'[1]RC-1'!AD250</f>
        <v>0</v>
      </c>
      <c r="AE250" s="1">
        <f>'[1]RC-1'!AE250</f>
        <v>0</v>
      </c>
      <c r="AF250" s="1">
        <f>'[1]RC-1'!AF250</f>
        <v>0</v>
      </c>
      <c r="AG250" s="1">
        <f>'[1]RC-1'!AG250</f>
        <v>0</v>
      </c>
      <c r="AH250" s="1">
        <f>'[1]RC-1'!AH250</f>
        <v>0</v>
      </c>
      <c r="AI250" s="1">
        <f>'[1]RC-1'!AI250</f>
        <v>0</v>
      </c>
    </row>
    <row r="251" spans="1:35" x14ac:dyDescent="0.3">
      <c r="A251" s="1">
        <f>'[1]RC-1'!A251</f>
        <v>0</v>
      </c>
      <c r="B251" s="1">
        <f>'[1]RC-1'!B251</f>
        <v>0</v>
      </c>
      <c r="C251" s="1">
        <f>'[1]RC-1'!C251</f>
        <v>0</v>
      </c>
      <c r="D251" s="1">
        <f>'[1]RC-1'!D251</f>
        <v>0</v>
      </c>
      <c r="E251" s="1">
        <f>'[1]RC-1'!E251</f>
        <v>0</v>
      </c>
      <c r="F251" s="1">
        <f>'[1]RC-1'!F251</f>
        <v>0</v>
      </c>
      <c r="G251" s="1">
        <f>'[1]RC-1'!G251</f>
        <v>0</v>
      </c>
      <c r="H251" s="1">
        <f>'[1]RC-1'!H251</f>
        <v>0</v>
      </c>
      <c r="I251" s="1">
        <f>'[1]RC-1'!I251</f>
        <v>0</v>
      </c>
      <c r="J251" s="1">
        <f>'[1]RC-1'!J251</f>
        <v>0</v>
      </c>
      <c r="K251" s="1">
        <f>'[1]RC-1'!K251</f>
        <v>0</v>
      </c>
      <c r="L251" s="1">
        <f>'[1]RC-1'!L251</f>
        <v>0</v>
      </c>
      <c r="M251" s="1">
        <f>'[1]RC-1'!M251</f>
        <v>0</v>
      </c>
      <c r="N251" s="1">
        <f>'[1]RC-1'!N251</f>
        <v>0</v>
      </c>
      <c r="O251" s="1">
        <f>'[1]RC-1'!O251</f>
        <v>0</v>
      </c>
      <c r="P251" s="1">
        <f>'[1]RC-1'!P251</f>
        <v>0</v>
      </c>
      <c r="Q251" s="1">
        <f>'[1]RC-1'!Q251</f>
        <v>0</v>
      </c>
      <c r="R251" s="1">
        <f>'[1]RC-1'!R251</f>
        <v>0</v>
      </c>
      <c r="S251" s="1">
        <f>'[1]RC-1'!S251</f>
        <v>0</v>
      </c>
      <c r="T251" s="1">
        <f>'[1]RC-1'!T251</f>
        <v>0</v>
      </c>
      <c r="U251" s="1">
        <f>'[1]RC-1'!U251</f>
        <v>0</v>
      </c>
      <c r="V251" s="1">
        <f>'[1]RC-1'!V251</f>
        <v>0</v>
      </c>
      <c r="W251" s="1">
        <f>'[1]RC-1'!W251</f>
        <v>0</v>
      </c>
      <c r="X251" s="1">
        <f>'[1]RC-1'!X251</f>
        <v>0</v>
      </c>
      <c r="Y251" s="1">
        <f>'[1]RC-1'!Y251</f>
        <v>0</v>
      </c>
      <c r="Z251" s="1">
        <f>'[1]RC-1'!Z251</f>
        <v>0</v>
      </c>
      <c r="AA251" s="1">
        <f>'[1]RC-1'!AA251</f>
        <v>0</v>
      </c>
      <c r="AB251" s="1">
        <f>'[1]RC-1'!AB251</f>
        <v>0</v>
      </c>
      <c r="AC251" s="1">
        <f>'[1]RC-1'!AC251</f>
        <v>0</v>
      </c>
      <c r="AD251" s="1">
        <f>'[1]RC-1'!AD251</f>
        <v>0</v>
      </c>
      <c r="AE251" s="1">
        <f>'[1]RC-1'!AE251</f>
        <v>0</v>
      </c>
      <c r="AF251" s="1">
        <f>'[1]RC-1'!AF251</f>
        <v>0</v>
      </c>
      <c r="AG251" s="1">
        <f>'[1]RC-1'!AG251</f>
        <v>0</v>
      </c>
      <c r="AH251" s="1">
        <f>'[1]RC-1'!AH251</f>
        <v>0</v>
      </c>
      <c r="AI251" s="1">
        <f>'[1]RC-1'!AI251</f>
        <v>0</v>
      </c>
    </row>
    <row r="252" spans="1:35" x14ac:dyDescent="0.3">
      <c r="A252" s="1">
        <f>'[1]RC-1'!A252</f>
        <v>0</v>
      </c>
      <c r="B252" s="1">
        <f>'[1]RC-1'!B252</f>
        <v>0</v>
      </c>
      <c r="C252" s="1">
        <f>'[1]RC-1'!C252</f>
        <v>0</v>
      </c>
      <c r="D252" s="1">
        <f>'[1]RC-1'!D252</f>
        <v>0</v>
      </c>
      <c r="E252" s="1">
        <f>'[1]RC-1'!E252</f>
        <v>0</v>
      </c>
      <c r="F252" s="1">
        <f>'[1]RC-1'!F252</f>
        <v>0</v>
      </c>
      <c r="G252" s="1">
        <f>'[1]RC-1'!G252</f>
        <v>0</v>
      </c>
      <c r="H252" s="1">
        <f>'[1]RC-1'!H252</f>
        <v>0</v>
      </c>
      <c r="I252" s="1">
        <f>'[1]RC-1'!I252</f>
        <v>0</v>
      </c>
      <c r="J252" s="1">
        <f>'[1]RC-1'!J252</f>
        <v>0</v>
      </c>
      <c r="K252" s="1">
        <f>'[1]RC-1'!K252</f>
        <v>0</v>
      </c>
      <c r="L252" s="1">
        <f>'[1]RC-1'!L252</f>
        <v>0</v>
      </c>
      <c r="M252" s="1">
        <f>'[1]RC-1'!M252</f>
        <v>0</v>
      </c>
      <c r="N252" s="1">
        <f>'[1]RC-1'!N252</f>
        <v>0</v>
      </c>
      <c r="O252" s="1">
        <f>'[1]RC-1'!O252</f>
        <v>0</v>
      </c>
      <c r="P252" s="1">
        <f>'[1]RC-1'!P252</f>
        <v>0</v>
      </c>
      <c r="Q252" s="1">
        <f>'[1]RC-1'!Q252</f>
        <v>0</v>
      </c>
      <c r="R252" s="1">
        <f>'[1]RC-1'!R252</f>
        <v>0</v>
      </c>
      <c r="S252" s="1">
        <f>'[1]RC-1'!S252</f>
        <v>0</v>
      </c>
      <c r="T252" s="1">
        <f>'[1]RC-1'!T252</f>
        <v>0</v>
      </c>
      <c r="U252" s="1">
        <f>'[1]RC-1'!U252</f>
        <v>0</v>
      </c>
      <c r="V252" s="1">
        <f>'[1]RC-1'!V252</f>
        <v>0</v>
      </c>
      <c r="W252" s="1">
        <f>'[1]RC-1'!W252</f>
        <v>0</v>
      </c>
      <c r="X252" s="1">
        <f>'[1]RC-1'!X252</f>
        <v>0</v>
      </c>
      <c r="Y252" s="1">
        <f>'[1]RC-1'!Y252</f>
        <v>0</v>
      </c>
      <c r="Z252" s="1">
        <f>'[1]RC-1'!Z252</f>
        <v>0</v>
      </c>
      <c r="AA252" s="1">
        <f>'[1]RC-1'!AA252</f>
        <v>0</v>
      </c>
      <c r="AB252" s="1">
        <f>'[1]RC-1'!AB252</f>
        <v>0</v>
      </c>
      <c r="AC252" s="1">
        <f>'[1]RC-1'!AC252</f>
        <v>0</v>
      </c>
      <c r="AD252" s="1">
        <f>'[1]RC-1'!AD252</f>
        <v>0</v>
      </c>
      <c r="AE252" s="1">
        <f>'[1]RC-1'!AE252</f>
        <v>0</v>
      </c>
      <c r="AF252" s="1">
        <f>'[1]RC-1'!AF252</f>
        <v>0</v>
      </c>
      <c r="AG252" s="1">
        <f>'[1]RC-1'!AG252</f>
        <v>0</v>
      </c>
      <c r="AH252" s="1">
        <f>'[1]RC-1'!AH252</f>
        <v>0</v>
      </c>
      <c r="AI252" s="1">
        <f>'[1]RC-1'!AI252</f>
        <v>0</v>
      </c>
    </row>
    <row r="253" spans="1:35" x14ac:dyDescent="0.3">
      <c r="A253" s="1">
        <f>'[1]RC-1'!A253</f>
        <v>0</v>
      </c>
      <c r="B253" s="1">
        <f>'[1]RC-1'!B253</f>
        <v>0</v>
      </c>
      <c r="C253" s="1">
        <f>'[1]RC-1'!C253</f>
        <v>0</v>
      </c>
      <c r="D253" s="1">
        <f>'[1]RC-1'!D253</f>
        <v>0</v>
      </c>
      <c r="E253" s="1">
        <f>'[1]RC-1'!E253</f>
        <v>0</v>
      </c>
      <c r="F253" s="1">
        <f>'[1]RC-1'!F253</f>
        <v>0</v>
      </c>
      <c r="G253" s="1">
        <f>'[1]RC-1'!G253</f>
        <v>0</v>
      </c>
      <c r="H253" s="1">
        <f>'[1]RC-1'!H253</f>
        <v>0</v>
      </c>
      <c r="I253" s="1">
        <f>'[1]RC-1'!I253</f>
        <v>0</v>
      </c>
      <c r="J253" s="1">
        <f>'[1]RC-1'!J253</f>
        <v>0</v>
      </c>
      <c r="K253" s="1">
        <f>'[1]RC-1'!K253</f>
        <v>0</v>
      </c>
      <c r="L253" s="1">
        <f>'[1]RC-1'!L253</f>
        <v>0</v>
      </c>
      <c r="M253" s="1">
        <f>'[1]RC-1'!M253</f>
        <v>0</v>
      </c>
      <c r="N253" s="1">
        <f>'[1]RC-1'!N253</f>
        <v>0</v>
      </c>
      <c r="O253" s="1">
        <f>'[1]RC-1'!O253</f>
        <v>0</v>
      </c>
      <c r="P253" s="1">
        <f>'[1]RC-1'!P253</f>
        <v>0</v>
      </c>
      <c r="Q253" s="1">
        <f>'[1]RC-1'!Q253</f>
        <v>0</v>
      </c>
      <c r="R253" s="1">
        <f>'[1]RC-1'!R253</f>
        <v>0</v>
      </c>
      <c r="S253" s="1">
        <f>'[1]RC-1'!S253</f>
        <v>0</v>
      </c>
      <c r="T253" s="1">
        <f>'[1]RC-1'!T253</f>
        <v>0</v>
      </c>
      <c r="U253" s="1">
        <f>'[1]RC-1'!U253</f>
        <v>0</v>
      </c>
      <c r="V253" s="1">
        <f>'[1]RC-1'!V253</f>
        <v>0</v>
      </c>
      <c r="W253" s="1">
        <f>'[1]RC-1'!W253</f>
        <v>0</v>
      </c>
      <c r="X253" s="1">
        <f>'[1]RC-1'!X253</f>
        <v>0</v>
      </c>
      <c r="Y253" s="1">
        <f>'[1]RC-1'!Y253</f>
        <v>0</v>
      </c>
      <c r="Z253" s="1">
        <f>'[1]RC-1'!Z253</f>
        <v>0</v>
      </c>
      <c r="AA253" s="1">
        <f>'[1]RC-1'!AA253</f>
        <v>0</v>
      </c>
      <c r="AB253" s="1">
        <f>'[1]RC-1'!AB253</f>
        <v>0</v>
      </c>
      <c r="AC253" s="1">
        <f>'[1]RC-1'!AC253</f>
        <v>0</v>
      </c>
      <c r="AD253" s="1">
        <f>'[1]RC-1'!AD253</f>
        <v>0</v>
      </c>
      <c r="AE253" s="1">
        <f>'[1]RC-1'!AE253</f>
        <v>0</v>
      </c>
      <c r="AF253" s="1">
        <f>'[1]RC-1'!AF253</f>
        <v>0</v>
      </c>
      <c r="AG253" s="1">
        <f>'[1]RC-1'!AG253</f>
        <v>0</v>
      </c>
      <c r="AH253" s="1">
        <f>'[1]RC-1'!AH253</f>
        <v>0</v>
      </c>
      <c r="AI253" s="1">
        <f>'[1]RC-1'!AI253</f>
        <v>0</v>
      </c>
    </row>
    <row r="254" spans="1:35" x14ac:dyDescent="0.3">
      <c r="A254" s="1">
        <f>'[1]RC-1'!A254</f>
        <v>0</v>
      </c>
      <c r="B254" s="1">
        <f>'[1]RC-1'!B254</f>
        <v>0</v>
      </c>
      <c r="C254" s="1">
        <f>'[1]RC-1'!C254</f>
        <v>0</v>
      </c>
      <c r="D254" s="1">
        <f>'[1]RC-1'!D254</f>
        <v>0</v>
      </c>
      <c r="E254" s="1">
        <f>'[1]RC-1'!E254</f>
        <v>0</v>
      </c>
      <c r="F254" s="1">
        <f>'[1]RC-1'!F254</f>
        <v>0</v>
      </c>
      <c r="G254" s="1">
        <f>'[1]RC-1'!G254</f>
        <v>0</v>
      </c>
      <c r="H254" s="1">
        <f>'[1]RC-1'!H254</f>
        <v>0</v>
      </c>
      <c r="I254" s="1">
        <f>'[1]RC-1'!I254</f>
        <v>0</v>
      </c>
      <c r="J254" s="1">
        <f>'[1]RC-1'!J254</f>
        <v>0</v>
      </c>
      <c r="K254" s="1">
        <f>'[1]RC-1'!K254</f>
        <v>0</v>
      </c>
      <c r="L254" s="1">
        <f>'[1]RC-1'!L254</f>
        <v>0</v>
      </c>
      <c r="M254" s="1">
        <f>'[1]RC-1'!M254</f>
        <v>0</v>
      </c>
      <c r="N254" s="1">
        <f>'[1]RC-1'!N254</f>
        <v>0</v>
      </c>
      <c r="O254" s="1">
        <f>'[1]RC-1'!O254</f>
        <v>0</v>
      </c>
      <c r="P254" s="1">
        <f>'[1]RC-1'!P254</f>
        <v>0</v>
      </c>
      <c r="Q254" s="1">
        <f>'[1]RC-1'!Q254</f>
        <v>0</v>
      </c>
      <c r="R254" s="1">
        <f>'[1]RC-1'!R254</f>
        <v>0</v>
      </c>
      <c r="S254" s="1">
        <f>'[1]RC-1'!S254</f>
        <v>0</v>
      </c>
      <c r="T254" s="1">
        <f>'[1]RC-1'!T254</f>
        <v>0</v>
      </c>
      <c r="U254" s="1">
        <f>'[1]RC-1'!U254</f>
        <v>0</v>
      </c>
      <c r="V254" s="1">
        <f>'[1]RC-1'!V254</f>
        <v>0</v>
      </c>
      <c r="W254" s="1">
        <f>'[1]RC-1'!W254</f>
        <v>0</v>
      </c>
      <c r="X254" s="1">
        <f>'[1]RC-1'!X254</f>
        <v>0</v>
      </c>
      <c r="Y254" s="1">
        <f>'[1]RC-1'!Y254</f>
        <v>0</v>
      </c>
      <c r="Z254" s="1">
        <f>'[1]RC-1'!Z254</f>
        <v>0</v>
      </c>
      <c r="AA254" s="1">
        <f>'[1]RC-1'!AA254</f>
        <v>0</v>
      </c>
      <c r="AB254" s="1">
        <f>'[1]RC-1'!AB254</f>
        <v>0</v>
      </c>
      <c r="AC254" s="1">
        <f>'[1]RC-1'!AC254</f>
        <v>0</v>
      </c>
      <c r="AD254" s="1">
        <f>'[1]RC-1'!AD254</f>
        <v>0</v>
      </c>
      <c r="AE254" s="1">
        <f>'[1]RC-1'!AE254</f>
        <v>0</v>
      </c>
      <c r="AF254" s="1">
        <f>'[1]RC-1'!AF254</f>
        <v>0</v>
      </c>
      <c r="AG254" s="1">
        <f>'[1]RC-1'!AG254</f>
        <v>0</v>
      </c>
      <c r="AH254" s="1">
        <f>'[1]RC-1'!AH254</f>
        <v>0</v>
      </c>
      <c r="AI254" s="1">
        <f>'[1]RC-1'!AI254</f>
        <v>0</v>
      </c>
    </row>
    <row r="255" spans="1:35" x14ac:dyDescent="0.3">
      <c r="A255" s="1">
        <f>'[1]RC-1'!A255</f>
        <v>0</v>
      </c>
      <c r="B255" s="1">
        <f>'[1]RC-1'!B255</f>
        <v>0</v>
      </c>
      <c r="C255" s="1">
        <f>'[1]RC-1'!C255</f>
        <v>0</v>
      </c>
      <c r="D255" s="1">
        <f>'[1]RC-1'!D255</f>
        <v>0</v>
      </c>
      <c r="E255" s="1">
        <f>'[1]RC-1'!E255</f>
        <v>0</v>
      </c>
      <c r="F255" s="1">
        <f>'[1]RC-1'!F255</f>
        <v>0</v>
      </c>
      <c r="G255" s="1">
        <f>'[1]RC-1'!G255</f>
        <v>0</v>
      </c>
      <c r="H255" s="1">
        <f>'[1]RC-1'!H255</f>
        <v>0</v>
      </c>
      <c r="I255" s="1">
        <f>'[1]RC-1'!I255</f>
        <v>0</v>
      </c>
      <c r="J255" s="1">
        <f>'[1]RC-1'!J255</f>
        <v>0</v>
      </c>
      <c r="K255" s="1">
        <f>'[1]RC-1'!K255</f>
        <v>0</v>
      </c>
      <c r="L255" s="1">
        <f>'[1]RC-1'!L255</f>
        <v>0</v>
      </c>
      <c r="M255" s="1">
        <f>'[1]RC-1'!M255</f>
        <v>0</v>
      </c>
      <c r="N255" s="1">
        <f>'[1]RC-1'!N255</f>
        <v>0</v>
      </c>
      <c r="O255" s="1">
        <f>'[1]RC-1'!O255</f>
        <v>0</v>
      </c>
      <c r="P255" s="1">
        <f>'[1]RC-1'!P255</f>
        <v>0</v>
      </c>
      <c r="Q255" s="1">
        <f>'[1]RC-1'!Q255</f>
        <v>0</v>
      </c>
      <c r="R255" s="1">
        <f>'[1]RC-1'!R255</f>
        <v>0</v>
      </c>
      <c r="S255" s="1">
        <f>'[1]RC-1'!S255</f>
        <v>0</v>
      </c>
      <c r="T255" s="1">
        <f>'[1]RC-1'!T255</f>
        <v>0</v>
      </c>
      <c r="U255" s="1">
        <f>'[1]RC-1'!U255</f>
        <v>0</v>
      </c>
      <c r="V255" s="1">
        <f>'[1]RC-1'!V255</f>
        <v>0</v>
      </c>
      <c r="W255" s="1">
        <f>'[1]RC-1'!W255</f>
        <v>0</v>
      </c>
      <c r="X255" s="1">
        <f>'[1]RC-1'!X255</f>
        <v>0</v>
      </c>
      <c r="Y255" s="1">
        <f>'[1]RC-1'!Y255</f>
        <v>0</v>
      </c>
      <c r="Z255" s="1">
        <f>'[1]RC-1'!Z255</f>
        <v>0</v>
      </c>
      <c r="AA255" s="1">
        <f>'[1]RC-1'!AA255</f>
        <v>0</v>
      </c>
      <c r="AB255" s="1">
        <f>'[1]RC-1'!AB255</f>
        <v>0</v>
      </c>
      <c r="AC255" s="1">
        <f>'[1]RC-1'!AC255</f>
        <v>0</v>
      </c>
      <c r="AD255" s="1">
        <f>'[1]RC-1'!AD255</f>
        <v>0</v>
      </c>
      <c r="AE255" s="1">
        <f>'[1]RC-1'!AE255</f>
        <v>0</v>
      </c>
      <c r="AF255" s="1">
        <f>'[1]RC-1'!AF255</f>
        <v>0</v>
      </c>
      <c r="AG255" s="1">
        <f>'[1]RC-1'!AG255</f>
        <v>0</v>
      </c>
      <c r="AH255" s="1">
        <f>'[1]RC-1'!AH255</f>
        <v>0</v>
      </c>
      <c r="AI255" s="1">
        <f>'[1]RC-1'!AI255</f>
        <v>0</v>
      </c>
    </row>
    <row r="256" spans="1:35" x14ac:dyDescent="0.3">
      <c r="A256" s="1">
        <f>'[1]RC-1'!A256</f>
        <v>0</v>
      </c>
      <c r="B256" s="1">
        <f>'[1]RC-1'!B256</f>
        <v>0</v>
      </c>
      <c r="C256" s="1">
        <f>'[1]RC-1'!C256</f>
        <v>0</v>
      </c>
      <c r="D256" s="1">
        <f>'[1]RC-1'!D256</f>
        <v>0</v>
      </c>
      <c r="E256" s="1">
        <f>'[1]RC-1'!E256</f>
        <v>0</v>
      </c>
      <c r="F256" s="1">
        <f>'[1]RC-1'!F256</f>
        <v>0</v>
      </c>
      <c r="G256" s="1">
        <f>'[1]RC-1'!G256</f>
        <v>0</v>
      </c>
      <c r="H256" s="1">
        <f>'[1]RC-1'!H256</f>
        <v>0</v>
      </c>
      <c r="I256" s="1">
        <f>'[1]RC-1'!I256</f>
        <v>0</v>
      </c>
      <c r="J256" s="1">
        <f>'[1]RC-1'!J256</f>
        <v>0</v>
      </c>
      <c r="K256" s="1">
        <f>'[1]RC-1'!K256</f>
        <v>0</v>
      </c>
      <c r="L256" s="1">
        <f>'[1]RC-1'!L256</f>
        <v>0</v>
      </c>
      <c r="M256" s="1">
        <f>'[1]RC-1'!M256</f>
        <v>0</v>
      </c>
      <c r="N256" s="1">
        <f>'[1]RC-1'!N256</f>
        <v>0</v>
      </c>
      <c r="O256" s="1">
        <f>'[1]RC-1'!O256</f>
        <v>0</v>
      </c>
      <c r="P256" s="1">
        <f>'[1]RC-1'!P256</f>
        <v>0</v>
      </c>
      <c r="Q256" s="1">
        <f>'[1]RC-1'!Q256</f>
        <v>0</v>
      </c>
      <c r="R256" s="1">
        <f>'[1]RC-1'!R256</f>
        <v>0</v>
      </c>
      <c r="S256" s="1">
        <f>'[1]RC-1'!S256</f>
        <v>0</v>
      </c>
      <c r="T256" s="1">
        <f>'[1]RC-1'!T256</f>
        <v>0</v>
      </c>
      <c r="U256" s="1">
        <f>'[1]RC-1'!U256</f>
        <v>0</v>
      </c>
      <c r="V256" s="1">
        <f>'[1]RC-1'!V256</f>
        <v>0</v>
      </c>
      <c r="W256" s="1">
        <f>'[1]RC-1'!W256</f>
        <v>0</v>
      </c>
      <c r="X256" s="1">
        <f>'[1]RC-1'!X256</f>
        <v>0</v>
      </c>
      <c r="Y256" s="1">
        <f>'[1]RC-1'!Y256</f>
        <v>0</v>
      </c>
      <c r="Z256" s="1">
        <f>'[1]RC-1'!Z256</f>
        <v>0</v>
      </c>
      <c r="AA256" s="1">
        <f>'[1]RC-1'!AA256</f>
        <v>0</v>
      </c>
      <c r="AB256" s="1">
        <f>'[1]RC-1'!AB256</f>
        <v>0</v>
      </c>
      <c r="AC256" s="1">
        <f>'[1]RC-1'!AC256</f>
        <v>0</v>
      </c>
      <c r="AD256" s="1">
        <f>'[1]RC-1'!AD256</f>
        <v>0</v>
      </c>
      <c r="AE256" s="1">
        <f>'[1]RC-1'!AE256</f>
        <v>0</v>
      </c>
      <c r="AF256" s="1">
        <f>'[1]RC-1'!AF256</f>
        <v>0</v>
      </c>
      <c r="AG256" s="1">
        <f>'[1]RC-1'!AG256</f>
        <v>0</v>
      </c>
      <c r="AH256" s="1">
        <f>'[1]RC-1'!AH256</f>
        <v>0</v>
      </c>
      <c r="AI256" s="1">
        <f>'[1]RC-1'!AI256</f>
        <v>0</v>
      </c>
    </row>
    <row r="257" spans="1:35" x14ac:dyDescent="0.3">
      <c r="A257" s="1">
        <f>'[1]RC-1'!A257</f>
        <v>0</v>
      </c>
      <c r="B257" s="1">
        <f>'[1]RC-1'!B257</f>
        <v>0</v>
      </c>
      <c r="C257" s="1">
        <f>'[1]RC-1'!C257</f>
        <v>0</v>
      </c>
      <c r="D257" s="1">
        <f>'[1]RC-1'!D257</f>
        <v>0</v>
      </c>
      <c r="E257" s="1">
        <f>'[1]RC-1'!E257</f>
        <v>0</v>
      </c>
      <c r="F257" s="1">
        <f>'[1]RC-1'!F257</f>
        <v>0</v>
      </c>
      <c r="G257" s="1">
        <f>'[1]RC-1'!G257</f>
        <v>0</v>
      </c>
      <c r="H257" s="1">
        <f>'[1]RC-1'!H257</f>
        <v>0</v>
      </c>
      <c r="I257" s="1">
        <f>'[1]RC-1'!I257</f>
        <v>0</v>
      </c>
      <c r="J257" s="1">
        <f>'[1]RC-1'!J257</f>
        <v>0</v>
      </c>
      <c r="K257" s="1">
        <f>'[1]RC-1'!K257</f>
        <v>0</v>
      </c>
      <c r="L257" s="1">
        <f>'[1]RC-1'!L257</f>
        <v>0</v>
      </c>
      <c r="M257" s="1">
        <f>'[1]RC-1'!M257</f>
        <v>0</v>
      </c>
      <c r="N257" s="1">
        <f>'[1]RC-1'!N257</f>
        <v>0</v>
      </c>
      <c r="O257" s="1">
        <f>'[1]RC-1'!O257</f>
        <v>0</v>
      </c>
      <c r="P257" s="1">
        <f>'[1]RC-1'!P257</f>
        <v>0</v>
      </c>
      <c r="Q257" s="1">
        <f>'[1]RC-1'!Q257</f>
        <v>0</v>
      </c>
      <c r="R257" s="1">
        <f>'[1]RC-1'!R257</f>
        <v>0</v>
      </c>
      <c r="S257" s="1">
        <f>'[1]RC-1'!S257</f>
        <v>0</v>
      </c>
      <c r="T257" s="1">
        <f>'[1]RC-1'!T257</f>
        <v>0</v>
      </c>
      <c r="U257" s="1">
        <f>'[1]RC-1'!U257</f>
        <v>0</v>
      </c>
      <c r="V257" s="1">
        <f>'[1]RC-1'!V257</f>
        <v>0</v>
      </c>
      <c r="W257" s="1">
        <f>'[1]RC-1'!W257</f>
        <v>0</v>
      </c>
      <c r="X257" s="1">
        <f>'[1]RC-1'!X257</f>
        <v>0</v>
      </c>
      <c r="Y257" s="1">
        <f>'[1]RC-1'!Y257</f>
        <v>0</v>
      </c>
      <c r="Z257" s="1">
        <f>'[1]RC-1'!Z257</f>
        <v>0</v>
      </c>
      <c r="AA257" s="1">
        <f>'[1]RC-1'!AA257</f>
        <v>0</v>
      </c>
      <c r="AB257" s="1">
        <f>'[1]RC-1'!AB257</f>
        <v>0</v>
      </c>
      <c r="AC257" s="1">
        <f>'[1]RC-1'!AC257</f>
        <v>0</v>
      </c>
      <c r="AD257" s="1">
        <f>'[1]RC-1'!AD257</f>
        <v>0</v>
      </c>
      <c r="AE257" s="1">
        <f>'[1]RC-1'!AE257</f>
        <v>0</v>
      </c>
      <c r="AF257" s="1">
        <f>'[1]RC-1'!AF257</f>
        <v>0</v>
      </c>
      <c r="AG257" s="1">
        <f>'[1]RC-1'!AG257</f>
        <v>0</v>
      </c>
      <c r="AH257" s="1">
        <f>'[1]RC-1'!AH257</f>
        <v>0</v>
      </c>
      <c r="AI257" s="1">
        <f>'[1]RC-1'!AI257</f>
        <v>0</v>
      </c>
    </row>
    <row r="258" spans="1:35" x14ac:dyDescent="0.3">
      <c r="A258" s="1">
        <f>'[1]RC-1'!A258</f>
        <v>0</v>
      </c>
      <c r="B258" s="1">
        <f>'[1]RC-1'!B258</f>
        <v>0</v>
      </c>
      <c r="C258" s="1">
        <f>'[1]RC-1'!C258</f>
        <v>0</v>
      </c>
      <c r="D258" s="1">
        <f>'[1]RC-1'!D258</f>
        <v>0</v>
      </c>
      <c r="E258" s="1">
        <f>'[1]RC-1'!E258</f>
        <v>0</v>
      </c>
      <c r="F258" s="1">
        <f>'[1]RC-1'!F258</f>
        <v>0</v>
      </c>
      <c r="G258" s="1">
        <f>'[1]RC-1'!G258</f>
        <v>0</v>
      </c>
      <c r="H258" s="1">
        <f>'[1]RC-1'!H258</f>
        <v>0</v>
      </c>
      <c r="I258" s="1">
        <f>'[1]RC-1'!I258</f>
        <v>0</v>
      </c>
      <c r="J258" s="1">
        <f>'[1]RC-1'!J258</f>
        <v>0</v>
      </c>
      <c r="K258" s="1">
        <f>'[1]RC-1'!K258</f>
        <v>0</v>
      </c>
      <c r="L258" s="1">
        <f>'[1]RC-1'!L258</f>
        <v>0</v>
      </c>
      <c r="M258" s="1">
        <f>'[1]RC-1'!M258</f>
        <v>0</v>
      </c>
      <c r="N258" s="1">
        <f>'[1]RC-1'!N258</f>
        <v>0</v>
      </c>
      <c r="O258" s="1">
        <f>'[1]RC-1'!O258</f>
        <v>0</v>
      </c>
      <c r="P258" s="1">
        <f>'[1]RC-1'!P258</f>
        <v>0</v>
      </c>
      <c r="Q258" s="1">
        <f>'[1]RC-1'!Q258</f>
        <v>0</v>
      </c>
      <c r="R258" s="1">
        <f>'[1]RC-1'!R258</f>
        <v>0</v>
      </c>
      <c r="S258" s="1">
        <f>'[1]RC-1'!S258</f>
        <v>0</v>
      </c>
      <c r="T258" s="1">
        <f>'[1]RC-1'!T258</f>
        <v>0</v>
      </c>
      <c r="U258" s="1">
        <f>'[1]RC-1'!U258</f>
        <v>0</v>
      </c>
      <c r="V258" s="1">
        <f>'[1]RC-1'!V258</f>
        <v>0</v>
      </c>
      <c r="W258" s="1">
        <f>'[1]RC-1'!W258</f>
        <v>0</v>
      </c>
      <c r="X258" s="1">
        <f>'[1]RC-1'!X258</f>
        <v>0</v>
      </c>
      <c r="Y258" s="1">
        <f>'[1]RC-1'!Y258</f>
        <v>0</v>
      </c>
      <c r="Z258" s="1">
        <f>'[1]RC-1'!Z258</f>
        <v>0</v>
      </c>
      <c r="AA258" s="1">
        <f>'[1]RC-1'!AA258</f>
        <v>0</v>
      </c>
      <c r="AB258" s="1">
        <f>'[1]RC-1'!AB258</f>
        <v>0</v>
      </c>
      <c r="AC258" s="1">
        <f>'[1]RC-1'!AC258</f>
        <v>0</v>
      </c>
      <c r="AD258" s="1">
        <f>'[1]RC-1'!AD258</f>
        <v>0</v>
      </c>
      <c r="AE258" s="1">
        <f>'[1]RC-1'!AE258</f>
        <v>0</v>
      </c>
      <c r="AF258" s="1">
        <f>'[1]RC-1'!AF258</f>
        <v>0</v>
      </c>
      <c r="AG258" s="1">
        <f>'[1]RC-1'!AG258</f>
        <v>0</v>
      </c>
      <c r="AH258" s="1">
        <f>'[1]RC-1'!AH258</f>
        <v>0</v>
      </c>
      <c r="AI258" s="1">
        <f>'[1]RC-1'!AI258</f>
        <v>0</v>
      </c>
    </row>
    <row r="259" spans="1:35" x14ac:dyDescent="0.3">
      <c r="A259" s="1">
        <f>'[1]RC-1'!A259</f>
        <v>0</v>
      </c>
      <c r="B259" s="1">
        <f>'[1]RC-1'!B259</f>
        <v>0</v>
      </c>
      <c r="C259" s="1">
        <f>'[1]RC-1'!C259</f>
        <v>0</v>
      </c>
      <c r="D259" s="1">
        <f>'[1]RC-1'!D259</f>
        <v>0</v>
      </c>
      <c r="E259" s="1">
        <f>'[1]RC-1'!E259</f>
        <v>0</v>
      </c>
      <c r="F259" s="1">
        <f>'[1]RC-1'!F259</f>
        <v>0</v>
      </c>
      <c r="G259" s="1">
        <f>'[1]RC-1'!G259</f>
        <v>0</v>
      </c>
      <c r="H259" s="1">
        <f>'[1]RC-1'!H259</f>
        <v>0</v>
      </c>
      <c r="I259" s="1">
        <f>'[1]RC-1'!I259</f>
        <v>0</v>
      </c>
      <c r="J259" s="1">
        <f>'[1]RC-1'!J259</f>
        <v>0</v>
      </c>
      <c r="K259" s="1">
        <f>'[1]RC-1'!K259</f>
        <v>0</v>
      </c>
      <c r="L259" s="1">
        <f>'[1]RC-1'!L259</f>
        <v>0</v>
      </c>
      <c r="M259" s="1">
        <f>'[1]RC-1'!M259</f>
        <v>0</v>
      </c>
      <c r="N259" s="1">
        <f>'[1]RC-1'!N259</f>
        <v>0</v>
      </c>
      <c r="O259" s="1">
        <f>'[1]RC-1'!O259</f>
        <v>0</v>
      </c>
      <c r="P259" s="1">
        <f>'[1]RC-1'!P259</f>
        <v>0</v>
      </c>
      <c r="Q259" s="1">
        <f>'[1]RC-1'!Q259</f>
        <v>0</v>
      </c>
      <c r="R259" s="1">
        <f>'[1]RC-1'!R259</f>
        <v>0</v>
      </c>
      <c r="S259" s="1">
        <f>'[1]RC-1'!S259</f>
        <v>0</v>
      </c>
      <c r="T259" s="1">
        <f>'[1]RC-1'!T259</f>
        <v>0</v>
      </c>
      <c r="U259" s="1">
        <f>'[1]RC-1'!U259</f>
        <v>0</v>
      </c>
      <c r="V259" s="1">
        <f>'[1]RC-1'!V259</f>
        <v>0</v>
      </c>
      <c r="W259" s="1">
        <f>'[1]RC-1'!W259</f>
        <v>0</v>
      </c>
      <c r="X259" s="1">
        <f>'[1]RC-1'!X259</f>
        <v>0</v>
      </c>
      <c r="Y259" s="1">
        <f>'[1]RC-1'!Y259</f>
        <v>0</v>
      </c>
      <c r="Z259" s="1">
        <f>'[1]RC-1'!Z259</f>
        <v>0</v>
      </c>
      <c r="AA259" s="1">
        <f>'[1]RC-1'!AA259</f>
        <v>0</v>
      </c>
      <c r="AB259" s="1">
        <f>'[1]RC-1'!AB259</f>
        <v>0</v>
      </c>
      <c r="AC259" s="1">
        <f>'[1]RC-1'!AC259</f>
        <v>0</v>
      </c>
      <c r="AD259" s="1">
        <f>'[1]RC-1'!AD259</f>
        <v>0</v>
      </c>
      <c r="AE259" s="1">
        <f>'[1]RC-1'!AE259</f>
        <v>0</v>
      </c>
      <c r="AF259" s="1">
        <f>'[1]RC-1'!AF259</f>
        <v>0</v>
      </c>
      <c r="AG259" s="1">
        <f>'[1]RC-1'!AG259</f>
        <v>0</v>
      </c>
      <c r="AH259" s="1">
        <f>'[1]RC-1'!AH259</f>
        <v>0</v>
      </c>
      <c r="AI259" s="1">
        <f>'[1]RC-1'!AI259</f>
        <v>0</v>
      </c>
    </row>
    <row r="260" spans="1:35" x14ac:dyDescent="0.3">
      <c r="A260" s="1">
        <f>'[1]RC-1'!A260</f>
        <v>0</v>
      </c>
      <c r="B260" s="1">
        <f>'[1]RC-1'!B260</f>
        <v>0</v>
      </c>
      <c r="C260" s="1">
        <f>'[1]RC-1'!C260</f>
        <v>0</v>
      </c>
      <c r="D260" s="1">
        <f>'[1]RC-1'!D260</f>
        <v>0</v>
      </c>
      <c r="E260" s="1">
        <f>'[1]RC-1'!E260</f>
        <v>0</v>
      </c>
      <c r="F260" s="1">
        <f>'[1]RC-1'!F260</f>
        <v>0</v>
      </c>
      <c r="G260" s="1">
        <f>'[1]RC-1'!G260</f>
        <v>0</v>
      </c>
      <c r="H260" s="1">
        <f>'[1]RC-1'!H260</f>
        <v>0</v>
      </c>
      <c r="I260" s="1">
        <f>'[1]RC-1'!I260</f>
        <v>0</v>
      </c>
      <c r="J260" s="1">
        <f>'[1]RC-1'!J260</f>
        <v>0</v>
      </c>
      <c r="K260" s="1">
        <f>'[1]RC-1'!K260</f>
        <v>0</v>
      </c>
      <c r="L260" s="1">
        <f>'[1]RC-1'!L260</f>
        <v>0</v>
      </c>
      <c r="M260" s="1">
        <f>'[1]RC-1'!M260</f>
        <v>0</v>
      </c>
      <c r="N260" s="1">
        <f>'[1]RC-1'!N260</f>
        <v>0</v>
      </c>
      <c r="O260" s="1">
        <f>'[1]RC-1'!O260</f>
        <v>0</v>
      </c>
      <c r="P260" s="1">
        <f>'[1]RC-1'!P260</f>
        <v>0</v>
      </c>
      <c r="Q260" s="1">
        <f>'[1]RC-1'!Q260</f>
        <v>0</v>
      </c>
      <c r="R260" s="1">
        <f>'[1]RC-1'!R260</f>
        <v>0</v>
      </c>
      <c r="S260" s="1">
        <f>'[1]RC-1'!S260</f>
        <v>0</v>
      </c>
      <c r="T260" s="1">
        <f>'[1]RC-1'!T260</f>
        <v>0</v>
      </c>
      <c r="U260" s="1">
        <f>'[1]RC-1'!U260</f>
        <v>0</v>
      </c>
      <c r="V260" s="1">
        <f>'[1]RC-1'!V260</f>
        <v>0</v>
      </c>
      <c r="W260" s="1">
        <f>'[1]RC-1'!W260</f>
        <v>0</v>
      </c>
      <c r="X260" s="1">
        <f>'[1]RC-1'!X260</f>
        <v>0</v>
      </c>
      <c r="Y260" s="1">
        <f>'[1]RC-1'!Y260</f>
        <v>0</v>
      </c>
      <c r="Z260" s="1">
        <f>'[1]RC-1'!Z260</f>
        <v>0</v>
      </c>
      <c r="AA260" s="1">
        <f>'[1]RC-1'!AA260</f>
        <v>0</v>
      </c>
      <c r="AB260" s="1">
        <f>'[1]RC-1'!AB260</f>
        <v>0</v>
      </c>
      <c r="AC260" s="1">
        <f>'[1]RC-1'!AC260</f>
        <v>0</v>
      </c>
      <c r="AD260" s="1">
        <f>'[1]RC-1'!AD260</f>
        <v>0</v>
      </c>
      <c r="AE260" s="1">
        <f>'[1]RC-1'!AE260</f>
        <v>0</v>
      </c>
      <c r="AF260" s="1">
        <f>'[1]RC-1'!AF260</f>
        <v>0</v>
      </c>
      <c r="AG260" s="1">
        <f>'[1]RC-1'!AG260</f>
        <v>0</v>
      </c>
      <c r="AH260" s="1">
        <f>'[1]RC-1'!AH260</f>
        <v>0</v>
      </c>
      <c r="AI260" s="1">
        <f>'[1]RC-1'!AI260</f>
        <v>0</v>
      </c>
    </row>
    <row r="261" spans="1:35" x14ac:dyDescent="0.3">
      <c r="A261" s="1">
        <f>'[1]RC-1'!A261</f>
        <v>0</v>
      </c>
      <c r="B261" s="1">
        <f>'[1]RC-1'!B261</f>
        <v>0</v>
      </c>
      <c r="C261" s="1">
        <f>'[1]RC-1'!C261</f>
        <v>0</v>
      </c>
      <c r="D261" s="1">
        <f>'[1]RC-1'!D261</f>
        <v>0</v>
      </c>
      <c r="E261" s="1">
        <f>'[1]RC-1'!E261</f>
        <v>0</v>
      </c>
      <c r="F261" s="1">
        <f>'[1]RC-1'!F261</f>
        <v>0</v>
      </c>
      <c r="G261" s="1">
        <f>'[1]RC-1'!G261</f>
        <v>0</v>
      </c>
      <c r="H261" s="1">
        <f>'[1]RC-1'!H261</f>
        <v>0</v>
      </c>
      <c r="I261" s="1">
        <f>'[1]RC-1'!I261</f>
        <v>0</v>
      </c>
      <c r="J261" s="1">
        <f>'[1]RC-1'!J261</f>
        <v>0</v>
      </c>
      <c r="K261" s="1">
        <f>'[1]RC-1'!K261</f>
        <v>0</v>
      </c>
      <c r="L261" s="1">
        <f>'[1]RC-1'!L261</f>
        <v>0</v>
      </c>
      <c r="M261" s="1">
        <f>'[1]RC-1'!M261</f>
        <v>0</v>
      </c>
      <c r="N261" s="1">
        <f>'[1]RC-1'!N261</f>
        <v>0</v>
      </c>
      <c r="O261" s="1">
        <f>'[1]RC-1'!O261</f>
        <v>0</v>
      </c>
      <c r="P261" s="1">
        <f>'[1]RC-1'!P261</f>
        <v>0</v>
      </c>
      <c r="Q261" s="1">
        <f>'[1]RC-1'!Q261</f>
        <v>0</v>
      </c>
      <c r="R261" s="1">
        <f>'[1]RC-1'!R261</f>
        <v>0</v>
      </c>
      <c r="S261" s="1">
        <f>'[1]RC-1'!S261</f>
        <v>0</v>
      </c>
      <c r="T261" s="1">
        <f>'[1]RC-1'!T261</f>
        <v>0</v>
      </c>
      <c r="U261" s="1">
        <f>'[1]RC-1'!U261</f>
        <v>0</v>
      </c>
      <c r="V261" s="1">
        <f>'[1]RC-1'!V261</f>
        <v>0</v>
      </c>
      <c r="W261" s="1">
        <f>'[1]RC-1'!W261</f>
        <v>0</v>
      </c>
      <c r="X261" s="1">
        <f>'[1]RC-1'!X261</f>
        <v>0</v>
      </c>
      <c r="Y261" s="1">
        <f>'[1]RC-1'!Y261</f>
        <v>0</v>
      </c>
      <c r="Z261" s="1">
        <f>'[1]RC-1'!Z261</f>
        <v>0</v>
      </c>
      <c r="AA261" s="1">
        <f>'[1]RC-1'!AA261</f>
        <v>0</v>
      </c>
      <c r="AB261" s="1">
        <f>'[1]RC-1'!AB261</f>
        <v>0</v>
      </c>
      <c r="AC261" s="1">
        <f>'[1]RC-1'!AC261</f>
        <v>0</v>
      </c>
      <c r="AD261" s="1">
        <f>'[1]RC-1'!AD261</f>
        <v>0</v>
      </c>
      <c r="AE261" s="1">
        <f>'[1]RC-1'!AE261</f>
        <v>0</v>
      </c>
      <c r="AF261" s="1">
        <f>'[1]RC-1'!AF261</f>
        <v>0</v>
      </c>
      <c r="AG261" s="1">
        <f>'[1]RC-1'!AG261</f>
        <v>0</v>
      </c>
      <c r="AH261" s="1">
        <f>'[1]RC-1'!AH261</f>
        <v>0</v>
      </c>
      <c r="AI261" s="1">
        <f>'[1]RC-1'!AI261</f>
        <v>0</v>
      </c>
    </row>
    <row r="262" spans="1:35" x14ac:dyDescent="0.3">
      <c r="A262" s="1">
        <f>'[1]RC-1'!A262</f>
        <v>0</v>
      </c>
      <c r="B262" s="1">
        <f>'[1]RC-1'!B262</f>
        <v>0</v>
      </c>
      <c r="C262" s="1">
        <f>'[1]RC-1'!C262</f>
        <v>0</v>
      </c>
      <c r="D262" s="1">
        <f>'[1]RC-1'!D262</f>
        <v>0</v>
      </c>
      <c r="E262" s="1">
        <f>'[1]RC-1'!E262</f>
        <v>0</v>
      </c>
      <c r="F262" s="1">
        <f>'[1]RC-1'!F262</f>
        <v>0</v>
      </c>
      <c r="G262" s="1">
        <f>'[1]RC-1'!G262</f>
        <v>0</v>
      </c>
      <c r="H262" s="1">
        <f>'[1]RC-1'!H262</f>
        <v>0</v>
      </c>
      <c r="I262" s="1">
        <f>'[1]RC-1'!I262</f>
        <v>0</v>
      </c>
      <c r="J262" s="1">
        <f>'[1]RC-1'!J262</f>
        <v>0</v>
      </c>
      <c r="K262" s="1">
        <f>'[1]RC-1'!K262</f>
        <v>0</v>
      </c>
      <c r="L262" s="1">
        <f>'[1]RC-1'!L262</f>
        <v>0</v>
      </c>
      <c r="M262" s="1">
        <f>'[1]RC-1'!M262</f>
        <v>0</v>
      </c>
      <c r="N262" s="1">
        <f>'[1]RC-1'!N262</f>
        <v>0</v>
      </c>
      <c r="O262" s="1">
        <f>'[1]RC-1'!O262</f>
        <v>0</v>
      </c>
      <c r="P262" s="1">
        <f>'[1]RC-1'!P262</f>
        <v>0</v>
      </c>
      <c r="Q262" s="1">
        <f>'[1]RC-1'!Q262</f>
        <v>0</v>
      </c>
      <c r="R262" s="1">
        <f>'[1]RC-1'!R262</f>
        <v>0</v>
      </c>
      <c r="S262" s="1">
        <f>'[1]RC-1'!S262</f>
        <v>0</v>
      </c>
      <c r="T262" s="1">
        <f>'[1]RC-1'!T262</f>
        <v>0</v>
      </c>
      <c r="U262" s="1">
        <f>'[1]RC-1'!U262</f>
        <v>0</v>
      </c>
      <c r="V262" s="1">
        <f>'[1]RC-1'!V262</f>
        <v>0</v>
      </c>
      <c r="W262" s="1">
        <f>'[1]RC-1'!W262</f>
        <v>0</v>
      </c>
      <c r="X262" s="1">
        <f>'[1]RC-1'!X262</f>
        <v>0</v>
      </c>
      <c r="Y262" s="1">
        <f>'[1]RC-1'!Y262</f>
        <v>0</v>
      </c>
      <c r="Z262" s="1">
        <f>'[1]RC-1'!Z262</f>
        <v>0</v>
      </c>
      <c r="AA262" s="1">
        <f>'[1]RC-1'!AA262</f>
        <v>0</v>
      </c>
      <c r="AB262" s="1">
        <f>'[1]RC-1'!AB262</f>
        <v>0</v>
      </c>
      <c r="AC262" s="1">
        <f>'[1]RC-1'!AC262</f>
        <v>0</v>
      </c>
      <c r="AD262" s="1">
        <f>'[1]RC-1'!AD262</f>
        <v>0</v>
      </c>
      <c r="AE262" s="1">
        <f>'[1]RC-1'!AE262</f>
        <v>0</v>
      </c>
      <c r="AF262" s="1">
        <f>'[1]RC-1'!AF262</f>
        <v>0</v>
      </c>
      <c r="AG262" s="1">
        <f>'[1]RC-1'!AG262</f>
        <v>0</v>
      </c>
      <c r="AH262" s="1">
        <f>'[1]RC-1'!AH262</f>
        <v>0</v>
      </c>
      <c r="AI262" s="1">
        <f>'[1]RC-1'!AI262</f>
        <v>0</v>
      </c>
    </row>
    <row r="263" spans="1:35" x14ac:dyDescent="0.3">
      <c r="A263" s="1">
        <f>'[1]RC-1'!A263</f>
        <v>0</v>
      </c>
      <c r="B263" s="1">
        <f>'[1]RC-1'!B263</f>
        <v>0</v>
      </c>
      <c r="C263" s="1">
        <f>'[1]RC-1'!C263</f>
        <v>0</v>
      </c>
      <c r="D263" s="1">
        <f>'[1]RC-1'!D263</f>
        <v>0</v>
      </c>
      <c r="E263" s="1">
        <f>'[1]RC-1'!E263</f>
        <v>0</v>
      </c>
      <c r="F263" s="1">
        <f>'[1]RC-1'!F263</f>
        <v>0</v>
      </c>
      <c r="G263" s="1">
        <f>'[1]RC-1'!G263</f>
        <v>0</v>
      </c>
      <c r="H263" s="1">
        <f>'[1]RC-1'!H263</f>
        <v>0</v>
      </c>
      <c r="I263" s="1">
        <f>'[1]RC-1'!I263</f>
        <v>0</v>
      </c>
      <c r="J263" s="1">
        <f>'[1]RC-1'!J263</f>
        <v>0</v>
      </c>
      <c r="K263" s="1">
        <f>'[1]RC-1'!K263</f>
        <v>0</v>
      </c>
      <c r="L263" s="1">
        <f>'[1]RC-1'!L263</f>
        <v>0</v>
      </c>
      <c r="M263" s="1">
        <f>'[1]RC-1'!M263</f>
        <v>0</v>
      </c>
      <c r="N263" s="1">
        <f>'[1]RC-1'!N263</f>
        <v>0</v>
      </c>
      <c r="O263" s="1">
        <f>'[1]RC-1'!O263</f>
        <v>0</v>
      </c>
      <c r="P263" s="1">
        <f>'[1]RC-1'!P263</f>
        <v>0</v>
      </c>
      <c r="Q263" s="1">
        <f>'[1]RC-1'!Q263</f>
        <v>0</v>
      </c>
      <c r="R263" s="1">
        <f>'[1]RC-1'!R263</f>
        <v>0</v>
      </c>
      <c r="S263" s="1">
        <f>'[1]RC-1'!S263</f>
        <v>0</v>
      </c>
      <c r="T263" s="1">
        <f>'[1]RC-1'!T263</f>
        <v>0</v>
      </c>
      <c r="U263" s="1">
        <f>'[1]RC-1'!U263</f>
        <v>0</v>
      </c>
      <c r="V263" s="1">
        <f>'[1]RC-1'!V263</f>
        <v>0</v>
      </c>
      <c r="W263" s="1">
        <f>'[1]RC-1'!W263</f>
        <v>0</v>
      </c>
      <c r="X263" s="1">
        <f>'[1]RC-1'!X263</f>
        <v>0</v>
      </c>
      <c r="Y263" s="1">
        <f>'[1]RC-1'!Y263</f>
        <v>0</v>
      </c>
      <c r="Z263" s="1">
        <f>'[1]RC-1'!Z263</f>
        <v>0</v>
      </c>
      <c r="AA263" s="1">
        <f>'[1]RC-1'!AA263</f>
        <v>0</v>
      </c>
      <c r="AB263" s="1">
        <f>'[1]RC-1'!AB263</f>
        <v>0</v>
      </c>
      <c r="AC263" s="1">
        <f>'[1]RC-1'!AC263</f>
        <v>0</v>
      </c>
      <c r="AD263" s="1">
        <f>'[1]RC-1'!AD263</f>
        <v>0</v>
      </c>
      <c r="AE263" s="1">
        <f>'[1]RC-1'!AE263</f>
        <v>0</v>
      </c>
      <c r="AF263" s="1">
        <f>'[1]RC-1'!AF263</f>
        <v>0</v>
      </c>
      <c r="AG263" s="1">
        <f>'[1]RC-1'!AG263</f>
        <v>0</v>
      </c>
      <c r="AH263" s="1">
        <f>'[1]RC-1'!AH263</f>
        <v>0</v>
      </c>
      <c r="AI263" s="1">
        <f>'[1]RC-1'!AI263</f>
        <v>0</v>
      </c>
    </row>
    <row r="264" spans="1:35" x14ac:dyDescent="0.3">
      <c r="A264" s="1">
        <f>'[1]RC-1'!A264</f>
        <v>0</v>
      </c>
      <c r="B264" s="1">
        <f>'[1]RC-1'!B264</f>
        <v>0</v>
      </c>
      <c r="C264" s="1">
        <f>'[1]RC-1'!C264</f>
        <v>0</v>
      </c>
      <c r="D264" s="1">
        <f>'[1]RC-1'!D264</f>
        <v>0</v>
      </c>
      <c r="E264" s="1">
        <f>'[1]RC-1'!E264</f>
        <v>0</v>
      </c>
      <c r="F264" s="1">
        <f>'[1]RC-1'!F264</f>
        <v>0</v>
      </c>
      <c r="G264" s="1">
        <f>'[1]RC-1'!G264</f>
        <v>0</v>
      </c>
      <c r="H264" s="1">
        <f>'[1]RC-1'!H264</f>
        <v>0</v>
      </c>
      <c r="I264" s="1">
        <f>'[1]RC-1'!I264</f>
        <v>0</v>
      </c>
      <c r="J264" s="1">
        <f>'[1]RC-1'!J264</f>
        <v>0</v>
      </c>
      <c r="K264" s="1">
        <f>'[1]RC-1'!K264</f>
        <v>0</v>
      </c>
      <c r="L264" s="1">
        <f>'[1]RC-1'!L264</f>
        <v>0</v>
      </c>
      <c r="M264" s="1">
        <f>'[1]RC-1'!M264</f>
        <v>0</v>
      </c>
      <c r="N264" s="1">
        <f>'[1]RC-1'!N264</f>
        <v>0</v>
      </c>
      <c r="O264" s="1">
        <f>'[1]RC-1'!O264</f>
        <v>0</v>
      </c>
      <c r="P264" s="1">
        <f>'[1]RC-1'!P264</f>
        <v>0</v>
      </c>
      <c r="Q264" s="1">
        <f>'[1]RC-1'!Q264</f>
        <v>0</v>
      </c>
      <c r="R264" s="1">
        <f>'[1]RC-1'!R264</f>
        <v>0</v>
      </c>
      <c r="S264" s="1">
        <f>'[1]RC-1'!S264</f>
        <v>0</v>
      </c>
      <c r="T264" s="1">
        <f>'[1]RC-1'!T264</f>
        <v>0</v>
      </c>
      <c r="U264" s="1">
        <f>'[1]RC-1'!U264</f>
        <v>0</v>
      </c>
      <c r="V264" s="1">
        <f>'[1]RC-1'!V264</f>
        <v>0</v>
      </c>
      <c r="W264" s="1">
        <f>'[1]RC-1'!W264</f>
        <v>0</v>
      </c>
      <c r="X264" s="1">
        <f>'[1]RC-1'!X264</f>
        <v>0</v>
      </c>
      <c r="Y264" s="1">
        <f>'[1]RC-1'!Y264</f>
        <v>0</v>
      </c>
      <c r="Z264" s="1">
        <f>'[1]RC-1'!Z264</f>
        <v>0</v>
      </c>
      <c r="AA264" s="1">
        <f>'[1]RC-1'!AA264</f>
        <v>0</v>
      </c>
      <c r="AB264" s="1">
        <f>'[1]RC-1'!AB264</f>
        <v>0</v>
      </c>
      <c r="AC264" s="1">
        <f>'[1]RC-1'!AC264</f>
        <v>0</v>
      </c>
      <c r="AD264" s="1">
        <f>'[1]RC-1'!AD264</f>
        <v>0</v>
      </c>
      <c r="AE264" s="1">
        <f>'[1]RC-1'!AE264</f>
        <v>0</v>
      </c>
      <c r="AF264" s="1">
        <f>'[1]RC-1'!AF264</f>
        <v>0</v>
      </c>
      <c r="AG264" s="1">
        <f>'[1]RC-1'!AG264</f>
        <v>0</v>
      </c>
      <c r="AH264" s="1">
        <f>'[1]RC-1'!AH264</f>
        <v>0</v>
      </c>
      <c r="AI264" s="1">
        <f>'[1]RC-1'!AI264</f>
        <v>0</v>
      </c>
    </row>
    <row r="265" spans="1:35" x14ac:dyDescent="0.3">
      <c r="A265" s="1">
        <f>'[1]RC-1'!A265</f>
        <v>0</v>
      </c>
      <c r="B265" s="1">
        <f>'[1]RC-1'!B265</f>
        <v>0</v>
      </c>
      <c r="C265" s="1">
        <f>'[1]RC-1'!C265</f>
        <v>0</v>
      </c>
      <c r="D265" s="1">
        <f>'[1]RC-1'!D265</f>
        <v>0</v>
      </c>
      <c r="E265" s="1">
        <f>'[1]RC-1'!E265</f>
        <v>0</v>
      </c>
      <c r="F265" s="1">
        <f>'[1]RC-1'!F265</f>
        <v>0</v>
      </c>
      <c r="G265" s="1">
        <f>'[1]RC-1'!G265</f>
        <v>0</v>
      </c>
      <c r="H265" s="1">
        <f>'[1]RC-1'!H265</f>
        <v>0</v>
      </c>
      <c r="I265" s="1">
        <f>'[1]RC-1'!I265</f>
        <v>0</v>
      </c>
      <c r="J265" s="1">
        <f>'[1]RC-1'!J265</f>
        <v>0</v>
      </c>
      <c r="K265" s="1">
        <f>'[1]RC-1'!K265</f>
        <v>0</v>
      </c>
      <c r="L265" s="1">
        <f>'[1]RC-1'!L265</f>
        <v>0</v>
      </c>
      <c r="M265" s="1">
        <f>'[1]RC-1'!M265</f>
        <v>0</v>
      </c>
      <c r="N265" s="1">
        <f>'[1]RC-1'!N265</f>
        <v>0</v>
      </c>
      <c r="O265" s="1">
        <f>'[1]RC-1'!O265</f>
        <v>0</v>
      </c>
      <c r="P265" s="1">
        <f>'[1]RC-1'!P265</f>
        <v>0</v>
      </c>
      <c r="Q265" s="1">
        <f>'[1]RC-1'!Q265</f>
        <v>0</v>
      </c>
      <c r="R265" s="1">
        <f>'[1]RC-1'!R265</f>
        <v>0</v>
      </c>
      <c r="S265" s="1">
        <f>'[1]RC-1'!S265</f>
        <v>0</v>
      </c>
      <c r="T265" s="1">
        <f>'[1]RC-1'!T265</f>
        <v>0</v>
      </c>
      <c r="U265" s="1">
        <f>'[1]RC-1'!U265</f>
        <v>0</v>
      </c>
      <c r="V265" s="1">
        <f>'[1]RC-1'!V265</f>
        <v>0</v>
      </c>
      <c r="W265" s="1">
        <f>'[1]RC-1'!W265</f>
        <v>0</v>
      </c>
      <c r="X265" s="1">
        <f>'[1]RC-1'!X265</f>
        <v>0</v>
      </c>
      <c r="Y265" s="1">
        <f>'[1]RC-1'!Y265</f>
        <v>0</v>
      </c>
      <c r="Z265" s="1">
        <f>'[1]RC-1'!Z265</f>
        <v>0</v>
      </c>
      <c r="AA265" s="1">
        <f>'[1]RC-1'!AA265</f>
        <v>0</v>
      </c>
      <c r="AB265" s="1">
        <f>'[1]RC-1'!AB265</f>
        <v>0</v>
      </c>
      <c r="AC265" s="1">
        <f>'[1]RC-1'!AC265</f>
        <v>0</v>
      </c>
      <c r="AD265" s="1">
        <f>'[1]RC-1'!AD265</f>
        <v>0</v>
      </c>
      <c r="AE265" s="1">
        <f>'[1]RC-1'!AE265</f>
        <v>0</v>
      </c>
      <c r="AF265" s="1">
        <f>'[1]RC-1'!AF265</f>
        <v>0</v>
      </c>
      <c r="AG265" s="1">
        <f>'[1]RC-1'!AG265</f>
        <v>0</v>
      </c>
      <c r="AH265" s="1">
        <f>'[1]RC-1'!AH265</f>
        <v>0</v>
      </c>
      <c r="AI265" s="1">
        <f>'[1]RC-1'!AI265</f>
        <v>0</v>
      </c>
    </row>
    <row r="266" spans="1:35" x14ac:dyDescent="0.3">
      <c r="A266" s="1">
        <f>'[1]RC-1'!A266</f>
        <v>0</v>
      </c>
      <c r="B266" s="1">
        <f>'[1]RC-1'!B266</f>
        <v>0</v>
      </c>
      <c r="C266" s="1">
        <f>'[1]RC-1'!C266</f>
        <v>0</v>
      </c>
      <c r="D266" s="1">
        <f>'[1]RC-1'!D266</f>
        <v>0</v>
      </c>
      <c r="E266" s="1">
        <f>'[1]RC-1'!E266</f>
        <v>0</v>
      </c>
      <c r="F266" s="1">
        <f>'[1]RC-1'!F266</f>
        <v>0</v>
      </c>
      <c r="G266" s="1">
        <f>'[1]RC-1'!G266</f>
        <v>0</v>
      </c>
      <c r="H266" s="1">
        <f>'[1]RC-1'!H266</f>
        <v>0</v>
      </c>
      <c r="I266" s="1">
        <f>'[1]RC-1'!I266</f>
        <v>0</v>
      </c>
      <c r="J266" s="1">
        <f>'[1]RC-1'!J266</f>
        <v>0</v>
      </c>
      <c r="K266" s="1">
        <f>'[1]RC-1'!K266</f>
        <v>0</v>
      </c>
      <c r="L266" s="1">
        <f>'[1]RC-1'!L266</f>
        <v>0</v>
      </c>
      <c r="M266" s="1">
        <f>'[1]RC-1'!M266</f>
        <v>0</v>
      </c>
      <c r="N266" s="1">
        <f>'[1]RC-1'!N266</f>
        <v>0</v>
      </c>
      <c r="O266" s="1">
        <f>'[1]RC-1'!O266</f>
        <v>0</v>
      </c>
      <c r="P266" s="1">
        <f>'[1]RC-1'!P266</f>
        <v>0</v>
      </c>
      <c r="Q266" s="1">
        <f>'[1]RC-1'!Q266</f>
        <v>0</v>
      </c>
      <c r="R266" s="1">
        <f>'[1]RC-1'!R266</f>
        <v>0</v>
      </c>
      <c r="S266" s="1">
        <f>'[1]RC-1'!S266</f>
        <v>0</v>
      </c>
      <c r="T266" s="1">
        <f>'[1]RC-1'!T266</f>
        <v>0</v>
      </c>
      <c r="U266" s="1">
        <f>'[1]RC-1'!U266</f>
        <v>0</v>
      </c>
      <c r="V266" s="1">
        <f>'[1]RC-1'!V266</f>
        <v>0</v>
      </c>
      <c r="W266" s="1">
        <f>'[1]RC-1'!W266</f>
        <v>0</v>
      </c>
      <c r="X266" s="1">
        <f>'[1]RC-1'!X266</f>
        <v>0</v>
      </c>
      <c r="Y266" s="1">
        <f>'[1]RC-1'!Y266</f>
        <v>0</v>
      </c>
      <c r="Z266" s="1">
        <f>'[1]RC-1'!Z266</f>
        <v>0</v>
      </c>
      <c r="AA266" s="1">
        <f>'[1]RC-1'!AA266</f>
        <v>0</v>
      </c>
      <c r="AB266" s="1">
        <f>'[1]RC-1'!AB266</f>
        <v>0</v>
      </c>
      <c r="AC266" s="1">
        <f>'[1]RC-1'!AC266</f>
        <v>0</v>
      </c>
      <c r="AD266" s="1">
        <f>'[1]RC-1'!AD266</f>
        <v>0</v>
      </c>
      <c r="AE266" s="1">
        <f>'[1]RC-1'!AE266</f>
        <v>0</v>
      </c>
      <c r="AF266" s="1">
        <f>'[1]RC-1'!AF266</f>
        <v>0</v>
      </c>
      <c r="AG266" s="1">
        <f>'[1]RC-1'!AG266</f>
        <v>0</v>
      </c>
      <c r="AH266" s="1">
        <f>'[1]RC-1'!AH266</f>
        <v>0</v>
      </c>
      <c r="AI266" s="1">
        <f>'[1]RC-1'!AI266</f>
        <v>0</v>
      </c>
    </row>
    <row r="267" spans="1:35" x14ac:dyDescent="0.3">
      <c r="A267" s="1">
        <f>'[1]RC-1'!A267</f>
        <v>0</v>
      </c>
      <c r="B267" s="1">
        <f>'[1]RC-1'!B267</f>
        <v>0</v>
      </c>
      <c r="C267" s="1">
        <f>'[1]RC-1'!C267</f>
        <v>0</v>
      </c>
      <c r="D267" s="1">
        <f>'[1]RC-1'!D267</f>
        <v>0</v>
      </c>
      <c r="E267" s="1">
        <f>'[1]RC-1'!E267</f>
        <v>0</v>
      </c>
      <c r="F267" s="1">
        <f>'[1]RC-1'!F267</f>
        <v>0</v>
      </c>
      <c r="G267" s="1">
        <f>'[1]RC-1'!G267</f>
        <v>0</v>
      </c>
      <c r="H267" s="1">
        <f>'[1]RC-1'!H267</f>
        <v>0</v>
      </c>
      <c r="I267" s="1">
        <f>'[1]RC-1'!I267</f>
        <v>0</v>
      </c>
      <c r="J267" s="1">
        <f>'[1]RC-1'!J267</f>
        <v>0</v>
      </c>
      <c r="K267" s="1">
        <f>'[1]RC-1'!K267</f>
        <v>0</v>
      </c>
      <c r="L267" s="1">
        <f>'[1]RC-1'!L267</f>
        <v>0</v>
      </c>
      <c r="M267" s="1">
        <f>'[1]RC-1'!M267</f>
        <v>0</v>
      </c>
      <c r="N267" s="1">
        <f>'[1]RC-1'!N267</f>
        <v>0</v>
      </c>
      <c r="O267" s="1">
        <f>'[1]RC-1'!O267</f>
        <v>0</v>
      </c>
      <c r="P267" s="1">
        <f>'[1]RC-1'!P267</f>
        <v>0</v>
      </c>
      <c r="Q267" s="1">
        <f>'[1]RC-1'!Q267</f>
        <v>0</v>
      </c>
      <c r="R267" s="1">
        <f>'[1]RC-1'!R267</f>
        <v>0</v>
      </c>
      <c r="S267" s="1">
        <f>'[1]RC-1'!S267</f>
        <v>0</v>
      </c>
      <c r="T267" s="1">
        <f>'[1]RC-1'!T267</f>
        <v>0</v>
      </c>
      <c r="U267" s="1">
        <f>'[1]RC-1'!U267</f>
        <v>0</v>
      </c>
      <c r="V267" s="1">
        <f>'[1]RC-1'!V267</f>
        <v>0</v>
      </c>
      <c r="W267" s="1">
        <f>'[1]RC-1'!W267</f>
        <v>0</v>
      </c>
      <c r="X267" s="1">
        <f>'[1]RC-1'!X267</f>
        <v>0</v>
      </c>
      <c r="Y267" s="1">
        <f>'[1]RC-1'!Y267</f>
        <v>0</v>
      </c>
      <c r="Z267" s="1">
        <f>'[1]RC-1'!Z267</f>
        <v>0</v>
      </c>
      <c r="AA267" s="1">
        <f>'[1]RC-1'!AA267</f>
        <v>0</v>
      </c>
      <c r="AB267" s="1">
        <f>'[1]RC-1'!AB267</f>
        <v>0</v>
      </c>
      <c r="AC267" s="1">
        <f>'[1]RC-1'!AC267</f>
        <v>0</v>
      </c>
      <c r="AD267" s="1">
        <f>'[1]RC-1'!AD267</f>
        <v>0</v>
      </c>
      <c r="AE267" s="1">
        <f>'[1]RC-1'!AE267</f>
        <v>0</v>
      </c>
      <c r="AF267" s="1">
        <f>'[1]RC-1'!AF267</f>
        <v>0</v>
      </c>
      <c r="AG267" s="1">
        <f>'[1]RC-1'!AG267</f>
        <v>0</v>
      </c>
      <c r="AH267" s="1">
        <f>'[1]RC-1'!AH267</f>
        <v>0</v>
      </c>
      <c r="AI267" s="1">
        <f>'[1]RC-1'!AI267</f>
        <v>0</v>
      </c>
    </row>
    <row r="268" spans="1:35" x14ac:dyDescent="0.3">
      <c r="A268" s="1">
        <f>'[1]RC-1'!A268</f>
        <v>0</v>
      </c>
      <c r="B268" s="1">
        <f>'[1]RC-1'!B268</f>
        <v>0</v>
      </c>
      <c r="C268" s="1">
        <f>'[1]RC-1'!C268</f>
        <v>0</v>
      </c>
      <c r="D268" s="1">
        <f>'[1]RC-1'!D268</f>
        <v>0</v>
      </c>
      <c r="E268" s="1">
        <f>'[1]RC-1'!E268</f>
        <v>0</v>
      </c>
      <c r="F268" s="1">
        <f>'[1]RC-1'!F268</f>
        <v>0</v>
      </c>
      <c r="G268" s="1">
        <f>'[1]RC-1'!G268</f>
        <v>0</v>
      </c>
      <c r="H268" s="1">
        <f>'[1]RC-1'!H268</f>
        <v>0</v>
      </c>
      <c r="I268" s="1">
        <f>'[1]RC-1'!I268</f>
        <v>0</v>
      </c>
      <c r="J268" s="1">
        <f>'[1]RC-1'!J268</f>
        <v>0</v>
      </c>
      <c r="K268" s="1">
        <f>'[1]RC-1'!K268</f>
        <v>0</v>
      </c>
      <c r="L268" s="1">
        <f>'[1]RC-1'!L268</f>
        <v>0</v>
      </c>
      <c r="M268" s="1">
        <f>'[1]RC-1'!M268</f>
        <v>0</v>
      </c>
      <c r="N268" s="1">
        <f>'[1]RC-1'!N268</f>
        <v>0</v>
      </c>
      <c r="O268" s="1">
        <f>'[1]RC-1'!O268</f>
        <v>0</v>
      </c>
      <c r="P268" s="1">
        <f>'[1]RC-1'!P268</f>
        <v>0</v>
      </c>
      <c r="Q268" s="1">
        <f>'[1]RC-1'!Q268</f>
        <v>0</v>
      </c>
      <c r="R268" s="1">
        <f>'[1]RC-1'!R268</f>
        <v>0</v>
      </c>
      <c r="S268" s="1">
        <f>'[1]RC-1'!S268</f>
        <v>0</v>
      </c>
      <c r="T268" s="1">
        <f>'[1]RC-1'!T268</f>
        <v>0</v>
      </c>
      <c r="U268" s="1">
        <f>'[1]RC-1'!U268</f>
        <v>0</v>
      </c>
      <c r="V268" s="1">
        <f>'[1]RC-1'!V268</f>
        <v>0</v>
      </c>
      <c r="W268" s="1">
        <f>'[1]RC-1'!W268</f>
        <v>0</v>
      </c>
      <c r="X268" s="1">
        <f>'[1]RC-1'!X268</f>
        <v>0</v>
      </c>
      <c r="Y268" s="1">
        <f>'[1]RC-1'!Y268</f>
        <v>0</v>
      </c>
      <c r="Z268" s="1">
        <f>'[1]RC-1'!Z268</f>
        <v>0</v>
      </c>
      <c r="AA268" s="1">
        <f>'[1]RC-1'!AA268</f>
        <v>0</v>
      </c>
      <c r="AB268" s="1">
        <f>'[1]RC-1'!AB268</f>
        <v>0</v>
      </c>
      <c r="AC268" s="1">
        <f>'[1]RC-1'!AC268</f>
        <v>0</v>
      </c>
      <c r="AD268" s="1">
        <f>'[1]RC-1'!AD268</f>
        <v>0</v>
      </c>
      <c r="AE268" s="1">
        <f>'[1]RC-1'!AE268</f>
        <v>0</v>
      </c>
      <c r="AF268" s="1">
        <f>'[1]RC-1'!AF268</f>
        <v>0</v>
      </c>
      <c r="AG268" s="1">
        <f>'[1]RC-1'!AG268</f>
        <v>0</v>
      </c>
      <c r="AH268" s="1">
        <f>'[1]RC-1'!AH268</f>
        <v>0</v>
      </c>
      <c r="AI268" s="1">
        <f>'[1]RC-1'!AI268</f>
        <v>0</v>
      </c>
    </row>
    <row r="269" spans="1:35" x14ac:dyDescent="0.3">
      <c r="A269" s="1">
        <f>'[1]RC-1'!A269</f>
        <v>0</v>
      </c>
      <c r="B269" s="1">
        <f>'[1]RC-1'!B269</f>
        <v>0</v>
      </c>
      <c r="C269" s="1">
        <f>'[1]RC-1'!C269</f>
        <v>0</v>
      </c>
      <c r="D269" s="1">
        <f>'[1]RC-1'!D269</f>
        <v>0</v>
      </c>
      <c r="E269" s="1">
        <f>'[1]RC-1'!E269</f>
        <v>0</v>
      </c>
      <c r="F269" s="1">
        <f>'[1]RC-1'!F269</f>
        <v>0</v>
      </c>
      <c r="G269" s="1">
        <f>'[1]RC-1'!G269</f>
        <v>0</v>
      </c>
      <c r="H269" s="1">
        <f>'[1]RC-1'!H269</f>
        <v>0</v>
      </c>
      <c r="I269" s="1">
        <f>'[1]RC-1'!I269</f>
        <v>0</v>
      </c>
      <c r="J269" s="1">
        <f>'[1]RC-1'!J269</f>
        <v>0</v>
      </c>
      <c r="K269" s="1">
        <f>'[1]RC-1'!K269</f>
        <v>0</v>
      </c>
      <c r="L269" s="1">
        <f>'[1]RC-1'!L269</f>
        <v>0</v>
      </c>
      <c r="M269" s="1">
        <f>'[1]RC-1'!M269</f>
        <v>0</v>
      </c>
      <c r="N269" s="1">
        <f>'[1]RC-1'!N269</f>
        <v>0</v>
      </c>
      <c r="O269" s="1">
        <f>'[1]RC-1'!O269</f>
        <v>0</v>
      </c>
      <c r="P269" s="1">
        <f>'[1]RC-1'!P269</f>
        <v>0</v>
      </c>
      <c r="Q269" s="1">
        <f>'[1]RC-1'!Q269</f>
        <v>0</v>
      </c>
      <c r="R269" s="1">
        <f>'[1]RC-1'!R269</f>
        <v>0</v>
      </c>
      <c r="S269" s="1">
        <f>'[1]RC-1'!S269</f>
        <v>0</v>
      </c>
      <c r="T269" s="1">
        <f>'[1]RC-1'!T269</f>
        <v>0</v>
      </c>
      <c r="U269" s="1">
        <f>'[1]RC-1'!U269</f>
        <v>0</v>
      </c>
      <c r="V269" s="1">
        <f>'[1]RC-1'!V269</f>
        <v>0</v>
      </c>
      <c r="W269" s="1">
        <f>'[1]RC-1'!W269</f>
        <v>0</v>
      </c>
      <c r="X269" s="1">
        <f>'[1]RC-1'!X269</f>
        <v>0</v>
      </c>
      <c r="Y269" s="1">
        <f>'[1]RC-1'!Y269</f>
        <v>0</v>
      </c>
      <c r="Z269" s="1">
        <f>'[1]RC-1'!Z269</f>
        <v>0</v>
      </c>
      <c r="AA269" s="1">
        <f>'[1]RC-1'!AA269</f>
        <v>0</v>
      </c>
      <c r="AB269" s="1">
        <f>'[1]RC-1'!AB269</f>
        <v>0</v>
      </c>
      <c r="AC269" s="1">
        <f>'[1]RC-1'!AC269</f>
        <v>0</v>
      </c>
      <c r="AD269" s="1">
        <f>'[1]RC-1'!AD269</f>
        <v>0</v>
      </c>
      <c r="AE269" s="1">
        <f>'[1]RC-1'!AE269</f>
        <v>0</v>
      </c>
      <c r="AF269" s="1">
        <f>'[1]RC-1'!AF269</f>
        <v>0</v>
      </c>
      <c r="AG269" s="1">
        <f>'[1]RC-1'!AG269</f>
        <v>0</v>
      </c>
      <c r="AH269" s="1">
        <f>'[1]RC-1'!AH269</f>
        <v>0</v>
      </c>
      <c r="AI269" s="1">
        <f>'[1]RC-1'!AI269</f>
        <v>0</v>
      </c>
    </row>
    <row r="270" spans="1:35" x14ac:dyDescent="0.3">
      <c r="A270" s="1">
        <f>'[1]RC-1'!A270</f>
        <v>0</v>
      </c>
      <c r="B270" s="1">
        <f>'[1]RC-1'!B270</f>
        <v>0</v>
      </c>
      <c r="C270" s="1">
        <f>'[1]RC-1'!C270</f>
        <v>0</v>
      </c>
      <c r="D270" s="1">
        <f>'[1]RC-1'!D270</f>
        <v>0</v>
      </c>
      <c r="E270" s="1">
        <f>'[1]RC-1'!E270</f>
        <v>0</v>
      </c>
      <c r="F270" s="1">
        <f>'[1]RC-1'!F270</f>
        <v>0</v>
      </c>
      <c r="G270" s="1">
        <f>'[1]RC-1'!G270</f>
        <v>0</v>
      </c>
      <c r="H270" s="1">
        <f>'[1]RC-1'!H270</f>
        <v>0</v>
      </c>
      <c r="I270" s="1">
        <f>'[1]RC-1'!I270</f>
        <v>0</v>
      </c>
      <c r="J270" s="1">
        <f>'[1]RC-1'!J270</f>
        <v>0</v>
      </c>
      <c r="K270" s="1">
        <f>'[1]RC-1'!K270</f>
        <v>0</v>
      </c>
      <c r="L270" s="1">
        <f>'[1]RC-1'!L270</f>
        <v>0</v>
      </c>
      <c r="M270" s="1">
        <f>'[1]RC-1'!M270</f>
        <v>0</v>
      </c>
      <c r="N270" s="1">
        <f>'[1]RC-1'!N270</f>
        <v>0</v>
      </c>
      <c r="O270" s="1">
        <f>'[1]RC-1'!O270</f>
        <v>0</v>
      </c>
      <c r="P270" s="1">
        <f>'[1]RC-1'!P270</f>
        <v>0</v>
      </c>
      <c r="Q270" s="1">
        <f>'[1]RC-1'!Q270</f>
        <v>0</v>
      </c>
      <c r="R270" s="1">
        <f>'[1]RC-1'!R270</f>
        <v>0</v>
      </c>
      <c r="S270" s="1">
        <f>'[1]RC-1'!S270</f>
        <v>0</v>
      </c>
      <c r="T270" s="1">
        <f>'[1]RC-1'!T270</f>
        <v>0</v>
      </c>
      <c r="U270" s="1">
        <f>'[1]RC-1'!U270</f>
        <v>0</v>
      </c>
      <c r="V270" s="1">
        <f>'[1]RC-1'!V270</f>
        <v>0</v>
      </c>
      <c r="W270" s="1">
        <f>'[1]RC-1'!W270</f>
        <v>0</v>
      </c>
      <c r="X270" s="1">
        <f>'[1]RC-1'!X270</f>
        <v>0</v>
      </c>
      <c r="Y270" s="1">
        <f>'[1]RC-1'!Y270</f>
        <v>0</v>
      </c>
      <c r="Z270" s="1">
        <f>'[1]RC-1'!Z270</f>
        <v>0</v>
      </c>
      <c r="AA270" s="1">
        <f>'[1]RC-1'!AA270</f>
        <v>0</v>
      </c>
      <c r="AB270" s="1">
        <f>'[1]RC-1'!AB270</f>
        <v>0</v>
      </c>
      <c r="AC270" s="1">
        <f>'[1]RC-1'!AC270</f>
        <v>0</v>
      </c>
      <c r="AD270" s="1">
        <f>'[1]RC-1'!AD270</f>
        <v>0</v>
      </c>
      <c r="AE270" s="1">
        <f>'[1]RC-1'!AE270</f>
        <v>0</v>
      </c>
      <c r="AF270" s="1">
        <f>'[1]RC-1'!AF270</f>
        <v>0</v>
      </c>
      <c r="AG270" s="1">
        <f>'[1]RC-1'!AG270</f>
        <v>0</v>
      </c>
      <c r="AH270" s="1">
        <f>'[1]RC-1'!AH270</f>
        <v>0</v>
      </c>
      <c r="AI270" s="1">
        <f>'[1]RC-1'!AI270</f>
        <v>0</v>
      </c>
    </row>
    <row r="271" spans="1:35" x14ac:dyDescent="0.3">
      <c r="A271" s="1">
        <f>'[1]RC-1'!A271</f>
        <v>0</v>
      </c>
      <c r="B271" s="1">
        <f>'[1]RC-1'!B271</f>
        <v>0</v>
      </c>
      <c r="C271" s="1">
        <f>'[1]RC-1'!C271</f>
        <v>0</v>
      </c>
      <c r="D271" s="1">
        <f>'[1]RC-1'!D271</f>
        <v>0</v>
      </c>
      <c r="E271" s="1">
        <f>'[1]RC-1'!E271</f>
        <v>0</v>
      </c>
      <c r="F271" s="1">
        <f>'[1]RC-1'!F271</f>
        <v>0</v>
      </c>
      <c r="G271" s="1">
        <f>'[1]RC-1'!G271</f>
        <v>0</v>
      </c>
      <c r="H271" s="1">
        <f>'[1]RC-1'!H271</f>
        <v>0</v>
      </c>
      <c r="I271" s="1">
        <f>'[1]RC-1'!I271</f>
        <v>0</v>
      </c>
      <c r="J271" s="1">
        <f>'[1]RC-1'!J271</f>
        <v>0</v>
      </c>
      <c r="K271" s="1">
        <f>'[1]RC-1'!K271</f>
        <v>0</v>
      </c>
      <c r="L271" s="1">
        <f>'[1]RC-1'!L271</f>
        <v>0</v>
      </c>
      <c r="M271" s="1">
        <f>'[1]RC-1'!M271</f>
        <v>0</v>
      </c>
      <c r="N271" s="1">
        <f>'[1]RC-1'!N271</f>
        <v>0</v>
      </c>
      <c r="O271" s="1">
        <f>'[1]RC-1'!O271</f>
        <v>0</v>
      </c>
      <c r="P271" s="1">
        <f>'[1]RC-1'!P271</f>
        <v>0</v>
      </c>
      <c r="Q271" s="1">
        <f>'[1]RC-1'!Q271</f>
        <v>0</v>
      </c>
      <c r="R271" s="1">
        <f>'[1]RC-1'!R271</f>
        <v>0</v>
      </c>
      <c r="S271" s="1">
        <f>'[1]RC-1'!S271</f>
        <v>0</v>
      </c>
      <c r="T271" s="1">
        <f>'[1]RC-1'!T271</f>
        <v>0</v>
      </c>
      <c r="U271" s="1">
        <f>'[1]RC-1'!U271</f>
        <v>0</v>
      </c>
      <c r="V271" s="1">
        <f>'[1]RC-1'!V271</f>
        <v>0</v>
      </c>
      <c r="W271" s="1">
        <f>'[1]RC-1'!W271</f>
        <v>0</v>
      </c>
      <c r="X271" s="1">
        <f>'[1]RC-1'!X271</f>
        <v>0</v>
      </c>
      <c r="Y271" s="1">
        <f>'[1]RC-1'!Y271</f>
        <v>0</v>
      </c>
      <c r="Z271" s="1">
        <f>'[1]RC-1'!Z271</f>
        <v>0</v>
      </c>
      <c r="AA271" s="1">
        <f>'[1]RC-1'!AA271</f>
        <v>0</v>
      </c>
      <c r="AB271" s="1">
        <f>'[1]RC-1'!AB271</f>
        <v>0</v>
      </c>
      <c r="AC271" s="1">
        <f>'[1]RC-1'!AC271</f>
        <v>0</v>
      </c>
      <c r="AD271" s="1">
        <f>'[1]RC-1'!AD271</f>
        <v>0</v>
      </c>
      <c r="AE271" s="1">
        <f>'[1]RC-1'!AE271</f>
        <v>0</v>
      </c>
      <c r="AF271" s="1">
        <f>'[1]RC-1'!AF271</f>
        <v>0</v>
      </c>
      <c r="AG271" s="1">
        <f>'[1]RC-1'!AG271</f>
        <v>0</v>
      </c>
      <c r="AH271" s="1">
        <f>'[1]RC-1'!AH271</f>
        <v>0</v>
      </c>
      <c r="AI271" s="1">
        <f>'[1]RC-1'!AI271</f>
        <v>0</v>
      </c>
    </row>
    <row r="272" spans="1:35" x14ac:dyDescent="0.3">
      <c r="A272" s="1">
        <f>'[1]RC-1'!A272</f>
        <v>0</v>
      </c>
      <c r="B272" s="1">
        <f>'[1]RC-1'!B272</f>
        <v>0</v>
      </c>
      <c r="C272" s="1">
        <f>'[1]RC-1'!C272</f>
        <v>0</v>
      </c>
      <c r="D272" s="1">
        <f>'[1]RC-1'!D272</f>
        <v>0</v>
      </c>
      <c r="E272" s="1">
        <f>'[1]RC-1'!E272</f>
        <v>0</v>
      </c>
      <c r="F272" s="1">
        <f>'[1]RC-1'!F272</f>
        <v>0</v>
      </c>
      <c r="G272" s="1">
        <f>'[1]RC-1'!G272</f>
        <v>0</v>
      </c>
      <c r="H272" s="1">
        <f>'[1]RC-1'!H272</f>
        <v>0</v>
      </c>
      <c r="I272" s="1">
        <f>'[1]RC-1'!I272</f>
        <v>0</v>
      </c>
      <c r="J272" s="1">
        <f>'[1]RC-1'!J272</f>
        <v>0</v>
      </c>
      <c r="K272" s="1">
        <f>'[1]RC-1'!K272</f>
        <v>0</v>
      </c>
      <c r="L272" s="1">
        <f>'[1]RC-1'!L272</f>
        <v>0</v>
      </c>
      <c r="M272" s="1">
        <f>'[1]RC-1'!M272</f>
        <v>0</v>
      </c>
      <c r="N272" s="1">
        <f>'[1]RC-1'!N272</f>
        <v>0</v>
      </c>
      <c r="O272" s="1">
        <f>'[1]RC-1'!O272</f>
        <v>0</v>
      </c>
      <c r="P272" s="1">
        <f>'[1]RC-1'!P272</f>
        <v>0</v>
      </c>
      <c r="Q272" s="1">
        <f>'[1]RC-1'!Q272</f>
        <v>0</v>
      </c>
      <c r="R272" s="1">
        <f>'[1]RC-1'!R272</f>
        <v>0</v>
      </c>
      <c r="S272" s="1">
        <f>'[1]RC-1'!S272</f>
        <v>0</v>
      </c>
      <c r="T272" s="1">
        <f>'[1]RC-1'!T272</f>
        <v>0</v>
      </c>
      <c r="U272" s="1">
        <f>'[1]RC-1'!U272</f>
        <v>0</v>
      </c>
      <c r="V272" s="1">
        <f>'[1]RC-1'!V272</f>
        <v>0</v>
      </c>
      <c r="W272" s="1">
        <f>'[1]RC-1'!W272</f>
        <v>0</v>
      </c>
      <c r="X272" s="1">
        <f>'[1]RC-1'!X272</f>
        <v>0</v>
      </c>
      <c r="Y272" s="1">
        <f>'[1]RC-1'!Y272</f>
        <v>0</v>
      </c>
      <c r="Z272" s="1">
        <f>'[1]RC-1'!Z272</f>
        <v>0</v>
      </c>
      <c r="AA272" s="1">
        <f>'[1]RC-1'!AA272</f>
        <v>0</v>
      </c>
      <c r="AB272" s="1">
        <f>'[1]RC-1'!AB272</f>
        <v>0</v>
      </c>
      <c r="AC272" s="1">
        <f>'[1]RC-1'!AC272</f>
        <v>0</v>
      </c>
      <c r="AD272" s="1">
        <f>'[1]RC-1'!AD272</f>
        <v>0</v>
      </c>
      <c r="AE272" s="1">
        <f>'[1]RC-1'!AE272</f>
        <v>0</v>
      </c>
      <c r="AF272" s="1">
        <f>'[1]RC-1'!AF272</f>
        <v>0</v>
      </c>
      <c r="AG272" s="1">
        <f>'[1]RC-1'!AG272</f>
        <v>0</v>
      </c>
      <c r="AH272" s="1">
        <f>'[1]RC-1'!AH272</f>
        <v>0</v>
      </c>
      <c r="AI272" s="1">
        <f>'[1]RC-1'!AI272</f>
        <v>0</v>
      </c>
    </row>
    <row r="273" spans="1:35" x14ac:dyDescent="0.3">
      <c r="A273" s="1">
        <f>'[1]RC-1'!A273</f>
        <v>0</v>
      </c>
      <c r="B273" s="1">
        <f>'[1]RC-1'!B273</f>
        <v>0</v>
      </c>
      <c r="C273" s="1">
        <f>'[1]RC-1'!C273</f>
        <v>0</v>
      </c>
      <c r="D273" s="1">
        <f>'[1]RC-1'!D273</f>
        <v>0</v>
      </c>
      <c r="E273" s="1">
        <f>'[1]RC-1'!E273</f>
        <v>0</v>
      </c>
      <c r="F273" s="1">
        <f>'[1]RC-1'!F273</f>
        <v>0</v>
      </c>
      <c r="G273" s="1">
        <f>'[1]RC-1'!G273</f>
        <v>0</v>
      </c>
      <c r="H273" s="1">
        <f>'[1]RC-1'!H273</f>
        <v>0</v>
      </c>
      <c r="I273" s="1">
        <f>'[1]RC-1'!I273</f>
        <v>0</v>
      </c>
      <c r="J273" s="1">
        <f>'[1]RC-1'!J273</f>
        <v>0</v>
      </c>
      <c r="K273" s="1">
        <f>'[1]RC-1'!K273</f>
        <v>0</v>
      </c>
      <c r="L273" s="1">
        <f>'[1]RC-1'!L273</f>
        <v>0</v>
      </c>
      <c r="M273" s="1">
        <f>'[1]RC-1'!M273</f>
        <v>0</v>
      </c>
      <c r="N273" s="1">
        <f>'[1]RC-1'!N273</f>
        <v>0</v>
      </c>
      <c r="O273" s="1">
        <f>'[1]RC-1'!O273</f>
        <v>0</v>
      </c>
      <c r="P273" s="1">
        <f>'[1]RC-1'!P273</f>
        <v>0</v>
      </c>
      <c r="Q273" s="1">
        <f>'[1]RC-1'!Q273</f>
        <v>0</v>
      </c>
      <c r="R273" s="1">
        <f>'[1]RC-1'!R273</f>
        <v>0</v>
      </c>
      <c r="S273" s="1">
        <f>'[1]RC-1'!S273</f>
        <v>0</v>
      </c>
      <c r="T273" s="1">
        <f>'[1]RC-1'!T273</f>
        <v>0</v>
      </c>
      <c r="U273" s="1">
        <f>'[1]RC-1'!U273</f>
        <v>0</v>
      </c>
      <c r="V273" s="1">
        <f>'[1]RC-1'!V273</f>
        <v>0</v>
      </c>
      <c r="W273" s="1">
        <f>'[1]RC-1'!W273</f>
        <v>0</v>
      </c>
      <c r="X273" s="1">
        <f>'[1]RC-1'!X273</f>
        <v>0</v>
      </c>
      <c r="Y273" s="1">
        <f>'[1]RC-1'!Y273</f>
        <v>0</v>
      </c>
      <c r="Z273" s="1">
        <f>'[1]RC-1'!Z273</f>
        <v>0</v>
      </c>
      <c r="AA273" s="1">
        <f>'[1]RC-1'!AA273</f>
        <v>0</v>
      </c>
      <c r="AB273" s="1">
        <f>'[1]RC-1'!AB273</f>
        <v>0</v>
      </c>
      <c r="AC273" s="1">
        <f>'[1]RC-1'!AC273</f>
        <v>0</v>
      </c>
      <c r="AD273" s="1">
        <f>'[1]RC-1'!AD273</f>
        <v>0</v>
      </c>
      <c r="AE273" s="1">
        <f>'[1]RC-1'!AE273</f>
        <v>0</v>
      </c>
      <c r="AF273" s="1">
        <f>'[1]RC-1'!AF273</f>
        <v>0</v>
      </c>
      <c r="AG273" s="1">
        <f>'[1]RC-1'!AG273</f>
        <v>0</v>
      </c>
      <c r="AH273" s="1">
        <f>'[1]RC-1'!AH273</f>
        <v>0</v>
      </c>
      <c r="AI273" s="1">
        <f>'[1]RC-1'!AI273</f>
        <v>0</v>
      </c>
    </row>
    <row r="274" spans="1:35" x14ac:dyDescent="0.3">
      <c r="A274" s="1">
        <f>'[1]RC-1'!A274</f>
        <v>0</v>
      </c>
      <c r="B274" s="1">
        <f>'[1]RC-1'!B274</f>
        <v>0</v>
      </c>
      <c r="C274" s="1">
        <f>'[1]RC-1'!C274</f>
        <v>0</v>
      </c>
      <c r="D274" s="1">
        <f>'[1]RC-1'!D274</f>
        <v>0</v>
      </c>
      <c r="E274" s="1">
        <f>'[1]RC-1'!E274</f>
        <v>0</v>
      </c>
      <c r="F274" s="1">
        <f>'[1]RC-1'!F274</f>
        <v>0</v>
      </c>
      <c r="G274" s="1">
        <f>'[1]RC-1'!G274</f>
        <v>0</v>
      </c>
      <c r="H274" s="1">
        <f>'[1]RC-1'!H274</f>
        <v>0</v>
      </c>
      <c r="I274" s="1">
        <f>'[1]RC-1'!I274</f>
        <v>0</v>
      </c>
      <c r="J274" s="1">
        <f>'[1]RC-1'!J274</f>
        <v>0</v>
      </c>
      <c r="K274" s="1">
        <f>'[1]RC-1'!K274</f>
        <v>0</v>
      </c>
      <c r="L274" s="1">
        <f>'[1]RC-1'!L274</f>
        <v>0</v>
      </c>
      <c r="M274" s="1">
        <f>'[1]RC-1'!M274</f>
        <v>0</v>
      </c>
      <c r="N274" s="1">
        <f>'[1]RC-1'!N274</f>
        <v>0</v>
      </c>
      <c r="O274" s="1">
        <f>'[1]RC-1'!O274</f>
        <v>0</v>
      </c>
      <c r="P274" s="1">
        <f>'[1]RC-1'!P274</f>
        <v>0</v>
      </c>
      <c r="Q274" s="1">
        <f>'[1]RC-1'!Q274</f>
        <v>0</v>
      </c>
      <c r="R274" s="1">
        <f>'[1]RC-1'!R274</f>
        <v>0</v>
      </c>
      <c r="S274" s="1">
        <f>'[1]RC-1'!S274</f>
        <v>0</v>
      </c>
      <c r="T274" s="1">
        <f>'[1]RC-1'!T274</f>
        <v>0</v>
      </c>
      <c r="U274" s="1">
        <f>'[1]RC-1'!U274</f>
        <v>0</v>
      </c>
      <c r="V274" s="1">
        <f>'[1]RC-1'!V274</f>
        <v>0</v>
      </c>
      <c r="W274" s="1">
        <f>'[1]RC-1'!W274</f>
        <v>0</v>
      </c>
      <c r="X274" s="1">
        <f>'[1]RC-1'!X274</f>
        <v>0</v>
      </c>
      <c r="Y274" s="1">
        <f>'[1]RC-1'!Y274</f>
        <v>0</v>
      </c>
      <c r="Z274" s="1">
        <f>'[1]RC-1'!Z274</f>
        <v>0</v>
      </c>
      <c r="AA274" s="1">
        <f>'[1]RC-1'!AA274</f>
        <v>0</v>
      </c>
      <c r="AB274" s="1">
        <f>'[1]RC-1'!AB274</f>
        <v>0</v>
      </c>
      <c r="AC274" s="1">
        <f>'[1]RC-1'!AC274</f>
        <v>0</v>
      </c>
      <c r="AD274" s="1">
        <f>'[1]RC-1'!AD274</f>
        <v>0</v>
      </c>
      <c r="AE274" s="1">
        <f>'[1]RC-1'!AE274</f>
        <v>0</v>
      </c>
      <c r="AF274" s="1">
        <f>'[1]RC-1'!AF274</f>
        <v>0</v>
      </c>
      <c r="AG274" s="1">
        <f>'[1]RC-1'!AG274</f>
        <v>0</v>
      </c>
      <c r="AH274" s="1">
        <f>'[1]RC-1'!AH274</f>
        <v>0</v>
      </c>
      <c r="AI274" s="1">
        <f>'[1]RC-1'!AI274</f>
        <v>0</v>
      </c>
    </row>
    <row r="275" spans="1:35" x14ac:dyDescent="0.3">
      <c r="A275" s="1">
        <f>'[1]RC-1'!A275</f>
        <v>0</v>
      </c>
      <c r="B275" s="1">
        <f>'[1]RC-1'!B275</f>
        <v>0</v>
      </c>
      <c r="C275" s="1">
        <f>'[1]RC-1'!C275</f>
        <v>0</v>
      </c>
      <c r="D275" s="1">
        <f>'[1]RC-1'!D275</f>
        <v>0</v>
      </c>
      <c r="E275" s="1">
        <f>'[1]RC-1'!E275</f>
        <v>0</v>
      </c>
      <c r="F275" s="1">
        <f>'[1]RC-1'!F275</f>
        <v>0</v>
      </c>
      <c r="G275" s="1">
        <f>'[1]RC-1'!G275</f>
        <v>0</v>
      </c>
      <c r="H275" s="1">
        <f>'[1]RC-1'!H275</f>
        <v>0</v>
      </c>
      <c r="I275" s="1">
        <f>'[1]RC-1'!I275</f>
        <v>0</v>
      </c>
      <c r="J275" s="1">
        <f>'[1]RC-1'!J275</f>
        <v>0</v>
      </c>
      <c r="K275" s="1">
        <f>'[1]RC-1'!K275</f>
        <v>0</v>
      </c>
      <c r="L275" s="1">
        <f>'[1]RC-1'!L275</f>
        <v>0</v>
      </c>
      <c r="M275" s="1">
        <f>'[1]RC-1'!M275</f>
        <v>0</v>
      </c>
      <c r="N275" s="1">
        <f>'[1]RC-1'!N275</f>
        <v>0</v>
      </c>
      <c r="O275" s="1">
        <f>'[1]RC-1'!O275</f>
        <v>0</v>
      </c>
      <c r="P275" s="1">
        <f>'[1]RC-1'!P275</f>
        <v>0</v>
      </c>
      <c r="Q275" s="1">
        <f>'[1]RC-1'!Q275</f>
        <v>0</v>
      </c>
      <c r="R275" s="1">
        <f>'[1]RC-1'!R275</f>
        <v>0</v>
      </c>
      <c r="S275" s="1">
        <f>'[1]RC-1'!S275</f>
        <v>0</v>
      </c>
      <c r="T275" s="1">
        <f>'[1]RC-1'!T275</f>
        <v>0</v>
      </c>
      <c r="U275" s="1">
        <f>'[1]RC-1'!U275</f>
        <v>0</v>
      </c>
      <c r="V275" s="1">
        <f>'[1]RC-1'!V275</f>
        <v>0</v>
      </c>
      <c r="W275" s="1">
        <f>'[1]RC-1'!W275</f>
        <v>0</v>
      </c>
      <c r="X275" s="1">
        <f>'[1]RC-1'!X275</f>
        <v>0</v>
      </c>
      <c r="Y275" s="1">
        <f>'[1]RC-1'!Y275</f>
        <v>0</v>
      </c>
      <c r="Z275" s="1">
        <f>'[1]RC-1'!Z275</f>
        <v>0</v>
      </c>
      <c r="AA275" s="1">
        <f>'[1]RC-1'!AA275</f>
        <v>0</v>
      </c>
      <c r="AB275" s="1">
        <f>'[1]RC-1'!AB275</f>
        <v>0</v>
      </c>
      <c r="AC275" s="1">
        <f>'[1]RC-1'!AC275</f>
        <v>0</v>
      </c>
      <c r="AD275" s="1">
        <f>'[1]RC-1'!AD275</f>
        <v>0</v>
      </c>
      <c r="AE275" s="1">
        <f>'[1]RC-1'!AE275</f>
        <v>0</v>
      </c>
      <c r="AF275" s="1">
        <f>'[1]RC-1'!AF275</f>
        <v>0</v>
      </c>
      <c r="AG275" s="1">
        <f>'[1]RC-1'!AG275</f>
        <v>0</v>
      </c>
      <c r="AH275" s="1">
        <f>'[1]RC-1'!AH275</f>
        <v>0</v>
      </c>
      <c r="AI275" s="1">
        <f>'[1]RC-1'!AI275</f>
        <v>0</v>
      </c>
    </row>
    <row r="276" spans="1:35" x14ac:dyDescent="0.3">
      <c r="A276" s="1">
        <f>'[1]RC-1'!A276</f>
        <v>0</v>
      </c>
      <c r="B276" s="1">
        <f>'[1]RC-1'!B276</f>
        <v>0</v>
      </c>
      <c r="C276" s="1">
        <f>'[1]RC-1'!C276</f>
        <v>0</v>
      </c>
      <c r="D276" s="1">
        <f>'[1]RC-1'!D276</f>
        <v>0</v>
      </c>
      <c r="E276" s="1">
        <f>'[1]RC-1'!E276</f>
        <v>0</v>
      </c>
      <c r="F276" s="1">
        <f>'[1]RC-1'!F276</f>
        <v>0</v>
      </c>
      <c r="G276" s="1">
        <f>'[1]RC-1'!G276</f>
        <v>0</v>
      </c>
      <c r="H276" s="1">
        <f>'[1]RC-1'!H276</f>
        <v>0</v>
      </c>
      <c r="I276" s="1">
        <f>'[1]RC-1'!I276</f>
        <v>0</v>
      </c>
      <c r="J276" s="1">
        <f>'[1]RC-1'!J276</f>
        <v>0</v>
      </c>
      <c r="K276" s="1">
        <f>'[1]RC-1'!K276</f>
        <v>0</v>
      </c>
      <c r="L276" s="1">
        <f>'[1]RC-1'!L276</f>
        <v>0</v>
      </c>
      <c r="M276" s="1">
        <f>'[1]RC-1'!M276</f>
        <v>0</v>
      </c>
      <c r="N276" s="1">
        <f>'[1]RC-1'!N276</f>
        <v>0</v>
      </c>
      <c r="O276" s="1">
        <f>'[1]RC-1'!O276</f>
        <v>0</v>
      </c>
      <c r="P276" s="1">
        <f>'[1]RC-1'!P276</f>
        <v>0</v>
      </c>
      <c r="Q276" s="1">
        <f>'[1]RC-1'!Q276</f>
        <v>0</v>
      </c>
      <c r="R276" s="1">
        <f>'[1]RC-1'!R276</f>
        <v>0</v>
      </c>
      <c r="S276" s="1">
        <f>'[1]RC-1'!S276</f>
        <v>0</v>
      </c>
      <c r="T276" s="1">
        <f>'[1]RC-1'!T276</f>
        <v>0</v>
      </c>
      <c r="U276" s="1">
        <f>'[1]RC-1'!U276</f>
        <v>0</v>
      </c>
      <c r="V276" s="1">
        <f>'[1]RC-1'!V276</f>
        <v>0</v>
      </c>
      <c r="W276" s="1">
        <f>'[1]RC-1'!W276</f>
        <v>0</v>
      </c>
      <c r="X276" s="1">
        <f>'[1]RC-1'!X276</f>
        <v>0</v>
      </c>
      <c r="Y276" s="1">
        <f>'[1]RC-1'!Y276</f>
        <v>0</v>
      </c>
      <c r="Z276" s="1">
        <f>'[1]RC-1'!Z276</f>
        <v>0</v>
      </c>
      <c r="AA276" s="1">
        <f>'[1]RC-1'!AA276</f>
        <v>0</v>
      </c>
      <c r="AB276" s="1">
        <f>'[1]RC-1'!AB276</f>
        <v>0</v>
      </c>
      <c r="AC276" s="1">
        <f>'[1]RC-1'!AC276</f>
        <v>0</v>
      </c>
      <c r="AD276" s="1">
        <f>'[1]RC-1'!AD276</f>
        <v>0</v>
      </c>
      <c r="AE276" s="1">
        <f>'[1]RC-1'!AE276</f>
        <v>0</v>
      </c>
      <c r="AF276" s="1">
        <f>'[1]RC-1'!AF276</f>
        <v>0</v>
      </c>
      <c r="AG276" s="1">
        <f>'[1]RC-1'!AG276</f>
        <v>0</v>
      </c>
      <c r="AH276" s="1">
        <f>'[1]RC-1'!AH276</f>
        <v>0</v>
      </c>
      <c r="AI276" s="1">
        <f>'[1]RC-1'!AI276</f>
        <v>0</v>
      </c>
    </row>
    <row r="277" spans="1:35" x14ac:dyDescent="0.3">
      <c r="A277" s="1">
        <f>'[1]RC-1'!A277</f>
        <v>0</v>
      </c>
      <c r="B277" s="1">
        <f>'[1]RC-1'!B277</f>
        <v>0</v>
      </c>
      <c r="C277" s="1">
        <f>'[1]RC-1'!C277</f>
        <v>0</v>
      </c>
      <c r="D277" s="1">
        <f>'[1]RC-1'!D277</f>
        <v>0</v>
      </c>
      <c r="E277" s="1">
        <f>'[1]RC-1'!E277</f>
        <v>0</v>
      </c>
      <c r="F277" s="1">
        <f>'[1]RC-1'!F277</f>
        <v>0</v>
      </c>
      <c r="G277" s="1">
        <f>'[1]RC-1'!G277</f>
        <v>0</v>
      </c>
      <c r="H277" s="1">
        <f>'[1]RC-1'!H277</f>
        <v>0</v>
      </c>
      <c r="I277" s="1">
        <f>'[1]RC-1'!I277</f>
        <v>0</v>
      </c>
      <c r="J277" s="1">
        <f>'[1]RC-1'!J277</f>
        <v>0</v>
      </c>
      <c r="K277" s="1">
        <f>'[1]RC-1'!K277</f>
        <v>0</v>
      </c>
      <c r="L277" s="1">
        <f>'[1]RC-1'!L277</f>
        <v>0</v>
      </c>
      <c r="M277" s="1">
        <f>'[1]RC-1'!M277</f>
        <v>0</v>
      </c>
      <c r="N277" s="1">
        <f>'[1]RC-1'!N277</f>
        <v>0</v>
      </c>
      <c r="O277" s="1">
        <f>'[1]RC-1'!O277</f>
        <v>0</v>
      </c>
      <c r="P277" s="1">
        <f>'[1]RC-1'!P277</f>
        <v>0</v>
      </c>
      <c r="Q277" s="1">
        <f>'[1]RC-1'!Q277</f>
        <v>0</v>
      </c>
      <c r="R277" s="1">
        <f>'[1]RC-1'!R277</f>
        <v>0</v>
      </c>
      <c r="S277" s="1">
        <f>'[1]RC-1'!S277</f>
        <v>0</v>
      </c>
      <c r="T277" s="1">
        <f>'[1]RC-1'!T277</f>
        <v>0</v>
      </c>
      <c r="U277" s="1">
        <f>'[1]RC-1'!U277</f>
        <v>0</v>
      </c>
      <c r="V277" s="1">
        <f>'[1]RC-1'!V277</f>
        <v>0</v>
      </c>
      <c r="W277" s="1">
        <f>'[1]RC-1'!W277</f>
        <v>0</v>
      </c>
      <c r="X277" s="1">
        <f>'[1]RC-1'!X277</f>
        <v>0</v>
      </c>
      <c r="Y277" s="1">
        <f>'[1]RC-1'!Y277</f>
        <v>0</v>
      </c>
      <c r="Z277" s="1">
        <f>'[1]RC-1'!Z277</f>
        <v>0</v>
      </c>
      <c r="AA277" s="1">
        <f>'[1]RC-1'!AA277</f>
        <v>0</v>
      </c>
      <c r="AB277" s="1">
        <f>'[1]RC-1'!AB277</f>
        <v>0</v>
      </c>
      <c r="AC277" s="1">
        <f>'[1]RC-1'!AC277</f>
        <v>0</v>
      </c>
      <c r="AD277" s="1">
        <f>'[1]RC-1'!AD277</f>
        <v>0</v>
      </c>
      <c r="AE277" s="1">
        <f>'[1]RC-1'!AE277</f>
        <v>0</v>
      </c>
      <c r="AF277" s="1">
        <f>'[1]RC-1'!AF277</f>
        <v>0</v>
      </c>
      <c r="AG277" s="1">
        <f>'[1]RC-1'!AG277</f>
        <v>0</v>
      </c>
      <c r="AH277" s="1">
        <f>'[1]RC-1'!AH277</f>
        <v>0</v>
      </c>
      <c r="AI277" s="1">
        <f>'[1]RC-1'!AI277</f>
        <v>0</v>
      </c>
    </row>
    <row r="278" spans="1:35" x14ac:dyDescent="0.3">
      <c r="A278" s="1">
        <f>'[1]RC-1'!A278</f>
        <v>0</v>
      </c>
      <c r="B278" s="1">
        <f>'[1]RC-1'!B278</f>
        <v>0</v>
      </c>
      <c r="C278" s="1">
        <f>'[1]RC-1'!C278</f>
        <v>0</v>
      </c>
      <c r="D278" s="1">
        <f>'[1]RC-1'!D278</f>
        <v>0</v>
      </c>
      <c r="E278" s="1">
        <f>'[1]RC-1'!E278</f>
        <v>0</v>
      </c>
      <c r="F278" s="1">
        <f>'[1]RC-1'!F278</f>
        <v>0</v>
      </c>
      <c r="G278" s="1">
        <f>'[1]RC-1'!G278</f>
        <v>0</v>
      </c>
      <c r="H278" s="1">
        <f>'[1]RC-1'!H278</f>
        <v>0</v>
      </c>
      <c r="I278" s="1">
        <f>'[1]RC-1'!I278</f>
        <v>0</v>
      </c>
      <c r="J278" s="1">
        <f>'[1]RC-1'!J278</f>
        <v>0</v>
      </c>
      <c r="K278" s="1">
        <f>'[1]RC-1'!K278</f>
        <v>0</v>
      </c>
      <c r="L278" s="1">
        <f>'[1]RC-1'!L278</f>
        <v>0</v>
      </c>
      <c r="M278" s="1">
        <f>'[1]RC-1'!M278</f>
        <v>0</v>
      </c>
      <c r="N278" s="1">
        <f>'[1]RC-1'!N278</f>
        <v>0</v>
      </c>
      <c r="O278" s="1">
        <f>'[1]RC-1'!O278</f>
        <v>0</v>
      </c>
      <c r="P278" s="1">
        <f>'[1]RC-1'!P278</f>
        <v>0</v>
      </c>
      <c r="Q278" s="1">
        <f>'[1]RC-1'!Q278</f>
        <v>0</v>
      </c>
      <c r="R278" s="1">
        <f>'[1]RC-1'!R278</f>
        <v>0</v>
      </c>
      <c r="S278" s="1">
        <f>'[1]RC-1'!S278</f>
        <v>0</v>
      </c>
      <c r="T278" s="1">
        <f>'[1]RC-1'!T278</f>
        <v>0</v>
      </c>
      <c r="U278" s="1">
        <f>'[1]RC-1'!U278</f>
        <v>0</v>
      </c>
      <c r="V278" s="1">
        <f>'[1]RC-1'!V278</f>
        <v>0</v>
      </c>
      <c r="W278" s="1">
        <f>'[1]RC-1'!W278</f>
        <v>0</v>
      </c>
      <c r="X278" s="1">
        <f>'[1]RC-1'!X278</f>
        <v>0</v>
      </c>
      <c r="Y278" s="1">
        <f>'[1]RC-1'!Y278</f>
        <v>0</v>
      </c>
      <c r="Z278" s="1">
        <f>'[1]RC-1'!Z278</f>
        <v>0</v>
      </c>
      <c r="AA278" s="1">
        <f>'[1]RC-1'!AA278</f>
        <v>0</v>
      </c>
      <c r="AB278" s="1">
        <f>'[1]RC-1'!AB278</f>
        <v>0</v>
      </c>
      <c r="AC278" s="1">
        <f>'[1]RC-1'!AC278</f>
        <v>0</v>
      </c>
      <c r="AD278" s="1">
        <f>'[1]RC-1'!AD278</f>
        <v>0</v>
      </c>
      <c r="AE278" s="1">
        <f>'[1]RC-1'!AE278</f>
        <v>0</v>
      </c>
      <c r="AF278" s="1">
        <f>'[1]RC-1'!AF278</f>
        <v>0</v>
      </c>
      <c r="AG278" s="1">
        <f>'[1]RC-1'!AG278</f>
        <v>0</v>
      </c>
      <c r="AH278" s="1">
        <f>'[1]RC-1'!AH278</f>
        <v>0</v>
      </c>
      <c r="AI278" s="1">
        <f>'[1]RC-1'!AI278</f>
        <v>0</v>
      </c>
    </row>
    <row r="279" spans="1:35" x14ac:dyDescent="0.3">
      <c r="A279" s="1">
        <f>'[1]RC-1'!A279</f>
        <v>0</v>
      </c>
      <c r="B279" s="1">
        <f>'[1]RC-1'!B279</f>
        <v>0</v>
      </c>
      <c r="C279" s="1">
        <f>'[1]RC-1'!C279</f>
        <v>0</v>
      </c>
      <c r="D279" s="1">
        <f>'[1]RC-1'!D279</f>
        <v>0</v>
      </c>
      <c r="E279" s="1">
        <f>'[1]RC-1'!E279</f>
        <v>0</v>
      </c>
      <c r="F279" s="1">
        <f>'[1]RC-1'!F279</f>
        <v>0</v>
      </c>
      <c r="G279" s="1">
        <f>'[1]RC-1'!G279</f>
        <v>0</v>
      </c>
      <c r="H279" s="1">
        <f>'[1]RC-1'!H279</f>
        <v>0</v>
      </c>
      <c r="I279" s="1">
        <f>'[1]RC-1'!I279</f>
        <v>0</v>
      </c>
      <c r="J279" s="1">
        <f>'[1]RC-1'!J279</f>
        <v>0</v>
      </c>
      <c r="K279" s="1">
        <f>'[1]RC-1'!K279</f>
        <v>0</v>
      </c>
      <c r="L279" s="1">
        <f>'[1]RC-1'!L279</f>
        <v>0</v>
      </c>
      <c r="M279" s="1">
        <f>'[1]RC-1'!M279</f>
        <v>0</v>
      </c>
      <c r="N279" s="1">
        <f>'[1]RC-1'!N279</f>
        <v>0</v>
      </c>
      <c r="O279" s="1">
        <f>'[1]RC-1'!O279</f>
        <v>0</v>
      </c>
      <c r="P279" s="1">
        <f>'[1]RC-1'!P279</f>
        <v>0</v>
      </c>
      <c r="Q279" s="1">
        <f>'[1]RC-1'!Q279</f>
        <v>0</v>
      </c>
      <c r="R279" s="1">
        <f>'[1]RC-1'!R279</f>
        <v>0</v>
      </c>
      <c r="S279" s="1">
        <f>'[1]RC-1'!S279</f>
        <v>0</v>
      </c>
      <c r="T279" s="1">
        <f>'[1]RC-1'!T279</f>
        <v>0</v>
      </c>
      <c r="U279" s="1">
        <f>'[1]RC-1'!U279</f>
        <v>0</v>
      </c>
      <c r="V279" s="1">
        <f>'[1]RC-1'!V279</f>
        <v>0</v>
      </c>
      <c r="W279" s="1">
        <f>'[1]RC-1'!W279</f>
        <v>0</v>
      </c>
      <c r="X279" s="1">
        <f>'[1]RC-1'!X279</f>
        <v>0</v>
      </c>
      <c r="Y279" s="1">
        <f>'[1]RC-1'!Y279</f>
        <v>0</v>
      </c>
      <c r="Z279" s="1">
        <f>'[1]RC-1'!Z279</f>
        <v>0</v>
      </c>
      <c r="AA279" s="1">
        <f>'[1]RC-1'!AA279</f>
        <v>0</v>
      </c>
      <c r="AB279" s="1">
        <f>'[1]RC-1'!AB279</f>
        <v>0</v>
      </c>
      <c r="AC279" s="1">
        <f>'[1]RC-1'!AC279</f>
        <v>0</v>
      </c>
      <c r="AD279" s="1">
        <f>'[1]RC-1'!AD279</f>
        <v>0</v>
      </c>
      <c r="AE279" s="1">
        <f>'[1]RC-1'!AE279</f>
        <v>0</v>
      </c>
      <c r="AF279" s="1">
        <f>'[1]RC-1'!AF279</f>
        <v>0</v>
      </c>
      <c r="AG279" s="1">
        <f>'[1]RC-1'!AG279</f>
        <v>0</v>
      </c>
      <c r="AH279" s="1">
        <f>'[1]RC-1'!AH279</f>
        <v>0</v>
      </c>
      <c r="AI279" s="1">
        <f>'[1]RC-1'!AI279</f>
        <v>0</v>
      </c>
    </row>
    <row r="280" spans="1:35" x14ac:dyDescent="0.3">
      <c r="A280" s="1">
        <f>'[1]RC-1'!A280</f>
        <v>0</v>
      </c>
      <c r="B280" s="1">
        <f>'[1]RC-1'!B280</f>
        <v>0</v>
      </c>
      <c r="C280" s="1">
        <f>'[1]RC-1'!C280</f>
        <v>0</v>
      </c>
      <c r="D280" s="1">
        <f>'[1]RC-1'!D280</f>
        <v>0</v>
      </c>
      <c r="E280" s="1">
        <f>'[1]RC-1'!E280</f>
        <v>0</v>
      </c>
      <c r="F280" s="1">
        <f>'[1]RC-1'!F280</f>
        <v>0</v>
      </c>
      <c r="G280" s="1">
        <f>'[1]RC-1'!G280</f>
        <v>0</v>
      </c>
      <c r="H280" s="1">
        <f>'[1]RC-1'!H280</f>
        <v>0</v>
      </c>
      <c r="I280" s="1">
        <f>'[1]RC-1'!I280</f>
        <v>0</v>
      </c>
      <c r="J280" s="1">
        <f>'[1]RC-1'!J280</f>
        <v>0</v>
      </c>
      <c r="K280" s="1">
        <f>'[1]RC-1'!K280</f>
        <v>0</v>
      </c>
      <c r="L280" s="1">
        <f>'[1]RC-1'!L280</f>
        <v>0</v>
      </c>
      <c r="M280" s="1">
        <f>'[1]RC-1'!M280</f>
        <v>0</v>
      </c>
      <c r="N280" s="1">
        <f>'[1]RC-1'!N280</f>
        <v>0</v>
      </c>
      <c r="O280" s="1">
        <f>'[1]RC-1'!O280</f>
        <v>0</v>
      </c>
      <c r="P280" s="1">
        <f>'[1]RC-1'!P280</f>
        <v>0</v>
      </c>
      <c r="Q280" s="1">
        <f>'[1]RC-1'!Q280</f>
        <v>0</v>
      </c>
      <c r="R280" s="1">
        <f>'[1]RC-1'!R280</f>
        <v>0</v>
      </c>
      <c r="S280" s="1">
        <f>'[1]RC-1'!S280</f>
        <v>0</v>
      </c>
      <c r="T280" s="1">
        <f>'[1]RC-1'!T280</f>
        <v>0</v>
      </c>
      <c r="U280" s="1">
        <f>'[1]RC-1'!U280</f>
        <v>0</v>
      </c>
      <c r="V280" s="1">
        <f>'[1]RC-1'!V280</f>
        <v>0</v>
      </c>
      <c r="W280" s="1">
        <f>'[1]RC-1'!W280</f>
        <v>0</v>
      </c>
      <c r="X280" s="1">
        <f>'[1]RC-1'!X280</f>
        <v>0</v>
      </c>
      <c r="Y280" s="1">
        <f>'[1]RC-1'!Y280</f>
        <v>0</v>
      </c>
      <c r="Z280" s="1">
        <f>'[1]RC-1'!Z280</f>
        <v>0</v>
      </c>
      <c r="AA280" s="1">
        <f>'[1]RC-1'!AA280</f>
        <v>0</v>
      </c>
      <c r="AB280" s="1">
        <f>'[1]RC-1'!AB280</f>
        <v>0</v>
      </c>
      <c r="AC280" s="1">
        <f>'[1]RC-1'!AC280</f>
        <v>0</v>
      </c>
      <c r="AD280" s="1">
        <f>'[1]RC-1'!AD280</f>
        <v>0</v>
      </c>
      <c r="AE280" s="1">
        <f>'[1]RC-1'!AE280</f>
        <v>0</v>
      </c>
      <c r="AF280" s="1">
        <f>'[1]RC-1'!AF280</f>
        <v>0</v>
      </c>
      <c r="AG280" s="1">
        <f>'[1]RC-1'!AG280</f>
        <v>0</v>
      </c>
      <c r="AH280" s="1">
        <f>'[1]RC-1'!AH280</f>
        <v>0</v>
      </c>
      <c r="AI280" s="1">
        <f>'[1]RC-1'!AI280</f>
        <v>0</v>
      </c>
    </row>
    <row r="281" spans="1:35" x14ac:dyDescent="0.3">
      <c r="A281" s="1">
        <f>'[1]RC-1'!A281</f>
        <v>0</v>
      </c>
      <c r="B281" s="1">
        <f>'[1]RC-1'!B281</f>
        <v>0</v>
      </c>
      <c r="C281" s="1">
        <f>'[1]RC-1'!C281</f>
        <v>0</v>
      </c>
      <c r="D281" s="1">
        <f>'[1]RC-1'!D281</f>
        <v>0</v>
      </c>
      <c r="E281" s="1">
        <f>'[1]RC-1'!E281</f>
        <v>0</v>
      </c>
      <c r="F281" s="1">
        <f>'[1]RC-1'!F281</f>
        <v>0</v>
      </c>
      <c r="G281" s="1">
        <f>'[1]RC-1'!G281</f>
        <v>0</v>
      </c>
      <c r="H281" s="1">
        <f>'[1]RC-1'!H281</f>
        <v>0</v>
      </c>
      <c r="I281" s="1">
        <f>'[1]RC-1'!I281</f>
        <v>0</v>
      </c>
      <c r="J281" s="1">
        <f>'[1]RC-1'!J281</f>
        <v>0</v>
      </c>
      <c r="K281" s="1">
        <f>'[1]RC-1'!K281</f>
        <v>0</v>
      </c>
      <c r="L281" s="1">
        <f>'[1]RC-1'!L281</f>
        <v>0</v>
      </c>
      <c r="M281" s="1">
        <f>'[1]RC-1'!M281</f>
        <v>0</v>
      </c>
      <c r="N281" s="1">
        <f>'[1]RC-1'!N281</f>
        <v>0</v>
      </c>
      <c r="O281" s="1">
        <f>'[1]RC-1'!O281</f>
        <v>0</v>
      </c>
      <c r="P281" s="1">
        <f>'[1]RC-1'!P281</f>
        <v>0</v>
      </c>
      <c r="Q281" s="1">
        <f>'[1]RC-1'!Q281</f>
        <v>0</v>
      </c>
      <c r="R281" s="1">
        <f>'[1]RC-1'!R281</f>
        <v>0</v>
      </c>
      <c r="S281" s="1">
        <f>'[1]RC-1'!S281</f>
        <v>0</v>
      </c>
      <c r="T281" s="1">
        <f>'[1]RC-1'!T281</f>
        <v>0</v>
      </c>
      <c r="U281" s="1">
        <f>'[1]RC-1'!U281</f>
        <v>0</v>
      </c>
      <c r="V281" s="1">
        <f>'[1]RC-1'!V281</f>
        <v>0</v>
      </c>
      <c r="W281" s="1">
        <f>'[1]RC-1'!W281</f>
        <v>0</v>
      </c>
      <c r="X281" s="1">
        <f>'[1]RC-1'!X281</f>
        <v>0</v>
      </c>
      <c r="Y281" s="1">
        <f>'[1]RC-1'!Y281</f>
        <v>0</v>
      </c>
      <c r="Z281" s="1">
        <f>'[1]RC-1'!Z281</f>
        <v>0</v>
      </c>
      <c r="AA281" s="1">
        <f>'[1]RC-1'!AA281</f>
        <v>0</v>
      </c>
      <c r="AB281" s="1">
        <f>'[1]RC-1'!AB281</f>
        <v>0</v>
      </c>
      <c r="AC281" s="1">
        <f>'[1]RC-1'!AC281</f>
        <v>0</v>
      </c>
      <c r="AD281" s="1">
        <f>'[1]RC-1'!AD281</f>
        <v>0</v>
      </c>
      <c r="AE281" s="1">
        <f>'[1]RC-1'!AE281</f>
        <v>0</v>
      </c>
      <c r="AF281" s="1">
        <f>'[1]RC-1'!AF281</f>
        <v>0</v>
      </c>
      <c r="AG281" s="1">
        <f>'[1]RC-1'!AG281</f>
        <v>0</v>
      </c>
      <c r="AH281" s="1">
        <f>'[1]RC-1'!AH281</f>
        <v>0</v>
      </c>
      <c r="AI281" s="1">
        <f>'[1]RC-1'!AI281</f>
        <v>0</v>
      </c>
    </row>
    <row r="282" spans="1:35" x14ac:dyDescent="0.3">
      <c r="A282" s="1">
        <f>'[1]RC-1'!A282</f>
        <v>0</v>
      </c>
      <c r="B282" s="1">
        <f>'[1]RC-1'!B282</f>
        <v>0</v>
      </c>
      <c r="C282" s="1">
        <f>'[1]RC-1'!C282</f>
        <v>0</v>
      </c>
      <c r="D282" s="1">
        <f>'[1]RC-1'!D282</f>
        <v>0</v>
      </c>
      <c r="E282" s="1">
        <f>'[1]RC-1'!E282</f>
        <v>0</v>
      </c>
      <c r="F282" s="1">
        <f>'[1]RC-1'!F282</f>
        <v>0</v>
      </c>
      <c r="G282" s="1">
        <f>'[1]RC-1'!G282</f>
        <v>0</v>
      </c>
      <c r="H282" s="1">
        <f>'[1]RC-1'!H282</f>
        <v>0</v>
      </c>
      <c r="I282" s="1">
        <f>'[1]RC-1'!I282</f>
        <v>0</v>
      </c>
      <c r="J282" s="1">
        <f>'[1]RC-1'!J282</f>
        <v>0</v>
      </c>
      <c r="K282" s="1">
        <f>'[1]RC-1'!K282</f>
        <v>0</v>
      </c>
      <c r="L282" s="1">
        <f>'[1]RC-1'!L282</f>
        <v>0</v>
      </c>
      <c r="M282" s="1">
        <f>'[1]RC-1'!M282</f>
        <v>0</v>
      </c>
      <c r="N282" s="1">
        <f>'[1]RC-1'!N282</f>
        <v>0</v>
      </c>
      <c r="O282" s="1">
        <f>'[1]RC-1'!O282</f>
        <v>0</v>
      </c>
      <c r="P282" s="1">
        <f>'[1]RC-1'!P282</f>
        <v>0</v>
      </c>
      <c r="Q282" s="1">
        <f>'[1]RC-1'!Q282</f>
        <v>0</v>
      </c>
      <c r="R282" s="1">
        <f>'[1]RC-1'!R282</f>
        <v>0</v>
      </c>
      <c r="S282" s="1">
        <f>'[1]RC-1'!S282</f>
        <v>0</v>
      </c>
      <c r="T282" s="1">
        <f>'[1]RC-1'!T282</f>
        <v>0</v>
      </c>
      <c r="U282" s="1">
        <f>'[1]RC-1'!U282</f>
        <v>0</v>
      </c>
      <c r="V282" s="1">
        <f>'[1]RC-1'!V282</f>
        <v>0</v>
      </c>
      <c r="W282" s="1">
        <f>'[1]RC-1'!W282</f>
        <v>0</v>
      </c>
      <c r="X282" s="1">
        <f>'[1]RC-1'!X282</f>
        <v>0</v>
      </c>
      <c r="Y282" s="1">
        <f>'[1]RC-1'!Y282</f>
        <v>0</v>
      </c>
      <c r="Z282" s="1">
        <f>'[1]RC-1'!Z282</f>
        <v>0</v>
      </c>
      <c r="AA282" s="1">
        <f>'[1]RC-1'!AA282</f>
        <v>0</v>
      </c>
      <c r="AB282" s="1">
        <f>'[1]RC-1'!AB282</f>
        <v>0</v>
      </c>
      <c r="AC282" s="1">
        <f>'[1]RC-1'!AC282</f>
        <v>0</v>
      </c>
      <c r="AD282" s="1">
        <f>'[1]RC-1'!AD282</f>
        <v>0</v>
      </c>
      <c r="AE282" s="1">
        <f>'[1]RC-1'!AE282</f>
        <v>0</v>
      </c>
      <c r="AF282" s="1">
        <f>'[1]RC-1'!AF282</f>
        <v>0</v>
      </c>
      <c r="AG282" s="1">
        <f>'[1]RC-1'!AG282</f>
        <v>0</v>
      </c>
      <c r="AH282" s="1">
        <f>'[1]RC-1'!AH282</f>
        <v>0</v>
      </c>
      <c r="AI282" s="1">
        <f>'[1]RC-1'!AI282</f>
        <v>0</v>
      </c>
    </row>
    <row r="283" spans="1:35" x14ac:dyDescent="0.3">
      <c r="A283" s="1">
        <f>'[1]RC-1'!A283</f>
        <v>0</v>
      </c>
      <c r="B283" s="1">
        <f>'[1]RC-1'!B283</f>
        <v>0</v>
      </c>
      <c r="C283" s="1">
        <f>'[1]RC-1'!C283</f>
        <v>0</v>
      </c>
      <c r="D283" s="1">
        <f>'[1]RC-1'!D283</f>
        <v>0</v>
      </c>
      <c r="E283" s="1">
        <f>'[1]RC-1'!E283</f>
        <v>0</v>
      </c>
      <c r="F283" s="1">
        <f>'[1]RC-1'!F283</f>
        <v>0</v>
      </c>
      <c r="G283" s="1">
        <f>'[1]RC-1'!G283</f>
        <v>0</v>
      </c>
      <c r="H283" s="1">
        <f>'[1]RC-1'!H283</f>
        <v>0</v>
      </c>
      <c r="I283" s="1">
        <f>'[1]RC-1'!I283</f>
        <v>0</v>
      </c>
      <c r="J283" s="1">
        <f>'[1]RC-1'!J283</f>
        <v>0</v>
      </c>
      <c r="K283" s="1">
        <f>'[1]RC-1'!K283</f>
        <v>0</v>
      </c>
      <c r="L283" s="1">
        <f>'[1]RC-1'!L283</f>
        <v>0</v>
      </c>
      <c r="M283" s="1">
        <f>'[1]RC-1'!M283</f>
        <v>0</v>
      </c>
      <c r="N283" s="1">
        <f>'[1]RC-1'!N283</f>
        <v>0</v>
      </c>
      <c r="O283" s="1">
        <f>'[1]RC-1'!O283</f>
        <v>0</v>
      </c>
      <c r="P283" s="1">
        <f>'[1]RC-1'!P283</f>
        <v>0</v>
      </c>
      <c r="Q283" s="1">
        <f>'[1]RC-1'!Q283</f>
        <v>0</v>
      </c>
      <c r="R283" s="1">
        <f>'[1]RC-1'!R283</f>
        <v>0</v>
      </c>
      <c r="S283" s="1">
        <f>'[1]RC-1'!S283</f>
        <v>0</v>
      </c>
      <c r="T283" s="1">
        <f>'[1]RC-1'!T283</f>
        <v>0</v>
      </c>
      <c r="U283" s="1">
        <f>'[1]RC-1'!U283</f>
        <v>0</v>
      </c>
      <c r="V283" s="1">
        <f>'[1]RC-1'!V283</f>
        <v>0</v>
      </c>
      <c r="W283" s="1">
        <f>'[1]RC-1'!W283</f>
        <v>0</v>
      </c>
      <c r="X283" s="1">
        <f>'[1]RC-1'!X283</f>
        <v>0</v>
      </c>
      <c r="Y283" s="1">
        <f>'[1]RC-1'!Y283</f>
        <v>0</v>
      </c>
      <c r="Z283" s="1">
        <f>'[1]RC-1'!Z283</f>
        <v>0</v>
      </c>
      <c r="AA283" s="1">
        <f>'[1]RC-1'!AA283</f>
        <v>0</v>
      </c>
      <c r="AB283" s="1">
        <f>'[1]RC-1'!AB283</f>
        <v>0</v>
      </c>
      <c r="AC283" s="1">
        <f>'[1]RC-1'!AC283</f>
        <v>0</v>
      </c>
      <c r="AD283" s="1">
        <f>'[1]RC-1'!AD283</f>
        <v>0</v>
      </c>
      <c r="AE283" s="1">
        <f>'[1]RC-1'!AE283</f>
        <v>0</v>
      </c>
      <c r="AF283" s="1">
        <f>'[1]RC-1'!AF283</f>
        <v>0</v>
      </c>
      <c r="AG283" s="1">
        <f>'[1]RC-1'!AG283</f>
        <v>0</v>
      </c>
      <c r="AH283" s="1">
        <f>'[1]RC-1'!AH283</f>
        <v>0</v>
      </c>
      <c r="AI283" s="1">
        <f>'[1]RC-1'!AI283</f>
        <v>0</v>
      </c>
    </row>
    <row r="284" spans="1:35" x14ac:dyDescent="0.3">
      <c r="A284" s="1">
        <f>'[1]RC-1'!A284</f>
        <v>0</v>
      </c>
      <c r="B284" s="1">
        <f>'[1]RC-1'!B284</f>
        <v>0</v>
      </c>
      <c r="C284" s="1">
        <f>'[1]RC-1'!C284</f>
        <v>0</v>
      </c>
      <c r="D284" s="1">
        <f>'[1]RC-1'!D284</f>
        <v>0</v>
      </c>
      <c r="E284" s="1">
        <f>'[1]RC-1'!E284</f>
        <v>0</v>
      </c>
      <c r="F284" s="1">
        <f>'[1]RC-1'!F284</f>
        <v>0</v>
      </c>
      <c r="G284" s="1">
        <f>'[1]RC-1'!G284</f>
        <v>0</v>
      </c>
      <c r="H284" s="1">
        <f>'[1]RC-1'!H284</f>
        <v>0</v>
      </c>
      <c r="I284" s="1">
        <f>'[1]RC-1'!I284</f>
        <v>0</v>
      </c>
      <c r="J284" s="1">
        <f>'[1]RC-1'!J284</f>
        <v>0</v>
      </c>
      <c r="K284" s="1">
        <f>'[1]RC-1'!K284</f>
        <v>0</v>
      </c>
      <c r="L284" s="1">
        <f>'[1]RC-1'!L284</f>
        <v>0</v>
      </c>
      <c r="M284" s="1">
        <f>'[1]RC-1'!M284</f>
        <v>0</v>
      </c>
      <c r="N284" s="1">
        <f>'[1]RC-1'!N284</f>
        <v>0</v>
      </c>
      <c r="O284" s="1">
        <f>'[1]RC-1'!O284</f>
        <v>0</v>
      </c>
      <c r="P284" s="1">
        <f>'[1]RC-1'!P284</f>
        <v>0</v>
      </c>
      <c r="Q284" s="1">
        <f>'[1]RC-1'!Q284</f>
        <v>0</v>
      </c>
      <c r="R284" s="1">
        <f>'[1]RC-1'!R284</f>
        <v>0</v>
      </c>
      <c r="S284" s="1">
        <f>'[1]RC-1'!S284</f>
        <v>0</v>
      </c>
      <c r="T284" s="1">
        <f>'[1]RC-1'!T284</f>
        <v>0</v>
      </c>
      <c r="U284" s="1">
        <f>'[1]RC-1'!U284</f>
        <v>0</v>
      </c>
      <c r="V284" s="1">
        <f>'[1]RC-1'!V284</f>
        <v>0</v>
      </c>
      <c r="W284" s="1">
        <f>'[1]RC-1'!W284</f>
        <v>0</v>
      </c>
      <c r="X284" s="1">
        <f>'[1]RC-1'!X284</f>
        <v>0</v>
      </c>
      <c r="Y284" s="1">
        <f>'[1]RC-1'!Y284</f>
        <v>0</v>
      </c>
      <c r="Z284" s="1">
        <f>'[1]RC-1'!Z284</f>
        <v>0</v>
      </c>
      <c r="AA284" s="1">
        <f>'[1]RC-1'!AA284</f>
        <v>0</v>
      </c>
      <c r="AB284" s="1">
        <f>'[1]RC-1'!AB284</f>
        <v>0</v>
      </c>
      <c r="AC284" s="1">
        <f>'[1]RC-1'!AC284</f>
        <v>0</v>
      </c>
      <c r="AD284" s="1">
        <f>'[1]RC-1'!AD284</f>
        <v>0</v>
      </c>
      <c r="AE284" s="1">
        <f>'[1]RC-1'!AE284</f>
        <v>0</v>
      </c>
      <c r="AF284" s="1">
        <f>'[1]RC-1'!AF284</f>
        <v>0</v>
      </c>
      <c r="AG284" s="1">
        <f>'[1]RC-1'!AG284</f>
        <v>0</v>
      </c>
      <c r="AH284" s="1">
        <f>'[1]RC-1'!AH284</f>
        <v>0</v>
      </c>
      <c r="AI284" s="1">
        <f>'[1]RC-1'!AI284</f>
        <v>0</v>
      </c>
    </row>
    <row r="285" spans="1:35" x14ac:dyDescent="0.3">
      <c r="A285" s="1">
        <f>'[1]RC-1'!A285</f>
        <v>0</v>
      </c>
      <c r="B285" s="1">
        <f>'[1]RC-1'!B285</f>
        <v>0</v>
      </c>
      <c r="C285" s="1">
        <f>'[1]RC-1'!C285</f>
        <v>0</v>
      </c>
      <c r="D285" s="1">
        <f>'[1]RC-1'!D285</f>
        <v>0</v>
      </c>
      <c r="E285" s="1">
        <f>'[1]RC-1'!E285</f>
        <v>0</v>
      </c>
      <c r="F285" s="1">
        <f>'[1]RC-1'!F285</f>
        <v>0</v>
      </c>
      <c r="G285" s="1">
        <f>'[1]RC-1'!G285</f>
        <v>0</v>
      </c>
      <c r="H285" s="1">
        <f>'[1]RC-1'!H285</f>
        <v>0</v>
      </c>
      <c r="I285" s="1">
        <f>'[1]RC-1'!I285</f>
        <v>0</v>
      </c>
      <c r="J285" s="1">
        <f>'[1]RC-1'!J285</f>
        <v>0</v>
      </c>
      <c r="K285" s="1">
        <f>'[1]RC-1'!K285</f>
        <v>0</v>
      </c>
      <c r="L285" s="1">
        <f>'[1]RC-1'!L285</f>
        <v>0</v>
      </c>
      <c r="M285" s="1">
        <f>'[1]RC-1'!M285</f>
        <v>0</v>
      </c>
      <c r="N285" s="1">
        <f>'[1]RC-1'!N285</f>
        <v>0</v>
      </c>
      <c r="O285" s="1">
        <f>'[1]RC-1'!O285</f>
        <v>0</v>
      </c>
      <c r="P285" s="1">
        <f>'[1]RC-1'!P285</f>
        <v>0</v>
      </c>
      <c r="Q285" s="1">
        <f>'[1]RC-1'!Q285</f>
        <v>0</v>
      </c>
      <c r="R285" s="1">
        <f>'[1]RC-1'!R285</f>
        <v>0</v>
      </c>
      <c r="S285" s="1">
        <f>'[1]RC-1'!S285</f>
        <v>0</v>
      </c>
      <c r="T285" s="1">
        <f>'[1]RC-1'!T285</f>
        <v>0</v>
      </c>
      <c r="U285" s="1">
        <f>'[1]RC-1'!U285</f>
        <v>0</v>
      </c>
      <c r="V285" s="1">
        <f>'[1]RC-1'!V285</f>
        <v>0</v>
      </c>
      <c r="W285" s="1">
        <f>'[1]RC-1'!W285</f>
        <v>0</v>
      </c>
      <c r="X285" s="1">
        <f>'[1]RC-1'!X285</f>
        <v>0</v>
      </c>
      <c r="Y285" s="1">
        <f>'[1]RC-1'!Y285</f>
        <v>0</v>
      </c>
      <c r="Z285" s="1">
        <f>'[1]RC-1'!Z285</f>
        <v>0</v>
      </c>
      <c r="AA285" s="1">
        <f>'[1]RC-1'!AA285</f>
        <v>0</v>
      </c>
      <c r="AB285" s="1">
        <f>'[1]RC-1'!AB285</f>
        <v>0</v>
      </c>
      <c r="AC285" s="1">
        <f>'[1]RC-1'!AC285</f>
        <v>0</v>
      </c>
      <c r="AD285" s="1">
        <f>'[1]RC-1'!AD285</f>
        <v>0</v>
      </c>
      <c r="AE285" s="1">
        <f>'[1]RC-1'!AE285</f>
        <v>0</v>
      </c>
      <c r="AF285" s="1">
        <f>'[1]RC-1'!AF285</f>
        <v>0</v>
      </c>
      <c r="AG285" s="1">
        <f>'[1]RC-1'!AG285</f>
        <v>0</v>
      </c>
      <c r="AH285" s="1">
        <f>'[1]RC-1'!AH285</f>
        <v>0</v>
      </c>
      <c r="AI285" s="1">
        <f>'[1]RC-1'!AI285</f>
        <v>0</v>
      </c>
    </row>
    <row r="286" spans="1:35" x14ac:dyDescent="0.3">
      <c r="A286" s="1">
        <f>'[1]RC-1'!A286</f>
        <v>0</v>
      </c>
      <c r="B286" s="1">
        <f>'[1]RC-1'!B286</f>
        <v>0</v>
      </c>
      <c r="C286" s="1">
        <f>'[1]RC-1'!C286</f>
        <v>0</v>
      </c>
      <c r="D286" s="1">
        <f>'[1]RC-1'!D286</f>
        <v>0</v>
      </c>
      <c r="E286" s="1">
        <f>'[1]RC-1'!E286</f>
        <v>0</v>
      </c>
      <c r="F286" s="1">
        <f>'[1]RC-1'!F286</f>
        <v>0</v>
      </c>
      <c r="G286" s="1">
        <f>'[1]RC-1'!G286</f>
        <v>0</v>
      </c>
      <c r="H286" s="1">
        <f>'[1]RC-1'!H286</f>
        <v>0</v>
      </c>
      <c r="I286" s="1">
        <f>'[1]RC-1'!I286</f>
        <v>0</v>
      </c>
      <c r="J286" s="1">
        <f>'[1]RC-1'!J286</f>
        <v>0</v>
      </c>
      <c r="K286" s="1">
        <f>'[1]RC-1'!K286</f>
        <v>0</v>
      </c>
      <c r="L286" s="1">
        <f>'[1]RC-1'!L286</f>
        <v>0</v>
      </c>
      <c r="M286" s="1">
        <f>'[1]RC-1'!M286</f>
        <v>0</v>
      </c>
      <c r="N286" s="1">
        <f>'[1]RC-1'!N286</f>
        <v>0</v>
      </c>
      <c r="O286" s="1">
        <f>'[1]RC-1'!O286</f>
        <v>0</v>
      </c>
      <c r="P286" s="1">
        <f>'[1]RC-1'!P286</f>
        <v>0</v>
      </c>
      <c r="Q286" s="1">
        <f>'[1]RC-1'!Q286</f>
        <v>0</v>
      </c>
      <c r="R286" s="1">
        <f>'[1]RC-1'!R286</f>
        <v>0</v>
      </c>
      <c r="S286" s="1">
        <f>'[1]RC-1'!S286</f>
        <v>0</v>
      </c>
      <c r="T286" s="1">
        <f>'[1]RC-1'!T286</f>
        <v>0</v>
      </c>
      <c r="U286" s="1">
        <f>'[1]RC-1'!U286</f>
        <v>0</v>
      </c>
      <c r="V286" s="1">
        <f>'[1]RC-1'!V286</f>
        <v>0</v>
      </c>
      <c r="W286" s="1">
        <f>'[1]RC-1'!W286</f>
        <v>0</v>
      </c>
      <c r="X286" s="1">
        <f>'[1]RC-1'!X286</f>
        <v>0</v>
      </c>
      <c r="Y286" s="1">
        <f>'[1]RC-1'!Y286</f>
        <v>0</v>
      </c>
      <c r="Z286" s="1">
        <f>'[1]RC-1'!Z286</f>
        <v>0</v>
      </c>
      <c r="AA286" s="1">
        <f>'[1]RC-1'!AA286</f>
        <v>0</v>
      </c>
      <c r="AB286" s="1">
        <f>'[1]RC-1'!AB286</f>
        <v>0</v>
      </c>
      <c r="AC286" s="1">
        <f>'[1]RC-1'!AC286</f>
        <v>0</v>
      </c>
      <c r="AD286" s="1">
        <f>'[1]RC-1'!AD286</f>
        <v>0</v>
      </c>
      <c r="AE286" s="1">
        <f>'[1]RC-1'!AE286</f>
        <v>0</v>
      </c>
      <c r="AF286" s="1">
        <f>'[1]RC-1'!AF286</f>
        <v>0</v>
      </c>
      <c r="AG286" s="1">
        <f>'[1]RC-1'!AG286</f>
        <v>0</v>
      </c>
      <c r="AH286" s="1">
        <f>'[1]RC-1'!AH286</f>
        <v>0</v>
      </c>
      <c r="AI286" s="1">
        <f>'[1]RC-1'!AI286</f>
        <v>0</v>
      </c>
    </row>
    <row r="287" spans="1:35" x14ac:dyDescent="0.3">
      <c r="A287" s="1">
        <f>'[1]RC-1'!A287</f>
        <v>0</v>
      </c>
      <c r="B287" s="1">
        <f>'[1]RC-1'!B287</f>
        <v>0</v>
      </c>
      <c r="C287" s="1">
        <f>'[1]RC-1'!C287</f>
        <v>0</v>
      </c>
      <c r="D287" s="1">
        <f>'[1]RC-1'!D287</f>
        <v>0</v>
      </c>
      <c r="E287" s="1">
        <f>'[1]RC-1'!E287</f>
        <v>0</v>
      </c>
      <c r="F287" s="1">
        <f>'[1]RC-1'!F287</f>
        <v>0</v>
      </c>
      <c r="G287" s="1">
        <f>'[1]RC-1'!G287</f>
        <v>0</v>
      </c>
      <c r="H287" s="1">
        <f>'[1]RC-1'!H287</f>
        <v>0</v>
      </c>
      <c r="I287" s="1">
        <f>'[1]RC-1'!I287</f>
        <v>0</v>
      </c>
      <c r="J287" s="1">
        <f>'[1]RC-1'!J287</f>
        <v>0</v>
      </c>
      <c r="K287" s="1">
        <f>'[1]RC-1'!K287</f>
        <v>0</v>
      </c>
      <c r="L287" s="1">
        <f>'[1]RC-1'!L287</f>
        <v>0</v>
      </c>
      <c r="M287" s="1">
        <f>'[1]RC-1'!M287</f>
        <v>0</v>
      </c>
      <c r="N287" s="1">
        <f>'[1]RC-1'!N287</f>
        <v>0</v>
      </c>
      <c r="O287" s="1">
        <f>'[1]RC-1'!O287</f>
        <v>0</v>
      </c>
      <c r="P287" s="1">
        <f>'[1]RC-1'!P287</f>
        <v>0</v>
      </c>
      <c r="Q287" s="1">
        <f>'[1]RC-1'!Q287</f>
        <v>0</v>
      </c>
      <c r="R287" s="1">
        <f>'[1]RC-1'!R287</f>
        <v>0</v>
      </c>
      <c r="S287" s="1">
        <f>'[1]RC-1'!S287</f>
        <v>0</v>
      </c>
      <c r="T287" s="1">
        <f>'[1]RC-1'!T287</f>
        <v>0</v>
      </c>
      <c r="U287" s="1">
        <f>'[1]RC-1'!U287</f>
        <v>0</v>
      </c>
      <c r="V287" s="1">
        <f>'[1]RC-1'!V287</f>
        <v>0</v>
      </c>
      <c r="W287" s="1">
        <f>'[1]RC-1'!W287</f>
        <v>0</v>
      </c>
      <c r="X287" s="1">
        <f>'[1]RC-1'!X287</f>
        <v>0</v>
      </c>
      <c r="Y287" s="1">
        <f>'[1]RC-1'!Y287</f>
        <v>0</v>
      </c>
      <c r="Z287" s="1">
        <f>'[1]RC-1'!Z287</f>
        <v>0</v>
      </c>
      <c r="AA287" s="1">
        <f>'[1]RC-1'!AA287</f>
        <v>0</v>
      </c>
      <c r="AB287" s="1">
        <f>'[1]RC-1'!AB287</f>
        <v>0</v>
      </c>
      <c r="AC287" s="1">
        <f>'[1]RC-1'!AC287</f>
        <v>0</v>
      </c>
      <c r="AD287" s="1">
        <f>'[1]RC-1'!AD287</f>
        <v>0</v>
      </c>
      <c r="AE287" s="1">
        <f>'[1]RC-1'!AE287</f>
        <v>0</v>
      </c>
      <c r="AF287" s="1">
        <f>'[1]RC-1'!AF287</f>
        <v>0</v>
      </c>
      <c r="AG287" s="1">
        <f>'[1]RC-1'!AG287</f>
        <v>0</v>
      </c>
      <c r="AH287" s="1">
        <f>'[1]RC-1'!AH287</f>
        <v>0</v>
      </c>
      <c r="AI287" s="1">
        <f>'[1]RC-1'!AI287</f>
        <v>0</v>
      </c>
    </row>
    <row r="288" spans="1:35" x14ac:dyDescent="0.3">
      <c r="A288" s="1">
        <f>'[1]RC-1'!A288</f>
        <v>0</v>
      </c>
      <c r="B288" s="1">
        <f>'[1]RC-1'!B288</f>
        <v>0</v>
      </c>
      <c r="C288" s="1">
        <f>'[1]RC-1'!C288</f>
        <v>0</v>
      </c>
      <c r="D288" s="1">
        <f>'[1]RC-1'!D288</f>
        <v>0</v>
      </c>
      <c r="E288" s="1">
        <f>'[1]RC-1'!E288</f>
        <v>0</v>
      </c>
      <c r="F288" s="1">
        <f>'[1]RC-1'!F288</f>
        <v>0</v>
      </c>
      <c r="G288" s="1">
        <f>'[1]RC-1'!G288</f>
        <v>0</v>
      </c>
      <c r="H288" s="1">
        <f>'[1]RC-1'!H288</f>
        <v>0</v>
      </c>
      <c r="I288" s="1">
        <f>'[1]RC-1'!I288</f>
        <v>0</v>
      </c>
      <c r="J288" s="1">
        <f>'[1]RC-1'!J288</f>
        <v>0</v>
      </c>
      <c r="K288" s="1">
        <f>'[1]RC-1'!K288</f>
        <v>0</v>
      </c>
      <c r="L288" s="1">
        <f>'[1]RC-1'!L288</f>
        <v>0</v>
      </c>
      <c r="M288" s="1">
        <f>'[1]RC-1'!M288</f>
        <v>0</v>
      </c>
      <c r="N288" s="1">
        <f>'[1]RC-1'!N288</f>
        <v>0</v>
      </c>
      <c r="O288" s="1">
        <f>'[1]RC-1'!O288</f>
        <v>0</v>
      </c>
      <c r="P288" s="1">
        <f>'[1]RC-1'!P288</f>
        <v>0</v>
      </c>
      <c r="Q288" s="1">
        <f>'[1]RC-1'!Q288</f>
        <v>0</v>
      </c>
      <c r="R288" s="1">
        <f>'[1]RC-1'!R288</f>
        <v>0</v>
      </c>
      <c r="S288" s="1">
        <f>'[1]RC-1'!S288</f>
        <v>0</v>
      </c>
      <c r="T288" s="1">
        <f>'[1]RC-1'!T288</f>
        <v>0</v>
      </c>
      <c r="U288" s="1">
        <f>'[1]RC-1'!U288</f>
        <v>0</v>
      </c>
      <c r="V288" s="1">
        <f>'[1]RC-1'!V288</f>
        <v>0</v>
      </c>
      <c r="W288" s="1">
        <f>'[1]RC-1'!W288</f>
        <v>0</v>
      </c>
      <c r="X288" s="1">
        <f>'[1]RC-1'!X288</f>
        <v>0</v>
      </c>
      <c r="Y288" s="1">
        <f>'[1]RC-1'!Y288</f>
        <v>0</v>
      </c>
      <c r="Z288" s="1">
        <f>'[1]RC-1'!Z288</f>
        <v>0</v>
      </c>
      <c r="AA288" s="1">
        <f>'[1]RC-1'!AA288</f>
        <v>0</v>
      </c>
      <c r="AB288" s="1">
        <f>'[1]RC-1'!AB288</f>
        <v>0</v>
      </c>
      <c r="AC288" s="1">
        <f>'[1]RC-1'!AC288</f>
        <v>0</v>
      </c>
      <c r="AD288" s="1">
        <f>'[1]RC-1'!AD288</f>
        <v>0</v>
      </c>
      <c r="AE288" s="1">
        <f>'[1]RC-1'!AE288</f>
        <v>0</v>
      </c>
      <c r="AF288" s="1">
        <f>'[1]RC-1'!AF288</f>
        <v>0</v>
      </c>
      <c r="AG288" s="1">
        <f>'[1]RC-1'!AG288</f>
        <v>0</v>
      </c>
      <c r="AH288" s="1">
        <f>'[1]RC-1'!AH288</f>
        <v>0</v>
      </c>
      <c r="AI288" s="1">
        <f>'[1]RC-1'!AI288</f>
        <v>0</v>
      </c>
    </row>
    <row r="289" spans="1:35" x14ac:dyDescent="0.3">
      <c r="A289" s="1">
        <f>'[1]RC-1'!A289</f>
        <v>0</v>
      </c>
      <c r="B289" s="1">
        <f>'[1]RC-1'!B289</f>
        <v>0</v>
      </c>
      <c r="C289" s="1">
        <f>'[1]RC-1'!C289</f>
        <v>0</v>
      </c>
      <c r="D289" s="1">
        <f>'[1]RC-1'!D289</f>
        <v>0</v>
      </c>
      <c r="E289" s="1">
        <f>'[1]RC-1'!E289</f>
        <v>0</v>
      </c>
      <c r="F289" s="1">
        <f>'[1]RC-1'!F289</f>
        <v>0</v>
      </c>
      <c r="G289" s="1">
        <f>'[1]RC-1'!G289</f>
        <v>0</v>
      </c>
      <c r="H289" s="1">
        <f>'[1]RC-1'!H289</f>
        <v>0</v>
      </c>
      <c r="I289" s="1">
        <f>'[1]RC-1'!I289</f>
        <v>0</v>
      </c>
      <c r="J289" s="1">
        <f>'[1]RC-1'!J289</f>
        <v>0</v>
      </c>
      <c r="K289" s="1">
        <f>'[1]RC-1'!K289</f>
        <v>0</v>
      </c>
      <c r="L289" s="1">
        <f>'[1]RC-1'!L289</f>
        <v>0</v>
      </c>
      <c r="M289" s="1">
        <f>'[1]RC-1'!M289</f>
        <v>0</v>
      </c>
      <c r="N289" s="1">
        <f>'[1]RC-1'!N289</f>
        <v>0</v>
      </c>
      <c r="O289" s="1">
        <f>'[1]RC-1'!O289</f>
        <v>0</v>
      </c>
      <c r="P289" s="1">
        <f>'[1]RC-1'!P289</f>
        <v>0</v>
      </c>
      <c r="Q289" s="1">
        <f>'[1]RC-1'!Q289</f>
        <v>0</v>
      </c>
      <c r="R289" s="1">
        <f>'[1]RC-1'!R289</f>
        <v>0</v>
      </c>
      <c r="S289" s="1">
        <f>'[1]RC-1'!S289</f>
        <v>0</v>
      </c>
      <c r="T289" s="1">
        <f>'[1]RC-1'!T289</f>
        <v>0</v>
      </c>
      <c r="U289" s="1">
        <f>'[1]RC-1'!U289</f>
        <v>0</v>
      </c>
      <c r="V289" s="1">
        <f>'[1]RC-1'!V289</f>
        <v>0</v>
      </c>
      <c r="W289" s="1">
        <f>'[1]RC-1'!W289</f>
        <v>0</v>
      </c>
      <c r="X289" s="1">
        <f>'[1]RC-1'!X289</f>
        <v>0</v>
      </c>
      <c r="Y289" s="1">
        <f>'[1]RC-1'!Y289</f>
        <v>0</v>
      </c>
      <c r="Z289" s="1">
        <f>'[1]RC-1'!Z289</f>
        <v>0</v>
      </c>
      <c r="AA289" s="1">
        <f>'[1]RC-1'!AA289</f>
        <v>0</v>
      </c>
      <c r="AB289" s="1">
        <f>'[1]RC-1'!AB289</f>
        <v>0</v>
      </c>
      <c r="AC289" s="1">
        <f>'[1]RC-1'!AC289</f>
        <v>0</v>
      </c>
      <c r="AD289" s="1">
        <f>'[1]RC-1'!AD289</f>
        <v>0</v>
      </c>
      <c r="AE289" s="1">
        <f>'[1]RC-1'!AE289</f>
        <v>0</v>
      </c>
      <c r="AF289" s="1">
        <f>'[1]RC-1'!AF289</f>
        <v>0</v>
      </c>
      <c r="AG289" s="1">
        <f>'[1]RC-1'!AG289</f>
        <v>0</v>
      </c>
      <c r="AH289" s="1">
        <f>'[1]RC-1'!AH289</f>
        <v>0</v>
      </c>
      <c r="AI289" s="1">
        <f>'[1]RC-1'!AI289</f>
        <v>0</v>
      </c>
    </row>
    <row r="290" spans="1:35" x14ac:dyDescent="0.3">
      <c r="A290" s="1">
        <f>'[1]RC-1'!A290</f>
        <v>0</v>
      </c>
      <c r="B290" s="1">
        <f>'[1]RC-1'!B290</f>
        <v>0</v>
      </c>
      <c r="C290" s="1">
        <f>'[1]RC-1'!C290</f>
        <v>0</v>
      </c>
      <c r="D290" s="1">
        <f>'[1]RC-1'!D290</f>
        <v>0</v>
      </c>
      <c r="E290" s="1">
        <f>'[1]RC-1'!E290</f>
        <v>0</v>
      </c>
      <c r="F290" s="1">
        <f>'[1]RC-1'!F290</f>
        <v>0</v>
      </c>
      <c r="G290" s="1">
        <f>'[1]RC-1'!G290</f>
        <v>0</v>
      </c>
      <c r="H290" s="1">
        <f>'[1]RC-1'!H290</f>
        <v>0</v>
      </c>
      <c r="I290" s="1">
        <f>'[1]RC-1'!I290</f>
        <v>0</v>
      </c>
      <c r="J290" s="1">
        <f>'[1]RC-1'!J290</f>
        <v>0</v>
      </c>
      <c r="K290" s="1">
        <f>'[1]RC-1'!K290</f>
        <v>0</v>
      </c>
      <c r="L290" s="1">
        <f>'[1]RC-1'!L290</f>
        <v>0</v>
      </c>
      <c r="M290" s="1">
        <f>'[1]RC-1'!M290</f>
        <v>0</v>
      </c>
      <c r="N290" s="1">
        <f>'[1]RC-1'!N290</f>
        <v>0</v>
      </c>
      <c r="O290" s="1">
        <f>'[1]RC-1'!O290</f>
        <v>0</v>
      </c>
      <c r="P290" s="1">
        <f>'[1]RC-1'!P290</f>
        <v>0</v>
      </c>
      <c r="Q290" s="1">
        <f>'[1]RC-1'!Q290</f>
        <v>0</v>
      </c>
      <c r="R290" s="1">
        <f>'[1]RC-1'!R290</f>
        <v>0</v>
      </c>
      <c r="S290" s="1">
        <f>'[1]RC-1'!S290</f>
        <v>0</v>
      </c>
      <c r="T290" s="1">
        <f>'[1]RC-1'!T290</f>
        <v>0</v>
      </c>
      <c r="U290" s="1">
        <f>'[1]RC-1'!U290</f>
        <v>0</v>
      </c>
      <c r="V290" s="1">
        <f>'[1]RC-1'!V290</f>
        <v>0</v>
      </c>
      <c r="W290" s="1">
        <f>'[1]RC-1'!W290</f>
        <v>0</v>
      </c>
      <c r="X290" s="1">
        <f>'[1]RC-1'!X290</f>
        <v>0</v>
      </c>
      <c r="Y290" s="1">
        <f>'[1]RC-1'!Y290</f>
        <v>0</v>
      </c>
      <c r="Z290" s="1">
        <f>'[1]RC-1'!Z290</f>
        <v>0</v>
      </c>
      <c r="AA290" s="1">
        <f>'[1]RC-1'!AA290</f>
        <v>0</v>
      </c>
      <c r="AB290" s="1">
        <f>'[1]RC-1'!AB290</f>
        <v>0</v>
      </c>
      <c r="AC290" s="1">
        <f>'[1]RC-1'!AC290</f>
        <v>0</v>
      </c>
      <c r="AD290" s="1">
        <f>'[1]RC-1'!AD290</f>
        <v>0</v>
      </c>
      <c r="AE290" s="1">
        <f>'[1]RC-1'!AE290</f>
        <v>0</v>
      </c>
      <c r="AF290" s="1">
        <f>'[1]RC-1'!AF290</f>
        <v>0</v>
      </c>
      <c r="AG290" s="1">
        <f>'[1]RC-1'!AG290</f>
        <v>0</v>
      </c>
      <c r="AH290" s="1">
        <f>'[1]RC-1'!AH290</f>
        <v>0</v>
      </c>
      <c r="AI290" s="1">
        <f>'[1]RC-1'!AI290</f>
        <v>0</v>
      </c>
    </row>
    <row r="291" spans="1:35" x14ac:dyDescent="0.3">
      <c r="A291" s="1">
        <f>'[1]RC-1'!A291</f>
        <v>0</v>
      </c>
      <c r="B291" s="1">
        <f>'[1]RC-1'!B291</f>
        <v>0</v>
      </c>
      <c r="C291" s="1">
        <f>'[1]RC-1'!C291</f>
        <v>0</v>
      </c>
      <c r="D291" s="1">
        <f>'[1]RC-1'!D291</f>
        <v>0</v>
      </c>
      <c r="E291" s="1">
        <f>'[1]RC-1'!E291</f>
        <v>0</v>
      </c>
      <c r="F291" s="1">
        <f>'[1]RC-1'!F291</f>
        <v>0</v>
      </c>
      <c r="G291" s="1">
        <f>'[1]RC-1'!G291</f>
        <v>0</v>
      </c>
      <c r="H291" s="1">
        <f>'[1]RC-1'!H291</f>
        <v>0</v>
      </c>
      <c r="I291" s="1">
        <f>'[1]RC-1'!I291</f>
        <v>0</v>
      </c>
      <c r="J291" s="1">
        <f>'[1]RC-1'!J291</f>
        <v>0</v>
      </c>
      <c r="K291" s="1">
        <f>'[1]RC-1'!K291</f>
        <v>0</v>
      </c>
      <c r="L291" s="1">
        <f>'[1]RC-1'!L291</f>
        <v>0</v>
      </c>
      <c r="M291" s="1">
        <f>'[1]RC-1'!M291</f>
        <v>0</v>
      </c>
      <c r="N291" s="1">
        <f>'[1]RC-1'!N291</f>
        <v>0</v>
      </c>
      <c r="O291" s="1">
        <f>'[1]RC-1'!O291</f>
        <v>0</v>
      </c>
      <c r="P291" s="1">
        <f>'[1]RC-1'!P291</f>
        <v>0</v>
      </c>
      <c r="Q291" s="1">
        <f>'[1]RC-1'!Q291</f>
        <v>0</v>
      </c>
      <c r="R291" s="1">
        <f>'[1]RC-1'!R291</f>
        <v>0</v>
      </c>
      <c r="S291" s="1">
        <f>'[1]RC-1'!S291</f>
        <v>0</v>
      </c>
      <c r="T291" s="1">
        <f>'[1]RC-1'!T291</f>
        <v>0</v>
      </c>
      <c r="U291" s="1">
        <f>'[1]RC-1'!U291</f>
        <v>0</v>
      </c>
      <c r="V291" s="1">
        <f>'[1]RC-1'!V291</f>
        <v>0</v>
      </c>
      <c r="W291" s="1">
        <f>'[1]RC-1'!W291</f>
        <v>0</v>
      </c>
      <c r="X291" s="1">
        <f>'[1]RC-1'!X291</f>
        <v>0</v>
      </c>
      <c r="Y291" s="1">
        <f>'[1]RC-1'!Y291</f>
        <v>0</v>
      </c>
      <c r="Z291" s="1">
        <f>'[1]RC-1'!Z291</f>
        <v>0</v>
      </c>
      <c r="AA291" s="1">
        <f>'[1]RC-1'!AA291</f>
        <v>0</v>
      </c>
      <c r="AB291" s="1">
        <f>'[1]RC-1'!AB291</f>
        <v>0</v>
      </c>
      <c r="AC291" s="1">
        <f>'[1]RC-1'!AC291</f>
        <v>0</v>
      </c>
      <c r="AD291" s="1">
        <f>'[1]RC-1'!AD291</f>
        <v>0</v>
      </c>
      <c r="AE291" s="1">
        <f>'[1]RC-1'!AE291</f>
        <v>0</v>
      </c>
      <c r="AF291" s="1">
        <f>'[1]RC-1'!AF291</f>
        <v>0</v>
      </c>
      <c r="AG291" s="1">
        <f>'[1]RC-1'!AG291</f>
        <v>0</v>
      </c>
      <c r="AH291" s="1">
        <f>'[1]RC-1'!AH291</f>
        <v>0</v>
      </c>
      <c r="AI291" s="1">
        <f>'[1]RC-1'!AI291</f>
        <v>0</v>
      </c>
    </row>
    <row r="292" spans="1:35" x14ac:dyDescent="0.3">
      <c r="A292" s="1">
        <f>'[1]RC-1'!A292</f>
        <v>0</v>
      </c>
      <c r="B292" s="1">
        <f>'[1]RC-1'!B292</f>
        <v>0</v>
      </c>
      <c r="C292" s="1">
        <f>'[1]RC-1'!C292</f>
        <v>0</v>
      </c>
      <c r="D292" s="1">
        <f>'[1]RC-1'!D292</f>
        <v>0</v>
      </c>
      <c r="E292" s="1">
        <f>'[1]RC-1'!E292</f>
        <v>0</v>
      </c>
      <c r="F292" s="1">
        <f>'[1]RC-1'!F292</f>
        <v>0</v>
      </c>
      <c r="G292" s="1">
        <f>'[1]RC-1'!G292</f>
        <v>0</v>
      </c>
      <c r="H292" s="1">
        <f>'[1]RC-1'!H292</f>
        <v>0</v>
      </c>
      <c r="I292" s="1">
        <f>'[1]RC-1'!I292</f>
        <v>0</v>
      </c>
      <c r="J292" s="1">
        <f>'[1]RC-1'!J292</f>
        <v>0</v>
      </c>
      <c r="K292" s="1">
        <f>'[1]RC-1'!K292</f>
        <v>0</v>
      </c>
      <c r="L292" s="1">
        <f>'[1]RC-1'!L292</f>
        <v>0</v>
      </c>
      <c r="M292" s="1">
        <f>'[1]RC-1'!M292</f>
        <v>0</v>
      </c>
      <c r="N292" s="1">
        <f>'[1]RC-1'!N292</f>
        <v>0</v>
      </c>
      <c r="O292" s="1">
        <f>'[1]RC-1'!O292</f>
        <v>0</v>
      </c>
      <c r="P292" s="1">
        <f>'[1]RC-1'!P292</f>
        <v>0</v>
      </c>
      <c r="Q292" s="1">
        <f>'[1]RC-1'!Q292</f>
        <v>0</v>
      </c>
      <c r="R292" s="1">
        <f>'[1]RC-1'!R292</f>
        <v>0</v>
      </c>
      <c r="S292" s="1">
        <f>'[1]RC-1'!S292</f>
        <v>0</v>
      </c>
      <c r="T292" s="1">
        <f>'[1]RC-1'!T292</f>
        <v>0</v>
      </c>
      <c r="U292" s="1">
        <f>'[1]RC-1'!U292</f>
        <v>0</v>
      </c>
      <c r="V292" s="1">
        <f>'[1]RC-1'!V292</f>
        <v>0</v>
      </c>
      <c r="W292" s="1">
        <f>'[1]RC-1'!W292</f>
        <v>0</v>
      </c>
      <c r="X292" s="1">
        <f>'[1]RC-1'!X292</f>
        <v>0</v>
      </c>
      <c r="Y292" s="1">
        <f>'[1]RC-1'!Y292</f>
        <v>0</v>
      </c>
      <c r="Z292" s="1">
        <f>'[1]RC-1'!Z292</f>
        <v>0</v>
      </c>
      <c r="AA292" s="1">
        <f>'[1]RC-1'!AA292</f>
        <v>0</v>
      </c>
      <c r="AB292" s="1">
        <f>'[1]RC-1'!AB292</f>
        <v>0</v>
      </c>
      <c r="AC292" s="1">
        <f>'[1]RC-1'!AC292</f>
        <v>0</v>
      </c>
      <c r="AD292" s="1">
        <f>'[1]RC-1'!AD292</f>
        <v>0</v>
      </c>
      <c r="AE292" s="1">
        <f>'[1]RC-1'!AE292</f>
        <v>0</v>
      </c>
      <c r="AF292" s="1">
        <f>'[1]RC-1'!AF292</f>
        <v>0</v>
      </c>
      <c r="AG292" s="1">
        <f>'[1]RC-1'!AG292</f>
        <v>0</v>
      </c>
      <c r="AH292" s="1">
        <f>'[1]RC-1'!AH292</f>
        <v>0</v>
      </c>
      <c r="AI292" s="1">
        <f>'[1]RC-1'!AI292</f>
        <v>0</v>
      </c>
    </row>
    <row r="293" spans="1:35" x14ac:dyDescent="0.3">
      <c r="A293" s="1">
        <f>'[1]RC-1'!A293</f>
        <v>0</v>
      </c>
      <c r="B293" s="1">
        <f>'[1]RC-1'!B293</f>
        <v>0</v>
      </c>
      <c r="C293" s="1">
        <f>'[1]RC-1'!C293</f>
        <v>0</v>
      </c>
      <c r="D293" s="1">
        <f>'[1]RC-1'!D293</f>
        <v>0</v>
      </c>
      <c r="E293" s="1">
        <f>'[1]RC-1'!E293</f>
        <v>0</v>
      </c>
      <c r="F293" s="1">
        <f>'[1]RC-1'!F293</f>
        <v>0</v>
      </c>
      <c r="G293" s="1">
        <f>'[1]RC-1'!G293</f>
        <v>0</v>
      </c>
      <c r="H293" s="1">
        <f>'[1]RC-1'!H293</f>
        <v>0</v>
      </c>
      <c r="I293" s="1">
        <f>'[1]RC-1'!I293</f>
        <v>0</v>
      </c>
      <c r="J293" s="1">
        <f>'[1]RC-1'!J293</f>
        <v>0</v>
      </c>
      <c r="K293" s="1">
        <f>'[1]RC-1'!K293</f>
        <v>0</v>
      </c>
      <c r="L293" s="1">
        <f>'[1]RC-1'!L293</f>
        <v>0</v>
      </c>
      <c r="M293" s="1">
        <f>'[1]RC-1'!M293</f>
        <v>0</v>
      </c>
      <c r="N293" s="1">
        <f>'[1]RC-1'!N293</f>
        <v>0</v>
      </c>
      <c r="O293" s="1">
        <f>'[1]RC-1'!O293</f>
        <v>0</v>
      </c>
      <c r="P293" s="1">
        <f>'[1]RC-1'!P293</f>
        <v>0</v>
      </c>
      <c r="Q293" s="1">
        <f>'[1]RC-1'!Q293</f>
        <v>0</v>
      </c>
      <c r="R293" s="1">
        <f>'[1]RC-1'!R293</f>
        <v>0</v>
      </c>
      <c r="S293" s="1">
        <f>'[1]RC-1'!S293</f>
        <v>0</v>
      </c>
      <c r="T293" s="1">
        <f>'[1]RC-1'!T293</f>
        <v>0</v>
      </c>
      <c r="U293" s="1">
        <f>'[1]RC-1'!U293</f>
        <v>0</v>
      </c>
      <c r="V293" s="1">
        <f>'[1]RC-1'!V293</f>
        <v>0</v>
      </c>
      <c r="W293" s="1">
        <f>'[1]RC-1'!W293</f>
        <v>0</v>
      </c>
      <c r="X293" s="1">
        <f>'[1]RC-1'!X293</f>
        <v>0</v>
      </c>
      <c r="Y293" s="1">
        <f>'[1]RC-1'!Y293</f>
        <v>0</v>
      </c>
      <c r="Z293" s="1">
        <f>'[1]RC-1'!Z293</f>
        <v>0</v>
      </c>
      <c r="AA293" s="1">
        <f>'[1]RC-1'!AA293</f>
        <v>0</v>
      </c>
      <c r="AB293" s="1">
        <f>'[1]RC-1'!AB293</f>
        <v>0</v>
      </c>
      <c r="AC293" s="1">
        <f>'[1]RC-1'!AC293</f>
        <v>0</v>
      </c>
      <c r="AD293" s="1">
        <f>'[1]RC-1'!AD293</f>
        <v>0</v>
      </c>
      <c r="AE293" s="1">
        <f>'[1]RC-1'!AE293</f>
        <v>0</v>
      </c>
      <c r="AF293" s="1">
        <f>'[1]RC-1'!AF293</f>
        <v>0</v>
      </c>
      <c r="AG293" s="1">
        <f>'[1]RC-1'!AG293</f>
        <v>0</v>
      </c>
      <c r="AH293" s="1">
        <f>'[1]RC-1'!AH293</f>
        <v>0</v>
      </c>
      <c r="AI293" s="1">
        <f>'[1]RC-1'!AI293</f>
        <v>0</v>
      </c>
    </row>
    <row r="294" spans="1:35" x14ac:dyDescent="0.3">
      <c r="A294" s="1">
        <f>'[1]RC-1'!A294</f>
        <v>0</v>
      </c>
      <c r="B294" s="1">
        <f>'[1]RC-1'!B294</f>
        <v>0</v>
      </c>
      <c r="C294" s="1">
        <f>'[1]RC-1'!C294</f>
        <v>0</v>
      </c>
      <c r="D294" s="1">
        <f>'[1]RC-1'!D294</f>
        <v>0</v>
      </c>
      <c r="E294" s="1">
        <f>'[1]RC-1'!E294</f>
        <v>0</v>
      </c>
      <c r="F294" s="1">
        <f>'[1]RC-1'!F294</f>
        <v>0</v>
      </c>
      <c r="G294" s="1">
        <f>'[1]RC-1'!G294</f>
        <v>0</v>
      </c>
      <c r="H294" s="1">
        <f>'[1]RC-1'!H294</f>
        <v>0</v>
      </c>
      <c r="I294" s="1">
        <f>'[1]RC-1'!I294</f>
        <v>0</v>
      </c>
      <c r="J294" s="1">
        <f>'[1]RC-1'!J294</f>
        <v>0</v>
      </c>
      <c r="K294" s="1">
        <f>'[1]RC-1'!K294</f>
        <v>0</v>
      </c>
      <c r="L294" s="1">
        <f>'[1]RC-1'!L294</f>
        <v>0</v>
      </c>
      <c r="M294" s="1">
        <f>'[1]RC-1'!M294</f>
        <v>0</v>
      </c>
      <c r="N294" s="1">
        <f>'[1]RC-1'!N294</f>
        <v>0</v>
      </c>
      <c r="O294" s="1">
        <f>'[1]RC-1'!O294</f>
        <v>0</v>
      </c>
      <c r="P294" s="1">
        <f>'[1]RC-1'!P294</f>
        <v>0</v>
      </c>
      <c r="Q294" s="1">
        <f>'[1]RC-1'!Q294</f>
        <v>0</v>
      </c>
      <c r="R294" s="1">
        <f>'[1]RC-1'!R294</f>
        <v>0</v>
      </c>
      <c r="S294" s="1">
        <f>'[1]RC-1'!S294</f>
        <v>0</v>
      </c>
      <c r="T294" s="1">
        <f>'[1]RC-1'!T294</f>
        <v>0</v>
      </c>
      <c r="U294" s="1">
        <f>'[1]RC-1'!U294</f>
        <v>0</v>
      </c>
      <c r="V294" s="1">
        <f>'[1]RC-1'!V294</f>
        <v>0</v>
      </c>
      <c r="W294" s="1">
        <f>'[1]RC-1'!W294</f>
        <v>0</v>
      </c>
      <c r="X294" s="1">
        <f>'[1]RC-1'!X294</f>
        <v>0</v>
      </c>
      <c r="Y294" s="1">
        <f>'[1]RC-1'!Y294</f>
        <v>0</v>
      </c>
      <c r="Z294" s="1">
        <f>'[1]RC-1'!Z294</f>
        <v>0</v>
      </c>
      <c r="AA294" s="1">
        <f>'[1]RC-1'!AA294</f>
        <v>0</v>
      </c>
      <c r="AB294" s="1">
        <f>'[1]RC-1'!AB294</f>
        <v>0</v>
      </c>
      <c r="AC294" s="1">
        <f>'[1]RC-1'!AC294</f>
        <v>0</v>
      </c>
      <c r="AD294" s="1">
        <f>'[1]RC-1'!AD294</f>
        <v>0</v>
      </c>
      <c r="AE294" s="1">
        <f>'[1]RC-1'!AE294</f>
        <v>0</v>
      </c>
      <c r="AF294" s="1">
        <f>'[1]RC-1'!AF294</f>
        <v>0</v>
      </c>
      <c r="AG294" s="1">
        <f>'[1]RC-1'!AG294</f>
        <v>0</v>
      </c>
      <c r="AH294" s="1">
        <f>'[1]RC-1'!AH294</f>
        <v>0</v>
      </c>
      <c r="AI294" s="1">
        <f>'[1]RC-1'!AI294</f>
        <v>0</v>
      </c>
    </row>
    <row r="295" spans="1:35" x14ac:dyDescent="0.3">
      <c r="A295" s="1">
        <f>'[1]RC-1'!A295</f>
        <v>0</v>
      </c>
      <c r="B295" s="1">
        <f>'[1]RC-1'!B295</f>
        <v>0</v>
      </c>
      <c r="C295" s="1">
        <f>'[1]RC-1'!C295</f>
        <v>0</v>
      </c>
      <c r="D295" s="1">
        <f>'[1]RC-1'!D295</f>
        <v>0</v>
      </c>
      <c r="E295" s="1">
        <f>'[1]RC-1'!E295</f>
        <v>0</v>
      </c>
      <c r="F295" s="1">
        <f>'[1]RC-1'!F295</f>
        <v>0</v>
      </c>
      <c r="G295" s="1">
        <f>'[1]RC-1'!G295</f>
        <v>0</v>
      </c>
      <c r="H295" s="1">
        <f>'[1]RC-1'!H295</f>
        <v>0</v>
      </c>
      <c r="I295" s="1">
        <f>'[1]RC-1'!I295</f>
        <v>0</v>
      </c>
      <c r="J295" s="1">
        <f>'[1]RC-1'!J295</f>
        <v>0</v>
      </c>
      <c r="K295" s="1">
        <f>'[1]RC-1'!K295</f>
        <v>0</v>
      </c>
      <c r="L295" s="1">
        <f>'[1]RC-1'!L295</f>
        <v>0</v>
      </c>
      <c r="M295" s="1">
        <f>'[1]RC-1'!M295</f>
        <v>0</v>
      </c>
      <c r="N295" s="1">
        <f>'[1]RC-1'!N295</f>
        <v>0</v>
      </c>
      <c r="O295" s="1">
        <f>'[1]RC-1'!O295</f>
        <v>0</v>
      </c>
      <c r="P295" s="1">
        <f>'[1]RC-1'!P295</f>
        <v>0</v>
      </c>
      <c r="Q295" s="1">
        <f>'[1]RC-1'!Q295</f>
        <v>0</v>
      </c>
      <c r="R295" s="1">
        <f>'[1]RC-1'!R295</f>
        <v>0</v>
      </c>
      <c r="S295" s="1">
        <f>'[1]RC-1'!S295</f>
        <v>0</v>
      </c>
      <c r="T295" s="1">
        <f>'[1]RC-1'!T295</f>
        <v>0</v>
      </c>
      <c r="U295" s="1">
        <f>'[1]RC-1'!U295</f>
        <v>0</v>
      </c>
      <c r="V295" s="1">
        <f>'[1]RC-1'!V295</f>
        <v>0</v>
      </c>
      <c r="W295" s="1">
        <f>'[1]RC-1'!W295</f>
        <v>0</v>
      </c>
      <c r="X295" s="1">
        <f>'[1]RC-1'!X295</f>
        <v>0</v>
      </c>
      <c r="Y295" s="1">
        <f>'[1]RC-1'!Y295</f>
        <v>0</v>
      </c>
      <c r="Z295" s="1">
        <f>'[1]RC-1'!Z295</f>
        <v>0</v>
      </c>
      <c r="AA295" s="1">
        <f>'[1]RC-1'!AA295</f>
        <v>0</v>
      </c>
      <c r="AB295" s="1">
        <f>'[1]RC-1'!AB295</f>
        <v>0</v>
      </c>
      <c r="AC295" s="1">
        <f>'[1]RC-1'!AC295</f>
        <v>0</v>
      </c>
      <c r="AD295" s="1">
        <f>'[1]RC-1'!AD295</f>
        <v>0</v>
      </c>
      <c r="AE295" s="1">
        <f>'[1]RC-1'!AE295</f>
        <v>0</v>
      </c>
      <c r="AF295" s="1">
        <f>'[1]RC-1'!AF295</f>
        <v>0</v>
      </c>
      <c r="AG295" s="1">
        <f>'[1]RC-1'!AG295</f>
        <v>0</v>
      </c>
      <c r="AH295" s="1">
        <f>'[1]RC-1'!AH295</f>
        <v>0</v>
      </c>
      <c r="AI295" s="1">
        <f>'[1]RC-1'!AI295</f>
        <v>0</v>
      </c>
    </row>
    <row r="296" spans="1:35" x14ac:dyDescent="0.3">
      <c r="A296" s="1">
        <f>'[1]RC-1'!A296</f>
        <v>0</v>
      </c>
      <c r="B296" s="1">
        <f>'[1]RC-1'!B296</f>
        <v>0</v>
      </c>
      <c r="C296" s="1">
        <f>'[1]RC-1'!C296</f>
        <v>0</v>
      </c>
      <c r="D296" s="1">
        <f>'[1]RC-1'!D296</f>
        <v>0</v>
      </c>
      <c r="E296" s="1">
        <f>'[1]RC-1'!E296</f>
        <v>0</v>
      </c>
      <c r="F296" s="1">
        <f>'[1]RC-1'!F296</f>
        <v>0</v>
      </c>
      <c r="G296" s="1">
        <f>'[1]RC-1'!G296</f>
        <v>0</v>
      </c>
      <c r="H296" s="1">
        <f>'[1]RC-1'!H296</f>
        <v>0</v>
      </c>
      <c r="I296" s="1">
        <f>'[1]RC-1'!I296</f>
        <v>0</v>
      </c>
      <c r="J296" s="1">
        <f>'[1]RC-1'!J296</f>
        <v>0</v>
      </c>
      <c r="K296" s="1">
        <f>'[1]RC-1'!K296</f>
        <v>0</v>
      </c>
      <c r="L296" s="1">
        <f>'[1]RC-1'!L296</f>
        <v>0</v>
      </c>
      <c r="M296" s="1">
        <f>'[1]RC-1'!M296</f>
        <v>0</v>
      </c>
      <c r="N296" s="1">
        <f>'[1]RC-1'!N296</f>
        <v>0</v>
      </c>
      <c r="O296" s="1">
        <f>'[1]RC-1'!O296</f>
        <v>0</v>
      </c>
      <c r="P296" s="1">
        <f>'[1]RC-1'!P296</f>
        <v>0</v>
      </c>
      <c r="Q296" s="1">
        <f>'[1]RC-1'!Q296</f>
        <v>0</v>
      </c>
      <c r="R296" s="1">
        <f>'[1]RC-1'!R296</f>
        <v>0</v>
      </c>
      <c r="S296" s="1">
        <f>'[1]RC-1'!S296</f>
        <v>0</v>
      </c>
      <c r="T296" s="1">
        <f>'[1]RC-1'!T296</f>
        <v>0</v>
      </c>
      <c r="U296" s="1">
        <f>'[1]RC-1'!U296</f>
        <v>0</v>
      </c>
      <c r="V296" s="1">
        <f>'[1]RC-1'!V296</f>
        <v>0</v>
      </c>
      <c r="W296" s="1">
        <f>'[1]RC-1'!W296</f>
        <v>0</v>
      </c>
      <c r="X296" s="1">
        <f>'[1]RC-1'!X296</f>
        <v>0</v>
      </c>
      <c r="Y296" s="1">
        <f>'[1]RC-1'!Y296</f>
        <v>0</v>
      </c>
      <c r="Z296" s="1">
        <f>'[1]RC-1'!Z296</f>
        <v>0</v>
      </c>
      <c r="AA296" s="1">
        <f>'[1]RC-1'!AA296</f>
        <v>0</v>
      </c>
      <c r="AB296" s="1">
        <f>'[1]RC-1'!AB296</f>
        <v>0</v>
      </c>
      <c r="AC296" s="1">
        <f>'[1]RC-1'!AC296</f>
        <v>0</v>
      </c>
      <c r="AD296" s="1">
        <f>'[1]RC-1'!AD296</f>
        <v>0</v>
      </c>
      <c r="AE296" s="1">
        <f>'[1]RC-1'!AE296</f>
        <v>0</v>
      </c>
      <c r="AF296" s="1">
        <f>'[1]RC-1'!AF296</f>
        <v>0</v>
      </c>
      <c r="AG296" s="1">
        <f>'[1]RC-1'!AG296</f>
        <v>0</v>
      </c>
      <c r="AH296" s="1">
        <f>'[1]RC-1'!AH296</f>
        <v>0</v>
      </c>
      <c r="AI296" s="1">
        <f>'[1]RC-1'!AI296</f>
        <v>0</v>
      </c>
    </row>
    <row r="297" spans="1:35" x14ac:dyDescent="0.3">
      <c r="A297" s="1">
        <f>'[1]RC-1'!A297</f>
        <v>0</v>
      </c>
      <c r="B297" s="1">
        <f>'[1]RC-1'!B297</f>
        <v>0</v>
      </c>
      <c r="C297" s="1">
        <f>'[1]RC-1'!C297</f>
        <v>0</v>
      </c>
      <c r="D297" s="1">
        <f>'[1]RC-1'!D297</f>
        <v>0</v>
      </c>
      <c r="E297" s="1">
        <f>'[1]RC-1'!E297</f>
        <v>0</v>
      </c>
      <c r="F297" s="1">
        <f>'[1]RC-1'!F297</f>
        <v>0</v>
      </c>
      <c r="G297" s="1">
        <f>'[1]RC-1'!G297</f>
        <v>0</v>
      </c>
      <c r="H297" s="1">
        <f>'[1]RC-1'!H297</f>
        <v>0</v>
      </c>
      <c r="I297" s="1">
        <f>'[1]RC-1'!I297</f>
        <v>0</v>
      </c>
      <c r="J297" s="1">
        <f>'[1]RC-1'!J297</f>
        <v>0</v>
      </c>
      <c r="K297" s="1">
        <f>'[1]RC-1'!K297</f>
        <v>0</v>
      </c>
      <c r="L297" s="1">
        <f>'[1]RC-1'!L297</f>
        <v>0</v>
      </c>
      <c r="M297" s="1">
        <f>'[1]RC-1'!M297</f>
        <v>0</v>
      </c>
      <c r="N297" s="1">
        <f>'[1]RC-1'!N297</f>
        <v>0</v>
      </c>
      <c r="O297" s="1">
        <f>'[1]RC-1'!O297</f>
        <v>0</v>
      </c>
      <c r="P297" s="1">
        <f>'[1]RC-1'!P297</f>
        <v>0</v>
      </c>
      <c r="Q297" s="1">
        <f>'[1]RC-1'!Q297</f>
        <v>0</v>
      </c>
      <c r="R297" s="1">
        <f>'[1]RC-1'!R297</f>
        <v>0</v>
      </c>
      <c r="S297" s="1">
        <f>'[1]RC-1'!S297</f>
        <v>0</v>
      </c>
      <c r="T297" s="1">
        <f>'[1]RC-1'!T297</f>
        <v>0</v>
      </c>
      <c r="U297" s="1">
        <f>'[1]RC-1'!U297</f>
        <v>0</v>
      </c>
      <c r="V297" s="1">
        <f>'[1]RC-1'!V297</f>
        <v>0</v>
      </c>
      <c r="W297" s="1">
        <f>'[1]RC-1'!W297</f>
        <v>0</v>
      </c>
      <c r="X297" s="1">
        <f>'[1]RC-1'!X297</f>
        <v>0</v>
      </c>
      <c r="Y297" s="1">
        <f>'[1]RC-1'!Y297</f>
        <v>0</v>
      </c>
      <c r="Z297" s="1">
        <f>'[1]RC-1'!Z297</f>
        <v>0</v>
      </c>
      <c r="AA297" s="1">
        <f>'[1]RC-1'!AA297</f>
        <v>0</v>
      </c>
      <c r="AB297" s="1">
        <f>'[1]RC-1'!AB297</f>
        <v>0</v>
      </c>
      <c r="AC297" s="1">
        <f>'[1]RC-1'!AC297</f>
        <v>0</v>
      </c>
      <c r="AD297" s="1">
        <f>'[1]RC-1'!AD297</f>
        <v>0</v>
      </c>
      <c r="AE297" s="1">
        <f>'[1]RC-1'!AE297</f>
        <v>0</v>
      </c>
      <c r="AF297" s="1">
        <f>'[1]RC-1'!AF297</f>
        <v>0</v>
      </c>
      <c r="AG297" s="1">
        <f>'[1]RC-1'!AG297</f>
        <v>0</v>
      </c>
      <c r="AH297" s="1">
        <f>'[1]RC-1'!AH297</f>
        <v>0</v>
      </c>
      <c r="AI297" s="1">
        <f>'[1]RC-1'!AI297</f>
        <v>0</v>
      </c>
    </row>
    <row r="298" spans="1:35" x14ac:dyDescent="0.3">
      <c r="A298" s="1">
        <f>'[1]RC-1'!A298</f>
        <v>0</v>
      </c>
      <c r="B298" s="1">
        <f>'[1]RC-1'!B298</f>
        <v>0</v>
      </c>
      <c r="C298" s="1">
        <f>'[1]RC-1'!C298</f>
        <v>0</v>
      </c>
      <c r="D298" s="1">
        <f>'[1]RC-1'!D298</f>
        <v>0</v>
      </c>
      <c r="E298" s="1">
        <f>'[1]RC-1'!E298</f>
        <v>0</v>
      </c>
      <c r="F298" s="1">
        <f>'[1]RC-1'!F298</f>
        <v>0</v>
      </c>
      <c r="G298" s="1">
        <f>'[1]RC-1'!G298</f>
        <v>0</v>
      </c>
      <c r="H298" s="1">
        <f>'[1]RC-1'!H298</f>
        <v>0</v>
      </c>
      <c r="I298" s="1">
        <f>'[1]RC-1'!I298</f>
        <v>0</v>
      </c>
      <c r="J298" s="1">
        <f>'[1]RC-1'!J298</f>
        <v>0</v>
      </c>
      <c r="K298" s="1">
        <f>'[1]RC-1'!K298</f>
        <v>0</v>
      </c>
      <c r="L298" s="1">
        <f>'[1]RC-1'!L298</f>
        <v>0</v>
      </c>
      <c r="M298" s="1">
        <f>'[1]RC-1'!M298</f>
        <v>0</v>
      </c>
      <c r="N298" s="1">
        <f>'[1]RC-1'!N298</f>
        <v>0</v>
      </c>
      <c r="O298" s="1">
        <f>'[1]RC-1'!O298</f>
        <v>0</v>
      </c>
      <c r="P298" s="1">
        <f>'[1]RC-1'!P298</f>
        <v>0</v>
      </c>
      <c r="Q298" s="1">
        <f>'[1]RC-1'!Q298</f>
        <v>0</v>
      </c>
      <c r="R298" s="1">
        <f>'[1]RC-1'!R298</f>
        <v>0</v>
      </c>
      <c r="S298" s="1">
        <f>'[1]RC-1'!S298</f>
        <v>0</v>
      </c>
      <c r="T298" s="1">
        <f>'[1]RC-1'!T298</f>
        <v>0</v>
      </c>
      <c r="U298" s="1">
        <f>'[1]RC-1'!U298</f>
        <v>0</v>
      </c>
      <c r="V298" s="1">
        <f>'[1]RC-1'!V298</f>
        <v>0</v>
      </c>
      <c r="W298" s="1">
        <f>'[1]RC-1'!W298</f>
        <v>0</v>
      </c>
      <c r="X298" s="1">
        <f>'[1]RC-1'!X298</f>
        <v>0</v>
      </c>
      <c r="Y298" s="1">
        <f>'[1]RC-1'!Y298</f>
        <v>0</v>
      </c>
      <c r="Z298" s="1">
        <f>'[1]RC-1'!Z298</f>
        <v>0</v>
      </c>
      <c r="AA298" s="1">
        <f>'[1]RC-1'!AA298</f>
        <v>0</v>
      </c>
      <c r="AB298" s="1">
        <f>'[1]RC-1'!AB298</f>
        <v>0</v>
      </c>
      <c r="AC298" s="1">
        <f>'[1]RC-1'!AC298</f>
        <v>0</v>
      </c>
      <c r="AD298" s="1">
        <f>'[1]RC-1'!AD298</f>
        <v>0</v>
      </c>
      <c r="AE298" s="1">
        <f>'[1]RC-1'!AE298</f>
        <v>0</v>
      </c>
      <c r="AF298" s="1">
        <f>'[1]RC-1'!AF298</f>
        <v>0</v>
      </c>
      <c r="AG298" s="1">
        <f>'[1]RC-1'!AG298</f>
        <v>0</v>
      </c>
      <c r="AH298" s="1">
        <f>'[1]RC-1'!AH298</f>
        <v>0</v>
      </c>
      <c r="AI298" s="1">
        <f>'[1]RC-1'!AI298</f>
        <v>0</v>
      </c>
    </row>
    <row r="299" spans="1:35" x14ac:dyDescent="0.3">
      <c r="A299" s="1">
        <f>'[1]RC-1'!A299</f>
        <v>0</v>
      </c>
      <c r="B299" s="1">
        <f>'[1]RC-1'!B299</f>
        <v>0</v>
      </c>
      <c r="C299" s="1">
        <f>'[1]RC-1'!C299</f>
        <v>0</v>
      </c>
      <c r="D299" s="1">
        <f>'[1]RC-1'!D299</f>
        <v>0</v>
      </c>
      <c r="E299" s="1">
        <f>'[1]RC-1'!E299</f>
        <v>0</v>
      </c>
      <c r="F299" s="1">
        <f>'[1]RC-1'!F299</f>
        <v>0</v>
      </c>
      <c r="G299" s="1">
        <f>'[1]RC-1'!G299</f>
        <v>0</v>
      </c>
      <c r="H299" s="1">
        <f>'[1]RC-1'!H299</f>
        <v>0</v>
      </c>
      <c r="I299" s="1">
        <f>'[1]RC-1'!I299</f>
        <v>0</v>
      </c>
      <c r="J299" s="1">
        <f>'[1]RC-1'!J299</f>
        <v>0</v>
      </c>
      <c r="K299" s="1">
        <f>'[1]RC-1'!K299</f>
        <v>0</v>
      </c>
      <c r="L299" s="1">
        <f>'[1]RC-1'!L299</f>
        <v>0</v>
      </c>
      <c r="M299" s="1">
        <f>'[1]RC-1'!M299</f>
        <v>0</v>
      </c>
      <c r="N299" s="1">
        <f>'[1]RC-1'!N299</f>
        <v>0</v>
      </c>
      <c r="O299" s="1">
        <f>'[1]RC-1'!O299</f>
        <v>0</v>
      </c>
      <c r="P299" s="1">
        <f>'[1]RC-1'!P299</f>
        <v>0</v>
      </c>
      <c r="Q299" s="1">
        <f>'[1]RC-1'!Q299</f>
        <v>0</v>
      </c>
      <c r="R299" s="1">
        <f>'[1]RC-1'!R299</f>
        <v>0</v>
      </c>
      <c r="S299" s="1">
        <f>'[1]RC-1'!S299</f>
        <v>0</v>
      </c>
      <c r="T299" s="1">
        <f>'[1]RC-1'!T299</f>
        <v>0</v>
      </c>
      <c r="U299" s="1">
        <f>'[1]RC-1'!U299</f>
        <v>0</v>
      </c>
      <c r="V299" s="1">
        <f>'[1]RC-1'!V299</f>
        <v>0</v>
      </c>
      <c r="W299" s="1">
        <f>'[1]RC-1'!W299</f>
        <v>0</v>
      </c>
      <c r="X299" s="1">
        <f>'[1]RC-1'!X299</f>
        <v>0</v>
      </c>
      <c r="Y299" s="1">
        <f>'[1]RC-1'!Y299</f>
        <v>0</v>
      </c>
      <c r="Z299" s="1">
        <f>'[1]RC-1'!Z299</f>
        <v>0</v>
      </c>
      <c r="AA299" s="1">
        <f>'[1]RC-1'!AA299</f>
        <v>0</v>
      </c>
      <c r="AB299" s="1">
        <f>'[1]RC-1'!AB299</f>
        <v>0</v>
      </c>
      <c r="AC299" s="1">
        <f>'[1]RC-1'!AC299</f>
        <v>0</v>
      </c>
      <c r="AD299" s="1">
        <f>'[1]RC-1'!AD299</f>
        <v>0</v>
      </c>
      <c r="AE299" s="1">
        <f>'[1]RC-1'!AE299</f>
        <v>0</v>
      </c>
      <c r="AF299" s="1">
        <f>'[1]RC-1'!AF299</f>
        <v>0</v>
      </c>
      <c r="AG299" s="1">
        <f>'[1]RC-1'!AG299</f>
        <v>0</v>
      </c>
      <c r="AH299" s="1">
        <f>'[1]RC-1'!AH299</f>
        <v>0</v>
      </c>
      <c r="AI299" s="1">
        <f>'[1]RC-1'!AI299</f>
        <v>0</v>
      </c>
    </row>
    <row r="300" spans="1:35" x14ac:dyDescent="0.3">
      <c r="A300" s="1">
        <f>'[1]RC-1'!A300</f>
        <v>0</v>
      </c>
      <c r="B300" s="1">
        <f>'[1]RC-1'!B300</f>
        <v>0</v>
      </c>
      <c r="C300" s="1">
        <f>'[1]RC-1'!C300</f>
        <v>0</v>
      </c>
      <c r="D300" s="1">
        <f>'[1]RC-1'!D300</f>
        <v>0</v>
      </c>
      <c r="E300" s="1">
        <f>'[1]RC-1'!E300</f>
        <v>0</v>
      </c>
      <c r="F300" s="1">
        <f>'[1]RC-1'!F300</f>
        <v>0</v>
      </c>
      <c r="G300" s="1">
        <f>'[1]RC-1'!G300</f>
        <v>0</v>
      </c>
      <c r="H300" s="1">
        <f>'[1]RC-1'!H300</f>
        <v>0</v>
      </c>
      <c r="I300" s="1">
        <f>'[1]RC-1'!I300</f>
        <v>0</v>
      </c>
      <c r="J300" s="1">
        <f>'[1]RC-1'!J300</f>
        <v>0</v>
      </c>
      <c r="K300" s="1">
        <f>'[1]RC-1'!K300</f>
        <v>0</v>
      </c>
      <c r="L300" s="1">
        <f>'[1]RC-1'!L300</f>
        <v>0</v>
      </c>
      <c r="M300" s="1">
        <f>'[1]RC-1'!M300</f>
        <v>0</v>
      </c>
      <c r="N300" s="1">
        <f>'[1]RC-1'!N300</f>
        <v>0</v>
      </c>
      <c r="O300" s="1">
        <f>'[1]RC-1'!O300</f>
        <v>0</v>
      </c>
      <c r="P300" s="1">
        <f>'[1]RC-1'!P300</f>
        <v>0</v>
      </c>
      <c r="Q300" s="1">
        <f>'[1]RC-1'!Q300</f>
        <v>0</v>
      </c>
      <c r="R300" s="1">
        <f>'[1]RC-1'!R300</f>
        <v>0</v>
      </c>
      <c r="S300" s="1">
        <f>'[1]RC-1'!S300</f>
        <v>0</v>
      </c>
      <c r="T300" s="1">
        <f>'[1]RC-1'!T300</f>
        <v>0</v>
      </c>
      <c r="U300" s="1">
        <f>'[1]RC-1'!U300</f>
        <v>0</v>
      </c>
      <c r="V300" s="1">
        <f>'[1]RC-1'!V300</f>
        <v>0</v>
      </c>
      <c r="W300" s="1">
        <f>'[1]RC-1'!W300</f>
        <v>0</v>
      </c>
      <c r="X300" s="1">
        <f>'[1]RC-1'!X300</f>
        <v>0</v>
      </c>
      <c r="Y300" s="1">
        <f>'[1]RC-1'!Y300</f>
        <v>0</v>
      </c>
      <c r="Z300" s="1">
        <f>'[1]RC-1'!Z300</f>
        <v>0</v>
      </c>
      <c r="AA300" s="1">
        <f>'[1]RC-1'!AA300</f>
        <v>0</v>
      </c>
      <c r="AB300" s="1">
        <f>'[1]RC-1'!AB300</f>
        <v>0</v>
      </c>
      <c r="AC300" s="1">
        <f>'[1]RC-1'!AC300</f>
        <v>0</v>
      </c>
      <c r="AD300" s="1">
        <f>'[1]RC-1'!AD300</f>
        <v>0</v>
      </c>
      <c r="AE300" s="1">
        <f>'[1]RC-1'!AE300</f>
        <v>0</v>
      </c>
      <c r="AF300" s="1">
        <f>'[1]RC-1'!AF300</f>
        <v>0</v>
      </c>
      <c r="AG300" s="1">
        <f>'[1]RC-1'!AG300</f>
        <v>0</v>
      </c>
      <c r="AH300" s="1">
        <f>'[1]RC-1'!AH300</f>
        <v>0</v>
      </c>
      <c r="AI300" s="1">
        <f>'[1]RC-1'!AI300</f>
        <v>0</v>
      </c>
    </row>
    <row r="301" spans="1:35" x14ac:dyDescent="0.3">
      <c r="A301" s="1">
        <f>'[1]RC-1'!A301</f>
        <v>0</v>
      </c>
      <c r="B301" s="1">
        <f>'[1]RC-1'!B301</f>
        <v>0</v>
      </c>
      <c r="C301" s="1">
        <f>'[1]RC-1'!C301</f>
        <v>0</v>
      </c>
      <c r="D301" s="1">
        <f>'[1]RC-1'!D301</f>
        <v>0</v>
      </c>
      <c r="E301" s="1">
        <f>'[1]RC-1'!E301</f>
        <v>0</v>
      </c>
      <c r="F301" s="1">
        <f>'[1]RC-1'!F301</f>
        <v>0</v>
      </c>
      <c r="G301" s="1">
        <f>'[1]RC-1'!G301</f>
        <v>0</v>
      </c>
      <c r="H301" s="1">
        <f>'[1]RC-1'!H301</f>
        <v>0</v>
      </c>
      <c r="I301" s="1">
        <f>'[1]RC-1'!I301</f>
        <v>0</v>
      </c>
      <c r="J301" s="1">
        <f>'[1]RC-1'!J301</f>
        <v>0</v>
      </c>
      <c r="K301" s="1">
        <f>'[1]RC-1'!K301</f>
        <v>0</v>
      </c>
      <c r="L301" s="1">
        <f>'[1]RC-1'!L301</f>
        <v>0</v>
      </c>
      <c r="M301" s="1">
        <f>'[1]RC-1'!M301</f>
        <v>0</v>
      </c>
      <c r="N301" s="1">
        <f>'[1]RC-1'!N301</f>
        <v>0</v>
      </c>
      <c r="O301" s="1">
        <f>'[1]RC-1'!O301</f>
        <v>0</v>
      </c>
      <c r="P301" s="1">
        <f>'[1]RC-1'!P301</f>
        <v>0</v>
      </c>
      <c r="Q301" s="1">
        <f>'[1]RC-1'!Q301</f>
        <v>0</v>
      </c>
      <c r="R301" s="1">
        <f>'[1]RC-1'!R301</f>
        <v>0</v>
      </c>
      <c r="S301" s="1">
        <f>'[1]RC-1'!S301</f>
        <v>0</v>
      </c>
      <c r="T301" s="1">
        <f>'[1]RC-1'!T301</f>
        <v>0</v>
      </c>
      <c r="U301" s="1">
        <f>'[1]RC-1'!U301</f>
        <v>0</v>
      </c>
      <c r="V301" s="1">
        <f>'[1]RC-1'!V301</f>
        <v>0</v>
      </c>
      <c r="W301" s="1">
        <f>'[1]RC-1'!W301</f>
        <v>0</v>
      </c>
      <c r="X301" s="1">
        <f>'[1]RC-1'!X301</f>
        <v>0</v>
      </c>
      <c r="Y301" s="1">
        <f>'[1]RC-1'!Y301</f>
        <v>0</v>
      </c>
      <c r="Z301" s="1">
        <f>'[1]RC-1'!Z301</f>
        <v>0</v>
      </c>
      <c r="AA301" s="1">
        <f>'[1]RC-1'!AA301</f>
        <v>0</v>
      </c>
      <c r="AB301" s="1">
        <f>'[1]RC-1'!AB301</f>
        <v>0</v>
      </c>
      <c r="AC301" s="1">
        <f>'[1]RC-1'!AC301</f>
        <v>0</v>
      </c>
      <c r="AD301" s="1">
        <f>'[1]RC-1'!AD301</f>
        <v>0</v>
      </c>
      <c r="AE301" s="1">
        <f>'[1]RC-1'!AE301</f>
        <v>0</v>
      </c>
      <c r="AF301" s="1">
        <f>'[1]RC-1'!AF301</f>
        <v>0</v>
      </c>
      <c r="AG301" s="1">
        <f>'[1]RC-1'!AG301</f>
        <v>0</v>
      </c>
      <c r="AH301" s="1">
        <f>'[1]RC-1'!AH301</f>
        <v>0</v>
      </c>
      <c r="AI301" s="1">
        <f>'[1]RC-1'!AI301</f>
        <v>0</v>
      </c>
    </row>
    <row r="302" spans="1:35" x14ac:dyDescent="0.3">
      <c r="A302" s="1">
        <f>'[1]RC-1'!A302</f>
        <v>0</v>
      </c>
      <c r="B302" s="1">
        <f>'[1]RC-1'!B302</f>
        <v>0</v>
      </c>
      <c r="C302" s="1">
        <f>'[1]RC-1'!C302</f>
        <v>0</v>
      </c>
      <c r="D302" s="1">
        <f>'[1]RC-1'!D302</f>
        <v>0</v>
      </c>
      <c r="E302" s="1">
        <f>'[1]RC-1'!E302</f>
        <v>0</v>
      </c>
      <c r="F302" s="1">
        <f>'[1]RC-1'!F302</f>
        <v>0</v>
      </c>
      <c r="G302" s="1">
        <f>'[1]RC-1'!G302</f>
        <v>0</v>
      </c>
      <c r="H302" s="1">
        <f>'[1]RC-1'!H302</f>
        <v>0</v>
      </c>
      <c r="I302" s="1">
        <f>'[1]RC-1'!I302</f>
        <v>0</v>
      </c>
      <c r="J302" s="1">
        <f>'[1]RC-1'!J302</f>
        <v>0</v>
      </c>
      <c r="K302" s="1">
        <f>'[1]RC-1'!K302</f>
        <v>0</v>
      </c>
      <c r="L302" s="1">
        <f>'[1]RC-1'!L302</f>
        <v>0</v>
      </c>
      <c r="M302" s="1">
        <f>'[1]RC-1'!M302</f>
        <v>0</v>
      </c>
      <c r="N302" s="1">
        <f>'[1]RC-1'!N302</f>
        <v>0</v>
      </c>
      <c r="O302" s="1">
        <f>'[1]RC-1'!O302</f>
        <v>0</v>
      </c>
      <c r="P302" s="1">
        <f>'[1]RC-1'!P302</f>
        <v>0</v>
      </c>
      <c r="Q302" s="1">
        <f>'[1]RC-1'!Q302</f>
        <v>0</v>
      </c>
      <c r="R302" s="1">
        <f>'[1]RC-1'!R302</f>
        <v>0</v>
      </c>
      <c r="S302" s="1">
        <f>'[1]RC-1'!S302</f>
        <v>0</v>
      </c>
      <c r="T302" s="1">
        <f>'[1]RC-1'!T302</f>
        <v>0</v>
      </c>
      <c r="U302" s="1">
        <f>'[1]RC-1'!U302</f>
        <v>0</v>
      </c>
      <c r="V302" s="1">
        <f>'[1]RC-1'!V302</f>
        <v>0</v>
      </c>
      <c r="W302" s="1">
        <f>'[1]RC-1'!W302</f>
        <v>0</v>
      </c>
      <c r="X302" s="1">
        <f>'[1]RC-1'!X302</f>
        <v>0</v>
      </c>
      <c r="Y302" s="1">
        <f>'[1]RC-1'!Y302</f>
        <v>0</v>
      </c>
      <c r="Z302" s="1">
        <f>'[1]RC-1'!Z302</f>
        <v>0</v>
      </c>
      <c r="AA302" s="1">
        <f>'[1]RC-1'!AA302</f>
        <v>0</v>
      </c>
      <c r="AB302" s="1">
        <f>'[1]RC-1'!AB302</f>
        <v>0</v>
      </c>
      <c r="AC302" s="1">
        <f>'[1]RC-1'!AC302</f>
        <v>0</v>
      </c>
      <c r="AD302" s="1">
        <f>'[1]RC-1'!AD302</f>
        <v>0</v>
      </c>
      <c r="AE302" s="1">
        <f>'[1]RC-1'!AE302</f>
        <v>0</v>
      </c>
      <c r="AF302" s="1">
        <f>'[1]RC-1'!AF302</f>
        <v>0</v>
      </c>
      <c r="AG302" s="1">
        <f>'[1]RC-1'!AG302</f>
        <v>0</v>
      </c>
      <c r="AH302" s="1">
        <f>'[1]RC-1'!AH302</f>
        <v>0</v>
      </c>
      <c r="AI302" s="1">
        <f>'[1]RC-1'!AI302</f>
        <v>0</v>
      </c>
    </row>
    <row r="303" spans="1:35" x14ac:dyDescent="0.3">
      <c r="A303" s="1">
        <f>'[1]RC-1'!A303</f>
        <v>0</v>
      </c>
      <c r="B303" s="1">
        <f>'[1]RC-1'!B303</f>
        <v>0</v>
      </c>
      <c r="C303" s="1">
        <f>'[1]RC-1'!C303</f>
        <v>0</v>
      </c>
      <c r="D303" s="1">
        <f>'[1]RC-1'!D303</f>
        <v>0</v>
      </c>
      <c r="E303" s="1">
        <f>'[1]RC-1'!E303</f>
        <v>0</v>
      </c>
      <c r="F303" s="1">
        <f>'[1]RC-1'!F303</f>
        <v>0</v>
      </c>
      <c r="G303" s="1">
        <f>'[1]RC-1'!G303</f>
        <v>0</v>
      </c>
      <c r="H303" s="1">
        <f>'[1]RC-1'!H303</f>
        <v>0</v>
      </c>
      <c r="I303" s="1">
        <f>'[1]RC-1'!I303</f>
        <v>0</v>
      </c>
      <c r="J303" s="1">
        <f>'[1]RC-1'!J303</f>
        <v>0</v>
      </c>
      <c r="K303" s="1">
        <f>'[1]RC-1'!K303</f>
        <v>0</v>
      </c>
      <c r="L303" s="1">
        <f>'[1]RC-1'!L303</f>
        <v>0</v>
      </c>
      <c r="M303" s="1">
        <f>'[1]RC-1'!M303</f>
        <v>0</v>
      </c>
      <c r="N303" s="1">
        <f>'[1]RC-1'!N303</f>
        <v>0</v>
      </c>
      <c r="O303" s="1">
        <f>'[1]RC-1'!O303</f>
        <v>0</v>
      </c>
      <c r="P303" s="1">
        <f>'[1]RC-1'!P303</f>
        <v>0</v>
      </c>
      <c r="Q303" s="1">
        <f>'[1]RC-1'!Q303</f>
        <v>0</v>
      </c>
      <c r="R303" s="1">
        <f>'[1]RC-1'!R303</f>
        <v>0</v>
      </c>
      <c r="S303" s="1">
        <f>'[1]RC-1'!S303</f>
        <v>0</v>
      </c>
      <c r="T303" s="1">
        <f>'[1]RC-1'!T303</f>
        <v>0</v>
      </c>
      <c r="U303" s="1">
        <f>'[1]RC-1'!U303</f>
        <v>0</v>
      </c>
      <c r="V303" s="1">
        <f>'[1]RC-1'!V303</f>
        <v>0</v>
      </c>
      <c r="W303" s="1">
        <f>'[1]RC-1'!W303</f>
        <v>0</v>
      </c>
      <c r="X303" s="1">
        <f>'[1]RC-1'!X303</f>
        <v>0</v>
      </c>
      <c r="Y303" s="1">
        <f>'[1]RC-1'!Y303</f>
        <v>0</v>
      </c>
      <c r="Z303" s="1">
        <f>'[1]RC-1'!Z303</f>
        <v>0</v>
      </c>
      <c r="AA303" s="1">
        <f>'[1]RC-1'!AA303</f>
        <v>0</v>
      </c>
      <c r="AB303" s="1">
        <f>'[1]RC-1'!AB303</f>
        <v>0</v>
      </c>
      <c r="AC303" s="1">
        <f>'[1]RC-1'!AC303</f>
        <v>0</v>
      </c>
      <c r="AD303" s="1">
        <f>'[1]RC-1'!AD303</f>
        <v>0</v>
      </c>
      <c r="AE303" s="1">
        <f>'[1]RC-1'!AE303</f>
        <v>0</v>
      </c>
      <c r="AF303" s="1">
        <f>'[1]RC-1'!AF303</f>
        <v>0</v>
      </c>
      <c r="AG303" s="1">
        <f>'[1]RC-1'!AG303</f>
        <v>0</v>
      </c>
      <c r="AH303" s="1">
        <f>'[1]RC-1'!AH303</f>
        <v>0</v>
      </c>
      <c r="AI303" s="1">
        <f>'[1]RC-1'!AI303</f>
        <v>0</v>
      </c>
    </row>
    <row r="304" spans="1:35" x14ac:dyDescent="0.3">
      <c r="A304" s="1">
        <f>'[1]RC-1'!A304</f>
        <v>0</v>
      </c>
      <c r="B304" s="1">
        <f>'[1]RC-1'!B304</f>
        <v>0</v>
      </c>
      <c r="C304" s="1">
        <f>'[1]RC-1'!C304</f>
        <v>0</v>
      </c>
      <c r="D304" s="1">
        <f>'[1]RC-1'!D304</f>
        <v>0</v>
      </c>
      <c r="E304" s="1">
        <f>'[1]RC-1'!E304</f>
        <v>0</v>
      </c>
      <c r="F304" s="1">
        <f>'[1]RC-1'!F304</f>
        <v>0</v>
      </c>
      <c r="G304" s="1">
        <f>'[1]RC-1'!G304</f>
        <v>0</v>
      </c>
      <c r="H304" s="1">
        <f>'[1]RC-1'!H304</f>
        <v>0</v>
      </c>
      <c r="I304" s="1">
        <f>'[1]RC-1'!I304</f>
        <v>0</v>
      </c>
      <c r="J304" s="1">
        <f>'[1]RC-1'!J304</f>
        <v>0</v>
      </c>
      <c r="K304" s="1">
        <f>'[1]RC-1'!K304</f>
        <v>0</v>
      </c>
      <c r="L304" s="1">
        <f>'[1]RC-1'!L304</f>
        <v>0</v>
      </c>
      <c r="M304" s="1">
        <f>'[1]RC-1'!M304</f>
        <v>0</v>
      </c>
      <c r="N304" s="1">
        <f>'[1]RC-1'!N304</f>
        <v>0</v>
      </c>
      <c r="O304" s="1">
        <f>'[1]RC-1'!O304</f>
        <v>0</v>
      </c>
      <c r="P304" s="1">
        <f>'[1]RC-1'!P304</f>
        <v>0</v>
      </c>
      <c r="Q304" s="1">
        <f>'[1]RC-1'!Q304</f>
        <v>0</v>
      </c>
      <c r="R304" s="1">
        <f>'[1]RC-1'!R304</f>
        <v>0</v>
      </c>
      <c r="S304" s="1">
        <f>'[1]RC-1'!S304</f>
        <v>0</v>
      </c>
      <c r="T304" s="1">
        <f>'[1]RC-1'!T304</f>
        <v>0</v>
      </c>
      <c r="U304" s="1">
        <f>'[1]RC-1'!U304</f>
        <v>0</v>
      </c>
      <c r="V304" s="1">
        <f>'[1]RC-1'!V304</f>
        <v>0</v>
      </c>
      <c r="W304" s="1">
        <f>'[1]RC-1'!W304</f>
        <v>0</v>
      </c>
      <c r="X304" s="1">
        <f>'[1]RC-1'!X304</f>
        <v>0</v>
      </c>
      <c r="Y304" s="1">
        <f>'[1]RC-1'!Y304</f>
        <v>0</v>
      </c>
      <c r="Z304" s="1">
        <f>'[1]RC-1'!Z304</f>
        <v>0</v>
      </c>
      <c r="AA304" s="1">
        <f>'[1]RC-1'!AA304</f>
        <v>0</v>
      </c>
      <c r="AB304" s="1">
        <f>'[1]RC-1'!AB304</f>
        <v>0</v>
      </c>
      <c r="AC304" s="1">
        <f>'[1]RC-1'!AC304</f>
        <v>0</v>
      </c>
      <c r="AD304" s="1">
        <f>'[1]RC-1'!AD304</f>
        <v>0</v>
      </c>
      <c r="AE304" s="1">
        <f>'[1]RC-1'!AE304</f>
        <v>0</v>
      </c>
      <c r="AF304" s="1">
        <f>'[1]RC-1'!AF304</f>
        <v>0</v>
      </c>
      <c r="AG304" s="1">
        <f>'[1]RC-1'!AG304</f>
        <v>0</v>
      </c>
      <c r="AH304" s="1">
        <f>'[1]RC-1'!AH304</f>
        <v>0</v>
      </c>
      <c r="AI304" s="1">
        <f>'[1]RC-1'!AI304</f>
        <v>0</v>
      </c>
    </row>
    <row r="305" spans="1:35" x14ac:dyDescent="0.3">
      <c r="A305" s="1">
        <f>'[1]RC-1'!A305</f>
        <v>0</v>
      </c>
      <c r="B305" s="1">
        <f>'[1]RC-1'!B305</f>
        <v>0</v>
      </c>
      <c r="C305" s="1">
        <f>'[1]RC-1'!C305</f>
        <v>0</v>
      </c>
      <c r="D305" s="1">
        <f>'[1]RC-1'!D305</f>
        <v>0</v>
      </c>
      <c r="E305" s="1">
        <f>'[1]RC-1'!E305</f>
        <v>0</v>
      </c>
      <c r="F305" s="1">
        <f>'[1]RC-1'!F305</f>
        <v>0</v>
      </c>
      <c r="G305" s="1">
        <f>'[1]RC-1'!G305</f>
        <v>0</v>
      </c>
      <c r="H305" s="1">
        <f>'[1]RC-1'!H305</f>
        <v>0</v>
      </c>
      <c r="I305" s="1">
        <f>'[1]RC-1'!I305</f>
        <v>0</v>
      </c>
      <c r="J305" s="1">
        <f>'[1]RC-1'!J305</f>
        <v>0</v>
      </c>
      <c r="K305" s="1">
        <f>'[1]RC-1'!K305</f>
        <v>0</v>
      </c>
      <c r="L305" s="1">
        <f>'[1]RC-1'!L305</f>
        <v>0</v>
      </c>
      <c r="M305" s="1">
        <f>'[1]RC-1'!M305</f>
        <v>0</v>
      </c>
      <c r="N305" s="1">
        <f>'[1]RC-1'!N305</f>
        <v>0</v>
      </c>
      <c r="O305" s="1">
        <f>'[1]RC-1'!O305</f>
        <v>0</v>
      </c>
      <c r="P305" s="1">
        <f>'[1]RC-1'!P305</f>
        <v>0</v>
      </c>
      <c r="Q305" s="1">
        <f>'[1]RC-1'!Q305</f>
        <v>0</v>
      </c>
      <c r="R305" s="1">
        <f>'[1]RC-1'!R305</f>
        <v>0</v>
      </c>
      <c r="S305" s="1">
        <f>'[1]RC-1'!S305</f>
        <v>0</v>
      </c>
      <c r="T305" s="1">
        <f>'[1]RC-1'!T305</f>
        <v>0</v>
      </c>
      <c r="U305" s="1">
        <f>'[1]RC-1'!U305</f>
        <v>0</v>
      </c>
      <c r="V305" s="1">
        <f>'[1]RC-1'!V305</f>
        <v>0</v>
      </c>
      <c r="W305" s="1">
        <f>'[1]RC-1'!W305</f>
        <v>0</v>
      </c>
      <c r="X305" s="1">
        <f>'[1]RC-1'!X305</f>
        <v>0</v>
      </c>
      <c r="Y305" s="1">
        <f>'[1]RC-1'!Y305</f>
        <v>0</v>
      </c>
      <c r="Z305" s="1">
        <f>'[1]RC-1'!Z305</f>
        <v>0</v>
      </c>
      <c r="AA305" s="1">
        <f>'[1]RC-1'!AA305</f>
        <v>0</v>
      </c>
      <c r="AB305" s="1">
        <f>'[1]RC-1'!AB305</f>
        <v>0</v>
      </c>
      <c r="AC305" s="1">
        <f>'[1]RC-1'!AC305</f>
        <v>0</v>
      </c>
      <c r="AD305" s="1">
        <f>'[1]RC-1'!AD305</f>
        <v>0</v>
      </c>
      <c r="AE305" s="1">
        <f>'[1]RC-1'!AE305</f>
        <v>0</v>
      </c>
      <c r="AF305" s="1">
        <f>'[1]RC-1'!AF305</f>
        <v>0</v>
      </c>
      <c r="AG305" s="1">
        <f>'[1]RC-1'!AG305</f>
        <v>0</v>
      </c>
      <c r="AH305" s="1">
        <f>'[1]RC-1'!AH305</f>
        <v>0</v>
      </c>
      <c r="AI305" s="1">
        <f>'[1]RC-1'!AI305</f>
        <v>0</v>
      </c>
    </row>
    <row r="306" spans="1:35" x14ac:dyDescent="0.3">
      <c r="A306" s="1">
        <f>'[1]RC-1'!A306</f>
        <v>0</v>
      </c>
      <c r="B306" s="1">
        <f>'[1]RC-1'!B306</f>
        <v>0</v>
      </c>
      <c r="C306" s="1">
        <f>'[1]RC-1'!C306</f>
        <v>0</v>
      </c>
      <c r="D306" s="1">
        <f>'[1]RC-1'!D306</f>
        <v>0</v>
      </c>
      <c r="E306" s="1">
        <f>'[1]RC-1'!E306</f>
        <v>0</v>
      </c>
      <c r="F306" s="1">
        <f>'[1]RC-1'!F306</f>
        <v>0</v>
      </c>
      <c r="G306" s="1">
        <f>'[1]RC-1'!G306</f>
        <v>0</v>
      </c>
      <c r="H306" s="1">
        <f>'[1]RC-1'!H306</f>
        <v>0</v>
      </c>
      <c r="I306" s="1">
        <f>'[1]RC-1'!I306</f>
        <v>0</v>
      </c>
      <c r="J306" s="1">
        <f>'[1]RC-1'!J306</f>
        <v>0</v>
      </c>
      <c r="K306" s="1">
        <f>'[1]RC-1'!K306</f>
        <v>0</v>
      </c>
      <c r="L306" s="1">
        <f>'[1]RC-1'!L306</f>
        <v>0</v>
      </c>
      <c r="M306" s="1">
        <f>'[1]RC-1'!M306</f>
        <v>0</v>
      </c>
      <c r="N306" s="1">
        <f>'[1]RC-1'!N306</f>
        <v>0</v>
      </c>
      <c r="O306" s="1">
        <f>'[1]RC-1'!O306</f>
        <v>0</v>
      </c>
      <c r="P306" s="1">
        <f>'[1]RC-1'!P306</f>
        <v>0</v>
      </c>
      <c r="Q306" s="1">
        <f>'[1]RC-1'!Q306</f>
        <v>0</v>
      </c>
      <c r="R306" s="1">
        <f>'[1]RC-1'!R306</f>
        <v>0</v>
      </c>
      <c r="S306" s="1">
        <f>'[1]RC-1'!S306</f>
        <v>0</v>
      </c>
      <c r="T306" s="1">
        <f>'[1]RC-1'!T306</f>
        <v>0</v>
      </c>
      <c r="U306" s="1">
        <f>'[1]RC-1'!U306</f>
        <v>0</v>
      </c>
      <c r="V306" s="1">
        <f>'[1]RC-1'!V306</f>
        <v>0</v>
      </c>
      <c r="W306" s="1">
        <f>'[1]RC-1'!W306</f>
        <v>0</v>
      </c>
      <c r="X306" s="1">
        <f>'[1]RC-1'!X306</f>
        <v>0</v>
      </c>
      <c r="Y306" s="1">
        <f>'[1]RC-1'!Y306</f>
        <v>0</v>
      </c>
      <c r="Z306" s="1">
        <f>'[1]RC-1'!Z306</f>
        <v>0</v>
      </c>
      <c r="AA306" s="1">
        <f>'[1]RC-1'!AA306</f>
        <v>0</v>
      </c>
      <c r="AB306" s="1">
        <f>'[1]RC-1'!AB306</f>
        <v>0</v>
      </c>
      <c r="AC306" s="1">
        <f>'[1]RC-1'!AC306</f>
        <v>0</v>
      </c>
      <c r="AD306" s="1">
        <f>'[1]RC-1'!AD306</f>
        <v>0</v>
      </c>
      <c r="AE306" s="1">
        <f>'[1]RC-1'!AE306</f>
        <v>0</v>
      </c>
      <c r="AF306" s="1">
        <f>'[1]RC-1'!AF306</f>
        <v>0</v>
      </c>
      <c r="AG306" s="1">
        <f>'[1]RC-1'!AG306</f>
        <v>0</v>
      </c>
      <c r="AH306" s="1">
        <f>'[1]RC-1'!AH306</f>
        <v>0</v>
      </c>
      <c r="AI306" s="1">
        <f>'[1]RC-1'!AI306</f>
        <v>0</v>
      </c>
    </row>
    <row r="307" spans="1:35" x14ac:dyDescent="0.3">
      <c r="A307" s="1">
        <f>'[1]RC-1'!A307</f>
        <v>0</v>
      </c>
      <c r="B307" s="1">
        <f>'[1]RC-1'!B307</f>
        <v>0</v>
      </c>
      <c r="C307" s="1">
        <f>'[1]RC-1'!C307</f>
        <v>0</v>
      </c>
      <c r="D307" s="1">
        <f>'[1]RC-1'!D307</f>
        <v>0</v>
      </c>
      <c r="E307" s="1">
        <f>'[1]RC-1'!E307</f>
        <v>0</v>
      </c>
      <c r="F307" s="1">
        <f>'[1]RC-1'!F307</f>
        <v>0</v>
      </c>
      <c r="G307" s="1">
        <f>'[1]RC-1'!G307</f>
        <v>0</v>
      </c>
      <c r="H307" s="1">
        <f>'[1]RC-1'!H307</f>
        <v>0</v>
      </c>
      <c r="I307" s="1">
        <f>'[1]RC-1'!I307</f>
        <v>0</v>
      </c>
      <c r="J307" s="1">
        <f>'[1]RC-1'!J307</f>
        <v>0</v>
      </c>
      <c r="K307" s="1">
        <f>'[1]RC-1'!K307</f>
        <v>0</v>
      </c>
      <c r="L307" s="1">
        <f>'[1]RC-1'!L307</f>
        <v>0</v>
      </c>
      <c r="M307" s="1">
        <f>'[1]RC-1'!M307</f>
        <v>0</v>
      </c>
      <c r="N307" s="1">
        <f>'[1]RC-1'!N307</f>
        <v>0</v>
      </c>
      <c r="O307" s="1">
        <f>'[1]RC-1'!O307</f>
        <v>0</v>
      </c>
      <c r="P307" s="1">
        <f>'[1]RC-1'!P307</f>
        <v>0</v>
      </c>
      <c r="Q307" s="1">
        <f>'[1]RC-1'!Q307</f>
        <v>0</v>
      </c>
      <c r="R307" s="1">
        <f>'[1]RC-1'!R307</f>
        <v>0</v>
      </c>
      <c r="S307" s="1">
        <f>'[1]RC-1'!S307</f>
        <v>0</v>
      </c>
      <c r="T307" s="1">
        <f>'[1]RC-1'!T307</f>
        <v>0</v>
      </c>
      <c r="U307" s="1">
        <f>'[1]RC-1'!U307</f>
        <v>0</v>
      </c>
      <c r="V307" s="1">
        <f>'[1]RC-1'!V307</f>
        <v>0</v>
      </c>
      <c r="W307" s="1">
        <f>'[1]RC-1'!W307</f>
        <v>0</v>
      </c>
      <c r="X307" s="1">
        <f>'[1]RC-1'!X307</f>
        <v>0</v>
      </c>
      <c r="Y307" s="1">
        <f>'[1]RC-1'!Y307</f>
        <v>0</v>
      </c>
      <c r="Z307" s="1">
        <f>'[1]RC-1'!Z307</f>
        <v>0</v>
      </c>
      <c r="AA307" s="1">
        <f>'[1]RC-1'!AA307</f>
        <v>0</v>
      </c>
      <c r="AB307" s="1">
        <f>'[1]RC-1'!AB307</f>
        <v>0</v>
      </c>
      <c r="AC307" s="1">
        <f>'[1]RC-1'!AC307</f>
        <v>0</v>
      </c>
      <c r="AD307" s="1">
        <f>'[1]RC-1'!AD307</f>
        <v>0</v>
      </c>
      <c r="AE307" s="1">
        <f>'[1]RC-1'!AE307</f>
        <v>0</v>
      </c>
      <c r="AF307" s="1">
        <f>'[1]RC-1'!AF307</f>
        <v>0</v>
      </c>
      <c r="AG307" s="1">
        <f>'[1]RC-1'!AG307</f>
        <v>0</v>
      </c>
      <c r="AH307" s="1">
        <f>'[1]RC-1'!AH307</f>
        <v>0</v>
      </c>
      <c r="AI307" s="1">
        <f>'[1]RC-1'!AI307</f>
        <v>0</v>
      </c>
    </row>
    <row r="308" spans="1:35" x14ac:dyDescent="0.3">
      <c r="A308" s="1">
        <f>'[1]RC-1'!A308</f>
        <v>0</v>
      </c>
      <c r="B308" s="1">
        <f>'[1]RC-1'!B308</f>
        <v>0</v>
      </c>
      <c r="C308" s="1">
        <f>'[1]RC-1'!C308</f>
        <v>0</v>
      </c>
      <c r="D308" s="1">
        <f>'[1]RC-1'!D308</f>
        <v>0</v>
      </c>
      <c r="E308" s="1">
        <f>'[1]RC-1'!E308</f>
        <v>0</v>
      </c>
      <c r="F308" s="1">
        <f>'[1]RC-1'!F308</f>
        <v>0</v>
      </c>
      <c r="G308" s="1">
        <f>'[1]RC-1'!G308</f>
        <v>0</v>
      </c>
      <c r="H308" s="1">
        <f>'[1]RC-1'!H308</f>
        <v>0</v>
      </c>
      <c r="I308" s="1">
        <f>'[1]RC-1'!I308</f>
        <v>0</v>
      </c>
      <c r="J308" s="1">
        <f>'[1]RC-1'!J308</f>
        <v>0</v>
      </c>
      <c r="K308" s="1">
        <f>'[1]RC-1'!K308</f>
        <v>0</v>
      </c>
      <c r="L308" s="1">
        <f>'[1]RC-1'!L308</f>
        <v>0</v>
      </c>
      <c r="M308" s="1">
        <f>'[1]RC-1'!M308</f>
        <v>0</v>
      </c>
      <c r="N308" s="1">
        <f>'[1]RC-1'!N308</f>
        <v>0</v>
      </c>
      <c r="O308" s="1">
        <f>'[1]RC-1'!O308</f>
        <v>0</v>
      </c>
      <c r="P308" s="1">
        <f>'[1]RC-1'!P308</f>
        <v>0</v>
      </c>
      <c r="Q308" s="1">
        <f>'[1]RC-1'!Q308</f>
        <v>0</v>
      </c>
      <c r="R308" s="1">
        <f>'[1]RC-1'!R308</f>
        <v>0</v>
      </c>
      <c r="S308" s="1">
        <f>'[1]RC-1'!S308</f>
        <v>0</v>
      </c>
      <c r="T308" s="1">
        <f>'[1]RC-1'!T308</f>
        <v>0</v>
      </c>
      <c r="U308" s="1">
        <f>'[1]RC-1'!U308</f>
        <v>0</v>
      </c>
      <c r="V308" s="1">
        <f>'[1]RC-1'!V308</f>
        <v>0</v>
      </c>
      <c r="W308" s="1">
        <f>'[1]RC-1'!W308</f>
        <v>0</v>
      </c>
      <c r="X308" s="1">
        <f>'[1]RC-1'!X308</f>
        <v>0</v>
      </c>
      <c r="Y308" s="1">
        <f>'[1]RC-1'!Y308</f>
        <v>0</v>
      </c>
      <c r="Z308" s="1">
        <f>'[1]RC-1'!Z308</f>
        <v>0</v>
      </c>
      <c r="AA308" s="1">
        <f>'[1]RC-1'!AA308</f>
        <v>0</v>
      </c>
      <c r="AB308" s="1">
        <f>'[1]RC-1'!AB308</f>
        <v>0</v>
      </c>
      <c r="AC308" s="1">
        <f>'[1]RC-1'!AC308</f>
        <v>0</v>
      </c>
      <c r="AD308" s="1">
        <f>'[1]RC-1'!AD308</f>
        <v>0</v>
      </c>
      <c r="AE308" s="1">
        <f>'[1]RC-1'!AE308</f>
        <v>0</v>
      </c>
      <c r="AF308" s="1">
        <f>'[1]RC-1'!AF308</f>
        <v>0</v>
      </c>
      <c r="AG308" s="1">
        <f>'[1]RC-1'!AG308</f>
        <v>0</v>
      </c>
      <c r="AH308" s="1">
        <f>'[1]RC-1'!AH308</f>
        <v>0</v>
      </c>
      <c r="AI308" s="1">
        <f>'[1]RC-1'!AI308</f>
        <v>0</v>
      </c>
    </row>
    <row r="309" spans="1:35" x14ac:dyDescent="0.3">
      <c r="A309" s="1">
        <f>'[1]RC-1'!A309</f>
        <v>0</v>
      </c>
      <c r="B309" s="1">
        <f>'[1]RC-1'!B309</f>
        <v>0</v>
      </c>
      <c r="C309" s="1">
        <f>'[1]RC-1'!C309</f>
        <v>0</v>
      </c>
      <c r="D309" s="1">
        <f>'[1]RC-1'!D309</f>
        <v>0</v>
      </c>
      <c r="E309" s="1">
        <f>'[1]RC-1'!E309</f>
        <v>0</v>
      </c>
      <c r="F309" s="1">
        <f>'[1]RC-1'!F309</f>
        <v>0</v>
      </c>
      <c r="G309" s="1">
        <f>'[1]RC-1'!G309</f>
        <v>0</v>
      </c>
      <c r="H309" s="1">
        <f>'[1]RC-1'!H309</f>
        <v>0</v>
      </c>
      <c r="I309" s="1">
        <f>'[1]RC-1'!I309</f>
        <v>0</v>
      </c>
      <c r="J309" s="1">
        <f>'[1]RC-1'!J309</f>
        <v>0</v>
      </c>
      <c r="K309" s="1">
        <f>'[1]RC-1'!K309</f>
        <v>0</v>
      </c>
      <c r="L309" s="1">
        <f>'[1]RC-1'!L309</f>
        <v>0</v>
      </c>
      <c r="M309" s="1">
        <f>'[1]RC-1'!M309</f>
        <v>0</v>
      </c>
      <c r="N309" s="1">
        <f>'[1]RC-1'!N309</f>
        <v>0</v>
      </c>
      <c r="O309" s="1">
        <f>'[1]RC-1'!O309</f>
        <v>0</v>
      </c>
      <c r="P309" s="1">
        <f>'[1]RC-1'!P309</f>
        <v>0</v>
      </c>
      <c r="Q309" s="1">
        <f>'[1]RC-1'!Q309</f>
        <v>0</v>
      </c>
      <c r="R309" s="1">
        <f>'[1]RC-1'!R309</f>
        <v>0</v>
      </c>
      <c r="S309" s="1">
        <f>'[1]RC-1'!S309</f>
        <v>0</v>
      </c>
      <c r="T309" s="1">
        <f>'[1]RC-1'!T309</f>
        <v>0</v>
      </c>
      <c r="U309" s="1">
        <f>'[1]RC-1'!U309</f>
        <v>0</v>
      </c>
      <c r="V309" s="1">
        <f>'[1]RC-1'!V309</f>
        <v>0</v>
      </c>
      <c r="W309" s="1">
        <f>'[1]RC-1'!W309</f>
        <v>0</v>
      </c>
      <c r="X309" s="1">
        <f>'[1]RC-1'!X309</f>
        <v>0</v>
      </c>
      <c r="Y309" s="1">
        <f>'[1]RC-1'!Y309</f>
        <v>0</v>
      </c>
      <c r="Z309" s="1">
        <f>'[1]RC-1'!Z309</f>
        <v>0</v>
      </c>
      <c r="AA309" s="1">
        <f>'[1]RC-1'!AA309</f>
        <v>0</v>
      </c>
      <c r="AB309" s="1">
        <f>'[1]RC-1'!AB309</f>
        <v>0</v>
      </c>
      <c r="AC309" s="1">
        <f>'[1]RC-1'!AC309</f>
        <v>0</v>
      </c>
      <c r="AD309" s="1">
        <f>'[1]RC-1'!AD309</f>
        <v>0</v>
      </c>
      <c r="AE309" s="1">
        <f>'[1]RC-1'!AE309</f>
        <v>0</v>
      </c>
      <c r="AF309" s="1">
        <f>'[1]RC-1'!AF309</f>
        <v>0</v>
      </c>
      <c r="AG309" s="1">
        <f>'[1]RC-1'!AG309</f>
        <v>0</v>
      </c>
      <c r="AH309" s="1">
        <f>'[1]RC-1'!AH309</f>
        <v>0</v>
      </c>
      <c r="AI309" s="1">
        <f>'[1]RC-1'!AI309</f>
        <v>0</v>
      </c>
    </row>
    <row r="310" spans="1:35" x14ac:dyDescent="0.3">
      <c r="A310" s="1">
        <f>'[1]RC-1'!A310</f>
        <v>0</v>
      </c>
      <c r="B310" s="1">
        <f>'[1]RC-1'!B310</f>
        <v>0</v>
      </c>
      <c r="C310" s="1">
        <f>'[1]RC-1'!C310</f>
        <v>0</v>
      </c>
      <c r="D310" s="1">
        <f>'[1]RC-1'!D310</f>
        <v>0</v>
      </c>
      <c r="E310" s="1">
        <f>'[1]RC-1'!E310</f>
        <v>0</v>
      </c>
      <c r="F310" s="1">
        <f>'[1]RC-1'!F310</f>
        <v>0</v>
      </c>
      <c r="G310" s="1">
        <f>'[1]RC-1'!G310</f>
        <v>0</v>
      </c>
      <c r="H310" s="1">
        <f>'[1]RC-1'!H310</f>
        <v>0</v>
      </c>
      <c r="I310" s="1">
        <f>'[1]RC-1'!I310</f>
        <v>0</v>
      </c>
      <c r="J310" s="1">
        <f>'[1]RC-1'!J310</f>
        <v>0</v>
      </c>
      <c r="K310" s="1">
        <f>'[1]RC-1'!K310</f>
        <v>0</v>
      </c>
      <c r="L310" s="1">
        <f>'[1]RC-1'!L310</f>
        <v>0</v>
      </c>
      <c r="M310" s="1">
        <f>'[1]RC-1'!M310</f>
        <v>0</v>
      </c>
      <c r="N310" s="1">
        <f>'[1]RC-1'!N310</f>
        <v>0</v>
      </c>
      <c r="O310" s="1">
        <f>'[1]RC-1'!O310</f>
        <v>0</v>
      </c>
      <c r="P310" s="1">
        <f>'[1]RC-1'!P310</f>
        <v>0</v>
      </c>
      <c r="Q310" s="1">
        <f>'[1]RC-1'!Q310</f>
        <v>0</v>
      </c>
      <c r="R310" s="1">
        <f>'[1]RC-1'!R310</f>
        <v>0</v>
      </c>
      <c r="S310" s="1">
        <f>'[1]RC-1'!S310</f>
        <v>0</v>
      </c>
      <c r="T310" s="1">
        <f>'[1]RC-1'!T310</f>
        <v>0</v>
      </c>
      <c r="U310" s="1">
        <f>'[1]RC-1'!U310</f>
        <v>0</v>
      </c>
      <c r="V310" s="1">
        <f>'[1]RC-1'!V310</f>
        <v>0</v>
      </c>
      <c r="W310" s="1">
        <f>'[1]RC-1'!W310</f>
        <v>0</v>
      </c>
      <c r="X310" s="1">
        <f>'[1]RC-1'!X310</f>
        <v>0</v>
      </c>
      <c r="Y310" s="1">
        <f>'[1]RC-1'!Y310</f>
        <v>0</v>
      </c>
      <c r="Z310" s="1">
        <f>'[1]RC-1'!Z310</f>
        <v>0</v>
      </c>
      <c r="AA310" s="1">
        <f>'[1]RC-1'!AA310</f>
        <v>0</v>
      </c>
      <c r="AB310" s="1">
        <f>'[1]RC-1'!AB310</f>
        <v>0</v>
      </c>
      <c r="AC310" s="1">
        <f>'[1]RC-1'!AC310</f>
        <v>0</v>
      </c>
      <c r="AD310" s="1">
        <f>'[1]RC-1'!AD310</f>
        <v>0</v>
      </c>
      <c r="AE310" s="1">
        <f>'[1]RC-1'!AE310</f>
        <v>0</v>
      </c>
      <c r="AF310" s="1">
        <f>'[1]RC-1'!AF310</f>
        <v>0</v>
      </c>
      <c r="AG310" s="1">
        <f>'[1]RC-1'!AG310</f>
        <v>0</v>
      </c>
      <c r="AH310" s="1">
        <f>'[1]RC-1'!AH310</f>
        <v>0</v>
      </c>
      <c r="AI310" s="1">
        <f>'[1]RC-1'!AI310</f>
        <v>0</v>
      </c>
    </row>
    <row r="311" spans="1:35" x14ac:dyDescent="0.3">
      <c r="A311" s="1">
        <f>'[1]RC-1'!A311</f>
        <v>0</v>
      </c>
      <c r="B311" s="1">
        <f>'[1]RC-1'!B311</f>
        <v>0</v>
      </c>
      <c r="C311" s="1">
        <f>'[1]RC-1'!C311</f>
        <v>0</v>
      </c>
      <c r="D311" s="1">
        <f>'[1]RC-1'!D311</f>
        <v>0</v>
      </c>
      <c r="E311" s="1">
        <f>'[1]RC-1'!E311</f>
        <v>0</v>
      </c>
      <c r="F311" s="1">
        <f>'[1]RC-1'!F311</f>
        <v>0</v>
      </c>
      <c r="G311" s="1">
        <f>'[1]RC-1'!G311</f>
        <v>0</v>
      </c>
      <c r="H311" s="1">
        <f>'[1]RC-1'!H311</f>
        <v>0</v>
      </c>
      <c r="I311" s="1">
        <f>'[1]RC-1'!I311</f>
        <v>0</v>
      </c>
      <c r="J311" s="1">
        <f>'[1]RC-1'!J311</f>
        <v>0</v>
      </c>
      <c r="K311" s="1">
        <f>'[1]RC-1'!K311</f>
        <v>0</v>
      </c>
      <c r="L311" s="1">
        <f>'[1]RC-1'!L311</f>
        <v>0</v>
      </c>
      <c r="M311" s="1">
        <f>'[1]RC-1'!M311</f>
        <v>0</v>
      </c>
      <c r="N311" s="1">
        <f>'[1]RC-1'!N311</f>
        <v>0</v>
      </c>
      <c r="O311" s="1">
        <f>'[1]RC-1'!O311</f>
        <v>0</v>
      </c>
      <c r="P311" s="1">
        <f>'[1]RC-1'!P311</f>
        <v>0</v>
      </c>
      <c r="Q311" s="1">
        <f>'[1]RC-1'!Q311</f>
        <v>0</v>
      </c>
      <c r="R311" s="1">
        <f>'[1]RC-1'!R311</f>
        <v>0</v>
      </c>
      <c r="S311" s="1">
        <f>'[1]RC-1'!S311</f>
        <v>0</v>
      </c>
      <c r="T311" s="1">
        <f>'[1]RC-1'!T311</f>
        <v>0</v>
      </c>
      <c r="U311" s="1">
        <f>'[1]RC-1'!U311</f>
        <v>0</v>
      </c>
      <c r="V311" s="1">
        <f>'[1]RC-1'!V311</f>
        <v>0</v>
      </c>
      <c r="W311" s="1">
        <f>'[1]RC-1'!W311</f>
        <v>0</v>
      </c>
      <c r="X311" s="1">
        <f>'[1]RC-1'!X311</f>
        <v>0</v>
      </c>
      <c r="Y311" s="1">
        <f>'[1]RC-1'!Y311</f>
        <v>0</v>
      </c>
      <c r="Z311" s="1">
        <f>'[1]RC-1'!Z311</f>
        <v>0</v>
      </c>
      <c r="AA311" s="1">
        <f>'[1]RC-1'!AA311</f>
        <v>0</v>
      </c>
      <c r="AB311" s="1">
        <f>'[1]RC-1'!AB311</f>
        <v>0</v>
      </c>
      <c r="AC311" s="1">
        <f>'[1]RC-1'!AC311</f>
        <v>0</v>
      </c>
      <c r="AD311" s="1">
        <f>'[1]RC-1'!AD311</f>
        <v>0</v>
      </c>
      <c r="AE311" s="1">
        <f>'[1]RC-1'!AE311</f>
        <v>0</v>
      </c>
      <c r="AF311" s="1">
        <f>'[1]RC-1'!AF311</f>
        <v>0</v>
      </c>
      <c r="AG311" s="1">
        <f>'[1]RC-1'!AG311</f>
        <v>0</v>
      </c>
      <c r="AH311" s="1">
        <f>'[1]RC-1'!AH311</f>
        <v>0</v>
      </c>
      <c r="AI311" s="1">
        <f>'[1]RC-1'!AI311</f>
        <v>0</v>
      </c>
    </row>
    <row r="312" spans="1:35" x14ac:dyDescent="0.3">
      <c r="A312" s="1">
        <f>'[1]RC-1'!A312</f>
        <v>0</v>
      </c>
      <c r="B312" s="1">
        <f>'[1]RC-1'!B312</f>
        <v>0</v>
      </c>
      <c r="C312" s="1">
        <f>'[1]RC-1'!C312</f>
        <v>0</v>
      </c>
      <c r="D312" s="1">
        <f>'[1]RC-1'!D312</f>
        <v>0</v>
      </c>
      <c r="E312" s="1">
        <f>'[1]RC-1'!E312</f>
        <v>0</v>
      </c>
      <c r="F312" s="1">
        <f>'[1]RC-1'!F312</f>
        <v>0</v>
      </c>
      <c r="G312" s="1">
        <f>'[1]RC-1'!G312</f>
        <v>0</v>
      </c>
      <c r="H312" s="1">
        <f>'[1]RC-1'!H312</f>
        <v>0</v>
      </c>
      <c r="I312" s="1">
        <f>'[1]RC-1'!I312</f>
        <v>0</v>
      </c>
      <c r="J312" s="1">
        <f>'[1]RC-1'!J312</f>
        <v>0</v>
      </c>
      <c r="K312" s="1">
        <f>'[1]RC-1'!K312</f>
        <v>0</v>
      </c>
      <c r="L312" s="1">
        <f>'[1]RC-1'!L312</f>
        <v>0</v>
      </c>
      <c r="M312" s="1">
        <f>'[1]RC-1'!M312</f>
        <v>0</v>
      </c>
      <c r="N312" s="1">
        <f>'[1]RC-1'!N312</f>
        <v>0</v>
      </c>
      <c r="O312" s="1">
        <f>'[1]RC-1'!O312</f>
        <v>0</v>
      </c>
      <c r="P312" s="1">
        <f>'[1]RC-1'!P312</f>
        <v>0</v>
      </c>
      <c r="Q312" s="1">
        <f>'[1]RC-1'!Q312</f>
        <v>0</v>
      </c>
      <c r="R312" s="1">
        <f>'[1]RC-1'!R312</f>
        <v>0</v>
      </c>
      <c r="S312" s="1">
        <f>'[1]RC-1'!S312</f>
        <v>0</v>
      </c>
      <c r="T312" s="1">
        <f>'[1]RC-1'!T312</f>
        <v>0</v>
      </c>
      <c r="U312" s="1">
        <f>'[1]RC-1'!U312</f>
        <v>0</v>
      </c>
      <c r="V312" s="1">
        <f>'[1]RC-1'!V312</f>
        <v>0</v>
      </c>
      <c r="W312" s="1">
        <f>'[1]RC-1'!W312</f>
        <v>0</v>
      </c>
      <c r="X312" s="1">
        <f>'[1]RC-1'!X312</f>
        <v>0</v>
      </c>
      <c r="Y312" s="1">
        <f>'[1]RC-1'!Y312</f>
        <v>0</v>
      </c>
      <c r="Z312" s="1">
        <f>'[1]RC-1'!Z312</f>
        <v>0</v>
      </c>
      <c r="AA312" s="1">
        <f>'[1]RC-1'!AA312</f>
        <v>0</v>
      </c>
      <c r="AB312" s="1">
        <f>'[1]RC-1'!AB312</f>
        <v>0</v>
      </c>
      <c r="AC312" s="1">
        <f>'[1]RC-1'!AC312</f>
        <v>0</v>
      </c>
      <c r="AD312" s="1">
        <f>'[1]RC-1'!AD312</f>
        <v>0</v>
      </c>
      <c r="AE312" s="1">
        <f>'[1]RC-1'!AE312</f>
        <v>0</v>
      </c>
      <c r="AF312" s="1">
        <f>'[1]RC-1'!AF312</f>
        <v>0</v>
      </c>
      <c r="AG312" s="1">
        <f>'[1]RC-1'!AG312</f>
        <v>0</v>
      </c>
      <c r="AH312" s="1">
        <f>'[1]RC-1'!AH312</f>
        <v>0</v>
      </c>
      <c r="AI312" s="1">
        <f>'[1]RC-1'!AI312</f>
        <v>0</v>
      </c>
    </row>
    <row r="313" spans="1:35" x14ac:dyDescent="0.3">
      <c r="A313" s="1">
        <f>'[1]RC-1'!A313</f>
        <v>0</v>
      </c>
      <c r="B313" s="1">
        <f>'[1]RC-1'!B313</f>
        <v>0</v>
      </c>
      <c r="C313" s="1">
        <f>'[1]RC-1'!C313</f>
        <v>0</v>
      </c>
      <c r="D313" s="1">
        <f>'[1]RC-1'!D313</f>
        <v>0</v>
      </c>
      <c r="E313" s="1">
        <f>'[1]RC-1'!E313</f>
        <v>0</v>
      </c>
      <c r="F313" s="1">
        <f>'[1]RC-1'!F313</f>
        <v>0</v>
      </c>
      <c r="G313" s="1">
        <f>'[1]RC-1'!G313</f>
        <v>0</v>
      </c>
      <c r="H313" s="1">
        <f>'[1]RC-1'!H313</f>
        <v>0</v>
      </c>
      <c r="I313" s="1">
        <f>'[1]RC-1'!I313</f>
        <v>0</v>
      </c>
      <c r="J313" s="1">
        <f>'[1]RC-1'!J313</f>
        <v>0</v>
      </c>
      <c r="K313" s="1">
        <f>'[1]RC-1'!K313</f>
        <v>0</v>
      </c>
      <c r="L313" s="1">
        <f>'[1]RC-1'!L313</f>
        <v>0</v>
      </c>
      <c r="M313" s="1">
        <f>'[1]RC-1'!M313</f>
        <v>0</v>
      </c>
      <c r="N313" s="1">
        <f>'[1]RC-1'!N313</f>
        <v>0</v>
      </c>
      <c r="O313" s="1">
        <f>'[1]RC-1'!O313</f>
        <v>0</v>
      </c>
      <c r="P313" s="1">
        <f>'[1]RC-1'!P313</f>
        <v>0</v>
      </c>
      <c r="Q313" s="1">
        <f>'[1]RC-1'!Q313</f>
        <v>0</v>
      </c>
      <c r="R313" s="1">
        <f>'[1]RC-1'!R313</f>
        <v>0</v>
      </c>
      <c r="S313" s="1">
        <f>'[1]RC-1'!S313</f>
        <v>0</v>
      </c>
      <c r="T313" s="1">
        <f>'[1]RC-1'!T313</f>
        <v>0</v>
      </c>
      <c r="U313" s="1">
        <f>'[1]RC-1'!U313</f>
        <v>0</v>
      </c>
      <c r="V313" s="1">
        <f>'[1]RC-1'!V313</f>
        <v>0</v>
      </c>
      <c r="W313" s="1">
        <f>'[1]RC-1'!W313</f>
        <v>0</v>
      </c>
      <c r="X313" s="1">
        <f>'[1]RC-1'!X313</f>
        <v>0</v>
      </c>
      <c r="Y313" s="1">
        <f>'[1]RC-1'!Y313</f>
        <v>0</v>
      </c>
      <c r="Z313" s="1">
        <f>'[1]RC-1'!Z313</f>
        <v>0</v>
      </c>
      <c r="AA313" s="1">
        <f>'[1]RC-1'!AA313</f>
        <v>0</v>
      </c>
      <c r="AB313" s="1">
        <f>'[1]RC-1'!AB313</f>
        <v>0</v>
      </c>
      <c r="AC313" s="1">
        <f>'[1]RC-1'!AC313</f>
        <v>0</v>
      </c>
      <c r="AD313" s="1">
        <f>'[1]RC-1'!AD313</f>
        <v>0</v>
      </c>
      <c r="AE313" s="1">
        <f>'[1]RC-1'!AE313</f>
        <v>0</v>
      </c>
      <c r="AF313" s="1">
        <f>'[1]RC-1'!AF313</f>
        <v>0</v>
      </c>
      <c r="AG313" s="1">
        <f>'[1]RC-1'!AG313</f>
        <v>0</v>
      </c>
      <c r="AH313" s="1">
        <f>'[1]RC-1'!AH313</f>
        <v>0</v>
      </c>
      <c r="AI313" s="1">
        <f>'[1]RC-1'!AI313</f>
        <v>0</v>
      </c>
    </row>
    <row r="314" spans="1:35" x14ac:dyDescent="0.3">
      <c r="A314" s="1">
        <f>'[1]RC-1'!A314</f>
        <v>0</v>
      </c>
      <c r="B314" s="1">
        <f>'[1]RC-1'!B314</f>
        <v>0</v>
      </c>
      <c r="C314" s="1">
        <f>'[1]RC-1'!C314</f>
        <v>0</v>
      </c>
      <c r="D314" s="1">
        <f>'[1]RC-1'!D314</f>
        <v>0</v>
      </c>
      <c r="E314" s="1">
        <f>'[1]RC-1'!E314</f>
        <v>0</v>
      </c>
      <c r="F314" s="1">
        <f>'[1]RC-1'!F314</f>
        <v>0</v>
      </c>
      <c r="G314" s="1">
        <f>'[1]RC-1'!G314</f>
        <v>0</v>
      </c>
      <c r="H314" s="1">
        <f>'[1]RC-1'!H314</f>
        <v>0</v>
      </c>
      <c r="I314" s="1">
        <f>'[1]RC-1'!I314</f>
        <v>0</v>
      </c>
      <c r="J314" s="1">
        <f>'[1]RC-1'!J314</f>
        <v>0</v>
      </c>
      <c r="K314" s="1">
        <f>'[1]RC-1'!K314</f>
        <v>0</v>
      </c>
      <c r="L314" s="1">
        <f>'[1]RC-1'!L314</f>
        <v>0</v>
      </c>
      <c r="M314" s="1">
        <f>'[1]RC-1'!M314</f>
        <v>0</v>
      </c>
      <c r="N314" s="1">
        <f>'[1]RC-1'!N314</f>
        <v>0</v>
      </c>
      <c r="O314" s="1">
        <f>'[1]RC-1'!O314</f>
        <v>0</v>
      </c>
      <c r="P314" s="1">
        <f>'[1]RC-1'!P314</f>
        <v>0</v>
      </c>
      <c r="Q314" s="1">
        <f>'[1]RC-1'!Q314</f>
        <v>0</v>
      </c>
      <c r="R314" s="1">
        <f>'[1]RC-1'!R314</f>
        <v>0</v>
      </c>
      <c r="S314" s="1">
        <f>'[1]RC-1'!S314</f>
        <v>0</v>
      </c>
      <c r="T314" s="1">
        <f>'[1]RC-1'!T314</f>
        <v>0</v>
      </c>
      <c r="U314" s="1">
        <f>'[1]RC-1'!U314</f>
        <v>0</v>
      </c>
      <c r="V314" s="1">
        <f>'[1]RC-1'!V314</f>
        <v>0</v>
      </c>
      <c r="W314" s="1">
        <f>'[1]RC-1'!W314</f>
        <v>0</v>
      </c>
      <c r="X314" s="1">
        <f>'[1]RC-1'!X314</f>
        <v>0</v>
      </c>
      <c r="Y314" s="1">
        <f>'[1]RC-1'!Y314</f>
        <v>0</v>
      </c>
      <c r="Z314" s="1">
        <f>'[1]RC-1'!Z314</f>
        <v>0</v>
      </c>
      <c r="AA314" s="1">
        <f>'[1]RC-1'!AA314</f>
        <v>0</v>
      </c>
      <c r="AB314" s="1">
        <f>'[1]RC-1'!AB314</f>
        <v>0</v>
      </c>
      <c r="AC314" s="1">
        <f>'[1]RC-1'!AC314</f>
        <v>0</v>
      </c>
      <c r="AD314" s="1">
        <f>'[1]RC-1'!AD314</f>
        <v>0</v>
      </c>
      <c r="AE314" s="1">
        <f>'[1]RC-1'!AE314</f>
        <v>0</v>
      </c>
      <c r="AF314" s="1">
        <f>'[1]RC-1'!AF314</f>
        <v>0</v>
      </c>
      <c r="AG314" s="1">
        <f>'[1]RC-1'!AG314</f>
        <v>0</v>
      </c>
      <c r="AH314" s="1">
        <f>'[1]RC-1'!AH314</f>
        <v>0</v>
      </c>
      <c r="AI314" s="1">
        <f>'[1]RC-1'!AI314</f>
        <v>0</v>
      </c>
    </row>
    <row r="315" spans="1:35" x14ac:dyDescent="0.3">
      <c r="A315" s="1">
        <f>'[1]RC-1'!A315</f>
        <v>0</v>
      </c>
      <c r="B315" s="1">
        <f>'[1]RC-1'!B315</f>
        <v>0</v>
      </c>
      <c r="C315" s="1">
        <f>'[1]RC-1'!C315</f>
        <v>0</v>
      </c>
      <c r="D315" s="1">
        <f>'[1]RC-1'!D315</f>
        <v>0</v>
      </c>
      <c r="E315" s="1">
        <f>'[1]RC-1'!E315</f>
        <v>0</v>
      </c>
      <c r="F315" s="1">
        <f>'[1]RC-1'!F315</f>
        <v>0</v>
      </c>
      <c r="G315" s="1">
        <f>'[1]RC-1'!G315</f>
        <v>0</v>
      </c>
      <c r="H315" s="1">
        <f>'[1]RC-1'!H315</f>
        <v>0</v>
      </c>
      <c r="I315" s="1">
        <f>'[1]RC-1'!I315</f>
        <v>0</v>
      </c>
      <c r="J315" s="1">
        <f>'[1]RC-1'!J315</f>
        <v>0</v>
      </c>
      <c r="K315" s="1">
        <f>'[1]RC-1'!K315</f>
        <v>0</v>
      </c>
      <c r="L315" s="1">
        <f>'[1]RC-1'!L315</f>
        <v>0</v>
      </c>
      <c r="M315" s="1">
        <f>'[1]RC-1'!M315</f>
        <v>0</v>
      </c>
      <c r="N315" s="1">
        <f>'[1]RC-1'!N315</f>
        <v>0</v>
      </c>
      <c r="O315" s="1">
        <f>'[1]RC-1'!O315</f>
        <v>0</v>
      </c>
      <c r="P315" s="1">
        <f>'[1]RC-1'!P315</f>
        <v>0</v>
      </c>
      <c r="Q315" s="1">
        <f>'[1]RC-1'!Q315</f>
        <v>0</v>
      </c>
      <c r="R315" s="1">
        <f>'[1]RC-1'!R315</f>
        <v>0</v>
      </c>
      <c r="S315" s="1">
        <f>'[1]RC-1'!S315</f>
        <v>0</v>
      </c>
      <c r="T315" s="1">
        <f>'[1]RC-1'!T315</f>
        <v>0</v>
      </c>
      <c r="U315" s="1">
        <f>'[1]RC-1'!U315</f>
        <v>0</v>
      </c>
      <c r="V315" s="1">
        <f>'[1]RC-1'!V315</f>
        <v>0</v>
      </c>
      <c r="W315" s="1">
        <f>'[1]RC-1'!W315</f>
        <v>0</v>
      </c>
      <c r="X315" s="1">
        <f>'[1]RC-1'!X315</f>
        <v>0</v>
      </c>
      <c r="Y315" s="1">
        <f>'[1]RC-1'!Y315</f>
        <v>0</v>
      </c>
      <c r="Z315" s="1">
        <f>'[1]RC-1'!Z315</f>
        <v>0</v>
      </c>
      <c r="AA315" s="1">
        <f>'[1]RC-1'!AA315</f>
        <v>0</v>
      </c>
      <c r="AB315" s="1">
        <f>'[1]RC-1'!AB315</f>
        <v>0</v>
      </c>
      <c r="AC315" s="1">
        <f>'[1]RC-1'!AC315</f>
        <v>0</v>
      </c>
      <c r="AD315" s="1">
        <f>'[1]RC-1'!AD315</f>
        <v>0</v>
      </c>
      <c r="AE315" s="1">
        <f>'[1]RC-1'!AE315</f>
        <v>0</v>
      </c>
      <c r="AF315" s="1">
        <f>'[1]RC-1'!AF315</f>
        <v>0</v>
      </c>
      <c r="AG315" s="1">
        <f>'[1]RC-1'!AG315</f>
        <v>0</v>
      </c>
      <c r="AH315" s="1">
        <f>'[1]RC-1'!AH315</f>
        <v>0</v>
      </c>
      <c r="AI315" s="1">
        <f>'[1]RC-1'!AI315</f>
        <v>0</v>
      </c>
    </row>
    <row r="316" spans="1:35" x14ac:dyDescent="0.3">
      <c r="A316" s="1">
        <f>'[1]RC-1'!A316</f>
        <v>0</v>
      </c>
      <c r="B316" s="1">
        <f>'[1]RC-1'!B316</f>
        <v>0</v>
      </c>
      <c r="C316" s="1">
        <f>'[1]RC-1'!C316</f>
        <v>0</v>
      </c>
      <c r="D316" s="1">
        <f>'[1]RC-1'!D316</f>
        <v>0</v>
      </c>
      <c r="E316" s="1">
        <f>'[1]RC-1'!E316</f>
        <v>0</v>
      </c>
      <c r="F316" s="1">
        <f>'[1]RC-1'!F316</f>
        <v>0</v>
      </c>
      <c r="G316" s="1">
        <f>'[1]RC-1'!G316</f>
        <v>0</v>
      </c>
      <c r="H316" s="1">
        <f>'[1]RC-1'!H316</f>
        <v>0</v>
      </c>
      <c r="I316" s="1">
        <f>'[1]RC-1'!I316</f>
        <v>0</v>
      </c>
      <c r="J316" s="1">
        <f>'[1]RC-1'!J316</f>
        <v>0</v>
      </c>
      <c r="K316" s="1">
        <f>'[1]RC-1'!K316</f>
        <v>0</v>
      </c>
      <c r="L316" s="1">
        <f>'[1]RC-1'!L316</f>
        <v>0</v>
      </c>
      <c r="M316" s="1">
        <f>'[1]RC-1'!M316</f>
        <v>0</v>
      </c>
      <c r="N316" s="1">
        <f>'[1]RC-1'!N316</f>
        <v>0</v>
      </c>
      <c r="O316" s="1">
        <f>'[1]RC-1'!O316</f>
        <v>0</v>
      </c>
      <c r="P316" s="1">
        <f>'[1]RC-1'!P316</f>
        <v>0</v>
      </c>
      <c r="Q316" s="1">
        <f>'[1]RC-1'!Q316</f>
        <v>0</v>
      </c>
      <c r="R316" s="1">
        <f>'[1]RC-1'!R316</f>
        <v>0</v>
      </c>
      <c r="S316" s="1">
        <f>'[1]RC-1'!S316</f>
        <v>0</v>
      </c>
      <c r="T316" s="1">
        <f>'[1]RC-1'!T316</f>
        <v>0</v>
      </c>
      <c r="U316" s="1">
        <f>'[1]RC-1'!U316</f>
        <v>0</v>
      </c>
      <c r="V316" s="1">
        <f>'[1]RC-1'!V316</f>
        <v>0</v>
      </c>
      <c r="W316" s="1">
        <f>'[1]RC-1'!W316</f>
        <v>0</v>
      </c>
      <c r="X316" s="1">
        <f>'[1]RC-1'!X316</f>
        <v>0</v>
      </c>
      <c r="Y316" s="1">
        <f>'[1]RC-1'!Y316</f>
        <v>0</v>
      </c>
      <c r="Z316" s="1">
        <f>'[1]RC-1'!Z316</f>
        <v>0</v>
      </c>
      <c r="AA316" s="1">
        <f>'[1]RC-1'!AA316</f>
        <v>0</v>
      </c>
      <c r="AB316" s="1">
        <f>'[1]RC-1'!AB316</f>
        <v>0</v>
      </c>
      <c r="AC316" s="1">
        <f>'[1]RC-1'!AC316</f>
        <v>0</v>
      </c>
      <c r="AD316" s="1">
        <f>'[1]RC-1'!AD316</f>
        <v>0</v>
      </c>
      <c r="AE316" s="1">
        <f>'[1]RC-1'!AE316</f>
        <v>0</v>
      </c>
      <c r="AF316" s="1">
        <f>'[1]RC-1'!AF316</f>
        <v>0</v>
      </c>
      <c r="AG316" s="1">
        <f>'[1]RC-1'!AG316</f>
        <v>0</v>
      </c>
      <c r="AH316" s="1">
        <f>'[1]RC-1'!AH316</f>
        <v>0</v>
      </c>
      <c r="AI316" s="1">
        <f>'[1]RC-1'!AI316</f>
        <v>0</v>
      </c>
    </row>
    <row r="317" spans="1:35" x14ac:dyDescent="0.3">
      <c r="A317" s="1">
        <f>'[1]RC-1'!A317</f>
        <v>0</v>
      </c>
      <c r="B317" s="1">
        <f>'[1]RC-1'!B317</f>
        <v>0</v>
      </c>
      <c r="C317" s="1">
        <f>'[1]RC-1'!C317</f>
        <v>0</v>
      </c>
      <c r="D317" s="1">
        <f>'[1]RC-1'!D317</f>
        <v>0</v>
      </c>
      <c r="E317" s="1">
        <f>'[1]RC-1'!E317</f>
        <v>0</v>
      </c>
      <c r="F317" s="1">
        <f>'[1]RC-1'!F317</f>
        <v>0</v>
      </c>
      <c r="G317" s="1">
        <f>'[1]RC-1'!G317</f>
        <v>0</v>
      </c>
      <c r="H317" s="1">
        <f>'[1]RC-1'!H317</f>
        <v>0</v>
      </c>
      <c r="I317" s="1">
        <f>'[1]RC-1'!I317</f>
        <v>0</v>
      </c>
      <c r="J317" s="1">
        <f>'[1]RC-1'!J317</f>
        <v>0</v>
      </c>
      <c r="K317" s="1">
        <f>'[1]RC-1'!K317</f>
        <v>0</v>
      </c>
      <c r="L317" s="1">
        <f>'[1]RC-1'!L317</f>
        <v>0</v>
      </c>
      <c r="M317" s="1">
        <f>'[1]RC-1'!M317</f>
        <v>0</v>
      </c>
      <c r="N317" s="1">
        <f>'[1]RC-1'!N317</f>
        <v>0</v>
      </c>
      <c r="O317" s="1">
        <f>'[1]RC-1'!O317</f>
        <v>0</v>
      </c>
      <c r="P317" s="1">
        <f>'[1]RC-1'!P317</f>
        <v>0</v>
      </c>
      <c r="Q317" s="1">
        <f>'[1]RC-1'!Q317</f>
        <v>0</v>
      </c>
      <c r="R317" s="1">
        <f>'[1]RC-1'!R317</f>
        <v>0</v>
      </c>
      <c r="S317" s="1">
        <f>'[1]RC-1'!S317</f>
        <v>0</v>
      </c>
      <c r="T317" s="1">
        <f>'[1]RC-1'!T317</f>
        <v>0</v>
      </c>
      <c r="U317" s="1">
        <f>'[1]RC-1'!U317</f>
        <v>0</v>
      </c>
      <c r="V317" s="1">
        <f>'[1]RC-1'!V317</f>
        <v>0</v>
      </c>
      <c r="W317" s="1">
        <f>'[1]RC-1'!W317</f>
        <v>0</v>
      </c>
      <c r="X317" s="1">
        <f>'[1]RC-1'!X317</f>
        <v>0</v>
      </c>
      <c r="Y317" s="1">
        <f>'[1]RC-1'!Y317</f>
        <v>0</v>
      </c>
      <c r="Z317" s="1">
        <f>'[1]RC-1'!Z317</f>
        <v>0</v>
      </c>
      <c r="AA317" s="1">
        <f>'[1]RC-1'!AA317</f>
        <v>0</v>
      </c>
      <c r="AB317" s="1">
        <f>'[1]RC-1'!AB317</f>
        <v>0</v>
      </c>
      <c r="AC317" s="1">
        <f>'[1]RC-1'!AC317</f>
        <v>0</v>
      </c>
      <c r="AD317" s="1">
        <f>'[1]RC-1'!AD317</f>
        <v>0</v>
      </c>
      <c r="AE317" s="1">
        <f>'[1]RC-1'!AE317</f>
        <v>0</v>
      </c>
      <c r="AF317" s="1">
        <f>'[1]RC-1'!AF317</f>
        <v>0</v>
      </c>
      <c r="AG317" s="1">
        <f>'[1]RC-1'!AG317</f>
        <v>0</v>
      </c>
      <c r="AH317" s="1">
        <f>'[1]RC-1'!AH317</f>
        <v>0</v>
      </c>
      <c r="AI317" s="1">
        <f>'[1]RC-1'!AI317</f>
        <v>0</v>
      </c>
    </row>
    <row r="318" spans="1:35" x14ac:dyDescent="0.3">
      <c r="A318" s="1">
        <f>'[1]RC-1'!A318</f>
        <v>0</v>
      </c>
      <c r="B318" s="1">
        <f>'[1]RC-1'!B318</f>
        <v>0</v>
      </c>
      <c r="C318" s="1">
        <f>'[1]RC-1'!C318</f>
        <v>0</v>
      </c>
      <c r="D318" s="1">
        <f>'[1]RC-1'!D318</f>
        <v>0</v>
      </c>
      <c r="E318" s="1">
        <f>'[1]RC-1'!E318</f>
        <v>0</v>
      </c>
      <c r="F318" s="1">
        <f>'[1]RC-1'!F318</f>
        <v>0</v>
      </c>
      <c r="G318" s="1">
        <f>'[1]RC-1'!G318</f>
        <v>0</v>
      </c>
      <c r="H318" s="1">
        <f>'[1]RC-1'!H318</f>
        <v>0</v>
      </c>
      <c r="I318" s="1">
        <f>'[1]RC-1'!I318</f>
        <v>0</v>
      </c>
      <c r="J318" s="1">
        <f>'[1]RC-1'!J318</f>
        <v>0</v>
      </c>
      <c r="K318" s="1">
        <f>'[1]RC-1'!K318</f>
        <v>0</v>
      </c>
      <c r="L318" s="1">
        <f>'[1]RC-1'!L318</f>
        <v>0</v>
      </c>
      <c r="M318" s="1">
        <f>'[1]RC-1'!M318</f>
        <v>0</v>
      </c>
      <c r="N318" s="1">
        <f>'[1]RC-1'!N318</f>
        <v>0</v>
      </c>
      <c r="O318" s="1">
        <f>'[1]RC-1'!O318</f>
        <v>0</v>
      </c>
      <c r="P318" s="1">
        <f>'[1]RC-1'!P318</f>
        <v>0</v>
      </c>
      <c r="Q318" s="1">
        <f>'[1]RC-1'!Q318</f>
        <v>0</v>
      </c>
      <c r="R318" s="1">
        <f>'[1]RC-1'!R318</f>
        <v>0</v>
      </c>
      <c r="S318" s="1">
        <f>'[1]RC-1'!S318</f>
        <v>0</v>
      </c>
      <c r="T318" s="1">
        <f>'[1]RC-1'!T318</f>
        <v>0</v>
      </c>
      <c r="U318" s="1">
        <f>'[1]RC-1'!U318</f>
        <v>0</v>
      </c>
      <c r="V318" s="1">
        <f>'[1]RC-1'!V318</f>
        <v>0</v>
      </c>
      <c r="W318" s="1">
        <f>'[1]RC-1'!W318</f>
        <v>0</v>
      </c>
      <c r="X318" s="1">
        <f>'[1]RC-1'!X318</f>
        <v>0</v>
      </c>
      <c r="Y318" s="1">
        <f>'[1]RC-1'!Y318</f>
        <v>0</v>
      </c>
      <c r="Z318" s="1">
        <f>'[1]RC-1'!Z318</f>
        <v>0</v>
      </c>
      <c r="AA318" s="1">
        <f>'[1]RC-1'!AA318</f>
        <v>0</v>
      </c>
      <c r="AB318" s="1">
        <f>'[1]RC-1'!AB318</f>
        <v>0</v>
      </c>
      <c r="AC318" s="1">
        <f>'[1]RC-1'!AC318</f>
        <v>0</v>
      </c>
      <c r="AD318" s="1">
        <f>'[1]RC-1'!AD318</f>
        <v>0</v>
      </c>
      <c r="AE318" s="1">
        <f>'[1]RC-1'!AE318</f>
        <v>0</v>
      </c>
      <c r="AF318" s="1">
        <f>'[1]RC-1'!AF318</f>
        <v>0</v>
      </c>
      <c r="AG318" s="1">
        <f>'[1]RC-1'!AG318</f>
        <v>0</v>
      </c>
      <c r="AH318" s="1">
        <f>'[1]RC-1'!AH318</f>
        <v>0</v>
      </c>
      <c r="AI318" s="1">
        <f>'[1]RC-1'!AI318</f>
        <v>0</v>
      </c>
    </row>
    <row r="319" spans="1:35" x14ac:dyDescent="0.3">
      <c r="A319" s="1">
        <f>'[1]RC-1'!A319</f>
        <v>0</v>
      </c>
      <c r="B319" s="1">
        <f>'[1]RC-1'!B319</f>
        <v>0</v>
      </c>
      <c r="C319" s="1">
        <f>'[1]RC-1'!C319</f>
        <v>0</v>
      </c>
      <c r="D319" s="1">
        <f>'[1]RC-1'!D319</f>
        <v>0</v>
      </c>
      <c r="E319" s="1">
        <f>'[1]RC-1'!E319</f>
        <v>0</v>
      </c>
      <c r="F319" s="1">
        <f>'[1]RC-1'!F319</f>
        <v>0</v>
      </c>
      <c r="G319" s="1">
        <f>'[1]RC-1'!G319</f>
        <v>0</v>
      </c>
      <c r="H319" s="1">
        <f>'[1]RC-1'!H319</f>
        <v>0</v>
      </c>
      <c r="I319" s="1">
        <f>'[1]RC-1'!I319</f>
        <v>0</v>
      </c>
      <c r="J319" s="1">
        <f>'[1]RC-1'!J319</f>
        <v>0</v>
      </c>
      <c r="K319" s="1">
        <f>'[1]RC-1'!K319</f>
        <v>0</v>
      </c>
      <c r="L319" s="1">
        <f>'[1]RC-1'!L319</f>
        <v>0</v>
      </c>
      <c r="M319" s="1">
        <f>'[1]RC-1'!M319</f>
        <v>0</v>
      </c>
      <c r="N319" s="1">
        <f>'[1]RC-1'!N319</f>
        <v>0</v>
      </c>
      <c r="O319" s="1">
        <f>'[1]RC-1'!O319</f>
        <v>0</v>
      </c>
      <c r="P319" s="1">
        <f>'[1]RC-1'!P319</f>
        <v>0</v>
      </c>
      <c r="Q319" s="1">
        <f>'[1]RC-1'!Q319</f>
        <v>0</v>
      </c>
      <c r="R319" s="1">
        <f>'[1]RC-1'!R319</f>
        <v>0</v>
      </c>
      <c r="S319" s="1">
        <f>'[1]RC-1'!S319</f>
        <v>0</v>
      </c>
      <c r="T319" s="1">
        <f>'[1]RC-1'!T319</f>
        <v>0</v>
      </c>
      <c r="U319" s="1">
        <f>'[1]RC-1'!U319</f>
        <v>0</v>
      </c>
      <c r="V319" s="1">
        <f>'[1]RC-1'!V319</f>
        <v>0</v>
      </c>
      <c r="W319" s="1">
        <f>'[1]RC-1'!W319</f>
        <v>0</v>
      </c>
      <c r="X319" s="1">
        <f>'[1]RC-1'!X319</f>
        <v>0</v>
      </c>
      <c r="Y319" s="1">
        <f>'[1]RC-1'!Y319</f>
        <v>0</v>
      </c>
      <c r="Z319" s="1">
        <f>'[1]RC-1'!Z319</f>
        <v>0</v>
      </c>
      <c r="AA319" s="1">
        <f>'[1]RC-1'!AA319</f>
        <v>0</v>
      </c>
      <c r="AB319" s="1">
        <f>'[1]RC-1'!AB319</f>
        <v>0</v>
      </c>
      <c r="AC319" s="1">
        <f>'[1]RC-1'!AC319</f>
        <v>0</v>
      </c>
      <c r="AD319" s="1">
        <f>'[1]RC-1'!AD319</f>
        <v>0</v>
      </c>
      <c r="AE319" s="1">
        <f>'[1]RC-1'!AE319</f>
        <v>0</v>
      </c>
      <c r="AF319" s="1">
        <f>'[1]RC-1'!AF319</f>
        <v>0</v>
      </c>
      <c r="AG319" s="1">
        <f>'[1]RC-1'!AG319</f>
        <v>0</v>
      </c>
      <c r="AH319" s="1">
        <f>'[1]RC-1'!AH319</f>
        <v>0</v>
      </c>
      <c r="AI319" s="1">
        <f>'[1]RC-1'!AI319</f>
        <v>0</v>
      </c>
    </row>
    <row r="320" spans="1:35" x14ac:dyDescent="0.3">
      <c r="A320" s="1">
        <f>'[1]RC-1'!A320</f>
        <v>0</v>
      </c>
      <c r="B320" s="1">
        <f>'[1]RC-1'!B320</f>
        <v>0</v>
      </c>
      <c r="C320" s="1">
        <f>'[1]RC-1'!C320</f>
        <v>0</v>
      </c>
      <c r="D320" s="1">
        <f>'[1]RC-1'!D320</f>
        <v>0</v>
      </c>
      <c r="E320" s="1">
        <f>'[1]RC-1'!E320</f>
        <v>0</v>
      </c>
      <c r="F320" s="1">
        <f>'[1]RC-1'!F320</f>
        <v>0</v>
      </c>
      <c r="G320" s="1">
        <f>'[1]RC-1'!G320</f>
        <v>0</v>
      </c>
      <c r="H320" s="1">
        <f>'[1]RC-1'!H320</f>
        <v>0</v>
      </c>
      <c r="I320" s="1">
        <f>'[1]RC-1'!I320</f>
        <v>0</v>
      </c>
      <c r="J320" s="1">
        <f>'[1]RC-1'!J320</f>
        <v>0</v>
      </c>
      <c r="K320" s="1">
        <f>'[1]RC-1'!K320</f>
        <v>0</v>
      </c>
      <c r="L320" s="1">
        <f>'[1]RC-1'!L320</f>
        <v>0</v>
      </c>
      <c r="M320" s="1">
        <f>'[1]RC-1'!M320</f>
        <v>0</v>
      </c>
      <c r="N320" s="1">
        <f>'[1]RC-1'!N320</f>
        <v>0</v>
      </c>
      <c r="O320" s="1">
        <f>'[1]RC-1'!O320</f>
        <v>0</v>
      </c>
      <c r="P320" s="1">
        <f>'[1]RC-1'!P320</f>
        <v>0</v>
      </c>
      <c r="Q320" s="1">
        <f>'[1]RC-1'!Q320</f>
        <v>0</v>
      </c>
      <c r="R320" s="1">
        <f>'[1]RC-1'!R320</f>
        <v>0</v>
      </c>
      <c r="S320" s="1">
        <f>'[1]RC-1'!S320</f>
        <v>0</v>
      </c>
      <c r="T320" s="1">
        <f>'[1]RC-1'!T320</f>
        <v>0</v>
      </c>
      <c r="U320" s="1">
        <f>'[1]RC-1'!U320</f>
        <v>0</v>
      </c>
      <c r="V320" s="1">
        <f>'[1]RC-1'!V320</f>
        <v>0</v>
      </c>
      <c r="W320" s="1">
        <f>'[1]RC-1'!W320</f>
        <v>0</v>
      </c>
      <c r="X320" s="1">
        <f>'[1]RC-1'!X320</f>
        <v>0</v>
      </c>
      <c r="Y320" s="1">
        <f>'[1]RC-1'!Y320</f>
        <v>0</v>
      </c>
      <c r="Z320" s="1">
        <f>'[1]RC-1'!Z320</f>
        <v>0</v>
      </c>
      <c r="AA320" s="1">
        <f>'[1]RC-1'!AA320</f>
        <v>0</v>
      </c>
      <c r="AB320" s="1">
        <f>'[1]RC-1'!AB320</f>
        <v>0</v>
      </c>
      <c r="AC320" s="1">
        <f>'[1]RC-1'!AC320</f>
        <v>0</v>
      </c>
      <c r="AD320" s="1">
        <f>'[1]RC-1'!AD320</f>
        <v>0</v>
      </c>
      <c r="AE320" s="1">
        <f>'[1]RC-1'!AE320</f>
        <v>0</v>
      </c>
      <c r="AF320" s="1">
        <f>'[1]RC-1'!AF320</f>
        <v>0</v>
      </c>
      <c r="AG320" s="1">
        <f>'[1]RC-1'!AG320</f>
        <v>0</v>
      </c>
      <c r="AH320" s="1">
        <f>'[1]RC-1'!AH320</f>
        <v>0</v>
      </c>
      <c r="AI320" s="1">
        <f>'[1]RC-1'!AI320</f>
        <v>0</v>
      </c>
    </row>
    <row r="321" spans="1:35" x14ac:dyDescent="0.3">
      <c r="A321" s="1">
        <f>'[1]RC-1'!A321</f>
        <v>0</v>
      </c>
      <c r="B321" s="1">
        <f>'[1]RC-1'!B321</f>
        <v>0</v>
      </c>
      <c r="C321" s="1">
        <f>'[1]RC-1'!C321</f>
        <v>0</v>
      </c>
      <c r="D321" s="1">
        <f>'[1]RC-1'!D321</f>
        <v>0</v>
      </c>
      <c r="E321" s="1">
        <f>'[1]RC-1'!E321</f>
        <v>0</v>
      </c>
      <c r="F321" s="1">
        <f>'[1]RC-1'!F321</f>
        <v>0</v>
      </c>
      <c r="G321" s="1">
        <f>'[1]RC-1'!G321</f>
        <v>0</v>
      </c>
      <c r="H321" s="1">
        <f>'[1]RC-1'!H321</f>
        <v>0</v>
      </c>
      <c r="I321" s="1">
        <f>'[1]RC-1'!I321</f>
        <v>0</v>
      </c>
      <c r="J321" s="1">
        <f>'[1]RC-1'!J321</f>
        <v>0</v>
      </c>
      <c r="K321" s="1">
        <f>'[1]RC-1'!K321</f>
        <v>0</v>
      </c>
      <c r="L321" s="1">
        <f>'[1]RC-1'!L321</f>
        <v>0</v>
      </c>
      <c r="M321" s="1">
        <f>'[1]RC-1'!M321</f>
        <v>0</v>
      </c>
      <c r="N321" s="1">
        <f>'[1]RC-1'!N321</f>
        <v>0</v>
      </c>
      <c r="O321" s="1">
        <f>'[1]RC-1'!O321</f>
        <v>0</v>
      </c>
      <c r="P321" s="1">
        <f>'[1]RC-1'!P321</f>
        <v>0</v>
      </c>
      <c r="Q321" s="1">
        <f>'[1]RC-1'!Q321</f>
        <v>0</v>
      </c>
      <c r="R321" s="1">
        <f>'[1]RC-1'!R321</f>
        <v>0</v>
      </c>
      <c r="S321" s="1">
        <f>'[1]RC-1'!S321</f>
        <v>0</v>
      </c>
      <c r="T321" s="1">
        <f>'[1]RC-1'!T321</f>
        <v>0</v>
      </c>
      <c r="U321" s="1">
        <f>'[1]RC-1'!U321</f>
        <v>0</v>
      </c>
      <c r="V321" s="1">
        <f>'[1]RC-1'!V321</f>
        <v>0</v>
      </c>
      <c r="W321" s="1">
        <f>'[1]RC-1'!W321</f>
        <v>0</v>
      </c>
      <c r="X321" s="1">
        <f>'[1]RC-1'!X321</f>
        <v>0</v>
      </c>
      <c r="Y321" s="1">
        <f>'[1]RC-1'!Y321</f>
        <v>0</v>
      </c>
      <c r="Z321" s="1">
        <f>'[1]RC-1'!Z321</f>
        <v>0</v>
      </c>
      <c r="AA321" s="1">
        <f>'[1]RC-1'!AA321</f>
        <v>0</v>
      </c>
      <c r="AB321" s="1">
        <f>'[1]RC-1'!AB321</f>
        <v>0</v>
      </c>
      <c r="AC321" s="1">
        <f>'[1]RC-1'!AC321</f>
        <v>0</v>
      </c>
      <c r="AD321" s="1">
        <f>'[1]RC-1'!AD321</f>
        <v>0</v>
      </c>
      <c r="AE321" s="1">
        <f>'[1]RC-1'!AE321</f>
        <v>0</v>
      </c>
      <c r="AF321" s="1">
        <f>'[1]RC-1'!AF321</f>
        <v>0</v>
      </c>
      <c r="AG321" s="1">
        <f>'[1]RC-1'!AG321</f>
        <v>0</v>
      </c>
      <c r="AH321" s="1">
        <f>'[1]RC-1'!AH321</f>
        <v>0</v>
      </c>
      <c r="AI321" s="1">
        <f>'[1]RC-1'!AI321</f>
        <v>0</v>
      </c>
    </row>
    <row r="322" spans="1:35" x14ac:dyDescent="0.3">
      <c r="A322" s="1">
        <f>'[1]RC-1'!A322</f>
        <v>0</v>
      </c>
      <c r="B322" s="1">
        <f>'[1]RC-1'!B322</f>
        <v>0</v>
      </c>
      <c r="C322" s="1">
        <f>'[1]RC-1'!C322</f>
        <v>0</v>
      </c>
      <c r="D322" s="1">
        <f>'[1]RC-1'!D322</f>
        <v>0</v>
      </c>
      <c r="E322" s="1">
        <f>'[1]RC-1'!E322</f>
        <v>0</v>
      </c>
      <c r="F322" s="1">
        <f>'[1]RC-1'!F322</f>
        <v>0</v>
      </c>
      <c r="G322" s="1">
        <f>'[1]RC-1'!G322</f>
        <v>0</v>
      </c>
      <c r="H322" s="1">
        <f>'[1]RC-1'!H322</f>
        <v>0</v>
      </c>
      <c r="I322" s="1">
        <f>'[1]RC-1'!I322</f>
        <v>0</v>
      </c>
      <c r="J322" s="1">
        <f>'[1]RC-1'!J322</f>
        <v>0</v>
      </c>
      <c r="K322" s="1">
        <f>'[1]RC-1'!K322</f>
        <v>0</v>
      </c>
      <c r="L322" s="1">
        <f>'[1]RC-1'!L322</f>
        <v>0</v>
      </c>
      <c r="M322" s="1">
        <f>'[1]RC-1'!M322</f>
        <v>0</v>
      </c>
      <c r="N322" s="1">
        <f>'[1]RC-1'!N322</f>
        <v>0</v>
      </c>
      <c r="O322" s="1">
        <f>'[1]RC-1'!O322</f>
        <v>0</v>
      </c>
      <c r="P322" s="1">
        <f>'[1]RC-1'!P322</f>
        <v>0</v>
      </c>
      <c r="Q322" s="1">
        <f>'[1]RC-1'!Q322</f>
        <v>0</v>
      </c>
      <c r="R322" s="1">
        <f>'[1]RC-1'!R322</f>
        <v>0</v>
      </c>
      <c r="S322" s="1">
        <f>'[1]RC-1'!S322</f>
        <v>0</v>
      </c>
      <c r="T322" s="1">
        <f>'[1]RC-1'!T322</f>
        <v>0</v>
      </c>
      <c r="U322" s="1">
        <f>'[1]RC-1'!U322</f>
        <v>0</v>
      </c>
      <c r="V322" s="1">
        <f>'[1]RC-1'!V322</f>
        <v>0</v>
      </c>
      <c r="W322" s="1">
        <f>'[1]RC-1'!W322</f>
        <v>0</v>
      </c>
      <c r="X322" s="1">
        <f>'[1]RC-1'!X322</f>
        <v>0</v>
      </c>
      <c r="Y322" s="1">
        <f>'[1]RC-1'!Y322</f>
        <v>0</v>
      </c>
      <c r="Z322" s="1">
        <f>'[1]RC-1'!Z322</f>
        <v>0</v>
      </c>
      <c r="AA322" s="1">
        <f>'[1]RC-1'!AA322</f>
        <v>0</v>
      </c>
      <c r="AB322" s="1">
        <f>'[1]RC-1'!AB322</f>
        <v>0</v>
      </c>
      <c r="AC322" s="1">
        <f>'[1]RC-1'!AC322</f>
        <v>0</v>
      </c>
      <c r="AD322" s="1">
        <f>'[1]RC-1'!AD322</f>
        <v>0</v>
      </c>
      <c r="AE322" s="1">
        <f>'[1]RC-1'!AE322</f>
        <v>0</v>
      </c>
      <c r="AF322" s="1">
        <f>'[1]RC-1'!AF322</f>
        <v>0</v>
      </c>
      <c r="AG322" s="1">
        <f>'[1]RC-1'!AG322</f>
        <v>0</v>
      </c>
      <c r="AH322" s="1">
        <f>'[1]RC-1'!AH322</f>
        <v>0</v>
      </c>
      <c r="AI322" s="1">
        <f>'[1]RC-1'!AI322</f>
        <v>0</v>
      </c>
    </row>
    <row r="323" spans="1:35" x14ac:dyDescent="0.3">
      <c r="A323" s="1">
        <f>'[1]RC-1'!A323</f>
        <v>0</v>
      </c>
      <c r="B323" s="1">
        <f>'[1]RC-1'!B323</f>
        <v>0</v>
      </c>
      <c r="C323" s="1">
        <f>'[1]RC-1'!C323</f>
        <v>0</v>
      </c>
      <c r="D323" s="1">
        <f>'[1]RC-1'!D323</f>
        <v>0</v>
      </c>
      <c r="E323" s="1">
        <f>'[1]RC-1'!E323</f>
        <v>0</v>
      </c>
      <c r="F323" s="1">
        <f>'[1]RC-1'!F323</f>
        <v>0</v>
      </c>
      <c r="G323" s="1">
        <f>'[1]RC-1'!G323</f>
        <v>0</v>
      </c>
      <c r="H323" s="1">
        <f>'[1]RC-1'!H323</f>
        <v>0</v>
      </c>
      <c r="I323" s="1">
        <f>'[1]RC-1'!I323</f>
        <v>0</v>
      </c>
      <c r="J323" s="1">
        <f>'[1]RC-1'!J323</f>
        <v>0</v>
      </c>
      <c r="K323" s="1">
        <f>'[1]RC-1'!K323</f>
        <v>0</v>
      </c>
      <c r="L323" s="1">
        <f>'[1]RC-1'!L323</f>
        <v>0</v>
      </c>
      <c r="M323" s="1">
        <f>'[1]RC-1'!M323</f>
        <v>0</v>
      </c>
      <c r="N323" s="1">
        <f>'[1]RC-1'!N323</f>
        <v>0</v>
      </c>
      <c r="O323" s="1">
        <f>'[1]RC-1'!O323</f>
        <v>0</v>
      </c>
      <c r="P323" s="1">
        <f>'[1]RC-1'!P323</f>
        <v>0</v>
      </c>
      <c r="Q323" s="1">
        <f>'[1]RC-1'!Q323</f>
        <v>0</v>
      </c>
      <c r="R323" s="1">
        <f>'[1]RC-1'!R323</f>
        <v>0</v>
      </c>
      <c r="S323" s="1">
        <f>'[1]RC-1'!S323</f>
        <v>0</v>
      </c>
      <c r="T323" s="1">
        <f>'[1]RC-1'!T323</f>
        <v>0</v>
      </c>
      <c r="U323" s="1">
        <f>'[1]RC-1'!U323</f>
        <v>0</v>
      </c>
      <c r="V323" s="1">
        <f>'[1]RC-1'!V323</f>
        <v>0</v>
      </c>
      <c r="W323" s="1">
        <f>'[1]RC-1'!W323</f>
        <v>0</v>
      </c>
      <c r="X323" s="1">
        <f>'[1]RC-1'!X323</f>
        <v>0</v>
      </c>
      <c r="Y323" s="1">
        <f>'[1]RC-1'!Y323</f>
        <v>0</v>
      </c>
      <c r="Z323" s="1">
        <f>'[1]RC-1'!Z323</f>
        <v>0</v>
      </c>
      <c r="AA323" s="1">
        <f>'[1]RC-1'!AA323</f>
        <v>0</v>
      </c>
      <c r="AB323" s="1">
        <f>'[1]RC-1'!AB323</f>
        <v>0</v>
      </c>
      <c r="AC323" s="1">
        <f>'[1]RC-1'!AC323</f>
        <v>0</v>
      </c>
      <c r="AD323" s="1">
        <f>'[1]RC-1'!AD323</f>
        <v>0</v>
      </c>
      <c r="AE323" s="1">
        <f>'[1]RC-1'!AE323</f>
        <v>0</v>
      </c>
      <c r="AF323" s="1">
        <f>'[1]RC-1'!AF323</f>
        <v>0</v>
      </c>
      <c r="AG323" s="1">
        <f>'[1]RC-1'!AG323</f>
        <v>0</v>
      </c>
      <c r="AH323" s="1">
        <f>'[1]RC-1'!AH323</f>
        <v>0</v>
      </c>
      <c r="AI323" s="1">
        <f>'[1]RC-1'!AI323</f>
        <v>0</v>
      </c>
    </row>
    <row r="324" spans="1:35" x14ac:dyDescent="0.3">
      <c r="A324" s="1">
        <f>'[1]RC-1'!A324</f>
        <v>0</v>
      </c>
      <c r="B324" s="1">
        <f>'[1]RC-1'!B324</f>
        <v>0</v>
      </c>
      <c r="C324" s="1">
        <f>'[1]RC-1'!C324</f>
        <v>0</v>
      </c>
      <c r="D324" s="1">
        <f>'[1]RC-1'!D324</f>
        <v>0</v>
      </c>
      <c r="E324" s="1">
        <f>'[1]RC-1'!E324</f>
        <v>0</v>
      </c>
      <c r="F324" s="1">
        <f>'[1]RC-1'!F324</f>
        <v>0</v>
      </c>
      <c r="G324" s="1">
        <f>'[1]RC-1'!G324</f>
        <v>0</v>
      </c>
      <c r="H324" s="1">
        <f>'[1]RC-1'!H324</f>
        <v>0</v>
      </c>
      <c r="I324" s="1">
        <f>'[1]RC-1'!I324</f>
        <v>0</v>
      </c>
      <c r="J324" s="1">
        <f>'[1]RC-1'!J324</f>
        <v>0</v>
      </c>
      <c r="K324" s="1">
        <f>'[1]RC-1'!K324</f>
        <v>0</v>
      </c>
      <c r="L324" s="1">
        <f>'[1]RC-1'!L324</f>
        <v>0</v>
      </c>
      <c r="M324" s="1">
        <f>'[1]RC-1'!M324</f>
        <v>0</v>
      </c>
      <c r="N324" s="1">
        <f>'[1]RC-1'!N324</f>
        <v>0</v>
      </c>
      <c r="O324" s="1">
        <f>'[1]RC-1'!O324</f>
        <v>0</v>
      </c>
      <c r="P324" s="1">
        <f>'[1]RC-1'!P324</f>
        <v>0</v>
      </c>
      <c r="Q324" s="1">
        <f>'[1]RC-1'!Q324</f>
        <v>0</v>
      </c>
      <c r="R324" s="1">
        <f>'[1]RC-1'!R324</f>
        <v>0</v>
      </c>
      <c r="S324" s="1">
        <f>'[1]RC-1'!S324</f>
        <v>0</v>
      </c>
      <c r="T324" s="1">
        <f>'[1]RC-1'!T324</f>
        <v>0</v>
      </c>
      <c r="U324" s="1">
        <f>'[1]RC-1'!U324</f>
        <v>0</v>
      </c>
      <c r="V324" s="1">
        <f>'[1]RC-1'!V324</f>
        <v>0</v>
      </c>
      <c r="W324" s="1">
        <f>'[1]RC-1'!W324</f>
        <v>0</v>
      </c>
      <c r="X324" s="1">
        <f>'[1]RC-1'!X324</f>
        <v>0</v>
      </c>
      <c r="Y324" s="1">
        <f>'[1]RC-1'!Y324</f>
        <v>0</v>
      </c>
      <c r="Z324" s="1">
        <f>'[1]RC-1'!Z324</f>
        <v>0</v>
      </c>
      <c r="AA324" s="1">
        <f>'[1]RC-1'!AA324</f>
        <v>0</v>
      </c>
      <c r="AB324" s="1">
        <f>'[1]RC-1'!AB324</f>
        <v>0</v>
      </c>
      <c r="AC324" s="1">
        <f>'[1]RC-1'!AC324</f>
        <v>0</v>
      </c>
      <c r="AD324" s="1">
        <f>'[1]RC-1'!AD324</f>
        <v>0</v>
      </c>
      <c r="AE324" s="1">
        <f>'[1]RC-1'!AE324</f>
        <v>0</v>
      </c>
      <c r="AF324" s="1">
        <f>'[1]RC-1'!AF324</f>
        <v>0</v>
      </c>
      <c r="AG324" s="1">
        <f>'[1]RC-1'!AG324</f>
        <v>0</v>
      </c>
      <c r="AH324" s="1">
        <f>'[1]RC-1'!AH324</f>
        <v>0</v>
      </c>
      <c r="AI324" s="1">
        <f>'[1]RC-1'!AI324</f>
        <v>0</v>
      </c>
    </row>
    <row r="325" spans="1:35" x14ac:dyDescent="0.3">
      <c r="A325" s="1">
        <f>'[1]RC-1'!A325</f>
        <v>0</v>
      </c>
      <c r="B325" s="1">
        <f>'[1]RC-1'!B325</f>
        <v>0</v>
      </c>
      <c r="C325" s="1">
        <f>'[1]RC-1'!C325</f>
        <v>0</v>
      </c>
      <c r="D325" s="1">
        <f>'[1]RC-1'!D325</f>
        <v>0</v>
      </c>
      <c r="E325" s="1">
        <f>'[1]RC-1'!E325</f>
        <v>0</v>
      </c>
      <c r="F325" s="1">
        <f>'[1]RC-1'!F325</f>
        <v>0</v>
      </c>
      <c r="G325" s="1">
        <f>'[1]RC-1'!G325</f>
        <v>0</v>
      </c>
      <c r="H325" s="1">
        <f>'[1]RC-1'!H325</f>
        <v>0</v>
      </c>
      <c r="I325" s="1">
        <f>'[1]RC-1'!I325</f>
        <v>0</v>
      </c>
      <c r="J325" s="1">
        <f>'[1]RC-1'!J325</f>
        <v>0</v>
      </c>
      <c r="K325" s="1">
        <f>'[1]RC-1'!K325</f>
        <v>0</v>
      </c>
      <c r="L325" s="1">
        <f>'[1]RC-1'!L325</f>
        <v>0</v>
      </c>
      <c r="M325" s="1">
        <f>'[1]RC-1'!M325</f>
        <v>0</v>
      </c>
      <c r="N325" s="1">
        <f>'[1]RC-1'!N325</f>
        <v>0</v>
      </c>
      <c r="O325" s="1">
        <f>'[1]RC-1'!O325</f>
        <v>0</v>
      </c>
      <c r="P325" s="1">
        <f>'[1]RC-1'!P325</f>
        <v>0</v>
      </c>
      <c r="Q325" s="1">
        <f>'[1]RC-1'!Q325</f>
        <v>0</v>
      </c>
      <c r="R325" s="1">
        <f>'[1]RC-1'!R325</f>
        <v>0</v>
      </c>
      <c r="S325" s="1">
        <f>'[1]RC-1'!S325</f>
        <v>0</v>
      </c>
      <c r="T325" s="1">
        <f>'[1]RC-1'!T325</f>
        <v>0</v>
      </c>
      <c r="U325" s="1">
        <f>'[1]RC-1'!U325</f>
        <v>0</v>
      </c>
      <c r="V325" s="1">
        <f>'[1]RC-1'!V325</f>
        <v>0</v>
      </c>
      <c r="W325" s="1">
        <f>'[1]RC-1'!W325</f>
        <v>0</v>
      </c>
      <c r="X325" s="1">
        <f>'[1]RC-1'!X325</f>
        <v>0</v>
      </c>
      <c r="Y325" s="1">
        <f>'[1]RC-1'!Y325</f>
        <v>0</v>
      </c>
      <c r="Z325" s="1">
        <f>'[1]RC-1'!Z325</f>
        <v>0</v>
      </c>
      <c r="AA325" s="1">
        <f>'[1]RC-1'!AA325</f>
        <v>0</v>
      </c>
      <c r="AB325" s="1">
        <f>'[1]RC-1'!AB325</f>
        <v>0</v>
      </c>
      <c r="AC325" s="1">
        <f>'[1]RC-1'!AC325</f>
        <v>0</v>
      </c>
      <c r="AD325" s="1">
        <f>'[1]RC-1'!AD325</f>
        <v>0</v>
      </c>
      <c r="AE325" s="1">
        <f>'[1]RC-1'!AE325</f>
        <v>0</v>
      </c>
      <c r="AF325" s="1">
        <f>'[1]RC-1'!AF325</f>
        <v>0</v>
      </c>
      <c r="AG325" s="1">
        <f>'[1]RC-1'!AG325</f>
        <v>0</v>
      </c>
      <c r="AH325" s="1">
        <f>'[1]RC-1'!AH325</f>
        <v>0</v>
      </c>
      <c r="AI325" s="1">
        <f>'[1]RC-1'!AI325</f>
        <v>0</v>
      </c>
    </row>
    <row r="326" spans="1:35" x14ac:dyDescent="0.3">
      <c r="A326" s="1">
        <f>'[1]RC-1'!A326</f>
        <v>0</v>
      </c>
      <c r="B326" s="1">
        <f>'[1]RC-1'!B326</f>
        <v>0</v>
      </c>
      <c r="C326" s="1">
        <f>'[1]RC-1'!C326</f>
        <v>0</v>
      </c>
      <c r="D326" s="1">
        <f>'[1]RC-1'!D326</f>
        <v>0</v>
      </c>
      <c r="E326" s="1">
        <f>'[1]RC-1'!E326</f>
        <v>0</v>
      </c>
      <c r="F326" s="1">
        <f>'[1]RC-1'!F326</f>
        <v>0</v>
      </c>
      <c r="G326" s="1">
        <f>'[1]RC-1'!G326</f>
        <v>0</v>
      </c>
      <c r="H326" s="1">
        <f>'[1]RC-1'!H326</f>
        <v>0</v>
      </c>
      <c r="I326" s="1">
        <f>'[1]RC-1'!I326</f>
        <v>0</v>
      </c>
      <c r="J326" s="1">
        <f>'[1]RC-1'!J326</f>
        <v>0</v>
      </c>
      <c r="K326" s="1">
        <f>'[1]RC-1'!K326</f>
        <v>0</v>
      </c>
      <c r="L326" s="1">
        <f>'[1]RC-1'!L326</f>
        <v>0</v>
      </c>
      <c r="M326" s="1">
        <f>'[1]RC-1'!M326</f>
        <v>0</v>
      </c>
      <c r="N326" s="1">
        <f>'[1]RC-1'!N326</f>
        <v>0</v>
      </c>
      <c r="O326" s="1">
        <f>'[1]RC-1'!O326</f>
        <v>0</v>
      </c>
      <c r="P326" s="1">
        <f>'[1]RC-1'!P326</f>
        <v>0</v>
      </c>
      <c r="Q326" s="1">
        <f>'[1]RC-1'!Q326</f>
        <v>0</v>
      </c>
      <c r="R326" s="1">
        <f>'[1]RC-1'!R326</f>
        <v>0</v>
      </c>
      <c r="S326" s="1">
        <f>'[1]RC-1'!S326</f>
        <v>0</v>
      </c>
      <c r="T326" s="1">
        <f>'[1]RC-1'!T326</f>
        <v>0</v>
      </c>
      <c r="U326" s="1">
        <f>'[1]RC-1'!U326</f>
        <v>0</v>
      </c>
      <c r="V326" s="1">
        <f>'[1]RC-1'!V326</f>
        <v>0</v>
      </c>
      <c r="W326" s="1">
        <f>'[1]RC-1'!W326</f>
        <v>0</v>
      </c>
      <c r="X326" s="1">
        <f>'[1]RC-1'!X326</f>
        <v>0</v>
      </c>
      <c r="Y326" s="1">
        <f>'[1]RC-1'!Y326</f>
        <v>0</v>
      </c>
      <c r="Z326" s="1">
        <f>'[1]RC-1'!Z326</f>
        <v>0</v>
      </c>
      <c r="AA326" s="1">
        <f>'[1]RC-1'!AA326</f>
        <v>0</v>
      </c>
      <c r="AB326" s="1">
        <f>'[1]RC-1'!AB326</f>
        <v>0</v>
      </c>
      <c r="AC326" s="1">
        <f>'[1]RC-1'!AC326</f>
        <v>0</v>
      </c>
      <c r="AD326" s="1">
        <f>'[1]RC-1'!AD326</f>
        <v>0</v>
      </c>
      <c r="AE326" s="1">
        <f>'[1]RC-1'!AE326</f>
        <v>0</v>
      </c>
      <c r="AF326" s="1">
        <f>'[1]RC-1'!AF326</f>
        <v>0</v>
      </c>
      <c r="AG326" s="1">
        <f>'[1]RC-1'!AG326</f>
        <v>0</v>
      </c>
      <c r="AH326" s="1">
        <f>'[1]RC-1'!AH326</f>
        <v>0</v>
      </c>
      <c r="AI326" s="1">
        <f>'[1]RC-1'!AI326</f>
        <v>0</v>
      </c>
    </row>
    <row r="327" spans="1:35" x14ac:dyDescent="0.3">
      <c r="A327" s="1">
        <f>'[1]RC-1'!A327</f>
        <v>0</v>
      </c>
      <c r="B327" s="1">
        <f>'[1]RC-1'!B327</f>
        <v>0</v>
      </c>
      <c r="C327" s="1">
        <f>'[1]RC-1'!C327</f>
        <v>0</v>
      </c>
      <c r="D327" s="1">
        <f>'[1]RC-1'!D327</f>
        <v>0</v>
      </c>
      <c r="E327" s="1">
        <f>'[1]RC-1'!E327</f>
        <v>0</v>
      </c>
      <c r="F327" s="1">
        <f>'[1]RC-1'!F327</f>
        <v>0</v>
      </c>
      <c r="G327" s="1">
        <f>'[1]RC-1'!G327</f>
        <v>0</v>
      </c>
      <c r="H327" s="1">
        <f>'[1]RC-1'!H327</f>
        <v>0</v>
      </c>
      <c r="I327" s="1">
        <f>'[1]RC-1'!I327</f>
        <v>0</v>
      </c>
      <c r="J327" s="1">
        <f>'[1]RC-1'!J327</f>
        <v>0</v>
      </c>
      <c r="K327" s="1">
        <f>'[1]RC-1'!K327</f>
        <v>0</v>
      </c>
      <c r="L327" s="1">
        <f>'[1]RC-1'!L327</f>
        <v>0</v>
      </c>
      <c r="M327" s="1">
        <f>'[1]RC-1'!M327</f>
        <v>0</v>
      </c>
      <c r="N327" s="1">
        <f>'[1]RC-1'!N327</f>
        <v>0</v>
      </c>
      <c r="O327" s="1">
        <f>'[1]RC-1'!O327</f>
        <v>0</v>
      </c>
      <c r="P327" s="1">
        <f>'[1]RC-1'!P327</f>
        <v>0</v>
      </c>
      <c r="Q327" s="1">
        <f>'[1]RC-1'!Q327</f>
        <v>0</v>
      </c>
      <c r="R327" s="1">
        <f>'[1]RC-1'!R327</f>
        <v>0</v>
      </c>
      <c r="S327" s="1">
        <f>'[1]RC-1'!S327</f>
        <v>0</v>
      </c>
      <c r="T327" s="1">
        <f>'[1]RC-1'!T327</f>
        <v>0</v>
      </c>
      <c r="U327" s="1">
        <f>'[1]RC-1'!U327</f>
        <v>0</v>
      </c>
      <c r="V327" s="1">
        <f>'[1]RC-1'!V327</f>
        <v>0</v>
      </c>
      <c r="W327" s="1">
        <f>'[1]RC-1'!W327</f>
        <v>0</v>
      </c>
      <c r="X327" s="1">
        <f>'[1]RC-1'!X327</f>
        <v>0</v>
      </c>
      <c r="Y327" s="1">
        <f>'[1]RC-1'!Y327</f>
        <v>0</v>
      </c>
      <c r="Z327" s="1">
        <f>'[1]RC-1'!Z327</f>
        <v>0</v>
      </c>
      <c r="AA327" s="1">
        <f>'[1]RC-1'!AA327</f>
        <v>0</v>
      </c>
      <c r="AB327" s="1">
        <f>'[1]RC-1'!AB327</f>
        <v>0</v>
      </c>
      <c r="AC327" s="1">
        <f>'[1]RC-1'!AC327</f>
        <v>0</v>
      </c>
      <c r="AD327" s="1">
        <f>'[1]RC-1'!AD327</f>
        <v>0</v>
      </c>
      <c r="AE327" s="1">
        <f>'[1]RC-1'!AE327</f>
        <v>0</v>
      </c>
      <c r="AF327" s="1">
        <f>'[1]RC-1'!AF327</f>
        <v>0</v>
      </c>
      <c r="AG327" s="1">
        <f>'[1]RC-1'!AG327</f>
        <v>0</v>
      </c>
      <c r="AH327" s="1">
        <f>'[1]RC-1'!AH327</f>
        <v>0</v>
      </c>
      <c r="AI327" s="1">
        <f>'[1]RC-1'!AI327</f>
        <v>0</v>
      </c>
    </row>
    <row r="328" spans="1:35" x14ac:dyDescent="0.3">
      <c r="A328" s="1">
        <f>'[1]RC-1'!A328</f>
        <v>0</v>
      </c>
      <c r="B328" s="1">
        <f>'[1]RC-1'!B328</f>
        <v>0</v>
      </c>
      <c r="C328" s="1">
        <f>'[1]RC-1'!C328</f>
        <v>0</v>
      </c>
      <c r="D328" s="1">
        <f>'[1]RC-1'!D328</f>
        <v>0</v>
      </c>
      <c r="E328" s="1">
        <f>'[1]RC-1'!E328</f>
        <v>0</v>
      </c>
      <c r="F328" s="1">
        <f>'[1]RC-1'!F328</f>
        <v>0</v>
      </c>
      <c r="G328" s="1">
        <f>'[1]RC-1'!G328</f>
        <v>0</v>
      </c>
      <c r="H328" s="1">
        <f>'[1]RC-1'!H328</f>
        <v>0</v>
      </c>
      <c r="I328" s="1">
        <f>'[1]RC-1'!I328</f>
        <v>0</v>
      </c>
      <c r="J328" s="1">
        <f>'[1]RC-1'!J328</f>
        <v>0</v>
      </c>
      <c r="K328" s="1">
        <f>'[1]RC-1'!K328</f>
        <v>0</v>
      </c>
      <c r="L328" s="1">
        <f>'[1]RC-1'!L328</f>
        <v>0</v>
      </c>
      <c r="M328" s="1">
        <f>'[1]RC-1'!M328</f>
        <v>0</v>
      </c>
      <c r="N328" s="1">
        <f>'[1]RC-1'!N328</f>
        <v>0</v>
      </c>
      <c r="O328" s="1">
        <f>'[1]RC-1'!O328</f>
        <v>0</v>
      </c>
      <c r="P328" s="1">
        <f>'[1]RC-1'!P328</f>
        <v>0</v>
      </c>
      <c r="Q328" s="1">
        <f>'[1]RC-1'!Q328</f>
        <v>0</v>
      </c>
      <c r="R328" s="1">
        <f>'[1]RC-1'!R328</f>
        <v>0</v>
      </c>
      <c r="S328" s="1">
        <f>'[1]RC-1'!S328</f>
        <v>0</v>
      </c>
      <c r="T328" s="1">
        <f>'[1]RC-1'!T328</f>
        <v>0</v>
      </c>
      <c r="U328" s="1">
        <f>'[1]RC-1'!U328</f>
        <v>0</v>
      </c>
      <c r="V328" s="1">
        <f>'[1]RC-1'!V328</f>
        <v>0</v>
      </c>
      <c r="W328" s="1">
        <f>'[1]RC-1'!W328</f>
        <v>0</v>
      </c>
      <c r="X328" s="1">
        <f>'[1]RC-1'!X328</f>
        <v>0</v>
      </c>
      <c r="Y328" s="1">
        <f>'[1]RC-1'!Y328</f>
        <v>0</v>
      </c>
      <c r="Z328" s="1">
        <f>'[1]RC-1'!Z328</f>
        <v>0</v>
      </c>
      <c r="AA328" s="1">
        <f>'[1]RC-1'!AA328</f>
        <v>0</v>
      </c>
      <c r="AB328" s="1">
        <f>'[1]RC-1'!AB328</f>
        <v>0</v>
      </c>
      <c r="AC328" s="1">
        <f>'[1]RC-1'!AC328</f>
        <v>0</v>
      </c>
      <c r="AD328" s="1">
        <f>'[1]RC-1'!AD328</f>
        <v>0</v>
      </c>
      <c r="AE328" s="1">
        <f>'[1]RC-1'!AE328</f>
        <v>0</v>
      </c>
      <c r="AF328" s="1">
        <f>'[1]RC-1'!AF328</f>
        <v>0</v>
      </c>
      <c r="AG328" s="1">
        <f>'[1]RC-1'!AG328</f>
        <v>0</v>
      </c>
      <c r="AH328" s="1">
        <f>'[1]RC-1'!AH328</f>
        <v>0</v>
      </c>
      <c r="AI328" s="1">
        <f>'[1]RC-1'!AI328</f>
        <v>0</v>
      </c>
    </row>
    <row r="329" spans="1:35" x14ac:dyDescent="0.3">
      <c r="A329" s="1">
        <f>'[1]RC-1'!A329</f>
        <v>0</v>
      </c>
      <c r="B329" s="1">
        <f>'[1]RC-1'!B329</f>
        <v>0</v>
      </c>
      <c r="C329" s="1">
        <f>'[1]RC-1'!C329</f>
        <v>0</v>
      </c>
      <c r="D329" s="1">
        <f>'[1]RC-1'!D329</f>
        <v>0</v>
      </c>
      <c r="E329" s="1">
        <f>'[1]RC-1'!E329</f>
        <v>0</v>
      </c>
      <c r="F329" s="1">
        <f>'[1]RC-1'!F329</f>
        <v>0</v>
      </c>
      <c r="G329" s="1">
        <f>'[1]RC-1'!G329</f>
        <v>0</v>
      </c>
      <c r="H329" s="1">
        <f>'[1]RC-1'!H329</f>
        <v>0</v>
      </c>
      <c r="I329" s="1">
        <f>'[1]RC-1'!I329</f>
        <v>0</v>
      </c>
      <c r="J329" s="1">
        <f>'[1]RC-1'!J329</f>
        <v>0</v>
      </c>
      <c r="K329" s="1">
        <f>'[1]RC-1'!K329</f>
        <v>0</v>
      </c>
      <c r="L329" s="1">
        <f>'[1]RC-1'!L329</f>
        <v>0</v>
      </c>
      <c r="M329" s="1">
        <f>'[1]RC-1'!M329</f>
        <v>0</v>
      </c>
      <c r="N329" s="1">
        <f>'[1]RC-1'!N329</f>
        <v>0</v>
      </c>
      <c r="O329" s="1">
        <f>'[1]RC-1'!O329</f>
        <v>0</v>
      </c>
      <c r="P329" s="1">
        <f>'[1]RC-1'!P329</f>
        <v>0</v>
      </c>
      <c r="Q329" s="1">
        <f>'[1]RC-1'!Q329</f>
        <v>0</v>
      </c>
      <c r="R329" s="1">
        <f>'[1]RC-1'!R329</f>
        <v>0</v>
      </c>
      <c r="S329" s="1">
        <f>'[1]RC-1'!S329</f>
        <v>0</v>
      </c>
      <c r="T329" s="1">
        <f>'[1]RC-1'!T329</f>
        <v>0</v>
      </c>
      <c r="U329" s="1">
        <f>'[1]RC-1'!U329</f>
        <v>0</v>
      </c>
      <c r="V329" s="1">
        <f>'[1]RC-1'!V329</f>
        <v>0</v>
      </c>
      <c r="W329" s="1">
        <f>'[1]RC-1'!W329</f>
        <v>0</v>
      </c>
      <c r="X329" s="1">
        <f>'[1]RC-1'!X329</f>
        <v>0</v>
      </c>
      <c r="Y329" s="1">
        <f>'[1]RC-1'!Y329</f>
        <v>0</v>
      </c>
      <c r="Z329" s="1">
        <f>'[1]RC-1'!Z329</f>
        <v>0</v>
      </c>
      <c r="AA329" s="1">
        <f>'[1]RC-1'!AA329</f>
        <v>0</v>
      </c>
      <c r="AB329" s="1">
        <f>'[1]RC-1'!AB329</f>
        <v>0</v>
      </c>
      <c r="AC329" s="1">
        <f>'[1]RC-1'!AC329</f>
        <v>0</v>
      </c>
      <c r="AD329" s="1">
        <f>'[1]RC-1'!AD329</f>
        <v>0</v>
      </c>
      <c r="AE329" s="1">
        <f>'[1]RC-1'!AE329</f>
        <v>0</v>
      </c>
      <c r="AF329" s="1">
        <f>'[1]RC-1'!AF329</f>
        <v>0</v>
      </c>
      <c r="AG329" s="1">
        <f>'[1]RC-1'!AG329</f>
        <v>0</v>
      </c>
      <c r="AH329" s="1">
        <f>'[1]RC-1'!AH329</f>
        <v>0</v>
      </c>
      <c r="AI329" s="1">
        <f>'[1]RC-1'!AI329</f>
        <v>0</v>
      </c>
    </row>
    <row r="330" spans="1:35" x14ac:dyDescent="0.3">
      <c r="A330" s="1">
        <f>'[1]RC-1'!A330</f>
        <v>0</v>
      </c>
      <c r="B330" s="1">
        <f>'[1]RC-1'!B330</f>
        <v>0</v>
      </c>
      <c r="C330" s="1">
        <f>'[1]RC-1'!C330</f>
        <v>0</v>
      </c>
      <c r="D330" s="1">
        <f>'[1]RC-1'!D330</f>
        <v>0</v>
      </c>
      <c r="E330" s="1">
        <f>'[1]RC-1'!E330</f>
        <v>0</v>
      </c>
      <c r="F330" s="1">
        <f>'[1]RC-1'!F330</f>
        <v>0</v>
      </c>
      <c r="G330" s="1">
        <f>'[1]RC-1'!G330</f>
        <v>0</v>
      </c>
      <c r="H330" s="1">
        <f>'[1]RC-1'!H330</f>
        <v>0</v>
      </c>
      <c r="I330" s="1">
        <f>'[1]RC-1'!I330</f>
        <v>0</v>
      </c>
      <c r="J330" s="1">
        <f>'[1]RC-1'!J330</f>
        <v>0</v>
      </c>
      <c r="K330" s="1">
        <f>'[1]RC-1'!K330</f>
        <v>0</v>
      </c>
      <c r="L330" s="1">
        <f>'[1]RC-1'!L330</f>
        <v>0</v>
      </c>
      <c r="M330" s="1">
        <f>'[1]RC-1'!M330</f>
        <v>0</v>
      </c>
      <c r="N330" s="1">
        <f>'[1]RC-1'!N330</f>
        <v>0</v>
      </c>
      <c r="O330" s="1">
        <f>'[1]RC-1'!O330</f>
        <v>0</v>
      </c>
      <c r="P330" s="1">
        <f>'[1]RC-1'!P330</f>
        <v>0</v>
      </c>
      <c r="Q330" s="1">
        <f>'[1]RC-1'!Q330</f>
        <v>0</v>
      </c>
      <c r="R330" s="1">
        <f>'[1]RC-1'!R330</f>
        <v>0</v>
      </c>
      <c r="S330" s="1">
        <f>'[1]RC-1'!S330</f>
        <v>0</v>
      </c>
      <c r="T330" s="1">
        <f>'[1]RC-1'!T330</f>
        <v>0</v>
      </c>
      <c r="U330" s="1">
        <f>'[1]RC-1'!U330</f>
        <v>0</v>
      </c>
      <c r="V330" s="1">
        <f>'[1]RC-1'!V330</f>
        <v>0</v>
      </c>
      <c r="W330" s="1">
        <f>'[1]RC-1'!W330</f>
        <v>0</v>
      </c>
      <c r="X330" s="1">
        <f>'[1]RC-1'!X330</f>
        <v>0</v>
      </c>
      <c r="Y330" s="1">
        <f>'[1]RC-1'!Y330</f>
        <v>0</v>
      </c>
      <c r="Z330" s="1">
        <f>'[1]RC-1'!Z330</f>
        <v>0</v>
      </c>
      <c r="AA330" s="1">
        <f>'[1]RC-1'!AA330</f>
        <v>0</v>
      </c>
      <c r="AB330" s="1">
        <f>'[1]RC-1'!AB330</f>
        <v>0</v>
      </c>
      <c r="AC330" s="1">
        <f>'[1]RC-1'!AC330</f>
        <v>0</v>
      </c>
      <c r="AD330" s="1">
        <f>'[1]RC-1'!AD330</f>
        <v>0</v>
      </c>
      <c r="AE330" s="1">
        <f>'[1]RC-1'!AE330</f>
        <v>0</v>
      </c>
      <c r="AF330" s="1">
        <f>'[1]RC-1'!AF330</f>
        <v>0</v>
      </c>
      <c r="AG330" s="1">
        <f>'[1]RC-1'!AG330</f>
        <v>0</v>
      </c>
      <c r="AH330" s="1">
        <f>'[1]RC-1'!AH330</f>
        <v>0</v>
      </c>
      <c r="AI330" s="1">
        <f>'[1]RC-1'!AI330</f>
        <v>0</v>
      </c>
    </row>
    <row r="331" spans="1:35" x14ac:dyDescent="0.3">
      <c r="A331" s="1">
        <f>'[1]RC-1'!A331</f>
        <v>0</v>
      </c>
      <c r="B331" s="1">
        <f>'[1]RC-1'!B331</f>
        <v>0</v>
      </c>
      <c r="C331" s="1">
        <f>'[1]RC-1'!C331</f>
        <v>0</v>
      </c>
      <c r="D331" s="1">
        <f>'[1]RC-1'!D331</f>
        <v>0</v>
      </c>
      <c r="E331" s="1">
        <f>'[1]RC-1'!E331</f>
        <v>0</v>
      </c>
      <c r="F331" s="1">
        <f>'[1]RC-1'!F331</f>
        <v>0</v>
      </c>
      <c r="G331" s="1">
        <f>'[1]RC-1'!G331</f>
        <v>0</v>
      </c>
      <c r="H331" s="1">
        <f>'[1]RC-1'!H331</f>
        <v>0</v>
      </c>
      <c r="I331" s="1">
        <f>'[1]RC-1'!I331</f>
        <v>0</v>
      </c>
      <c r="J331" s="1">
        <f>'[1]RC-1'!J331</f>
        <v>0</v>
      </c>
      <c r="K331" s="1">
        <f>'[1]RC-1'!K331</f>
        <v>0</v>
      </c>
      <c r="L331" s="1">
        <f>'[1]RC-1'!L331</f>
        <v>0</v>
      </c>
      <c r="M331" s="1">
        <f>'[1]RC-1'!M331</f>
        <v>0</v>
      </c>
      <c r="N331" s="1">
        <f>'[1]RC-1'!N331</f>
        <v>0</v>
      </c>
      <c r="O331" s="1">
        <f>'[1]RC-1'!O331</f>
        <v>0</v>
      </c>
      <c r="P331" s="1">
        <f>'[1]RC-1'!P331</f>
        <v>0</v>
      </c>
      <c r="Q331" s="1">
        <f>'[1]RC-1'!Q331</f>
        <v>0</v>
      </c>
      <c r="R331" s="1">
        <f>'[1]RC-1'!R331</f>
        <v>0</v>
      </c>
      <c r="S331" s="1">
        <f>'[1]RC-1'!S331</f>
        <v>0</v>
      </c>
      <c r="T331" s="1">
        <f>'[1]RC-1'!T331</f>
        <v>0</v>
      </c>
      <c r="U331" s="1">
        <f>'[1]RC-1'!U331</f>
        <v>0</v>
      </c>
      <c r="V331" s="1">
        <f>'[1]RC-1'!V331</f>
        <v>0</v>
      </c>
      <c r="W331" s="1">
        <f>'[1]RC-1'!W331</f>
        <v>0</v>
      </c>
      <c r="X331" s="1">
        <f>'[1]RC-1'!X331</f>
        <v>0</v>
      </c>
      <c r="Y331" s="1">
        <f>'[1]RC-1'!Y331</f>
        <v>0</v>
      </c>
      <c r="Z331" s="1">
        <f>'[1]RC-1'!Z331</f>
        <v>0</v>
      </c>
      <c r="AA331" s="1">
        <f>'[1]RC-1'!AA331</f>
        <v>0</v>
      </c>
      <c r="AB331" s="1">
        <f>'[1]RC-1'!AB331</f>
        <v>0</v>
      </c>
      <c r="AC331" s="1">
        <f>'[1]RC-1'!AC331</f>
        <v>0</v>
      </c>
      <c r="AD331" s="1">
        <f>'[1]RC-1'!AD331</f>
        <v>0</v>
      </c>
      <c r="AE331" s="1">
        <f>'[1]RC-1'!AE331</f>
        <v>0</v>
      </c>
      <c r="AF331" s="1">
        <f>'[1]RC-1'!AF331</f>
        <v>0</v>
      </c>
      <c r="AG331" s="1">
        <f>'[1]RC-1'!AG331</f>
        <v>0</v>
      </c>
      <c r="AH331" s="1">
        <f>'[1]RC-1'!AH331</f>
        <v>0</v>
      </c>
      <c r="AI331" s="1">
        <f>'[1]RC-1'!AI331</f>
        <v>0</v>
      </c>
    </row>
    <row r="332" spans="1:35" x14ac:dyDescent="0.3">
      <c r="A332" s="1">
        <f>'[1]RC-1'!A332</f>
        <v>0</v>
      </c>
      <c r="B332" s="1">
        <f>'[1]RC-1'!B332</f>
        <v>0</v>
      </c>
      <c r="C332" s="1">
        <f>'[1]RC-1'!C332</f>
        <v>0</v>
      </c>
      <c r="D332" s="1">
        <f>'[1]RC-1'!D332</f>
        <v>0</v>
      </c>
      <c r="E332" s="1">
        <f>'[1]RC-1'!E332</f>
        <v>0</v>
      </c>
      <c r="F332" s="1">
        <f>'[1]RC-1'!F332</f>
        <v>0</v>
      </c>
      <c r="G332" s="1">
        <f>'[1]RC-1'!G332</f>
        <v>0</v>
      </c>
      <c r="H332" s="1">
        <f>'[1]RC-1'!H332</f>
        <v>0</v>
      </c>
      <c r="I332" s="1">
        <f>'[1]RC-1'!I332</f>
        <v>0</v>
      </c>
      <c r="J332" s="1">
        <f>'[1]RC-1'!J332</f>
        <v>0</v>
      </c>
      <c r="K332" s="1">
        <f>'[1]RC-1'!K332</f>
        <v>0</v>
      </c>
      <c r="L332" s="1">
        <f>'[1]RC-1'!L332</f>
        <v>0</v>
      </c>
      <c r="M332" s="1">
        <f>'[1]RC-1'!M332</f>
        <v>0</v>
      </c>
      <c r="N332" s="1">
        <f>'[1]RC-1'!N332</f>
        <v>0</v>
      </c>
      <c r="O332" s="1">
        <f>'[1]RC-1'!O332</f>
        <v>0</v>
      </c>
      <c r="P332" s="1">
        <f>'[1]RC-1'!P332</f>
        <v>0</v>
      </c>
      <c r="Q332" s="1">
        <f>'[1]RC-1'!Q332</f>
        <v>0</v>
      </c>
      <c r="R332" s="1">
        <f>'[1]RC-1'!R332</f>
        <v>0</v>
      </c>
      <c r="S332" s="1">
        <f>'[1]RC-1'!S332</f>
        <v>0</v>
      </c>
      <c r="T332" s="1">
        <f>'[1]RC-1'!T332</f>
        <v>0</v>
      </c>
      <c r="U332" s="1">
        <f>'[1]RC-1'!U332</f>
        <v>0</v>
      </c>
      <c r="V332" s="1">
        <f>'[1]RC-1'!V332</f>
        <v>0</v>
      </c>
      <c r="W332" s="1">
        <f>'[1]RC-1'!W332</f>
        <v>0</v>
      </c>
      <c r="X332" s="1">
        <f>'[1]RC-1'!X332</f>
        <v>0</v>
      </c>
      <c r="Y332" s="1">
        <f>'[1]RC-1'!Y332</f>
        <v>0</v>
      </c>
      <c r="Z332" s="1">
        <f>'[1]RC-1'!Z332</f>
        <v>0</v>
      </c>
      <c r="AA332" s="1">
        <f>'[1]RC-1'!AA332</f>
        <v>0</v>
      </c>
      <c r="AB332" s="1">
        <f>'[1]RC-1'!AB332</f>
        <v>0</v>
      </c>
      <c r="AC332" s="1">
        <f>'[1]RC-1'!AC332</f>
        <v>0</v>
      </c>
      <c r="AD332" s="1">
        <f>'[1]RC-1'!AD332</f>
        <v>0</v>
      </c>
      <c r="AE332" s="1">
        <f>'[1]RC-1'!AE332</f>
        <v>0</v>
      </c>
      <c r="AF332" s="1">
        <f>'[1]RC-1'!AF332</f>
        <v>0</v>
      </c>
      <c r="AG332" s="1">
        <f>'[1]RC-1'!AG332</f>
        <v>0</v>
      </c>
      <c r="AH332" s="1">
        <f>'[1]RC-1'!AH332</f>
        <v>0</v>
      </c>
      <c r="AI332" s="1">
        <f>'[1]RC-1'!AI332</f>
        <v>0</v>
      </c>
    </row>
    <row r="333" spans="1:35" x14ac:dyDescent="0.3">
      <c r="A333" s="1">
        <f>'[1]RC-1'!A333</f>
        <v>0</v>
      </c>
      <c r="B333" s="1">
        <f>'[1]RC-1'!B333</f>
        <v>0</v>
      </c>
      <c r="C333" s="1">
        <f>'[1]RC-1'!C333</f>
        <v>0</v>
      </c>
      <c r="D333" s="1">
        <f>'[1]RC-1'!D333</f>
        <v>0</v>
      </c>
      <c r="E333" s="1">
        <f>'[1]RC-1'!E333</f>
        <v>0</v>
      </c>
      <c r="F333" s="1">
        <f>'[1]RC-1'!F333</f>
        <v>0</v>
      </c>
      <c r="G333" s="1">
        <f>'[1]RC-1'!G333</f>
        <v>0</v>
      </c>
      <c r="H333" s="1">
        <f>'[1]RC-1'!H333</f>
        <v>0</v>
      </c>
      <c r="I333" s="1">
        <f>'[1]RC-1'!I333</f>
        <v>0</v>
      </c>
      <c r="J333" s="1">
        <f>'[1]RC-1'!J333</f>
        <v>0</v>
      </c>
      <c r="K333" s="1">
        <f>'[1]RC-1'!K333</f>
        <v>0</v>
      </c>
      <c r="L333" s="1">
        <f>'[1]RC-1'!L333</f>
        <v>0</v>
      </c>
      <c r="M333" s="1">
        <f>'[1]RC-1'!M333</f>
        <v>0</v>
      </c>
      <c r="N333" s="1">
        <f>'[1]RC-1'!N333</f>
        <v>0</v>
      </c>
      <c r="O333" s="1">
        <f>'[1]RC-1'!O333</f>
        <v>0</v>
      </c>
      <c r="P333" s="1">
        <f>'[1]RC-1'!P333</f>
        <v>0</v>
      </c>
      <c r="Q333" s="1">
        <f>'[1]RC-1'!Q333</f>
        <v>0</v>
      </c>
      <c r="R333" s="1">
        <f>'[1]RC-1'!R333</f>
        <v>0</v>
      </c>
      <c r="S333" s="1">
        <f>'[1]RC-1'!S333</f>
        <v>0</v>
      </c>
      <c r="T333" s="1">
        <f>'[1]RC-1'!T333</f>
        <v>0</v>
      </c>
      <c r="U333" s="1">
        <f>'[1]RC-1'!U333</f>
        <v>0</v>
      </c>
      <c r="V333" s="1">
        <f>'[1]RC-1'!V333</f>
        <v>0</v>
      </c>
      <c r="W333" s="1">
        <f>'[1]RC-1'!W333</f>
        <v>0</v>
      </c>
      <c r="X333" s="1">
        <f>'[1]RC-1'!X333</f>
        <v>0</v>
      </c>
      <c r="Y333" s="1">
        <f>'[1]RC-1'!Y333</f>
        <v>0</v>
      </c>
      <c r="Z333" s="1">
        <f>'[1]RC-1'!Z333</f>
        <v>0</v>
      </c>
      <c r="AA333" s="1">
        <f>'[1]RC-1'!AA333</f>
        <v>0</v>
      </c>
      <c r="AB333" s="1">
        <f>'[1]RC-1'!AB333</f>
        <v>0</v>
      </c>
      <c r="AC333" s="1">
        <f>'[1]RC-1'!AC333</f>
        <v>0</v>
      </c>
      <c r="AD333" s="1">
        <f>'[1]RC-1'!AD333</f>
        <v>0</v>
      </c>
      <c r="AE333" s="1">
        <f>'[1]RC-1'!AE333</f>
        <v>0</v>
      </c>
      <c r="AF333" s="1">
        <f>'[1]RC-1'!AF333</f>
        <v>0</v>
      </c>
      <c r="AG333" s="1">
        <f>'[1]RC-1'!AG333</f>
        <v>0</v>
      </c>
      <c r="AH333" s="1">
        <f>'[1]RC-1'!AH333</f>
        <v>0</v>
      </c>
      <c r="AI333" s="1">
        <f>'[1]RC-1'!AI333</f>
        <v>0</v>
      </c>
    </row>
    <row r="334" spans="1:35" x14ac:dyDescent="0.3">
      <c r="A334" s="1">
        <f>'[1]RC-1'!A334</f>
        <v>0</v>
      </c>
      <c r="B334" s="1">
        <f>'[1]RC-1'!B334</f>
        <v>0</v>
      </c>
      <c r="C334" s="1">
        <f>'[1]RC-1'!C334</f>
        <v>0</v>
      </c>
      <c r="D334" s="1">
        <f>'[1]RC-1'!D334</f>
        <v>0</v>
      </c>
      <c r="E334" s="1">
        <f>'[1]RC-1'!E334</f>
        <v>0</v>
      </c>
      <c r="F334" s="1">
        <f>'[1]RC-1'!F334</f>
        <v>0</v>
      </c>
      <c r="G334" s="1">
        <f>'[1]RC-1'!G334</f>
        <v>0</v>
      </c>
      <c r="H334" s="1">
        <f>'[1]RC-1'!H334</f>
        <v>0</v>
      </c>
      <c r="I334" s="1">
        <f>'[1]RC-1'!I334</f>
        <v>0</v>
      </c>
      <c r="J334" s="1">
        <f>'[1]RC-1'!J334</f>
        <v>0</v>
      </c>
      <c r="K334" s="1">
        <f>'[1]RC-1'!K334</f>
        <v>0</v>
      </c>
      <c r="L334" s="1">
        <f>'[1]RC-1'!L334</f>
        <v>0</v>
      </c>
      <c r="M334" s="1">
        <f>'[1]RC-1'!M334</f>
        <v>0</v>
      </c>
      <c r="N334" s="1">
        <f>'[1]RC-1'!N334</f>
        <v>0</v>
      </c>
      <c r="O334" s="1">
        <f>'[1]RC-1'!O334</f>
        <v>0</v>
      </c>
      <c r="P334" s="1">
        <f>'[1]RC-1'!P334</f>
        <v>0</v>
      </c>
      <c r="Q334" s="1">
        <f>'[1]RC-1'!Q334</f>
        <v>0</v>
      </c>
      <c r="R334" s="1">
        <f>'[1]RC-1'!R334</f>
        <v>0</v>
      </c>
      <c r="S334" s="1">
        <f>'[1]RC-1'!S334</f>
        <v>0</v>
      </c>
      <c r="T334" s="1">
        <f>'[1]RC-1'!T334</f>
        <v>0</v>
      </c>
      <c r="U334" s="1">
        <f>'[1]RC-1'!U334</f>
        <v>0</v>
      </c>
      <c r="V334" s="1">
        <f>'[1]RC-1'!V334</f>
        <v>0</v>
      </c>
      <c r="W334" s="1">
        <f>'[1]RC-1'!W334</f>
        <v>0</v>
      </c>
      <c r="X334" s="1">
        <f>'[1]RC-1'!X334</f>
        <v>0</v>
      </c>
      <c r="Y334" s="1">
        <f>'[1]RC-1'!Y334</f>
        <v>0</v>
      </c>
      <c r="Z334" s="1">
        <f>'[1]RC-1'!Z334</f>
        <v>0</v>
      </c>
      <c r="AA334" s="1">
        <f>'[1]RC-1'!AA334</f>
        <v>0</v>
      </c>
      <c r="AB334" s="1">
        <f>'[1]RC-1'!AB334</f>
        <v>0</v>
      </c>
      <c r="AC334" s="1">
        <f>'[1]RC-1'!AC334</f>
        <v>0</v>
      </c>
      <c r="AD334" s="1">
        <f>'[1]RC-1'!AD334</f>
        <v>0</v>
      </c>
      <c r="AE334" s="1">
        <f>'[1]RC-1'!AE334</f>
        <v>0</v>
      </c>
      <c r="AF334" s="1">
        <f>'[1]RC-1'!AF334</f>
        <v>0</v>
      </c>
      <c r="AG334" s="1">
        <f>'[1]RC-1'!AG334</f>
        <v>0</v>
      </c>
      <c r="AH334" s="1">
        <f>'[1]RC-1'!AH334</f>
        <v>0</v>
      </c>
      <c r="AI334" s="1">
        <f>'[1]RC-1'!AI334</f>
        <v>0</v>
      </c>
    </row>
    <row r="335" spans="1:35" x14ac:dyDescent="0.3">
      <c r="A335" s="1">
        <f>'[1]RC-1'!A335</f>
        <v>0</v>
      </c>
      <c r="B335" s="1">
        <f>'[1]RC-1'!B335</f>
        <v>0</v>
      </c>
      <c r="C335" s="1">
        <f>'[1]RC-1'!C335</f>
        <v>0</v>
      </c>
      <c r="D335" s="1">
        <f>'[1]RC-1'!D335</f>
        <v>0</v>
      </c>
      <c r="E335" s="1">
        <f>'[1]RC-1'!E335</f>
        <v>0</v>
      </c>
      <c r="F335" s="1">
        <f>'[1]RC-1'!F335</f>
        <v>0</v>
      </c>
      <c r="G335" s="1">
        <f>'[1]RC-1'!G335</f>
        <v>0</v>
      </c>
      <c r="H335" s="1">
        <f>'[1]RC-1'!H335</f>
        <v>0</v>
      </c>
      <c r="I335" s="1">
        <f>'[1]RC-1'!I335</f>
        <v>0</v>
      </c>
      <c r="J335" s="1">
        <f>'[1]RC-1'!J335</f>
        <v>0</v>
      </c>
      <c r="K335" s="1">
        <f>'[1]RC-1'!K335</f>
        <v>0</v>
      </c>
      <c r="L335" s="1">
        <f>'[1]RC-1'!L335</f>
        <v>0</v>
      </c>
      <c r="M335" s="1">
        <f>'[1]RC-1'!M335</f>
        <v>0</v>
      </c>
      <c r="N335" s="1">
        <f>'[1]RC-1'!N335</f>
        <v>0</v>
      </c>
      <c r="O335" s="1">
        <f>'[1]RC-1'!O335</f>
        <v>0</v>
      </c>
      <c r="P335" s="1">
        <f>'[1]RC-1'!P335</f>
        <v>0</v>
      </c>
      <c r="Q335" s="1">
        <f>'[1]RC-1'!Q335</f>
        <v>0</v>
      </c>
      <c r="R335" s="1">
        <f>'[1]RC-1'!R335</f>
        <v>0</v>
      </c>
      <c r="S335" s="1">
        <f>'[1]RC-1'!S335</f>
        <v>0</v>
      </c>
      <c r="T335" s="1">
        <f>'[1]RC-1'!T335</f>
        <v>0</v>
      </c>
      <c r="U335" s="1">
        <f>'[1]RC-1'!U335</f>
        <v>0</v>
      </c>
      <c r="V335" s="1">
        <f>'[1]RC-1'!V335</f>
        <v>0</v>
      </c>
      <c r="W335" s="1">
        <f>'[1]RC-1'!W335</f>
        <v>0</v>
      </c>
      <c r="X335" s="1">
        <f>'[1]RC-1'!X335</f>
        <v>0</v>
      </c>
      <c r="Y335" s="1">
        <f>'[1]RC-1'!Y335</f>
        <v>0</v>
      </c>
      <c r="Z335" s="1">
        <f>'[1]RC-1'!Z335</f>
        <v>0</v>
      </c>
      <c r="AA335" s="1">
        <f>'[1]RC-1'!AA335</f>
        <v>0</v>
      </c>
      <c r="AB335" s="1">
        <f>'[1]RC-1'!AB335</f>
        <v>0</v>
      </c>
      <c r="AC335" s="1">
        <f>'[1]RC-1'!AC335</f>
        <v>0</v>
      </c>
      <c r="AD335" s="1">
        <f>'[1]RC-1'!AD335</f>
        <v>0</v>
      </c>
      <c r="AE335" s="1">
        <f>'[1]RC-1'!AE335</f>
        <v>0</v>
      </c>
      <c r="AF335" s="1">
        <f>'[1]RC-1'!AF335</f>
        <v>0</v>
      </c>
      <c r="AG335" s="1">
        <f>'[1]RC-1'!AG335</f>
        <v>0</v>
      </c>
      <c r="AH335" s="1">
        <f>'[1]RC-1'!AH335</f>
        <v>0</v>
      </c>
      <c r="AI335" s="1">
        <f>'[1]RC-1'!AI335</f>
        <v>0</v>
      </c>
    </row>
    <row r="336" spans="1:35" x14ac:dyDescent="0.3">
      <c r="A336" s="1">
        <f>'[1]RC-1'!A336</f>
        <v>0</v>
      </c>
      <c r="B336" s="1">
        <f>'[1]RC-1'!B336</f>
        <v>0</v>
      </c>
      <c r="C336" s="1">
        <f>'[1]RC-1'!C336</f>
        <v>0</v>
      </c>
      <c r="D336" s="1">
        <f>'[1]RC-1'!D336</f>
        <v>0</v>
      </c>
      <c r="E336" s="1">
        <f>'[1]RC-1'!E336</f>
        <v>0</v>
      </c>
      <c r="F336" s="1">
        <f>'[1]RC-1'!F336</f>
        <v>0</v>
      </c>
      <c r="G336" s="1">
        <f>'[1]RC-1'!G336</f>
        <v>0</v>
      </c>
      <c r="H336" s="1">
        <f>'[1]RC-1'!H336</f>
        <v>0</v>
      </c>
      <c r="I336" s="1">
        <f>'[1]RC-1'!I336</f>
        <v>0</v>
      </c>
      <c r="J336" s="1">
        <f>'[1]RC-1'!J336</f>
        <v>0</v>
      </c>
      <c r="K336" s="1">
        <f>'[1]RC-1'!K336</f>
        <v>0</v>
      </c>
      <c r="L336" s="1">
        <f>'[1]RC-1'!L336</f>
        <v>0</v>
      </c>
      <c r="M336" s="1">
        <f>'[1]RC-1'!M336</f>
        <v>0</v>
      </c>
      <c r="N336" s="1">
        <f>'[1]RC-1'!N336</f>
        <v>0</v>
      </c>
      <c r="O336" s="1">
        <f>'[1]RC-1'!O336</f>
        <v>0</v>
      </c>
      <c r="P336" s="1">
        <f>'[1]RC-1'!P336</f>
        <v>0</v>
      </c>
      <c r="Q336" s="1">
        <f>'[1]RC-1'!Q336</f>
        <v>0</v>
      </c>
      <c r="R336" s="1">
        <f>'[1]RC-1'!R336</f>
        <v>0</v>
      </c>
      <c r="S336" s="1">
        <f>'[1]RC-1'!S336</f>
        <v>0</v>
      </c>
      <c r="T336" s="1">
        <f>'[1]RC-1'!T336</f>
        <v>0</v>
      </c>
      <c r="U336" s="1">
        <f>'[1]RC-1'!U336</f>
        <v>0</v>
      </c>
      <c r="V336" s="1">
        <f>'[1]RC-1'!V336</f>
        <v>0</v>
      </c>
      <c r="W336" s="1">
        <f>'[1]RC-1'!W336</f>
        <v>0</v>
      </c>
      <c r="X336" s="1">
        <f>'[1]RC-1'!X336</f>
        <v>0</v>
      </c>
      <c r="Y336" s="1">
        <f>'[1]RC-1'!Y336</f>
        <v>0</v>
      </c>
      <c r="Z336" s="1">
        <f>'[1]RC-1'!Z336</f>
        <v>0</v>
      </c>
      <c r="AA336" s="1">
        <f>'[1]RC-1'!AA336</f>
        <v>0</v>
      </c>
      <c r="AB336" s="1">
        <f>'[1]RC-1'!AB336</f>
        <v>0</v>
      </c>
      <c r="AC336" s="1">
        <f>'[1]RC-1'!AC336</f>
        <v>0</v>
      </c>
      <c r="AD336" s="1">
        <f>'[1]RC-1'!AD336</f>
        <v>0</v>
      </c>
      <c r="AE336" s="1">
        <f>'[1]RC-1'!AE336</f>
        <v>0</v>
      </c>
      <c r="AF336" s="1">
        <f>'[1]RC-1'!AF336</f>
        <v>0</v>
      </c>
      <c r="AG336" s="1">
        <f>'[1]RC-1'!AG336</f>
        <v>0</v>
      </c>
      <c r="AH336" s="1">
        <f>'[1]RC-1'!AH336</f>
        <v>0</v>
      </c>
      <c r="AI336" s="1">
        <f>'[1]RC-1'!AI336</f>
        <v>0</v>
      </c>
    </row>
    <row r="337" spans="1:35" x14ac:dyDescent="0.3">
      <c r="A337" s="1">
        <f>'[1]RC-1'!A337</f>
        <v>0</v>
      </c>
      <c r="B337" s="1">
        <f>'[1]RC-1'!B337</f>
        <v>0</v>
      </c>
      <c r="C337" s="1">
        <f>'[1]RC-1'!C337</f>
        <v>0</v>
      </c>
      <c r="D337" s="1">
        <f>'[1]RC-1'!D337</f>
        <v>0</v>
      </c>
      <c r="E337" s="1">
        <f>'[1]RC-1'!E337</f>
        <v>0</v>
      </c>
      <c r="F337" s="1">
        <f>'[1]RC-1'!F337</f>
        <v>0</v>
      </c>
      <c r="G337" s="1">
        <f>'[1]RC-1'!G337</f>
        <v>0</v>
      </c>
      <c r="H337" s="1">
        <f>'[1]RC-1'!H337</f>
        <v>0</v>
      </c>
      <c r="I337" s="1">
        <f>'[1]RC-1'!I337</f>
        <v>0</v>
      </c>
      <c r="J337" s="1">
        <f>'[1]RC-1'!J337</f>
        <v>0</v>
      </c>
      <c r="K337" s="1">
        <f>'[1]RC-1'!K337</f>
        <v>0</v>
      </c>
      <c r="L337" s="1">
        <f>'[1]RC-1'!L337</f>
        <v>0</v>
      </c>
      <c r="M337" s="1">
        <f>'[1]RC-1'!M337</f>
        <v>0</v>
      </c>
      <c r="N337" s="1">
        <f>'[1]RC-1'!N337</f>
        <v>0</v>
      </c>
      <c r="O337" s="1">
        <f>'[1]RC-1'!O337</f>
        <v>0</v>
      </c>
      <c r="P337" s="1">
        <f>'[1]RC-1'!P337</f>
        <v>0</v>
      </c>
      <c r="Q337" s="1">
        <f>'[1]RC-1'!Q337</f>
        <v>0</v>
      </c>
      <c r="R337" s="1">
        <f>'[1]RC-1'!R337</f>
        <v>0</v>
      </c>
      <c r="S337" s="1">
        <f>'[1]RC-1'!S337</f>
        <v>0</v>
      </c>
      <c r="T337" s="1">
        <f>'[1]RC-1'!T337</f>
        <v>0</v>
      </c>
      <c r="U337" s="1">
        <f>'[1]RC-1'!U337</f>
        <v>0</v>
      </c>
      <c r="V337" s="1">
        <f>'[1]RC-1'!V337</f>
        <v>0</v>
      </c>
      <c r="W337" s="1">
        <f>'[1]RC-1'!W337</f>
        <v>0</v>
      </c>
      <c r="X337" s="1">
        <f>'[1]RC-1'!X337</f>
        <v>0</v>
      </c>
      <c r="Y337" s="1">
        <f>'[1]RC-1'!Y337</f>
        <v>0</v>
      </c>
      <c r="Z337" s="1">
        <f>'[1]RC-1'!Z337</f>
        <v>0</v>
      </c>
      <c r="AA337" s="1">
        <f>'[1]RC-1'!AA337</f>
        <v>0</v>
      </c>
      <c r="AB337" s="1">
        <f>'[1]RC-1'!AB337</f>
        <v>0</v>
      </c>
      <c r="AC337" s="1">
        <f>'[1]RC-1'!AC337</f>
        <v>0</v>
      </c>
      <c r="AD337" s="1">
        <f>'[1]RC-1'!AD337</f>
        <v>0</v>
      </c>
      <c r="AE337" s="1">
        <f>'[1]RC-1'!AE337</f>
        <v>0</v>
      </c>
      <c r="AF337" s="1">
        <f>'[1]RC-1'!AF337</f>
        <v>0</v>
      </c>
      <c r="AG337" s="1">
        <f>'[1]RC-1'!AG337</f>
        <v>0</v>
      </c>
      <c r="AH337" s="1">
        <f>'[1]RC-1'!AH337</f>
        <v>0</v>
      </c>
      <c r="AI337" s="1">
        <f>'[1]RC-1'!AI337</f>
        <v>0</v>
      </c>
    </row>
    <row r="338" spans="1:35" x14ac:dyDescent="0.3">
      <c r="A338" s="1">
        <f>'[1]RC-1'!A338</f>
        <v>0</v>
      </c>
      <c r="B338" s="1">
        <f>'[1]RC-1'!B338</f>
        <v>0</v>
      </c>
      <c r="C338" s="1">
        <f>'[1]RC-1'!C338</f>
        <v>0</v>
      </c>
      <c r="D338" s="1">
        <f>'[1]RC-1'!D338</f>
        <v>0</v>
      </c>
      <c r="E338" s="1">
        <f>'[1]RC-1'!E338</f>
        <v>0</v>
      </c>
      <c r="F338" s="1">
        <f>'[1]RC-1'!F338</f>
        <v>0</v>
      </c>
      <c r="G338" s="1">
        <f>'[1]RC-1'!G338</f>
        <v>0</v>
      </c>
      <c r="H338" s="1">
        <f>'[1]RC-1'!H338</f>
        <v>0</v>
      </c>
      <c r="I338" s="1">
        <f>'[1]RC-1'!I338</f>
        <v>0</v>
      </c>
      <c r="J338" s="1">
        <f>'[1]RC-1'!J338</f>
        <v>0</v>
      </c>
      <c r="K338" s="1">
        <f>'[1]RC-1'!K338</f>
        <v>0</v>
      </c>
      <c r="L338" s="1">
        <f>'[1]RC-1'!L338</f>
        <v>0</v>
      </c>
      <c r="M338" s="1">
        <f>'[1]RC-1'!M338</f>
        <v>0</v>
      </c>
      <c r="N338" s="1">
        <f>'[1]RC-1'!N338</f>
        <v>0</v>
      </c>
      <c r="O338" s="1">
        <f>'[1]RC-1'!O338</f>
        <v>0</v>
      </c>
      <c r="P338" s="1">
        <f>'[1]RC-1'!P338</f>
        <v>0</v>
      </c>
      <c r="Q338" s="1">
        <f>'[1]RC-1'!Q338</f>
        <v>0</v>
      </c>
      <c r="R338" s="1">
        <f>'[1]RC-1'!R338</f>
        <v>0</v>
      </c>
      <c r="S338" s="1">
        <f>'[1]RC-1'!S338</f>
        <v>0</v>
      </c>
      <c r="T338" s="1">
        <f>'[1]RC-1'!T338</f>
        <v>0</v>
      </c>
      <c r="U338" s="1">
        <f>'[1]RC-1'!U338</f>
        <v>0</v>
      </c>
      <c r="V338" s="1">
        <f>'[1]RC-1'!V338</f>
        <v>0</v>
      </c>
      <c r="W338" s="1">
        <f>'[1]RC-1'!W338</f>
        <v>0</v>
      </c>
      <c r="X338" s="1">
        <f>'[1]RC-1'!X338</f>
        <v>0</v>
      </c>
      <c r="Y338" s="1">
        <f>'[1]RC-1'!Y338</f>
        <v>0</v>
      </c>
      <c r="Z338" s="1">
        <f>'[1]RC-1'!Z338</f>
        <v>0</v>
      </c>
      <c r="AA338" s="1">
        <f>'[1]RC-1'!AA338</f>
        <v>0</v>
      </c>
      <c r="AB338" s="1">
        <f>'[1]RC-1'!AB338</f>
        <v>0</v>
      </c>
      <c r="AC338" s="1">
        <f>'[1]RC-1'!AC338</f>
        <v>0</v>
      </c>
      <c r="AD338" s="1">
        <f>'[1]RC-1'!AD338</f>
        <v>0</v>
      </c>
      <c r="AE338" s="1">
        <f>'[1]RC-1'!AE338</f>
        <v>0</v>
      </c>
      <c r="AF338" s="1">
        <f>'[1]RC-1'!AF338</f>
        <v>0</v>
      </c>
      <c r="AG338" s="1">
        <f>'[1]RC-1'!AG338</f>
        <v>0</v>
      </c>
      <c r="AH338" s="1">
        <f>'[1]RC-1'!AH338</f>
        <v>0</v>
      </c>
      <c r="AI338" s="1">
        <f>'[1]RC-1'!AI338</f>
        <v>0</v>
      </c>
    </row>
    <row r="339" spans="1:35" x14ac:dyDescent="0.3">
      <c r="A339" s="1">
        <f>'[1]RC-1'!A339</f>
        <v>0</v>
      </c>
      <c r="B339" s="1">
        <f>'[1]RC-1'!B339</f>
        <v>0</v>
      </c>
      <c r="C339" s="1">
        <f>'[1]RC-1'!C339</f>
        <v>0</v>
      </c>
      <c r="D339" s="1">
        <f>'[1]RC-1'!D339</f>
        <v>0</v>
      </c>
      <c r="E339" s="1">
        <f>'[1]RC-1'!E339</f>
        <v>0</v>
      </c>
      <c r="F339" s="1">
        <f>'[1]RC-1'!F339</f>
        <v>0</v>
      </c>
      <c r="G339" s="1">
        <f>'[1]RC-1'!G339</f>
        <v>0</v>
      </c>
      <c r="H339" s="1">
        <f>'[1]RC-1'!H339</f>
        <v>0</v>
      </c>
      <c r="I339" s="1">
        <f>'[1]RC-1'!I339</f>
        <v>0</v>
      </c>
      <c r="J339" s="1">
        <f>'[1]RC-1'!J339</f>
        <v>0</v>
      </c>
      <c r="K339" s="1">
        <f>'[1]RC-1'!K339</f>
        <v>0</v>
      </c>
      <c r="L339" s="1">
        <f>'[1]RC-1'!L339</f>
        <v>0</v>
      </c>
      <c r="M339" s="1">
        <f>'[1]RC-1'!M339</f>
        <v>0</v>
      </c>
      <c r="N339" s="1">
        <f>'[1]RC-1'!N339</f>
        <v>0</v>
      </c>
      <c r="O339" s="1">
        <f>'[1]RC-1'!O339</f>
        <v>0</v>
      </c>
      <c r="P339" s="1">
        <f>'[1]RC-1'!P339</f>
        <v>0</v>
      </c>
      <c r="Q339" s="1">
        <f>'[1]RC-1'!Q339</f>
        <v>0</v>
      </c>
      <c r="R339" s="1">
        <f>'[1]RC-1'!R339</f>
        <v>0</v>
      </c>
      <c r="S339" s="1">
        <f>'[1]RC-1'!S339</f>
        <v>0</v>
      </c>
      <c r="T339" s="1">
        <f>'[1]RC-1'!T339</f>
        <v>0</v>
      </c>
      <c r="U339" s="1">
        <f>'[1]RC-1'!U339</f>
        <v>0</v>
      </c>
      <c r="V339" s="1">
        <f>'[1]RC-1'!V339</f>
        <v>0</v>
      </c>
      <c r="W339" s="1">
        <f>'[1]RC-1'!W339</f>
        <v>0</v>
      </c>
      <c r="X339" s="1">
        <f>'[1]RC-1'!X339</f>
        <v>0</v>
      </c>
      <c r="Y339" s="1">
        <f>'[1]RC-1'!Y339</f>
        <v>0</v>
      </c>
      <c r="Z339" s="1">
        <f>'[1]RC-1'!Z339</f>
        <v>0</v>
      </c>
      <c r="AA339" s="1">
        <f>'[1]RC-1'!AA339</f>
        <v>0</v>
      </c>
      <c r="AB339" s="1">
        <f>'[1]RC-1'!AB339</f>
        <v>0</v>
      </c>
      <c r="AC339" s="1">
        <f>'[1]RC-1'!AC339</f>
        <v>0</v>
      </c>
      <c r="AD339" s="1">
        <f>'[1]RC-1'!AD339</f>
        <v>0</v>
      </c>
      <c r="AE339" s="1">
        <f>'[1]RC-1'!AE339</f>
        <v>0</v>
      </c>
      <c r="AF339" s="1">
        <f>'[1]RC-1'!AF339</f>
        <v>0</v>
      </c>
      <c r="AG339" s="1">
        <f>'[1]RC-1'!AG339</f>
        <v>0</v>
      </c>
      <c r="AH339" s="1">
        <f>'[1]RC-1'!AH339</f>
        <v>0</v>
      </c>
      <c r="AI339" s="1">
        <f>'[1]RC-1'!AI339</f>
        <v>0</v>
      </c>
    </row>
    <row r="340" spans="1:35" x14ac:dyDescent="0.3">
      <c r="A340" s="1">
        <f>'[1]RC-1'!A340</f>
        <v>0</v>
      </c>
      <c r="B340" s="1">
        <f>'[1]RC-1'!B340</f>
        <v>0</v>
      </c>
      <c r="C340" s="1">
        <f>'[1]RC-1'!C340</f>
        <v>0</v>
      </c>
      <c r="D340" s="1">
        <f>'[1]RC-1'!D340</f>
        <v>0</v>
      </c>
      <c r="E340" s="1">
        <f>'[1]RC-1'!E340</f>
        <v>0</v>
      </c>
      <c r="F340" s="1">
        <f>'[1]RC-1'!F340</f>
        <v>0</v>
      </c>
      <c r="G340" s="1">
        <f>'[1]RC-1'!G340</f>
        <v>0</v>
      </c>
      <c r="H340" s="1">
        <f>'[1]RC-1'!H340</f>
        <v>0</v>
      </c>
      <c r="I340" s="1">
        <f>'[1]RC-1'!I340</f>
        <v>0</v>
      </c>
      <c r="J340" s="1">
        <f>'[1]RC-1'!J340</f>
        <v>0</v>
      </c>
      <c r="K340" s="1">
        <f>'[1]RC-1'!K340</f>
        <v>0</v>
      </c>
      <c r="L340" s="1">
        <f>'[1]RC-1'!L340</f>
        <v>0</v>
      </c>
      <c r="M340" s="1">
        <f>'[1]RC-1'!M340</f>
        <v>0</v>
      </c>
      <c r="N340" s="1">
        <f>'[1]RC-1'!N340</f>
        <v>0</v>
      </c>
      <c r="O340" s="1">
        <f>'[1]RC-1'!O340</f>
        <v>0</v>
      </c>
      <c r="P340" s="1">
        <f>'[1]RC-1'!P340</f>
        <v>0</v>
      </c>
      <c r="Q340" s="1">
        <f>'[1]RC-1'!Q340</f>
        <v>0</v>
      </c>
      <c r="R340" s="1">
        <f>'[1]RC-1'!R340</f>
        <v>0</v>
      </c>
      <c r="S340" s="1">
        <f>'[1]RC-1'!S340</f>
        <v>0</v>
      </c>
      <c r="T340" s="1">
        <f>'[1]RC-1'!T340</f>
        <v>0</v>
      </c>
      <c r="U340" s="1">
        <f>'[1]RC-1'!U340</f>
        <v>0</v>
      </c>
      <c r="V340" s="1">
        <f>'[1]RC-1'!V340</f>
        <v>0</v>
      </c>
      <c r="W340" s="1">
        <f>'[1]RC-1'!W340</f>
        <v>0</v>
      </c>
      <c r="X340" s="1">
        <f>'[1]RC-1'!X340</f>
        <v>0</v>
      </c>
      <c r="Y340" s="1">
        <f>'[1]RC-1'!Y340</f>
        <v>0</v>
      </c>
      <c r="Z340" s="1">
        <f>'[1]RC-1'!Z340</f>
        <v>0</v>
      </c>
      <c r="AA340" s="1">
        <f>'[1]RC-1'!AA340</f>
        <v>0</v>
      </c>
      <c r="AB340" s="1">
        <f>'[1]RC-1'!AB340</f>
        <v>0</v>
      </c>
      <c r="AC340" s="1">
        <f>'[1]RC-1'!AC340</f>
        <v>0</v>
      </c>
      <c r="AD340" s="1">
        <f>'[1]RC-1'!AD340</f>
        <v>0</v>
      </c>
      <c r="AE340" s="1">
        <f>'[1]RC-1'!AE340</f>
        <v>0</v>
      </c>
      <c r="AF340" s="1">
        <f>'[1]RC-1'!AF340</f>
        <v>0</v>
      </c>
      <c r="AG340" s="1">
        <f>'[1]RC-1'!AG340</f>
        <v>0</v>
      </c>
      <c r="AH340" s="1">
        <f>'[1]RC-1'!AH340</f>
        <v>0</v>
      </c>
      <c r="AI340" s="1">
        <f>'[1]RC-1'!AI340</f>
        <v>0</v>
      </c>
    </row>
    <row r="341" spans="1:35" x14ac:dyDescent="0.3">
      <c r="A341" s="1">
        <f>'[1]RC-1'!A341</f>
        <v>0</v>
      </c>
      <c r="B341" s="1">
        <f>'[1]RC-1'!B341</f>
        <v>0</v>
      </c>
      <c r="C341" s="1">
        <f>'[1]RC-1'!C341</f>
        <v>0</v>
      </c>
      <c r="D341" s="1">
        <f>'[1]RC-1'!D341</f>
        <v>0</v>
      </c>
      <c r="E341" s="1">
        <f>'[1]RC-1'!E341</f>
        <v>0</v>
      </c>
      <c r="F341" s="1">
        <f>'[1]RC-1'!F341</f>
        <v>0</v>
      </c>
      <c r="G341" s="1">
        <f>'[1]RC-1'!G341</f>
        <v>0</v>
      </c>
      <c r="H341" s="1">
        <f>'[1]RC-1'!H341</f>
        <v>0</v>
      </c>
      <c r="I341" s="1">
        <f>'[1]RC-1'!I341</f>
        <v>0</v>
      </c>
      <c r="J341" s="1">
        <f>'[1]RC-1'!J341</f>
        <v>0</v>
      </c>
      <c r="K341" s="1">
        <f>'[1]RC-1'!K341</f>
        <v>0</v>
      </c>
      <c r="L341" s="1">
        <f>'[1]RC-1'!L341</f>
        <v>0</v>
      </c>
      <c r="M341" s="1">
        <f>'[1]RC-1'!M341</f>
        <v>0</v>
      </c>
      <c r="N341" s="1">
        <f>'[1]RC-1'!N341</f>
        <v>0</v>
      </c>
      <c r="O341" s="1">
        <f>'[1]RC-1'!O341</f>
        <v>0</v>
      </c>
      <c r="P341" s="1">
        <f>'[1]RC-1'!P341</f>
        <v>0</v>
      </c>
      <c r="Q341" s="1">
        <f>'[1]RC-1'!Q341</f>
        <v>0</v>
      </c>
      <c r="R341" s="1">
        <f>'[1]RC-1'!R341</f>
        <v>0</v>
      </c>
      <c r="S341" s="1">
        <f>'[1]RC-1'!S341</f>
        <v>0</v>
      </c>
      <c r="T341" s="1">
        <f>'[1]RC-1'!T341</f>
        <v>0</v>
      </c>
      <c r="U341" s="1">
        <f>'[1]RC-1'!U341</f>
        <v>0</v>
      </c>
      <c r="V341" s="1">
        <f>'[1]RC-1'!V341</f>
        <v>0</v>
      </c>
      <c r="W341" s="1">
        <f>'[1]RC-1'!W341</f>
        <v>0</v>
      </c>
      <c r="X341" s="1">
        <f>'[1]RC-1'!X341</f>
        <v>0</v>
      </c>
      <c r="Y341" s="1">
        <f>'[1]RC-1'!Y341</f>
        <v>0</v>
      </c>
      <c r="Z341" s="1">
        <f>'[1]RC-1'!Z341</f>
        <v>0</v>
      </c>
      <c r="AA341" s="1">
        <f>'[1]RC-1'!AA341</f>
        <v>0</v>
      </c>
      <c r="AB341" s="1">
        <f>'[1]RC-1'!AB341</f>
        <v>0</v>
      </c>
      <c r="AC341" s="1">
        <f>'[1]RC-1'!AC341</f>
        <v>0</v>
      </c>
      <c r="AD341" s="1">
        <f>'[1]RC-1'!AD341</f>
        <v>0</v>
      </c>
      <c r="AE341" s="1">
        <f>'[1]RC-1'!AE341</f>
        <v>0</v>
      </c>
      <c r="AF341" s="1">
        <f>'[1]RC-1'!AF341</f>
        <v>0</v>
      </c>
      <c r="AG341" s="1">
        <f>'[1]RC-1'!AG341</f>
        <v>0</v>
      </c>
      <c r="AH341" s="1">
        <f>'[1]RC-1'!AH341</f>
        <v>0</v>
      </c>
      <c r="AI341" s="1">
        <f>'[1]RC-1'!AI341</f>
        <v>0</v>
      </c>
    </row>
    <row r="342" spans="1:35" x14ac:dyDescent="0.3">
      <c r="A342" s="1">
        <f>'[1]RC-1'!A342</f>
        <v>0</v>
      </c>
      <c r="B342" s="1">
        <f>'[1]RC-1'!B342</f>
        <v>0</v>
      </c>
      <c r="C342" s="1">
        <f>'[1]RC-1'!C342</f>
        <v>0</v>
      </c>
      <c r="D342" s="1">
        <f>'[1]RC-1'!D342</f>
        <v>0</v>
      </c>
      <c r="E342" s="1">
        <f>'[1]RC-1'!E342</f>
        <v>0</v>
      </c>
      <c r="F342" s="1">
        <f>'[1]RC-1'!F342</f>
        <v>0</v>
      </c>
      <c r="G342" s="1">
        <f>'[1]RC-1'!G342</f>
        <v>0</v>
      </c>
      <c r="H342" s="1">
        <f>'[1]RC-1'!H342</f>
        <v>0</v>
      </c>
      <c r="I342" s="1">
        <f>'[1]RC-1'!I342</f>
        <v>0</v>
      </c>
      <c r="J342" s="1">
        <f>'[1]RC-1'!J342</f>
        <v>0</v>
      </c>
      <c r="K342" s="1">
        <f>'[1]RC-1'!K342</f>
        <v>0</v>
      </c>
      <c r="L342" s="1">
        <f>'[1]RC-1'!L342</f>
        <v>0</v>
      </c>
      <c r="M342" s="1">
        <f>'[1]RC-1'!M342</f>
        <v>0</v>
      </c>
      <c r="N342" s="1">
        <f>'[1]RC-1'!N342</f>
        <v>0</v>
      </c>
      <c r="O342" s="1">
        <f>'[1]RC-1'!O342</f>
        <v>0</v>
      </c>
      <c r="P342" s="1">
        <f>'[1]RC-1'!P342</f>
        <v>0</v>
      </c>
      <c r="Q342" s="1">
        <f>'[1]RC-1'!Q342</f>
        <v>0</v>
      </c>
      <c r="R342" s="1">
        <f>'[1]RC-1'!R342</f>
        <v>0</v>
      </c>
      <c r="S342" s="1">
        <f>'[1]RC-1'!S342</f>
        <v>0</v>
      </c>
      <c r="T342" s="1">
        <f>'[1]RC-1'!T342</f>
        <v>0</v>
      </c>
      <c r="U342" s="1">
        <f>'[1]RC-1'!U342</f>
        <v>0</v>
      </c>
      <c r="V342" s="1">
        <f>'[1]RC-1'!V342</f>
        <v>0</v>
      </c>
      <c r="W342" s="1">
        <f>'[1]RC-1'!W342</f>
        <v>0</v>
      </c>
      <c r="X342" s="1">
        <f>'[1]RC-1'!X342</f>
        <v>0</v>
      </c>
      <c r="Y342" s="1">
        <f>'[1]RC-1'!Y342</f>
        <v>0</v>
      </c>
      <c r="Z342" s="1">
        <f>'[1]RC-1'!Z342</f>
        <v>0</v>
      </c>
      <c r="AA342" s="1">
        <f>'[1]RC-1'!AA342</f>
        <v>0</v>
      </c>
      <c r="AB342" s="1">
        <f>'[1]RC-1'!AB342</f>
        <v>0</v>
      </c>
      <c r="AC342" s="1">
        <f>'[1]RC-1'!AC342</f>
        <v>0</v>
      </c>
      <c r="AD342" s="1">
        <f>'[1]RC-1'!AD342</f>
        <v>0</v>
      </c>
      <c r="AE342" s="1">
        <f>'[1]RC-1'!AE342</f>
        <v>0</v>
      </c>
      <c r="AF342" s="1">
        <f>'[1]RC-1'!AF342</f>
        <v>0</v>
      </c>
      <c r="AG342" s="1">
        <f>'[1]RC-1'!AG342</f>
        <v>0</v>
      </c>
      <c r="AH342" s="1">
        <f>'[1]RC-1'!AH342</f>
        <v>0</v>
      </c>
      <c r="AI342" s="1">
        <f>'[1]RC-1'!AI342</f>
        <v>0</v>
      </c>
    </row>
    <row r="343" spans="1:35" x14ac:dyDescent="0.3">
      <c r="A343" s="1">
        <f>'[1]RC-1'!A343</f>
        <v>0</v>
      </c>
      <c r="B343" s="1">
        <f>'[1]RC-1'!B343</f>
        <v>0</v>
      </c>
      <c r="C343" s="1">
        <f>'[1]RC-1'!C343</f>
        <v>0</v>
      </c>
      <c r="D343" s="1">
        <f>'[1]RC-1'!D343</f>
        <v>0</v>
      </c>
      <c r="E343" s="1">
        <f>'[1]RC-1'!E343</f>
        <v>0</v>
      </c>
      <c r="F343" s="1">
        <f>'[1]RC-1'!F343</f>
        <v>0</v>
      </c>
      <c r="G343" s="1">
        <f>'[1]RC-1'!G343</f>
        <v>0</v>
      </c>
      <c r="H343" s="1">
        <f>'[1]RC-1'!H343</f>
        <v>0</v>
      </c>
      <c r="I343" s="1">
        <f>'[1]RC-1'!I343</f>
        <v>0</v>
      </c>
      <c r="J343" s="1">
        <f>'[1]RC-1'!J343</f>
        <v>0</v>
      </c>
      <c r="K343" s="1">
        <f>'[1]RC-1'!K343</f>
        <v>0</v>
      </c>
      <c r="L343" s="1">
        <f>'[1]RC-1'!L343</f>
        <v>0</v>
      </c>
      <c r="M343" s="1">
        <f>'[1]RC-1'!M343</f>
        <v>0</v>
      </c>
      <c r="N343" s="1">
        <f>'[1]RC-1'!N343</f>
        <v>0</v>
      </c>
      <c r="O343" s="1">
        <f>'[1]RC-1'!O343</f>
        <v>0</v>
      </c>
      <c r="P343" s="1">
        <f>'[1]RC-1'!P343</f>
        <v>0</v>
      </c>
      <c r="Q343" s="1">
        <f>'[1]RC-1'!Q343</f>
        <v>0</v>
      </c>
      <c r="R343" s="1">
        <f>'[1]RC-1'!R343</f>
        <v>0</v>
      </c>
      <c r="S343" s="1">
        <f>'[1]RC-1'!S343</f>
        <v>0</v>
      </c>
      <c r="T343" s="1">
        <f>'[1]RC-1'!T343</f>
        <v>0</v>
      </c>
      <c r="U343" s="1">
        <f>'[1]RC-1'!U343</f>
        <v>0</v>
      </c>
      <c r="V343" s="1">
        <f>'[1]RC-1'!V343</f>
        <v>0</v>
      </c>
      <c r="W343" s="1">
        <f>'[1]RC-1'!W343</f>
        <v>0</v>
      </c>
      <c r="X343" s="1">
        <f>'[1]RC-1'!X343</f>
        <v>0</v>
      </c>
      <c r="Y343" s="1">
        <f>'[1]RC-1'!Y343</f>
        <v>0</v>
      </c>
      <c r="Z343" s="1">
        <f>'[1]RC-1'!Z343</f>
        <v>0</v>
      </c>
      <c r="AA343" s="1">
        <f>'[1]RC-1'!AA343</f>
        <v>0</v>
      </c>
      <c r="AB343" s="1">
        <f>'[1]RC-1'!AB343</f>
        <v>0</v>
      </c>
      <c r="AC343" s="1">
        <f>'[1]RC-1'!AC343</f>
        <v>0</v>
      </c>
      <c r="AD343" s="1">
        <f>'[1]RC-1'!AD343</f>
        <v>0</v>
      </c>
      <c r="AE343" s="1">
        <f>'[1]RC-1'!AE343</f>
        <v>0</v>
      </c>
      <c r="AF343" s="1">
        <f>'[1]RC-1'!AF343</f>
        <v>0</v>
      </c>
      <c r="AG343" s="1">
        <f>'[1]RC-1'!AG343</f>
        <v>0</v>
      </c>
      <c r="AH343" s="1">
        <f>'[1]RC-1'!AH343</f>
        <v>0</v>
      </c>
      <c r="AI343" s="1">
        <f>'[1]RC-1'!AI343</f>
        <v>0</v>
      </c>
    </row>
    <row r="344" spans="1:35" x14ac:dyDescent="0.3">
      <c r="A344" s="1">
        <f>'[1]RC-1'!A344</f>
        <v>0</v>
      </c>
      <c r="B344" s="1">
        <f>'[1]RC-1'!B344</f>
        <v>0</v>
      </c>
      <c r="C344" s="1">
        <f>'[1]RC-1'!C344</f>
        <v>0</v>
      </c>
      <c r="D344" s="1">
        <f>'[1]RC-1'!D344</f>
        <v>0</v>
      </c>
      <c r="E344" s="1">
        <f>'[1]RC-1'!E344</f>
        <v>0</v>
      </c>
      <c r="F344" s="1">
        <f>'[1]RC-1'!F344</f>
        <v>0</v>
      </c>
      <c r="G344" s="1">
        <f>'[1]RC-1'!G344</f>
        <v>0</v>
      </c>
      <c r="H344" s="1">
        <f>'[1]RC-1'!H344</f>
        <v>0</v>
      </c>
      <c r="I344" s="1">
        <f>'[1]RC-1'!I344</f>
        <v>0</v>
      </c>
      <c r="J344" s="1">
        <f>'[1]RC-1'!J344</f>
        <v>0</v>
      </c>
      <c r="K344" s="1">
        <f>'[1]RC-1'!K344</f>
        <v>0</v>
      </c>
      <c r="L344" s="1">
        <f>'[1]RC-1'!L344</f>
        <v>0</v>
      </c>
      <c r="M344" s="1">
        <f>'[1]RC-1'!M344</f>
        <v>0</v>
      </c>
      <c r="N344" s="1">
        <f>'[1]RC-1'!N344</f>
        <v>0</v>
      </c>
      <c r="O344" s="1">
        <f>'[1]RC-1'!O344</f>
        <v>0</v>
      </c>
      <c r="P344" s="1">
        <f>'[1]RC-1'!P344</f>
        <v>0</v>
      </c>
      <c r="Q344" s="1">
        <f>'[1]RC-1'!Q344</f>
        <v>0</v>
      </c>
      <c r="R344" s="1">
        <f>'[1]RC-1'!R344</f>
        <v>0</v>
      </c>
      <c r="S344" s="1">
        <f>'[1]RC-1'!S344</f>
        <v>0</v>
      </c>
      <c r="T344" s="1">
        <f>'[1]RC-1'!T344</f>
        <v>0</v>
      </c>
      <c r="U344" s="1">
        <f>'[1]RC-1'!U344</f>
        <v>0</v>
      </c>
      <c r="V344" s="1">
        <f>'[1]RC-1'!V344</f>
        <v>0</v>
      </c>
      <c r="W344" s="1">
        <f>'[1]RC-1'!W344</f>
        <v>0</v>
      </c>
      <c r="X344" s="1">
        <f>'[1]RC-1'!X344</f>
        <v>0</v>
      </c>
      <c r="Y344" s="1">
        <f>'[1]RC-1'!Y344</f>
        <v>0</v>
      </c>
      <c r="Z344" s="1">
        <f>'[1]RC-1'!Z344</f>
        <v>0</v>
      </c>
      <c r="AA344" s="1">
        <f>'[1]RC-1'!AA344</f>
        <v>0</v>
      </c>
      <c r="AB344" s="1">
        <f>'[1]RC-1'!AB344</f>
        <v>0</v>
      </c>
      <c r="AC344" s="1">
        <f>'[1]RC-1'!AC344</f>
        <v>0</v>
      </c>
      <c r="AD344" s="1">
        <f>'[1]RC-1'!AD344</f>
        <v>0</v>
      </c>
      <c r="AE344" s="1">
        <f>'[1]RC-1'!AE344</f>
        <v>0</v>
      </c>
      <c r="AF344" s="1">
        <f>'[1]RC-1'!AF344</f>
        <v>0</v>
      </c>
      <c r="AG344" s="1">
        <f>'[1]RC-1'!AG344</f>
        <v>0</v>
      </c>
      <c r="AH344" s="1">
        <f>'[1]RC-1'!AH344</f>
        <v>0</v>
      </c>
      <c r="AI344" s="1">
        <f>'[1]RC-1'!AI344</f>
        <v>0</v>
      </c>
    </row>
    <row r="345" spans="1:35" x14ac:dyDescent="0.3">
      <c r="A345" s="1">
        <f>'[1]RC-1'!A345</f>
        <v>0</v>
      </c>
      <c r="B345" s="1">
        <f>'[1]RC-1'!B345</f>
        <v>0</v>
      </c>
      <c r="C345" s="1">
        <f>'[1]RC-1'!C345</f>
        <v>0</v>
      </c>
      <c r="D345" s="1">
        <f>'[1]RC-1'!D345</f>
        <v>0</v>
      </c>
      <c r="E345" s="1">
        <f>'[1]RC-1'!E345</f>
        <v>0</v>
      </c>
      <c r="F345" s="1">
        <f>'[1]RC-1'!F345</f>
        <v>0</v>
      </c>
      <c r="G345" s="1">
        <f>'[1]RC-1'!G345</f>
        <v>0</v>
      </c>
      <c r="H345" s="1">
        <f>'[1]RC-1'!H345</f>
        <v>0</v>
      </c>
      <c r="I345" s="1">
        <f>'[1]RC-1'!I345</f>
        <v>0</v>
      </c>
      <c r="J345" s="1">
        <f>'[1]RC-1'!J345</f>
        <v>0</v>
      </c>
      <c r="K345" s="1">
        <f>'[1]RC-1'!K345</f>
        <v>0</v>
      </c>
      <c r="L345" s="1">
        <f>'[1]RC-1'!L345</f>
        <v>0</v>
      </c>
      <c r="M345" s="1">
        <f>'[1]RC-1'!M345</f>
        <v>0</v>
      </c>
      <c r="N345" s="1">
        <f>'[1]RC-1'!N345</f>
        <v>0</v>
      </c>
      <c r="O345" s="1">
        <f>'[1]RC-1'!O345</f>
        <v>0</v>
      </c>
      <c r="P345" s="1">
        <f>'[1]RC-1'!P345</f>
        <v>0</v>
      </c>
      <c r="Q345" s="1">
        <f>'[1]RC-1'!Q345</f>
        <v>0</v>
      </c>
      <c r="R345" s="1">
        <f>'[1]RC-1'!R345</f>
        <v>0</v>
      </c>
      <c r="S345" s="1">
        <f>'[1]RC-1'!S345</f>
        <v>0</v>
      </c>
      <c r="T345" s="1">
        <f>'[1]RC-1'!T345</f>
        <v>0</v>
      </c>
      <c r="U345" s="1">
        <f>'[1]RC-1'!U345</f>
        <v>0</v>
      </c>
      <c r="V345" s="1">
        <f>'[1]RC-1'!V345</f>
        <v>0</v>
      </c>
      <c r="W345" s="1">
        <f>'[1]RC-1'!W345</f>
        <v>0</v>
      </c>
      <c r="X345" s="1">
        <f>'[1]RC-1'!X345</f>
        <v>0</v>
      </c>
      <c r="Y345" s="1">
        <f>'[1]RC-1'!Y345</f>
        <v>0</v>
      </c>
      <c r="Z345" s="1">
        <f>'[1]RC-1'!Z345</f>
        <v>0</v>
      </c>
      <c r="AA345" s="1">
        <f>'[1]RC-1'!AA345</f>
        <v>0</v>
      </c>
      <c r="AB345" s="1">
        <f>'[1]RC-1'!AB345</f>
        <v>0</v>
      </c>
      <c r="AC345" s="1">
        <f>'[1]RC-1'!AC345</f>
        <v>0</v>
      </c>
      <c r="AD345" s="1">
        <f>'[1]RC-1'!AD345</f>
        <v>0</v>
      </c>
      <c r="AE345" s="1">
        <f>'[1]RC-1'!AE345</f>
        <v>0</v>
      </c>
      <c r="AF345" s="1">
        <f>'[1]RC-1'!AF345</f>
        <v>0</v>
      </c>
      <c r="AG345" s="1">
        <f>'[1]RC-1'!AG345</f>
        <v>0</v>
      </c>
      <c r="AH345" s="1">
        <f>'[1]RC-1'!AH345</f>
        <v>0</v>
      </c>
      <c r="AI345" s="1">
        <f>'[1]RC-1'!AI345</f>
        <v>0</v>
      </c>
    </row>
    <row r="346" spans="1:35" x14ac:dyDescent="0.3">
      <c r="A346" s="1">
        <f>'[1]RC-1'!A346</f>
        <v>0</v>
      </c>
      <c r="B346" s="1">
        <f>'[1]RC-1'!B346</f>
        <v>0</v>
      </c>
      <c r="C346" s="1">
        <f>'[1]RC-1'!C346</f>
        <v>0</v>
      </c>
      <c r="D346" s="1">
        <f>'[1]RC-1'!D346</f>
        <v>0</v>
      </c>
      <c r="E346" s="1">
        <f>'[1]RC-1'!E346</f>
        <v>0</v>
      </c>
      <c r="F346" s="1">
        <f>'[1]RC-1'!F346</f>
        <v>0</v>
      </c>
      <c r="G346" s="1">
        <f>'[1]RC-1'!G346</f>
        <v>0</v>
      </c>
      <c r="H346" s="1">
        <f>'[1]RC-1'!H346</f>
        <v>0</v>
      </c>
      <c r="I346" s="1">
        <f>'[1]RC-1'!I346</f>
        <v>0</v>
      </c>
      <c r="J346" s="1">
        <f>'[1]RC-1'!J346</f>
        <v>0</v>
      </c>
      <c r="K346" s="1">
        <f>'[1]RC-1'!K346</f>
        <v>0</v>
      </c>
      <c r="L346" s="1">
        <f>'[1]RC-1'!L346</f>
        <v>0</v>
      </c>
      <c r="M346" s="1">
        <f>'[1]RC-1'!M346</f>
        <v>0</v>
      </c>
      <c r="N346" s="1">
        <f>'[1]RC-1'!N346</f>
        <v>0</v>
      </c>
      <c r="O346" s="1">
        <f>'[1]RC-1'!O346</f>
        <v>0</v>
      </c>
      <c r="P346" s="1">
        <f>'[1]RC-1'!P346</f>
        <v>0</v>
      </c>
      <c r="Q346" s="1">
        <f>'[1]RC-1'!Q346</f>
        <v>0</v>
      </c>
      <c r="R346" s="1">
        <f>'[1]RC-1'!R346</f>
        <v>0</v>
      </c>
      <c r="S346" s="1">
        <f>'[1]RC-1'!S346</f>
        <v>0</v>
      </c>
      <c r="T346" s="1">
        <f>'[1]RC-1'!T346</f>
        <v>0</v>
      </c>
      <c r="U346" s="1">
        <f>'[1]RC-1'!U346</f>
        <v>0</v>
      </c>
      <c r="V346" s="1">
        <f>'[1]RC-1'!V346</f>
        <v>0</v>
      </c>
      <c r="W346" s="1">
        <f>'[1]RC-1'!W346</f>
        <v>0</v>
      </c>
      <c r="X346" s="1">
        <f>'[1]RC-1'!X346</f>
        <v>0</v>
      </c>
      <c r="Y346" s="1">
        <f>'[1]RC-1'!Y346</f>
        <v>0</v>
      </c>
      <c r="Z346" s="1">
        <f>'[1]RC-1'!Z346</f>
        <v>0</v>
      </c>
      <c r="AA346" s="1">
        <f>'[1]RC-1'!AA346</f>
        <v>0</v>
      </c>
      <c r="AB346" s="1">
        <f>'[1]RC-1'!AB346</f>
        <v>0</v>
      </c>
      <c r="AC346" s="1">
        <f>'[1]RC-1'!AC346</f>
        <v>0</v>
      </c>
      <c r="AD346" s="1">
        <f>'[1]RC-1'!AD346</f>
        <v>0</v>
      </c>
      <c r="AE346" s="1">
        <f>'[1]RC-1'!AE346</f>
        <v>0</v>
      </c>
      <c r="AF346" s="1">
        <f>'[1]RC-1'!AF346</f>
        <v>0</v>
      </c>
      <c r="AG346" s="1">
        <f>'[1]RC-1'!AG346</f>
        <v>0</v>
      </c>
      <c r="AH346" s="1">
        <f>'[1]RC-1'!AH346</f>
        <v>0</v>
      </c>
      <c r="AI346" s="1">
        <f>'[1]RC-1'!AI346</f>
        <v>0</v>
      </c>
    </row>
    <row r="347" spans="1:35" x14ac:dyDescent="0.3">
      <c r="A347" s="1">
        <f>'[1]RC-1'!A347</f>
        <v>0</v>
      </c>
      <c r="B347" s="1">
        <f>'[1]RC-1'!B347</f>
        <v>0</v>
      </c>
      <c r="C347" s="1">
        <f>'[1]RC-1'!C347</f>
        <v>0</v>
      </c>
      <c r="D347" s="1">
        <f>'[1]RC-1'!D347</f>
        <v>0</v>
      </c>
      <c r="E347" s="1">
        <f>'[1]RC-1'!E347</f>
        <v>0</v>
      </c>
      <c r="F347" s="1">
        <f>'[1]RC-1'!F347</f>
        <v>0</v>
      </c>
      <c r="G347" s="1">
        <f>'[1]RC-1'!G347</f>
        <v>0</v>
      </c>
      <c r="H347" s="1">
        <f>'[1]RC-1'!H347</f>
        <v>0</v>
      </c>
      <c r="I347" s="1">
        <f>'[1]RC-1'!I347</f>
        <v>0</v>
      </c>
      <c r="J347" s="1">
        <f>'[1]RC-1'!J347</f>
        <v>0</v>
      </c>
      <c r="K347" s="1">
        <f>'[1]RC-1'!K347</f>
        <v>0</v>
      </c>
      <c r="L347" s="1">
        <f>'[1]RC-1'!L347</f>
        <v>0</v>
      </c>
      <c r="M347" s="1">
        <f>'[1]RC-1'!M347</f>
        <v>0</v>
      </c>
      <c r="N347" s="1">
        <f>'[1]RC-1'!N347</f>
        <v>0</v>
      </c>
      <c r="O347" s="1">
        <f>'[1]RC-1'!O347</f>
        <v>0</v>
      </c>
      <c r="P347" s="1">
        <f>'[1]RC-1'!P347</f>
        <v>0</v>
      </c>
      <c r="Q347" s="1">
        <f>'[1]RC-1'!Q347</f>
        <v>0</v>
      </c>
      <c r="R347" s="1">
        <f>'[1]RC-1'!R347</f>
        <v>0</v>
      </c>
      <c r="S347" s="1">
        <f>'[1]RC-1'!S347</f>
        <v>0</v>
      </c>
      <c r="T347" s="1">
        <f>'[1]RC-1'!T347</f>
        <v>0</v>
      </c>
      <c r="U347" s="1">
        <f>'[1]RC-1'!U347</f>
        <v>0</v>
      </c>
      <c r="V347" s="1">
        <f>'[1]RC-1'!V347</f>
        <v>0</v>
      </c>
      <c r="W347" s="1">
        <f>'[1]RC-1'!W347</f>
        <v>0</v>
      </c>
      <c r="X347" s="1">
        <f>'[1]RC-1'!X347</f>
        <v>0</v>
      </c>
      <c r="Y347" s="1">
        <f>'[1]RC-1'!Y347</f>
        <v>0</v>
      </c>
      <c r="Z347" s="1">
        <f>'[1]RC-1'!Z347</f>
        <v>0</v>
      </c>
      <c r="AA347" s="1">
        <f>'[1]RC-1'!AA347</f>
        <v>0</v>
      </c>
      <c r="AB347" s="1">
        <f>'[1]RC-1'!AB347</f>
        <v>0</v>
      </c>
      <c r="AC347" s="1">
        <f>'[1]RC-1'!AC347</f>
        <v>0</v>
      </c>
      <c r="AD347" s="1">
        <f>'[1]RC-1'!AD347</f>
        <v>0</v>
      </c>
      <c r="AE347" s="1">
        <f>'[1]RC-1'!AE347</f>
        <v>0</v>
      </c>
      <c r="AF347" s="1">
        <f>'[1]RC-1'!AF347</f>
        <v>0</v>
      </c>
      <c r="AG347" s="1">
        <f>'[1]RC-1'!AG347</f>
        <v>0</v>
      </c>
      <c r="AH347" s="1">
        <f>'[1]RC-1'!AH347</f>
        <v>0</v>
      </c>
      <c r="AI347" s="1">
        <f>'[1]RC-1'!AI347</f>
        <v>0</v>
      </c>
    </row>
    <row r="348" spans="1:35" x14ac:dyDescent="0.3">
      <c r="A348" s="1">
        <f>'[1]RC-1'!A348</f>
        <v>0</v>
      </c>
      <c r="B348" s="1">
        <f>'[1]RC-1'!B348</f>
        <v>0</v>
      </c>
      <c r="C348" s="1">
        <f>'[1]RC-1'!C348</f>
        <v>0</v>
      </c>
      <c r="D348" s="1">
        <f>'[1]RC-1'!D348</f>
        <v>0</v>
      </c>
      <c r="E348" s="1">
        <f>'[1]RC-1'!E348</f>
        <v>0</v>
      </c>
      <c r="F348" s="1">
        <f>'[1]RC-1'!F348</f>
        <v>0</v>
      </c>
      <c r="G348" s="1">
        <f>'[1]RC-1'!G348</f>
        <v>0</v>
      </c>
      <c r="H348" s="1">
        <f>'[1]RC-1'!H348</f>
        <v>0</v>
      </c>
      <c r="I348" s="1">
        <f>'[1]RC-1'!I348</f>
        <v>0</v>
      </c>
      <c r="J348" s="1">
        <f>'[1]RC-1'!J348</f>
        <v>0</v>
      </c>
      <c r="K348" s="1">
        <f>'[1]RC-1'!K348</f>
        <v>0</v>
      </c>
      <c r="L348" s="1">
        <f>'[1]RC-1'!L348</f>
        <v>0</v>
      </c>
      <c r="M348" s="1">
        <f>'[1]RC-1'!M348</f>
        <v>0</v>
      </c>
      <c r="N348" s="1">
        <f>'[1]RC-1'!N348</f>
        <v>0</v>
      </c>
      <c r="O348" s="1">
        <f>'[1]RC-1'!O348</f>
        <v>0</v>
      </c>
      <c r="P348" s="1">
        <f>'[1]RC-1'!P348</f>
        <v>0</v>
      </c>
      <c r="Q348" s="1">
        <f>'[1]RC-1'!Q348</f>
        <v>0</v>
      </c>
      <c r="R348" s="1">
        <f>'[1]RC-1'!R348</f>
        <v>0</v>
      </c>
      <c r="S348" s="1">
        <f>'[1]RC-1'!S348</f>
        <v>0</v>
      </c>
      <c r="T348" s="1">
        <f>'[1]RC-1'!T348</f>
        <v>0</v>
      </c>
      <c r="U348" s="1">
        <f>'[1]RC-1'!U348</f>
        <v>0</v>
      </c>
      <c r="V348" s="1">
        <f>'[1]RC-1'!V348</f>
        <v>0</v>
      </c>
      <c r="W348" s="1">
        <f>'[1]RC-1'!W348</f>
        <v>0</v>
      </c>
      <c r="X348" s="1">
        <f>'[1]RC-1'!X348</f>
        <v>0</v>
      </c>
      <c r="Y348" s="1">
        <f>'[1]RC-1'!Y348</f>
        <v>0</v>
      </c>
      <c r="Z348" s="1">
        <f>'[1]RC-1'!Z348</f>
        <v>0</v>
      </c>
      <c r="AA348" s="1">
        <f>'[1]RC-1'!AA348</f>
        <v>0</v>
      </c>
      <c r="AB348" s="1">
        <f>'[1]RC-1'!AB348</f>
        <v>0</v>
      </c>
      <c r="AC348" s="1">
        <f>'[1]RC-1'!AC348</f>
        <v>0</v>
      </c>
      <c r="AD348" s="1">
        <f>'[1]RC-1'!AD348</f>
        <v>0</v>
      </c>
      <c r="AE348" s="1">
        <f>'[1]RC-1'!AE348</f>
        <v>0</v>
      </c>
      <c r="AF348" s="1">
        <f>'[1]RC-1'!AF348</f>
        <v>0</v>
      </c>
      <c r="AG348" s="1">
        <f>'[1]RC-1'!AG348</f>
        <v>0</v>
      </c>
      <c r="AH348" s="1">
        <f>'[1]RC-1'!AH348</f>
        <v>0</v>
      </c>
      <c r="AI348" s="1">
        <f>'[1]RC-1'!AI348</f>
        <v>0</v>
      </c>
    </row>
    <row r="349" spans="1:35" x14ac:dyDescent="0.3">
      <c r="A349" s="1">
        <f>'[1]RC-1'!A349</f>
        <v>0</v>
      </c>
      <c r="B349" s="1">
        <f>'[1]RC-1'!B349</f>
        <v>0</v>
      </c>
      <c r="C349" s="1">
        <f>'[1]RC-1'!C349</f>
        <v>0</v>
      </c>
      <c r="D349" s="1">
        <f>'[1]RC-1'!D349</f>
        <v>0</v>
      </c>
      <c r="E349" s="1">
        <f>'[1]RC-1'!E349</f>
        <v>0</v>
      </c>
      <c r="F349" s="1">
        <f>'[1]RC-1'!F349</f>
        <v>0</v>
      </c>
      <c r="G349" s="1">
        <f>'[1]RC-1'!G349</f>
        <v>0</v>
      </c>
      <c r="H349" s="1">
        <f>'[1]RC-1'!H349</f>
        <v>0</v>
      </c>
      <c r="I349" s="1">
        <f>'[1]RC-1'!I349</f>
        <v>0</v>
      </c>
      <c r="J349" s="1">
        <f>'[1]RC-1'!J349</f>
        <v>0</v>
      </c>
      <c r="K349" s="1">
        <f>'[1]RC-1'!K349</f>
        <v>0</v>
      </c>
      <c r="L349" s="1">
        <f>'[1]RC-1'!L349</f>
        <v>0</v>
      </c>
      <c r="M349" s="1">
        <f>'[1]RC-1'!M349</f>
        <v>0</v>
      </c>
      <c r="N349" s="1">
        <f>'[1]RC-1'!N349</f>
        <v>0</v>
      </c>
      <c r="O349" s="1">
        <f>'[1]RC-1'!O349</f>
        <v>0</v>
      </c>
      <c r="P349" s="1">
        <f>'[1]RC-1'!P349</f>
        <v>0</v>
      </c>
      <c r="Q349" s="1">
        <f>'[1]RC-1'!Q349</f>
        <v>0</v>
      </c>
      <c r="R349" s="1">
        <f>'[1]RC-1'!R349</f>
        <v>0</v>
      </c>
      <c r="S349" s="1">
        <f>'[1]RC-1'!S349</f>
        <v>0</v>
      </c>
      <c r="T349" s="1">
        <f>'[1]RC-1'!T349</f>
        <v>0</v>
      </c>
      <c r="U349" s="1">
        <f>'[1]RC-1'!U349</f>
        <v>0</v>
      </c>
      <c r="V349" s="1">
        <f>'[1]RC-1'!V349</f>
        <v>0</v>
      </c>
      <c r="W349" s="1">
        <f>'[1]RC-1'!W349</f>
        <v>0</v>
      </c>
      <c r="X349" s="1">
        <f>'[1]RC-1'!X349</f>
        <v>0</v>
      </c>
      <c r="Y349" s="1">
        <f>'[1]RC-1'!Y349</f>
        <v>0</v>
      </c>
      <c r="Z349" s="1">
        <f>'[1]RC-1'!Z349</f>
        <v>0</v>
      </c>
      <c r="AA349" s="1">
        <f>'[1]RC-1'!AA349</f>
        <v>0</v>
      </c>
      <c r="AB349" s="1">
        <f>'[1]RC-1'!AB349</f>
        <v>0</v>
      </c>
      <c r="AC349" s="1">
        <f>'[1]RC-1'!AC349</f>
        <v>0</v>
      </c>
      <c r="AD349" s="1">
        <f>'[1]RC-1'!AD349</f>
        <v>0</v>
      </c>
      <c r="AE349" s="1">
        <f>'[1]RC-1'!AE349</f>
        <v>0</v>
      </c>
      <c r="AF349" s="1">
        <f>'[1]RC-1'!AF349</f>
        <v>0</v>
      </c>
      <c r="AG349" s="1">
        <f>'[1]RC-1'!AG349</f>
        <v>0</v>
      </c>
      <c r="AH349" s="1">
        <f>'[1]RC-1'!AH349</f>
        <v>0</v>
      </c>
      <c r="AI349" s="1">
        <f>'[1]RC-1'!AI349</f>
        <v>0</v>
      </c>
    </row>
    <row r="350" spans="1:35" x14ac:dyDescent="0.3">
      <c r="A350" s="1">
        <f>'[1]RC-1'!A350</f>
        <v>0</v>
      </c>
      <c r="B350" s="1">
        <f>'[1]RC-1'!B350</f>
        <v>0</v>
      </c>
      <c r="C350" s="1">
        <f>'[1]RC-1'!C350</f>
        <v>0</v>
      </c>
      <c r="D350" s="1">
        <f>'[1]RC-1'!D350</f>
        <v>0</v>
      </c>
      <c r="E350" s="1">
        <f>'[1]RC-1'!E350</f>
        <v>0</v>
      </c>
      <c r="F350" s="1">
        <f>'[1]RC-1'!F350</f>
        <v>0</v>
      </c>
      <c r="G350" s="1">
        <f>'[1]RC-1'!G350</f>
        <v>0</v>
      </c>
      <c r="H350" s="1">
        <f>'[1]RC-1'!H350</f>
        <v>0</v>
      </c>
      <c r="I350" s="1">
        <f>'[1]RC-1'!I350</f>
        <v>0</v>
      </c>
      <c r="J350" s="1">
        <f>'[1]RC-1'!J350</f>
        <v>0</v>
      </c>
      <c r="K350" s="1">
        <f>'[1]RC-1'!K350</f>
        <v>0</v>
      </c>
      <c r="L350" s="1">
        <f>'[1]RC-1'!L350</f>
        <v>0</v>
      </c>
      <c r="M350" s="1">
        <f>'[1]RC-1'!M350</f>
        <v>0</v>
      </c>
      <c r="N350" s="1">
        <f>'[1]RC-1'!N350</f>
        <v>0</v>
      </c>
      <c r="O350" s="1">
        <f>'[1]RC-1'!O350</f>
        <v>0</v>
      </c>
      <c r="P350" s="1">
        <f>'[1]RC-1'!P350</f>
        <v>0</v>
      </c>
      <c r="Q350" s="1">
        <f>'[1]RC-1'!Q350</f>
        <v>0</v>
      </c>
      <c r="R350" s="1">
        <f>'[1]RC-1'!R350</f>
        <v>0</v>
      </c>
      <c r="S350" s="1">
        <f>'[1]RC-1'!S350</f>
        <v>0</v>
      </c>
      <c r="T350" s="1">
        <f>'[1]RC-1'!T350</f>
        <v>0</v>
      </c>
      <c r="U350" s="1">
        <f>'[1]RC-1'!U350</f>
        <v>0</v>
      </c>
      <c r="V350" s="1">
        <f>'[1]RC-1'!V350</f>
        <v>0</v>
      </c>
      <c r="W350" s="1">
        <f>'[1]RC-1'!W350</f>
        <v>0</v>
      </c>
      <c r="X350" s="1">
        <f>'[1]RC-1'!X350</f>
        <v>0</v>
      </c>
      <c r="Y350" s="1">
        <f>'[1]RC-1'!Y350</f>
        <v>0</v>
      </c>
      <c r="Z350" s="1">
        <f>'[1]RC-1'!Z350</f>
        <v>0</v>
      </c>
      <c r="AA350" s="1">
        <f>'[1]RC-1'!AA350</f>
        <v>0</v>
      </c>
      <c r="AB350" s="1">
        <f>'[1]RC-1'!AB350</f>
        <v>0</v>
      </c>
      <c r="AC350" s="1">
        <f>'[1]RC-1'!AC350</f>
        <v>0</v>
      </c>
      <c r="AD350" s="1">
        <f>'[1]RC-1'!AD350</f>
        <v>0</v>
      </c>
      <c r="AE350" s="1">
        <f>'[1]RC-1'!AE350</f>
        <v>0</v>
      </c>
      <c r="AF350" s="1">
        <f>'[1]RC-1'!AF350</f>
        <v>0</v>
      </c>
      <c r="AG350" s="1">
        <f>'[1]RC-1'!AG350</f>
        <v>0</v>
      </c>
      <c r="AH350" s="1">
        <f>'[1]RC-1'!AH350</f>
        <v>0</v>
      </c>
      <c r="AI350" s="1">
        <f>'[1]RC-1'!AI350</f>
        <v>0</v>
      </c>
    </row>
    <row r="351" spans="1:35" x14ac:dyDescent="0.3">
      <c r="A351" s="1">
        <f>'[1]RC-1'!A351</f>
        <v>0</v>
      </c>
      <c r="B351" s="1">
        <f>'[1]RC-1'!B351</f>
        <v>0</v>
      </c>
      <c r="C351" s="1">
        <f>'[1]RC-1'!C351</f>
        <v>0</v>
      </c>
      <c r="D351" s="1">
        <f>'[1]RC-1'!D351</f>
        <v>0</v>
      </c>
      <c r="E351" s="1">
        <f>'[1]RC-1'!E351</f>
        <v>0</v>
      </c>
      <c r="F351" s="1">
        <f>'[1]RC-1'!F351</f>
        <v>0</v>
      </c>
      <c r="G351" s="1">
        <f>'[1]RC-1'!G351</f>
        <v>0</v>
      </c>
      <c r="H351" s="1">
        <f>'[1]RC-1'!H351</f>
        <v>0</v>
      </c>
      <c r="I351" s="1">
        <f>'[1]RC-1'!I351</f>
        <v>0</v>
      </c>
      <c r="J351" s="1">
        <f>'[1]RC-1'!J351</f>
        <v>0</v>
      </c>
      <c r="K351" s="1">
        <f>'[1]RC-1'!K351</f>
        <v>0</v>
      </c>
      <c r="L351" s="1">
        <f>'[1]RC-1'!L351</f>
        <v>0</v>
      </c>
      <c r="M351" s="1">
        <f>'[1]RC-1'!M351</f>
        <v>0</v>
      </c>
      <c r="N351" s="1">
        <f>'[1]RC-1'!N351</f>
        <v>0</v>
      </c>
      <c r="O351" s="1">
        <f>'[1]RC-1'!O351</f>
        <v>0</v>
      </c>
      <c r="P351" s="1">
        <f>'[1]RC-1'!P351</f>
        <v>0</v>
      </c>
      <c r="Q351" s="1">
        <f>'[1]RC-1'!Q351</f>
        <v>0</v>
      </c>
      <c r="R351" s="1">
        <f>'[1]RC-1'!R351</f>
        <v>0</v>
      </c>
      <c r="S351" s="1">
        <f>'[1]RC-1'!S351</f>
        <v>0</v>
      </c>
      <c r="T351" s="1">
        <f>'[1]RC-1'!T351</f>
        <v>0</v>
      </c>
      <c r="U351" s="1">
        <f>'[1]RC-1'!U351</f>
        <v>0</v>
      </c>
      <c r="V351" s="1">
        <f>'[1]RC-1'!V351</f>
        <v>0</v>
      </c>
      <c r="W351" s="1">
        <f>'[1]RC-1'!W351</f>
        <v>0</v>
      </c>
      <c r="X351" s="1">
        <f>'[1]RC-1'!X351</f>
        <v>0</v>
      </c>
      <c r="Y351" s="1">
        <f>'[1]RC-1'!Y351</f>
        <v>0</v>
      </c>
      <c r="Z351" s="1">
        <f>'[1]RC-1'!Z351</f>
        <v>0</v>
      </c>
      <c r="AA351" s="1">
        <f>'[1]RC-1'!AA351</f>
        <v>0</v>
      </c>
      <c r="AB351" s="1">
        <f>'[1]RC-1'!AB351</f>
        <v>0</v>
      </c>
      <c r="AC351" s="1">
        <f>'[1]RC-1'!AC351</f>
        <v>0</v>
      </c>
      <c r="AD351" s="1">
        <f>'[1]RC-1'!AD351</f>
        <v>0</v>
      </c>
      <c r="AE351" s="1">
        <f>'[1]RC-1'!AE351</f>
        <v>0</v>
      </c>
      <c r="AF351" s="1">
        <f>'[1]RC-1'!AF351</f>
        <v>0</v>
      </c>
      <c r="AG351" s="1">
        <f>'[1]RC-1'!AG351</f>
        <v>0</v>
      </c>
      <c r="AH351" s="1">
        <f>'[1]RC-1'!AH351</f>
        <v>0</v>
      </c>
      <c r="AI351" s="1">
        <f>'[1]RC-1'!AI351</f>
        <v>0</v>
      </c>
    </row>
    <row r="352" spans="1:35" x14ac:dyDescent="0.3">
      <c r="A352" s="1">
        <f>'[1]RC-1'!A352</f>
        <v>0</v>
      </c>
      <c r="B352" s="1">
        <f>'[1]RC-1'!B352</f>
        <v>0</v>
      </c>
      <c r="C352" s="1">
        <f>'[1]RC-1'!C352</f>
        <v>0</v>
      </c>
      <c r="D352" s="1">
        <f>'[1]RC-1'!D352</f>
        <v>0</v>
      </c>
      <c r="E352" s="1">
        <f>'[1]RC-1'!E352</f>
        <v>0</v>
      </c>
      <c r="F352" s="1">
        <f>'[1]RC-1'!F352</f>
        <v>0</v>
      </c>
      <c r="G352" s="1">
        <f>'[1]RC-1'!G352</f>
        <v>0</v>
      </c>
      <c r="H352" s="1">
        <f>'[1]RC-1'!H352</f>
        <v>0</v>
      </c>
      <c r="I352" s="1">
        <f>'[1]RC-1'!I352</f>
        <v>0</v>
      </c>
      <c r="J352" s="1">
        <f>'[1]RC-1'!J352</f>
        <v>0</v>
      </c>
      <c r="K352" s="1">
        <f>'[1]RC-1'!K352</f>
        <v>0</v>
      </c>
      <c r="L352" s="1">
        <f>'[1]RC-1'!L352</f>
        <v>0</v>
      </c>
      <c r="M352" s="1">
        <f>'[1]RC-1'!M352</f>
        <v>0</v>
      </c>
      <c r="N352" s="1">
        <f>'[1]RC-1'!N352</f>
        <v>0</v>
      </c>
      <c r="O352" s="1">
        <f>'[1]RC-1'!O352</f>
        <v>0</v>
      </c>
      <c r="P352" s="1">
        <f>'[1]RC-1'!P352</f>
        <v>0</v>
      </c>
      <c r="Q352" s="1">
        <f>'[1]RC-1'!Q352</f>
        <v>0</v>
      </c>
      <c r="R352" s="1">
        <f>'[1]RC-1'!R352</f>
        <v>0</v>
      </c>
      <c r="S352" s="1">
        <f>'[1]RC-1'!S352</f>
        <v>0</v>
      </c>
      <c r="T352" s="1">
        <f>'[1]RC-1'!T352</f>
        <v>0</v>
      </c>
      <c r="U352" s="1">
        <f>'[1]RC-1'!U352</f>
        <v>0</v>
      </c>
      <c r="V352" s="1">
        <f>'[1]RC-1'!V352</f>
        <v>0</v>
      </c>
      <c r="W352" s="1">
        <f>'[1]RC-1'!W352</f>
        <v>0</v>
      </c>
      <c r="X352" s="1">
        <f>'[1]RC-1'!X352</f>
        <v>0</v>
      </c>
      <c r="Y352" s="1">
        <f>'[1]RC-1'!Y352</f>
        <v>0</v>
      </c>
      <c r="Z352" s="1">
        <f>'[1]RC-1'!Z352</f>
        <v>0</v>
      </c>
      <c r="AA352" s="1">
        <f>'[1]RC-1'!AA352</f>
        <v>0</v>
      </c>
      <c r="AB352" s="1">
        <f>'[1]RC-1'!AB352</f>
        <v>0</v>
      </c>
      <c r="AC352" s="1">
        <f>'[1]RC-1'!AC352</f>
        <v>0</v>
      </c>
      <c r="AD352" s="1">
        <f>'[1]RC-1'!AD352</f>
        <v>0</v>
      </c>
      <c r="AE352" s="1">
        <f>'[1]RC-1'!AE352</f>
        <v>0</v>
      </c>
      <c r="AF352" s="1">
        <f>'[1]RC-1'!AF352</f>
        <v>0</v>
      </c>
      <c r="AG352" s="1">
        <f>'[1]RC-1'!AG352</f>
        <v>0</v>
      </c>
      <c r="AH352" s="1">
        <f>'[1]RC-1'!AH352</f>
        <v>0</v>
      </c>
      <c r="AI352" s="1">
        <f>'[1]RC-1'!AI352</f>
        <v>0</v>
      </c>
    </row>
    <row r="353" spans="1:35" x14ac:dyDescent="0.3">
      <c r="A353" s="1">
        <f>'[1]RC-1'!A353</f>
        <v>0</v>
      </c>
      <c r="B353" s="1">
        <f>'[1]RC-1'!B353</f>
        <v>0</v>
      </c>
      <c r="C353" s="1">
        <f>'[1]RC-1'!C353</f>
        <v>0</v>
      </c>
      <c r="D353" s="1">
        <f>'[1]RC-1'!D353</f>
        <v>0</v>
      </c>
      <c r="E353" s="1">
        <f>'[1]RC-1'!E353</f>
        <v>0</v>
      </c>
      <c r="F353" s="1">
        <f>'[1]RC-1'!F353</f>
        <v>0</v>
      </c>
      <c r="G353" s="1">
        <f>'[1]RC-1'!G353</f>
        <v>0</v>
      </c>
      <c r="H353" s="1">
        <f>'[1]RC-1'!H353</f>
        <v>0</v>
      </c>
      <c r="I353" s="1">
        <f>'[1]RC-1'!I353</f>
        <v>0</v>
      </c>
      <c r="J353" s="1">
        <f>'[1]RC-1'!J353</f>
        <v>0</v>
      </c>
      <c r="K353" s="1">
        <f>'[1]RC-1'!K353</f>
        <v>0</v>
      </c>
      <c r="L353" s="1">
        <f>'[1]RC-1'!L353</f>
        <v>0</v>
      </c>
      <c r="M353" s="1">
        <f>'[1]RC-1'!M353</f>
        <v>0</v>
      </c>
      <c r="N353" s="1">
        <f>'[1]RC-1'!N353</f>
        <v>0</v>
      </c>
      <c r="O353" s="1">
        <f>'[1]RC-1'!O353</f>
        <v>0</v>
      </c>
      <c r="P353" s="1">
        <f>'[1]RC-1'!P353</f>
        <v>0</v>
      </c>
      <c r="Q353" s="1">
        <f>'[1]RC-1'!Q353</f>
        <v>0</v>
      </c>
      <c r="R353" s="1">
        <f>'[1]RC-1'!R353</f>
        <v>0</v>
      </c>
      <c r="S353" s="1">
        <f>'[1]RC-1'!S353</f>
        <v>0</v>
      </c>
      <c r="T353" s="1">
        <f>'[1]RC-1'!T353</f>
        <v>0</v>
      </c>
      <c r="U353" s="1">
        <f>'[1]RC-1'!U353</f>
        <v>0</v>
      </c>
      <c r="V353" s="1">
        <f>'[1]RC-1'!V353</f>
        <v>0</v>
      </c>
      <c r="W353" s="1">
        <f>'[1]RC-1'!W353</f>
        <v>0</v>
      </c>
      <c r="X353" s="1">
        <f>'[1]RC-1'!X353</f>
        <v>0</v>
      </c>
      <c r="Y353" s="1">
        <f>'[1]RC-1'!Y353</f>
        <v>0</v>
      </c>
      <c r="Z353" s="1">
        <f>'[1]RC-1'!Z353</f>
        <v>0</v>
      </c>
      <c r="AA353" s="1">
        <f>'[1]RC-1'!AA353</f>
        <v>0</v>
      </c>
      <c r="AB353" s="1">
        <f>'[1]RC-1'!AB353</f>
        <v>0</v>
      </c>
      <c r="AC353" s="1">
        <f>'[1]RC-1'!AC353</f>
        <v>0</v>
      </c>
      <c r="AD353" s="1">
        <f>'[1]RC-1'!AD353</f>
        <v>0</v>
      </c>
      <c r="AE353" s="1">
        <f>'[1]RC-1'!AE353</f>
        <v>0</v>
      </c>
      <c r="AF353" s="1">
        <f>'[1]RC-1'!AF353</f>
        <v>0</v>
      </c>
      <c r="AG353" s="1">
        <f>'[1]RC-1'!AG353</f>
        <v>0</v>
      </c>
      <c r="AH353" s="1">
        <f>'[1]RC-1'!AH353</f>
        <v>0</v>
      </c>
      <c r="AI353" s="1">
        <f>'[1]RC-1'!AI353</f>
        <v>0</v>
      </c>
    </row>
    <row r="354" spans="1:35" x14ac:dyDescent="0.3">
      <c r="A354" s="1">
        <f>'[1]RC-1'!A354</f>
        <v>0</v>
      </c>
      <c r="B354" s="1">
        <f>'[1]RC-1'!B354</f>
        <v>0</v>
      </c>
      <c r="C354" s="1">
        <f>'[1]RC-1'!C354</f>
        <v>0</v>
      </c>
      <c r="D354" s="1">
        <f>'[1]RC-1'!D354</f>
        <v>0</v>
      </c>
      <c r="E354" s="1">
        <f>'[1]RC-1'!E354</f>
        <v>0</v>
      </c>
      <c r="F354" s="1">
        <f>'[1]RC-1'!F354</f>
        <v>0</v>
      </c>
      <c r="G354" s="1">
        <f>'[1]RC-1'!G354</f>
        <v>0</v>
      </c>
      <c r="H354" s="1">
        <f>'[1]RC-1'!H354</f>
        <v>0</v>
      </c>
      <c r="I354" s="1">
        <f>'[1]RC-1'!I354</f>
        <v>0</v>
      </c>
      <c r="J354" s="1">
        <f>'[1]RC-1'!J354</f>
        <v>0</v>
      </c>
      <c r="K354" s="1">
        <f>'[1]RC-1'!K354</f>
        <v>0</v>
      </c>
      <c r="L354" s="1">
        <f>'[1]RC-1'!L354</f>
        <v>0</v>
      </c>
      <c r="M354" s="1">
        <f>'[1]RC-1'!M354</f>
        <v>0</v>
      </c>
      <c r="N354" s="1">
        <f>'[1]RC-1'!N354</f>
        <v>0</v>
      </c>
      <c r="O354" s="1">
        <f>'[1]RC-1'!O354</f>
        <v>0</v>
      </c>
      <c r="P354" s="1">
        <f>'[1]RC-1'!P354</f>
        <v>0</v>
      </c>
      <c r="Q354" s="1">
        <f>'[1]RC-1'!Q354</f>
        <v>0</v>
      </c>
      <c r="R354" s="1">
        <f>'[1]RC-1'!R354</f>
        <v>0</v>
      </c>
      <c r="S354" s="1">
        <f>'[1]RC-1'!S354</f>
        <v>0</v>
      </c>
      <c r="T354" s="1">
        <f>'[1]RC-1'!T354</f>
        <v>0</v>
      </c>
      <c r="U354" s="1">
        <f>'[1]RC-1'!U354</f>
        <v>0</v>
      </c>
      <c r="V354" s="1">
        <f>'[1]RC-1'!V354</f>
        <v>0</v>
      </c>
      <c r="W354" s="1">
        <f>'[1]RC-1'!W354</f>
        <v>0</v>
      </c>
      <c r="X354" s="1">
        <f>'[1]RC-1'!X354</f>
        <v>0</v>
      </c>
      <c r="Y354" s="1">
        <f>'[1]RC-1'!Y354</f>
        <v>0</v>
      </c>
      <c r="Z354" s="1">
        <f>'[1]RC-1'!Z354</f>
        <v>0</v>
      </c>
      <c r="AA354" s="1">
        <f>'[1]RC-1'!AA354</f>
        <v>0</v>
      </c>
      <c r="AB354" s="1">
        <f>'[1]RC-1'!AB354</f>
        <v>0</v>
      </c>
      <c r="AC354" s="1">
        <f>'[1]RC-1'!AC354</f>
        <v>0</v>
      </c>
      <c r="AD354" s="1">
        <f>'[1]RC-1'!AD354</f>
        <v>0</v>
      </c>
      <c r="AE354" s="1">
        <f>'[1]RC-1'!AE354</f>
        <v>0</v>
      </c>
      <c r="AF354" s="1">
        <f>'[1]RC-1'!AF354</f>
        <v>0</v>
      </c>
      <c r="AG354" s="1">
        <f>'[1]RC-1'!AG354</f>
        <v>0</v>
      </c>
      <c r="AH354" s="1">
        <f>'[1]RC-1'!AH354</f>
        <v>0</v>
      </c>
      <c r="AI354" s="1">
        <f>'[1]RC-1'!AI354</f>
        <v>0</v>
      </c>
    </row>
    <row r="355" spans="1:35" x14ac:dyDescent="0.3">
      <c r="A355" s="1">
        <f>'[1]RC-1'!A355</f>
        <v>0</v>
      </c>
      <c r="B355" s="1">
        <f>'[1]RC-1'!B355</f>
        <v>0</v>
      </c>
      <c r="C355" s="1">
        <f>'[1]RC-1'!C355</f>
        <v>0</v>
      </c>
      <c r="D355" s="1">
        <f>'[1]RC-1'!D355</f>
        <v>0</v>
      </c>
      <c r="E355" s="1">
        <f>'[1]RC-1'!E355</f>
        <v>0</v>
      </c>
      <c r="F355" s="1">
        <f>'[1]RC-1'!F355</f>
        <v>0</v>
      </c>
      <c r="G355" s="1">
        <f>'[1]RC-1'!G355</f>
        <v>0</v>
      </c>
      <c r="H355" s="1">
        <f>'[1]RC-1'!H355</f>
        <v>0</v>
      </c>
      <c r="I355" s="1">
        <f>'[1]RC-1'!I355</f>
        <v>0</v>
      </c>
      <c r="J355" s="1">
        <f>'[1]RC-1'!J355</f>
        <v>0</v>
      </c>
      <c r="K355" s="1">
        <f>'[1]RC-1'!K355</f>
        <v>0</v>
      </c>
      <c r="L355" s="1">
        <f>'[1]RC-1'!L355</f>
        <v>0</v>
      </c>
      <c r="M355" s="1">
        <f>'[1]RC-1'!M355</f>
        <v>0</v>
      </c>
      <c r="N355" s="1">
        <f>'[1]RC-1'!N355</f>
        <v>0</v>
      </c>
      <c r="O355" s="1">
        <f>'[1]RC-1'!O355</f>
        <v>0</v>
      </c>
      <c r="P355" s="1">
        <f>'[1]RC-1'!P355</f>
        <v>0</v>
      </c>
      <c r="Q355" s="1">
        <f>'[1]RC-1'!Q355</f>
        <v>0</v>
      </c>
      <c r="R355" s="1">
        <f>'[1]RC-1'!R355</f>
        <v>0</v>
      </c>
      <c r="S355" s="1">
        <f>'[1]RC-1'!S355</f>
        <v>0</v>
      </c>
      <c r="T355" s="1">
        <f>'[1]RC-1'!T355</f>
        <v>0</v>
      </c>
      <c r="U355" s="1">
        <f>'[1]RC-1'!U355</f>
        <v>0</v>
      </c>
      <c r="V355" s="1">
        <f>'[1]RC-1'!V355</f>
        <v>0</v>
      </c>
      <c r="W355" s="1">
        <f>'[1]RC-1'!W355</f>
        <v>0</v>
      </c>
      <c r="X355" s="1">
        <f>'[1]RC-1'!X355</f>
        <v>0</v>
      </c>
      <c r="Y355" s="1">
        <f>'[1]RC-1'!Y355</f>
        <v>0</v>
      </c>
      <c r="Z355" s="1">
        <f>'[1]RC-1'!Z355</f>
        <v>0</v>
      </c>
      <c r="AA355" s="1">
        <f>'[1]RC-1'!AA355</f>
        <v>0</v>
      </c>
      <c r="AB355" s="1">
        <f>'[1]RC-1'!AB355</f>
        <v>0</v>
      </c>
      <c r="AC355" s="1">
        <f>'[1]RC-1'!AC355</f>
        <v>0</v>
      </c>
      <c r="AD355" s="1">
        <f>'[1]RC-1'!AD355</f>
        <v>0</v>
      </c>
      <c r="AE355" s="1">
        <f>'[1]RC-1'!AE355</f>
        <v>0</v>
      </c>
      <c r="AF355" s="1">
        <f>'[1]RC-1'!AF355</f>
        <v>0</v>
      </c>
      <c r="AG355" s="1">
        <f>'[1]RC-1'!AG355</f>
        <v>0</v>
      </c>
      <c r="AH355" s="1">
        <f>'[1]RC-1'!AH355</f>
        <v>0</v>
      </c>
      <c r="AI355" s="1">
        <f>'[1]RC-1'!AI355</f>
        <v>0</v>
      </c>
    </row>
    <row r="356" spans="1:35" x14ac:dyDescent="0.3">
      <c r="A356" s="1">
        <f>'[1]RC-1'!A356</f>
        <v>0</v>
      </c>
      <c r="B356" s="1">
        <f>'[1]RC-1'!B356</f>
        <v>0</v>
      </c>
      <c r="C356" s="1">
        <f>'[1]RC-1'!C356</f>
        <v>0</v>
      </c>
      <c r="D356" s="1">
        <f>'[1]RC-1'!D356</f>
        <v>0</v>
      </c>
      <c r="E356" s="1">
        <f>'[1]RC-1'!E356</f>
        <v>0</v>
      </c>
      <c r="F356" s="1">
        <f>'[1]RC-1'!F356</f>
        <v>0</v>
      </c>
      <c r="G356" s="1">
        <f>'[1]RC-1'!G356</f>
        <v>0</v>
      </c>
      <c r="H356" s="1">
        <f>'[1]RC-1'!H356</f>
        <v>0</v>
      </c>
      <c r="I356" s="1">
        <f>'[1]RC-1'!I356</f>
        <v>0</v>
      </c>
      <c r="J356" s="1">
        <f>'[1]RC-1'!J356</f>
        <v>0</v>
      </c>
      <c r="K356" s="1">
        <f>'[1]RC-1'!K356</f>
        <v>0</v>
      </c>
      <c r="L356" s="1">
        <f>'[1]RC-1'!L356</f>
        <v>0</v>
      </c>
      <c r="M356" s="1">
        <f>'[1]RC-1'!M356</f>
        <v>0</v>
      </c>
      <c r="N356" s="1">
        <f>'[1]RC-1'!N356</f>
        <v>0</v>
      </c>
      <c r="O356" s="1">
        <f>'[1]RC-1'!O356</f>
        <v>0</v>
      </c>
      <c r="P356" s="1">
        <f>'[1]RC-1'!P356</f>
        <v>0</v>
      </c>
      <c r="Q356" s="1">
        <f>'[1]RC-1'!Q356</f>
        <v>0</v>
      </c>
      <c r="R356" s="1">
        <f>'[1]RC-1'!R356</f>
        <v>0</v>
      </c>
      <c r="S356" s="1">
        <f>'[1]RC-1'!S356</f>
        <v>0</v>
      </c>
      <c r="T356" s="1">
        <f>'[1]RC-1'!T356</f>
        <v>0</v>
      </c>
      <c r="U356" s="1">
        <f>'[1]RC-1'!U356</f>
        <v>0</v>
      </c>
      <c r="V356" s="1">
        <f>'[1]RC-1'!V356</f>
        <v>0</v>
      </c>
      <c r="W356" s="1">
        <f>'[1]RC-1'!W356</f>
        <v>0</v>
      </c>
      <c r="X356" s="1">
        <f>'[1]RC-1'!X356</f>
        <v>0</v>
      </c>
      <c r="Y356" s="1">
        <f>'[1]RC-1'!Y356</f>
        <v>0</v>
      </c>
      <c r="Z356" s="1">
        <f>'[1]RC-1'!Z356</f>
        <v>0</v>
      </c>
      <c r="AA356" s="1">
        <f>'[1]RC-1'!AA356</f>
        <v>0</v>
      </c>
      <c r="AB356" s="1">
        <f>'[1]RC-1'!AB356</f>
        <v>0</v>
      </c>
      <c r="AC356" s="1">
        <f>'[1]RC-1'!AC356</f>
        <v>0</v>
      </c>
      <c r="AD356" s="1">
        <f>'[1]RC-1'!AD356</f>
        <v>0</v>
      </c>
      <c r="AE356" s="1">
        <f>'[1]RC-1'!AE356</f>
        <v>0</v>
      </c>
      <c r="AF356" s="1">
        <f>'[1]RC-1'!AF356</f>
        <v>0</v>
      </c>
      <c r="AG356" s="1">
        <f>'[1]RC-1'!AG356</f>
        <v>0</v>
      </c>
      <c r="AH356" s="1">
        <f>'[1]RC-1'!AH356</f>
        <v>0</v>
      </c>
      <c r="AI356" s="1">
        <f>'[1]RC-1'!AI356</f>
        <v>0</v>
      </c>
    </row>
    <row r="357" spans="1:35" x14ac:dyDescent="0.3">
      <c r="A357" s="1">
        <f>'[1]RC-1'!A357</f>
        <v>0</v>
      </c>
      <c r="B357" s="1">
        <f>'[1]RC-1'!B357</f>
        <v>0</v>
      </c>
      <c r="C357" s="1">
        <f>'[1]RC-1'!C357</f>
        <v>0</v>
      </c>
      <c r="D357" s="1">
        <f>'[1]RC-1'!D357</f>
        <v>0</v>
      </c>
      <c r="E357" s="1">
        <f>'[1]RC-1'!E357</f>
        <v>0</v>
      </c>
      <c r="F357" s="1">
        <f>'[1]RC-1'!F357</f>
        <v>0</v>
      </c>
      <c r="G357" s="1">
        <f>'[1]RC-1'!G357</f>
        <v>0</v>
      </c>
      <c r="H357" s="1">
        <f>'[1]RC-1'!H357</f>
        <v>0</v>
      </c>
      <c r="I357" s="1">
        <f>'[1]RC-1'!I357</f>
        <v>0</v>
      </c>
      <c r="J357" s="1">
        <f>'[1]RC-1'!J357</f>
        <v>0</v>
      </c>
      <c r="K357" s="1">
        <f>'[1]RC-1'!K357</f>
        <v>0</v>
      </c>
      <c r="L357" s="1">
        <f>'[1]RC-1'!L357</f>
        <v>0</v>
      </c>
      <c r="M357" s="1">
        <f>'[1]RC-1'!M357</f>
        <v>0</v>
      </c>
      <c r="N357" s="1">
        <f>'[1]RC-1'!N357</f>
        <v>0</v>
      </c>
      <c r="O357" s="1">
        <f>'[1]RC-1'!O357</f>
        <v>0</v>
      </c>
      <c r="P357" s="1">
        <f>'[1]RC-1'!P357</f>
        <v>0</v>
      </c>
      <c r="Q357" s="1">
        <f>'[1]RC-1'!Q357</f>
        <v>0</v>
      </c>
      <c r="R357" s="1">
        <f>'[1]RC-1'!R357</f>
        <v>0</v>
      </c>
      <c r="S357" s="1">
        <f>'[1]RC-1'!S357</f>
        <v>0</v>
      </c>
      <c r="T357" s="1">
        <f>'[1]RC-1'!T357</f>
        <v>0</v>
      </c>
      <c r="U357" s="1">
        <f>'[1]RC-1'!U357</f>
        <v>0</v>
      </c>
      <c r="V357" s="1">
        <f>'[1]RC-1'!V357</f>
        <v>0</v>
      </c>
      <c r="W357" s="1">
        <f>'[1]RC-1'!W357</f>
        <v>0</v>
      </c>
      <c r="X357" s="1">
        <f>'[1]RC-1'!X357</f>
        <v>0</v>
      </c>
      <c r="Y357" s="1">
        <f>'[1]RC-1'!Y357</f>
        <v>0</v>
      </c>
      <c r="Z357" s="1">
        <f>'[1]RC-1'!Z357</f>
        <v>0</v>
      </c>
      <c r="AA357" s="1">
        <f>'[1]RC-1'!AA357</f>
        <v>0</v>
      </c>
      <c r="AB357" s="1">
        <f>'[1]RC-1'!AB357</f>
        <v>0</v>
      </c>
      <c r="AC357" s="1">
        <f>'[1]RC-1'!AC357</f>
        <v>0</v>
      </c>
      <c r="AD357" s="1">
        <f>'[1]RC-1'!AD357</f>
        <v>0</v>
      </c>
      <c r="AE357" s="1">
        <f>'[1]RC-1'!AE357</f>
        <v>0</v>
      </c>
      <c r="AF357" s="1">
        <f>'[1]RC-1'!AF357</f>
        <v>0</v>
      </c>
      <c r="AG357" s="1">
        <f>'[1]RC-1'!AG357</f>
        <v>0</v>
      </c>
      <c r="AH357" s="1">
        <f>'[1]RC-1'!AH357</f>
        <v>0</v>
      </c>
      <c r="AI357" s="1">
        <f>'[1]RC-1'!AI357</f>
        <v>0</v>
      </c>
    </row>
    <row r="358" spans="1:35" x14ac:dyDescent="0.3">
      <c r="A358" s="1">
        <f>'[1]RC-1'!A358</f>
        <v>0</v>
      </c>
      <c r="B358" s="1">
        <f>'[1]RC-1'!B358</f>
        <v>0</v>
      </c>
      <c r="C358" s="1">
        <f>'[1]RC-1'!C358</f>
        <v>0</v>
      </c>
      <c r="D358" s="1">
        <f>'[1]RC-1'!D358</f>
        <v>0</v>
      </c>
      <c r="E358" s="1">
        <f>'[1]RC-1'!E358</f>
        <v>0</v>
      </c>
      <c r="F358" s="1">
        <f>'[1]RC-1'!F358</f>
        <v>0</v>
      </c>
      <c r="G358" s="1">
        <f>'[1]RC-1'!G358</f>
        <v>0</v>
      </c>
      <c r="H358" s="1">
        <f>'[1]RC-1'!H358</f>
        <v>0</v>
      </c>
      <c r="I358" s="1">
        <f>'[1]RC-1'!I358</f>
        <v>0</v>
      </c>
      <c r="J358" s="1">
        <f>'[1]RC-1'!J358</f>
        <v>0</v>
      </c>
      <c r="K358" s="1">
        <f>'[1]RC-1'!K358</f>
        <v>0</v>
      </c>
      <c r="L358" s="1">
        <f>'[1]RC-1'!L358</f>
        <v>0</v>
      </c>
      <c r="M358" s="1">
        <f>'[1]RC-1'!M358</f>
        <v>0</v>
      </c>
      <c r="N358" s="1">
        <f>'[1]RC-1'!N358</f>
        <v>0</v>
      </c>
      <c r="O358" s="1">
        <f>'[1]RC-1'!O358</f>
        <v>0</v>
      </c>
      <c r="P358" s="1">
        <f>'[1]RC-1'!P358</f>
        <v>0</v>
      </c>
      <c r="Q358" s="1">
        <f>'[1]RC-1'!Q358</f>
        <v>0</v>
      </c>
      <c r="R358" s="1">
        <f>'[1]RC-1'!R358</f>
        <v>0</v>
      </c>
      <c r="S358" s="1">
        <f>'[1]RC-1'!S358</f>
        <v>0</v>
      </c>
      <c r="T358" s="1">
        <f>'[1]RC-1'!T358</f>
        <v>0</v>
      </c>
      <c r="U358" s="1">
        <f>'[1]RC-1'!U358</f>
        <v>0</v>
      </c>
      <c r="V358" s="1">
        <f>'[1]RC-1'!V358</f>
        <v>0</v>
      </c>
      <c r="W358" s="1">
        <f>'[1]RC-1'!W358</f>
        <v>0</v>
      </c>
      <c r="X358" s="1">
        <f>'[1]RC-1'!X358</f>
        <v>0</v>
      </c>
      <c r="Y358" s="1">
        <f>'[1]RC-1'!Y358</f>
        <v>0</v>
      </c>
      <c r="Z358" s="1">
        <f>'[1]RC-1'!Z358</f>
        <v>0</v>
      </c>
      <c r="AA358" s="1">
        <f>'[1]RC-1'!AA358</f>
        <v>0</v>
      </c>
      <c r="AB358" s="1">
        <f>'[1]RC-1'!AB358</f>
        <v>0</v>
      </c>
      <c r="AC358" s="1">
        <f>'[1]RC-1'!AC358</f>
        <v>0</v>
      </c>
      <c r="AD358" s="1">
        <f>'[1]RC-1'!AD358</f>
        <v>0</v>
      </c>
      <c r="AE358" s="1">
        <f>'[1]RC-1'!AE358</f>
        <v>0</v>
      </c>
      <c r="AF358" s="1">
        <f>'[1]RC-1'!AF358</f>
        <v>0</v>
      </c>
      <c r="AG358" s="1">
        <f>'[1]RC-1'!AG358</f>
        <v>0</v>
      </c>
      <c r="AH358" s="1">
        <f>'[1]RC-1'!AH358</f>
        <v>0</v>
      </c>
      <c r="AI358" s="1">
        <f>'[1]RC-1'!AI358</f>
        <v>0</v>
      </c>
    </row>
    <row r="359" spans="1:35" x14ac:dyDescent="0.3">
      <c r="A359" s="1">
        <f>'[1]RC-1'!A359</f>
        <v>0</v>
      </c>
      <c r="B359" s="1">
        <f>'[1]RC-1'!B359</f>
        <v>0</v>
      </c>
      <c r="C359" s="1">
        <f>'[1]RC-1'!C359</f>
        <v>0</v>
      </c>
      <c r="D359" s="1">
        <f>'[1]RC-1'!D359</f>
        <v>0</v>
      </c>
      <c r="E359" s="1">
        <f>'[1]RC-1'!E359</f>
        <v>0</v>
      </c>
      <c r="F359" s="1">
        <f>'[1]RC-1'!F359</f>
        <v>0</v>
      </c>
      <c r="G359" s="1">
        <f>'[1]RC-1'!G359</f>
        <v>0</v>
      </c>
      <c r="H359" s="1">
        <f>'[1]RC-1'!H359</f>
        <v>0</v>
      </c>
      <c r="I359" s="1">
        <f>'[1]RC-1'!I359</f>
        <v>0</v>
      </c>
      <c r="J359" s="1">
        <f>'[1]RC-1'!J359</f>
        <v>0</v>
      </c>
      <c r="K359" s="1">
        <f>'[1]RC-1'!K359</f>
        <v>0</v>
      </c>
      <c r="L359" s="1">
        <f>'[1]RC-1'!L359</f>
        <v>0</v>
      </c>
      <c r="M359" s="1">
        <f>'[1]RC-1'!M359</f>
        <v>0</v>
      </c>
      <c r="N359" s="1">
        <f>'[1]RC-1'!N359</f>
        <v>0</v>
      </c>
      <c r="O359" s="1">
        <f>'[1]RC-1'!O359</f>
        <v>0</v>
      </c>
      <c r="P359" s="1">
        <f>'[1]RC-1'!P359</f>
        <v>0</v>
      </c>
      <c r="Q359" s="1">
        <f>'[1]RC-1'!Q359</f>
        <v>0</v>
      </c>
      <c r="R359" s="1">
        <f>'[1]RC-1'!R359</f>
        <v>0</v>
      </c>
      <c r="S359" s="1">
        <f>'[1]RC-1'!S359</f>
        <v>0</v>
      </c>
      <c r="T359" s="1">
        <f>'[1]RC-1'!T359</f>
        <v>0</v>
      </c>
      <c r="U359" s="1">
        <f>'[1]RC-1'!U359</f>
        <v>0</v>
      </c>
      <c r="V359" s="1">
        <f>'[1]RC-1'!V359</f>
        <v>0</v>
      </c>
      <c r="W359" s="1">
        <f>'[1]RC-1'!W359</f>
        <v>0</v>
      </c>
      <c r="X359" s="1">
        <f>'[1]RC-1'!X359</f>
        <v>0</v>
      </c>
      <c r="Y359" s="1">
        <f>'[1]RC-1'!Y359</f>
        <v>0</v>
      </c>
      <c r="Z359" s="1">
        <f>'[1]RC-1'!Z359</f>
        <v>0</v>
      </c>
      <c r="AA359" s="1">
        <f>'[1]RC-1'!AA359</f>
        <v>0</v>
      </c>
      <c r="AB359" s="1">
        <f>'[1]RC-1'!AB359</f>
        <v>0</v>
      </c>
      <c r="AC359" s="1">
        <f>'[1]RC-1'!AC359</f>
        <v>0</v>
      </c>
      <c r="AD359" s="1">
        <f>'[1]RC-1'!AD359</f>
        <v>0</v>
      </c>
      <c r="AE359" s="1">
        <f>'[1]RC-1'!AE359</f>
        <v>0</v>
      </c>
      <c r="AF359" s="1">
        <f>'[1]RC-1'!AF359</f>
        <v>0</v>
      </c>
      <c r="AG359" s="1">
        <f>'[1]RC-1'!AG359</f>
        <v>0</v>
      </c>
      <c r="AH359" s="1">
        <f>'[1]RC-1'!AH359</f>
        <v>0</v>
      </c>
      <c r="AI359" s="1">
        <f>'[1]RC-1'!AI359</f>
        <v>0</v>
      </c>
    </row>
    <row r="360" spans="1:35" x14ac:dyDescent="0.3">
      <c r="A360" s="1">
        <f>'[1]RC-1'!A360</f>
        <v>0</v>
      </c>
      <c r="B360" s="1">
        <f>'[1]RC-1'!B360</f>
        <v>0</v>
      </c>
      <c r="C360" s="1">
        <f>'[1]RC-1'!C360</f>
        <v>0</v>
      </c>
      <c r="D360" s="1">
        <f>'[1]RC-1'!D360</f>
        <v>0</v>
      </c>
      <c r="E360" s="1">
        <f>'[1]RC-1'!E360</f>
        <v>0</v>
      </c>
      <c r="F360" s="1">
        <f>'[1]RC-1'!F360</f>
        <v>0</v>
      </c>
      <c r="G360" s="1">
        <f>'[1]RC-1'!G360</f>
        <v>0</v>
      </c>
      <c r="H360" s="1">
        <f>'[1]RC-1'!H360</f>
        <v>0</v>
      </c>
      <c r="I360" s="1">
        <f>'[1]RC-1'!I360</f>
        <v>0</v>
      </c>
      <c r="J360" s="1">
        <f>'[1]RC-1'!J360</f>
        <v>0</v>
      </c>
      <c r="K360" s="1">
        <f>'[1]RC-1'!K360</f>
        <v>0</v>
      </c>
      <c r="L360" s="1">
        <f>'[1]RC-1'!L360</f>
        <v>0</v>
      </c>
      <c r="M360" s="1">
        <f>'[1]RC-1'!M360</f>
        <v>0</v>
      </c>
      <c r="N360" s="1">
        <f>'[1]RC-1'!N360</f>
        <v>0</v>
      </c>
      <c r="O360" s="1">
        <f>'[1]RC-1'!O360</f>
        <v>0</v>
      </c>
      <c r="P360" s="1">
        <f>'[1]RC-1'!P360</f>
        <v>0</v>
      </c>
      <c r="Q360" s="1">
        <f>'[1]RC-1'!Q360</f>
        <v>0</v>
      </c>
      <c r="R360" s="1">
        <f>'[1]RC-1'!R360</f>
        <v>0</v>
      </c>
      <c r="S360" s="1">
        <f>'[1]RC-1'!S360</f>
        <v>0</v>
      </c>
      <c r="T360" s="1">
        <f>'[1]RC-1'!T360</f>
        <v>0</v>
      </c>
      <c r="U360" s="1">
        <f>'[1]RC-1'!U360</f>
        <v>0</v>
      </c>
      <c r="V360" s="1">
        <f>'[1]RC-1'!V360</f>
        <v>0</v>
      </c>
      <c r="W360" s="1">
        <f>'[1]RC-1'!W360</f>
        <v>0</v>
      </c>
      <c r="X360" s="1">
        <f>'[1]RC-1'!X360</f>
        <v>0</v>
      </c>
      <c r="Y360" s="1">
        <f>'[1]RC-1'!Y360</f>
        <v>0</v>
      </c>
      <c r="Z360" s="1">
        <f>'[1]RC-1'!Z360</f>
        <v>0</v>
      </c>
      <c r="AA360" s="1">
        <f>'[1]RC-1'!AA360</f>
        <v>0</v>
      </c>
      <c r="AB360" s="1">
        <f>'[1]RC-1'!AB360</f>
        <v>0</v>
      </c>
      <c r="AC360" s="1">
        <f>'[1]RC-1'!AC360</f>
        <v>0</v>
      </c>
      <c r="AD360" s="1">
        <f>'[1]RC-1'!AD360</f>
        <v>0</v>
      </c>
      <c r="AE360" s="1">
        <f>'[1]RC-1'!AE360</f>
        <v>0</v>
      </c>
      <c r="AF360" s="1">
        <f>'[1]RC-1'!AF360</f>
        <v>0</v>
      </c>
      <c r="AG360" s="1">
        <f>'[1]RC-1'!AG360</f>
        <v>0</v>
      </c>
      <c r="AH360" s="1">
        <f>'[1]RC-1'!AH360</f>
        <v>0</v>
      </c>
      <c r="AI360" s="1">
        <f>'[1]RC-1'!AI360</f>
        <v>0</v>
      </c>
    </row>
    <row r="361" spans="1:35" x14ac:dyDescent="0.3">
      <c r="A361" s="1">
        <f>'[1]RC-1'!A361</f>
        <v>0</v>
      </c>
      <c r="B361" s="1">
        <f>'[1]RC-1'!B361</f>
        <v>0</v>
      </c>
      <c r="C361" s="1">
        <f>'[1]RC-1'!C361</f>
        <v>0</v>
      </c>
      <c r="D361" s="1">
        <f>'[1]RC-1'!D361</f>
        <v>0</v>
      </c>
      <c r="E361" s="1">
        <f>'[1]RC-1'!E361</f>
        <v>0</v>
      </c>
      <c r="F361" s="1">
        <f>'[1]RC-1'!F361</f>
        <v>0</v>
      </c>
      <c r="G361" s="1">
        <f>'[1]RC-1'!G361</f>
        <v>0</v>
      </c>
      <c r="H361" s="1">
        <f>'[1]RC-1'!H361</f>
        <v>0</v>
      </c>
      <c r="I361" s="1">
        <f>'[1]RC-1'!I361</f>
        <v>0</v>
      </c>
      <c r="J361" s="1">
        <f>'[1]RC-1'!J361</f>
        <v>0</v>
      </c>
      <c r="K361" s="1">
        <f>'[1]RC-1'!K361</f>
        <v>0</v>
      </c>
      <c r="L361" s="1">
        <f>'[1]RC-1'!L361</f>
        <v>0</v>
      </c>
      <c r="M361" s="1">
        <f>'[1]RC-1'!M361</f>
        <v>0</v>
      </c>
      <c r="N361" s="1">
        <f>'[1]RC-1'!N361</f>
        <v>0</v>
      </c>
      <c r="O361" s="1">
        <f>'[1]RC-1'!O361</f>
        <v>0</v>
      </c>
      <c r="P361" s="1">
        <f>'[1]RC-1'!P361</f>
        <v>0</v>
      </c>
      <c r="Q361" s="1">
        <f>'[1]RC-1'!Q361</f>
        <v>0</v>
      </c>
      <c r="R361" s="1">
        <f>'[1]RC-1'!R361</f>
        <v>0</v>
      </c>
      <c r="S361" s="1">
        <f>'[1]RC-1'!S361</f>
        <v>0</v>
      </c>
      <c r="T361" s="1">
        <f>'[1]RC-1'!T361</f>
        <v>0</v>
      </c>
      <c r="U361" s="1">
        <f>'[1]RC-1'!U361</f>
        <v>0</v>
      </c>
      <c r="V361" s="1">
        <f>'[1]RC-1'!V361</f>
        <v>0</v>
      </c>
      <c r="W361" s="1">
        <f>'[1]RC-1'!W361</f>
        <v>0</v>
      </c>
      <c r="X361" s="1">
        <f>'[1]RC-1'!X361</f>
        <v>0</v>
      </c>
      <c r="Y361" s="1">
        <f>'[1]RC-1'!Y361</f>
        <v>0</v>
      </c>
      <c r="Z361" s="1">
        <f>'[1]RC-1'!Z361</f>
        <v>0</v>
      </c>
      <c r="AA361" s="1">
        <f>'[1]RC-1'!AA361</f>
        <v>0</v>
      </c>
      <c r="AB361" s="1">
        <f>'[1]RC-1'!AB361</f>
        <v>0</v>
      </c>
      <c r="AC361" s="1">
        <f>'[1]RC-1'!AC361</f>
        <v>0</v>
      </c>
      <c r="AD361" s="1">
        <f>'[1]RC-1'!AD361</f>
        <v>0</v>
      </c>
      <c r="AE361" s="1">
        <f>'[1]RC-1'!AE361</f>
        <v>0</v>
      </c>
      <c r="AF361" s="1">
        <f>'[1]RC-1'!AF361</f>
        <v>0</v>
      </c>
      <c r="AG361" s="1">
        <f>'[1]RC-1'!AG361</f>
        <v>0</v>
      </c>
      <c r="AH361" s="1">
        <f>'[1]RC-1'!AH361</f>
        <v>0</v>
      </c>
      <c r="AI361" s="1">
        <f>'[1]RC-1'!AI361</f>
        <v>0</v>
      </c>
    </row>
    <row r="362" spans="1:35" x14ac:dyDescent="0.3">
      <c r="A362" s="1">
        <f>'[1]RC-1'!A362</f>
        <v>0</v>
      </c>
      <c r="B362" s="1">
        <f>'[1]RC-1'!B362</f>
        <v>0</v>
      </c>
      <c r="C362" s="1">
        <f>'[1]RC-1'!C362</f>
        <v>0</v>
      </c>
      <c r="D362" s="1">
        <f>'[1]RC-1'!D362</f>
        <v>0</v>
      </c>
      <c r="E362" s="1">
        <f>'[1]RC-1'!E362</f>
        <v>0</v>
      </c>
      <c r="F362" s="1">
        <f>'[1]RC-1'!F362</f>
        <v>0</v>
      </c>
      <c r="G362" s="1">
        <f>'[1]RC-1'!G362</f>
        <v>0</v>
      </c>
      <c r="H362" s="1">
        <f>'[1]RC-1'!H362</f>
        <v>0</v>
      </c>
      <c r="I362" s="1">
        <f>'[1]RC-1'!I362</f>
        <v>0</v>
      </c>
      <c r="J362" s="1">
        <f>'[1]RC-1'!J362</f>
        <v>0</v>
      </c>
      <c r="K362" s="1">
        <f>'[1]RC-1'!K362</f>
        <v>0</v>
      </c>
      <c r="L362" s="1">
        <f>'[1]RC-1'!L362</f>
        <v>0</v>
      </c>
      <c r="M362" s="1">
        <f>'[1]RC-1'!M362</f>
        <v>0</v>
      </c>
      <c r="N362" s="1">
        <f>'[1]RC-1'!N362</f>
        <v>0</v>
      </c>
      <c r="O362" s="1">
        <f>'[1]RC-1'!O362</f>
        <v>0</v>
      </c>
      <c r="P362" s="1">
        <f>'[1]RC-1'!P362</f>
        <v>0</v>
      </c>
      <c r="Q362" s="1">
        <f>'[1]RC-1'!Q362</f>
        <v>0</v>
      </c>
      <c r="R362" s="1">
        <f>'[1]RC-1'!R362</f>
        <v>0</v>
      </c>
      <c r="S362" s="1">
        <f>'[1]RC-1'!S362</f>
        <v>0</v>
      </c>
      <c r="T362" s="1">
        <f>'[1]RC-1'!T362</f>
        <v>0</v>
      </c>
      <c r="U362" s="1">
        <f>'[1]RC-1'!U362</f>
        <v>0</v>
      </c>
      <c r="V362" s="1">
        <f>'[1]RC-1'!V362</f>
        <v>0</v>
      </c>
      <c r="W362" s="1">
        <f>'[1]RC-1'!W362</f>
        <v>0</v>
      </c>
      <c r="X362" s="1">
        <f>'[1]RC-1'!X362</f>
        <v>0</v>
      </c>
      <c r="Y362" s="1">
        <f>'[1]RC-1'!Y362</f>
        <v>0</v>
      </c>
      <c r="Z362" s="1">
        <f>'[1]RC-1'!Z362</f>
        <v>0</v>
      </c>
      <c r="AA362" s="1">
        <f>'[1]RC-1'!AA362</f>
        <v>0</v>
      </c>
      <c r="AB362" s="1">
        <f>'[1]RC-1'!AB362</f>
        <v>0</v>
      </c>
      <c r="AC362" s="1">
        <f>'[1]RC-1'!AC362</f>
        <v>0</v>
      </c>
      <c r="AD362" s="1">
        <f>'[1]RC-1'!AD362</f>
        <v>0</v>
      </c>
      <c r="AE362" s="1">
        <f>'[1]RC-1'!AE362</f>
        <v>0</v>
      </c>
      <c r="AF362" s="1">
        <f>'[1]RC-1'!AF362</f>
        <v>0</v>
      </c>
      <c r="AG362" s="1">
        <f>'[1]RC-1'!AG362</f>
        <v>0</v>
      </c>
      <c r="AH362" s="1">
        <f>'[1]RC-1'!AH362</f>
        <v>0</v>
      </c>
      <c r="AI362" s="1">
        <f>'[1]RC-1'!AI362</f>
        <v>0</v>
      </c>
    </row>
    <row r="363" spans="1:35" x14ac:dyDescent="0.3">
      <c r="A363" s="1">
        <f>'[1]RC-1'!A363</f>
        <v>0</v>
      </c>
      <c r="B363" s="1">
        <f>'[1]RC-1'!B363</f>
        <v>0</v>
      </c>
      <c r="C363" s="1">
        <f>'[1]RC-1'!C363</f>
        <v>0</v>
      </c>
      <c r="D363" s="1">
        <f>'[1]RC-1'!D363</f>
        <v>0</v>
      </c>
      <c r="E363" s="1">
        <f>'[1]RC-1'!E363</f>
        <v>0</v>
      </c>
      <c r="F363" s="1">
        <f>'[1]RC-1'!F363</f>
        <v>0</v>
      </c>
      <c r="G363" s="1">
        <f>'[1]RC-1'!G363</f>
        <v>0</v>
      </c>
      <c r="H363" s="1">
        <f>'[1]RC-1'!H363</f>
        <v>0</v>
      </c>
      <c r="I363" s="1">
        <f>'[1]RC-1'!I363</f>
        <v>0</v>
      </c>
      <c r="J363" s="1">
        <f>'[1]RC-1'!J363</f>
        <v>0</v>
      </c>
      <c r="K363" s="1">
        <f>'[1]RC-1'!K363</f>
        <v>0</v>
      </c>
      <c r="L363" s="1">
        <f>'[1]RC-1'!L363</f>
        <v>0</v>
      </c>
      <c r="M363" s="1">
        <f>'[1]RC-1'!M363</f>
        <v>0</v>
      </c>
      <c r="N363" s="1">
        <f>'[1]RC-1'!N363</f>
        <v>0</v>
      </c>
      <c r="O363" s="1">
        <f>'[1]RC-1'!O363</f>
        <v>0</v>
      </c>
      <c r="P363" s="1">
        <f>'[1]RC-1'!P363</f>
        <v>0</v>
      </c>
      <c r="Q363" s="1">
        <f>'[1]RC-1'!Q363</f>
        <v>0</v>
      </c>
      <c r="R363" s="1">
        <f>'[1]RC-1'!R363</f>
        <v>0</v>
      </c>
      <c r="S363" s="1">
        <f>'[1]RC-1'!S363</f>
        <v>0</v>
      </c>
      <c r="T363" s="1">
        <f>'[1]RC-1'!T363</f>
        <v>0</v>
      </c>
      <c r="U363" s="1">
        <f>'[1]RC-1'!U363</f>
        <v>0</v>
      </c>
      <c r="V363" s="1">
        <f>'[1]RC-1'!V363</f>
        <v>0</v>
      </c>
      <c r="W363" s="1">
        <f>'[1]RC-1'!W363</f>
        <v>0</v>
      </c>
      <c r="X363" s="1">
        <f>'[1]RC-1'!X363</f>
        <v>0</v>
      </c>
      <c r="Y363" s="1">
        <f>'[1]RC-1'!Y363</f>
        <v>0</v>
      </c>
      <c r="Z363" s="1">
        <f>'[1]RC-1'!Z363</f>
        <v>0</v>
      </c>
      <c r="AA363" s="1">
        <f>'[1]RC-1'!AA363</f>
        <v>0</v>
      </c>
      <c r="AB363" s="1">
        <f>'[1]RC-1'!AB363</f>
        <v>0</v>
      </c>
      <c r="AC363" s="1">
        <f>'[1]RC-1'!AC363</f>
        <v>0</v>
      </c>
      <c r="AD363" s="1">
        <f>'[1]RC-1'!AD363</f>
        <v>0</v>
      </c>
      <c r="AE363" s="1">
        <f>'[1]RC-1'!AE363</f>
        <v>0</v>
      </c>
      <c r="AF363" s="1">
        <f>'[1]RC-1'!AF363</f>
        <v>0</v>
      </c>
      <c r="AG363" s="1">
        <f>'[1]RC-1'!AG363</f>
        <v>0</v>
      </c>
      <c r="AH363" s="1">
        <f>'[1]RC-1'!AH363</f>
        <v>0</v>
      </c>
      <c r="AI363" s="1">
        <f>'[1]RC-1'!AI363</f>
        <v>0</v>
      </c>
    </row>
    <row r="364" spans="1:35" x14ac:dyDescent="0.3">
      <c r="A364" s="1">
        <f>'[1]RC-1'!A364</f>
        <v>0</v>
      </c>
      <c r="B364" s="1">
        <f>'[1]RC-1'!B364</f>
        <v>0</v>
      </c>
      <c r="C364" s="1">
        <f>'[1]RC-1'!C364</f>
        <v>0</v>
      </c>
      <c r="D364" s="1">
        <f>'[1]RC-1'!D364</f>
        <v>0</v>
      </c>
      <c r="E364" s="1">
        <f>'[1]RC-1'!E364</f>
        <v>0</v>
      </c>
      <c r="F364" s="1">
        <f>'[1]RC-1'!F364</f>
        <v>0</v>
      </c>
      <c r="G364" s="1">
        <f>'[1]RC-1'!G364</f>
        <v>0</v>
      </c>
      <c r="H364" s="1">
        <f>'[1]RC-1'!H364</f>
        <v>0</v>
      </c>
      <c r="I364" s="1">
        <f>'[1]RC-1'!I364</f>
        <v>0</v>
      </c>
      <c r="J364" s="1">
        <f>'[1]RC-1'!J364</f>
        <v>0</v>
      </c>
      <c r="K364" s="1">
        <f>'[1]RC-1'!K364</f>
        <v>0</v>
      </c>
      <c r="L364" s="1">
        <f>'[1]RC-1'!L364</f>
        <v>0</v>
      </c>
      <c r="M364" s="1">
        <f>'[1]RC-1'!M364</f>
        <v>0</v>
      </c>
      <c r="N364" s="1">
        <f>'[1]RC-1'!N364</f>
        <v>0</v>
      </c>
      <c r="O364" s="1">
        <f>'[1]RC-1'!O364</f>
        <v>0</v>
      </c>
      <c r="P364" s="1">
        <f>'[1]RC-1'!P364</f>
        <v>0</v>
      </c>
      <c r="Q364" s="1">
        <f>'[1]RC-1'!Q364</f>
        <v>0</v>
      </c>
      <c r="R364" s="1">
        <f>'[1]RC-1'!R364</f>
        <v>0</v>
      </c>
      <c r="S364" s="1">
        <f>'[1]RC-1'!S364</f>
        <v>0</v>
      </c>
      <c r="T364" s="1">
        <f>'[1]RC-1'!T364</f>
        <v>0</v>
      </c>
      <c r="U364" s="1">
        <f>'[1]RC-1'!U364</f>
        <v>0</v>
      </c>
      <c r="V364" s="1">
        <f>'[1]RC-1'!V364</f>
        <v>0</v>
      </c>
      <c r="W364" s="1">
        <f>'[1]RC-1'!W364</f>
        <v>0</v>
      </c>
      <c r="X364" s="1">
        <f>'[1]RC-1'!X364</f>
        <v>0</v>
      </c>
      <c r="Y364" s="1">
        <f>'[1]RC-1'!Y364</f>
        <v>0</v>
      </c>
      <c r="Z364" s="1">
        <f>'[1]RC-1'!Z364</f>
        <v>0</v>
      </c>
      <c r="AA364" s="1">
        <f>'[1]RC-1'!AA364</f>
        <v>0</v>
      </c>
      <c r="AB364" s="1">
        <f>'[1]RC-1'!AB364</f>
        <v>0</v>
      </c>
      <c r="AC364" s="1">
        <f>'[1]RC-1'!AC364</f>
        <v>0</v>
      </c>
      <c r="AD364" s="1">
        <f>'[1]RC-1'!AD364</f>
        <v>0</v>
      </c>
      <c r="AE364" s="1">
        <f>'[1]RC-1'!AE364</f>
        <v>0</v>
      </c>
      <c r="AF364" s="1">
        <f>'[1]RC-1'!AF364</f>
        <v>0</v>
      </c>
      <c r="AG364" s="1">
        <f>'[1]RC-1'!AG364</f>
        <v>0</v>
      </c>
      <c r="AH364" s="1">
        <f>'[1]RC-1'!AH364</f>
        <v>0</v>
      </c>
      <c r="AI364" s="1">
        <f>'[1]RC-1'!AI364</f>
        <v>0</v>
      </c>
    </row>
    <row r="365" spans="1:35" x14ac:dyDescent="0.3">
      <c r="A365" s="1">
        <f>'[1]RC-1'!A365</f>
        <v>0</v>
      </c>
      <c r="B365" s="1">
        <f>'[1]RC-1'!B365</f>
        <v>0</v>
      </c>
      <c r="C365" s="1">
        <f>'[1]RC-1'!C365</f>
        <v>0</v>
      </c>
      <c r="D365" s="1">
        <f>'[1]RC-1'!D365</f>
        <v>0</v>
      </c>
      <c r="E365" s="1">
        <f>'[1]RC-1'!E365</f>
        <v>0</v>
      </c>
      <c r="F365" s="1">
        <f>'[1]RC-1'!F365</f>
        <v>0</v>
      </c>
      <c r="G365" s="1">
        <f>'[1]RC-1'!G365</f>
        <v>0</v>
      </c>
      <c r="H365" s="1">
        <f>'[1]RC-1'!H365</f>
        <v>0</v>
      </c>
      <c r="I365" s="1">
        <f>'[1]RC-1'!I365</f>
        <v>0</v>
      </c>
      <c r="J365" s="1">
        <f>'[1]RC-1'!J365</f>
        <v>0</v>
      </c>
      <c r="K365" s="1">
        <f>'[1]RC-1'!K365</f>
        <v>0</v>
      </c>
      <c r="L365" s="1">
        <f>'[1]RC-1'!L365</f>
        <v>0</v>
      </c>
      <c r="M365" s="1">
        <f>'[1]RC-1'!M365</f>
        <v>0</v>
      </c>
      <c r="N365" s="1">
        <f>'[1]RC-1'!N365</f>
        <v>0</v>
      </c>
      <c r="O365" s="1">
        <f>'[1]RC-1'!O365</f>
        <v>0</v>
      </c>
      <c r="P365" s="1">
        <f>'[1]RC-1'!P365</f>
        <v>0</v>
      </c>
      <c r="Q365" s="1">
        <f>'[1]RC-1'!Q365</f>
        <v>0</v>
      </c>
      <c r="R365" s="1">
        <f>'[1]RC-1'!R365</f>
        <v>0</v>
      </c>
      <c r="S365" s="1">
        <f>'[1]RC-1'!S365</f>
        <v>0</v>
      </c>
      <c r="T365" s="1">
        <f>'[1]RC-1'!T365</f>
        <v>0</v>
      </c>
      <c r="U365" s="1">
        <f>'[1]RC-1'!U365</f>
        <v>0</v>
      </c>
      <c r="V365" s="1">
        <f>'[1]RC-1'!V365</f>
        <v>0</v>
      </c>
      <c r="W365" s="1">
        <f>'[1]RC-1'!W365</f>
        <v>0</v>
      </c>
      <c r="X365" s="1">
        <f>'[1]RC-1'!X365</f>
        <v>0</v>
      </c>
      <c r="Y365" s="1">
        <f>'[1]RC-1'!Y365</f>
        <v>0</v>
      </c>
      <c r="Z365" s="1">
        <f>'[1]RC-1'!Z365</f>
        <v>0</v>
      </c>
      <c r="AA365" s="1">
        <f>'[1]RC-1'!AA365</f>
        <v>0</v>
      </c>
      <c r="AB365" s="1">
        <f>'[1]RC-1'!AB365</f>
        <v>0</v>
      </c>
      <c r="AC365" s="1">
        <f>'[1]RC-1'!AC365</f>
        <v>0</v>
      </c>
      <c r="AD365" s="1">
        <f>'[1]RC-1'!AD365</f>
        <v>0</v>
      </c>
      <c r="AE365" s="1">
        <f>'[1]RC-1'!AE365</f>
        <v>0</v>
      </c>
      <c r="AF365" s="1">
        <f>'[1]RC-1'!AF365</f>
        <v>0</v>
      </c>
      <c r="AG365" s="1">
        <f>'[1]RC-1'!AG365</f>
        <v>0</v>
      </c>
      <c r="AH365" s="1">
        <f>'[1]RC-1'!AH365</f>
        <v>0</v>
      </c>
      <c r="AI365" s="1">
        <f>'[1]RC-1'!AI365</f>
        <v>0</v>
      </c>
    </row>
    <row r="366" spans="1:35" x14ac:dyDescent="0.3">
      <c r="A366" s="1">
        <f>'[1]RC-1'!A366</f>
        <v>0</v>
      </c>
      <c r="B366" s="1">
        <f>'[1]RC-1'!B366</f>
        <v>0</v>
      </c>
      <c r="C366" s="1">
        <f>'[1]RC-1'!C366</f>
        <v>0</v>
      </c>
      <c r="D366" s="1">
        <f>'[1]RC-1'!D366</f>
        <v>0</v>
      </c>
      <c r="E366" s="1">
        <f>'[1]RC-1'!E366</f>
        <v>0</v>
      </c>
      <c r="F366" s="1">
        <f>'[1]RC-1'!F366</f>
        <v>0</v>
      </c>
      <c r="G366" s="1">
        <f>'[1]RC-1'!G366</f>
        <v>0</v>
      </c>
      <c r="H366" s="1">
        <f>'[1]RC-1'!H366</f>
        <v>0</v>
      </c>
      <c r="I366" s="1">
        <f>'[1]RC-1'!I366</f>
        <v>0</v>
      </c>
      <c r="J366" s="1">
        <f>'[1]RC-1'!J366</f>
        <v>0</v>
      </c>
      <c r="K366" s="1">
        <f>'[1]RC-1'!K366</f>
        <v>0</v>
      </c>
      <c r="L366" s="1">
        <f>'[1]RC-1'!L366</f>
        <v>0</v>
      </c>
      <c r="M366" s="1">
        <f>'[1]RC-1'!M366</f>
        <v>0</v>
      </c>
      <c r="N366" s="1">
        <f>'[1]RC-1'!N366</f>
        <v>0</v>
      </c>
      <c r="O366" s="1">
        <f>'[1]RC-1'!O366</f>
        <v>0</v>
      </c>
      <c r="P366" s="1">
        <f>'[1]RC-1'!P366</f>
        <v>0</v>
      </c>
      <c r="Q366" s="1">
        <f>'[1]RC-1'!Q366</f>
        <v>0</v>
      </c>
      <c r="R366" s="1">
        <f>'[1]RC-1'!R366</f>
        <v>0</v>
      </c>
      <c r="S366" s="1">
        <f>'[1]RC-1'!S366</f>
        <v>0</v>
      </c>
      <c r="T366" s="1">
        <f>'[1]RC-1'!T366</f>
        <v>0</v>
      </c>
      <c r="U366" s="1">
        <f>'[1]RC-1'!U366</f>
        <v>0</v>
      </c>
      <c r="V366" s="1">
        <f>'[1]RC-1'!V366</f>
        <v>0</v>
      </c>
      <c r="W366" s="1">
        <f>'[1]RC-1'!W366</f>
        <v>0</v>
      </c>
      <c r="X366" s="1">
        <f>'[1]RC-1'!X366</f>
        <v>0</v>
      </c>
      <c r="Y366" s="1">
        <f>'[1]RC-1'!Y366</f>
        <v>0</v>
      </c>
      <c r="Z366" s="1">
        <f>'[1]RC-1'!Z366</f>
        <v>0</v>
      </c>
      <c r="AA366" s="1">
        <f>'[1]RC-1'!AA366</f>
        <v>0</v>
      </c>
      <c r="AB366" s="1">
        <f>'[1]RC-1'!AB366</f>
        <v>0</v>
      </c>
      <c r="AC366" s="1">
        <f>'[1]RC-1'!AC366</f>
        <v>0</v>
      </c>
      <c r="AD366" s="1">
        <f>'[1]RC-1'!AD366</f>
        <v>0</v>
      </c>
      <c r="AE366" s="1">
        <f>'[1]RC-1'!AE366</f>
        <v>0</v>
      </c>
      <c r="AF366" s="1">
        <f>'[1]RC-1'!AF366</f>
        <v>0</v>
      </c>
      <c r="AG366" s="1">
        <f>'[1]RC-1'!AG366</f>
        <v>0</v>
      </c>
      <c r="AH366" s="1">
        <f>'[1]RC-1'!AH366</f>
        <v>0</v>
      </c>
      <c r="AI366" s="1">
        <f>'[1]RC-1'!AI366</f>
        <v>0</v>
      </c>
    </row>
    <row r="367" spans="1:35" x14ac:dyDescent="0.3">
      <c r="A367" s="1">
        <f>'[1]RC-1'!A367</f>
        <v>0</v>
      </c>
      <c r="B367" s="1">
        <f>'[1]RC-1'!B367</f>
        <v>0</v>
      </c>
      <c r="C367" s="1">
        <f>'[1]RC-1'!C367</f>
        <v>0</v>
      </c>
      <c r="D367" s="1">
        <f>'[1]RC-1'!D367</f>
        <v>0</v>
      </c>
      <c r="E367" s="1">
        <f>'[1]RC-1'!E367</f>
        <v>0</v>
      </c>
      <c r="F367" s="1">
        <f>'[1]RC-1'!F367</f>
        <v>0</v>
      </c>
      <c r="G367" s="1">
        <f>'[1]RC-1'!G367</f>
        <v>0</v>
      </c>
      <c r="H367" s="1">
        <f>'[1]RC-1'!H367</f>
        <v>0</v>
      </c>
      <c r="I367" s="1">
        <f>'[1]RC-1'!I367</f>
        <v>0</v>
      </c>
      <c r="J367" s="1">
        <f>'[1]RC-1'!J367</f>
        <v>0</v>
      </c>
      <c r="K367" s="1">
        <f>'[1]RC-1'!K367</f>
        <v>0</v>
      </c>
      <c r="L367" s="1">
        <f>'[1]RC-1'!L367</f>
        <v>0</v>
      </c>
      <c r="M367" s="1">
        <f>'[1]RC-1'!M367</f>
        <v>0</v>
      </c>
      <c r="N367" s="1">
        <f>'[1]RC-1'!N367</f>
        <v>0</v>
      </c>
      <c r="O367" s="1">
        <f>'[1]RC-1'!O367</f>
        <v>0</v>
      </c>
      <c r="P367" s="1">
        <f>'[1]RC-1'!P367</f>
        <v>0</v>
      </c>
      <c r="Q367" s="1">
        <f>'[1]RC-1'!Q367</f>
        <v>0</v>
      </c>
      <c r="R367" s="1">
        <f>'[1]RC-1'!R367</f>
        <v>0</v>
      </c>
      <c r="S367" s="1">
        <f>'[1]RC-1'!S367</f>
        <v>0</v>
      </c>
      <c r="T367" s="1">
        <f>'[1]RC-1'!T367</f>
        <v>0</v>
      </c>
      <c r="U367" s="1">
        <f>'[1]RC-1'!U367</f>
        <v>0</v>
      </c>
      <c r="V367" s="1">
        <f>'[1]RC-1'!V367</f>
        <v>0</v>
      </c>
      <c r="W367" s="1">
        <f>'[1]RC-1'!W367</f>
        <v>0</v>
      </c>
      <c r="X367" s="1">
        <f>'[1]RC-1'!X367</f>
        <v>0</v>
      </c>
      <c r="Y367" s="1">
        <f>'[1]RC-1'!Y367</f>
        <v>0</v>
      </c>
      <c r="Z367" s="1">
        <f>'[1]RC-1'!Z367</f>
        <v>0</v>
      </c>
      <c r="AA367" s="1">
        <f>'[1]RC-1'!AA367</f>
        <v>0</v>
      </c>
      <c r="AB367" s="1">
        <f>'[1]RC-1'!AB367</f>
        <v>0</v>
      </c>
      <c r="AC367" s="1">
        <f>'[1]RC-1'!AC367</f>
        <v>0</v>
      </c>
      <c r="AD367" s="1">
        <f>'[1]RC-1'!AD367</f>
        <v>0</v>
      </c>
      <c r="AE367" s="1">
        <f>'[1]RC-1'!AE367</f>
        <v>0</v>
      </c>
      <c r="AF367" s="1">
        <f>'[1]RC-1'!AF367</f>
        <v>0</v>
      </c>
      <c r="AG367" s="1">
        <f>'[1]RC-1'!AG367</f>
        <v>0</v>
      </c>
      <c r="AH367" s="1">
        <f>'[1]RC-1'!AH367</f>
        <v>0</v>
      </c>
      <c r="AI367" s="1">
        <f>'[1]RC-1'!AI367</f>
        <v>0</v>
      </c>
    </row>
    <row r="368" spans="1:35" x14ac:dyDescent="0.3">
      <c r="A368" s="1">
        <f>'[1]RC-1'!A368</f>
        <v>0</v>
      </c>
      <c r="B368" s="1">
        <f>'[1]RC-1'!B368</f>
        <v>0</v>
      </c>
      <c r="C368" s="1">
        <f>'[1]RC-1'!C368</f>
        <v>0</v>
      </c>
      <c r="D368" s="1">
        <f>'[1]RC-1'!D368</f>
        <v>0</v>
      </c>
      <c r="E368" s="1">
        <f>'[1]RC-1'!E368</f>
        <v>0</v>
      </c>
      <c r="F368" s="1">
        <f>'[1]RC-1'!F368</f>
        <v>0</v>
      </c>
      <c r="G368" s="1">
        <f>'[1]RC-1'!G368</f>
        <v>0</v>
      </c>
      <c r="H368" s="1">
        <f>'[1]RC-1'!H368</f>
        <v>0</v>
      </c>
      <c r="I368" s="1">
        <f>'[1]RC-1'!I368</f>
        <v>0</v>
      </c>
      <c r="J368" s="1">
        <f>'[1]RC-1'!J368</f>
        <v>0</v>
      </c>
      <c r="K368" s="1">
        <f>'[1]RC-1'!K368</f>
        <v>0</v>
      </c>
      <c r="L368" s="1">
        <f>'[1]RC-1'!L368</f>
        <v>0</v>
      </c>
      <c r="M368" s="1">
        <f>'[1]RC-1'!M368</f>
        <v>0</v>
      </c>
      <c r="N368" s="1">
        <f>'[1]RC-1'!N368</f>
        <v>0</v>
      </c>
      <c r="O368" s="1">
        <f>'[1]RC-1'!O368</f>
        <v>0</v>
      </c>
      <c r="P368" s="1">
        <f>'[1]RC-1'!P368</f>
        <v>0</v>
      </c>
      <c r="Q368" s="1">
        <f>'[1]RC-1'!Q368</f>
        <v>0</v>
      </c>
      <c r="R368" s="1">
        <f>'[1]RC-1'!R368</f>
        <v>0</v>
      </c>
      <c r="S368" s="1">
        <f>'[1]RC-1'!S368</f>
        <v>0</v>
      </c>
      <c r="T368" s="1">
        <f>'[1]RC-1'!T368</f>
        <v>0</v>
      </c>
      <c r="U368" s="1">
        <f>'[1]RC-1'!U368</f>
        <v>0</v>
      </c>
      <c r="V368" s="1">
        <f>'[1]RC-1'!V368</f>
        <v>0</v>
      </c>
      <c r="W368" s="1">
        <f>'[1]RC-1'!W368</f>
        <v>0</v>
      </c>
      <c r="X368" s="1">
        <f>'[1]RC-1'!X368</f>
        <v>0</v>
      </c>
      <c r="Y368" s="1">
        <f>'[1]RC-1'!Y368</f>
        <v>0</v>
      </c>
      <c r="Z368" s="1">
        <f>'[1]RC-1'!Z368</f>
        <v>0</v>
      </c>
      <c r="AA368" s="1">
        <f>'[1]RC-1'!AA368</f>
        <v>0</v>
      </c>
      <c r="AB368" s="1">
        <f>'[1]RC-1'!AB368</f>
        <v>0</v>
      </c>
      <c r="AC368" s="1">
        <f>'[1]RC-1'!AC368</f>
        <v>0</v>
      </c>
      <c r="AD368" s="1">
        <f>'[1]RC-1'!AD368</f>
        <v>0</v>
      </c>
      <c r="AE368" s="1">
        <f>'[1]RC-1'!AE368</f>
        <v>0</v>
      </c>
      <c r="AF368" s="1">
        <f>'[1]RC-1'!AF368</f>
        <v>0</v>
      </c>
      <c r="AG368" s="1">
        <f>'[1]RC-1'!AG368</f>
        <v>0</v>
      </c>
      <c r="AH368" s="1">
        <f>'[1]RC-1'!AH368</f>
        <v>0</v>
      </c>
      <c r="AI368" s="1">
        <f>'[1]RC-1'!AI368</f>
        <v>0</v>
      </c>
    </row>
    <row r="369" spans="1:35" x14ac:dyDescent="0.3">
      <c r="A369" s="1">
        <f>'[1]RC-1'!A369</f>
        <v>0</v>
      </c>
      <c r="B369" s="1">
        <f>'[1]RC-1'!B369</f>
        <v>0</v>
      </c>
      <c r="C369" s="1">
        <f>'[1]RC-1'!C369</f>
        <v>0</v>
      </c>
      <c r="D369" s="1">
        <f>'[1]RC-1'!D369</f>
        <v>0</v>
      </c>
      <c r="E369" s="1">
        <f>'[1]RC-1'!E369</f>
        <v>0</v>
      </c>
      <c r="F369" s="1">
        <f>'[1]RC-1'!F369</f>
        <v>0</v>
      </c>
      <c r="G369" s="1">
        <f>'[1]RC-1'!G369</f>
        <v>0</v>
      </c>
      <c r="H369" s="1">
        <f>'[1]RC-1'!H369</f>
        <v>0</v>
      </c>
      <c r="I369" s="1">
        <f>'[1]RC-1'!I369</f>
        <v>0</v>
      </c>
      <c r="J369" s="1">
        <f>'[1]RC-1'!J369</f>
        <v>0</v>
      </c>
      <c r="K369" s="1">
        <f>'[1]RC-1'!K369</f>
        <v>0</v>
      </c>
      <c r="L369" s="1">
        <f>'[1]RC-1'!L369</f>
        <v>0</v>
      </c>
      <c r="M369" s="1">
        <f>'[1]RC-1'!M369</f>
        <v>0</v>
      </c>
      <c r="N369" s="1">
        <f>'[1]RC-1'!N369</f>
        <v>0</v>
      </c>
      <c r="O369" s="1">
        <f>'[1]RC-1'!O369</f>
        <v>0</v>
      </c>
      <c r="P369" s="1">
        <f>'[1]RC-1'!P369</f>
        <v>0</v>
      </c>
      <c r="Q369" s="1">
        <f>'[1]RC-1'!Q369</f>
        <v>0</v>
      </c>
      <c r="R369" s="1">
        <f>'[1]RC-1'!R369</f>
        <v>0</v>
      </c>
      <c r="S369" s="1">
        <f>'[1]RC-1'!S369</f>
        <v>0</v>
      </c>
      <c r="T369" s="1">
        <f>'[1]RC-1'!T369</f>
        <v>0</v>
      </c>
      <c r="U369" s="1">
        <f>'[1]RC-1'!U369</f>
        <v>0</v>
      </c>
      <c r="V369" s="1">
        <f>'[1]RC-1'!V369</f>
        <v>0</v>
      </c>
      <c r="W369" s="1">
        <f>'[1]RC-1'!W369</f>
        <v>0</v>
      </c>
      <c r="X369" s="1">
        <f>'[1]RC-1'!X369</f>
        <v>0</v>
      </c>
      <c r="Y369" s="1">
        <f>'[1]RC-1'!Y369</f>
        <v>0</v>
      </c>
      <c r="Z369" s="1">
        <f>'[1]RC-1'!Z369</f>
        <v>0</v>
      </c>
      <c r="AA369" s="1">
        <f>'[1]RC-1'!AA369</f>
        <v>0</v>
      </c>
      <c r="AB369" s="1">
        <f>'[1]RC-1'!AB369</f>
        <v>0</v>
      </c>
      <c r="AC369" s="1">
        <f>'[1]RC-1'!AC369</f>
        <v>0</v>
      </c>
      <c r="AD369" s="1">
        <f>'[1]RC-1'!AD369</f>
        <v>0</v>
      </c>
      <c r="AE369" s="1">
        <f>'[1]RC-1'!AE369</f>
        <v>0</v>
      </c>
      <c r="AF369" s="1">
        <f>'[1]RC-1'!AF369</f>
        <v>0</v>
      </c>
      <c r="AG369" s="1">
        <f>'[1]RC-1'!AG369</f>
        <v>0</v>
      </c>
      <c r="AH369" s="1">
        <f>'[1]RC-1'!AH369</f>
        <v>0</v>
      </c>
      <c r="AI369" s="1">
        <f>'[1]RC-1'!AI369</f>
        <v>0</v>
      </c>
    </row>
    <row r="370" spans="1:35" x14ac:dyDescent="0.3">
      <c r="A370" s="1">
        <f>'[1]RC-1'!A370</f>
        <v>0</v>
      </c>
      <c r="B370" s="1">
        <f>'[1]RC-1'!B370</f>
        <v>0</v>
      </c>
      <c r="C370" s="1">
        <f>'[1]RC-1'!C370</f>
        <v>0</v>
      </c>
      <c r="D370" s="1">
        <f>'[1]RC-1'!D370</f>
        <v>0</v>
      </c>
      <c r="E370" s="1">
        <f>'[1]RC-1'!E370</f>
        <v>0</v>
      </c>
      <c r="F370" s="1">
        <f>'[1]RC-1'!F370</f>
        <v>0</v>
      </c>
      <c r="G370" s="1">
        <f>'[1]RC-1'!G370</f>
        <v>0</v>
      </c>
      <c r="H370" s="1">
        <f>'[1]RC-1'!H370</f>
        <v>0</v>
      </c>
      <c r="I370" s="1">
        <f>'[1]RC-1'!I370</f>
        <v>0</v>
      </c>
      <c r="J370" s="1">
        <f>'[1]RC-1'!J370</f>
        <v>0</v>
      </c>
      <c r="K370" s="1">
        <f>'[1]RC-1'!K370</f>
        <v>0</v>
      </c>
      <c r="L370" s="1">
        <f>'[1]RC-1'!L370</f>
        <v>0</v>
      </c>
      <c r="M370" s="1">
        <f>'[1]RC-1'!M370</f>
        <v>0</v>
      </c>
      <c r="N370" s="1">
        <f>'[1]RC-1'!N370</f>
        <v>0</v>
      </c>
      <c r="O370" s="1">
        <f>'[1]RC-1'!O370</f>
        <v>0</v>
      </c>
      <c r="P370" s="1">
        <f>'[1]RC-1'!P370</f>
        <v>0</v>
      </c>
      <c r="Q370" s="1">
        <f>'[1]RC-1'!Q370</f>
        <v>0</v>
      </c>
      <c r="R370" s="1">
        <f>'[1]RC-1'!R370</f>
        <v>0</v>
      </c>
      <c r="S370" s="1">
        <f>'[1]RC-1'!S370</f>
        <v>0</v>
      </c>
      <c r="T370" s="1">
        <f>'[1]RC-1'!T370</f>
        <v>0</v>
      </c>
      <c r="U370" s="1">
        <f>'[1]RC-1'!U370</f>
        <v>0</v>
      </c>
      <c r="V370" s="1">
        <f>'[1]RC-1'!V370</f>
        <v>0</v>
      </c>
      <c r="W370" s="1">
        <f>'[1]RC-1'!W370</f>
        <v>0</v>
      </c>
      <c r="X370" s="1">
        <f>'[1]RC-1'!X370</f>
        <v>0</v>
      </c>
      <c r="Y370" s="1">
        <f>'[1]RC-1'!Y370</f>
        <v>0</v>
      </c>
      <c r="Z370" s="1">
        <f>'[1]RC-1'!Z370</f>
        <v>0</v>
      </c>
      <c r="AA370" s="1">
        <f>'[1]RC-1'!AA370</f>
        <v>0</v>
      </c>
      <c r="AB370" s="1">
        <f>'[1]RC-1'!AB370</f>
        <v>0</v>
      </c>
      <c r="AC370" s="1">
        <f>'[1]RC-1'!AC370</f>
        <v>0</v>
      </c>
      <c r="AD370" s="1">
        <f>'[1]RC-1'!AD370</f>
        <v>0</v>
      </c>
      <c r="AE370" s="1">
        <f>'[1]RC-1'!AE370</f>
        <v>0</v>
      </c>
      <c r="AF370" s="1">
        <f>'[1]RC-1'!AF370</f>
        <v>0</v>
      </c>
      <c r="AG370" s="1">
        <f>'[1]RC-1'!AG370</f>
        <v>0</v>
      </c>
      <c r="AH370" s="1">
        <f>'[1]RC-1'!AH370</f>
        <v>0</v>
      </c>
      <c r="AI370" s="1">
        <f>'[1]RC-1'!AI370</f>
        <v>0</v>
      </c>
    </row>
    <row r="371" spans="1:35" x14ac:dyDescent="0.3">
      <c r="A371" s="1">
        <f>'[1]RC-1'!A371</f>
        <v>0</v>
      </c>
      <c r="B371" s="1">
        <f>'[1]RC-1'!B371</f>
        <v>0</v>
      </c>
      <c r="C371" s="1">
        <f>'[1]RC-1'!C371</f>
        <v>0</v>
      </c>
      <c r="D371" s="1">
        <f>'[1]RC-1'!D371</f>
        <v>0</v>
      </c>
      <c r="E371" s="1">
        <f>'[1]RC-1'!E371</f>
        <v>0</v>
      </c>
      <c r="F371" s="1">
        <f>'[1]RC-1'!F371</f>
        <v>0</v>
      </c>
      <c r="G371" s="1">
        <f>'[1]RC-1'!G371</f>
        <v>0</v>
      </c>
      <c r="H371" s="1">
        <f>'[1]RC-1'!H371</f>
        <v>0</v>
      </c>
      <c r="I371" s="1">
        <f>'[1]RC-1'!I371</f>
        <v>0</v>
      </c>
      <c r="J371" s="1">
        <f>'[1]RC-1'!J371</f>
        <v>0</v>
      </c>
      <c r="K371" s="1">
        <f>'[1]RC-1'!K371</f>
        <v>0</v>
      </c>
      <c r="L371" s="1">
        <f>'[1]RC-1'!L371</f>
        <v>0</v>
      </c>
      <c r="M371" s="1">
        <f>'[1]RC-1'!M371</f>
        <v>0</v>
      </c>
      <c r="N371" s="1">
        <f>'[1]RC-1'!N371</f>
        <v>0</v>
      </c>
      <c r="O371" s="1">
        <f>'[1]RC-1'!O371</f>
        <v>0</v>
      </c>
      <c r="P371" s="1">
        <f>'[1]RC-1'!P371</f>
        <v>0</v>
      </c>
      <c r="Q371" s="1">
        <f>'[1]RC-1'!Q371</f>
        <v>0</v>
      </c>
      <c r="R371" s="1">
        <f>'[1]RC-1'!R371</f>
        <v>0</v>
      </c>
      <c r="S371" s="1">
        <f>'[1]RC-1'!S371</f>
        <v>0</v>
      </c>
      <c r="T371" s="1">
        <f>'[1]RC-1'!T371</f>
        <v>0</v>
      </c>
      <c r="U371" s="1">
        <f>'[1]RC-1'!U371</f>
        <v>0</v>
      </c>
      <c r="V371" s="1">
        <f>'[1]RC-1'!V371</f>
        <v>0</v>
      </c>
      <c r="W371" s="1">
        <f>'[1]RC-1'!W371</f>
        <v>0</v>
      </c>
      <c r="X371" s="1">
        <f>'[1]RC-1'!X371</f>
        <v>0</v>
      </c>
      <c r="Y371" s="1">
        <f>'[1]RC-1'!Y371</f>
        <v>0</v>
      </c>
      <c r="Z371" s="1">
        <f>'[1]RC-1'!Z371</f>
        <v>0</v>
      </c>
      <c r="AA371" s="1">
        <f>'[1]RC-1'!AA371</f>
        <v>0</v>
      </c>
      <c r="AB371" s="1">
        <f>'[1]RC-1'!AB371</f>
        <v>0</v>
      </c>
      <c r="AC371" s="1">
        <f>'[1]RC-1'!AC371</f>
        <v>0</v>
      </c>
      <c r="AD371" s="1">
        <f>'[1]RC-1'!AD371</f>
        <v>0</v>
      </c>
      <c r="AE371" s="1">
        <f>'[1]RC-1'!AE371</f>
        <v>0</v>
      </c>
      <c r="AF371" s="1">
        <f>'[1]RC-1'!AF371</f>
        <v>0</v>
      </c>
      <c r="AG371" s="1">
        <f>'[1]RC-1'!AG371</f>
        <v>0</v>
      </c>
      <c r="AH371" s="1">
        <f>'[1]RC-1'!AH371</f>
        <v>0</v>
      </c>
      <c r="AI371" s="1">
        <f>'[1]RC-1'!AI371</f>
        <v>0</v>
      </c>
    </row>
    <row r="372" spans="1:35" x14ac:dyDescent="0.3">
      <c r="A372" s="1">
        <f>'[1]RC-1'!A372</f>
        <v>0</v>
      </c>
      <c r="B372" s="1">
        <f>'[1]RC-1'!B372</f>
        <v>0</v>
      </c>
      <c r="C372" s="1">
        <f>'[1]RC-1'!C372</f>
        <v>0</v>
      </c>
      <c r="D372" s="1">
        <f>'[1]RC-1'!D372</f>
        <v>0</v>
      </c>
      <c r="E372" s="1">
        <f>'[1]RC-1'!E372</f>
        <v>0</v>
      </c>
      <c r="F372" s="1">
        <f>'[1]RC-1'!F372</f>
        <v>0</v>
      </c>
      <c r="G372" s="1">
        <f>'[1]RC-1'!G372</f>
        <v>0</v>
      </c>
      <c r="H372" s="1">
        <f>'[1]RC-1'!H372</f>
        <v>0</v>
      </c>
      <c r="I372" s="1">
        <f>'[1]RC-1'!I372</f>
        <v>0</v>
      </c>
      <c r="J372" s="1">
        <f>'[1]RC-1'!J372</f>
        <v>0</v>
      </c>
      <c r="K372" s="1">
        <f>'[1]RC-1'!K372</f>
        <v>0</v>
      </c>
      <c r="L372" s="1">
        <f>'[1]RC-1'!L372</f>
        <v>0</v>
      </c>
      <c r="M372" s="1">
        <f>'[1]RC-1'!M372</f>
        <v>0</v>
      </c>
      <c r="N372" s="1">
        <f>'[1]RC-1'!N372</f>
        <v>0</v>
      </c>
      <c r="O372" s="1">
        <f>'[1]RC-1'!O372</f>
        <v>0</v>
      </c>
      <c r="P372" s="1">
        <f>'[1]RC-1'!P372</f>
        <v>0</v>
      </c>
      <c r="Q372" s="1">
        <f>'[1]RC-1'!Q372</f>
        <v>0</v>
      </c>
      <c r="R372" s="1">
        <f>'[1]RC-1'!R372</f>
        <v>0</v>
      </c>
      <c r="S372" s="1">
        <f>'[1]RC-1'!S372</f>
        <v>0</v>
      </c>
      <c r="T372" s="1">
        <f>'[1]RC-1'!T372</f>
        <v>0</v>
      </c>
      <c r="U372" s="1">
        <f>'[1]RC-1'!U372</f>
        <v>0</v>
      </c>
      <c r="V372" s="1">
        <f>'[1]RC-1'!V372</f>
        <v>0</v>
      </c>
      <c r="W372" s="1">
        <f>'[1]RC-1'!W372</f>
        <v>0</v>
      </c>
      <c r="X372" s="1">
        <f>'[1]RC-1'!X372</f>
        <v>0</v>
      </c>
      <c r="Y372" s="1">
        <f>'[1]RC-1'!Y372</f>
        <v>0</v>
      </c>
      <c r="Z372" s="1">
        <f>'[1]RC-1'!Z372</f>
        <v>0</v>
      </c>
      <c r="AA372" s="1">
        <f>'[1]RC-1'!AA372</f>
        <v>0</v>
      </c>
      <c r="AB372" s="1">
        <f>'[1]RC-1'!AB372</f>
        <v>0</v>
      </c>
      <c r="AC372" s="1">
        <f>'[1]RC-1'!AC372</f>
        <v>0</v>
      </c>
      <c r="AD372" s="1">
        <f>'[1]RC-1'!AD372</f>
        <v>0</v>
      </c>
      <c r="AE372" s="1">
        <f>'[1]RC-1'!AE372</f>
        <v>0</v>
      </c>
      <c r="AF372" s="1">
        <f>'[1]RC-1'!AF372</f>
        <v>0</v>
      </c>
      <c r="AG372" s="1">
        <f>'[1]RC-1'!AG372</f>
        <v>0</v>
      </c>
      <c r="AH372" s="1">
        <f>'[1]RC-1'!AH372</f>
        <v>0</v>
      </c>
      <c r="AI372" s="1">
        <f>'[1]RC-1'!AI372</f>
        <v>0</v>
      </c>
    </row>
    <row r="373" spans="1:35" x14ac:dyDescent="0.3">
      <c r="A373" s="1">
        <f>'[1]RC-1'!A373</f>
        <v>0</v>
      </c>
      <c r="B373" s="1">
        <f>'[1]RC-1'!B373</f>
        <v>0</v>
      </c>
      <c r="C373" s="1">
        <f>'[1]RC-1'!C373</f>
        <v>0</v>
      </c>
      <c r="D373" s="1">
        <f>'[1]RC-1'!D373</f>
        <v>0</v>
      </c>
      <c r="E373" s="1">
        <f>'[1]RC-1'!E373</f>
        <v>0</v>
      </c>
      <c r="F373" s="1">
        <f>'[1]RC-1'!F373</f>
        <v>0</v>
      </c>
      <c r="G373" s="1">
        <f>'[1]RC-1'!G373</f>
        <v>0</v>
      </c>
      <c r="H373" s="1">
        <f>'[1]RC-1'!H373</f>
        <v>0</v>
      </c>
      <c r="I373" s="1">
        <f>'[1]RC-1'!I373</f>
        <v>0</v>
      </c>
      <c r="J373" s="1">
        <f>'[1]RC-1'!J373</f>
        <v>0</v>
      </c>
      <c r="K373" s="1">
        <f>'[1]RC-1'!K373</f>
        <v>0</v>
      </c>
      <c r="L373" s="1">
        <f>'[1]RC-1'!L373</f>
        <v>0</v>
      </c>
      <c r="M373" s="1">
        <f>'[1]RC-1'!M373</f>
        <v>0</v>
      </c>
      <c r="N373" s="1">
        <f>'[1]RC-1'!N373</f>
        <v>0</v>
      </c>
      <c r="O373" s="1">
        <f>'[1]RC-1'!O373</f>
        <v>0</v>
      </c>
      <c r="P373" s="1">
        <f>'[1]RC-1'!P373</f>
        <v>0</v>
      </c>
      <c r="Q373" s="1">
        <f>'[1]RC-1'!Q373</f>
        <v>0</v>
      </c>
      <c r="R373" s="1">
        <f>'[1]RC-1'!R373</f>
        <v>0</v>
      </c>
      <c r="S373" s="1">
        <f>'[1]RC-1'!S373</f>
        <v>0</v>
      </c>
      <c r="T373" s="1">
        <f>'[1]RC-1'!T373</f>
        <v>0</v>
      </c>
      <c r="U373" s="1">
        <f>'[1]RC-1'!U373</f>
        <v>0</v>
      </c>
      <c r="V373" s="1">
        <f>'[1]RC-1'!V373</f>
        <v>0</v>
      </c>
      <c r="W373" s="1">
        <f>'[1]RC-1'!W373</f>
        <v>0</v>
      </c>
      <c r="X373" s="1">
        <f>'[1]RC-1'!X373</f>
        <v>0</v>
      </c>
      <c r="Y373" s="1">
        <f>'[1]RC-1'!Y373</f>
        <v>0</v>
      </c>
      <c r="Z373" s="1">
        <f>'[1]RC-1'!Z373</f>
        <v>0</v>
      </c>
      <c r="AA373" s="1">
        <f>'[1]RC-1'!AA373</f>
        <v>0</v>
      </c>
      <c r="AB373" s="1">
        <f>'[1]RC-1'!AB373</f>
        <v>0</v>
      </c>
      <c r="AC373" s="1">
        <f>'[1]RC-1'!AC373</f>
        <v>0</v>
      </c>
      <c r="AD373" s="1">
        <f>'[1]RC-1'!AD373</f>
        <v>0</v>
      </c>
      <c r="AE373" s="1">
        <f>'[1]RC-1'!AE373</f>
        <v>0</v>
      </c>
      <c r="AF373" s="1">
        <f>'[1]RC-1'!AF373</f>
        <v>0</v>
      </c>
      <c r="AG373" s="1">
        <f>'[1]RC-1'!AG373</f>
        <v>0</v>
      </c>
      <c r="AH373" s="1">
        <f>'[1]RC-1'!AH373</f>
        <v>0</v>
      </c>
      <c r="AI373" s="1">
        <f>'[1]RC-1'!AI373</f>
        <v>0</v>
      </c>
    </row>
    <row r="374" spans="1:35" x14ac:dyDescent="0.3">
      <c r="A374" s="1">
        <f>'[1]RC-1'!A374</f>
        <v>0</v>
      </c>
      <c r="B374" s="1">
        <f>'[1]RC-1'!B374</f>
        <v>0</v>
      </c>
      <c r="C374" s="1">
        <f>'[1]RC-1'!C374</f>
        <v>0</v>
      </c>
      <c r="D374" s="1">
        <f>'[1]RC-1'!D374</f>
        <v>0</v>
      </c>
      <c r="E374" s="1">
        <f>'[1]RC-1'!E374</f>
        <v>0</v>
      </c>
      <c r="F374" s="1">
        <f>'[1]RC-1'!F374</f>
        <v>0</v>
      </c>
      <c r="G374" s="1">
        <f>'[1]RC-1'!G374</f>
        <v>0</v>
      </c>
      <c r="H374" s="1">
        <f>'[1]RC-1'!H374</f>
        <v>0</v>
      </c>
      <c r="I374" s="1">
        <f>'[1]RC-1'!I374</f>
        <v>0</v>
      </c>
      <c r="J374" s="1">
        <f>'[1]RC-1'!J374</f>
        <v>0</v>
      </c>
      <c r="K374" s="1">
        <f>'[1]RC-1'!K374</f>
        <v>0</v>
      </c>
      <c r="L374" s="1">
        <f>'[1]RC-1'!L374</f>
        <v>0</v>
      </c>
      <c r="M374" s="1">
        <f>'[1]RC-1'!M374</f>
        <v>0</v>
      </c>
      <c r="N374" s="1">
        <f>'[1]RC-1'!N374</f>
        <v>0</v>
      </c>
      <c r="O374" s="1">
        <f>'[1]RC-1'!O374</f>
        <v>0</v>
      </c>
      <c r="P374" s="1">
        <f>'[1]RC-1'!P374</f>
        <v>0</v>
      </c>
      <c r="Q374" s="1">
        <f>'[1]RC-1'!Q374</f>
        <v>0</v>
      </c>
      <c r="R374" s="1">
        <f>'[1]RC-1'!R374</f>
        <v>0</v>
      </c>
      <c r="S374" s="1">
        <f>'[1]RC-1'!S374</f>
        <v>0</v>
      </c>
      <c r="T374" s="1">
        <f>'[1]RC-1'!T374</f>
        <v>0</v>
      </c>
      <c r="U374" s="1">
        <f>'[1]RC-1'!U374</f>
        <v>0</v>
      </c>
      <c r="V374" s="1">
        <f>'[1]RC-1'!V374</f>
        <v>0</v>
      </c>
      <c r="W374" s="1">
        <f>'[1]RC-1'!W374</f>
        <v>0</v>
      </c>
      <c r="X374" s="1">
        <f>'[1]RC-1'!X374</f>
        <v>0</v>
      </c>
      <c r="Y374" s="1">
        <f>'[1]RC-1'!Y374</f>
        <v>0</v>
      </c>
      <c r="Z374" s="1">
        <f>'[1]RC-1'!Z374</f>
        <v>0</v>
      </c>
      <c r="AA374" s="1">
        <f>'[1]RC-1'!AA374</f>
        <v>0</v>
      </c>
      <c r="AB374" s="1">
        <f>'[1]RC-1'!AB374</f>
        <v>0</v>
      </c>
      <c r="AC374" s="1">
        <f>'[1]RC-1'!AC374</f>
        <v>0</v>
      </c>
      <c r="AD374" s="1">
        <f>'[1]RC-1'!AD374</f>
        <v>0</v>
      </c>
      <c r="AE374" s="1">
        <f>'[1]RC-1'!AE374</f>
        <v>0</v>
      </c>
      <c r="AF374" s="1">
        <f>'[1]RC-1'!AF374</f>
        <v>0</v>
      </c>
      <c r="AG374" s="1">
        <f>'[1]RC-1'!AG374</f>
        <v>0</v>
      </c>
      <c r="AH374" s="1">
        <f>'[1]RC-1'!AH374</f>
        <v>0</v>
      </c>
      <c r="AI374" s="1">
        <f>'[1]RC-1'!AI374</f>
        <v>0</v>
      </c>
    </row>
    <row r="375" spans="1:35" x14ac:dyDescent="0.3">
      <c r="A375" s="1">
        <f>'[1]RC-1'!A375</f>
        <v>0</v>
      </c>
      <c r="B375" s="1">
        <f>'[1]RC-1'!B375</f>
        <v>0</v>
      </c>
      <c r="C375" s="1">
        <f>'[1]RC-1'!C375</f>
        <v>0</v>
      </c>
      <c r="D375" s="1">
        <f>'[1]RC-1'!D375</f>
        <v>0</v>
      </c>
      <c r="E375" s="1">
        <f>'[1]RC-1'!E375</f>
        <v>0</v>
      </c>
      <c r="F375" s="1">
        <f>'[1]RC-1'!F375</f>
        <v>0</v>
      </c>
      <c r="G375" s="1">
        <f>'[1]RC-1'!G375</f>
        <v>0</v>
      </c>
      <c r="H375" s="1">
        <f>'[1]RC-1'!H375</f>
        <v>0</v>
      </c>
      <c r="I375" s="1">
        <f>'[1]RC-1'!I375</f>
        <v>0</v>
      </c>
      <c r="J375" s="1">
        <f>'[1]RC-1'!J375</f>
        <v>0</v>
      </c>
      <c r="K375" s="1">
        <f>'[1]RC-1'!K375</f>
        <v>0</v>
      </c>
      <c r="L375" s="1">
        <f>'[1]RC-1'!L375</f>
        <v>0</v>
      </c>
      <c r="M375" s="1">
        <f>'[1]RC-1'!M375</f>
        <v>0</v>
      </c>
      <c r="N375" s="1">
        <f>'[1]RC-1'!N375</f>
        <v>0</v>
      </c>
      <c r="O375" s="1">
        <f>'[1]RC-1'!O375</f>
        <v>0</v>
      </c>
      <c r="P375" s="1">
        <f>'[1]RC-1'!P375</f>
        <v>0</v>
      </c>
      <c r="Q375" s="1">
        <f>'[1]RC-1'!Q375</f>
        <v>0</v>
      </c>
      <c r="R375" s="1">
        <f>'[1]RC-1'!R375</f>
        <v>0</v>
      </c>
      <c r="S375" s="1">
        <f>'[1]RC-1'!S375</f>
        <v>0</v>
      </c>
      <c r="T375" s="1">
        <f>'[1]RC-1'!T375</f>
        <v>0</v>
      </c>
      <c r="U375" s="1">
        <f>'[1]RC-1'!U375</f>
        <v>0</v>
      </c>
      <c r="V375" s="1">
        <f>'[1]RC-1'!V375</f>
        <v>0</v>
      </c>
      <c r="W375" s="1">
        <f>'[1]RC-1'!W375</f>
        <v>0</v>
      </c>
      <c r="X375" s="1">
        <f>'[1]RC-1'!X375</f>
        <v>0</v>
      </c>
      <c r="Y375" s="1">
        <f>'[1]RC-1'!Y375</f>
        <v>0</v>
      </c>
      <c r="Z375" s="1">
        <f>'[1]RC-1'!Z375</f>
        <v>0</v>
      </c>
      <c r="AA375" s="1">
        <f>'[1]RC-1'!AA375</f>
        <v>0</v>
      </c>
      <c r="AB375" s="1">
        <f>'[1]RC-1'!AB375</f>
        <v>0</v>
      </c>
      <c r="AC375" s="1">
        <f>'[1]RC-1'!AC375</f>
        <v>0</v>
      </c>
      <c r="AD375" s="1">
        <f>'[1]RC-1'!AD375</f>
        <v>0</v>
      </c>
      <c r="AE375" s="1">
        <f>'[1]RC-1'!AE375</f>
        <v>0</v>
      </c>
      <c r="AF375" s="1">
        <f>'[1]RC-1'!AF375</f>
        <v>0</v>
      </c>
      <c r="AG375" s="1">
        <f>'[1]RC-1'!AG375</f>
        <v>0</v>
      </c>
      <c r="AH375" s="1">
        <f>'[1]RC-1'!AH375</f>
        <v>0</v>
      </c>
      <c r="AI375" s="1">
        <f>'[1]RC-1'!AI375</f>
        <v>0</v>
      </c>
    </row>
    <row r="376" spans="1:35" x14ac:dyDescent="0.3">
      <c r="A376" s="1">
        <f>'[1]RC-1'!A376</f>
        <v>0</v>
      </c>
      <c r="B376" s="1">
        <f>'[1]RC-1'!B376</f>
        <v>0</v>
      </c>
      <c r="C376" s="1">
        <f>'[1]RC-1'!C376</f>
        <v>0</v>
      </c>
      <c r="D376" s="1">
        <f>'[1]RC-1'!D376</f>
        <v>0</v>
      </c>
      <c r="E376" s="1">
        <f>'[1]RC-1'!E376</f>
        <v>0</v>
      </c>
      <c r="F376" s="1">
        <f>'[1]RC-1'!F376</f>
        <v>0</v>
      </c>
      <c r="G376" s="1">
        <f>'[1]RC-1'!G376</f>
        <v>0</v>
      </c>
      <c r="H376" s="1">
        <f>'[1]RC-1'!H376</f>
        <v>0</v>
      </c>
      <c r="I376" s="1">
        <f>'[1]RC-1'!I376</f>
        <v>0</v>
      </c>
      <c r="J376" s="1">
        <f>'[1]RC-1'!J376</f>
        <v>0</v>
      </c>
      <c r="K376" s="1">
        <f>'[1]RC-1'!K376</f>
        <v>0</v>
      </c>
      <c r="L376" s="1">
        <f>'[1]RC-1'!L376</f>
        <v>0</v>
      </c>
      <c r="M376" s="1">
        <f>'[1]RC-1'!M376</f>
        <v>0</v>
      </c>
      <c r="N376" s="1">
        <f>'[1]RC-1'!N376</f>
        <v>0</v>
      </c>
      <c r="O376" s="1">
        <f>'[1]RC-1'!O376</f>
        <v>0</v>
      </c>
      <c r="P376" s="1">
        <f>'[1]RC-1'!P376</f>
        <v>0</v>
      </c>
      <c r="Q376" s="1">
        <f>'[1]RC-1'!Q376</f>
        <v>0</v>
      </c>
      <c r="R376" s="1">
        <f>'[1]RC-1'!R376</f>
        <v>0</v>
      </c>
      <c r="S376" s="1">
        <f>'[1]RC-1'!S376</f>
        <v>0</v>
      </c>
      <c r="T376" s="1">
        <f>'[1]RC-1'!T376</f>
        <v>0</v>
      </c>
      <c r="U376" s="1">
        <f>'[1]RC-1'!U376</f>
        <v>0</v>
      </c>
      <c r="V376" s="1">
        <f>'[1]RC-1'!V376</f>
        <v>0</v>
      </c>
      <c r="W376" s="1">
        <f>'[1]RC-1'!W376</f>
        <v>0</v>
      </c>
      <c r="X376" s="1">
        <f>'[1]RC-1'!X376</f>
        <v>0</v>
      </c>
      <c r="Y376" s="1">
        <f>'[1]RC-1'!Y376</f>
        <v>0</v>
      </c>
      <c r="Z376" s="1">
        <f>'[1]RC-1'!Z376</f>
        <v>0</v>
      </c>
      <c r="AA376" s="1">
        <f>'[1]RC-1'!AA376</f>
        <v>0</v>
      </c>
      <c r="AB376" s="1">
        <f>'[1]RC-1'!AB376</f>
        <v>0</v>
      </c>
      <c r="AC376" s="1">
        <f>'[1]RC-1'!AC376</f>
        <v>0</v>
      </c>
      <c r="AD376" s="1">
        <f>'[1]RC-1'!AD376</f>
        <v>0</v>
      </c>
      <c r="AE376" s="1">
        <f>'[1]RC-1'!AE376</f>
        <v>0</v>
      </c>
      <c r="AF376" s="1">
        <f>'[1]RC-1'!AF376</f>
        <v>0</v>
      </c>
      <c r="AG376" s="1">
        <f>'[1]RC-1'!AG376</f>
        <v>0</v>
      </c>
      <c r="AH376" s="1">
        <f>'[1]RC-1'!AH376</f>
        <v>0</v>
      </c>
      <c r="AI376" s="1">
        <f>'[1]RC-1'!AI376</f>
        <v>0</v>
      </c>
    </row>
    <row r="377" spans="1:35" x14ac:dyDescent="0.3">
      <c r="A377" s="1">
        <f>'[1]RC-1'!A377</f>
        <v>0</v>
      </c>
      <c r="B377" s="1">
        <f>'[1]RC-1'!B377</f>
        <v>0</v>
      </c>
      <c r="C377" s="1">
        <f>'[1]RC-1'!C377</f>
        <v>0</v>
      </c>
      <c r="D377" s="1">
        <f>'[1]RC-1'!D377</f>
        <v>0</v>
      </c>
      <c r="E377" s="1">
        <f>'[1]RC-1'!E377</f>
        <v>0</v>
      </c>
      <c r="F377" s="1">
        <f>'[1]RC-1'!F377</f>
        <v>0</v>
      </c>
      <c r="G377" s="1">
        <f>'[1]RC-1'!G377</f>
        <v>0</v>
      </c>
      <c r="H377" s="1">
        <f>'[1]RC-1'!H377</f>
        <v>0</v>
      </c>
      <c r="I377" s="1">
        <f>'[1]RC-1'!I377</f>
        <v>0</v>
      </c>
      <c r="J377" s="1">
        <f>'[1]RC-1'!J377</f>
        <v>0</v>
      </c>
      <c r="K377" s="1">
        <f>'[1]RC-1'!K377</f>
        <v>0</v>
      </c>
      <c r="L377" s="1">
        <f>'[1]RC-1'!L377</f>
        <v>0</v>
      </c>
      <c r="M377" s="1">
        <f>'[1]RC-1'!M377</f>
        <v>0</v>
      </c>
      <c r="N377" s="1">
        <f>'[1]RC-1'!N377</f>
        <v>0</v>
      </c>
      <c r="O377" s="1">
        <f>'[1]RC-1'!O377</f>
        <v>0</v>
      </c>
      <c r="P377" s="1">
        <f>'[1]RC-1'!P377</f>
        <v>0</v>
      </c>
      <c r="Q377" s="1">
        <f>'[1]RC-1'!Q377</f>
        <v>0</v>
      </c>
      <c r="R377" s="1">
        <f>'[1]RC-1'!R377</f>
        <v>0</v>
      </c>
      <c r="S377" s="1">
        <f>'[1]RC-1'!S377</f>
        <v>0</v>
      </c>
      <c r="T377" s="1">
        <f>'[1]RC-1'!T377</f>
        <v>0</v>
      </c>
      <c r="U377" s="1">
        <f>'[1]RC-1'!U377</f>
        <v>0</v>
      </c>
      <c r="V377" s="1">
        <f>'[1]RC-1'!V377</f>
        <v>0</v>
      </c>
      <c r="W377" s="1">
        <f>'[1]RC-1'!W377</f>
        <v>0</v>
      </c>
      <c r="X377" s="1">
        <f>'[1]RC-1'!X377</f>
        <v>0</v>
      </c>
      <c r="Y377" s="1">
        <f>'[1]RC-1'!Y377</f>
        <v>0</v>
      </c>
      <c r="Z377" s="1">
        <f>'[1]RC-1'!Z377</f>
        <v>0</v>
      </c>
      <c r="AA377" s="1">
        <f>'[1]RC-1'!AA377</f>
        <v>0</v>
      </c>
      <c r="AB377" s="1">
        <f>'[1]RC-1'!AB377</f>
        <v>0</v>
      </c>
      <c r="AC377" s="1">
        <f>'[1]RC-1'!AC377</f>
        <v>0</v>
      </c>
      <c r="AD377" s="1">
        <f>'[1]RC-1'!AD377</f>
        <v>0</v>
      </c>
      <c r="AE377" s="1">
        <f>'[1]RC-1'!AE377</f>
        <v>0</v>
      </c>
      <c r="AF377" s="1">
        <f>'[1]RC-1'!AF377</f>
        <v>0</v>
      </c>
      <c r="AG377" s="1">
        <f>'[1]RC-1'!AG377</f>
        <v>0</v>
      </c>
      <c r="AH377" s="1">
        <f>'[1]RC-1'!AH377</f>
        <v>0</v>
      </c>
      <c r="AI377" s="1">
        <f>'[1]RC-1'!AI377</f>
        <v>0</v>
      </c>
    </row>
    <row r="378" spans="1:35" x14ac:dyDescent="0.3">
      <c r="A378" s="1">
        <f>'[1]RC-1'!A378</f>
        <v>0</v>
      </c>
      <c r="B378" s="1">
        <f>'[1]RC-1'!B378</f>
        <v>0</v>
      </c>
      <c r="C378" s="1">
        <f>'[1]RC-1'!C378</f>
        <v>0</v>
      </c>
      <c r="D378" s="1">
        <f>'[1]RC-1'!D378</f>
        <v>0</v>
      </c>
      <c r="E378" s="1">
        <f>'[1]RC-1'!E378</f>
        <v>0</v>
      </c>
      <c r="F378" s="1">
        <f>'[1]RC-1'!F378</f>
        <v>0</v>
      </c>
      <c r="G378" s="1">
        <f>'[1]RC-1'!G378</f>
        <v>0</v>
      </c>
      <c r="H378" s="1">
        <f>'[1]RC-1'!H378</f>
        <v>0</v>
      </c>
      <c r="I378" s="1">
        <f>'[1]RC-1'!I378</f>
        <v>0</v>
      </c>
      <c r="J378" s="1">
        <f>'[1]RC-1'!J378</f>
        <v>0</v>
      </c>
      <c r="K378" s="1">
        <f>'[1]RC-1'!K378</f>
        <v>0</v>
      </c>
      <c r="L378" s="1">
        <f>'[1]RC-1'!L378</f>
        <v>0</v>
      </c>
      <c r="M378" s="1">
        <f>'[1]RC-1'!M378</f>
        <v>0</v>
      </c>
      <c r="N378" s="1">
        <f>'[1]RC-1'!N378</f>
        <v>0</v>
      </c>
      <c r="O378" s="1">
        <f>'[1]RC-1'!O378</f>
        <v>0</v>
      </c>
      <c r="P378" s="1">
        <f>'[1]RC-1'!P378</f>
        <v>0</v>
      </c>
      <c r="Q378" s="1">
        <f>'[1]RC-1'!Q378</f>
        <v>0</v>
      </c>
      <c r="R378" s="1">
        <f>'[1]RC-1'!R378</f>
        <v>0</v>
      </c>
      <c r="S378" s="1">
        <f>'[1]RC-1'!S378</f>
        <v>0</v>
      </c>
      <c r="T378" s="1">
        <f>'[1]RC-1'!T378</f>
        <v>0</v>
      </c>
      <c r="U378" s="1">
        <f>'[1]RC-1'!U378</f>
        <v>0</v>
      </c>
      <c r="V378" s="1">
        <f>'[1]RC-1'!V378</f>
        <v>0</v>
      </c>
      <c r="W378" s="1">
        <f>'[1]RC-1'!W378</f>
        <v>0</v>
      </c>
      <c r="X378" s="1">
        <f>'[1]RC-1'!X378</f>
        <v>0</v>
      </c>
      <c r="Y378" s="1">
        <f>'[1]RC-1'!Y378</f>
        <v>0</v>
      </c>
      <c r="Z378" s="1">
        <f>'[1]RC-1'!Z378</f>
        <v>0</v>
      </c>
      <c r="AA378" s="1">
        <f>'[1]RC-1'!AA378</f>
        <v>0</v>
      </c>
      <c r="AB378" s="1">
        <f>'[1]RC-1'!AB378</f>
        <v>0</v>
      </c>
      <c r="AC378" s="1">
        <f>'[1]RC-1'!AC378</f>
        <v>0</v>
      </c>
      <c r="AD378" s="1">
        <f>'[1]RC-1'!AD378</f>
        <v>0</v>
      </c>
      <c r="AE378" s="1">
        <f>'[1]RC-1'!AE378</f>
        <v>0</v>
      </c>
      <c r="AF378" s="1">
        <f>'[1]RC-1'!AF378</f>
        <v>0</v>
      </c>
      <c r="AG378" s="1">
        <f>'[1]RC-1'!AG378</f>
        <v>0</v>
      </c>
      <c r="AH378" s="1">
        <f>'[1]RC-1'!AH378</f>
        <v>0</v>
      </c>
      <c r="AI378" s="1">
        <f>'[1]RC-1'!AI378</f>
        <v>0</v>
      </c>
    </row>
    <row r="379" spans="1:35" x14ac:dyDescent="0.3">
      <c r="A379" s="1">
        <f>'[1]RC-1'!A379</f>
        <v>0</v>
      </c>
      <c r="B379" s="1">
        <f>'[1]RC-1'!B379</f>
        <v>0</v>
      </c>
      <c r="C379" s="1">
        <f>'[1]RC-1'!C379</f>
        <v>0</v>
      </c>
      <c r="D379" s="1">
        <f>'[1]RC-1'!D379</f>
        <v>0</v>
      </c>
      <c r="E379" s="1">
        <f>'[1]RC-1'!E379</f>
        <v>0</v>
      </c>
      <c r="F379" s="1">
        <f>'[1]RC-1'!F379</f>
        <v>0</v>
      </c>
      <c r="G379" s="1">
        <f>'[1]RC-1'!G379</f>
        <v>0</v>
      </c>
      <c r="H379" s="1">
        <f>'[1]RC-1'!H379</f>
        <v>0</v>
      </c>
      <c r="I379" s="1">
        <f>'[1]RC-1'!I379</f>
        <v>0</v>
      </c>
      <c r="J379" s="1">
        <f>'[1]RC-1'!J379</f>
        <v>0</v>
      </c>
      <c r="K379" s="1">
        <f>'[1]RC-1'!K379</f>
        <v>0</v>
      </c>
      <c r="L379" s="1">
        <f>'[1]RC-1'!L379</f>
        <v>0</v>
      </c>
      <c r="M379" s="1">
        <f>'[1]RC-1'!M379</f>
        <v>0</v>
      </c>
      <c r="N379" s="1">
        <f>'[1]RC-1'!N379</f>
        <v>0</v>
      </c>
      <c r="O379" s="1">
        <f>'[1]RC-1'!O379</f>
        <v>0</v>
      </c>
      <c r="P379" s="1">
        <f>'[1]RC-1'!P379</f>
        <v>0</v>
      </c>
      <c r="Q379" s="1">
        <f>'[1]RC-1'!Q379</f>
        <v>0</v>
      </c>
      <c r="R379" s="1">
        <f>'[1]RC-1'!R379</f>
        <v>0</v>
      </c>
      <c r="S379" s="1">
        <f>'[1]RC-1'!S379</f>
        <v>0</v>
      </c>
      <c r="T379" s="1">
        <f>'[1]RC-1'!T379</f>
        <v>0</v>
      </c>
      <c r="U379" s="1">
        <f>'[1]RC-1'!U379</f>
        <v>0</v>
      </c>
      <c r="V379" s="1">
        <f>'[1]RC-1'!V379</f>
        <v>0</v>
      </c>
      <c r="W379" s="1">
        <f>'[1]RC-1'!W379</f>
        <v>0</v>
      </c>
      <c r="X379" s="1">
        <f>'[1]RC-1'!X379</f>
        <v>0</v>
      </c>
      <c r="Y379" s="1">
        <f>'[1]RC-1'!Y379</f>
        <v>0</v>
      </c>
      <c r="Z379" s="1">
        <f>'[1]RC-1'!Z379</f>
        <v>0</v>
      </c>
      <c r="AA379" s="1">
        <f>'[1]RC-1'!AA379</f>
        <v>0</v>
      </c>
      <c r="AB379" s="1">
        <f>'[1]RC-1'!AB379</f>
        <v>0</v>
      </c>
      <c r="AC379" s="1">
        <f>'[1]RC-1'!AC379</f>
        <v>0</v>
      </c>
      <c r="AD379" s="1">
        <f>'[1]RC-1'!AD379</f>
        <v>0</v>
      </c>
      <c r="AE379" s="1">
        <f>'[1]RC-1'!AE379</f>
        <v>0</v>
      </c>
      <c r="AF379" s="1">
        <f>'[1]RC-1'!AF379</f>
        <v>0</v>
      </c>
      <c r="AG379" s="1">
        <f>'[1]RC-1'!AG379</f>
        <v>0</v>
      </c>
      <c r="AH379" s="1">
        <f>'[1]RC-1'!AH379</f>
        <v>0</v>
      </c>
      <c r="AI379" s="1">
        <f>'[1]RC-1'!AI379</f>
        <v>0</v>
      </c>
    </row>
    <row r="380" spans="1:35" x14ac:dyDescent="0.3">
      <c r="A380" s="1">
        <f>'[1]RC-1'!A380</f>
        <v>0</v>
      </c>
      <c r="B380" s="1">
        <f>'[1]RC-1'!B380</f>
        <v>0</v>
      </c>
      <c r="C380" s="1">
        <f>'[1]RC-1'!C380</f>
        <v>0</v>
      </c>
      <c r="D380" s="1">
        <f>'[1]RC-1'!D380</f>
        <v>0</v>
      </c>
      <c r="E380" s="1">
        <f>'[1]RC-1'!E380</f>
        <v>0</v>
      </c>
      <c r="F380" s="1">
        <f>'[1]RC-1'!F380</f>
        <v>0</v>
      </c>
      <c r="G380" s="1">
        <f>'[1]RC-1'!G380</f>
        <v>0</v>
      </c>
      <c r="H380" s="1">
        <f>'[1]RC-1'!H380</f>
        <v>0</v>
      </c>
      <c r="I380" s="1">
        <f>'[1]RC-1'!I380</f>
        <v>0</v>
      </c>
      <c r="J380" s="1">
        <f>'[1]RC-1'!J380</f>
        <v>0</v>
      </c>
      <c r="K380" s="1">
        <f>'[1]RC-1'!K380</f>
        <v>0</v>
      </c>
      <c r="L380" s="1">
        <f>'[1]RC-1'!L380</f>
        <v>0</v>
      </c>
      <c r="M380" s="1">
        <f>'[1]RC-1'!M380</f>
        <v>0</v>
      </c>
      <c r="N380" s="1">
        <f>'[1]RC-1'!N380</f>
        <v>0</v>
      </c>
      <c r="O380" s="1">
        <f>'[1]RC-1'!O380</f>
        <v>0</v>
      </c>
      <c r="P380" s="1">
        <f>'[1]RC-1'!P380</f>
        <v>0</v>
      </c>
      <c r="Q380" s="1">
        <f>'[1]RC-1'!Q380</f>
        <v>0</v>
      </c>
      <c r="R380" s="1">
        <f>'[1]RC-1'!R380</f>
        <v>0</v>
      </c>
      <c r="S380" s="1">
        <f>'[1]RC-1'!S380</f>
        <v>0</v>
      </c>
      <c r="T380" s="1">
        <f>'[1]RC-1'!T380</f>
        <v>0</v>
      </c>
      <c r="U380" s="1">
        <f>'[1]RC-1'!U380</f>
        <v>0</v>
      </c>
      <c r="V380" s="1">
        <f>'[1]RC-1'!V380</f>
        <v>0</v>
      </c>
      <c r="W380" s="1">
        <f>'[1]RC-1'!W380</f>
        <v>0</v>
      </c>
      <c r="X380" s="1">
        <f>'[1]RC-1'!X380</f>
        <v>0</v>
      </c>
      <c r="Y380" s="1">
        <f>'[1]RC-1'!Y380</f>
        <v>0</v>
      </c>
      <c r="Z380" s="1">
        <f>'[1]RC-1'!Z380</f>
        <v>0</v>
      </c>
      <c r="AA380" s="1">
        <f>'[1]RC-1'!AA380</f>
        <v>0</v>
      </c>
      <c r="AB380" s="1">
        <f>'[1]RC-1'!AB380</f>
        <v>0</v>
      </c>
      <c r="AC380" s="1">
        <f>'[1]RC-1'!AC380</f>
        <v>0</v>
      </c>
      <c r="AD380" s="1">
        <f>'[1]RC-1'!AD380</f>
        <v>0</v>
      </c>
      <c r="AE380" s="1">
        <f>'[1]RC-1'!AE380</f>
        <v>0</v>
      </c>
      <c r="AF380" s="1">
        <f>'[1]RC-1'!AF380</f>
        <v>0</v>
      </c>
      <c r="AG380" s="1">
        <f>'[1]RC-1'!AG380</f>
        <v>0</v>
      </c>
      <c r="AH380" s="1">
        <f>'[1]RC-1'!AH380</f>
        <v>0</v>
      </c>
      <c r="AI380" s="1">
        <f>'[1]RC-1'!AI380</f>
        <v>0</v>
      </c>
    </row>
    <row r="381" spans="1:35" x14ac:dyDescent="0.3">
      <c r="A381" s="1">
        <f>'[1]RC-1'!A381</f>
        <v>0</v>
      </c>
      <c r="B381" s="1">
        <f>'[1]RC-1'!B381</f>
        <v>0</v>
      </c>
      <c r="C381" s="1">
        <f>'[1]RC-1'!C381</f>
        <v>0</v>
      </c>
      <c r="D381" s="1">
        <f>'[1]RC-1'!D381</f>
        <v>0</v>
      </c>
      <c r="E381" s="1">
        <f>'[1]RC-1'!E381</f>
        <v>0</v>
      </c>
      <c r="F381" s="1">
        <f>'[1]RC-1'!F381</f>
        <v>0</v>
      </c>
      <c r="G381" s="1">
        <f>'[1]RC-1'!G381</f>
        <v>0</v>
      </c>
      <c r="H381" s="1">
        <f>'[1]RC-1'!H381</f>
        <v>0</v>
      </c>
      <c r="I381" s="1">
        <f>'[1]RC-1'!I381</f>
        <v>0</v>
      </c>
      <c r="J381" s="1">
        <f>'[1]RC-1'!J381</f>
        <v>0</v>
      </c>
      <c r="K381" s="1">
        <f>'[1]RC-1'!K381</f>
        <v>0</v>
      </c>
      <c r="L381" s="1">
        <f>'[1]RC-1'!L381</f>
        <v>0</v>
      </c>
      <c r="M381" s="1">
        <f>'[1]RC-1'!M381</f>
        <v>0</v>
      </c>
      <c r="N381" s="1">
        <f>'[1]RC-1'!N381</f>
        <v>0</v>
      </c>
      <c r="O381" s="1">
        <f>'[1]RC-1'!O381</f>
        <v>0</v>
      </c>
      <c r="P381" s="1">
        <f>'[1]RC-1'!P381</f>
        <v>0</v>
      </c>
      <c r="Q381" s="1">
        <f>'[1]RC-1'!Q381</f>
        <v>0</v>
      </c>
      <c r="R381" s="1">
        <f>'[1]RC-1'!R381</f>
        <v>0</v>
      </c>
      <c r="S381" s="1">
        <f>'[1]RC-1'!S381</f>
        <v>0</v>
      </c>
      <c r="T381" s="1">
        <f>'[1]RC-1'!T381</f>
        <v>0</v>
      </c>
      <c r="U381" s="1">
        <f>'[1]RC-1'!U381</f>
        <v>0</v>
      </c>
      <c r="V381" s="1">
        <f>'[1]RC-1'!V381</f>
        <v>0</v>
      </c>
      <c r="W381" s="1">
        <f>'[1]RC-1'!W381</f>
        <v>0</v>
      </c>
      <c r="X381" s="1">
        <f>'[1]RC-1'!X381</f>
        <v>0</v>
      </c>
      <c r="Y381" s="1">
        <f>'[1]RC-1'!Y381</f>
        <v>0</v>
      </c>
      <c r="Z381" s="1">
        <f>'[1]RC-1'!Z381</f>
        <v>0</v>
      </c>
      <c r="AA381" s="1">
        <f>'[1]RC-1'!AA381</f>
        <v>0</v>
      </c>
      <c r="AB381" s="1">
        <f>'[1]RC-1'!AB381</f>
        <v>0</v>
      </c>
      <c r="AC381" s="1">
        <f>'[1]RC-1'!AC381</f>
        <v>0</v>
      </c>
      <c r="AD381" s="1">
        <f>'[1]RC-1'!AD381</f>
        <v>0</v>
      </c>
      <c r="AE381" s="1">
        <f>'[1]RC-1'!AE381</f>
        <v>0</v>
      </c>
      <c r="AF381" s="1">
        <f>'[1]RC-1'!AF381</f>
        <v>0</v>
      </c>
      <c r="AG381" s="1">
        <f>'[1]RC-1'!AG381</f>
        <v>0</v>
      </c>
      <c r="AH381" s="1">
        <f>'[1]RC-1'!AH381</f>
        <v>0</v>
      </c>
      <c r="AI381" s="1">
        <f>'[1]RC-1'!AI381</f>
        <v>0</v>
      </c>
    </row>
    <row r="382" spans="1:35" x14ac:dyDescent="0.3">
      <c r="A382" s="1">
        <f>'[1]RC-1'!A382</f>
        <v>0</v>
      </c>
      <c r="B382" s="1">
        <f>'[1]RC-1'!B382</f>
        <v>0</v>
      </c>
      <c r="C382" s="1">
        <f>'[1]RC-1'!C382</f>
        <v>0</v>
      </c>
      <c r="D382" s="1">
        <f>'[1]RC-1'!D382</f>
        <v>0</v>
      </c>
      <c r="E382" s="1">
        <f>'[1]RC-1'!E382</f>
        <v>0</v>
      </c>
      <c r="F382" s="1">
        <f>'[1]RC-1'!F382</f>
        <v>0</v>
      </c>
      <c r="G382" s="1">
        <f>'[1]RC-1'!G382</f>
        <v>0</v>
      </c>
      <c r="H382" s="1">
        <f>'[1]RC-1'!H382</f>
        <v>0</v>
      </c>
      <c r="I382" s="1">
        <f>'[1]RC-1'!I382</f>
        <v>0</v>
      </c>
      <c r="J382" s="1">
        <f>'[1]RC-1'!J382</f>
        <v>0</v>
      </c>
      <c r="K382" s="1">
        <f>'[1]RC-1'!K382</f>
        <v>0</v>
      </c>
      <c r="L382" s="1">
        <f>'[1]RC-1'!L382</f>
        <v>0</v>
      </c>
      <c r="M382" s="1">
        <f>'[1]RC-1'!M382</f>
        <v>0</v>
      </c>
      <c r="N382" s="1">
        <f>'[1]RC-1'!N382</f>
        <v>0</v>
      </c>
      <c r="O382" s="1">
        <f>'[1]RC-1'!O382</f>
        <v>0</v>
      </c>
      <c r="P382" s="1">
        <f>'[1]RC-1'!P382</f>
        <v>0</v>
      </c>
      <c r="Q382" s="1">
        <f>'[1]RC-1'!Q382</f>
        <v>0</v>
      </c>
      <c r="R382" s="1">
        <f>'[1]RC-1'!R382</f>
        <v>0</v>
      </c>
      <c r="S382" s="1">
        <f>'[1]RC-1'!S382</f>
        <v>0</v>
      </c>
      <c r="T382" s="1">
        <f>'[1]RC-1'!T382</f>
        <v>0</v>
      </c>
      <c r="U382" s="1">
        <f>'[1]RC-1'!U382</f>
        <v>0</v>
      </c>
      <c r="V382" s="1">
        <f>'[1]RC-1'!V382</f>
        <v>0</v>
      </c>
      <c r="W382" s="1">
        <f>'[1]RC-1'!W382</f>
        <v>0</v>
      </c>
      <c r="X382" s="1">
        <f>'[1]RC-1'!X382</f>
        <v>0</v>
      </c>
      <c r="Y382" s="1">
        <f>'[1]RC-1'!Y382</f>
        <v>0</v>
      </c>
      <c r="Z382" s="1">
        <f>'[1]RC-1'!Z382</f>
        <v>0</v>
      </c>
      <c r="AA382" s="1">
        <f>'[1]RC-1'!AA382</f>
        <v>0</v>
      </c>
      <c r="AB382" s="1">
        <f>'[1]RC-1'!AB382</f>
        <v>0</v>
      </c>
      <c r="AC382" s="1">
        <f>'[1]RC-1'!AC382</f>
        <v>0</v>
      </c>
      <c r="AD382" s="1">
        <f>'[1]RC-1'!AD382</f>
        <v>0</v>
      </c>
      <c r="AE382" s="1">
        <f>'[1]RC-1'!AE382</f>
        <v>0</v>
      </c>
      <c r="AF382" s="1">
        <f>'[1]RC-1'!AF382</f>
        <v>0</v>
      </c>
      <c r="AG382" s="1">
        <f>'[1]RC-1'!AG382</f>
        <v>0</v>
      </c>
      <c r="AH382" s="1">
        <f>'[1]RC-1'!AH382</f>
        <v>0</v>
      </c>
      <c r="AI382" s="1">
        <f>'[1]RC-1'!AI382</f>
        <v>0</v>
      </c>
    </row>
    <row r="383" spans="1:35" x14ac:dyDescent="0.3">
      <c r="A383" s="1">
        <f>'[1]RC-1'!A383</f>
        <v>0</v>
      </c>
      <c r="B383" s="1">
        <f>'[1]RC-1'!B383</f>
        <v>0</v>
      </c>
      <c r="C383" s="1">
        <f>'[1]RC-1'!C383</f>
        <v>0</v>
      </c>
      <c r="D383" s="1">
        <f>'[1]RC-1'!D383</f>
        <v>0</v>
      </c>
      <c r="E383" s="1">
        <f>'[1]RC-1'!E383</f>
        <v>0</v>
      </c>
      <c r="F383" s="1">
        <f>'[1]RC-1'!F383</f>
        <v>0</v>
      </c>
      <c r="G383" s="1">
        <f>'[1]RC-1'!G383</f>
        <v>0</v>
      </c>
      <c r="H383" s="1">
        <f>'[1]RC-1'!H383</f>
        <v>0</v>
      </c>
      <c r="I383" s="1">
        <f>'[1]RC-1'!I383</f>
        <v>0</v>
      </c>
      <c r="J383" s="1">
        <f>'[1]RC-1'!J383</f>
        <v>0</v>
      </c>
      <c r="K383" s="1">
        <f>'[1]RC-1'!K383</f>
        <v>0</v>
      </c>
      <c r="L383" s="1">
        <f>'[1]RC-1'!L383</f>
        <v>0</v>
      </c>
      <c r="M383" s="1">
        <f>'[1]RC-1'!M383</f>
        <v>0</v>
      </c>
      <c r="N383" s="1">
        <f>'[1]RC-1'!N383</f>
        <v>0</v>
      </c>
      <c r="O383" s="1">
        <f>'[1]RC-1'!O383</f>
        <v>0</v>
      </c>
      <c r="P383" s="1">
        <f>'[1]RC-1'!P383</f>
        <v>0</v>
      </c>
      <c r="Q383" s="1">
        <f>'[1]RC-1'!Q383</f>
        <v>0</v>
      </c>
      <c r="R383" s="1">
        <f>'[1]RC-1'!R383</f>
        <v>0</v>
      </c>
      <c r="S383" s="1">
        <f>'[1]RC-1'!S383</f>
        <v>0</v>
      </c>
      <c r="T383" s="1">
        <f>'[1]RC-1'!T383</f>
        <v>0</v>
      </c>
      <c r="U383" s="1">
        <f>'[1]RC-1'!U383</f>
        <v>0</v>
      </c>
      <c r="V383" s="1">
        <f>'[1]RC-1'!V383</f>
        <v>0</v>
      </c>
      <c r="W383" s="1">
        <f>'[1]RC-1'!W383</f>
        <v>0</v>
      </c>
      <c r="X383" s="1">
        <f>'[1]RC-1'!X383</f>
        <v>0</v>
      </c>
      <c r="Y383" s="1">
        <f>'[1]RC-1'!Y383</f>
        <v>0</v>
      </c>
      <c r="Z383" s="1">
        <f>'[1]RC-1'!Z383</f>
        <v>0</v>
      </c>
      <c r="AA383" s="1">
        <f>'[1]RC-1'!AA383</f>
        <v>0</v>
      </c>
      <c r="AB383" s="1">
        <f>'[1]RC-1'!AB383</f>
        <v>0</v>
      </c>
      <c r="AC383" s="1">
        <f>'[1]RC-1'!AC383</f>
        <v>0</v>
      </c>
      <c r="AD383" s="1">
        <f>'[1]RC-1'!AD383</f>
        <v>0</v>
      </c>
      <c r="AE383" s="1">
        <f>'[1]RC-1'!AE383</f>
        <v>0</v>
      </c>
      <c r="AF383" s="1">
        <f>'[1]RC-1'!AF383</f>
        <v>0</v>
      </c>
      <c r="AG383" s="1">
        <f>'[1]RC-1'!AG383</f>
        <v>0</v>
      </c>
      <c r="AH383" s="1">
        <f>'[1]RC-1'!AH383</f>
        <v>0</v>
      </c>
      <c r="AI383" s="1">
        <f>'[1]RC-1'!AI383</f>
        <v>0</v>
      </c>
    </row>
    <row r="384" spans="1:35" x14ac:dyDescent="0.3">
      <c r="A384" s="1">
        <f>'[1]RC-1'!A384</f>
        <v>0</v>
      </c>
      <c r="B384" s="1">
        <f>'[1]RC-1'!B384</f>
        <v>0</v>
      </c>
      <c r="C384" s="1">
        <f>'[1]RC-1'!C384</f>
        <v>0</v>
      </c>
      <c r="D384" s="1">
        <f>'[1]RC-1'!D384</f>
        <v>0</v>
      </c>
      <c r="E384" s="1">
        <f>'[1]RC-1'!E384</f>
        <v>0</v>
      </c>
      <c r="F384" s="1">
        <f>'[1]RC-1'!F384</f>
        <v>0</v>
      </c>
      <c r="G384" s="1">
        <f>'[1]RC-1'!G384</f>
        <v>0</v>
      </c>
      <c r="H384" s="1">
        <f>'[1]RC-1'!H384</f>
        <v>0</v>
      </c>
      <c r="I384" s="1">
        <f>'[1]RC-1'!I384</f>
        <v>0</v>
      </c>
      <c r="J384" s="1">
        <f>'[1]RC-1'!J384</f>
        <v>0</v>
      </c>
      <c r="K384" s="1">
        <f>'[1]RC-1'!K384</f>
        <v>0</v>
      </c>
      <c r="L384" s="1">
        <f>'[1]RC-1'!L384</f>
        <v>0</v>
      </c>
      <c r="M384" s="1">
        <f>'[1]RC-1'!M384</f>
        <v>0</v>
      </c>
      <c r="N384" s="1">
        <f>'[1]RC-1'!N384</f>
        <v>0</v>
      </c>
      <c r="O384" s="1">
        <f>'[1]RC-1'!O384</f>
        <v>0</v>
      </c>
      <c r="P384" s="1">
        <f>'[1]RC-1'!P384</f>
        <v>0</v>
      </c>
      <c r="Q384" s="1">
        <f>'[1]RC-1'!Q384</f>
        <v>0</v>
      </c>
      <c r="R384" s="1">
        <f>'[1]RC-1'!R384</f>
        <v>0</v>
      </c>
      <c r="S384" s="1">
        <f>'[1]RC-1'!S384</f>
        <v>0</v>
      </c>
      <c r="T384" s="1">
        <f>'[1]RC-1'!T384</f>
        <v>0</v>
      </c>
      <c r="U384" s="1">
        <f>'[1]RC-1'!U384</f>
        <v>0</v>
      </c>
      <c r="V384" s="1">
        <f>'[1]RC-1'!V384</f>
        <v>0</v>
      </c>
      <c r="W384" s="1">
        <f>'[1]RC-1'!W384</f>
        <v>0</v>
      </c>
      <c r="X384" s="1">
        <f>'[1]RC-1'!X384</f>
        <v>0</v>
      </c>
      <c r="Y384" s="1">
        <f>'[1]RC-1'!Y384</f>
        <v>0</v>
      </c>
      <c r="Z384" s="1">
        <f>'[1]RC-1'!Z384</f>
        <v>0</v>
      </c>
      <c r="AA384" s="1">
        <f>'[1]RC-1'!AA384</f>
        <v>0</v>
      </c>
      <c r="AB384" s="1">
        <f>'[1]RC-1'!AB384</f>
        <v>0</v>
      </c>
      <c r="AC384" s="1">
        <f>'[1]RC-1'!AC384</f>
        <v>0</v>
      </c>
      <c r="AD384" s="1">
        <f>'[1]RC-1'!AD384</f>
        <v>0</v>
      </c>
      <c r="AE384" s="1">
        <f>'[1]RC-1'!AE384</f>
        <v>0</v>
      </c>
      <c r="AF384" s="1">
        <f>'[1]RC-1'!AF384</f>
        <v>0</v>
      </c>
      <c r="AG384" s="1">
        <f>'[1]RC-1'!AG384</f>
        <v>0</v>
      </c>
      <c r="AH384" s="1">
        <f>'[1]RC-1'!AH384</f>
        <v>0</v>
      </c>
      <c r="AI384" s="1">
        <f>'[1]RC-1'!AI384</f>
        <v>0</v>
      </c>
    </row>
    <row r="385" spans="1:35" x14ac:dyDescent="0.3">
      <c r="A385" s="1">
        <f>'[1]RC-1'!A385</f>
        <v>0</v>
      </c>
      <c r="B385" s="1">
        <f>'[1]RC-1'!B385</f>
        <v>0</v>
      </c>
      <c r="C385" s="1">
        <f>'[1]RC-1'!C385</f>
        <v>0</v>
      </c>
      <c r="D385" s="1">
        <f>'[1]RC-1'!D385</f>
        <v>0</v>
      </c>
      <c r="E385" s="1">
        <f>'[1]RC-1'!E385</f>
        <v>0</v>
      </c>
      <c r="F385" s="1">
        <f>'[1]RC-1'!F385</f>
        <v>0</v>
      </c>
      <c r="G385" s="1">
        <f>'[1]RC-1'!G385</f>
        <v>0</v>
      </c>
      <c r="H385" s="1">
        <f>'[1]RC-1'!H385</f>
        <v>0</v>
      </c>
      <c r="I385" s="1">
        <f>'[1]RC-1'!I385</f>
        <v>0</v>
      </c>
      <c r="J385" s="1">
        <f>'[1]RC-1'!J385</f>
        <v>0</v>
      </c>
      <c r="K385" s="1">
        <f>'[1]RC-1'!K385</f>
        <v>0</v>
      </c>
      <c r="L385" s="1">
        <f>'[1]RC-1'!L385</f>
        <v>0</v>
      </c>
      <c r="M385" s="1">
        <f>'[1]RC-1'!M385</f>
        <v>0</v>
      </c>
      <c r="N385" s="1">
        <f>'[1]RC-1'!N385</f>
        <v>0</v>
      </c>
      <c r="O385" s="1">
        <f>'[1]RC-1'!O385</f>
        <v>0</v>
      </c>
      <c r="P385" s="1">
        <f>'[1]RC-1'!P385</f>
        <v>0</v>
      </c>
      <c r="Q385" s="1">
        <f>'[1]RC-1'!Q385</f>
        <v>0</v>
      </c>
      <c r="R385" s="1">
        <f>'[1]RC-1'!R385</f>
        <v>0</v>
      </c>
      <c r="S385" s="1">
        <f>'[1]RC-1'!S385</f>
        <v>0</v>
      </c>
      <c r="T385" s="1">
        <f>'[1]RC-1'!T385</f>
        <v>0</v>
      </c>
      <c r="U385" s="1">
        <f>'[1]RC-1'!U385</f>
        <v>0</v>
      </c>
      <c r="V385" s="1">
        <f>'[1]RC-1'!V385</f>
        <v>0</v>
      </c>
      <c r="W385" s="1">
        <f>'[1]RC-1'!W385</f>
        <v>0</v>
      </c>
      <c r="X385" s="1">
        <f>'[1]RC-1'!X385</f>
        <v>0</v>
      </c>
      <c r="Y385" s="1">
        <f>'[1]RC-1'!Y385</f>
        <v>0</v>
      </c>
      <c r="Z385" s="1">
        <f>'[1]RC-1'!Z385</f>
        <v>0</v>
      </c>
      <c r="AA385" s="1">
        <f>'[1]RC-1'!AA385</f>
        <v>0</v>
      </c>
      <c r="AB385" s="1">
        <f>'[1]RC-1'!AB385</f>
        <v>0</v>
      </c>
      <c r="AC385" s="1">
        <f>'[1]RC-1'!AC385</f>
        <v>0</v>
      </c>
      <c r="AD385" s="1">
        <f>'[1]RC-1'!AD385</f>
        <v>0</v>
      </c>
      <c r="AE385" s="1">
        <f>'[1]RC-1'!AE385</f>
        <v>0</v>
      </c>
      <c r="AF385" s="1">
        <f>'[1]RC-1'!AF385</f>
        <v>0</v>
      </c>
      <c r="AG385" s="1">
        <f>'[1]RC-1'!AG385</f>
        <v>0</v>
      </c>
      <c r="AH385" s="1">
        <f>'[1]RC-1'!AH385</f>
        <v>0</v>
      </c>
      <c r="AI385" s="1">
        <f>'[1]RC-1'!AI385</f>
        <v>0</v>
      </c>
    </row>
    <row r="386" spans="1:35" x14ac:dyDescent="0.3">
      <c r="A386" s="1">
        <f>'[1]RC-1'!A386</f>
        <v>0</v>
      </c>
      <c r="B386" s="1">
        <f>'[1]RC-1'!B386</f>
        <v>0</v>
      </c>
      <c r="C386" s="1">
        <f>'[1]RC-1'!C386</f>
        <v>0</v>
      </c>
      <c r="D386" s="1">
        <f>'[1]RC-1'!D386</f>
        <v>0</v>
      </c>
      <c r="E386" s="1">
        <f>'[1]RC-1'!E386</f>
        <v>0</v>
      </c>
      <c r="F386" s="1">
        <f>'[1]RC-1'!F386</f>
        <v>0</v>
      </c>
      <c r="G386" s="1">
        <f>'[1]RC-1'!G386</f>
        <v>0</v>
      </c>
      <c r="H386" s="1">
        <f>'[1]RC-1'!H386</f>
        <v>0</v>
      </c>
      <c r="I386" s="1">
        <f>'[1]RC-1'!I386</f>
        <v>0</v>
      </c>
      <c r="J386" s="1">
        <f>'[1]RC-1'!J386</f>
        <v>0</v>
      </c>
      <c r="K386" s="1">
        <f>'[1]RC-1'!K386</f>
        <v>0</v>
      </c>
      <c r="L386" s="1">
        <f>'[1]RC-1'!L386</f>
        <v>0</v>
      </c>
      <c r="M386" s="1">
        <f>'[1]RC-1'!M386</f>
        <v>0</v>
      </c>
      <c r="N386" s="1">
        <f>'[1]RC-1'!N386</f>
        <v>0</v>
      </c>
      <c r="O386" s="1">
        <f>'[1]RC-1'!O386</f>
        <v>0</v>
      </c>
      <c r="P386" s="1">
        <f>'[1]RC-1'!P386</f>
        <v>0</v>
      </c>
      <c r="Q386" s="1">
        <f>'[1]RC-1'!Q386</f>
        <v>0</v>
      </c>
      <c r="R386" s="1">
        <f>'[1]RC-1'!R386</f>
        <v>0</v>
      </c>
      <c r="S386" s="1">
        <f>'[1]RC-1'!S386</f>
        <v>0</v>
      </c>
      <c r="T386" s="1">
        <f>'[1]RC-1'!T386</f>
        <v>0</v>
      </c>
      <c r="U386" s="1">
        <f>'[1]RC-1'!U386</f>
        <v>0</v>
      </c>
      <c r="V386" s="1">
        <f>'[1]RC-1'!V386</f>
        <v>0</v>
      </c>
      <c r="W386" s="1">
        <f>'[1]RC-1'!W386</f>
        <v>0</v>
      </c>
      <c r="X386" s="1">
        <f>'[1]RC-1'!X386</f>
        <v>0</v>
      </c>
      <c r="Y386" s="1">
        <f>'[1]RC-1'!Y386</f>
        <v>0</v>
      </c>
      <c r="Z386" s="1">
        <f>'[1]RC-1'!Z386</f>
        <v>0</v>
      </c>
      <c r="AA386" s="1">
        <f>'[1]RC-1'!AA386</f>
        <v>0</v>
      </c>
      <c r="AB386" s="1">
        <f>'[1]RC-1'!AB386</f>
        <v>0</v>
      </c>
      <c r="AC386" s="1">
        <f>'[1]RC-1'!AC386</f>
        <v>0</v>
      </c>
      <c r="AD386" s="1">
        <f>'[1]RC-1'!AD386</f>
        <v>0</v>
      </c>
      <c r="AE386" s="1">
        <f>'[1]RC-1'!AE386</f>
        <v>0</v>
      </c>
      <c r="AF386" s="1">
        <f>'[1]RC-1'!AF386</f>
        <v>0</v>
      </c>
      <c r="AG386" s="1">
        <f>'[1]RC-1'!AG386</f>
        <v>0</v>
      </c>
      <c r="AH386" s="1">
        <f>'[1]RC-1'!AH386</f>
        <v>0</v>
      </c>
      <c r="AI386" s="1">
        <f>'[1]RC-1'!AI386</f>
        <v>0</v>
      </c>
    </row>
    <row r="387" spans="1:35" x14ac:dyDescent="0.3">
      <c r="A387" s="1">
        <f>'[1]RC-1'!A387</f>
        <v>0</v>
      </c>
      <c r="B387" s="1">
        <f>'[1]RC-1'!B387</f>
        <v>0</v>
      </c>
      <c r="C387" s="1">
        <f>'[1]RC-1'!C387</f>
        <v>0</v>
      </c>
      <c r="D387" s="1">
        <f>'[1]RC-1'!D387</f>
        <v>0</v>
      </c>
      <c r="E387" s="1">
        <f>'[1]RC-1'!E387</f>
        <v>0</v>
      </c>
      <c r="F387" s="1">
        <f>'[1]RC-1'!F387</f>
        <v>0</v>
      </c>
      <c r="G387" s="1">
        <f>'[1]RC-1'!G387</f>
        <v>0</v>
      </c>
      <c r="H387" s="1">
        <f>'[1]RC-1'!H387</f>
        <v>0</v>
      </c>
      <c r="I387" s="1">
        <f>'[1]RC-1'!I387</f>
        <v>0</v>
      </c>
      <c r="J387" s="1">
        <f>'[1]RC-1'!J387</f>
        <v>0</v>
      </c>
      <c r="K387" s="1">
        <f>'[1]RC-1'!K387</f>
        <v>0</v>
      </c>
      <c r="L387" s="1">
        <f>'[1]RC-1'!L387</f>
        <v>0</v>
      </c>
      <c r="M387" s="1">
        <f>'[1]RC-1'!M387</f>
        <v>0</v>
      </c>
      <c r="N387" s="1">
        <f>'[1]RC-1'!N387</f>
        <v>0</v>
      </c>
      <c r="O387" s="1">
        <f>'[1]RC-1'!O387</f>
        <v>0</v>
      </c>
      <c r="P387" s="1">
        <f>'[1]RC-1'!P387</f>
        <v>0</v>
      </c>
      <c r="Q387" s="1">
        <f>'[1]RC-1'!Q387</f>
        <v>0</v>
      </c>
      <c r="R387" s="1">
        <f>'[1]RC-1'!R387</f>
        <v>0</v>
      </c>
      <c r="S387" s="1">
        <f>'[1]RC-1'!S387</f>
        <v>0</v>
      </c>
      <c r="T387" s="1">
        <f>'[1]RC-1'!T387</f>
        <v>0</v>
      </c>
      <c r="U387" s="1">
        <f>'[1]RC-1'!U387</f>
        <v>0</v>
      </c>
      <c r="V387" s="1">
        <f>'[1]RC-1'!V387</f>
        <v>0</v>
      </c>
      <c r="W387" s="1">
        <f>'[1]RC-1'!W387</f>
        <v>0</v>
      </c>
      <c r="X387" s="1">
        <f>'[1]RC-1'!X387</f>
        <v>0</v>
      </c>
      <c r="Y387" s="1">
        <f>'[1]RC-1'!Y387</f>
        <v>0</v>
      </c>
      <c r="Z387" s="1">
        <f>'[1]RC-1'!Z387</f>
        <v>0</v>
      </c>
      <c r="AA387" s="1">
        <f>'[1]RC-1'!AA387</f>
        <v>0</v>
      </c>
      <c r="AB387" s="1">
        <f>'[1]RC-1'!AB387</f>
        <v>0</v>
      </c>
      <c r="AC387" s="1">
        <f>'[1]RC-1'!AC387</f>
        <v>0</v>
      </c>
      <c r="AD387" s="1">
        <f>'[1]RC-1'!AD387</f>
        <v>0</v>
      </c>
      <c r="AE387" s="1">
        <f>'[1]RC-1'!AE387</f>
        <v>0</v>
      </c>
      <c r="AF387" s="1">
        <f>'[1]RC-1'!AF387</f>
        <v>0</v>
      </c>
      <c r="AG387" s="1">
        <f>'[1]RC-1'!AG387</f>
        <v>0</v>
      </c>
      <c r="AH387" s="1">
        <f>'[1]RC-1'!AH387</f>
        <v>0</v>
      </c>
      <c r="AI387" s="1">
        <f>'[1]RC-1'!AI387</f>
        <v>0</v>
      </c>
    </row>
    <row r="388" spans="1:35" x14ac:dyDescent="0.3">
      <c r="A388" s="1">
        <f>'[1]RC-1'!A388</f>
        <v>0</v>
      </c>
      <c r="B388" s="1">
        <f>'[1]RC-1'!B388</f>
        <v>0</v>
      </c>
      <c r="C388" s="1">
        <f>'[1]RC-1'!C388</f>
        <v>0</v>
      </c>
      <c r="D388" s="1">
        <f>'[1]RC-1'!D388</f>
        <v>0</v>
      </c>
      <c r="E388" s="1">
        <f>'[1]RC-1'!E388</f>
        <v>0</v>
      </c>
      <c r="F388" s="1">
        <f>'[1]RC-1'!F388</f>
        <v>0</v>
      </c>
      <c r="G388" s="1">
        <f>'[1]RC-1'!G388</f>
        <v>0</v>
      </c>
      <c r="H388" s="1">
        <f>'[1]RC-1'!H388</f>
        <v>0</v>
      </c>
      <c r="I388" s="1">
        <f>'[1]RC-1'!I388</f>
        <v>0</v>
      </c>
      <c r="J388" s="1">
        <f>'[1]RC-1'!J388</f>
        <v>0</v>
      </c>
      <c r="K388" s="1">
        <f>'[1]RC-1'!K388</f>
        <v>0</v>
      </c>
      <c r="L388" s="1">
        <f>'[1]RC-1'!L388</f>
        <v>0</v>
      </c>
      <c r="M388" s="1">
        <f>'[1]RC-1'!M388</f>
        <v>0</v>
      </c>
      <c r="N388" s="1">
        <f>'[1]RC-1'!N388</f>
        <v>0</v>
      </c>
      <c r="O388" s="1">
        <f>'[1]RC-1'!O388</f>
        <v>0</v>
      </c>
      <c r="P388" s="1">
        <f>'[1]RC-1'!P388</f>
        <v>0</v>
      </c>
      <c r="Q388" s="1">
        <f>'[1]RC-1'!Q388</f>
        <v>0</v>
      </c>
      <c r="R388" s="1">
        <f>'[1]RC-1'!R388</f>
        <v>0</v>
      </c>
      <c r="S388" s="1">
        <f>'[1]RC-1'!S388</f>
        <v>0</v>
      </c>
      <c r="T388" s="1">
        <f>'[1]RC-1'!T388</f>
        <v>0</v>
      </c>
      <c r="U388" s="1">
        <f>'[1]RC-1'!U388</f>
        <v>0</v>
      </c>
      <c r="V388" s="1">
        <f>'[1]RC-1'!V388</f>
        <v>0</v>
      </c>
      <c r="W388" s="1">
        <f>'[1]RC-1'!W388</f>
        <v>0</v>
      </c>
      <c r="X388" s="1">
        <f>'[1]RC-1'!X388</f>
        <v>0</v>
      </c>
      <c r="Y388" s="1">
        <f>'[1]RC-1'!Y388</f>
        <v>0</v>
      </c>
      <c r="Z388" s="1">
        <f>'[1]RC-1'!Z388</f>
        <v>0</v>
      </c>
      <c r="AA388" s="1">
        <f>'[1]RC-1'!AA388</f>
        <v>0</v>
      </c>
      <c r="AB388" s="1">
        <f>'[1]RC-1'!AB388</f>
        <v>0</v>
      </c>
      <c r="AC388" s="1">
        <f>'[1]RC-1'!AC388</f>
        <v>0</v>
      </c>
      <c r="AD388" s="1">
        <f>'[1]RC-1'!AD388</f>
        <v>0</v>
      </c>
      <c r="AE388" s="1">
        <f>'[1]RC-1'!AE388</f>
        <v>0</v>
      </c>
      <c r="AF388" s="1">
        <f>'[1]RC-1'!AF388</f>
        <v>0</v>
      </c>
      <c r="AG388" s="1">
        <f>'[1]RC-1'!AG388</f>
        <v>0</v>
      </c>
      <c r="AH388" s="1">
        <f>'[1]RC-1'!AH388</f>
        <v>0</v>
      </c>
      <c r="AI388" s="1">
        <f>'[1]RC-1'!AI388</f>
        <v>0</v>
      </c>
    </row>
    <row r="389" spans="1:35" x14ac:dyDescent="0.3">
      <c r="A389" s="1">
        <f>'[1]RC-1'!A389</f>
        <v>0</v>
      </c>
      <c r="B389" s="1">
        <f>'[1]RC-1'!B389</f>
        <v>0</v>
      </c>
      <c r="C389" s="1">
        <f>'[1]RC-1'!C389</f>
        <v>0</v>
      </c>
      <c r="D389" s="1">
        <f>'[1]RC-1'!D389</f>
        <v>0</v>
      </c>
      <c r="E389" s="1">
        <f>'[1]RC-1'!E389</f>
        <v>0</v>
      </c>
      <c r="F389" s="1">
        <f>'[1]RC-1'!F389</f>
        <v>0</v>
      </c>
      <c r="G389" s="1">
        <f>'[1]RC-1'!G389</f>
        <v>0</v>
      </c>
      <c r="H389" s="1">
        <f>'[1]RC-1'!H389</f>
        <v>0</v>
      </c>
      <c r="I389" s="1">
        <f>'[1]RC-1'!I389</f>
        <v>0</v>
      </c>
      <c r="J389" s="1">
        <f>'[1]RC-1'!J389</f>
        <v>0</v>
      </c>
      <c r="K389" s="1">
        <f>'[1]RC-1'!K389</f>
        <v>0</v>
      </c>
      <c r="L389" s="1">
        <f>'[1]RC-1'!L389</f>
        <v>0</v>
      </c>
      <c r="M389" s="1">
        <f>'[1]RC-1'!M389</f>
        <v>0</v>
      </c>
      <c r="N389" s="1">
        <f>'[1]RC-1'!N389</f>
        <v>0</v>
      </c>
      <c r="O389" s="1">
        <f>'[1]RC-1'!O389</f>
        <v>0</v>
      </c>
      <c r="P389" s="1">
        <f>'[1]RC-1'!P389</f>
        <v>0</v>
      </c>
      <c r="Q389" s="1">
        <f>'[1]RC-1'!Q389</f>
        <v>0</v>
      </c>
      <c r="R389" s="1">
        <f>'[1]RC-1'!R389</f>
        <v>0</v>
      </c>
      <c r="S389" s="1">
        <f>'[1]RC-1'!S389</f>
        <v>0</v>
      </c>
      <c r="T389" s="1">
        <f>'[1]RC-1'!T389</f>
        <v>0</v>
      </c>
      <c r="U389" s="1">
        <f>'[1]RC-1'!U389</f>
        <v>0</v>
      </c>
      <c r="V389" s="1">
        <f>'[1]RC-1'!V389</f>
        <v>0</v>
      </c>
      <c r="W389" s="1">
        <f>'[1]RC-1'!W389</f>
        <v>0</v>
      </c>
      <c r="X389" s="1">
        <f>'[1]RC-1'!X389</f>
        <v>0</v>
      </c>
      <c r="Y389" s="1">
        <f>'[1]RC-1'!Y389</f>
        <v>0</v>
      </c>
      <c r="Z389" s="1">
        <f>'[1]RC-1'!Z389</f>
        <v>0</v>
      </c>
      <c r="AA389" s="1">
        <f>'[1]RC-1'!AA389</f>
        <v>0</v>
      </c>
      <c r="AB389" s="1">
        <f>'[1]RC-1'!AB389</f>
        <v>0</v>
      </c>
      <c r="AC389" s="1">
        <f>'[1]RC-1'!AC389</f>
        <v>0</v>
      </c>
      <c r="AD389" s="1">
        <f>'[1]RC-1'!AD389</f>
        <v>0</v>
      </c>
      <c r="AE389" s="1">
        <f>'[1]RC-1'!AE389</f>
        <v>0</v>
      </c>
      <c r="AF389" s="1">
        <f>'[1]RC-1'!AF389</f>
        <v>0</v>
      </c>
      <c r="AG389" s="1">
        <f>'[1]RC-1'!AG389</f>
        <v>0</v>
      </c>
      <c r="AH389" s="1">
        <f>'[1]RC-1'!AH389</f>
        <v>0</v>
      </c>
      <c r="AI389" s="1">
        <f>'[1]RC-1'!AI389</f>
        <v>0</v>
      </c>
    </row>
    <row r="390" spans="1:35" x14ac:dyDescent="0.3">
      <c r="A390" s="1">
        <f>'[1]RC-1'!A390</f>
        <v>0</v>
      </c>
      <c r="B390" s="1">
        <f>'[1]RC-1'!B390</f>
        <v>0</v>
      </c>
      <c r="C390" s="1">
        <f>'[1]RC-1'!C390</f>
        <v>0</v>
      </c>
      <c r="D390" s="1">
        <f>'[1]RC-1'!D390</f>
        <v>0</v>
      </c>
      <c r="E390" s="1">
        <f>'[1]RC-1'!E390</f>
        <v>0</v>
      </c>
      <c r="F390" s="1">
        <f>'[1]RC-1'!F390</f>
        <v>0</v>
      </c>
      <c r="G390" s="1">
        <f>'[1]RC-1'!G390</f>
        <v>0</v>
      </c>
      <c r="H390" s="1">
        <f>'[1]RC-1'!H390</f>
        <v>0</v>
      </c>
      <c r="I390" s="1">
        <f>'[1]RC-1'!I390</f>
        <v>0</v>
      </c>
      <c r="J390" s="1">
        <f>'[1]RC-1'!J390</f>
        <v>0</v>
      </c>
      <c r="K390" s="1">
        <f>'[1]RC-1'!K390</f>
        <v>0</v>
      </c>
      <c r="L390" s="1">
        <f>'[1]RC-1'!L390</f>
        <v>0</v>
      </c>
      <c r="M390" s="1">
        <f>'[1]RC-1'!M390</f>
        <v>0</v>
      </c>
      <c r="N390" s="1">
        <f>'[1]RC-1'!N390</f>
        <v>0</v>
      </c>
      <c r="O390" s="1">
        <f>'[1]RC-1'!O390</f>
        <v>0</v>
      </c>
      <c r="P390" s="1">
        <f>'[1]RC-1'!P390</f>
        <v>0</v>
      </c>
      <c r="Q390" s="1">
        <f>'[1]RC-1'!Q390</f>
        <v>0</v>
      </c>
      <c r="R390" s="1">
        <f>'[1]RC-1'!R390</f>
        <v>0</v>
      </c>
      <c r="S390" s="1">
        <f>'[1]RC-1'!S390</f>
        <v>0</v>
      </c>
      <c r="T390" s="1">
        <f>'[1]RC-1'!T390</f>
        <v>0</v>
      </c>
      <c r="U390" s="1">
        <f>'[1]RC-1'!U390</f>
        <v>0</v>
      </c>
      <c r="V390" s="1">
        <f>'[1]RC-1'!V390</f>
        <v>0</v>
      </c>
      <c r="W390" s="1">
        <f>'[1]RC-1'!W390</f>
        <v>0</v>
      </c>
      <c r="X390" s="1">
        <f>'[1]RC-1'!X390</f>
        <v>0</v>
      </c>
      <c r="Y390" s="1">
        <f>'[1]RC-1'!Y390</f>
        <v>0</v>
      </c>
      <c r="Z390" s="1">
        <f>'[1]RC-1'!Z390</f>
        <v>0</v>
      </c>
      <c r="AA390" s="1">
        <f>'[1]RC-1'!AA390</f>
        <v>0</v>
      </c>
      <c r="AB390" s="1">
        <f>'[1]RC-1'!AB390</f>
        <v>0</v>
      </c>
      <c r="AC390" s="1">
        <f>'[1]RC-1'!AC390</f>
        <v>0</v>
      </c>
      <c r="AD390" s="1">
        <f>'[1]RC-1'!AD390</f>
        <v>0</v>
      </c>
      <c r="AE390" s="1">
        <f>'[1]RC-1'!AE390</f>
        <v>0</v>
      </c>
      <c r="AF390" s="1">
        <f>'[1]RC-1'!AF390</f>
        <v>0</v>
      </c>
      <c r="AG390" s="1">
        <f>'[1]RC-1'!AG390</f>
        <v>0</v>
      </c>
      <c r="AH390" s="1">
        <f>'[1]RC-1'!AH390</f>
        <v>0</v>
      </c>
      <c r="AI390" s="1">
        <f>'[1]RC-1'!AI390</f>
        <v>0</v>
      </c>
    </row>
    <row r="391" spans="1:35" x14ac:dyDescent="0.3">
      <c r="A391" s="1">
        <f>'[1]RC-1'!A391</f>
        <v>0</v>
      </c>
      <c r="B391" s="1">
        <f>'[1]RC-1'!B391</f>
        <v>0</v>
      </c>
      <c r="C391" s="1">
        <f>'[1]RC-1'!C391</f>
        <v>0</v>
      </c>
      <c r="D391" s="1">
        <f>'[1]RC-1'!D391</f>
        <v>0</v>
      </c>
      <c r="E391" s="1">
        <f>'[1]RC-1'!E391</f>
        <v>0</v>
      </c>
      <c r="F391" s="1">
        <f>'[1]RC-1'!F391</f>
        <v>0</v>
      </c>
      <c r="G391" s="1">
        <f>'[1]RC-1'!G391</f>
        <v>0</v>
      </c>
      <c r="H391" s="1">
        <f>'[1]RC-1'!H391</f>
        <v>0</v>
      </c>
      <c r="I391" s="1">
        <f>'[1]RC-1'!I391</f>
        <v>0</v>
      </c>
      <c r="J391" s="1">
        <f>'[1]RC-1'!J391</f>
        <v>0</v>
      </c>
      <c r="K391" s="1">
        <f>'[1]RC-1'!K391</f>
        <v>0</v>
      </c>
      <c r="L391" s="1">
        <f>'[1]RC-1'!L391</f>
        <v>0</v>
      </c>
      <c r="M391" s="1">
        <f>'[1]RC-1'!M391</f>
        <v>0</v>
      </c>
      <c r="N391" s="1">
        <f>'[1]RC-1'!N391</f>
        <v>0</v>
      </c>
      <c r="O391" s="1">
        <f>'[1]RC-1'!O391</f>
        <v>0</v>
      </c>
      <c r="P391" s="1">
        <f>'[1]RC-1'!P391</f>
        <v>0</v>
      </c>
      <c r="Q391" s="1">
        <f>'[1]RC-1'!Q391</f>
        <v>0</v>
      </c>
      <c r="R391" s="1">
        <f>'[1]RC-1'!R391</f>
        <v>0</v>
      </c>
      <c r="S391" s="1">
        <f>'[1]RC-1'!S391</f>
        <v>0</v>
      </c>
      <c r="T391" s="1">
        <f>'[1]RC-1'!T391</f>
        <v>0</v>
      </c>
      <c r="U391" s="1">
        <f>'[1]RC-1'!U391</f>
        <v>0</v>
      </c>
      <c r="V391" s="1">
        <f>'[1]RC-1'!V391</f>
        <v>0</v>
      </c>
      <c r="W391" s="1">
        <f>'[1]RC-1'!W391</f>
        <v>0</v>
      </c>
      <c r="X391" s="1">
        <f>'[1]RC-1'!X391</f>
        <v>0</v>
      </c>
      <c r="Y391" s="1">
        <f>'[1]RC-1'!Y391</f>
        <v>0</v>
      </c>
      <c r="Z391" s="1">
        <f>'[1]RC-1'!Z391</f>
        <v>0</v>
      </c>
      <c r="AA391" s="1">
        <f>'[1]RC-1'!AA391</f>
        <v>0</v>
      </c>
      <c r="AB391" s="1">
        <f>'[1]RC-1'!AB391</f>
        <v>0</v>
      </c>
      <c r="AC391" s="1">
        <f>'[1]RC-1'!AC391</f>
        <v>0</v>
      </c>
      <c r="AD391" s="1">
        <f>'[1]RC-1'!AD391</f>
        <v>0</v>
      </c>
      <c r="AE391" s="1">
        <f>'[1]RC-1'!AE391</f>
        <v>0</v>
      </c>
      <c r="AF391" s="1">
        <f>'[1]RC-1'!AF391</f>
        <v>0</v>
      </c>
      <c r="AG391" s="1">
        <f>'[1]RC-1'!AG391</f>
        <v>0</v>
      </c>
      <c r="AH391" s="1">
        <f>'[1]RC-1'!AH391</f>
        <v>0</v>
      </c>
      <c r="AI391" s="1">
        <f>'[1]RC-1'!AI391</f>
        <v>0</v>
      </c>
    </row>
    <row r="392" spans="1:35" x14ac:dyDescent="0.3">
      <c r="A392" s="1">
        <f>'[1]RC-1'!A392</f>
        <v>0</v>
      </c>
      <c r="B392" s="1">
        <f>'[1]RC-1'!B392</f>
        <v>0</v>
      </c>
      <c r="C392" s="1">
        <f>'[1]RC-1'!C392</f>
        <v>0</v>
      </c>
      <c r="D392" s="1">
        <f>'[1]RC-1'!D392</f>
        <v>0</v>
      </c>
      <c r="E392" s="1">
        <f>'[1]RC-1'!E392</f>
        <v>0</v>
      </c>
      <c r="F392" s="1">
        <f>'[1]RC-1'!F392</f>
        <v>0</v>
      </c>
      <c r="G392" s="1">
        <f>'[1]RC-1'!G392</f>
        <v>0</v>
      </c>
      <c r="H392" s="1">
        <f>'[1]RC-1'!H392</f>
        <v>0</v>
      </c>
      <c r="I392" s="1">
        <f>'[1]RC-1'!I392</f>
        <v>0</v>
      </c>
      <c r="J392" s="1">
        <f>'[1]RC-1'!J392</f>
        <v>0</v>
      </c>
      <c r="K392" s="1">
        <f>'[1]RC-1'!K392</f>
        <v>0</v>
      </c>
      <c r="L392" s="1">
        <f>'[1]RC-1'!L392</f>
        <v>0</v>
      </c>
      <c r="M392" s="1">
        <f>'[1]RC-1'!M392</f>
        <v>0</v>
      </c>
      <c r="N392" s="1">
        <f>'[1]RC-1'!N392</f>
        <v>0</v>
      </c>
      <c r="O392" s="1">
        <f>'[1]RC-1'!O392</f>
        <v>0</v>
      </c>
      <c r="P392" s="1">
        <f>'[1]RC-1'!P392</f>
        <v>0</v>
      </c>
      <c r="Q392" s="1">
        <f>'[1]RC-1'!Q392</f>
        <v>0</v>
      </c>
      <c r="R392" s="1">
        <f>'[1]RC-1'!R392</f>
        <v>0</v>
      </c>
      <c r="S392" s="1">
        <f>'[1]RC-1'!S392</f>
        <v>0</v>
      </c>
      <c r="T392" s="1">
        <f>'[1]RC-1'!T392</f>
        <v>0</v>
      </c>
      <c r="U392" s="1">
        <f>'[1]RC-1'!U392</f>
        <v>0</v>
      </c>
      <c r="V392" s="1">
        <f>'[1]RC-1'!V392</f>
        <v>0</v>
      </c>
      <c r="W392" s="1">
        <f>'[1]RC-1'!W392</f>
        <v>0</v>
      </c>
      <c r="X392" s="1">
        <f>'[1]RC-1'!X392</f>
        <v>0</v>
      </c>
      <c r="Y392" s="1">
        <f>'[1]RC-1'!Y392</f>
        <v>0</v>
      </c>
      <c r="Z392" s="1">
        <f>'[1]RC-1'!Z392</f>
        <v>0</v>
      </c>
      <c r="AA392" s="1">
        <f>'[1]RC-1'!AA392</f>
        <v>0</v>
      </c>
      <c r="AB392" s="1">
        <f>'[1]RC-1'!AB392</f>
        <v>0</v>
      </c>
      <c r="AC392" s="1">
        <f>'[1]RC-1'!AC392</f>
        <v>0</v>
      </c>
      <c r="AD392" s="1">
        <f>'[1]RC-1'!AD392</f>
        <v>0</v>
      </c>
      <c r="AE392" s="1">
        <f>'[1]RC-1'!AE392</f>
        <v>0</v>
      </c>
      <c r="AF392" s="1">
        <f>'[1]RC-1'!AF392</f>
        <v>0</v>
      </c>
      <c r="AG392" s="1">
        <f>'[1]RC-1'!AG392</f>
        <v>0</v>
      </c>
      <c r="AH392" s="1">
        <f>'[1]RC-1'!AH392</f>
        <v>0</v>
      </c>
      <c r="AI392" s="1">
        <f>'[1]RC-1'!AI392</f>
        <v>0</v>
      </c>
    </row>
    <row r="393" spans="1:35" x14ac:dyDescent="0.3">
      <c r="A393" s="1">
        <f>'[1]RC-1'!A393</f>
        <v>0</v>
      </c>
      <c r="B393" s="1">
        <f>'[1]RC-1'!B393</f>
        <v>0</v>
      </c>
      <c r="C393" s="1">
        <f>'[1]RC-1'!C393</f>
        <v>0</v>
      </c>
      <c r="D393" s="1">
        <f>'[1]RC-1'!D393</f>
        <v>0</v>
      </c>
      <c r="E393" s="1">
        <f>'[1]RC-1'!E393</f>
        <v>0</v>
      </c>
      <c r="F393" s="1">
        <f>'[1]RC-1'!F393</f>
        <v>0</v>
      </c>
      <c r="G393" s="1">
        <f>'[1]RC-1'!G393</f>
        <v>0</v>
      </c>
      <c r="H393" s="1">
        <f>'[1]RC-1'!H393</f>
        <v>0</v>
      </c>
      <c r="I393" s="1">
        <f>'[1]RC-1'!I393</f>
        <v>0</v>
      </c>
      <c r="J393" s="1">
        <f>'[1]RC-1'!J393</f>
        <v>0</v>
      </c>
      <c r="K393" s="1">
        <f>'[1]RC-1'!K393</f>
        <v>0</v>
      </c>
      <c r="L393" s="1">
        <f>'[1]RC-1'!L393</f>
        <v>0</v>
      </c>
      <c r="M393" s="1">
        <f>'[1]RC-1'!M393</f>
        <v>0</v>
      </c>
      <c r="N393" s="1">
        <f>'[1]RC-1'!N393</f>
        <v>0</v>
      </c>
      <c r="O393" s="1">
        <f>'[1]RC-1'!O393</f>
        <v>0</v>
      </c>
      <c r="P393" s="1">
        <f>'[1]RC-1'!P393</f>
        <v>0</v>
      </c>
      <c r="Q393" s="1">
        <f>'[1]RC-1'!Q393</f>
        <v>0</v>
      </c>
      <c r="R393" s="1">
        <f>'[1]RC-1'!R393</f>
        <v>0</v>
      </c>
      <c r="S393" s="1">
        <f>'[1]RC-1'!S393</f>
        <v>0</v>
      </c>
      <c r="T393" s="1">
        <f>'[1]RC-1'!T393</f>
        <v>0</v>
      </c>
      <c r="U393" s="1">
        <f>'[1]RC-1'!U393</f>
        <v>0</v>
      </c>
      <c r="V393" s="1">
        <f>'[1]RC-1'!V393</f>
        <v>0</v>
      </c>
      <c r="W393" s="1">
        <f>'[1]RC-1'!W393</f>
        <v>0</v>
      </c>
      <c r="X393" s="1">
        <f>'[1]RC-1'!X393</f>
        <v>0</v>
      </c>
      <c r="Y393" s="1">
        <f>'[1]RC-1'!Y393</f>
        <v>0</v>
      </c>
      <c r="Z393" s="1">
        <f>'[1]RC-1'!Z393</f>
        <v>0</v>
      </c>
      <c r="AA393" s="1">
        <f>'[1]RC-1'!AA393</f>
        <v>0</v>
      </c>
      <c r="AB393" s="1">
        <f>'[1]RC-1'!AB393</f>
        <v>0</v>
      </c>
      <c r="AC393" s="1">
        <f>'[1]RC-1'!AC393</f>
        <v>0</v>
      </c>
      <c r="AD393" s="1">
        <f>'[1]RC-1'!AD393</f>
        <v>0</v>
      </c>
      <c r="AE393" s="1">
        <f>'[1]RC-1'!AE393</f>
        <v>0</v>
      </c>
      <c r="AF393" s="1">
        <f>'[1]RC-1'!AF393</f>
        <v>0</v>
      </c>
      <c r="AG393" s="1">
        <f>'[1]RC-1'!AG393</f>
        <v>0</v>
      </c>
      <c r="AH393" s="1">
        <f>'[1]RC-1'!AH393</f>
        <v>0</v>
      </c>
      <c r="AI393" s="1">
        <f>'[1]RC-1'!AI393</f>
        <v>0</v>
      </c>
    </row>
    <row r="394" spans="1:35" x14ac:dyDescent="0.3">
      <c r="A394" s="1">
        <f>'[1]RC-1'!A394</f>
        <v>0</v>
      </c>
      <c r="B394" s="1">
        <f>'[1]RC-1'!B394</f>
        <v>0</v>
      </c>
      <c r="C394" s="1">
        <f>'[1]RC-1'!C394</f>
        <v>0</v>
      </c>
      <c r="D394" s="1">
        <f>'[1]RC-1'!D394</f>
        <v>0</v>
      </c>
      <c r="E394" s="1">
        <f>'[1]RC-1'!E394</f>
        <v>0</v>
      </c>
      <c r="F394" s="1">
        <f>'[1]RC-1'!F394</f>
        <v>0</v>
      </c>
      <c r="G394" s="1">
        <f>'[1]RC-1'!G394</f>
        <v>0</v>
      </c>
      <c r="H394" s="1">
        <f>'[1]RC-1'!H394</f>
        <v>0</v>
      </c>
      <c r="I394" s="1">
        <f>'[1]RC-1'!I394</f>
        <v>0</v>
      </c>
      <c r="J394" s="1">
        <f>'[1]RC-1'!J394</f>
        <v>0</v>
      </c>
      <c r="K394" s="1">
        <f>'[1]RC-1'!K394</f>
        <v>0</v>
      </c>
      <c r="L394" s="1">
        <f>'[1]RC-1'!L394</f>
        <v>0</v>
      </c>
      <c r="M394" s="1">
        <f>'[1]RC-1'!M394</f>
        <v>0</v>
      </c>
      <c r="N394" s="1">
        <f>'[1]RC-1'!N394</f>
        <v>0</v>
      </c>
      <c r="O394" s="1">
        <f>'[1]RC-1'!O394</f>
        <v>0</v>
      </c>
      <c r="P394" s="1">
        <f>'[1]RC-1'!P394</f>
        <v>0</v>
      </c>
      <c r="Q394" s="1">
        <f>'[1]RC-1'!Q394</f>
        <v>0</v>
      </c>
      <c r="R394" s="1">
        <f>'[1]RC-1'!R394</f>
        <v>0</v>
      </c>
      <c r="S394" s="1">
        <f>'[1]RC-1'!S394</f>
        <v>0</v>
      </c>
      <c r="T394" s="1">
        <f>'[1]RC-1'!T394</f>
        <v>0</v>
      </c>
      <c r="U394" s="1">
        <f>'[1]RC-1'!U394</f>
        <v>0</v>
      </c>
      <c r="V394" s="1">
        <f>'[1]RC-1'!V394</f>
        <v>0</v>
      </c>
      <c r="W394" s="1">
        <f>'[1]RC-1'!W394</f>
        <v>0</v>
      </c>
      <c r="X394" s="1">
        <f>'[1]RC-1'!X394</f>
        <v>0</v>
      </c>
      <c r="Y394" s="1">
        <f>'[1]RC-1'!Y394</f>
        <v>0</v>
      </c>
      <c r="Z394" s="1">
        <f>'[1]RC-1'!Z394</f>
        <v>0</v>
      </c>
      <c r="AA394" s="1">
        <f>'[1]RC-1'!AA394</f>
        <v>0</v>
      </c>
      <c r="AB394" s="1">
        <f>'[1]RC-1'!AB394</f>
        <v>0</v>
      </c>
      <c r="AC394" s="1">
        <f>'[1]RC-1'!AC394</f>
        <v>0</v>
      </c>
      <c r="AD394" s="1">
        <f>'[1]RC-1'!AD394</f>
        <v>0</v>
      </c>
      <c r="AE394" s="1">
        <f>'[1]RC-1'!AE394</f>
        <v>0</v>
      </c>
      <c r="AF394" s="1">
        <f>'[1]RC-1'!AF394</f>
        <v>0</v>
      </c>
      <c r="AG394" s="1">
        <f>'[1]RC-1'!AG394</f>
        <v>0</v>
      </c>
      <c r="AH394" s="1">
        <f>'[1]RC-1'!AH394</f>
        <v>0</v>
      </c>
      <c r="AI394" s="1">
        <f>'[1]RC-1'!AI394</f>
        <v>0</v>
      </c>
    </row>
    <row r="395" spans="1:35" x14ac:dyDescent="0.3">
      <c r="A395" s="1">
        <f>'[1]RC-1'!A395</f>
        <v>0</v>
      </c>
      <c r="B395" s="1">
        <f>'[1]RC-1'!B395</f>
        <v>0</v>
      </c>
      <c r="C395" s="1">
        <f>'[1]RC-1'!C395</f>
        <v>0</v>
      </c>
      <c r="D395" s="1">
        <f>'[1]RC-1'!D395</f>
        <v>0</v>
      </c>
      <c r="E395" s="1">
        <f>'[1]RC-1'!E395</f>
        <v>0</v>
      </c>
      <c r="F395" s="1">
        <f>'[1]RC-1'!F395</f>
        <v>0</v>
      </c>
      <c r="G395" s="1">
        <f>'[1]RC-1'!G395</f>
        <v>0</v>
      </c>
      <c r="H395" s="1">
        <f>'[1]RC-1'!H395</f>
        <v>0</v>
      </c>
      <c r="I395" s="1">
        <f>'[1]RC-1'!I395</f>
        <v>0</v>
      </c>
      <c r="J395" s="1">
        <f>'[1]RC-1'!J395</f>
        <v>0</v>
      </c>
      <c r="K395" s="1">
        <f>'[1]RC-1'!K395</f>
        <v>0</v>
      </c>
      <c r="L395" s="1">
        <f>'[1]RC-1'!L395</f>
        <v>0</v>
      </c>
      <c r="M395" s="1">
        <f>'[1]RC-1'!M395</f>
        <v>0</v>
      </c>
      <c r="N395" s="1">
        <f>'[1]RC-1'!N395</f>
        <v>0</v>
      </c>
      <c r="O395" s="1">
        <f>'[1]RC-1'!O395</f>
        <v>0</v>
      </c>
      <c r="P395" s="1">
        <f>'[1]RC-1'!P395</f>
        <v>0</v>
      </c>
      <c r="Q395" s="1">
        <f>'[1]RC-1'!Q395</f>
        <v>0</v>
      </c>
      <c r="R395" s="1">
        <f>'[1]RC-1'!R395</f>
        <v>0</v>
      </c>
      <c r="S395" s="1">
        <f>'[1]RC-1'!S395</f>
        <v>0</v>
      </c>
      <c r="T395" s="1">
        <f>'[1]RC-1'!T395</f>
        <v>0</v>
      </c>
      <c r="U395" s="1">
        <f>'[1]RC-1'!U395</f>
        <v>0</v>
      </c>
      <c r="V395" s="1">
        <f>'[1]RC-1'!V395</f>
        <v>0</v>
      </c>
      <c r="W395" s="1">
        <f>'[1]RC-1'!W395</f>
        <v>0</v>
      </c>
      <c r="X395" s="1">
        <f>'[1]RC-1'!X395</f>
        <v>0</v>
      </c>
      <c r="Y395" s="1">
        <f>'[1]RC-1'!Y395</f>
        <v>0</v>
      </c>
      <c r="Z395" s="1">
        <f>'[1]RC-1'!Z395</f>
        <v>0</v>
      </c>
      <c r="AA395" s="1">
        <f>'[1]RC-1'!AA395</f>
        <v>0</v>
      </c>
      <c r="AB395" s="1">
        <f>'[1]RC-1'!AB395</f>
        <v>0</v>
      </c>
      <c r="AC395" s="1">
        <f>'[1]RC-1'!AC395</f>
        <v>0</v>
      </c>
      <c r="AD395" s="1">
        <f>'[1]RC-1'!AD395</f>
        <v>0</v>
      </c>
      <c r="AE395" s="1">
        <f>'[1]RC-1'!AE395</f>
        <v>0</v>
      </c>
      <c r="AF395" s="1">
        <f>'[1]RC-1'!AF395</f>
        <v>0</v>
      </c>
      <c r="AG395" s="1">
        <f>'[1]RC-1'!AG395</f>
        <v>0</v>
      </c>
      <c r="AH395" s="1">
        <f>'[1]RC-1'!AH395</f>
        <v>0</v>
      </c>
      <c r="AI395" s="1">
        <f>'[1]RC-1'!AI395</f>
        <v>0</v>
      </c>
    </row>
    <row r="396" spans="1:35" x14ac:dyDescent="0.3">
      <c r="A396" s="1">
        <f>'[1]RC-1'!A396</f>
        <v>0</v>
      </c>
      <c r="B396" s="1">
        <f>'[1]RC-1'!B396</f>
        <v>0</v>
      </c>
      <c r="C396" s="1">
        <f>'[1]RC-1'!C396</f>
        <v>0</v>
      </c>
      <c r="D396" s="1">
        <f>'[1]RC-1'!D396</f>
        <v>0</v>
      </c>
      <c r="E396" s="1">
        <f>'[1]RC-1'!E396</f>
        <v>0</v>
      </c>
      <c r="F396" s="1">
        <f>'[1]RC-1'!F396</f>
        <v>0</v>
      </c>
      <c r="G396" s="1">
        <f>'[1]RC-1'!G396</f>
        <v>0</v>
      </c>
      <c r="H396" s="1">
        <f>'[1]RC-1'!H396</f>
        <v>0</v>
      </c>
      <c r="I396" s="1">
        <f>'[1]RC-1'!I396</f>
        <v>0</v>
      </c>
      <c r="J396" s="1">
        <f>'[1]RC-1'!J396</f>
        <v>0</v>
      </c>
      <c r="K396" s="1">
        <f>'[1]RC-1'!K396</f>
        <v>0</v>
      </c>
      <c r="L396" s="1">
        <f>'[1]RC-1'!L396</f>
        <v>0</v>
      </c>
      <c r="M396" s="1">
        <f>'[1]RC-1'!M396</f>
        <v>0</v>
      </c>
      <c r="N396" s="1">
        <f>'[1]RC-1'!N396</f>
        <v>0</v>
      </c>
      <c r="O396" s="1">
        <f>'[1]RC-1'!O396</f>
        <v>0</v>
      </c>
      <c r="P396" s="1">
        <f>'[1]RC-1'!P396</f>
        <v>0</v>
      </c>
      <c r="Q396" s="1">
        <f>'[1]RC-1'!Q396</f>
        <v>0</v>
      </c>
      <c r="R396" s="1">
        <f>'[1]RC-1'!R396</f>
        <v>0</v>
      </c>
      <c r="S396" s="1">
        <f>'[1]RC-1'!S396</f>
        <v>0</v>
      </c>
      <c r="T396" s="1">
        <f>'[1]RC-1'!T396</f>
        <v>0</v>
      </c>
      <c r="U396" s="1">
        <f>'[1]RC-1'!U396</f>
        <v>0</v>
      </c>
      <c r="V396" s="1">
        <f>'[1]RC-1'!V396</f>
        <v>0</v>
      </c>
      <c r="W396" s="1">
        <f>'[1]RC-1'!W396</f>
        <v>0</v>
      </c>
      <c r="X396" s="1">
        <f>'[1]RC-1'!X396</f>
        <v>0</v>
      </c>
      <c r="Y396" s="1">
        <f>'[1]RC-1'!Y396</f>
        <v>0</v>
      </c>
      <c r="Z396" s="1">
        <f>'[1]RC-1'!Z396</f>
        <v>0</v>
      </c>
      <c r="AA396" s="1">
        <f>'[1]RC-1'!AA396</f>
        <v>0</v>
      </c>
      <c r="AB396" s="1">
        <f>'[1]RC-1'!AB396</f>
        <v>0</v>
      </c>
      <c r="AC396" s="1">
        <f>'[1]RC-1'!AC396</f>
        <v>0</v>
      </c>
      <c r="AD396" s="1">
        <f>'[1]RC-1'!AD396</f>
        <v>0</v>
      </c>
      <c r="AE396" s="1">
        <f>'[1]RC-1'!AE396</f>
        <v>0</v>
      </c>
      <c r="AF396" s="1">
        <f>'[1]RC-1'!AF396</f>
        <v>0</v>
      </c>
      <c r="AG396" s="1">
        <f>'[1]RC-1'!AG396</f>
        <v>0</v>
      </c>
      <c r="AH396" s="1">
        <f>'[1]RC-1'!AH396</f>
        <v>0</v>
      </c>
      <c r="AI396" s="1">
        <f>'[1]RC-1'!AI396</f>
        <v>0</v>
      </c>
    </row>
    <row r="397" spans="1:35" x14ac:dyDescent="0.3">
      <c r="A397" s="1">
        <f>'[1]RC-1'!A397</f>
        <v>0</v>
      </c>
      <c r="B397" s="1">
        <f>'[1]RC-1'!B397</f>
        <v>0</v>
      </c>
      <c r="C397" s="1">
        <f>'[1]RC-1'!C397</f>
        <v>0</v>
      </c>
      <c r="D397" s="1">
        <f>'[1]RC-1'!D397</f>
        <v>0</v>
      </c>
      <c r="E397" s="1">
        <f>'[1]RC-1'!E397</f>
        <v>0</v>
      </c>
      <c r="F397" s="1">
        <f>'[1]RC-1'!F397</f>
        <v>0</v>
      </c>
      <c r="G397" s="1">
        <f>'[1]RC-1'!G397</f>
        <v>0</v>
      </c>
      <c r="H397" s="1">
        <f>'[1]RC-1'!H397</f>
        <v>0</v>
      </c>
      <c r="I397" s="1">
        <f>'[1]RC-1'!I397</f>
        <v>0</v>
      </c>
      <c r="J397" s="1">
        <f>'[1]RC-1'!J397</f>
        <v>0</v>
      </c>
      <c r="K397" s="1">
        <f>'[1]RC-1'!K397</f>
        <v>0</v>
      </c>
      <c r="L397" s="1">
        <f>'[1]RC-1'!L397</f>
        <v>0</v>
      </c>
      <c r="M397" s="1">
        <f>'[1]RC-1'!M397</f>
        <v>0</v>
      </c>
      <c r="N397" s="1">
        <f>'[1]RC-1'!N397</f>
        <v>0</v>
      </c>
      <c r="O397" s="1">
        <f>'[1]RC-1'!O397</f>
        <v>0</v>
      </c>
      <c r="P397" s="1">
        <f>'[1]RC-1'!P397</f>
        <v>0</v>
      </c>
      <c r="Q397" s="1">
        <f>'[1]RC-1'!Q397</f>
        <v>0</v>
      </c>
      <c r="R397" s="1">
        <f>'[1]RC-1'!R397</f>
        <v>0</v>
      </c>
      <c r="S397" s="1">
        <f>'[1]RC-1'!S397</f>
        <v>0</v>
      </c>
      <c r="T397" s="1">
        <f>'[1]RC-1'!T397</f>
        <v>0</v>
      </c>
      <c r="U397" s="1">
        <f>'[1]RC-1'!U397</f>
        <v>0</v>
      </c>
      <c r="V397" s="1">
        <f>'[1]RC-1'!V397</f>
        <v>0</v>
      </c>
      <c r="W397" s="1">
        <f>'[1]RC-1'!W397</f>
        <v>0</v>
      </c>
      <c r="X397" s="1">
        <f>'[1]RC-1'!X397</f>
        <v>0</v>
      </c>
      <c r="Y397" s="1">
        <f>'[1]RC-1'!Y397</f>
        <v>0</v>
      </c>
      <c r="Z397" s="1">
        <f>'[1]RC-1'!Z397</f>
        <v>0</v>
      </c>
      <c r="AA397" s="1">
        <f>'[1]RC-1'!AA397</f>
        <v>0</v>
      </c>
      <c r="AB397" s="1">
        <f>'[1]RC-1'!AB397</f>
        <v>0</v>
      </c>
      <c r="AC397" s="1">
        <f>'[1]RC-1'!AC397</f>
        <v>0</v>
      </c>
      <c r="AD397" s="1">
        <f>'[1]RC-1'!AD397</f>
        <v>0</v>
      </c>
      <c r="AE397" s="1">
        <f>'[1]RC-1'!AE397</f>
        <v>0</v>
      </c>
      <c r="AF397" s="1">
        <f>'[1]RC-1'!AF397</f>
        <v>0</v>
      </c>
      <c r="AG397" s="1">
        <f>'[1]RC-1'!AG397</f>
        <v>0</v>
      </c>
      <c r="AH397" s="1">
        <f>'[1]RC-1'!AH397</f>
        <v>0</v>
      </c>
      <c r="AI397" s="1">
        <f>'[1]RC-1'!AI397</f>
        <v>0</v>
      </c>
    </row>
    <row r="398" spans="1:35" x14ac:dyDescent="0.3">
      <c r="A398" s="1">
        <f>'[1]RC-1'!A398</f>
        <v>0</v>
      </c>
      <c r="B398" s="1">
        <f>'[1]RC-1'!B398</f>
        <v>0</v>
      </c>
      <c r="C398" s="1">
        <f>'[1]RC-1'!C398</f>
        <v>0</v>
      </c>
      <c r="D398" s="1">
        <f>'[1]RC-1'!D398</f>
        <v>0</v>
      </c>
      <c r="E398" s="1">
        <f>'[1]RC-1'!E398</f>
        <v>0</v>
      </c>
      <c r="F398" s="1">
        <f>'[1]RC-1'!F398</f>
        <v>0</v>
      </c>
      <c r="G398" s="1">
        <f>'[1]RC-1'!G398</f>
        <v>0</v>
      </c>
      <c r="H398" s="1">
        <f>'[1]RC-1'!H398</f>
        <v>0</v>
      </c>
      <c r="I398" s="1">
        <f>'[1]RC-1'!I398</f>
        <v>0</v>
      </c>
      <c r="J398" s="1">
        <f>'[1]RC-1'!J398</f>
        <v>0</v>
      </c>
      <c r="K398" s="1">
        <f>'[1]RC-1'!K398</f>
        <v>0</v>
      </c>
      <c r="L398" s="1">
        <f>'[1]RC-1'!L398</f>
        <v>0</v>
      </c>
      <c r="M398" s="1">
        <f>'[1]RC-1'!M398</f>
        <v>0</v>
      </c>
      <c r="N398" s="1">
        <f>'[1]RC-1'!N398</f>
        <v>0</v>
      </c>
      <c r="O398" s="1">
        <f>'[1]RC-1'!O398</f>
        <v>0</v>
      </c>
      <c r="P398" s="1">
        <f>'[1]RC-1'!P398</f>
        <v>0</v>
      </c>
      <c r="Q398" s="1">
        <f>'[1]RC-1'!Q398</f>
        <v>0</v>
      </c>
      <c r="R398" s="1">
        <f>'[1]RC-1'!R398</f>
        <v>0</v>
      </c>
      <c r="S398" s="1">
        <f>'[1]RC-1'!S398</f>
        <v>0</v>
      </c>
      <c r="T398" s="1">
        <f>'[1]RC-1'!T398</f>
        <v>0</v>
      </c>
      <c r="U398" s="1">
        <f>'[1]RC-1'!U398</f>
        <v>0</v>
      </c>
      <c r="V398" s="1">
        <f>'[1]RC-1'!V398</f>
        <v>0</v>
      </c>
      <c r="W398" s="1">
        <f>'[1]RC-1'!W398</f>
        <v>0</v>
      </c>
      <c r="X398" s="1">
        <f>'[1]RC-1'!X398</f>
        <v>0</v>
      </c>
      <c r="Y398" s="1">
        <f>'[1]RC-1'!Y398</f>
        <v>0</v>
      </c>
      <c r="Z398" s="1">
        <f>'[1]RC-1'!Z398</f>
        <v>0</v>
      </c>
      <c r="AA398" s="1">
        <f>'[1]RC-1'!AA398</f>
        <v>0</v>
      </c>
      <c r="AB398" s="1">
        <f>'[1]RC-1'!AB398</f>
        <v>0</v>
      </c>
      <c r="AC398" s="1">
        <f>'[1]RC-1'!AC398</f>
        <v>0</v>
      </c>
      <c r="AD398" s="1">
        <f>'[1]RC-1'!AD398</f>
        <v>0</v>
      </c>
      <c r="AE398" s="1">
        <f>'[1]RC-1'!AE398</f>
        <v>0</v>
      </c>
      <c r="AF398" s="1">
        <f>'[1]RC-1'!AF398</f>
        <v>0</v>
      </c>
      <c r="AG398" s="1">
        <f>'[1]RC-1'!AG398</f>
        <v>0</v>
      </c>
      <c r="AH398" s="1">
        <f>'[1]RC-1'!AH398</f>
        <v>0</v>
      </c>
      <c r="AI398" s="1">
        <f>'[1]RC-1'!AI398</f>
        <v>0</v>
      </c>
    </row>
    <row r="399" spans="1:35" x14ac:dyDescent="0.3">
      <c r="A399" s="1">
        <f>'[1]RC-1'!A399</f>
        <v>0</v>
      </c>
      <c r="B399" s="1">
        <f>'[1]RC-1'!B399</f>
        <v>0</v>
      </c>
      <c r="C399" s="1">
        <f>'[1]RC-1'!C399</f>
        <v>0</v>
      </c>
      <c r="D399" s="1">
        <f>'[1]RC-1'!D399</f>
        <v>0</v>
      </c>
      <c r="E399" s="1">
        <f>'[1]RC-1'!E399</f>
        <v>0</v>
      </c>
      <c r="F399" s="1">
        <f>'[1]RC-1'!F399</f>
        <v>0</v>
      </c>
      <c r="G399" s="1">
        <f>'[1]RC-1'!G399</f>
        <v>0</v>
      </c>
      <c r="H399" s="1">
        <f>'[1]RC-1'!H399</f>
        <v>0</v>
      </c>
      <c r="I399" s="1">
        <f>'[1]RC-1'!I399</f>
        <v>0</v>
      </c>
      <c r="J399" s="1">
        <f>'[1]RC-1'!J399</f>
        <v>0</v>
      </c>
      <c r="K399" s="1">
        <f>'[1]RC-1'!K399</f>
        <v>0</v>
      </c>
      <c r="L399" s="1">
        <f>'[1]RC-1'!L399</f>
        <v>0</v>
      </c>
      <c r="M399" s="1">
        <f>'[1]RC-1'!M399</f>
        <v>0</v>
      </c>
      <c r="N399" s="1">
        <f>'[1]RC-1'!N399</f>
        <v>0</v>
      </c>
      <c r="O399" s="1">
        <f>'[1]RC-1'!O399</f>
        <v>0</v>
      </c>
      <c r="P399" s="1">
        <f>'[1]RC-1'!P399</f>
        <v>0</v>
      </c>
      <c r="Q399" s="1">
        <f>'[1]RC-1'!Q399</f>
        <v>0</v>
      </c>
      <c r="R399" s="1">
        <f>'[1]RC-1'!R399</f>
        <v>0</v>
      </c>
      <c r="S399" s="1">
        <f>'[1]RC-1'!S399</f>
        <v>0</v>
      </c>
      <c r="T399" s="1">
        <f>'[1]RC-1'!T399</f>
        <v>0</v>
      </c>
      <c r="U399" s="1">
        <f>'[1]RC-1'!U399</f>
        <v>0</v>
      </c>
      <c r="V399" s="1">
        <f>'[1]RC-1'!V399</f>
        <v>0</v>
      </c>
      <c r="W399" s="1">
        <f>'[1]RC-1'!W399</f>
        <v>0</v>
      </c>
      <c r="X399" s="1">
        <f>'[1]RC-1'!X399</f>
        <v>0</v>
      </c>
      <c r="Y399" s="1">
        <f>'[1]RC-1'!Y399</f>
        <v>0</v>
      </c>
      <c r="Z399" s="1">
        <f>'[1]RC-1'!Z399</f>
        <v>0</v>
      </c>
      <c r="AA399" s="1">
        <f>'[1]RC-1'!AA399</f>
        <v>0</v>
      </c>
      <c r="AB399" s="1">
        <f>'[1]RC-1'!AB399</f>
        <v>0</v>
      </c>
      <c r="AC399" s="1">
        <f>'[1]RC-1'!AC399</f>
        <v>0</v>
      </c>
      <c r="AD399" s="1">
        <f>'[1]RC-1'!AD399</f>
        <v>0</v>
      </c>
      <c r="AE399" s="1">
        <f>'[1]RC-1'!AE399</f>
        <v>0</v>
      </c>
      <c r="AF399" s="1">
        <f>'[1]RC-1'!AF399</f>
        <v>0</v>
      </c>
      <c r="AG399" s="1">
        <f>'[1]RC-1'!AG399</f>
        <v>0</v>
      </c>
      <c r="AH399" s="1">
        <f>'[1]RC-1'!AH399</f>
        <v>0</v>
      </c>
      <c r="AI399" s="1">
        <f>'[1]RC-1'!AI399</f>
        <v>0</v>
      </c>
    </row>
    <row r="400" spans="1:35" x14ac:dyDescent="0.3">
      <c r="A400" s="1">
        <f>'[1]RC-1'!A400</f>
        <v>0</v>
      </c>
      <c r="B400" s="1">
        <f>'[1]RC-1'!B400</f>
        <v>0</v>
      </c>
      <c r="C400" s="1">
        <f>'[1]RC-1'!C400</f>
        <v>0</v>
      </c>
      <c r="D400" s="1">
        <f>'[1]RC-1'!D400</f>
        <v>0</v>
      </c>
      <c r="E400" s="1">
        <f>'[1]RC-1'!E400</f>
        <v>0</v>
      </c>
      <c r="F400" s="1">
        <f>'[1]RC-1'!F400</f>
        <v>0</v>
      </c>
      <c r="G400" s="1">
        <f>'[1]RC-1'!G400</f>
        <v>0</v>
      </c>
      <c r="H400" s="1">
        <f>'[1]RC-1'!H400</f>
        <v>0</v>
      </c>
      <c r="I400" s="1">
        <f>'[1]RC-1'!I400</f>
        <v>0</v>
      </c>
      <c r="J400" s="1">
        <f>'[1]RC-1'!J400</f>
        <v>0</v>
      </c>
      <c r="K400" s="1">
        <f>'[1]RC-1'!K400</f>
        <v>0</v>
      </c>
      <c r="L400" s="1">
        <f>'[1]RC-1'!L400</f>
        <v>0</v>
      </c>
      <c r="M400" s="1">
        <f>'[1]RC-1'!M400</f>
        <v>0</v>
      </c>
      <c r="N400" s="1">
        <f>'[1]RC-1'!N400</f>
        <v>0</v>
      </c>
      <c r="O400" s="1">
        <f>'[1]RC-1'!O400</f>
        <v>0</v>
      </c>
      <c r="P400" s="1">
        <f>'[1]RC-1'!P400</f>
        <v>0</v>
      </c>
      <c r="Q400" s="1">
        <f>'[1]RC-1'!Q400</f>
        <v>0</v>
      </c>
      <c r="R400" s="1">
        <f>'[1]RC-1'!R400</f>
        <v>0</v>
      </c>
      <c r="S400" s="1">
        <f>'[1]RC-1'!S400</f>
        <v>0</v>
      </c>
      <c r="T400" s="1">
        <f>'[1]RC-1'!T400</f>
        <v>0</v>
      </c>
      <c r="U400" s="1">
        <f>'[1]RC-1'!U400</f>
        <v>0</v>
      </c>
      <c r="V400" s="1">
        <f>'[1]RC-1'!V400</f>
        <v>0</v>
      </c>
      <c r="W400" s="1">
        <f>'[1]RC-1'!W400</f>
        <v>0</v>
      </c>
      <c r="X400" s="1">
        <f>'[1]RC-1'!X400</f>
        <v>0</v>
      </c>
      <c r="Y400" s="1">
        <f>'[1]RC-1'!Y400</f>
        <v>0</v>
      </c>
      <c r="Z400" s="1">
        <f>'[1]RC-1'!Z400</f>
        <v>0</v>
      </c>
      <c r="AA400" s="1">
        <f>'[1]RC-1'!AA400</f>
        <v>0</v>
      </c>
      <c r="AB400" s="1">
        <f>'[1]RC-1'!AB400</f>
        <v>0</v>
      </c>
      <c r="AC400" s="1">
        <f>'[1]RC-1'!AC400</f>
        <v>0</v>
      </c>
      <c r="AD400" s="1">
        <f>'[1]RC-1'!AD400</f>
        <v>0</v>
      </c>
      <c r="AE400" s="1">
        <f>'[1]RC-1'!AE400</f>
        <v>0</v>
      </c>
      <c r="AF400" s="1">
        <f>'[1]RC-1'!AF400</f>
        <v>0</v>
      </c>
      <c r="AG400" s="1">
        <f>'[1]RC-1'!AG400</f>
        <v>0</v>
      </c>
      <c r="AH400" s="1">
        <f>'[1]RC-1'!AH400</f>
        <v>0</v>
      </c>
      <c r="AI400" s="1">
        <f>'[1]RC-1'!AI400</f>
        <v>0</v>
      </c>
    </row>
    <row r="401" spans="1:35" x14ac:dyDescent="0.3">
      <c r="A401" s="1">
        <f>'[1]RC-1'!A401</f>
        <v>0</v>
      </c>
      <c r="B401" s="1">
        <f>'[1]RC-1'!B401</f>
        <v>0</v>
      </c>
      <c r="C401" s="1">
        <f>'[1]RC-1'!C401</f>
        <v>0</v>
      </c>
      <c r="D401" s="1">
        <f>'[1]RC-1'!D401</f>
        <v>0</v>
      </c>
      <c r="E401" s="1">
        <f>'[1]RC-1'!E401</f>
        <v>0</v>
      </c>
      <c r="F401" s="1">
        <f>'[1]RC-1'!F401</f>
        <v>0</v>
      </c>
      <c r="G401" s="1">
        <f>'[1]RC-1'!G401</f>
        <v>0</v>
      </c>
      <c r="H401" s="1">
        <f>'[1]RC-1'!H401</f>
        <v>0</v>
      </c>
      <c r="I401" s="1">
        <f>'[1]RC-1'!I401</f>
        <v>0</v>
      </c>
      <c r="J401" s="1">
        <f>'[1]RC-1'!J401</f>
        <v>0</v>
      </c>
      <c r="K401" s="1">
        <f>'[1]RC-1'!K401</f>
        <v>0</v>
      </c>
      <c r="L401" s="1">
        <f>'[1]RC-1'!L401</f>
        <v>0</v>
      </c>
      <c r="M401" s="1">
        <f>'[1]RC-1'!M401</f>
        <v>0</v>
      </c>
      <c r="N401" s="1">
        <f>'[1]RC-1'!N401</f>
        <v>0</v>
      </c>
      <c r="O401" s="1">
        <f>'[1]RC-1'!O401</f>
        <v>0</v>
      </c>
      <c r="P401" s="1">
        <f>'[1]RC-1'!P401</f>
        <v>0</v>
      </c>
      <c r="Q401" s="1">
        <f>'[1]RC-1'!Q401</f>
        <v>0</v>
      </c>
      <c r="R401" s="1">
        <f>'[1]RC-1'!R401</f>
        <v>0</v>
      </c>
      <c r="S401" s="1">
        <f>'[1]RC-1'!S401</f>
        <v>0</v>
      </c>
      <c r="T401" s="1">
        <f>'[1]RC-1'!T401</f>
        <v>0</v>
      </c>
      <c r="U401" s="1">
        <f>'[1]RC-1'!U401</f>
        <v>0</v>
      </c>
      <c r="V401" s="1">
        <f>'[1]RC-1'!V401</f>
        <v>0</v>
      </c>
      <c r="W401" s="1">
        <f>'[1]RC-1'!W401</f>
        <v>0</v>
      </c>
      <c r="X401" s="1">
        <f>'[1]RC-1'!X401</f>
        <v>0</v>
      </c>
      <c r="Y401" s="1">
        <f>'[1]RC-1'!Y401</f>
        <v>0</v>
      </c>
      <c r="Z401" s="1">
        <f>'[1]RC-1'!Z401</f>
        <v>0</v>
      </c>
      <c r="AA401" s="1">
        <f>'[1]RC-1'!AA401</f>
        <v>0</v>
      </c>
      <c r="AB401" s="1">
        <f>'[1]RC-1'!AB401</f>
        <v>0</v>
      </c>
      <c r="AC401" s="1">
        <f>'[1]RC-1'!AC401</f>
        <v>0</v>
      </c>
      <c r="AD401" s="1">
        <f>'[1]RC-1'!AD401</f>
        <v>0</v>
      </c>
      <c r="AE401" s="1">
        <f>'[1]RC-1'!AE401</f>
        <v>0</v>
      </c>
      <c r="AF401" s="1">
        <f>'[1]RC-1'!AF401</f>
        <v>0</v>
      </c>
      <c r="AG401" s="1">
        <f>'[1]RC-1'!AG401</f>
        <v>0</v>
      </c>
      <c r="AH401" s="1">
        <f>'[1]RC-1'!AH401</f>
        <v>0</v>
      </c>
      <c r="AI401" s="1">
        <f>'[1]RC-1'!AI401</f>
        <v>0</v>
      </c>
    </row>
    <row r="402" spans="1:35" x14ac:dyDescent="0.3">
      <c r="A402" s="1">
        <f>'[1]RC-1'!A402</f>
        <v>0</v>
      </c>
      <c r="B402" s="1">
        <f>'[1]RC-1'!B402</f>
        <v>0</v>
      </c>
      <c r="C402" s="1">
        <f>'[1]RC-1'!C402</f>
        <v>0</v>
      </c>
      <c r="D402" s="1">
        <f>'[1]RC-1'!D402</f>
        <v>0</v>
      </c>
      <c r="E402" s="1">
        <f>'[1]RC-1'!E402</f>
        <v>0</v>
      </c>
      <c r="F402" s="1">
        <f>'[1]RC-1'!F402</f>
        <v>0</v>
      </c>
      <c r="G402" s="1">
        <f>'[1]RC-1'!G402</f>
        <v>0</v>
      </c>
      <c r="H402" s="1">
        <f>'[1]RC-1'!H402</f>
        <v>0</v>
      </c>
      <c r="I402" s="1">
        <f>'[1]RC-1'!I402</f>
        <v>0</v>
      </c>
      <c r="J402" s="1">
        <f>'[1]RC-1'!J402</f>
        <v>0</v>
      </c>
      <c r="K402" s="1">
        <f>'[1]RC-1'!K402</f>
        <v>0</v>
      </c>
      <c r="L402" s="1">
        <f>'[1]RC-1'!L402</f>
        <v>0</v>
      </c>
      <c r="M402" s="1">
        <f>'[1]RC-1'!M402</f>
        <v>0</v>
      </c>
      <c r="N402" s="1">
        <f>'[1]RC-1'!N402</f>
        <v>0</v>
      </c>
      <c r="O402" s="1">
        <f>'[1]RC-1'!O402</f>
        <v>0</v>
      </c>
      <c r="P402" s="1">
        <f>'[1]RC-1'!P402</f>
        <v>0</v>
      </c>
      <c r="Q402" s="1">
        <f>'[1]RC-1'!Q402</f>
        <v>0</v>
      </c>
      <c r="R402" s="1">
        <f>'[1]RC-1'!R402</f>
        <v>0</v>
      </c>
      <c r="S402" s="1">
        <f>'[1]RC-1'!S402</f>
        <v>0</v>
      </c>
      <c r="T402" s="1">
        <f>'[1]RC-1'!T402</f>
        <v>0</v>
      </c>
      <c r="U402" s="1">
        <f>'[1]RC-1'!U402</f>
        <v>0</v>
      </c>
      <c r="V402" s="1">
        <f>'[1]RC-1'!V402</f>
        <v>0</v>
      </c>
      <c r="W402" s="1">
        <f>'[1]RC-1'!W402</f>
        <v>0</v>
      </c>
      <c r="X402" s="1">
        <f>'[1]RC-1'!X402</f>
        <v>0</v>
      </c>
      <c r="Y402" s="1">
        <f>'[1]RC-1'!Y402</f>
        <v>0</v>
      </c>
      <c r="Z402" s="1">
        <f>'[1]RC-1'!Z402</f>
        <v>0</v>
      </c>
      <c r="AA402" s="1">
        <f>'[1]RC-1'!AA402</f>
        <v>0</v>
      </c>
      <c r="AB402" s="1">
        <f>'[1]RC-1'!AB402</f>
        <v>0</v>
      </c>
      <c r="AC402" s="1">
        <f>'[1]RC-1'!AC402</f>
        <v>0</v>
      </c>
      <c r="AD402" s="1">
        <f>'[1]RC-1'!AD402</f>
        <v>0</v>
      </c>
      <c r="AE402" s="1">
        <f>'[1]RC-1'!AE402</f>
        <v>0</v>
      </c>
      <c r="AF402" s="1">
        <f>'[1]RC-1'!AF402</f>
        <v>0</v>
      </c>
      <c r="AG402" s="1">
        <f>'[1]RC-1'!AG402</f>
        <v>0</v>
      </c>
      <c r="AH402" s="1">
        <f>'[1]RC-1'!AH402</f>
        <v>0</v>
      </c>
      <c r="AI402" s="1">
        <f>'[1]RC-1'!AI402</f>
        <v>0</v>
      </c>
    </row>
    <row r="403" spans="1:35" x14ac:dyDescent="0.3">
      <c r="A403" s="1">
        <f>'[1]RC-1'!A403</f>
        <v>0</v>
      </c>
      <c r="B403" s="1">
        <f>'[1]RC-1'!B403</f>
        <v>0</v>
      </c>
      <c r="C403" s="1">
        <f>'[1]RC-1'!C403</f>
        <v>0</v>
      </c>
      <c r="D403" s="1">
        <f>'[1]RC-1'!D403</f>
        <v>0</v>
      </c>
      <c r="E403" s="1">
        <f>'[1]RC-1'!E403</f>
        <v>0</v>
      </c>
      <c r="F403" s="1">
        <f>'[1]RC-1'!F403</f>
        <v>0</v>
      </c>
      <c r="G403" s="1">
        <f>'[1]RC-1'!G403</f>
        <v>0</v>
      </c>
      <c r="H403" s="1">
        <f>'[1]RC-1'!H403</f>
        <v>0</v>
      </c>
      <c r="I403" s="1">
        <f>'[1]RC-1'!I403</f>
        <v>0</v>
      </c>
      <c r="J403" s="1">
        <f>'[1]RC-1'!J403</f>
        <v>0</v>
      </c>
      <c r="K403" s="1">
        <f>'[1]RC-1'!K403</f>
        <v>0</v>
      </c>
      <c r="L403" s="1">
        <f>'[1]RC-1'!L403</f>
        <v>0</v>
      </c>
      <c r="M403" s="1">
        <f>'[1]RC-1'!M403</f>
        <v>0</v>
      </c>
      <c r="N403" s="1">
        <f>'[1]RC-1'!N403</f>
        <v>0</v>
      </c>
      <c r="O403" s="1">
        <f>'[1]RC-1'!O403</f>
        <v>0</v>
      </c>
      <c r="P403" s="1">
        <f>'[1]RC-1'!P403</f>
        <v>0</v>
      </c>
      <c r="Q403" s="1">
        <f>'[1]RC-1'!Q403</f>
        <v>0</v>
      </c>
      <c r="R403" s="1">
        <f>'[1]RC-1'!R403</f>
        <v>0</v>
      </c>
      <c r="S403" s="1">
        <f>'[1]RC-1'!S403</f>
        <v>0</v>
      </c>
      <c r="T403" s="1">
        <f>'[1]RC-1'!T403</f>
        <v>0</v>
      </c>
      <c r="U403" s="1">
        <f>'[1]RC-1'!U403</f>
        <v>0</v>
      </c>
      <c r="V403" s="1">
        <f>'[1]RC-1'!V403</f>
        <v>0</v>
      </c>
      <c r="W403" s="1">
        <f>'[1]RC-1'!W403</f>
        <v>0</v>
      </c>
      <c r="X403" s="1">
        <f>'[1]RC-1'!X403</f>
        <v>0</v>
      </c>
      <c r="Y403" s="1">
        <f>'[1]RC-1'!Y403</f>
        <v>0</v>
      </c>
      <c r="Z403" s="1">
        <f>'[1]RC-1'!Z403</f>
        <v>0</v>
      </c>
      <c r="AA403" s="1">
        <f>'[1]RC-1'!AA403</f>
        <v>0</v>
      </c>
      <c r="AB403" s="1">
        <f>'[1]RC-1'!AB403</f>
        <v>0</v>
      </c>
      <c r="AC403" s="1">
        <f>'[1]RC-1'!AC403</f>
        <v>0</v>
      </c>
      <c r="AD403" s="1">
        <f>'[1]RC-1'!AD403</f>
        <v>0</v>
      </c>
      <c r="AE403" s="1">
        <f>'[1]RC-1'!AE403</f>
        <v>0</v>
      </c>
      <c r="AF403" s="1">
        <f>'[1]RC-1'!AF403</f>
        <v>0</v>
      </c>
      <c r="AG403" s="1">
        <f>'[1]RC-1'!AG403</f>
        <v>0</v>
      </c>
      <c r="AH403" s="1">
        <f>'[1]RC-1'!AH403</f>
        <v>0</v>
      </c>
      <c r="AI403" s="1">
        <f>'[1]RC-1'!AI403</f>
        <v>0</v>
      </c>
    </row>
    <row r="404" spans="1:35" x14ac:dyDescent="0.3">
      <c r="A404" s="1">
        <f>'[1]RC-1'!A404</f>
        <v>0</v>
      </c>
      <c r="B404" s="1">
        <f>'[1]RC-1'!B404</f>
        <v>0</v>
      </c>
      <c r="C404" s="1">
        <f>'[1]RC-1'!C404</f>
        <v>0</v>
      </c>
      <c r="D404" s="1">
        <f>'[1]RC-1'!D404</f>
        <v>0</v>
      </c>
      <c r="E404" s="1">
        <f>'[1]RC-1'!E404</f>
        <v>0</v>
      </c>
      <c r="F404" s="1">
        <f>'[1]RC-1'!F404</f>
        <v>0</v>
      </c>
      <c r="G404" s="1">
        <f>'[1]RC-1'!G404</f>
        <v>0</v>
      </c>
      <c r="H404" s="1">
        <f>'[1]RC-1'!H404</f>
        <v>0</v>
      </c>
      <c r="I404" s="1">
        <f>'[1]RC-1'!I404</f>
        <v>0</v>
      </c>
      <c r="J404" s="1">
        <f>'[1]RC-1'!J404</f>
        <v>0</v>
      </c>
      <c r="K404" s="1">
        <f>'[1]RC-1'!K404</f>
        <v>0</v>
      </c>
      <c r="L404" s="1">
        <f>'[1]RC-1'!L404</f>
        <v>0</v>
      </c>
      <c r="M404" s="1">
        <f>'[1]RC-1'!M404</f>
        <v>0</v>
      </c>
      <c r="N404" s="1">
        <f>'[1]RC-1'!N404</f>
        <v>0</v>
      </c>
      <c r="O404" s="1">
        <f>'[1]RC-1'!O404</f>
        <v>0</v>
      </c>
      <c r="P404" s="1">
        <f>'[1]RC-1'!P404</f>
        <v>0</v>
      </c>
      <c r="Q404" s="1">
        <f>'[1]RC-1'!Q404</f>
        <v>0</v>
      </c>
      <c r="R404" s="1">
        <f>'[1]RC-1'!R404</f>
        <v>0</v>
      </c>
      <c r="S404" s="1">
        <f>'[1]RC-1'!S404</f>
        <v>0</v>
      </c>
      <c r="T404" s="1">
        <f>'[1]RC-1'!T404</f>
        <v>0</v>
      </c>
      <c r="U404" s="1">
        <f>'[1]RC-1'!U404</f>
        <v>0</v>
      </c>
      <c r="V404" s="1">
        <f>'[1]RC-1'!V404</f>
        <v>0</v>
      </c>
      <c r="W404" s="1">
        <f>'[1]RC-1'!W404</f>
        <v>0</v>
      </c>
      <c r="X404" s="1">
        <f>'[1]RC-1'!X404</f>
        <v>0</v>
      </c>
      <c r="Y404" s="1">
        <f>'[1]RC-1'!Y404</f>
        <v>0</v>
      </c>
      <c r="Z404" s="1">
        <f>'[1]RC-1'!Z404</f>
        <v>0</v>
      </c>
      <c r="AA404" s="1">
        <f>'[1]RC-1'!AA404</f>
        <v>0</v>
      </c>
      <c r="AB404" s="1">
        <f>'[1]RC-1'!AB404</f>
        <v>0</v>
      </c>
      <c r="AC404" s="1">
        <f>'[1]RC-1'!AC404</f>
        <v>0</v>
      </c>
      <c r="AD404" s="1">
        <f>'[1]RC-1'!AD404</f>
        <v>0</v>
      </c>
      <c r="AE404" s="1">
        <f>'[1]RC-1'!AE404</f>
        <v>0</v>
      </c>
      <c r="AF404" s="1">
        <f>'[1]RC-1'!AF404</f>
        <v>0</v>
      </c>
      <c r="AG404" s="1">
        <f>'[1]RC-1'!AG404</f>
        <v>0</v>
      </c>
      <c r="AH404" s="1">
        <f>'[1]RC-1'!AH404</f>
        <v>0</v>
      </c>
      <c r="AI404" s="1">
        <f>'[1]RC-1'!AI404</f>
        <v>0</v>
      </c>
    </row>
    <row r="405" spans="1:35" x14ac:dyDescent="0.3">
      <c r="A405" s="1">
        <f>'[1]RC-1'!A405</f>
        <v>0</v>
      </c>
      <c r="B405" s="1">
        <f>'[1]RC-1'!B405</f>
        <v>0</v>
      </c>
      <c r="C405" s="1">
        <f>'[1]RC-1'!C405</f>
        <v>0</v>
      </c>
      <c r="D405" s="1">
        <f>'[1]RC-1'!D405</f>
        <v>0</v>
      </c>
      <c r="E405" s="1">
        <f>'[1]RC-1'!E405</f>
        <v>0</v>
      </c>
      <c r="F405" s="1">
        <f>'[1]RC-1'!F405</f>
        <v>0</v>
      </c>
      <c r="G405" s="1">
        <f>'[1]RC-1'!G405</f>
        <v>0</v>
      </c>
      <c r="H405" s="1">
        <f>'[1]RC-1'!H405</f>
        <v>0</v>
      </c>
      <c r="I405" s="1">
        <f>'[1]RC-1'!I405</f>
        <v>0</v>
      </c>
      <c r="J405" s="1">
        <f>'[1]RC-1'!J405</f>
        <v>0</v>
      </c>
      <c r="K405" s="1">
        <f>'[1]RC-1'!K405</f>
        <v>0</v>
      </c>
      <c r="L405" s="1">
        <f>'[1]RC-1'!L405</f>
        <v>0</v>
      </c>
      <c r="M405" s="1">
        <f>'[1]RC-1'!M405</f>
        <v>0</v>
      </c>
      <c r="N405" s="1">
        <f>'[1]RC-1'!N405</f>
        <v>0</v>
      </c>
      <c r="O405" s="1">
        <f>'[1]RC-1'!O405</f>
        <v>0</v>
      </c>
      <c r="P405" s="1">
        <f>'[1]RC-1'!P405</f>
        <v>0</v>
      </c>
      <c r="Q405" s="1">
        <f>'[1]RC-1'!Q405</f>
        <v>0</v>
      </c>
      <c r="R405" s="1">
        <f>'[1]RC-1'!R405</f>
        <v>0</v>
      </c>
      <c r="S405" s="1">
        <f>'[1]RC-1'!S405</f>
        <v>0</v>
      </c>
      <c r="T405" s="1">
        <f>'[1]RC-1'!T405</f>
        <v>0</v>
      </c>
      <c r="U405" s="1">
        <f>'[1]RC-1'!U405</f>
        <v>0</v>
      </c>
      <c r="V405" s="1">
        <f>'[1]RC-1'!V405</f>
        <v>0</v>
      </c>
      <c r="W405" s="1">
        <f>'[1]RC-1'!W405</f>
        <v>0</v>
      </c>
      <c r="X405" s="1">
        <f>'[1]RC-1'!X405</f>
        <v>0</v>
      </c>
      <c r="Y405" s="1">
        <f>'[1]RC-1'!Y405</f>
        <v>0</v>
      </c>
      <c r="Z405" s="1">
        <f>'[1]RC-1'!Z405</f>
        <v>0</v>
      </c>
      <c r="AA405" s="1">
        <f>'[1]RC-1'!AA405</f>
        <v>0</v>
      </c>
      <c r="AB405" s="1">
        <f>'[1]RC-1'!AB405</f>
        <v>0</v>
      </c>
      <c r="AC405" s="1">
        <f>'[1]RC-1'!AC405</f>
        <v>0</v>
      </c>
      <c r="AD405" s="1">
        <f>'[1]RC-1'!AD405</f>
        <v>0</v>
      </c>
      <c r="AE405" s="1">
        <f>'[1]RC-1'!AE405</f>
        <v>0</v>
      </c>
      <c r="AF405" s="1">
        <f>'[1]RC-1'!AF405</f>
        <v>0</v>
      </c>
      <c r="AG405" s="1">
        <f>'[1]RC-1'!AG405</f>
        <v>0</v>
      </c>
      <c r="AH405" s="1">
        <f>'[1]RC-1'!AH405</f>
        <v>0</v>
      </c>
      <c r="AI405" s="1">
        <f>'[1]RC-1'!AI405</f>
        <v>0</v>
      </c>
    </row>
    <row r="406" spans="1:35" x14ac:dyDescent="0.3">
      <c r="A406" s="1">
        <f>'[1]RC-1'!A406</f>
        <v>0</v>
      </c>
      <c r="B406" s="1">
        <f>'[1]RC-1'!B406</f>
        <v>0</v>
      </c>
      <c r="C406" s="1">
        <f>'[1]RC-1'!C406</f>
        <v>0</v>
      </c>
      <c r="D406" s="1">
        <f>'[1]RC-1'!D406</f>
        <v>0</v>
      </c>
      <c r="E406" s="1">
        <f>'[1]RC-1'!E406</f>
        <v>0</v>
      </c>
      <c r="F406" s="1">
        <f>'[1]RC-1'!F406</f>
        <v>0</v>
      </c>
      <c r="G406" s="1">
        <f>'[1]RC-1'!G406</f>
        <v>0</v>
      </c>
      <c r="H406" s="1">
        <f>'[1]RC-1'!H406</f>
        <v>0</v>
      </c>
      <c r="I406" s="1">
        <f>'[1]RC-1'!I406</f>
        <v>0</v>
      </c>
      <c r="J406" s="1">
        <f>'[1]RC-1'!J406</f>
        <v>0</v>
      </c>
      <c r="K406" s="1">
        <f>'[1]RC-1'!K406</f>
        <v>0</v>
      </c>
      <c r="L406" s="1">
        <f>'[1]RC-1'!L406</f>
        <v>0</v>
      </c>
      <c r="M406" s="1">
        <f>'[1]RC-1'!M406</f>
        <v>0</v>
      </c>
      <c r="N406" s="1">
        <f>'[1]RC-1'!N406</f>
        <v>0</v>
      </c>
      <c r="O406" s="1">
        <f>'[1]RC-1'!O406</f>
        <v>0</v>
      </c>
      <c r="P406" s="1">
        <f>'[1]RC-1'!P406</f>
        <v>0</v>
      </c>
      <c r="Q406" s="1">
        <f>'[1]RC-1'!Q406</f>
        <v>0</v>
      </c>
      <c r="R406" s="1">
        <f>'[1]RC-1'!R406</f>
        <v>0</v>
      </c>
      <c r="S406" s="1">
        <f>'[1]RC-1'!S406</f>
        <v>0</v>
      </c>
      <c r="T406" s="1">
        <f>'[1]RC-1'!T406</f>
        <v>0</v>
      </c>
      <c r="U406" s="1">
        <f>'[1]RC-1'!U406</f>
        <v>0</v>
      </c>
      <c r="V406" s="1">
        <f>'[1]RC-1'!V406</f>
        <v>0</v>
      </c>
      <c r="W406" s="1">
        <f>'[1]RC-1'!W406</f>
        <v>0</v>
      </c>
      <c r="X406" s="1">
        <f>'[1]RC-1'!X406</f>
        <v>0</v>
      </c>
      <c r="Y406" s="1">
        <f>'[1]RC-1'!Y406</f>
        <v>0</v>
      </c>
      <c r="Z406" s="1">
        <f>'[1]RC-1'!Z406</f>
        <v>0</v>
      </c>
      <c r="AA406" s="1">
        <f>'[1]RC-1'!AA406</f>
        <v>0</v>
      </c>
      <c r="AB406" s="1">
        <f>'[1]RC-1'!AB406</f>
        <v>0</v>
      </c>
      <c r="AC406" s="1">
        <f>'[1]RC-1'!AC406</f>
        <v>0</v>
      </c>
      <c r="AD406" s="1">
        <f>'[1]RC-1'!AD406</f>
        <v>0</v>
      </c>
      <c r="AE406" s="1">
        <f>'[1]RC-1'!AE406</f>
        <v>0</v>
      </c>
      <c r="AF406" s="1">
        <f>'[1]RC-1'!AF406</f>
        <v>0</v>
      </c>
      <c r="AG406" s="1">
        <f>'[1]RC-1'!AG406</f>
        <v>0</v>
      </c>
      <c r="AH406" s="1">
        <f>'[1]RC-1'!AH406</f>
        <v>0</v>
      </c>
      <c r="AI406" s="1">
        <f>'[1]RC-1'!AI406</f>
        <v>0</v>
      </c>
    </row>
    <row r="407" spans="1:35" x14ac:dyDescent="0.3">
      <c r="A407" s="1">
        <f>'[1]RC-1'!A407</f>
        <v>0</v>
      </c>
      <c r="B407" s="1">
        <f>'[1]RC-1'!B407</f>
        <v>0</v>
      </c>
      <c r="C407" s="1">
        <f>'[1]RC-1'!C407</f>
        <v>0</v>
      </c>
      <c r="D407" s="1">
        <f>'[1]RC-1'!D407</f>
        <v>0</v>
      </c>
      <c r="E407" s="1">
        <f>'[1]RC-1'!E407</f>
        <v>0</v>
      </c>
      <c r="F407" s="1">
        <f>'[1]RC-1'!F407</f>
        <v>0</v>
      </c>
      <c r="G407" s="1">
        <f>'[1]RC-1'!G407</f>
        <v>0</v>
      </c>
      <c r="H407" s="1">
        <f>'[1]RC-1'!H407</f>
        <v>0</v>
      </c>
      <c r="I407" s="1">
        <f>'[1]RC-1'!I407</f>
        <v>0</v>
      </c>
      <c r="J407" s="1">
        <f>'[1]RC-1'!J407</f>
        <v>0</v>
      </c>
      <c r="K407" s="1">
        <f>'[1]RC-1'!K407</f>
        <v>0</v>
      </c>
      <c r="L407" s="1">
        <f>'[1]RC-1'!L407</f>
        <v>0</v>
      </c>
      <c r="M407" s="1">
        <f>'[1]RC-1'!M407</f>
        <v>0</v>
      </c>
      <c r="N407" s="1">
        <f>'[1]RC-1'!N407</f>
        <v>0</v>
      </c>
      <c r="O407" s="1">
        <f>'[1]RC-1'!O407</f>
        <v>0</v>
      </c>
      <c r="P407" s="1">
        <f>'[1]RC-1'!P407</f>
        <v>0</v>
      </c>
      <c r="Q407" s="1">
        <f>'[1]RC-1'!Q407</f>
        <v>0</v>
      </c>
      <c r="R407" s="1">
        <f>'[1]RC-1'!R407</f>
        <v>0</v>
      </c>
      <c r="S407" s="1">
        <f>'[1]RC-1'!S407</f>
        <v>0</v>
      </c>
      <c r="T407" s="1">
        <f>'[1]RC-1'!T407</f>
        <v>0</v>
      </c>
      <c r="U407" s="1">
        <f>'[1]RC-1'!U407</f>
        <v>0</v>
      </c>
      <c r="V407" s="1">
        <f>'[1]RC-1'!V407</f>
        <v>0</v>
      </c>
      <c r="W407" s="1">
        <f>'[1]RC-1'!W407</f>
        <v>0</v>
      </c>
      <c r="X407" s="1">
        <f>'[1]RC-1'!X407</f>
        <v>0</v>
      </c>
      <c r="Y407" s="1">
        <f>'[1]RC-1'!Y407</f>
        <v>0</v>
      </c>
      <c r="Z407" s="1">
        <f>'[1]RC-1'!Z407</f>
        <v>0</v>
      </c>
      <c r="AA407" s="1">
        <f>'[1]RC-1'!AA407</f>
        <v>0</v>
      </c>
      <c r="AB407" s="1">
        <f>'[1]RC-1'!AB407</f>
        <v>0</v>
      </c>
      <c r="AC407" s="1">
        <f>'[1]RC-1'!AC407</f>
        <v>0</v>
      </c>
      <c r="AD407" s="1">
        <f>'[1]RC-1'!AD407</f>
        <v>0</v>
      </c>
      <c r="AE407" s="1">
        <f>'[1]RC-1'!AE407</f>
        <v>0</v>
      </c>
      <c r="AF407" s="1">
        <f>'[1]RC-1'!AF407</f>
        <v>0</v>
      </c>
      <c r="AG407" s="1">
        <f>'[1]RC-1'!AG407</f>
        <v>0</v>
      </c>
      <c r="AH407" s="1">
        <f>'[1]RC-1'!AH407</f>
        <v>0</v>
      </c>
      <c r="AI407" s="1">
        <f>'[1]RC-1'!AI407</f>
        <v>0</v>
      </c>
    </row>
    <row r="408" spans="1:35" x14ac:dyDescent="0.3">
      <c r="A408" s="1">
        <f>'[1]RC-1'!A408</f>
        <v>0</v>
      </c>
      <c r="B408" s="1">
        <f>'[1]RC-1'!B408</f>
        <v>0</v>
      </c>
      <c r="C408" s="1">
        <f>'[1]RC-1'!C408</f>
        <v>0</v>
      </c>
      <c r="D408" s="1">
        <f>'[1]RC-1'!D408</f>
        <v>0</v>
      </c>
      <c r="E408" s="1">
        <f>'[1]RC-1'!E408</f>
        <v>0</v>
      </c>
      <c r="F408" s="1">
        <f>'[1]RC-1'!F408</f>
        <v>0</v>
      </c>
      <c r="G408" s="1">
        <f>'[1]RC-1'!G408</f>
        <v>0</v>
      </c>
      <c r="H408" s="1">
        <f>'[1]RC-1'!H408</f>
        <v>0</v>
      </c>
      <c r="I408" s="1">
        <f>'[1]RC-1'!I408</f>
        <v>0</v>
      </c>
      <c r="J408" s="1">
        <f>'[1]RC-1'!J408</f>
        <v>0</v>
      </c>
      <c r="K408" s="1">
        <f>'[1]RC-1'!K408</f>
        <v>0</v>
      </c>
      <c r="L408" s="1">
        <f>'[1]RC-1'!L408</f>
        <v>0</v>
      </c>
      <c r="M408" s="1">
        <f>'[1]RC-1'!M408</f>
        <v>0</v>
      </c>
      <c r="N408" s="1">
        <f>'[1]RC-1'!N408</f>
        <v>0</v>
      </c>
      <c r="O408" s="1">
        <f>'[1]RC-1'!O408</f>
        <v>0</v>
      </c>
      <c r="P408" s="1">
        <f>'[1]RC-1'!P408</f>
        <v>0</v>
      </c>
      <c r="Q408" s="1">
        <f>'[1]RC-1'!Q408</f>
        <v>0</v>
      </c>
      <c r="R408" s="1">
        <f>'[1]RC-1'!R408</f>
        <v>0</v>
      </c>
      <c r="S408" s="1">
        <f>'[1]RC-1'!S408</f>
        <v>0</v>
      </c>
      <c r="T408" s="1">
        <f>'[1]RC-1'!T408</f>
        <v>0</v>
      </c>
      <c r="U408" s="1">
        <f>'[1]RC-1'!U408</f>
        <v>0</v>
      </c>
      <c r="V408" s="1">
        <f>'[1]RC-1'!V408</f>
        <v>0</v>
      </c>
      <c r="W408" s="1">
        <f>'[1]RC-1'!W408</f>
        <v>0</v>
      </c>
      <c r="X408" s="1">
        <f>'[1]RC-1'!X408</f>
        <v>0</v>
      </c>
      <c r="Y408" s="1">
        <f>'[1]RC-1'!Y408</f>
        <v>0</v>
      </c>
      <c r="Z408" s="1">
        <f>'[1]RC-1'!Z408</f>
        <v>0</v>
      </c>
      <c r="AA408" s="1">
        <f>'[1]RC-1'!AA408</f>
        <v>0</v>
      </c>
      <c r="AB408" s="1">
        <f>'[1]RC-1'!AB408</f>
        <v>0</v>
      </c>
      <c r="AC408" s="1">
        <f>'[1]RC-1'!AC408</f>
        <v>0</v>
      </c>
      <c r="AD408" s="1">
        <f>'[1]RC-1'!AD408</f>
        <v>0</v>
      </c>
      <c r="AE408" s="1">
        <f>'[1]RC-1'!AE408</f>
        <v>0</v>
      </c>
      <c r="AF408" s="1">
        <f>'[1]RC-1'!AF408</f>
        <v>0</v>
      </c>
      <c r="AG408" s="1">
        <f>'[1]RC-1'!AG408</f>
        <v>0</v>
      </c>
      <c r="AH408" s="1">
        <f>'[1]RC-1'!AH408</f>
        <v>0</v>
      </c>
      <c r="AI408" s="1">
        <f>'[1]RC-1'!AI408</f>
        <v>0</v>
      </c>
    </row>
    <row r="409" spans="1:35" x14ac:dyDescent="0.3">
      <c r="A409" s="1">
        <f>'[1]RC-1'!A409</f>
        <v>0</v>
      </c>
      <c r="B409" s="1">
        <f>'[1]RC-1'!B409</f>
        <v>0</v>
      </c>
      <c r="C409" s="1">
        <f>'[1]RC-1'!C409</f>
        <v>0</v>
      </c>
      <c r="D409" s="1">
        <f>'[1]RC-1'!D409</f>
        <v>0</v>
      </c>
      <c r="E409" s="1">
        <f>'[1]RC-1'!E409</f>
        <v>0</v>
      </c>
      <c r="F409" s="1">
        <f>'[1]RC-1'!F409</f>
        <v>0</v>
      </c>
      <c r="G409" s="1">
        <f>'[1]RC-1'!G409</f>
        <v>0</v>
      </c>
      <c r="H409" s="1">
        <f>'[1]RC-1'!H409</f>
        <v>0</v>
      </c>
      <c r="I409" s="1">
        <f>'[1]RC-1'!I409</f>
        <v>0</v>
      </c>
      <c r="J409" s="1">
        <f>'[1]RC-1'!J409</f>
        <v>0</v>
      </c>
      <c r="K409" s="1">
        <f>'[1]RC-1'!K409</f>
        <v>0</v>
      </c>
      <c r="L409" s="1">
        <f>'[1]RC-1'!L409</f>
        <v>0</v>
      </c>
      <c r="M409" s="1">
        <f>'[1]RC-1'!M409</f>
        <v>0</v>
      </c>
      <c r="N409" s="1">
        <f>'[1]RC-1'!N409</f>
        <v>0</v>
      </c>
      <c r="O409" s="1">
        <f>'[1]RC-1'!O409</f>
        <v>0</v>
      </c>
      <c r="P409" s="1">
        <f>'[1]RC-1'!P409</f>
        <v>0</v>
      </c>
      <c r="Q409" s="1">
        <f>'[1]RC-1'!Q409</f>
        <v>0</v>
      </c>
      <c r="R409" s="1">
        <f>'[1]RC-1'!R409</f>
        <v>0</v>
      </c>
      <c r="S409" s="1">
        <f>'[1]RC-1'!S409</f>
        <v>0</v>
      </c>
      <c r="T409" s="1">
        <f>'[1]RC-1'!T409</f>
        <v>0</v>
      </c>
      <c r="U409" s="1">
        <f>'[1]RC-1'!U409</f>
        <v>0</v>
      </c>
      <c r="V409" s="1">
        <f>'[1]RC-1'!V409</f>
        <v>0</v>
      </c>
      <c r="W409" s="1">
        <f>'[1]RC-1'!W409</f>
        <v>0</v>
      </c>
      <c r="X409" s="1">
        <f>'[1]RC-1'!X409</f>
        <v>0</v>
      </c>
      <c r="Y409" s="1">
        <f>'[1]RC-1'!Y409</f>
        <v>0</v>
      </c>
      <c r="Z409" s="1">
        <f>'[1]RC-1'!Z409</f>
        <v>0</v>
      </c>
      <c r="AA409" s="1">
        <f>'[1]RC-1'!AA409</f>
        <v>0</v>
      </c>
      <c r="AB409" s="1">
        <f>'[1]RC-1'!AB409</f>
        <v>0</v>
      </c>
      <c r="AC409" s="1">
        <f>'[1]RC-1'!AC409</f>
        <v>0</v>
      </c>
      <c r="AD409" s="1">
        <f>'[1]RC-1'!AD409</f>
        <v>0</v>
      </c>
      <c r="AE409" s="1">
        <f>'[1]RC-1'!AE409</f>
        <v>0</v>
      </c>
      <c r="AF409" s="1">
        <f>'[1]RC-1'!AF409</f>
        <v>0</v>
      </c>
      <c r="AG409" s="1">
        <f>'[1]RC-1'!AG409</f>
        <v>0</v>
      </c>
      <c r="AH409" s="1">
        <f>'[1]RC-1'!AH409</f>
        <v>0</v>
      </c>
      <c r="AI409" s="1">
        <f>'[1]RC-1'!AI409</f>
        <v>0</v>
      </c>
    </row>
    <row r="410" spans="1:35" x14ac:dyDescent="0.3">
      <c r="A410" s="1">
        <f>'[1]RC-1'!A410</f>
        <v>0</v>
      </c>
      <c r="B410" s="1">
        <f>'[1]RC-1'!B410</f>
        <v>0</v>
      </c>
      <c r="C410" s="1">
        <f>'[1]RC-1'!C410</f>
        <v>0</v>
      </c>
      <c r="D410" s="1">
        <f>'[1]RC-1'!D410</f>
        <v>0</v>
      </c>
      <c r="E410" s="1">
        <f>'[1]RC-1'!E410</f>
        <v>0</v>
      </c>
      <c r="F410" s="1">
        <f>'[1]RC-1'!F410</f>
        <v>0</v>
      </c>
      <c r="G410" s="1">
        <f>'[1]RC-1'!G410</f>
        <v>0</v>
      </c>
      <c r="H410" s="1">
        <f>'[1]RC-1'!H410</f>
        <v>0</v>
      </c>
      <c r="I410" s="1">
        <f>'[1]RC-1'!I410</f>
        <v>0</v>
      </c>
      <c r="J410" s="1">
        <f>'[1]RC-1'!J410</f>
        <v>0</v>
      </c>
      <c r="K410" s="1">
        <f>'[1]RC-1'!K410</f>
        <v>0</v>
      </c>
      <c r="L410" s="1">
        <f>'[1]RC-1'!L410</f>
        <v>0</v>
      </c>
      <c r="M410" s="1">
        <f>'[1]RC-1'!M410</f>
        <v>0</v>
      </c>
      <c r="N410" s="1">
        <f>'[1]RC-1'!N410</f>
        <v>0</v>
      </c>
      <c r="O410" s="1">
        <f>'[1]RC-1'!O410</f>
        <v>0</v>
      </c>
      <c r="P410" s="1">
        <f>'[1]RC-1'!P410</f>
        <v>0</v>
      </c>
      <c r="Q410" s="1">
        <f>'[1]RC-1'!Q410</f>
        <v>0</v>
      </c>
      <c r="R410" s="1">
        <f>'[1]RC-1'!R410</f>
        <v>0</v>
      </c>
      <c r="S410" s="1">
        <f>'[1]RC-1'!S410</f>
        <v>0</v>
      </c>
      <c r="T410" s="1">
        <f>'[1]RC-1'!T410</f>
        <v>0</v>
      </c>
      <c r="U410" s="1">
        <f>'[1]RC-1'!U410</f>
        <v>0</v>
      </c>
      <c r="V410" s="1">
        <f>'[1]RC-1'!V410</f>
        <v>0</v>
      </c>
      <c r="W410" s="1">
        <f>'[1]RC-1'!W410</f>
        <v>0</v>
      </c>
      <c r="X410" s="1">
        <f>'[1]RC-1'!X410</f>
        <v>0</v>
      </c>
      <c r="Y410" s="1">
        <f>'[1]RC-1'!Y410</f>
        <v>0</v>
      </c>
      <c r="Z410" s="1">
        <f>'[1]RC-1'!Z410</f>
        <v>0</v>
      </c>
      <c r="AA410" s="1">
        <f>'[1]RC-1'!AA410</f>
        <v>0</v>
      </c>
      <c r="AB410" s="1">
        <f>'[1]RC-1'!AB410</f>
        <v>0</v>
      </c>
      <c r="AC410" s="1">
        <f>'[1]RC-1'!AC410</f>
        <v>0</v>
      </c>
      <c r="AD410" s="1">
        <f>'[1]RC-1'!AD410</f>
        <v>0</v>
      </c>
      <c r="AE410" s="1">
        <f>'[1]RC-1'!AE410</f>
        <v>0</v>
      </c>
      <c r="AF410" s="1">
        <f>'[1]RC-1'!AF410</f>
        <v>0</v>
      </c>
      <c r="AG410" s="1">
        <f>'[1]RC-1'!AG410</f>
        <v>0</v>
      </c>
      <c r="AH410" s="1">
        <f>'[1]RC-1'!AH410</f>
        <v>0</v>
      </c>
      <c r="AI410" s="1">
        <f>'[1]RC-1'!AI410</f>
        <v>0</v>
      </c>
    </row>
    <row r="411" spans="1:35" x14ac:dyDescent="0.3">
      <c r="A411" s="1">
        <f>'[1]RC-1'!A411</f>
        <v>0</v>
      </c>
      <c r="B411" s="1">
        <f>'[1]RC-1'!B411</f>
        <v>0</v>
      </c>
      <c r="C411" s="1">
        <f>'[1]RC-1'!C411</f>
        <v>0</v>
      </c>
      <c r="D411" s="1">
        <f>'[1]RC-1'!D411</f>
        <v>0</v>
      </c>
      <c r="E411" s="1">
        <f>'[1]RC-1'!E411</f>
        <v>0</v>
      </c>
      <c r="F411" s="1">
        <f>'[1]RC-1'!F411</f>
        <v>0</v>
      </c>
      <c r="G411" s="1">
        <f>'[1]RC-1'!G411</f>
        <v>0</v>
      </c>
      <c r="H411" s="1">
        <f>'[1]RC-1'!H411</f>
        <v>0</v>
      </c>
      <c r="I411" s="1">
        <f>'[1]RC-1'!I411</f>
        <v>0</v>
      </c>
      <c r="J411" s="1">
        <f>'[1]RC-1'!J411</f>
        <v>0</v>
      </c>
      <c r="K411" s="1">
        <f>'[1]RC-1'!K411</f>
        <v>0</v>
      </c>
      <c r="L411" s="1">
        <f>'[1]RC-1'!L411</f>
        <v>0</v>
      </c>
      <c r="M411" s="1">
        <f>'[1]RC-1'!M411</f>
        <v>0</v>
      </c>
      <c r="N411" s="1">
        <f>'[1]RC-1'!N411</f>
        <v>0</v>
      </c>
      <c r="O411" s="1">
        <f>'[1]RC-1'!O411</f>
        <v>0</v>
      </c>
      <c r="P411" s="1">
        <f>'[1]RC-1'!P411</f>
        <v>0</v>
      </c>
      <c r="Q411" s="1">
        <f>'[1]RC-1'!Q411</f>
        <v>0</v>
      </c>
      <c r="R411" s="1">
        <f>'[1]RC-1'!R411</f>
        <v>0</v>
      </c>
      <c r="S411" s="1">
        <f>'[1]RC-1'!S411</f>
        <v>0</v>
      </c>
      <c r="T411" s="1">
        <f>'[1]RC-1'!T411</f>
        <v>0</v>
      </c>
      <c r="U411" s="1">
        <f>'[1]RC-1'!U411</f>
        <v>0</v>
      </c>
      <c r="V411" s="1">
        <f>'[1]RC-1'!V411</f>
        <v>0</v>
      </c>
      <c r="W411" s="1">
        <f>'[1]RC-1'!W411</f>
        <v>0</v>
      </c>
      <c r="X411" s="1">
        <f>'[1]RC-1'!X411</f>
        <v>0</v>
      </c>
      <c r="Y411" s="1">
        <f>'[1]RC-1'!Y411</f>
        <v>0</v>
      </c>
      <c r="Z411" s="1">
        <f>'[1]RC-1'!Z411</f>
        <v>0</v>
      </c>
      <c r="AA411" s="1">
        <f>'[1]RC-1'!AA411</f>
        <v>0</v>
      </c>
      <c r="AB411" s="1">
        <f>'[1]RC-1'!AB411</f>
        <v>0</v>
      </c>
      <c r="AC411" s="1">
        <f>'[1]RC-1'!AC411</f>
        <v>0</v>
      </c>
      <c r="AD411" s="1">
        <f>'[1]RC-1'!AD411</f>
        <v>0</v>
      </c>
      <c r="AE411" s="1">
        <f>'[1]RC-1'!AE411</f>
        <v>0</v>
      </c>
      <c r="AF411" s="1">
        <f>'[1]RC-1'!AF411</f>
        <v>0</v>
      </c>
      <c r="AG411" s="1">
        <f>'[1]RC-1'!AG411</f>
        <v>0</v>
      </c>
      <c r="AH411" s="1">
        <f>'[1]RC-1'!AH411</f>
        <v>0</v>
      </c>
      <c r="AI411" s="1">
        <f>'[1]RC-1'!AI411</f>
        <v>0</v>
      </c>
    </row>
    <row r="412" spans="1:35" x14ac:dyDescent="0.3">
      <c r="A412" s="1">
        <f>'[1]RC-1'!A412</f>
        <v>0</v>
      </c>
      <c r="B412" s="1">
        <f>'[1]RC-1'!B412</f>
        <v>0</v>
      </c>
      <c r="C412" s="1">
        <f>'[1]RC-1'!C412</f>
        <v>0</v>
      </c>
      <c r="D412" s="1">
        <f>'[1]RC-1'!D412</f>
        <v>0</v>
      </c>
      <c r="E412" s="1">
        <f>'[1]RC-1'!E412</f>
        <v>0</v>
      </c>
      <c r="F412" s="1">
        <f>'[1]RC-1'!F412</f>
        <v>0</v>
      </c>
      <c r="G412" s="1">
        <f>'[1]RC-1'!G412</f>
        <v>0</v>
      </c>
      <c r="H412" s="1">
        <f>'[1]RC-1'!H412</f>
        <v>0</v>
      </c>
      <c r="I412" s="1">
        <f>'[1]RC-1'!I412</f>
        <v>0</v>
      </c>
      <c r="J412" s="1">
        <f>'[1]RC-1'!J412</f>
        <v>0</v>
      </c>
      <c r="K412" s="1">
        <f>'[1]RC-1'!K412</f>
        <v>0</v>
      </c>
      <c r="L412" s="1">
        <f>'[1]RC-1'!L412</f>
        <v>0</v>
      </c>
      <c r="M412" s="1">
        <f>'[1]RC-1'!M412</f>
        <v>0</v>
      </c>
      <c r="N412" s="1">
        <f>'[1]RC-1'!N412</f>
        <v>0</v>
      </c>
      <c r="O412" s="1">
        <f>'[1]RC-1'!O412</f>
        <v>0</v>
      </c>
      <c r="P412" s="1">
        <f>'[1]RC-1'!P412</f>
        <v>0</v>
      </c>
      <c r="Q412" s="1">
        <f>'[1]RC-1'!Q412</f>
        <v>0</v>
      </c>
      <c r="R412" s="1">
        <f>'[1]RC-1'!R412</f>
        <v>0</v>
      </c>
      <c r="S412" s="1">
        <f>'[1]RC-1'!S412</f>
        <v>0</v>
      </c>
      <c r="T412" s="1">
        <f>'[1]RC-1'!T412</f>
        <v>0</v>
      </c>
      <c r="U412" s="1">
        <f>'[1]RC-1'!U412</f>
        <v>0</v>
      </c>
      <c r="V412" s="1">
        <f>'[1]RC-1'!V412</f>
        <v>0</v>
      </c>
      <c r="W412" s="1">
        <f>'[1]RC-1'!W412</f>
        <v>0</v>
      </c>
      <c r="X412" s="1">
        <f>'[1]RC-1'!X412</f>
        <v>0</v>
      </c>
      <c r="Y412" s="1">
        <f>'[1]RC-1'!Y412</f>
        <v>0</v>
      </c>
      <c r="Z412" s="1">
        <f>'[1]RC-1'!Z412</f>
        <v>0</v>
      </c>
      <c r="AA412" s="1">
        <f>'[1]RC-1'!AA412</f>
        <v>0</v>
      </c>
      <c r="AB412" s="1">
        <f>'[1]RC-1'!AB412</f>
        <v>0</v>
      </c>
      <c r="AC412" s="1">
        <f>'[1]RC-1'!AC412</f>
        <v>0</v>
      </c>
      <c r="AD412" s="1">
        <f>'[1]RC-1'!AD412</f>
        <v>0</v>
      </c>
      <c r="AE412" s="1">
        <f>'[1]RC-1'!AE412</f>
        <v>0</v>
      </c>
      <c r="AF412" s="1">
        <f>'[1]RC-1'!AF412</f>
        <v>0</v>
      </c>
      <c r="AG412" s="1">
        <f>'[1]RC-1'!AG412</f>
        <v>0</v>
      </c>
      <c r="AH412" s="1">
        <f>'[1]RC-1'!AH412</f>
        <v>0</v>
      </c>
      <c r="AI412" s="1">
        <f>'[1]RC-1'!AI412</f>
        <v>0</v>
      </c>
    </row>
    <row r="413" spans="1:35" x14ac:dyDescent="0.3">
      <c r="A413" s="1">
        <f>'[1]RC-1'!A413</f>
        <v>0</v>
      </c>
      <c r="B413" s="1">
        <f>'[1]RC-1'!B413</f>
        <v>0</v>
      </c>
      <c r="C413" s="1">
        <f>'[1]RC-1'!C413</f>
        <v>0</v>
      </c>
      <c r="D413" s="1">
        <f>'[1]RC-1'!D413</f>
        <v>0</v>
      </c>
      <c r="E413" s="1">
        <f>'[1]RC-1'!E413</f>
        <v>0</v>
      </c>
      <c r="F413" s="1">
        <f>'[1]RC-1'!F413</f>
        <v>0</v>
      </c>
      <c r="G413" s="1">
        <f>'[1]RC-1'!G413</f>
        <v>0</v>
      </c>
      <c r="H413" s="1">
        <f>'[1]RC-1'!H413</f>
        <v>0</v>
      </c>
      <c r="I413" s="1">
        <f>'[1]RC-1'!I413</f>
        <v>0</v>
      </c>
      <c r="J413" s="1">
        <f>'[1]RC-1'!J413</f>
        <v>0</v>
      </c>
      <c r="K413" s="1">
        <f>'[1]RC-1'!K413</f>
        <v>0</v>
      </c>
      <c r="L413" s="1">
        <f>'[1]RC-1'!L413</f>
        <v>0</v>
      </c>
      <c r="M413" s="1">
        <f>'[1]RC-1'!M413</f>
        <v>0</v>
      </c>
      <c r="N413" s="1">
        <f>'[1]RC-1'!N413</f>
        <v>0</v>
      </c>
      <c r="O413" s="1">
        <f>'[1]RC-1'!O413</f>
        <v>0</v>
      </c>
      <c r="P413" s="1">
        <f>'[1]RC-1'!P413</f>
        <v>0</v>
      </c>
      <c r="Q413" s="1">
        <f>'[1]RC-1'!Q413</f>
        <v>0</v>
      </c>
      <c r="R413" s="1">
        <f>'[1]RC-1'!R413</f>
        <v>0</v>
      </c>
      <c r="S413" s="1">
        <f>'[1]RC-1'!S413</f>
        <v>0</v>
      </c>
      <c r="T413" s="1">
        <f>'[1]RC-1'!T413</f>
        <v>0</v>
      </c>
      <c r="U413" s="1">
        <f>'[1]RC-1'!U413</f>
        <v>0</v>
      </c>
      <c r="V413" s="1">
        <f>'[1]RC-1'!V413</f>
        <v>0</v>
      </c>
      <c r="W413" s="1">
        <f>'[1]RC-1'!W413</f>
        <v>0</v>
      </c>
      <c r="X413" s="1">
        <f>'[1]RC-1'!X413</f>
        <v>0</v>
      </c>
      <c r="Y413" s="1">
        <f>'[1]RC-1'!Y413</f>
        <v>0</v>
      </c>
      <c r="Z413" s="1">
        <f>'[1]RC-1'!Z413</f>
        <v>0</v>
      </c>
      <c r="AA413" s="1">
        <f>'[1]RC-1'!AA413</f>
        <v>0</v>
      </c>
      <c r="AB413" s="1">
        <f>'[1]RC-1'!AB413</f>
        <v>0</v>
      </c>
      <c r="AC413" s="1">
        <f>'[1]RC-1'!AC413</f>
        <v>0</v>
      </c>
      <c r="AD413" s="1">
        <f>'[1]RC-1'!AD413</f>
        <v>0</v>
      </c>
      <c r="AE413" s="1">
        <f>'[1]RC-1'!AE413</f>
        <v>0</v>
      </c>
      <c r="AF413" s="1">
        <f>'[1]RC-1'!AF413</f>
        <v>0</v>
      </c>
      <c r="AG413" s="1">
        <f>'[1]RC-1'!AG413</f>
        <v>0</v>
      </c>
      <c r="AH413" s="1">
        <f>'[1]RC-1'!AH413</f>
        <v>0</v>
      </c>
      <c r="AI413" s="1">
        <f>'[1]RC-1'!AI413</f>
        <v>0</v>
      </c>
    </row>
    <row r="414" spans="1:35" x14ac:dyDescent="0.3">
      <c r="A414" s="1">
        <f>'[1]RC-1'!A414</f>
        <v>0</v>
      </c>
      <c r="B414" s="1">
        <f>'[1]RC-1'!B414</f>
        <v>0</v>
      </c>
      <c r="C414" s="1">
        <f>'[1]RC-1'!C414</f>
        <v>0</v>
      </c>
      <c r="D414" s="1">
        <f>'[1]RC-1'!D414</f>
        <v>0</v>
      </c>
      <c r="E414" s="1">
        <f>'[1]RC-1'!E414</f>
        <v>0</v>
      </c>
      <c r="F414" s="1">
        <f>'[1]RC-1'!F414</f>
        <v>0</v>
      </c>
      <c r="G414" s="1">
        <f>'[1]RC-1'!G414</f>
        <v>0</v>
      </c>
      <c r="H414" s="1">
        <f>'[1]RC-1'!H414</f>
        <v>0</v>
      </c>
      <c r="I414" s="1">
        <f>'[1]RC-1'!I414</f>
        <v>0</v>
      </c>
      <c r="J414" s="1">
        <f>'[1]RC-1'!J414</f>
        <v>0</v>
      </c>
      <c r="K414" s="1">
        <f>'[1]RC-1'!K414</f>
        <v>0</v>
      </c>
      <c r="L414" s="1">
        <f>'[1]RC-1'!L414</f>
        <v>0</v>
      </c>
      <c r="M414" s="1">
        <f>'[1]RC-1'!M414</f>
        <v>0</v>
      </c>
      <c r="N414" s="1">
        <f>'[1]RC-1'!N414</f>
        <v>0</v>
      </c>
      <c r="O414" s="1">
        <f>'[1]RC-1'!O414</f>
        <v>0</v>
      </c>
      <c r="P414" s="1">
        <f>'[1]RC-1'!P414</f>
        <v>0</v>
      </c>
      <c r="Q414" s="1">
        <f>'[1]RC-1'!Q414</f>
        <v>0</v>
      </c>
      <c r="R414" s="1">
        <f>'[1]RC-1'!R414</f>
        <v>0</v>
      </c>
      <c r="S414" s="1">
        <f>'[1]RC-1'!S414</f>
        <v>0</v>
      </c>
      <c r="T414" s="1">
        <f>'[1]RC-1'!T414</f>
        <v>0</v>
      </c>
      <c r="U414" s="1">
        <f>'[1]RC-1'!U414</f>
        <v>0</v>
      </c>
      <c r="V414" s="1">
        <f>'[1]RC-1'!V414</f>
        <v>0</v>
      </c>
      <c r="W414" s="1">
        <f>'[1]RC-1'!W414</f>
        <v>0</v>
      </c>
      <c r="X414" s="1">
        <f>'[1]RC-1'!X414</f>
        <v>0</v>
      </c>
      <c r="Y414" s="1">
        <f>'[1]RC-1'!Y414</f>
        <v>0</v>
      </c>
      <c r="Z414" s="1">
        <f>'[1]RC-1'!Z414</f>
        <v>0</v>
      </c>
      <c r="AA414" s="1">
        <f>'[1]RC-1'!AA414</f>
        <v>0</v>
      </c>
      <c r="AB414" s="1">
        <f>'[1]RC-1'!AB414</f>
        <v>0</v>
      </c>
      <c r="AC414" s="1">
        <f>'[1]RC-1'!AC414</f>
        <v>0</v>
      </c>
      <c r="AD414" s="1">
        <f>'[1]RC-1'!AD414</f>
        <v>0</v>
      </c>
      <c r="AE414" s="1">
        <f>'[1]RC-1'!AE414</f>
        <v>0</v>
      </c>
      <c r="AF414" s="1">
        <f>'[1]RC-1'!AF414</f>
        <v>0</v>
      </c>
      <c r="AG414" s="1">
        <f>'[1]RC-1'!AG414</f>
        <v>0</v>
      </c>
      <c r="AH414" s="1">
        <f>'[1]RC-1'!AH414</f>
        <v>0</v>
      </c>
      <c r="AI414" s="1">
        <f>'[1]RC-1'!AI414</f>
        <v>0</v>
      </c>
    </row>
    <row r="415" spans="1:35" x14ac:dyDescent="0.3">
      <c r="A415" s="1">
        <f>'[1]RC-1'!A415</f>
        <v>0</v>
      </c>
      <c r="B415" s="1">
        <f>'[1]RC-1'!B415</f>
        <v>0</v>
      </c>
      <c r="C415" s="1">
        <f>'[1]RC-1'!C415</f>
        <v>0</v>
      </c>
      <c r="D415" s="1">
        <f>'[1]RC-1'!D415</f>
        <v>0</v>
      </c>
      <c r="E415" s="1">
        <f>'[1]RC-1'!E415</f>
        <v>0</v>
      </c>
      <c r="F415" s="1">
        <f>'[1]RC-1'!F415</f>
        <v>0</v>
      </c>
      <c r="G415" s="1">
        <f>'[1]RC-1'!G415</f>
        <v>0</v>
      </c>
      <c r="H415" s="1">
        <f>'[1]RC-1'!H415</f>
        <v>0</v>
      </c>
      <c r="I415" s="1">
        <f>'[1]RC-1'!I415</f>
        <v>0</v>
      </c>
      <c r="J415" s="1">
        <f>'[1]RC-1'!J415</f>
        <v>0</v>
      </c>
      <c r="K415" s="1">
        <f>'[1]RC-1'!K415</f>
        <v>0</v>
      </c>
      <c r="L415" s="1">
        <f>'[1]RC-1'!L415</f>
        <v>0</v>
      </c>
      <c r="M415" s="1">
        <f>'[1]RC-1'!M415</f>
        <v>0</v>
      </c>
      <c r="N415" s="1">
        <f>'[1]RC-1'!N415</f>
        <v>0</v>
      </c>
      <c r="O415" s="1">
        <f>'[1]RC-1'!O415</f>
        <v>0</v>
      </c>
      <c r="P415" s="1">
        <f>'[1]RC-1'!P415</f>
        <v>0</v>
      </c>
      <c r="Q415" s="1">
        <f>'[1]RC-1'!Q415</f>
        <v>0</v>
      </c>
      <c r="R415" s="1">
        <f>'[1]RC-1'!R415</f>
        <v>0</v>
      </c>
      <c r="S415" s="1">
        <f>'[1]RC-1'!S415</f>
        <v>0</v>
      </c>
      <c r="T415" s="1">
        <f>'[1]RC-1'!T415</f>
        <v>0</v>
      </c>
      <c r="U415" s="1">
        <f>'[1]RC-1'!U415</f>
        <v>0</v>
      </c>
      <c r="V415" s="1">
        <f>'[1]RC-1'!V415</f>
        <v>0</v>
      </c>
      <c r="W415" s="1">
        <f>'[1]RC-1'!W415</f>
        <v>0</v>
      </c>
      <c r="X415" s="1">
        <f>'[1]RC-1'!X415</f>
        <v>0</v>
      </c>
      <c r="Y415" s="1">
        <f>'[1]RC-1'!Y415</f>
        <v>0</v>
      </c>
      <c r="Z415" s="1">
        <f>'[1]RC-1'!Z415</f>
        <v>0</v>
      </c>
      <c r="AA415" s="1">
        <f>'[1]RC-1'!AA415</f>
        <v>0</v>
      </c>
      <c r="AB415" s="1">
        <f>'[1]RC-1'!AB415</f>
        <v>0</v>
      </c>
      <c r="AC415" s="1">
        <f>'[1]RC-1'!AC415</f>
        <v>0</v>
      </c>
      <c r="AD415" s="1">
        <f>'[1]RC-1'!AD415</f>
        <v>0</v>
      </c>
      <c r="AE415" s="1">
        <f>'[1]RC-1'!AE415</f>
        <v>0</v>
      </c>
      <c r="AF415" s="1">
        <f>'[1]RC-1'!AF415</f>
        <v>0</v>
      </c>
      <c r="AG415" s="1">
        <f>'[1]RC-1'!AG415</f>
        <v>0</v>
      </c>
      <c r="AH415" s="1">
        <f>'[1]RC-1'!AH415</f>
        <v>0</v>
      </c>
      <c r="AI415" s="1">
        <f>'[1]RC-1'!AI415</f>
        <v>0</v>
      </c>
    </row>
    <row r="416" spans="1:35" x14ac:dyDescent="0.3">
      <c r="A416" s="1">
        <f>'[1]RC-1'!A416</f>
        <v>0</v>
      </c>
      <c r="B416" s="1">
        <f>'[1]RC-1'!B416</f>
        <v>0</v>
      </c>
      <c r="C416" s="1">
        <f>'[1]RC-1'!C416</f>
        <v>0</v>
      </c>
      <c r="D416" s="1">
        <f>'[1]RC-1'!D416</f>
        <v>0</v>
      </c>
      <c r="E416" s="1">
        <f>'[1]RC-1'!E416</f>
        <v>0</v>
      </c>
      <c r="F416" s="1">
        <f>'[1]RC-1'!F416</f>
        <v>0</v>
      </c>
      <c r="G416" s="1">
        <f>'[1]RC-1'!G416</f>
        <v>0</v>
      </c>
      <c r="H416" s="1">
        <f>'[1]RC-1'!H416</f>
        <v>0</v>
      </c>
      <c r="I416" s="1">
        <f>'[1]RC-1'!I416</f>
        <v>0</v>
      </c>
      <c r="J416" s="1">
        <f>'[1]RC-1'!J416</f>
        <v>0</v>
      </c>
      <c r="K416" s="1">
        <f>'[1]RC-1'!K416</f>
        <v>0</v>
      </c>
      <c r="L416" s="1">
        <f>'[1]RC-1'!L416</f>
        <v>0</v>
      </c>
      <c r="M416" s="1">
        <f>'[1]RC-1'!M416</f>
        <v>0</v>
      </c>
      <c r="N416" s="1">
        <f>'[1]RC-1'!N416</f>
        <v>0</v>
      </c>
      <c r="O416" s="1">
        <f>'[1]RC-1'!O416</f>
        <v>0</v>
      </c>
      <c r="P416" s="1">
        <f>'[1]RC-1'!P416</f>
        <v>0</v>
      </c>
      <c r="Q416" s="1">
        <f>'[1]RC-1'!Q416</f>
        <v>0</v>
      </c>
      <c r="R416" s="1">
        <f>'[1]RC-1'!R416</f>
        <v>0</v>
      </c>
      <c r="S416" s="1">
        <f>'[1]RC-1'!S416</f>
        <v>0</v>
      </c>
      <c r="T416" s="1">
        <f>'[1]RC-1'!T416</f>
        <v>0</v>
      </c>
      <c r="U416" s="1">
        <f>'[1]RC-1'!U416</f>
        <v>0</v>
      </c>
      <c r="V416" s="1">
        <f>'[1]RC-1'!V416</f>
        <v>0</v>
      </c>
      <c r="W416" s="1">
        <f>'[1]RC-1'!W416</f>
        <v>0</v>
      </c>
      <c r="X416" s="1">
        <f>'[1]RC-1'!X416</f>
        <v>0</v>
      </c>
      <c r="Y416" s="1">
        <f>'[1]RC-1'!Y416</f>
        <v>0</v>
      </c>
      <c r="Z416" s="1">
        <f>'[1]RC-1'!Z416</f>
        <v>0</v>
      </c>
      <c r="AA416" s="1">
        <f>'[1]RC-1'!AA416</f>
        <v>0</v>
      </c>
      <c r="AB416" s="1">
        <f>'[1]RC-1'!AB416</f>
        <v>0</v>
      </c>
      <c r="AC416" s="1">
        <f>'[1]RC-1'!AC416</f>
        <v>0</v>
      </c>
      <c r="AD416" s="1">
        <f>'[1]RC-1'!AD416</f>
        <v>0</v>
      </c>
      <c r="AE416" s="1">
        <f>'[1]RC-1'!AE416</f>
        <v>0</v>
      </c>
      <c r="AF416" s="1">
        <f>'[1]RC-1'!AF416</f>
        <v>0</v>
      </c>
      <c r="AG416" s="1">
        <f>'[1]RC-1'!AG416</f>
        <v>0</v>
      </c>
      <c r="AH416" s="1">
        <f>'[1]RC-1'!AH416</f>
        <v>0</v>
      </c>
      <c r="AI416" s="1">
        <f>'[1]RC-1'!AI416</f>
        <v>0</v>
      </c>
    </row>
    <row r="417" spans="1:35" x14ac:dyDescent="0.3">
      <c r="A417" s="1">
        <f>'[1]RC-1'!A417</f>
        <v>0</v>
      </c>
      <c r="B417" s="1">
        <f>'[1]RC-1'!B417</f>
        <v>0</v>
      </c>
      <c r="C417" s="1">
        <f>'[1]RC-1'!C417</f>
        <v>0</v>
      </c>
      <c r="D417" s="1">
        <f>'[1]RC-1'!D417</f>
        <v>0</v>
      </c>
      <c r="E417" s="1">
        <f>'[1]RC-1'!E417</f>
        <v>0</v>
      </c>
      <c r="F417" s="1">
        <f>'[1]RC-1'!F417</f>
        <v>0</v>
      </c>
      <c r="G417" s="1">
        <f>'[1]RC-1'!G417</f>
        <v>0</v>
      </c>
      <c r="H417" s="1">
        <f>'[1]RC-1'!H417</f>
        <v>0</v>
      </c>
      <c r="I417" s="1">
        <f>'[1]RC-1'!I417</f>
        <v>0</v>
      </c>
      <c r="J417" s="1">
        <f>'[1]RC-1'!J417</f>
        <v>0</v>
      </c>
      <c r="K417" s="1">
        <f>'[1]RC-1'!K417</f>
        <v>0</v>
      </c>
      <c r="L417" s="1">
        <f>'[1]RC-1'!L417</f>
        <v>0</v>
      </c>
      <c r="M417" s="1">
        <f>'[1]RC-1'!M417</f>
        <v>0</v>
      </c>
      <c r="N417" s="1">
        <f>'[1]RC-1'!N417</f>
        <v>0</v>
      </c>
      <c r="O417" s="1">
        <f>'[1]RC-1'!O417</f>
        <v>0</v>
      </c>
      <c r="P417" s="1">
        <f>'[1]RC-1'!P417</f>
        <v>0</v>
      </c>
      <c r="Q417" s="1">
        <f>'[1]RC-1'!Q417</f>
        <v>0</v>
      </c>
      <c r="R417" s="1">
        <f>'[1]RC-1'!R417</f>
        <v>0</v>
      </c>
      <c r="S417" s="1">
        <f>'[1]RC-1'!S417</f>
        <v>0</v>
      </c>
      <c r="T417" s="1">
        <f>'[1]RC-1'!T417</f>
        <v>0</v>
      </c>
      <c r="U417" s="1">
        <f>'[1]RC-1'!U417</f>
        <v>0</v>
      </c>
      <c r="V417" s="1">
        <f>'[1]RC-1'!V417</f>
        <v>0</v>
      </c>
      <c r="W417" s="1">
        <f>'[1]RC-1'!W417</f>
        <v>0</v>
      </c>
      <c r="X417" s="1">
        <f>'[1]RC-1'!X417</f>
        <v>0</v>
      </c>
      <c r="Y417" s="1">
        <f>'[1]RC-1'!Y417</f>
        <v>0</v>
      </c>
      <c r="Z417" s="1">
        <f>'[1]RC-1'!Z417</f>
        <v>0</v>
      </c>
      <c r="AA417" s="1">
        <f>'[1]RC-1'!AA417</f>
        <v>0</v>
      </c>
      <c r="AB417" s="1">
        <f>'[1]RC-1'!AB417</f>
        <v>0</v>
      </c>
      <c r="AC417" s="1">
        <f>'[1]RC-1'!AC417</f>
        <v>0</v>
      </c>
      <c r="AD417" s="1">
        <f>'[1]RC-1'!AD417</f>
        <v>0</v>
      </c>
      <c r="AE417" s="1">
        <f>'[1]RC-1'!AE417</f>
        <v>0</v>
      </c>
      <c r="AF417" s="1">
        <f>'[1]RC-1'!AF417</f>
        <v>0</v>
      </c>
      <c r="AG417" s="1">
        <f>'[1]RC-1'!AG417</f>
        <v>0</v>
      </c>
      <c r="AH417" s="1">
        <f>'[1]RC-1'!AH417</f>
        <v>0</v>
      </c>
      <c r="AI417" s="1">
        <f>'[1]RC-1'!AI417</f>
        <v>0</v>
      </c>
    </row>
    <row r="418" spans="1:35" x14ac:dyDescent="0.3">
      <c r="A418" s="1">
        <f>'[1]RC-1'!A418</f>
        <v>0</v>
      </c>
      <c r="B418" s="1">
        <f>'[1]RC-1'!B418</f>
        <v>0</v>
      </c>
      <c r="C418" s="1">
        <f>'[1]RC-1'!C418</f>
        <v>0</v>
      </c>
      <c r="D418" s="1">
        <f>'[1]RC-1'!D418</f>
        <v>0</v>
      </c>
      <c r="E418" s="1">
        <f>'[1]RC-1'!E418</f>
        <v>0</v>
      </c>
      <c r="F418" s="1">
        <f>'[1]RC-1'!F418</f>
        <v>0</v>
      </c>
      <c r="G418" s="1">
        <f>'[1]RC-1'!G418</f>
        <v>0</v>
      </c>
      <c r="H418" s="1">
        <f>'[1]RC-1'!H418</f>
        <v>0</v>
      </c>
      <c r="I418" s="1">
        <f>'[1]RC-1'!I418</f>
        <v>0</v>
      </c>
      <c r="J418" s="1">
        <f>'[1]RC-1'!J418</f>
        <v>0</v>
      </c>
      <c r="K418" s="1">
        <f>'[1]RC-1'!K418</f>
        <v>0</v>
      </c>
      <c r="L418" s="1">
        <f>'[1]RC-1'!L418</f>
        <v>0</v>
      </c>
      <c r="M418" s="1">
        <f>'[1]RC-1'!M418</f>
        <v>0</v>
      </c>
      <c r="N418" s="1">
        <f>'[1]RC-1'!N418</f>
        <v>0</v>
      </c>
      <c r="O418" s="1">
        <f>'[1]RC-1'!O418</f>
        <v>0</v>
      </c>
      <c r="P418" s="1">
        <f>'[1]RC-1'!P418</f>
        <v>0</v>
      </c>
      <c r="Q418" s="1">
        <f>'[1]RC-1'!Q418</f>
        <v>0</v>
      </c>
      <c r="R418" s="1">
        <f>'[1]RC-1'!R418</f>
        <v>0</v>
      </c>
      <c r="S418" s="1">
        <f>'[1]RC-1'!S418</f>
        <v>0</v>
      </c>
      <c r="T418" s="1">
        <f>'[1]RC-1'!T418</f>
        <v>0</v>
      </c>
      <c r="U418" s="1">
        <f>'[1]RC-1'!U418</f>
        <v>0</v>
      </c>
      <c r="V418" s="1">
        <f>'[1]RC-1'!V418</f>
        <v>0</v>
      </c>
      <c r="W418" s="1">
        <f>'[1]RC-1'!W418</f>
        <v>0</v>
      </c>
      <c r="X418" s="1">
        <f>'[1]RC-1'!X418</f>
        <v>0</v>
      </c>
      <c r="Y418" s="1">
        <f>'[1]RC-1'!Y418</f>
        <v>0</v>
      </c>
      <c r="Z418" s="1">
        <f>'[1]RC-1'!Z418</f>
        <v>0</v>
      </c>
      <c r="AA418" s="1">
        <f>'[1]RC-1'!AA418</f>
        <v>0</v>
      </c>
      <c r="AB418" s="1">
        <f>'[1]RC-1'!AB418</f>
        <v>0</v>
      </c>
      <c r="AC418" s="1">
        <f>'[1]RC-1'!AC418</f>
        <v>0</v>
      </c>
      <c r="AD418" s="1">
        <f>'[1]RC-1'!AD418</f>
        <v>0</v>
      </c>
      <c r="AE418" s="1">
        <f>'[1]RC-1'!AE418</f>
        <v>0</v>
      </c>
      <c r="AF418" s="1">
        <f>'[1]RC-1'!AF418</f>
        <v>0</v>
      </c>
      <c r="AG418" s="1">
        <f>'[1]RC-1'!AG418</f>
        <v>0</v>
      </c>
      <c r="AH418" s="1">
        <f>'[1]RC-1'!AH418</f>
        <v>0</v>
      </c>
      <c r="AI418" s="1">
        <f>'[1]RC-1'!AI418</f>
        <v>0</v>
      </c>
    </row>
    <row r="419" spans="1:35" x14ac:dyDescent="0.3">
      <c r="A419" s="1">
        <f>'[1]RC-1'!A419</f>
        <v>0</v>
      </c>
      <c r="B419" s="1">
        <f>'[1]RC-1'!B419</f>
        <v>0</v>
      </c>
      <c r="C419" s="1">
        <f>'[1]RC-1'!C419</f>
        <v>0</v>
      </c>
      <c r="D419" s="1">
        <f>'[1]RC-1'!D419</f>
        <v>0</v>
      </c>
      <c r="E419" s="1">
        <f>'[1]RC-1'!E419</f>
        <v>0</v>
      </c>
      <c r="F419" s="1">
        <f>'[1]RC-1'!F419</f>
        <v>0</v>
      </c>
      <c r="G419" s="1">
        <f>'[1]RC-1'!G419</f>
        <v>0</v>
      </c>
      <c r="H419" s="1">
        <f>'[1]RC-1'!H419</f>
        <v>0</v>
      </c>
      <c r="I419" s="1">
        <f>'[1]RC-1'!I419</f>
        <v>0</v>
      </c>
      <c r="J419" s="1">
        <f>'[1]RC-1'!J419</f>
        <v>0</v>
      </c>
      <c r="K419" s="1">
        <f>'[1]RC-1'!K419</f>
        <v>0</v>
      </c>
      <c r="L419" s="1">
        <f>'[1]RC-1'!L419</f>
        <v>0</v>
      </c>
      <c r="M419" s="1">
        <f>'[1]RC-1'!M419</f>
        <v>0</v>
      </c>
      <c r="N419" s="1">
        <f>'[1]RC-1'!N419</f>
        <v>0</v>
      </c>
      <c r="O419" s="1">
        <f>'[1]RC-1'!O419</f>
        <v>0</v>
      </c>
      <c r="P419" s="1">
        <f>'[1]RC-1'!P419</f>
        <v>0</v>
      </c>
      <c r="Q419" s="1">
        <f>'[1]RC-1'!Q419</f>
        <v>0</v>
      </c>
      <c r="R419" s="1">
        <f>'[1]RC-1'!R419</f>
        <v>0</v>
      </c>
      <c r="S419" s="1">
        <f>'[1]RC-1'!S419</f>
        <v>0</v>
      </c>
      <c r="T419" s="1">
        <f>'[1]RC-1'!T419</f>
        <v>0</v>
      </c>
      <c r="U419" s="1">
        <f>'[1]RC-1'!U419</f>
        <v>0</v>
      </c>
      <c r="V419" s="1">
        <f>'[1]RC-1'!V419</f>
        <v>0</v>
      </c>
      <c r="W419" s="1">
        <f>'[1]RC-1'!W419</f>
        <v>0</v>
      </c>
      <c r="X419" s="1">
        <f>'[1]RC-1'!X419</f>
        <v>0</v>
      </c>
      <c r="Y419" s="1">
        <f>'[1]RC-1'!Y419</f>
        <v>0</v>
      </c>
      <c r="Z419" s="1">
        <f>'[1]RC-1'!Z419</f>
        <v>0</v>
      </c>
      <c r="AA419" s="1">
        <f>'[1]RC-1'!AA419</f>
        <v>0</v>
      </c>
      <c r="AB419" s="1">
        <f>'[1]RC-1'!AB419</f>
        <v>0</v>
      </c>
      <c r="AC419" s="1">
        <f>'[1]RC-1'!AC419</f>
        <v>0</v>
      </c>
      <c r="AD419" s="1">
        <f>'[1]RC-1'!AD419</f>
        <v>0</v>
      </c>
      <c r="AE419" s="1">
        <f>'[1]RC-1'!AE419</f>
        <v>0</v>
      </c>
      <c r="AF419" s="1">
        <f>'[1]RC-1'!AF419</f>
        <v>0</v>
      </c>
      <c r="AG419" s="1">
        <f>'[1]RC-1'!AG419</f>
        <v>0</v>
      </c>
      <c r="AH419" s="1">
        <f>'[1]RC-1'!AH419</f>
        <v>0</v>
      </c>
      <c r="AI419" s="1">
        <f>'[1]RC-1'!AI419</f>
        <v>0</v>
      </c>
    </row>
    <row r="420" spans="1:35" x14ac:dyDescent="0.3">
      <c r="A420" s="1">
        <f>'[1]RC-1'!A420</f>
        <v>0</v>
      </c>
      <c r="B420" s="1">
        <f>'[1]RC-1'!B420</f>
        <v>0</v>
      </c>
      <c r="C420" s="1">
        <f>'[1]RC-1'!C420</f>
        <v>0</v>
      </c>
      <c r="D420" s="1">
        <f>'[1]RC-1'!D420</f>
        <v>0</v>
      </c>
      <c r="E420" s="1">
        <f>'[1]RC-1'!E420</f>
        <v>0</v>
      </c>
      <c r="F420" s="1">
        <f>'[1]RC-1'!F420</f>
        <v>0</v>
      </c>
      <c r="G420" s="1">
        <f>'[1]RC-1'!G420</f>
        <v>0</v>
      </c>
      <c r="H420" s="1">
        <f>'[1]RC-1'!H420</f>
        <v>0</v>
      </c>
      <c r="I420" s="1">
        <f>'[1]RC-1'!I420</f>
        <v>0</v>
      </c>
      <c r="J420" s="1">
        <f>'[1]RC-1'!J420</f>
        <v>0</v>
      </c>
      <c r="K420" s="1">
        <f>'[1]RC-1'!K420</f>
        <v>0</v>
      </c>
      <c r="L420" s="1">
        <f>'[1]RC-1'!L420</f>
        <v>0</v>
      </c>
      <c r="M420" s="1">
        <f>'[1]RC-1'!M420</f>
        <v>0</v>
      </c>
      <c r="N420" s="1">
        <f>'[1]RC-1'!N420</f>
        <v>0</v>
      </c>
      <c r="O420" s="1">
        <f>'[1]RC-1'!O420</f>
        <v>0</v>
      </c>
      <c r="P420" s="1">
        <f>'[1]RC-1'!P420</f>
        <v>0</v>
      </c>
      <c r="Q420" s="1">
        <f>'[1]RC-1'!Q420</f>
        <v>0</v>
      </c>
      <c r="R420" s="1">
        <f>'[1]RC-1'!R420</f>
        <v>0</v>
      </c>
      <c r="S420" s="1">
        <f>'[1]RC-1'!S420</f>
        <v>0</v>
      </c>
      <c r="T420" s="1">
        <f>'[1]RC-1'!T420</f>
        <v>0</v>
      </c>
      <c r="U420" s="1">
        <f>'[1]RC-1'!U420</f>
        <v>0</v>
      </c>
      <c r="V420" s="1">
        <f>'[1]RC-1'!V420</f>
        <v>0</v>
      </c>
      <c r="W420" s="1">
        <f>'[1]RC-1'!W420</f>
        <v>0</v>
      </c>
      <c r="X420" s="1">
        <f>'[1]RC-1'!X420</f>
        <v>0</v>
      </c>
      <c r="Y420" s="1">
        <f>'[1]RC-1'!Y420</f>
        <v>0</v>
      </c>
      <c r="Z420" s="1">
        <f>'[1]RC-1'!Z420</f>
        <v>0</v>
      </c>
      <c r="AA420" s="1">
        <f>'[1]RC-1'!AA420</f>
        <v>0</v>
      </c>
      <c r="AB420" s="1">
        <f>'[1]RC-1'!AB420</f>
        <v>0</v>
      </c>
      <c r="AC420" s="1">
        <f>'[1]RC-1'!AC420</f>
        <v>0</v>
      </c>
      <c r="AD420" s="1">
        <f>'[1]RC-1'!AD420</f>
        <v>0</v>
      </c>
      <c r="AE420" s="1">
        <f>'[1]RC-1'!AE420</f>
        <v>0</v>
      </c>
      <c r="AF420" s="1">
        <f>'[1]RC-1'!AF420</f>
        <v>0</v>
      </c>
      <c r="AG420" s="1">
        <f>'[1]RC-1'!AG420</f>
        <v>0</v>
      </c>
      <c r="AH420" s="1">
        <f>'[1]RC-1'!AH420</f>
        <v>0</v>
      </c>
      <c r="AI420" s="1">
        <f>'[1]RC-1'!AI420</f>
        <v>0</v>
      </c>
    </row>
    <row r="421" spans="1:35" x14ac:dyDescent="0.3">
      <c r="A421" s="1">
        <f>'[1]RC-1'!A421</f>
        <v>0</v>
      </c>
      <c r="B421" s="1">
        <f>'[1]RC-1'!B421</f>
        <v>0</v>
      </c>
      <c r="C421" s="1">
        <f>'[1]RC-1'!C421</f>
        <v>0</v>
      </c>
      <c r="D421" s="1">
        <f>'[1]RC-1'!D421</f>
        <v>0</v>
      </c>
      <c r="E421" s="1">
        <f>'[1]RC-1'!E421</f>
        <v>0</v>
      </c>
      <c r="F421" s="1">
        <f>'[1]RC-1'!F421</f>
        <v>0</v>
      </c>
      <c r="G421" s="1">
        <f>'[1]RC-1'!G421</f>
        <v>0</v>
      </c>
      <c r="H421" s="1">
        <f>'[1]RC-1'!H421</f>
        <v>0</v>
      </c>
      <c r="I421" s="1">
        <f>'[1]RC-1'!I421</f>
        <v>0</v>
      </c>
      <c r="J421" s="1">
        <f>'[1]RC-1'!J421</f>
        <v>0</v>
      </c>
      <c r="K421" s="1">
        <f>'[1]RC-1'!K421</f>
        <v>0</v>
      </c>
      <c r="L421" s="1">
        <f>'[1]RC-1'!L421</f>
        <v>0</v>
      </c>
      <c r="M421" s="1">
        <f>'[1]RC-1'!M421</f>
        <v>0</v>
      </c>
      <c r="N421" s="1">
        <f>'[1]RC-1'!N421</f>
        <v>0</v>
      </c>
      <c r="O421" s="1">
        <f>'[1]RC-1'!O421</f>
        <v>0</v>
      </c>
      <c r="P421" s="1">
        <f>'[1]RC-1'!P421</f>
        <v>0</v>
      </c>
      <c r="Q421" s="1">
        <f>'[1]RC-1'!Q421</f>
        <v>0</v>
      </c>
      <c r="R421" s="1">
        <f>'[1]RC-1'!R421</f>
        <v>0</v>
      </c>
      <c r="S421" s="1">
        <f>'[1]RC-1'!S421</f>
        <v>0</v>
      </c>
      <c r="T421" s="1">
        <f>'[1]RC-1'!T421</f>
        <v>0</v>
      </c>
      <c r="U421" s="1">
        <f>'[1]RC-1'!U421</f>
        <v>0</v>
      </c>
      <c r="V421" s="1">
        <f>'[1]RC-1'!V421</f>
        <v>0</v>
      </c>
      <c r="W421" s="1">
        <f>'[1]RC-1'!W421</f>
        <v>0</v>
      </c>
      <c r="X421" s="1">
        <f>'[1]RC-1'!X421</f>
        <v>0</v>
      </c>
      <c r="Y421" s="1">
        <f>'[1]RC-1'!Y421</f>
        <v>0</v>
      </c>
      <c r="Z421" s="1">
        <f>'[1]RC-1'!Z421</f>
        <v>0</v>
      </c>
      <c r="AA421" s="1">
        <f>'[1]RC-1'!AA421</f>
        <v>0</v>
      </c>
      <c r="AB421" s="1">
        <f>'[1]RC-1'!AB421</f>
        <v>0</v>
      </c>
      <c r="AC421" s="1">
        <f>'[1]RC-1'!AC421</f>
        <v>0</v>
      </c>
      <c r="AD421" s="1">
        <f>'[1]RC-1'!AD421</f>
        <v>0</v>
      </c>
      <c r="AE421" s="1">
        <f>'[1]RC-1'!AE421</f>
        <v>0</v>
      </c>
      <c r="AF421" s="1">
        <f>'[1]RC-1'!AF421</f>
        <v>0</v>
      </c>
      <c r="AG421" s="1">
        <f>'[1]RC-1'!AG421</f>
        <v>0</v>
      </c>
      <c r="AH421" s="1">
        <f>'[1]RC-1'!AH421</f>
        <v>0</v>
      </c>
      <c r="AI421" s="1">
        <f>'[1]RC-1'!AI421</f>
        <v>0</v>
      </c>
    </row>
    <row r="422" spans="1:35" x14ac:dyDescent="0.3">
      <c r="A422" s="1">
        <f>'[1]RC-1'!A422</f>
        <v>0</v>
      </c>
      <c r="B422" s="1">
        <f>'[1]RC-1'!B422</f>
        <v>0</v>
      </c>
      <c r="C422" s="1">
        <f>'[1]RC-1'!C422</f>
        <v>0</v>
      </c>
      <c r="D422" s="1">
        <f>'[1]RC-1'!D422</f>
        <v>0</v>
      </c>
      <c r="E422" s="1">
        <f>'[1]RC-1'!E422</f>
        <v>0</v>
      </c>
      <c r="F422" s="1">
        <f>'[1]RC-1'!F422</f>
        <v>0</v>
      </c>
      <c r="G422" s="1">
        <f>'[1]RC-1'!G422</f>
        <v>0</v>
      </c>
      <c r="H422" s="1">
        <f>'[1]RC-1'!H422</f>
        <v>0</v>
      </c>
      <c r="I422" s="1">
        <f>'[1]RC-1'!I422</f>
        <v>0</v>
      </c>
      <c r="J422" s="1">
        <f>'[1]RC-1'!J422</f>
        <v>0</v>
      </c>
      <c r="K422" s="1">
        <f>'[1]RC-1'!K422</f>
        <v>0</v>
      </c>
      <c r="L422" s="1">
        <f>'[1]RC-1'!L422</f>
        <v>0</v>
      </c>
      <c r="M422" s="1">
        <f>'[1]RC-1'!M422</f>
        <v>0</v>
      </c>
      <c r="N422" s="1">
        <f>'[1]RC-1'!N422</f>
        <v>0</v>
      </c>
      <c r="O422" s="1">
        <f>'[1]RC-1'!O422</f>
        <v>0</v>
      </c>
      <c r="P422" s="1">
        <f>'[1]RC-1'!P422</f>
        <v>0</v>
      </c>
      <c r="Q422" s="1">
        <f>'[1]RC-1'!Q422</f>
        <v>0</v>
      </c>
      <c r="R422" s="1">
        <f>'[1]RC-1'!R422</f>
        <v>0</v>
      </c>
      <c r="S422" s="1">
        <f>'[1]RC-1'!S422</f>
        <v>0</v>
      </c>
      <c r="T422" s="1">
        <f>'[1]RC-1'!T422</f>
        <v>0</v>
      </c>
      <c r="U422" s="1">
        <f>'[1]RC-1'!U422</f>
        <v>0</v>
      </c>
      <c r="V422" s="1">
        <f>'[1]RC-1'!V422</f>
        <v>0</v>
      </c>
      <c r="W422" s="1">
        <f>'[1]RC-1'!W422</f>
        <v>0</v>
      </c>
      <c r="X422" s="1">
        <f>'[1]RC-1'!X422</f>
        <v>0</v>
      </c>
      <c r="Y422" s="1">
        <f>'[1]RC-1'!Y422</f>
        <v>0</v>
      </c>
      <c r="Z422" s="1">
        <f>'[1]RC-1'!Z422</f>
        <v>0</v>
      </c>
      <c r="AA422" s="1">
        <f>'[1]RC-1'!AA422</f>
        <v>0</v>
      </c>
      <c r="AB422" s="1">
        <f>'[1]RC-1'!AB422</f>
        <v>0</v>
      </c>
      <c r="AC422" s="1">
        <f>'[1]RC-1'!AC422</f>
        <v>0</v>
      </c>
      <c r="AD422" s="1">
        <f>'[1]RC-1'!AD422</f>
        <v>0</v>
      </c>
      <c r="AE422" s="1">
        <f>'[1]RC-1'!AE422</f>
        <v>0</v>
      </c>
      <c r="AF422" s="1">
        <f>'[1]RC-1'!AF422</f>
        <v>0</v>
      </c>
      <c r="AG422" s="1">
        <f>'[1]RC-1'!AG422</f>
        <v>0</v>
      </c>
      <c r="AH422" s="1">
        <f>'[1]RC-1'!AH422</f>
        <v>0</v>
      </c>
      <c r="AI422" s="1">
        <f>'[1]RC-1'!AI422</f>
        <v>0</v>
      </c>
    </row>
    <row r="423" spans="1:35" x14ac:dyDescent="0.3">
      <c r="A423" s="1">
        <f>'[1]RC-1'!A423</f>
        <v>0</v>
      </c>
      <c r="B423" s="1">
        <f>'[1]RC-1'!B423</f>
        <v>0</v>
      </c>
      <c r="C423" s="1">
        <f>'[1]RC-1'!C423</f>
        <v>0</v>
      </c>
      <c r="D423" s="1">
        <f>'[1]RC-1'!D423</f>
        <v>0</v>
      </c>
      <c r="E423" s="1">
        <f>'[1]RC-1'!E423</f>
        <v>0</v>
      </c>
      <c r="F423" s="1">
        <f>'[1]RC-1'!F423</f>
        <v>0</v>
      </c>
      <c r="G423" s="1">
        <f>'[1]RC-1'!G423</f>
        <v>0</v>
      </c>
      <c r="H423" s="1">
        <f>'[1]RC-1'!H423</f>
        <v>0</v>
      </c>
      <c r="I423" s="1">
        <f>'[1]RC-1'!I423</f>
        <v>0</v>
      </c>
      <c r="J423" s="1">
        <f>'[1]RC-1'!J423</f>
        <v>0</v>
      </c>
      <c r="K423" s="1">
        <f>'[1]RC-1'!K423</f>
        <v>0</v>
      </c>
      <c r="L423" s="1">
        <f>'[1]RC-1'!L423</f>
        <v>0</v>
      </c>
      <c r="M423" s="1">
        <f>'[1]RC-1'!M423</f>
        <v>0</v>
      </c>
      <c r="N423" s="1">
        <f>'[1]RC-1'!N423</f>
        <v>0</v>
      </c>
      <c r="O423" s="1">
        <f>'[1]RC-1'!O423</f>
        <v>0</v>
      </c>
      <c r="P423" s="1">
        <f>'[1]RC-1'!P423</f>
        <v>0</v>
      </c>
      <c r="Q423" s="1">
        <f>'[1]RC-1'!Q423</f>
        <v>0</v>
      </c>
      <c r="R423" s="1">
        <f>'[1]RC-1'!R423</f>
        <v>0</v>
      </c>
      <c r="S423" s="1">
        <f>'[1]RC-1'!S423</f>
        <v>0</v>
      </c>
      <c r="T423" s="1">
        <f>'[1]RC-1'!T423</f>
        <v>0</v>
      </c>
      <c r="U423" s="1">
        <f>'[1]RC-1'!U423</f>
        <v>0</v>
      </c>
      <c r="V423" s="1">
        <f>'[1]RC-1'!V423</f>
        <v>0</v>
      </c>
      <c r="W423" s="1">
        <f>'[1]RC-1'!W423</f>
        <v>0</v>
      </c>
      <c r="X423" s="1">
        <f>'[1]RC-1'!X423</f>
        <v>0</v>
      </c>
      <c r="Y423" s="1">
        <f>'[1]RC-1'!Y423</f>
        <v>0</v>
      </c>
      <c r="Z423" s="1">
        <f>'[1]RC-1'!Z423</f>
        <v>0</v>
      </c>
      <c r="AA423" s="1">
        <f>'[1]RC-1'!AA423</f>
        <v>0</v>
      </c>
      <c r="AB423" s="1">
        <f>'[1]RC-1'!AB423</f>
        <v>0</v>
      </c>
      <c r="AC423" s="1">
        <f>'[1]RC-1'!AC423</f>
        <v>0</v>
      </c>
      <c r="AD423" s="1">
        <f>'[1]RC-1'!AD423</f>
        <v>0</v>
      </c>
      <c r="AE423" s="1">
        <f>'[1]RC-1'!AE423</f>
        <v>0</v>
      </c>
      <c r="AF423" s="1">
        <f>'[1]RC-1'!AF423</f>
        <v>0</v>
      </c>
      <c r="AG423" s="1">
        <f>'[1]RC-1'!AG423</f>
        <v>0</v>
      </c>
      <c r="AH423" s="1">
        <f>'[1]RC-1'!AH423</f>
        <v>0</v>
      </c>
      <c r="AI423" s="1">
        <f>'[1]RC-1'!AI423</f>
        <v>0</v>
      </c>
    </row>
    <row r="424" spans="1:35" x14ac:dyDescent="0.3">
      <c r="A424" s="1">
        <f>'[1]RC-1'!A424</f>
        <v>0</v>
      </c>
      <c r="B424" s="1">
        <f>'[1]RC-1'!B424</f>
        <v>0</v>
      </c>
      <c r="C424" s="1">
        <f>'[1]RC-1'!C424</f>
        <v>0</v>
      </c>
      <c r="D424" s="1">
        <f>'[1]RC-1'!D424</f>
        <v>0</v>
      </c>
      <c r="E424" s="1">
        <f>'[1]RC-1'!E424</f>
        <v>0</v>
      </c>
      <c r="F424" s="1">
        <f>'[1]RC-1'!F424</f>
        <v>0</v>
      </c>
      <c r="G424" s="1">
        <f>'[1]RC-1'!G424</f>
        <v>0</v>
      </c>
      <c r="H424" s="1">
        <f>'[1]RC-1'!H424</f>
        <v>0</v>
      </c>
      <c r="I424" s="1">
        <f>'[1]RC-1'!I424</f>
        <v>0</v>
      </c>
      <c r="J424" s="1">
        <f>'[1]RC-1'!J424</f>
        <v>0</v>
      </c>
      <c r="K424" s="1">
        <f>'[1]RC-1'!K424</f>
        <v>0</v>
      </c>
      <c r="L424" s="1">
        <f>'[1]RC-1'!L424</f>
        <v>0</v>
      </c>
      <c r="M424" s="1">
        <f>'[1]RC-1'!M424</f>
        <v>0</v>
      </c>
      <c r="N424" s="1">
        <f>'[1]RC-1'!N424</f>
        <v>0</v>
      </c>
      <c r="O424" s="1">
        <f>'[1]RC-1'!O424</f>
        <v>0</v>
      </c>
      <c r="P424" s="1">
        <f>'[1]RC-1'!P424</f>
        <v>0</v>
      </c>
      <c r="Q424" s="1">
        <f>'[1]RC-1'!Q424</f>
        <v>0</v>
      </c>
      <c r="R424" s="1">
        <f>'[1]RC-1'!R424</f>
        <v>0</v>
      </c>
      <c r="S424" s="1">
        <f>'[1]RC-1'!S424</f>
        <v>0</v>
      </c>
      <c r="T424" s="1">
        <f>'[1]RC-1'!T424</f>
        <v>0</v>
      </c>
      <c r="U424" s="1">
        <f>'[1]RC-1'!U424</f>
        <v>0</v>
      </c>
      <c r="V424" s="1">
        <f>'[1]RC-1'!V424</f>
        <v>0</v>
      </c>
      <c r="W424" s="1">
        <f>'[1]RC-1'!W424</f>
        <v>0</v>
      </c>
      <c r="X424" s="1">
        <f>'[1]RC-1'!X424</f>
        <v>0</v>
      </c>
      <c r="Y424" s="1">
        <f>'[1]RC-1'!Y424</f>
        <v>0</v>
      </c>
      <c r="Z424" s="1">
        <f>'[1]RC-1'!Z424</f>
        <v>0</v>
      </c>
      <c r="AA424" s="1">
        <f>'[1]RC-1'!AA424</f>
        <v>0</v>
      </c>
      <c r="AB424" s="1">
        <f>'[1]RC-1'!AB424</f>
        <v>0</v>
      </c>
      <c r="AC424" s="1">
        <f>'[1]RC-1'!AC424</f>
        <v>0</v>
      </c>
      <c r="AD424" s="1">
        <f>'[1]RC-1'!AD424</f>
        <v>0</v>
      </c>
      <c r="AE424" s="1">
        <f>'[1]RC-1'!AE424</f>
        <v>0</v>
      </c>
      <c r="AF424" s="1">
        <f>'[1]RC-1'!AF424</f>
        <v>0</v>
      </c>
      <c r="AG424" s="1">
        <f>'[1]RC-1'!AG424</f>
        <v>0</v>
      </c>
      <c r="AH424" s="1">
        <f>'[1]RC-1'!AH424</f>
        <v>0</v>
      </c>
      <c r="AI424" s="1">
        <f>'[1]RC-1'!AI424</f>
        <v>0</v>
      </c>
    </row>
    <row r="425" spans="1:35" x14ac:dyDescent="0.3">
      <c r="A425" s="1">
        <f>'[1]RC-1'!A425</f>
        <v>0</v>
      </c>
      <c r="B425" s="1">
        <f>'[1]RC-1'!B425</f>
        <v>0</v>
      </c>
      <c r="C425" s="1">
        <f>'[1]RC-1'!C425</f>
        <v>0</v>
      </c>
      <c r="D425" s="1">
        <f>'[1]RC-1'!D425</f>
        <v>0</v>
      </c>
      <c r="E425" s="1">
        <f>'[1]RC-1'!E425</f>
        <v>0</v>
      </c>
      <c r="F425" s="1">
        <f>'[1]RC-1'!F425</f>
        <v>0</v>
      </c>
      <c r="G425" s="1">
        <f>'[1]RC-1'!G425</f>
        <v>0</v>
      </c>
      <c r="H425" s="1">
        <f>'[1]RC-1'!H425</f>
        <v>0</v>
      </c>
      <c r="I425" s="1">
        <f>'[1]RC-1'!I425</f>
        <v>0</v>
      </c>
      <c r="J425" s="1">
        <f>'[1]RC-1'!J425</f>
        <v>0</v>
      </c>
      <c r="K425" s="1">
        <f>'[1]RC-1'!K425</f>
        <v>0</v>
      </c>
      <c r="L425" s="1">
        <f>'[1]RC-1'!L425</f>
        <v>0</v>
      </c>
      <c r="M425" s="1">
        <f>'[1]RC-1'!M425</f>
        <v>0</v>
      </c>
      <c r="N425" s="1">
        <f>'[1]RC-1'!N425</f>
        <v>0</v>
      </c>
      <c r="O425" s="1">
        <f>'[1]RC-1'!O425</f>
        <v>0</v>
      </c>
      <c r="P425" s="1">
        <f>'[1]RC-1'!P425</f>
        <v>0</v>
      </c>
      <c r="Q425" s="1">
        <f>'[1]RC-1'!Q425</f>
        <v>0</v>
      </c>
      <c r="R425" s="1">
        <f>'[1]RC-1'!R425</f>
        <v>0</v>
      </c>
      <c r="S425" s="1">
        <f>'[1]RC-1'!S425</f>
        <v>0</v>
      </c>
      <c r="T425" s="1">
        <f>'[1]RC-1'!T425</f>
        <v>0</v>
      </c>
      <c r="U425" s="1">
        <f>'[1]RC-1'!U425</f>
        <v>0</v>
      </c>
      <c r="V425" s="1">
        <f>'[1]RC-1'!V425</f>
        <v>0</v>
      </c>
      <c r="W425" s="1">
        <f>'[1]RC-1'!W425</f>
        <v>0</v>
      </c>
      <c r="X425" s="1">
        <f>'[1]RC-1'!X425</f>
        <v>0</v>
      </c>
      <c r="Y425" s="1">
        <f>'[1]RC-1'!Y425</f>
        <v>0</v>
      </c>
      <c r="Z425" s="1">
        <f>'[1]RC-1'!Z425</f>
        <v>0</v>
      </c>
      <c r="AA425" s="1">
        <f>'[1]RC-1'!AA425</f>
        <v>0</v>
      </c>
      <c r="AB425" s="1">
        <f>'[1]RC-1'!AB425</f>
        <v>0</v>
      </c>
      <c r="AC425" s="1">
        <f>'[1]RC-1'!AC425</f>
        <v>0</v>
      </c>
      <c r="AD425" s="1">
        <f>'[1]RC-1'!AD425</f>
        <v>0</v>
      </c>
      <c r="AE425" s="1">
        <f>'[1]RC-1'!AE425</f>
        <v>0</v>
      </c>
      <c r="AF425" s="1">
        <f>'[1]RC-1'!AF425</f>
        <v>0</v>
      </c>
      <c r="AG425" s="1">
        <f>'[1]RC-1'!AG425</f>
        <v>0</v>
      </c>
      <c r="AH425" s="1">
        <f>'[1]RC-1'!AH425</f>
        <v>0</v>
      </c>
      <c r="AI425" s="1">
        <f>'[1]RC-1'!AI425</f>
        <v>0</v>
      </c>
    </row>
    <row r="426" spans="1:35" x14ac:dyDescent="0.3">
      <c r="A426" s="1">
        <f>'[1]RC-1'!A426</f>
        <v>0</v>
      </c>
      <c r="B426" s="1">
        <f>'[1]RC-1'!B426</f>
        <v>0</v>
      </c>
      <c r="C426" s="1">
        <f>'[1]RC-1'!C426</f>
        <v>0</v>
      </c>
      <c r="D426" s="1">
        <f>'[1]RC-1'!D426</f>
        <v>0</v>
      </c>
      <c r="E426" s="1">
        <f>'[1]RC-1'!E426</f>
        <v>0</v>
      </c>
      <c r="F426" s="1">
        <f>'[1]RC-1'!F426</f>
        <v>0</v>
      </c>
      <c r="G426" s="1">
        <f>'[1]RC-1'!G426</f>
        <v>0</v>
      </c>
      <c r="H426" s="1">
        <f>'[1]RC-1'!H426</f>
        <v>0</v>
      </c>
      <c r="I426" s="1">
        <f>'[1]RC-1'!I426</f>
        <v>0</v>
      </c>
      <c r="J426" s="1">
        <f>'[1]RC-1'!J426</f>
        <v>0</v>
      </c>
      <c r="K426" s="1">
        <f>'[1]RC-1'!K426</f>
        <v>0</v>
      </c>
      <c r="L426" s="1">
        <f>'[1]RC-1'!L426</f>
        <v>0</v>
      </c>
      <c r="M426" s="1">
        <f>'[1]RC-1'!M426</f>
        <v>0</v>
      </c>
      <c r="N426" s="1">
        <f>'[1]RC-1'!N426</f>
        <v>0</v>
      </c>
      <c r="O426" s="1">
        <f>'[1]RC-1'!O426</f>
        <v>0</v>
      </c>
      <c r="P426" s="1">
        <f>'[1]RC-1'!P426</f>
        <v>0</v>
      </c>
      <c r="Q426" s="1">
        <f>'[1]RC-1'!Q426</f>
        <v>0</v>
      </c>
      <c r="R426" s="1">
        <f>'[1]RC-1'!R426</f>
        <v>0</v>
      </c>
      <c r="S426" s="1">
        <f>'[1]RC-1'!S426</f>
        <v>0</v>
      </c>
      <c r="T426" s="1">
        <f>'[1]RC-1'!T426</f>
        <v>0</v>
      </c>
      <c r="U426" s="1">
        <f>'[1]RC-1'!U426</f>
        <v>0</v>
      </c>
      <c r="V426" s="1">
        <f>'[1]RC-1'!V426</f>
        <v>0</v>
      </c>
      <c r="W426" s="1">
        <f>'[1]RC-1'!W426</f>
        <v>0</v>
      </c>
      <c r="X426" s="1">
        <f>'[1]RC-1'!X426</f>
        <v>0</v>
      </c>
      <c r="Y426" s="1">
        <f>'[1]RC-1'!Y426</f>
        <v>0</v>
      </c>
      <c r="Z426" s="1">
        <f>'[1]RC-1'!Z426</f>
        <v>0</v>
      </c>
      <c r="AA426" s="1">
        <f>'[1]RC-1'!AA426</f>
        <v>0</v>
      </c>
      <c r="AB426" s="1">
        <f>'[1]RC-1'!AB426</f>
        <v>0</v>
      </c>
      <c r="AC426" s="1">
        <f>'[1]RC-1'!AC426</f>
        <v>0</v>
      </c>
      <c r="AD426" s="1">
        <f>'[1]RC-1'!AD426</f>
        <v>0</v>
      </c>
      <c r="AE426" s="1">
        <f>'[1]RC-1'!AE426</f>
        <v>0</v>
      </c>
      <c r="AF426" s="1">
        <f>'[1]RC-1'!AF426</f>
        <v>0</v>
      </c>
      <c r="AG426" s="1">
        <f>'[1]RC-1'!AG426</f>
        <v>0</v>
      </c>
      <c r="AH426" s="1">
        <f>'[1]RC-1'!AH426</f>
        <v>0</v>
      </c>
      <c r="AI426" s="1">
        <f>'[1]RC-1'!AI426</f>
        <v>0</v>
      </c>
    </row>
    <row r="427" spans="1:35" x14ac:dyDescent="0.3">
      <c r="A427" s="1">
        <f>'[1]RC-1'!A427</f>
        <v>0</v>
      </c>
      <c r="B427" s="1">
        <f>'[1]RC-1'!B427</f>
        <v>0</v>
      </c>
      <c r="C427" s="1">
        <f>'[1]RC-1'!C427</f>
        <v>0</v>
      </c>
      <c r="D427" s="1">
        <f>'[1]RC-1'!D427</f>
        <v>0</v>
      </c>
      <c r="E427" s="1">
        <f>'[1]RC-1'!E427</f>
        <v>0</v>
      </c>
      <c r="F427" s="1">
        <f>'[1]RC-1'!F427</f>
        <v>0</v>
      </c>
      <c r="G427" s="1">
        <f>'[1]RC-1'!G427</f>
        <v>0</v>
      </c>
      <c r="H427" s="1">
        <f>'[1]RC-1'!H427</f>
        <v>0</v>
      </c>
      <c r="I427" s="1">
        <f>'[1]RC-1'!I427</f>
        <v>0</v>
      </c>
      <c r="J427" s="1">
        <f>'[1]RC-1'!J427</f>
        <v>0</v>
      </c>
      <c r="K427" s="1">
        <f>'[1]RC-1'!K427</f>
        <v>0</v>
      </c>
      <c r="L427" s="1">
        <f>'[1]RC-1'!L427</f>
        <v>0</v>
      </c>
      <c r="M427" s="1">
        <f>'[1]RC-1'!M427</f>
        <v>0</v>
      </c>
      <c r="N427" s="1">
        <f>'[1]RC-1'!N427</f>
        <v>0</v>
      </c>
      <c r="O427" s="1">
        <f>'[1]RC-1'!O427</f>
        <v>0</v>
      </c>
      <c r="P427" s="1">
        <f>'[1]RC-1'!P427</f>
        <v>0</v>
      </c>
      <c r="Q427" s="1">
        <f>'[1]RC-1'!Q427</f>
        <v>0</v>
      </c>
      <c r="R427" s="1">
        <f>'[1]RC-1'!R427</f>
        <v>0</v>
      </c>
      <c r="S427" s="1">
        <f>'[1]RC-1'!S427</f>
        <v>0</v>
      </c>
      <c r="T427" s="1">
        <f>'[1]RC-1'!T427</f>
        <v>0</v>
      </c>
      <c r="U427" s="1">
        <f>'[1]RC-1'!U427</f>
        <v>0</v>
      </c>
      <c r="V427" s="1">
        <f>'[1]RC-1'!V427</f>
        <v>0</v>
      </c>
      <c r="W427" s="1">
        <f>'[1]RC-1'!W427</f>
        <v>0</v>
      </c>
      <c r="X427" s="1">
        <f>'[1]RC-1'!X427</f>
        <v>0</v>
      </c>
      <c r="Y427" s="1">
        <f>'[1]RC-1'!Y427</f>
        <v>0</v>
      </c>
      <c r="Z427" s="1">
        <f>'[1]RC-1'!Z427</f>
        <v>0</v>
      </c>
      <c r="AA427" s="1">
        <f>'[1]RC-1'!AA427</f>
        <v>0</v>
      </c>
      <c r="AB427" s="1">
        <f>'[1]RC-1'!AB427</f>
        <v>0</v>
      </c>
      <c r="AC427" s="1">
        <f>'[1]RC-1'!AC427</f>
        <v>0</v>
      </c>
      <c r="AD427" s="1">
        <f>'[1]RC-1'!AD427</f>
        <v>0</v>
      </c>
      <c r="AE427" s="1">
        <f>'[1]RC-1'!AE427</f>
        <v>0</v>
      </c>
      <c r="AF427" s="1">
        <f>'[1]RC-1'!AF427</f>
        <v>0</v>
      </c>
      <c r="AG427" s="1">
        <f>'[1]RC-1'!AG427</f>
        <v>0</v>
      </c>
      <c r="AH427" s="1">
        <f>'[1]RC-1'!AH427</f>
        <v>0</v>
      </c>
      <c r="AI427" s="1">
        <f>'[1]RC-1'!AI427</f>
        <v>0</v>
      </c>
    </row>
    <row r="428" spans="1:35" x14ac:dyDescent="0.3">
      <c r="A428" s="1">
        <f>'[1]RC-1'!A428</f>
        <v>0</v>
      </c>
      <c r="B428" s="1">
        <f>'[1]RC-1'!B428</f>
        <v>0</v>
      </c>
      <c r="C428" s="1">
        <f>'[1]RC-1'!C428</f>
        <v>0</v>
      </c>
      <c r="D428" s="1">
        <f>'[1]RC-1'!D428</f>
        <v>0</v>
      </c>
      <c r="E428" s="1">
        <f>'[1]RC-1'!E428</f>
        <v>0</v>
      </c>
      <c r="F428" s="1">
        <f>'[1]RC-1'!F428</f>
        <v>0</v>
      </c>
      <c r="G428" s="1">
        <f>'[1]RC-1'!G428</f>
        <v>0</v>
      </c>
      <c r="H428" s="1">
        <f>'[1]RC-1'!H428</f>
        <v>0</v>
      </c>
      <c r="I428" s="1">
        <f>'[1]RC-1'!I428</f>
        <v>0</v>
      </c>
      <c r="J428" s="1">
        <f>'[1]RC-1'!J428</f>
        <v>0</v>
      </c>
      <c r="K428" s="1">
        <f>'[1]RC-1'!K428</f>
        <v>0</v>
      </c>
      <c r="L428" s="1">
        <f>'[1]RC-1'!L428</f>
        <v>0</v>
      </c>
      <c r="M428" s="1">
        <f>'[1]RC-1'!M428</f>
        <v>0</v>
      </c>
      <c r="N428" s="1">
        <f>'[1]RC-1'!N428</f>
        <v>0</v>
      </c>
      <c r="O428" s="1">
        <f>'[1]RC-1'!O428</f>
        <v>0</v>
      </c>
      <c r="P428" s="1">
        <f>'[1]RC-1'!P428</f>
        <v>0</v>
      </c>
      <c r="Q428" s="1">
        <f>'[1]RC-1'!Q428</f>
        <v>0</v>
      </c>
      <c r="R428" s="1">
        <f>'[1]RC-1'!R428</f>
        <v>0</v>
      </c>
      <c r="S428" s="1">
        <f>'[1]RC-1'!S428</f>
        <v>0</v>
      </c>
      <c r="T428" s="1">
        <f>'[1]RC-1'!T428</f>
        <v>0</v>
      </c>
      <c r="U428" s="1">
        <f>'[1]RC-1'!U428</f>
        <v>0</v>
      </c>
      <c r="V428" s="1">
        <f>'[1]RC-1'!V428</f>
        <v>0</v>
      </c>
      <c r="W428" s="1">
        <f>'[1]RC-1'!W428</f>
        <v>0</v>
      </c>
      <c r="X428" s="1">
        <f>'[1]RC-1'!X428</f>
        <v>0</v>
      </c>
      <c r="Y428" s="1">
        <f>'[1]RC-1'!Y428</f>
        <v>0</v>
      </c>
      <c r="Z428" s="1">
        <f>'[1]RC-1'!Z428</f>
        <v>0</v>
      </c>
      <c r="AA428" s="1">
        <f>'[1]RC-1'!AA428</f>
        <v>0</v>
      </c>
      <c r="AB428" s="1">
        <f>'[1]RC-1'!AB428</f>
        <v>0</v>
      </c>
      <c r="AC428" s="1">
        <f>'[1]RC-1'!AC428</f>
        <v>0</v>
      </c>
      <c r="AD428" s="1">
        <f>'[1]RC-1'!AD428</f>
        <v>0</v>
      </c>
      <c r="AE428" s="1">
        <f>'[1]RC-1'!AE428</f>
        <v>0</v>
      </c>
      <c r="AF428" s="1">
        <f>'[1]RC-1'!AF428</f>
        <v>0</v>
      </c>
      <c r="AG428" s="1">
        <f>'[1]RC-1'!AG428</f>
        <v>0</v>
      </c>
      <c r="AH428" s="1">
        <f>'[1]RC-1'!AH428</f>
        <v>0</v>
      </c>
      <c r="AI428" s="1">
        <f>'[1]RC-1'!AI428</f>
        <v>0</v>
      </c>
    </row>
    <row r="429" spans="1:35" x14ac:dyDescent="0.3">
      <c r="A429" s="1">
        <f>'[1]RC-1'!A429</f>
        <v>0</v>
      </c>
      <c r="B429" s="1">
        <f>'[1]RC-1'!B429</f>
        <v>0</v>
      </c>
      <c r="C429" s="1">
        <f>'[1]RC-1'!C429</f>
        <v>0</v>
      </c>
      <c r="D429" s="1">
        <f>'[1]RC-1'!D429</f>
        <v>0</v>
      </c>
      <c r="E429" s="1">
        <f>'[1]RC-1'!E429</f>
        <v>0</v>
      </c>
      <c r="F429" s="1">
        <f>'[1]RC-1'!F429</f>
        <v>0</v>
      </c>
      <c r="G429" s="1">
        <f>'[1]RC-1'!G429</f>
        <v>0</v>
      </c>
      <c r="H429" s="1">
        <f>'[1]RC-1'!H429</f>
        <v>0</v>
      </c>
      <c r="I429" s="1">
        <f>'[1]RC-1'!I429</f>
        <v>0</v>
      </c>
      <c r="J429" s="1">
        <f>'[1]RC-1'!J429</f>
        <v>0</v>
      </c>
      <c r="K429" s="1">
        <f>'[1]RC-1'!K429</f>
        <v>0</v>
      </c>
      <c r="L429" s="1">
        <f>'[1]RC-1'!L429</f>
        <v>0</v>
      </c>
      <c r="M429" s="1">
        <f>'[1]RC-1'!M429</f>
        <v>0</v>
      </c>
      <c r="N429" s="1">
        <f>'[1]RC-1'!N429</f>
        <v>0</v>
      </c>
      <c r="O429" s="1">
        <f>'[1]RC-1'!O429</f>
        <v>0</v>
      </c>
      <c r="P429" s="1">
        <f>'[1]RC-1'!P429</f>
        <v>0</v>
      </c>
      <c r="Q429" s="1">
        <f>'[1]RC-1'!Q429</f>
        <v>0</v>
      </c>
      <c r="R429" s="1">
        <f>'[1]RC-1'!R429</f>
        <v>0</v>
      </c>
      <c r="S429" s="1">
        <f>'[1]RC-1'!S429</f>
        <v>0</v>
      </c>
      <c r="T429" s="1">
        <f>'[1]RC-1'!T429</f>
        <v>0</v>
      </c>
      <c r="U429" s="1">
        <f>'[1]RC-1'!U429</f>
        <v>0</v>
      </c>
      <c r="V429" s="1">
        <f>'[1]RC-1'!V429</f>
        <v>0</v>
      </c>
      <c r="W429" s="1">
        <f>'[1]RC-1'!W429</f>
        <v>0</v>
      </c>
      <c r="X429" s="1">
        <f>'[1]RC-1'!X429</f>
        <v>0</v>
      </c>
      <c r="Y429" s="1">
        <f>'[1]RC-1'!Y429</f>
        <v>0</v>
      </c>
      <c r="Z429" s="1">
        <f>'[1]RC-1'!Z429</f>
        <v>0</v>
      </c>
      <c r="AA429" s="1">
        <f>'[1]RC-1'!AA429</f>
        <v>0</v>
      </c>
      <c r="AB429" s="1">
        <f>'[1]RC-1'!AB429</f>
        <v>0</v>
      </c>
      <c r="AC429" s="1">
        <f>'[1]RC-1'!AC429</f>
        <v>0</v>
      </c>
      <c r="AD429" s="1">
        <f>'[1]RC-1'!AD429</f>
        <v>0</v>
      </c>
      <c r="AE429" s="1">
        <f>'[1]RC-1'!AE429</f>
        <v>0</v>
      </c>
      <c r="AF429" s="1">
        <f>'[1]RC-1'!AF429</f>
        <v>0</v>
      </c>
      <c r="AG429" s="1">
        <f>'[1]RC-1'!AG429</f>
        <v>0</v>
      </c>
      <c r="AH429" s="1">
        <f>'[1]RC-1'!AH429</f>
        <v>0</v>
      </c>
      <c r="AI429" s="1">
        <f>'[1]RC-1'!AI429</f>
        <v>0</v>
      </c>
    </row>
    <row r="430" spans="1:35" x14ac:dyDescent="0.3">
      <c r="A430" s="1">
        <f>'[1]RC-1'!A430</f>
        <v>0</v>
      </c>
      <c r="B430" s="1">
        <f>'[1]RC-1'!B430</f>
        <v>0</v>
      </c>
      <c r="C430" s="1">
        <f>'[1]RC-1'!C430</f>
        <v>0</v>
      </c>
      <c r="D430" s="1">
        <f>'[1]RC-1'!D430</f>
        <v>0</v>
      </c>
      <c r="E430" s="1">
        <f>'[1]RC-1'!E430</f>
        <v>0</v>
      </c>
      <c r="F430" s="1">
        <f>'[1]RC-1'!F430</f>
        <v>0</v>
      </c>
      <c r="G430" s="1">
        <f>'[1]RC-1'!G430</f>
        <v>0</v>
      </c>
      <c r="H430" s="1">
        <f>'[1]RC-1'!H430</f>
        <v>0</v>
      </c>
      <c r="I430" s="1">
        <f>'[1]RC-1'!I430</f>
        <v>0</v>
      </c>
      <c r="J430" s="1">
        <f>'[1]RC-1'!J430</f>
        <v>0</v>
      </c>
      <c r="K430" s="1">
        <f>'[1]RC-1'!K430</f>
        <v>0</v>
      </c>
      <c r="L430" s="1">
        <f>'[1]RC-1'!L430</f>
        <v>0</v>
      </c>
      <c r="M430" s="1">
        <f>'[1]RC-1'!M430</f>
        <v>0</v>
      </c>
      <c r="N430" s="1">
        <f>'[1]RC-1'!N430</f>
        <v>0</v>
      </c>
      <c r="O430" s="1">
        <f>'[1]RC-1'!O430</f>
        <v>0</v>
      </c>
      <c r="P430" s="1">
        <f>'[1]RC-1'!P430</f>
        <v>0</v>
      </c>
      <c r="Q430" s="1">
        <f>'[1]RC-1'!Q430</f>
        <v>0</v>
      </c>
      <c r="R430" s="1">
        <f>'[1]RC-1'!R430</f>
        <v>0</v>
      </c>
      <c r="S430" s="1">
        <f>'[1]RC-1'!S430</f>
        <v>0</v>
      </c>
      <c r="T430" s="1">
        <f>'[1]RC-1'!T430</f>
        <v>0</v>
      </c>
      <c r="U430" s="1">
        <f>'[1]RC-1'!U430</f>
        <v>0</v>
      </c>
      <c r="V430" s="1">
        <f>'[1]RC-1'!V430</f>
        <v>0</v>
      </c>
      <c r="W430" s="1">
        <f>'[1]RC-1'!W430</f>
        <v>0</v>
      </c>
      <c r="X430" s="1">
        <f>'[1]RC-1'!X430</f>
        <v>0</v>
      </c>
      <c r="Y430" s="1">
        <f>'[1]RC-1'!Y430</f>
        <v>0</v>
      </c>
      <c r="Z430" s="1">
        <f>'[1]RC-1'!Z430</f>
        <v>0</v>
      </c>
      <c r="AA430" s="1">
        <f>'[1]RC-1'!AA430</f>
        <v>0</v>
      </c>
      <c r="AB430" s="1">
        <f>'[1]RC-1'!AB430</f>
        <v>0</v>
      </c>
      <c r="AC430" s="1">
        <f>'[1]RC-1'!AC430</f>
        <v>0</v>
      </c>
      <c r="AD430" s="1">
        <f>'[1]RC-1'!AD430</f>
        <v>0</v>
      </c>
      <c r="AE430" s="1">
        <f>'[1]RC-1'!AE430</f>
        <v>0</v>
      </c>
      <c r="AF430" s="1">
        <f>'[1]RC-1'!AF430</f>
        <v>0</v>
      </c>
      <c r="AG430" s="1">
        <f>'[1]RC-1'!AG430</f>
        <v>0</v>
      </c>
      <c r="AH430" s="1">
        <f>'[1]RC-1'!AH430</f>
        <v>0</v>
      </c>
      <c r="AI430" s="1">
        <f>'[1]RC-1'!AI430</f>
        <v>0</v>
      </c>
    </row>
    <row r="431" spans="1:35" x14ac:dyDescent="0.3">
      <c r="A431" s="1">
        <f>'[1]RC-1'!A431</f>
        <v>0</v>
      </c>
      <c r="B431" s="1">
        <f>'[1]RC-1'!B431</f>
        <v>0</v>
      </c>
      <c r="C431" s="1">
        <f>'[1]RC-1'!C431</f>
        <v>0</v>
      </c>
      <c r="D431" s="1">
        <f>'[1]RC-1'!D431</f>
        <v>0</v>
      </c>
      <c r="E431" s="1">
        <f>'[1]RC-1'!E431</f>
        <v>0</v>
      </c>
      <c r="F431" s="1">
        <f>'[1]RC-1'!F431</f>
        <v>0</v>
      </c>
      <c r="G431" s="1">
        <f>'[1]RC-1'!G431</f>
        <v>0</v>
      </c>
      <c r="H431" s="1">
        <f>'[1]RC-1'!H431</f>
        <v>0</v>
      </c>
      <c r="I431" s="1">
        <f>'[1]RC-1'!I431</f>
        <v>0</v>
      </c>
      <c r="J431" s="1">
        <f>'[1]RC-1'!J431</f>
        <v>0</v>
      </c>
      <c r="K431" s="1">
        <f>'[1]RC-1'!K431</f>
        <v>0</v>
      </c>
      <c r="L431" s="1">
        <f>'[1]RC-1'!L431</f>
        <v>0</v>
      </c>
      <c r="M431" s="1">
        <f>'[1]RC-1'!M431</f>
        <v>0</v>
      </c>
      <c r="N431" s="1">
        <f>'[1]RC-1'!N431</f>
        <v>0</v>
      </c>
      <c r="O431" s="1">
        <f>'[1]RC-1'!O431</f>
        <v>0</v>
      </c>
      <c r="P431" s="1">
        <f>'[1]RC-1'!P431</f>
        <v>0</v>
      </c>
      <c r="Q431" s="1">
        <f>'[1]RC-1'!Q431</f>
        <v>0</v>
      </c>
      <c r="R431" s="1">
        <f>'[1]RC-1'!R431</f>
        <v>0</v>
      </c>
      <c r="S431" s="1">
        <f>'[1]RC-1'!S431</f>
        <v>0</v>
      </c>
      <c r="T431" s="1">
        <f>'[1]RC-1'!T431</f>
        <v>0</v>
      </c>
      <c r="U431" s="1">
        <f>'[1]RC-1'!U431</f>
        <v>0</v>
      </c>
      <c r="V431" s="1">
        <f>'[1]RC-1'!V431</f>
        <v>0</v>
      </c>
      <c r="W431" s="1">
        <f>'[1]RC-1'!W431</f>
        <v>0</v>
      </c>
      <c r="X431" s="1">
        <f>'[1]RC-1'!X431</f>
        <v>0</v>
      </c>
      <c r="Y431" s="1">
        <f>'[1]RC-1'!Y431</f>
        <v>0</v>
      </c>
      <c r="Z431" s="1">
        <f>'[1]RC-1'!Z431</f>
        <v>0</v>
      </c>
      <c r="AA431" s="1">
        <f>'[1]RC-1'!AA431</f>
        <v>0</v>
      </c>
      <c r="AB431" s="1">
        <f>'[1]RC-1'!AB431</f>
        <v>0</v>
      </c>
      <c r="AC431" s="1">
        <f>'[1]RC-1'!AC431</f>
        <v>0</v>
      </c>
      <c r="AD431" s="1">
        <f>'[1]RC-1'!AD431</f>
        <v>0</v>
      </c>
      <c r="AE431" s="1">
        <f>'[1]RC-1'!AE431</f>
        <v>0</v>
      </c>
      <c r="AF431" s="1">
        <f>'[1]RC-1'!AF431</f>
        <v>0</v>
      </c>
      <c r="AG431" s="1">
        <f>'[1]RC-1'!AG431</f>
        <v>0</v>
      </c>
      <c r="AH431" s="1">
        <f>'[1]RC-1'!AH431</f>
        <v>0</v>
      </c>
      <c r="AI431" s="1">
        <f>'[1]RC-1'!AI431</f>
        <v>0</v>
      </c>
    </row>
    <row r="432" spans="1:35" x14ac:dyDescent="0.3">
      <c r="A432" s="1">
        <f>'[1]RC-1'!A432</f>
        <v>0</v>
      </c>
      <c r="B432" s="1">
        <f>'[1]RC-1'!B432</f>
        <v>0</v>
      </c>
      <c r="C432" s="1">
        <f>'[1]RC-1'!C432</f>
        <v>0</v>
      </c>
      <c r="D432" s="1">
        <f>'[1]RC-1'!D432</f>
        <v>0</v>
      </c>
      <c r="E432" s="1">
        <f>'[1]RC-1'!E432</f>
        <v>0</v>
      </c>
      <c r="F432" s="1">
        <f>'[1]RC-1'!F432</f>
        <v>0</v>
      </c>
      <c r="G432" s="1">
        <f>'[1]RC-1'!G432</f>
        <v>0</v>
      </c>
      <c r="H432" s="1">
        <f>'[1]RC-1'!H432</f>
        <v>0</v>
      </c>
      <c r="I432" s="1">
        <f>'[1]RC-1'!I432</f>
        <v>0</v>
      </c>
      <c r="J432" s="1">
        <f>'[1]RC-1'!J432</f>
        <v>0</v>
      </c>
      <c r="K432" s="1">
        <f>'[1]RC-1'!K432</f>
        <v>0</v>
      </c>
      <c r="L432" s="1">
        <f>'[1]RC-1'!L432</f>
        <v>0</v>
      </c>
      <c r="M432" s="1">
        <f>'[1]RC-1'!M432</f>
        <v>0</v>
      </c>
      <c r="N432" s="1">
        <f>'[1]RC-1'!N432</f>
        <v>0</v>
      </c>
      <c r="O432" s="1">
        <f>'[1]RC-1'!O432</f>
        <v>0</v>
      </c>
      <c r="P432" s="1">
        <f>'[1]RC-1'!P432</f>
        <v>0</v>
      </c>
      <c r="Q432" s="1">
        <f>'[1]RC-1'!Q432</f>
        <v>0</v>
      </c>
      <c r="R432" s="1">
        <f>'[1]RC-1'!R432</f>
        <v>0</v>
      </c>
      <c r="S432" s="1">
        <f>'[1]RC-1'!S432</f>
        <v>0</v>
      </c>
      <c r="T432" s="1">
        <f>'[1]RC-1'!T432</f>
        <v>0</v>
      </c>
      <c r="U432" s="1">
        <f>'[1]RC-1'!U432</f>
        <v>0</v>
      </c>
      <c r="V432" s="1">
        <f>'[1]RC-1'!V432</f>
        <v>0</v>
      </c>
      <c r="W432" s="1">
        <f>'[1]RC-1'!W432</f>
        <v>0</v>
      </c>
      <c r="X432" s="1">
        <f>'[1]RC-1'!X432</f>
        <v>0</v>
      </c>
      <c r="Y432" s="1">
        <f>'[1]RC-1'!Y432</f>
        <v>0</v>
      </c>
      <c r="Z432" s="1">
        <f>'[1]RC-1'!Z432</f>
        <v>0</v>
      </c>
      <c r="AA432" s="1">
        <f>'[1]RC-1'!AA432</f>
        <v>0</v>
      </c>
      <c r="AB432" s="1">
        <f>'[1]RC-1'!AB432</f>
        <v>0</v>
      </c>
      <c r="AC432" s="1">
        <f>'[1]RC-1'!AC432</f>
        <v>0</v>
      </c>
      <c r="AD432" s="1">
        <f>'[1]RC-1'!AD432</f>
        <v>0</v>
      </c>
      <c r="AE432" s="1">
        <f>'[1]RC-1'!AE432</f>
        <v>0</v>
      </c>
      <c r="AF432" s="1">
        <f>'[1]RC-1'!AF432</f>
        <v>0</v>
      </c>
      <c r="AG432" s="1">
        <f>'[1]RC-1'!AG432</f>
        <v>0</v>
      </c>
      <c r="AH432" s="1">
        <f>'[1]RC-1'!AH432</f>
        <v>0</v>
      </c>
      <c r="AI432" s="1">
        <f>'[1]RC-1'!AI432</f>
        <v>0</v>
      </c>
    </row>
    <row r="433" spans="1:35" x14ac:dyDescent="0.3">
      <c r="A433" s="1">
        <f>'[1]RC-1'!A433</f>
        <v>0</v>
      </c>
      <c r="B433" s="1">
        <f>'[1]RC-1'!B433</f>
        <v>0</v>
      </c>
      <c r="C433" s="1">
        <f>'[1]RC-1'!C433</f>
        <v>0</v>
      </c>
      <c r="D433" s="1">
        <f>'[1]RC-1'!D433</f>
        <v>0</v>
      </c>
      <c r="E433" s="1">
        <f>'[1]RC-1'!E433</f>
        <v>0</v>
      </c>
      <c r="F433" s="1">
        <f>'[1]RC-1'!F433</f>
        <v>0</v>
      </c>
      <c r="G433" s="1">
        <f>'[1]RC-1'!G433</f>
        <v>0</v>
      </c>
      <c r="H433" s="1">
        <f>'[1]RC-1'!H433</f>
        <v>0</v>
      </c>
      <c r="I433" s="1">
        <f>'[1]RC-1'!I433</f>
        <v>0</v>
      </c>
      <c r="J433" s="1">
        <f>'[1]RC-1'!J433</f>
        <v>0</v>
      </c>
      <c r="K433" s="1">
        <f>'[1]RC-1'!K433</f>
        <v>0</v>
      </c>
      <c r="L433" s="1">
        <f>'[1]RC-1'!L433</f>
        <v>0</v>
      </c>
      <c r="M433" s="1">
        <f>'[1]RC-1'!M433</f>
        <v>0</v>
      </c>
      <c r="N433" s="1">
        <f>'[1]RC-1'!N433</f>
        <v>0</v>
      </c>
      <c r="O433" s="1">
        <f>'[1]RC-1'!O433</f>
        <v>0</v>
      </c>
      <c r="P433" s="1">
        <f>'[1]RC-1'!P433</f>
        <v>0</v>
      </c>
      <c r="Q433" s="1">
        <f>'[1]RC-1'!Q433</f>
        <v>0</v>
      </c>
      <c r="R433" s="1">
        <f>'[1]RC-1'!R433</f>
        <v>0</v>
      </c>
      <c r="S433" s="1">
        <f>'[1]RC-1'!S433</f>
        <v>0</v>
      </c>
      <c r="T433" s="1">
        <f>'[1]RC-1'!T433</f>
        <v>0</v>
      </c>
      <c r="U433" s="1">
        <f>'[1]RC-1'!U433</f>
        <v>0</v>
      </c>
      <c r="V433" s="1">
        <f>'[1]RC-1'!V433</f>
        <v>0</v>
      </c>
      <c r="W433" s="1">
        <f>'[1]RC-1'!W433</f>
        <v>0</v>
      </c>
      <c r="X433" s="1">
        <f>'[1]RC-1'!X433</f>
        <v>0</v>
      </c>
      <c r="Y433" s="1">
        <f>'[1]RC-1'!Y433</f>
        <v>0</v>
      </c>
      <c r="Z433" s="1">
        <f>'[1]RC-1'!Z433</f>
        <v>0</v>
      </c>
      <c r="AA433" s="1">
        <f>'[1]RC-1'!AA433</f>
        <v>0</v>
      </c>
      <c r="AB433" s="1">
        <f>'[1]RC-1'!AB433</f>
        <v>0</v>
      </c>
      <c r="AC433" s="1">
        <f>'[1]RC-1'!AC433</f>
        <v>0</v>
      </c>
      <c r="AD433" s="1">
        <f>'[1]RC-1'!AD433</f>
        <v>0</v>
      </c>
      <c r="AE433" s="1">
        <f>'[1]RC-1'!AE433</f>
        <v>0</v>
      </c>
      <c r="AF433" s="1">
        <f>'[1]RC-1'!AF433</f>
        <v>0</v>
      </c>
      <c r="AG433" s="1">
        <f>'[1]RC-1'!AG433</f>
        <v>0</v>
      </c>
      <c r="AH433" s="1">
        <f>'[1]RC-1'!AH433</f>
        <v>0</v>
      </c>
      <c r="AI433" s="1">
        <f>'[1]RC-1'!AI433</f>
        <v>0</v>
      </c>
    </row>
    <row r="434" spans="1:35" x14ac:dyDescent="0.3">
      <c r="A434" s="1">
        <f>'[1]RC-1'!A434</f>
        <v>0</v>
      </c>
      <c r="B434" s="1">
        <f>'[1]RC-1'!B434</f>
        <v>0</v>
      </c>
      <c r="C434" s="1">
        <f>'[1]RC-1'!C434</f>
        <v>0</v>
      </c>
      <c r="D434" s="1">
        <f>'[1]RC-1'!D434</f>
        <v>0</v>
      </c>
      <c r="E434" s="1">
        <f>'[1]RC-1'!E434</f>
        <v>0</v>
      </c>
      <c r="F434" s="1">
        <f>'[1]RC-1'!F434</f>
        <v>0</v>
      </c>
      <c r="G434" s="1">
        <f>'[1]RC-1'!G434</f>
        <v>0</v>
      </c>
      <c r="H434" s="1">
        <f>'[1]RC-1'!H434</f>
        <v>0</v>
      </c>
      <c r="I434" s="1">
        <f>'[1]RC-1'!I434</f>
        <v>0</v>
      </c>
      <c r="J434" s="1">
        <f>'[1]RC-1'!J434</f>
        <v>0</v>
      </c>
      <c r="K434" s="1">
        <f>'[1]RC-1'!K434</f>
        <v>0</v>
      </c>
      <c r="L434" s="1">
        <f>'[1]RC-1'!L434</f>
        <v>0</v>
      </c>
      <c r="M434" s="1">
        <f>'[1]RC-1'!M434</f>
        <v>0</v>
      </c>
      <c r="N434" s="1">
        <f>'[1]RC-1'!N434</f>
        <v>0</v>
      </c>
      <c r="O434" s="1">
        <f>'[1]RC-1'!O434</f>
        <v>0</v>
      </c>
      <c r="P434" s="1">
        <f>'[1]RC-1'!P434</f>
        <v>0</v>
      </c>
      <c r="Q434" s="1">
        <f>'[1]RC-1'!Q434</f>
        <v>0</v>
      </c>
      <c r="R434" s="1">
        <f>'[1]RC-1'!R434</f>
        <v>0</v>
      </c>
      <c r="S434" s="1">
        <f>'[1]RC-1'!S434</f>
        <v>0</v>
      </c>
      <c r="T434" s="1">
        <f>'[1]RC-1'!T434</f>
        <v>0</v>
      </c>
      <c r="U434" s="1">
        <f>'[1]RC-1'!U434</f>
        <v>0</v>
      </c>
      <c r="V434" s="1">
        <f>'[1]RC-1'!V434</f>
        <v>0</v>
      </c>
      <c r="W434" s="1">
        <f>'[1]RC-1'!W434</f>
        <v>0</v>
      </c>
      <c r="X434" s="1">
        <f>'[1]RC-1'!X434</f>
        <v>0</v>
      </c>
      <c r="Y434" s="1">
        <f>'[1]RC-1'!Y434</f>
        <v>0</v>
      </c>
      <c r="Z434" s="1">
        <f>'[1]RC-1'!Z434</f>
        <v>0</v>
      </c>
      <c r="AA434" s="1">
        <f>'[1]RC-1'!AA434</f>
        <v>0</v>
      </c>
      <c r="AB434" s="1">
        <f>'[1]RC-1'!AB434</f>
        <v>0</v>
      </c>
      <c r="AC434" s="1">
        <f>'[1]RC-1'!AC434</f>
        <v>0</v>
      </c>
      <c r="AD434" s="1">
        <f>'[1]RC-1'!AD434</f>
        <v>0</v>
      </c>
      <c r="AE434" s="1">
        <f>'[1]RC-1'!AE434</f>
        <v>0</v>
      </c>
      <c r="AF434" s="1">
        <f>'[1]RC-1'!AF434</f>
        <v>0</v>
      </c>
      <c r="AG434" s="1">
        <f>'[1]RC-1'!AG434</f>
        <v>0</v>
      </c>
      <c r="AH434" s="1">
        <f>'[1]RC-1'!AH434</f>
        <v>0</v>
      </c>
      <c r="AI434" s="1">
        <f>'[1]RC-1'!AI434</f>
        <v>0</v>
      </c>
    </row>
    <row r="435" spans="1:35" x14ac:dyDescent="0.3">
      <c r="A435" s="1">
        <f>'[1]RC-1'!A435</f>
        <v>0</v>
      </c>
      <c r="B435" s="1">
        <f>'[1]RC-1'!B435</f>
        <v>0</v>
      </c>
      <c r="C435" s="1">
        <f>'[1]RC-1'!C435</f>
        <v>0</v>
      </c>
      <c r="D435" s="1">
        <f>'[1]RC-1'!D435</f>
        <v>0</v>
      </c>
      <c r="E435" s="1">
        <f>'[1]RC-1'!E435</f>
        <v>0</v>
      </c>
      <c r="F435" s="1">
        <f>'[1]RC-1'!F435</f>
        <v>0</v>
      </c>
      <c r="G435" s="1">
        <f>'[1]RC-1'!G435</f>
        <v>0</v>
      </c>
      <c r="H435" s="1">
        <f>'[1]RC-1'!H435</f>
        <v>0</v>
      </c>
      <c r="I435" s="1">
        <f>'[1]RC-1'!I435</f>
        <v>0</v>
      </c>
      <c r="J435" s="1">
        <f>'[1]RC-1'!J435</f>
        <v>0</v>
      </c>
      <c r="K435" s="1">
        <f>'[1]RC-1'!K435</f>
        <v>0</v>
      </c>
      <c r="L435" s="1">
        <f>'[1]RC-1'!L435</f>
        <v>0</v>
      </c>
      <c r="M435" s="1">
        <f>'[1]RC-1'!M435</f>
        <v>0</v>
      </c>
      <c r="N435" s="1">
        <f>'[1]RC-1'!N435</f>
        <v>0</v>
      </c>
      <c r="O435" s="1">
        <f>'[1]RC-1'!O435</f>
        <v>0</v>
      </c>
      <c r="P435" s="1">
        <f>'[1]RC-1'!P435</f>
        <v>0</v>
      </c>
      <c r="Q435" s="1">
        <f>'[1]RC-1'!Q435</f>
        <v>0</v>
      </c>
      <c r="R435" s="1">
        <f>'[1]RC-1'!R435</f>
        <v>0</v>
      </c>
      <c r="S435" s="1">
        <f>'[1]RC-1'!S435</f>
        <v>0</v>
      </c>
      <c r="T435" s="1">
        <f>'[1]RC-1'!T435</f>
        <v>0</v>
      </c>
      <c r="U435" s="1">
        <f>'[1]RC-1'!U435</f>
        <v>0</v>
      </c>
      <c r="V435" s="1">
        <f>'[1]RC-1'!V435</f>
        <v>0</v>
      </c>
      <c r="W435" s="1">
        <f>'[1]RC-1'!W435</f>
        <v>0</v>
      </c>
      <c r="X435" s="1">
        <f>'[1]RC-1'!X435</f>
        <v>0</v>
      </c>
      <c r="Y435" s="1">
        <f>'[1]RC-1'!Y435</f>
        <v>0</v>
      </c>
      <c r="Z435" s="1">
        <f>'[1]RC-1'!Z435</f>
        <v>0</v>
      </c>
      <c r="AA435" s="1">
        <f>'[1]RC-1'!AA435</f>
        <v>0</v>
      </c>
      <c r="AB435" s="1">
        <f>'[1]RC-1'!AB435</f>
        <v>0</v>
      </c>
      <c r="AC435" s="1">
        <f>'[1]RC-1'!AC435</f>
        <v>0</v>
      </c>
      <c r="AD435" s="1">
        <f>'[1]RC-1'!AD435</f>
        <v>0</v>
      </c>
      <c r="AE435" s="1">
        <f>'[1]RC-1'!AE435</f>
        <v>0</v>
      </c>
      <c r="AF435" s="1">
        <f>'[1]RC-1'!AF435</f>
        <v>0</v>
      </c>
      <c r="AG435" s="1">
        <f>'[1]RC-1'!AG435</f>
        <v>0</v>
      </c>
      <c r="AH435" s="1">
        <f>'[1]RC-1'!AH435</f>
        <v>0</v>
      </c>
      <c r="AI435" s="1">
        <f>'[1]RC-1'!AI435</f>
        <v>0</v>
      </c>
    </row>
    <row r="436" spans="1:35" x14ac:dyDescent="0.3">
      <c r="A436" s="1">
        <f>'[1]RC-1'!A436</f>
        <v>0</v>
      </c>
      <c r="B436" s="1">
        <f>'[1]RC-1'!B436</f>
        <v>0</v>
      </c>
      <c r="C436" s="1">
        <f>'[1]RC-1'!C436</f>
        <v>0</v>
      </c>
      <c r="D436" s="1">
        <f>'[1]RC-1'!D436</f>
        <v>0</v>
      </c>
      <c r="E436" s="1">
        <f>'[1]RC-1'!E436</f>
        <v>0</v>
      </c>
      <c r="F436" s="1">
        <f>'[1]RC-1'!F436</f>
        <v>0</v>
      </c>
      <c r="G436" s="1">
        <f>'[1]RC-1'!G436</f>
        <v>0</v>
      </c>
      <c r="H436" s="1">
        <f>'[1]RC-1'!H436</f>
        <v>0</v>
      </c>
      <c r="I436" s="1">
        <f>'[1]RC-1'!I436</f>
        <v>0</v>
      </c>
      <c r="J436" s="1">
        <f>'[1]RC-1'!J436</f>
        <v>0</v>
      </c>
      <c r="K436" s="1">
        <f>'[1]RC-1'!K436</f>
        <v>0</v>
      </c>
      <c r="L436" s="1">
        <f>'[1]RC-1'!L436</f>
        <v>0</v>
      </c>
      <c r="M436" s="1">
        <f>'[1]RC-1'!M436</f>
        <v>0</v>
      </c>
      <c r="N436" s="1">
        <f>'[1]RC-1'!N436</f>
        <v>0</v>
      </c>
      <c r="O436" s="1">
        <f>'[1]RC-1'!O436</f>
        <v>0</v>
      </c>
      <c r="P436" s="1">
        <f>'[1]RC-1'!P436</f>
        <v>0</v>
      </c>
      <c r="Q436" s="1">
        <f>'[1]RC-1'!Q436</f>
        <v>0</v>
      </c>
      <c r="R436" s="1">
        <f>'[1]RC-1'!R436</f>
        <v>0</v>
      </c>
      <c r="S436" s="1">
        <f>'[1]RC-1'!S436</f>
        <v>0</v>
      </c>
      <c r="T436" s="1">
        <f>'[1]RC-1'!T436</f>
        <v>0</v>
      </c>
      <c r="U436" s="1">
        <f>'[1]RC-1'!U436</f>
        <v>0</v>
      </c>
      <c r="V436" s="1">
        <f>'[1]RC-1'!V436</f>
        <v>0</v>
      </c>
      <c r="W436" s="1">
        <f>'[1]RC-1'!W436</f>
        <v>0</v>
      </c>
      <c r="X436" s="1">
        <f>'[1]RC-1'!X436</f>
        <v>0</v>
      </c>
      <c r="Y436" s="1">
        <f>'[1]RC-1'!Y436</f>
        <v>0</v>
      </c>
      <c r="Z436" s="1">
        <f>'[1]RC-1'!Z436</f>
        <v>0</v>
      </c>
      <c r="AA436" s="1">
        <f>'[1]RC-1'!AA436</f>
        <v>0</v>
      </c>
      <c r="AB436" s="1">
        <f>'[1]RC-1'!AB436</f>
        <v>0</v>
      </c>
      <c r="AC436" s="1">
        <f>'[1]RC-1'!AC436</f>
        <v>0</v>
      </c>
      <c r="AD436" s="1">
        <f>'[1]RC-1'!AD436</f>
        <v>0</v>
      </c>
      <c r="AE436" s="1">
        <f>'[1]RC-1'!AE436</f>
        <v>0</v>
      </c>
      <c r="AF436" s="1">
        <f>'[1]RC-1'!AF436</f>
        <v>0</v>
      </c>
      <c r="AG436" s="1">
        <f>'[1]RC-1'!AG436</f>
        <v>0</v>
      </c>
      <c r="AH436" s="1">
        <f>'[1]RC-1'!AH436</f>
        <v>0</v>
      </c>
      <c r="AI436" s="1">
        <f>'[1]RC-1'!AI436</f>
        <v>0</v>
      </c>
    </row>
    <row r="437" spans="1:35" x14ac:dyDescent="0.3">
      <c r="A437" s="1">
        <f>'[1]RC-1'!A437</f>
        <v>0</v>
      </c>
      <c r="B437" s="1">
        <f>'[1]RC-1'!B437</f>
        <v>0</v>
      </c>
      <c r="C437" s="1">
        <f>'[1]RC-1'!C437</f>
        <v>0</v>
      </c>
      <c r="D437" s="1">
        <f>'[1]RC-1'!D437</f>
        <v>0</v>
      </c>
      <c r="E437" s="1">
        <f>'[1]RC-1'!E437</f>
        <v>0</v>
      </c>
      <c r="F437" s="1">
        <f>'[1]RC-1'!F437</f>
        <v>0</v>
      </c>
      <c r="G437" s="1">
        <f>'[1]RC-1'!G437</f>
        <v>0</v>
      </c>
      <c r="H437" s="1">
        <f>'[1]RC-1'!H437</f>
        <v>0</v>
      </c>
      <c r="I437" s="1">
        <f>'[1]RC-1'!I437</f>
        <v>0</v>
      </c>
      <c r="J437" s="1">
        <f>'[1]RC-1'!J437</f>
        <v>0</v>
      </c>
      <c r="K437" s="1">
        <f>'[1]RC-1'!K437</f>
        <v>0</v>
      </c>
      <c r="L437" s="1">
        <f>'[1]RC-1'!L437</f>
        <v>0</v>
      </c>
      <c r="M437" s="1">
        <f>'[1]RC-1'!M437</f>
        <v>0</v>
      </c>
      <c r="N437" s="1">
        <f>'[1]RC-1'!N437</f>
        <v>0</v>
      </c>
      <c r="O437" s="1">
        <f>'[1]RC-1'!O437</f>
        <v>0</v>
      </c>
      <c r="P437" s="1">
        <f>'[1]RC-1'!P437</f>
        <v>0</v>
      </c>
      <c r="Q437" s="1">
        <f>'[1]RC-1'!Q437</f>
        <v>0</v>
      </c>
      <c r="R437" s="1">
        <f>'[1]RC-1'!R437</f>
        <v>0</v>
      </c>
      <c r="S437" s="1">
        <f>'[1]RC-1'!S437</f>
        <v>0</v>
      </c>
      <c r="T437" s="1">
        <f>'[1]RC-1'!T437</f>
        <v>0</v>
      </c>
      <c r="U437" s="1">
        <f>'[1]RC-1'!U437</f>
        <v>0</v>
      </c>
      <c r="V437" s="1">
        <f>'[1]RC-1'!V437</f>
        <v>0</v>
      </c>
      <c r="W437" s="1">
        <f>'[1]RC-1'!W437</f>
        <v>0</v>
      </c>
      <c r="X437" s="1">
        <f>'[1]RC-1'!X437</f>
        <v>0</v>
      </c>
      <c r="Y437" s="1">
        <f>'[1]RC-1'!Y437</f>
        <v>0</v>
      </c>
      <c r="Z437" s="1">
        <f>'[1]RC-1'!Z437</f>
        <v>0</v>
      </c>
      <c r="AA437" s="1">
        <f>'[1]RC-1'!AA437</f>
        <v>0</v>
      </c>
      <c r="AB437" s="1">
        <f>'[1]RC-1'!AB437</f>
        <v>0</v>
      </c>
      <c r="AC437" s="1">
        <f>'[1]RC-1'!AC437</f>
        <v>0</v>
      </c>
      <c r="AD437" s="1">
        <f>'[1]RC-1'!AD437</f>
        <v>0</v>
      </c>
      <c r="AE437" s="1">
        <f>'[1]RC-1'!AE437</f>
        <v>0</v>
      </c>
      <c r="AF437" s="1">
        <f>'[1]RC-1'!AF437</f>
        <v>0</v>
      </c>
      <c r="AG437" s="1">
        <f>'[1]RC-1'!AG437</f>
        <v>0</v>
      </c>
      <c r="AH437" s="1">
        <f>'[1]RC-1'!AH437</f>
        <v>0</v>
      </c>
      <c r="AI437" s="1">
        <f>'[1]RC-1'!AI437</f>
        <v>0</v>
      </c>
    </row>
    <row r="438" spans="1:35" x14ac:dyDescent="0.3">
      <c r="A438" s="1">
        <f>'[1]RC-1'!A438</f>
        <v>0</v>
      </c>
      <c r="B438" s="1">
        <f>'[1]RC-1'!B438</f>
        <v>0</v>
      </c>
      <c r="C438" s="1">
        <f>'[1]RC-1'!C438</f>
        <v>0</v>
      </c>
      <c r="D438" s="1">
        <f>'[1]RC-1'!D438</f>
        <v>0</v>
      </c>
      <c r="E438" s="1">
        <f>'[1]RC-1'!E438</f>
        <v>0</v>
      </c>
      <c r="F438" s="1">
        <f>'[1]RC-1'!F438</f>
        <v>0</v>
      </c>
      <c r="G438" s="1">
        <f>'[1]RC-1'!G438</f>
        <v>0</v>
      </c>
      <c r="H438" s="1">
        <f>'[1]RC-1'!H438</f>
        <v>0</v>
      </c>
      <c r="I438" s="1">
        <f>'[1]RC-1'!I438</f>
        <v>0</v>
      </c>
      <c r="J438" s="1">
        <f>'[1]RC-1'!J438</f>
        <v>0</v>
      </c>
      <c r="K438" s="1">
        <f>'[1]RC-1'!K438</f>
        <v>0</v>
      </c>
      <c r="L438" s="1">
        <f>'[1]RC-1'!L438</f>
        <v>0</v>
      </c>
      <c r="M438" s="1">
        <f>'[1]RC-1'!M438</f>
        <v>0</v>
      </c>
      <c r="N438" s="1">
        <f>'[1]RC-1'!N438</f>
        <v>0</v>
      </c>
      <c r="O438" s="1">
        <f>'[1]RC-1'!O438</f>
        <v>0</v>
      </c>
      <c r="P438" s="1">
        <f>'[1]RC-1'!P438</f>
        <v>0</v>
      </c>
      <c r="Q438" s="1">
        <f>'[1]RC-1'!Q438</f>
        <v>0</v>
      </c>
      <c r="R438" s="1">
        <f>'[1]RC-1'!R438</f>
        <v>0</v>
      </c>
      <c r="S438" s="1">
        <f>'[1]RC-1'!S438</f>
        <v>0</v>
      </c>
      <c r="T438" s="1">
        <f>'[1]RC-1'!T438</f>
        <v>0</v>
      </c>
      <c r="U438" s="1">
        <f>'[1]RC-1'!U438</f>
        <v>0</v>
      </c>
      <c r="V438" s="1">
        <f>'[1]RC-1'!V438</f>
        <v>0</v>
      </c>
      <c r="W438" s="1">
        <f>'[1]RC-1'!W438</f>
        <v>0</v>
      </c>
      <c r="X438" s="1">
        <f>'[1]RC-1'!X438</f>
        <v>0</v>
      </c>
      <c r="Y438" s="1">
        <f>'[1]RC-1'!Y438</f>
        <v>0</v>
      </c>
      <c r="Z438" s="1">
        <f>'[1]RC-1'!Z438</f>
        <v>0</v>
      </c>
      <c r="AA438" s="1">
        <f>'[1]RC-1'!AA438</f>
        <v>0</v>
      </c>
      <c r="AB438" s="1">
        <f>'[1]RC-1'!AB438</f>
        <v>0</v>
      </c>
      <c r="AC438" s="1">
        <f>'[1]RC-1'!AC438</f>
        <v>0</v>
      </c>
      <c r="AD438" s="1">
        <f>'[1]RC-1'!AD438</f>
        <v>0</v>
      </c>
      <c r="AE438" s="1">
        <f>'[1]RC-1'!AE438</f>
        <v>0</v>
      </c>
      <c r="AF438" s="1">
        <f>'[1]RC-1'!AF438</f>
        <v>0</v>
      </c>
      <c r="AG438" s="1">
        <f>'[1]RC-1'!AG438</f>
        <v>0</v>
      </c>
      <c r="AH438" s="1">
        <f>'[1]RC-1'!AH438</f>
        <v>0</v>
      </c>
      <c r="AI438" s="1">
        <f>'[1]RC-1'!AI438</f>
        <v>0</v>
      </c>
    </row>
    <row r="439" spans="1:35" x14ac:dyDescent="0.3">
      <c r="A439" s="1">
        <f>'[1]RC-1'!A439</f>
        <v>0</v>
      </c>
      <c r="B439" s="1">
        <f>'[1]RC-1'!B439</f>
        <v>0</v>
      </c>
      <c r="C439" s="1">
        <f>'[1]RC-1'!C439</f>
        <v>0</v>
      </c>
      <c r="D439" s="1">
        <f>'[1]RC-1'!D439</f>
        <v>0</v>
      </c>
      <c r="E439" s="1">
        <f>'[1]RC-1'!E439</f>
        <v>0</v>
      </c>
      <c r="F439" s="1">
        <f>'[1]RC-1'!F439</f>
        <v>0</v>
      </c>
      <c r="G439" s="1">
        <f>'[1]RC-1'!G439</f>
        <v>0</v>
      </c>
      <c r="H439" s="1">
        <f>'[1]RC-1'!H439</f>
        <v>0</v>
      </c>
      <c r="I439" s="1">
        <f>'[1]RC-1'!I439</f>
        <v>0</v>
      </c>
      <c r="J439" s="1">
        <f>'[1]RC-1'!J439</f>
        <v>0</v>
      </c>
      <c r="K439" s="1">
        <f>'[1]RC-1'!K439</f>
        <v>0</v>
      </c>
      <c r="L439" s="1">
        <f>'[1]RC-1'!L439</f>
        <v>0</v>
      </c>
      <c r="M439" s="1">
        <f>'[1]RC-1'!M439</f>
        <v>0</v>
      </c>
      <c r="N439" s="1">
        <f>'[1]RC-1'!N439</f>
        <v>0</v>
      </c>
      <c r="O439" s="1">
        <f>'[1]RC-1'!O439</f>
        <v>0</v>
      </c>
      <c r="P439" s="1">
        <f>'[1]RC-1'!P439</f>
        <v>0</v>
      </c>
      <c r="Q439" s="1">
        <f>'[1]RC-1'!Q439</f>
        <v>0</v>
      </c>
      <c r="R439" s="1">
        <f>'[1]RC-1'!R439</f>
        <v>0</v>
      </c>
      <c r="S439" s="1">
        <f>'[1]RC-1'!S439</f>
        <v>0</v>
      </c>
      <c r="T439" s="1">
        <f>'[1]RC-1'!T439</f>
        <v>0</v>
      </c>
      <c r="U439" s="1">
        <f>'[1]RC-1'!U439</f>
        <v>0</v>
      </c>
      <c r="V439" s="1">
        <f>'[1]RC-1'!V439</f>
        <v>0</v>
      </c>
      <c r="W439" s="1">
        <f>'[1]RC-1'!W439</f>
        <v>0</v>
      </c>
      <c r="X439" s="1">
        <f>'[1]RC-1'!X439</f>
        <v>0</v>
      </c>
      <c r="Y439" s="1">
        <f>'[1]RC-1'!Y439</f>
        <v>0</v>
      </c>
      <c r="Z439" s="1">
        <f>'[1]RC-1'!Z439</f>
        <v>0</v>
      </c>
      <c r="AA439" s="1">
        <f>'[1]RC-1'!AA439</f>
        <v>0</v>
      </c>
      <c r="AB439" s="1">
        <f>'[1]RC-1'!AB439</f>
        <v>0</v>
      </c>
      <c r="AC439" s="1">
        <f>'[1]RC-1'!AC439</f>
        <v>0</v>
      </c>
      <c r="AD439" s="1">
        <f>'[1]RC-1'!AD439</f>
        <v>0</v>
      </c>
      <c r="AE439" s="1">
        <f>'[1]RC-1'!AE439</f>
        <v>0</v>
      </c>
      <c r="AF439" s="1">
        <f>'[1]RC-1'!AF439</f>
        <v>0</v>
      </c>
      <c r="AG439" s="1">
        <f>'[1]RC-1'!AG439</f>
        <v>0</v>
      </c>
      <c r="AH439" s="1">
        <f>'[1]RC-1'!AH439</f>
        <v>0</v>
      </c>
      <c r="AI439" s="1">
        <f>'[1]RC-1'!AI439</f>
        <v>0</v>
      </c>
    </row>
    <row r="440" spans="1:35" x14ac:dyDescent="0.3">
      <c r="A440" s="1">
        <f>'[1]RC-1'!A440</f>
        <v>0</v>
      </c>
      <c r="B440" s="1">
        <f>'[1]RC-1'!B440</f>
        <v>0</v>
      </c>
      <c r="C440" s="1">
        <f>'[1]RC-1'!C440</f>
        <v>0</v>
      </c>
      <c r="D440" s="1">
        <f>'[1]RC-1'!D440</f>
        <v>0</v>
      </c>
      <c r="E440" s="1">
        <f>'[1]RC-1'!E440</f>
        <v>0</v>
      </c>
      <c r="F440" s="1">
        <f>'[1]RC-1'!F440</f>
        <v>0</v>
      </c>
      <c r="G440" s="1">
        <f>'[1]RC-1'!G440</f>
        <v>0</v>
      </c>
      <c r="H440" s="1">
        <f>'[1]RC-1'!H440</f>
        <v>0</v>
      </c>
      <c r="I440" s="1">
        <f>'[1]RC-1'!I440</f>
        <v>0</v>
      </c>
      <c r="J440" s="1">
        <f>'[1]RC-1'!J440</f>
        <v>0</v>
      </c>
      <c r="K440" s="1">
        <f>'[1]RC-1'!K440</f>
        <v>0</v>
      </c>
      <c r="L440" s="1">
        <f>'[1]RC-1'!L440</f>
        <v>0</v>
      </c>
      <c r="M440" s="1">
        <f>'[1]RC-1'!M440</f>
        <v>0</v>
      </c>
      <c r="N440" s="1">
        <f>'[1]RC-1'!N440</f>
        <v>0</v>
      </c>
      <c r="O440" s="1">
        <f>'[1]RC-1'!O440</f>
        <v>0</v>
      </c>
      <c r="P440" s="1">
        <f>'[1]RC-1'!P440</f>
        <v>0</v>
      </c>
      <c r="Q440" s="1">
        <f>'[1]RC-1'!Q440</f>
        <v>0</v>
      </c>
      <c r="R440" s="1">
        <f>'[1]RC-1'!R440</f>
        <v>0</v>
      </c>
      <c r="S440" s="1">
        <f>'[1]RC-1'!S440</f>
        <v>0</v>
      </c>
      <c r="T440" s="1">
        <f>'[1]RC-1'!T440</f>
        <v>0</v>
      </c>
      <c r="U440" s="1">
        <f>'[1]RC-1'!U440</f>
        <v>0</v>
      </c>
      <c r="V440" s="1">
        <f>'[1]RC-1'!V440</f>
        <v>0</v>
      </c>
      <c r="W440" s="1">
        <f>'[1]RC-1'!W440</f>
        <v>0</v>
      </c>
      <c r="X440" s="1">
        <f>'[1]RC-1'!X440</f>
        <v>0</v>
      </c>
      <c r="Y440" s="1">
        <f>'[1]RC-1'!Y440</f>
        <v>0</v>
      </c>
      <c r="Z440" s="1">
        <f>'[1]RC-1'!Z440</f>
        <v>0</v>
      </c>
      <c r="AA440" s="1">
        <f>'[1]RC-1'!AA440</f>
        <v>0</v>
      </c>
      <c r="AB440" s="1">
        <f>'[1]RC-1'!AB440</f>
        <v>0</v>
      </c>
      <c r="AC440" s="1">
        <f>'[1]RC-1'!AC440</f>
        <v>0</v>
      </c>
      <c r="AD440" s="1">
        <f>'[1]RC-1'!AD440</f>
        <v>0</v>
      </c>
      <c r="AE440" s="1">
        <f>'[1]RC-1'!AE440</f>
        <v>0</v>
      </c>
      <c r="AF440" s="1">
        <f>'[1]RC-1'!AF440</f>
        <v>0</v>
      </c>
      <c r="AG440" s="1">
        <f>'[1]RC-1'!AG440</f>
        <v>0</v>
      </c>
      <c r="AH440" s="1">
        <f>'[1]RC-1'!AH440</f>
        <v>0</v>
      </c>
      <c r="AI440" s="1">
        <f>'[1]RC-1'!AI440</f>
        <v>0</v>
      </c>
    </row>
    <row r="441" spans="1:35" x14ac:dyDescent="0.3">
      <c r="A441" s="1">
        <f>'[1]RC-1'!A441</f>
        <v>0</v>
      </c>
      <c r="B441" s="1">
        <f>'[1]RC-1'!B441</f>
        <v>0</v>
      </c>
      <c r="C441" s="1">
        <f>'[1]RC-1'!C441</f>
        <v>0</v>
      </c>
      <c r="D441" s="1">
        <f>'[1]RC-1'!D441</f>
        <v>0</v>
      </c>
      <c r="E441" s="1">
        <f>'[1]RC-1'!E441</f>
        <v>0</v>
      </c>
      <c r="F441" s="1">
        <f>'[1]RC-1'!F441</f>
        <v>0</v>
      </c>
      <c r="G441" s="1">
        <f>'[1]RC-1'!G441</f>
        <v>0</v>
      </c>
      <c r="H441" s="1">
        <f>'[1]RC-1'!H441</f>
        <v>0</v>
      </c>
      <c r="I441" s="1">
        <f>'[1]RC-1'!I441</f>
        <v>0</v>
      </c>
      <c r="J441" s="1">
        <f>'[1]RC-1'!J441</f>
        <v>0</v>
      </c>
      <c r="K441" s="1">
        <f>'[1]RC-1'!K441</f>
        <v>0</v>
      </c>
      <c r="L441" s="1">
        <f>'[1]RC-1'!L441</f>
        <v>0</v>
      </c>
      <c r="M441" s="1">
        <f>'[1]RC-1'!M441</f>
        <v>0</v>
      </c>
      <c r="N441" s="1">
        <f>'[1]RC-1'!N441</f>
        <v>0</v>
      </c>
      <c r="O441" s="1">
        <f>'[1]RC-1'!O441</f>
        <v>0</v>
      </c>
      <c r="P441" s="1">
        <f>'[1]RC-1'!P441</f>
        <v>0</v>
      </c>
      <c r="Q441" s="1">
        <f>'[1]RC-1'!Q441</f>
        <v>0</v>
      </c>
      <c r="R441" s="1">
        <f>'[1]RC-1'!R441</f>
        <v>0</v>
      </c>
      <c r="S441" s="1">
        <f>'[1]RC-1'!S441</f>
        <v>0</v>
      </c>
      <c r="T441" s="1">
        <f>'[1]RC-1'!T441</f>
        <v>0</v>
      </c>
      <c r="U441" s="1">
        <f>'[1]RC-1'!U441</f>
        <v>0</v>
      </c>
      <c r="V441" s="1">
        <f>'[1]RC-1'!V441</f>
        <v>0</v>
      </c>
      <c r="W441" s="1">
        <f>'[1]RC-1'!W441</f>
        <v>0</v>
      </c>
      <c r="X441" s="1">
        <f>'[1]RC-1'!X441</f>
        <v>0</v>
      </c>
      <c r="Y441" s="1">
        <f>'[1]RC-1'!Y441</f>
        <v>0</v>
      </c>
      <c r="Z441" s="1">
        <f>'[1]RC-1'!Z441</f>
        <v>0</v>
      </c>
      <c r="AA441" s="1">
        <f>'[1]RC-1'!AA441</f>
        <v>0</v>
      </c>
      <c r="AB441" s="1">
        <f>'[1]RC-1'!AB441</f>
        <v>0</v>
      </c>
      <c r="AC441" s="1">
        <f>'[1]RC-1'!AC441</f>
        <v>0</v>
      </c>
      <c r="AD441" s="1">
        <f>'[1]RC-1'!AD441</f>
        <v>0</v>
      </c>
      <c r="AE441" s="1">
        <f>'[1]RC-1'!AE441</f>
        <v>0</v>
      </c>
      <c r="AF441" s="1">
        <f>'[1]RC-1'!AF441</f>
        <v>0</v>
      </c>
      <c r="AG441" s="1">
        <f>'[1]RC-1'!AG441</f>
        <v>0</v>
      </c>
      <c r="AH441" s="1">
        <f>'[1]RC-1'!AH441</f>
        <v>0</v>
      </c>
      <c r="AI441" s="1">
        <f>'[1]RC-1'!AI441</f>
        <v>0</v>
      </c>
    </row>
    <row r="442" spans="1:35" x14ac:dyDescent="0.3">
      <c r="A442" s="1">
        <f>'[1]RC-1'!A442</f>
        <v>0</v>
      </c>
      <c r="B442" s="1">
        <f>'[1]RC-1'!B442</f>
        <v>0</v>
      </c>
      <c r="C442" s="1">
        <f>'[1]RC-1'!C442</f>
        <v>0</v>
      </c>
      <c r="D442" s="1">
        <f>'[1]RC-1'!D442</f>
        <v>0</v>
      </c>
      <c r="E442" s="1">
        <f>'[1]RC-1'!E442</f>
        <v>0</v>
      </c>
      <c r="F442" s="1">
        <f>'[1]RC-1'!F442</f>
        <v>0</v>
      </c>
      <c r="G442" s="1">
        <f>'[1]RC-1'!G442</f>
        <v>0</v>
      </c>
      <c r="H442" s="1">
        <f>'[1]RC-1'!H442</f>
        <v>0</v>
      </c>
      <c r="I442" s="1">
        <f>'[1]RC-1'!I442</f>
        <v>0</v>
      </c>
      <c r="J442" s="1">
        <f>'[1]RC-1'!J442</f>
        <v>0</v>
      </c>
      <c r="K442" s="1">
        <f>'[1]RC-1'!K442</f>
        <v>0</v>
      </c>
      <c r="L442" s="1">
        <f>'[1]RC-1'!L442</f>
        <v>0</v>
      </c>
      <c r="M442" s="1">
        <f>'[1]RC-1'!M442</f>
        <v>0</v>
      </c>
      <c r="N442" s="1">
        <f>'[1]RC-1'!N442</f>
        <v>0</v>
      </c>
      <c r="O442" s="1">
        <f>'[1]RC-1'!O442</f>
        <v>0</v>
      </c>
      <c r="P442" s="1">
        <f>'[1]RC-1'!P442</f>
        <v>0</v>
      </c>
      <c r="Q442" s="1">
        <f>'[1]RC-1'!Q442</f>
        <v>0</v>
      </c>
      <c r="R442" s="1">
        <f>'[1]RC-1'!R442</f>
        <v>0</v>
      </c>
      <c r="S442" s="1">
        <f>'[1]RC-1'!S442</f>
        <v>0</v>
      </c>
      <c r="T442" s="1">
        <f>'[1]RC-1'!T442</f>
        <v>0</v>
      </c>
      <c r="U442" s="1">
        <f>'[1]RC-1'!U442</f>
        <v>0</v>
      </c>
      <c r="V442" s="1">
        <f>'[1]RC-1'!V442</f>
        <v>0</v>
      </c>
      <c r="W442" s="1">
        <f>'[1]RC-1'!W442</f>
        <v>0</v>
      </c>
      <c r="X442" s="1">
        <f>'[1]RC-1'!X442</f>
        <v>0</v>
      </c>
      <c r="Y442" s="1">
        <f>'[1]RC-1'!Y442</f>
        <v>0</v>
      </c>
      <c r="Z442" s="1">
        <f>'[1]RC-1'!Z442</f>
        <v>0</v>
      </c>
      <c r="AA442" s="1">
        <f>'[1]RC-1'!AA442</f>
        <v>0</v>
      </c>
      <c r="AB442" s="1">
        <f>'[1]RC-1'!AB442</f>
        <v>0</v>
      </c>
      <c r="AC442" s="1">
        <f>'[1]RC-1'!AC442</f>
        <v>0</v>
      </c>
      <c r="AD442" s="1">
        <f>'[1]RC-1'!AD442</f>
        <v>0</v>
      </c>
      <c r="AE442" s="1">
        <f>'[1]RC-1'!AE442</f>
        <v>0</v>
      </c>
      <c r="AF442" s="1">
        <f>'[1]RC-1'!AF442</f>
        <v>0</v>
      </c>
      <c r="AG442" s="1">
        <f>'[1]RC-1'!AG442</f>
        <v>0</v>
      </c>
      <c r="AH442" s="1">
        <f>'[1]RC-1'!AH442</f>
        <v>0</v>
      </c>
      <c r="AI442" s="1">
        <f>'[1]RC-1'!AI442</f>
        <v>0</v>
      </c>
    </row>
    <row r="443" spans="1:35" x14ac:dyDescent="0.3">
      <c r="A443" s="1">
        <f>'[1]RC-1'!A443</f>
        <v>0</v>
      </c>
      <c r="B443" s="1">
        <f>'[1]RC-1'!B443</f>
        <v>0</v>
      </c>
      <c r="C443" s="1">
        <f>'[1]RC-1'!C443</f>
        <v>0</v>
      </c>
      <c r="D443" s="1">
        <f>'[1]RC-1'!D443</f>
        <v>0</v>
      </c>
      <c r="E443" s="1">
        <f>'[1]RC-1'!E443</f>
        <v>0</v>
      </c>
      <c r="F443" s="1">
        <f>'[1]RC-1'!F443</f>
        <v>0</v>
      </c>
      <c r="G443" s="1">
        <f>'[1]RC-1'!G443</f>
        <v>0</v>
      </c>
      <c r="H443" s="1">
        <f>'[1]RC-1'!H443</f>
        <v>0</v>
      </c>
      <c r="I443" s="1">
        <f>'[1]RC-1'!I443</f>
        <v>0</v>
      </c>
      <c r="J443" s="1">
        <f>'[1]RC-1'!J443</f>
        <v>0</v>
      </c>
      <c r="K443" s="1">
        <f>'[1]RC-1'!K443</f>
        <v>0</v>
      </c>
      <c r="L443" s="1">
        <f>'[1]RC-1'!L443</f>
        <v>0</v>
      </c>
      <c r="M443" s="1">
        <f>'[1]RC-1'!M443</f>
        <v>0</v>
      </c>
      <c r="N443" s="1">
        <f>'[1]RC-1'!N443</f>
        <v>0</v>
      </c>
      <c r="O443" s="1">
        <f>'[1]RC-1'!O443</f>
        <v>0</v>
      </c>
      <c r="P443" s="1">
        <f>'[1]RC-1'!P443</f>
        <v>0</v>
      </c>
      <c r="Q443" s="1">
        <f>'[1]RC-1'!Q443</f>
        <v>0</v>
      </c>
      <c r="R443" s="1">
        <f>'[1]RC-1'!R443</f>
        <v>0</v>
      </c>
      <c r="S443" s="1">
        <f>'[1]RC-1'!S443</f>
        <v>0</v>
      </c>
      <c r="T443" s="1">
        <f>'[1]RC-1'!T443</f>
        <v>0</v>
      </c>
      <c r="U443" s="1">
        <f>'[1]RC-1'!U443</f>
        <v>0</v>
      </c>
      <c r="V443" s="1">
        <f>'[1]RC-1'!V443</f>
        <v>0</v>
      </c>
      <c r="W443" s="1">
        <f>'[1]RC-1'!W443</f>
        <v>0</v>
      </c>
      <c r="X443" s="1">
        <f>'[1]RC-1'!X443</f>
        <v>0</v>
      </c>
      <c r="Y443" s="1">
        <f>'[1]RC-1'!Y443</f>
        <v>0</v>
      </c>
      <c r="Z443" s="1">
        <f>'[1]RC-1'!Z443</f>
        <v>0</v>
      </c>
      <c r="AA443" s="1">
        <f>'[1]RC-1'!AA443</f>
        <v>0</v>
      </c>
      <c r="AB443" s="1">
        <f>'[1]RC-1'!AB443</f>
        <v>0</v>
      </c>
      <c r="AC443" s="1">
        <f>'[1]RC-1'!AC443</f>
        <v>0</v>
      </c>
      <c r="AD443" s="1">
        <f>'[1]RC-1'!AD443</f>
        <v>0</v>
      </c>
      <c r="AE443" s="1">
        <f>'[1]RC-1'!AE443</f>
        <v>0</v>
      </c>
      <c r="AF443" s="1">
        <f>'[1]RC-1'!AF443</f>
        <v>0</v>
      </c>
      <c r="AG443" s="1">
        <f>'[1]RC-1'!AG443</f>
        <v>0</v>
      </c>
      <c r="AH443" s="1">
        <f>'[1]RC-1'!AH443</f>
        <v>0</v>
      </c>
      <c r="AI443" s="1">
        <f>'[1]RC-1'!AI443</f>
        <v>0</v>
      </c>
    </row>
    <row r="444" spans="1:35" x14ac:dyDescent="0.3">
      <c r="A444" s="1">
        <f>'[1]RC-1'!A444</f>
        <v>0</v>
      </c>
      <c r="B444" s="1">
        <f>'[1]RC-1'!B444</f>
        <v>0</v>
      </c>
      <c r="C444" s="1">
        <f>'[1]RC-1'!C444</f>
        <v>0</v>
      </c>
      <c r="D444" s="1">
        <f>'[1]RC-1'!D444</f>
        <v>0</v>
      </c>
      <c r="E444" s="1">
        <f>'[1]RC-1'!E444</f>
        <v>0</v>
      </c>
      <c r="F444" s="1">
        <f>'[1]RC-1'!F444</f>
        <v>0</v>
      </c>
      <c r="G444" s="1">
        <f>'[1]RC-1'!G444</f>
        <v>0</v>
      </c>
      <c r="H444" s="1">
        <f>'[1]RC-1'!H444</f>
        <v>0</v>
      </c>
      <c r="I444" s="1">
        <f>'[1]RC-1'!I444</f>
        <v>0</v>
      </c>
      <c r="J444" s="1">
        <f>'[1]RC-1'!J444</f>
        <v>0</v>
      </c>
      <c r="K444" s="1">
        <f>'[1]RC-1'!K444</f>
        <v>0</v>
      </c>
      <c r="L444" s="1">
        <f>'[1]RC-1'!L444</f>
        <v>0</v>
      </c>
      <c r="M444" s="1">
        <f>'[1]RC-1'!M444</f>
        <v>0</v>
      </c>
      <c r="N444" s="1">
        <f>'[1]RC-1'!N444</f>
        <v>0</v>
      </c>
      <c r="O444" s="1">
        <f>'[1]RC-1'!O444</f>
        <v>0</v>
      </c>
      <c r="P444" s="1">
        <f>'[1]RC-1'!P444</f>
        <v>0</v>
      </c>
      <c r="Q444" s="1">
        <f>'[1]RC-1'!Q444</f>
        <v>0</v>
      </c>
      <c r="R444" s="1">
        <f>'[1]RC-1'!R444</f>
        <v>0</v>
      </c>
      <c r="S444" s="1">
        <f>'[1]RC-1'!S444</f>
        <v>0</v>
      </c>
      <c r="T444" s="1">
        <f>'[1]RC-1'!T444</f>
        <v>0</v>
      </c>
      <c r="U444" s="1">
        <f>'[1]RC-1'!U444</f>
        <v>0</v>
      </c>
      <c r="V444" s="1">
        <f>'[1]RC-1'!V444</f>
        <v>0</v>
      </c>
      <c r="W444" s="1">
        <f>'[1]RC-1'!W444</f>
        <v>0</v>
      </c>
      <c r="X444" s="1">
        <f>'[1]RC-1'!X444</f>
        <v>0</v>
      </c>
      <c r="Y444" s="1">
        <f>'[1]RC-1'!Y444</f>
        <v>0</v>
      </c>
      <c r="Z444" s="1">
        <f>'[1]RC-1'!Z444</f>
        <v>0</v>
      </c>
      <c r="AA444" s="1">
        <f>'[1]RC-1'!AA444</f>
        <v>0</v>
      </c>
      <c r="AB444" s="1">
        <f>'[1]RC-1'!AB444</f>
        <v>0</v>
      </c>
      <c r="AC444" s="1">
        <f>'[1]RC-1'!AC444</f>
        <v>0</v>
      </c>
      <c r="AD444" s="1">
        <f>'[1]RC-1'!AD444</f>
        <v>0</v>
      </c>
      <c r="AE444" s="1">
        <f>'[1]RC-1'!AE444</f>
        <v>0</v>
      </c>
      <c r="AF444" s="1">
        <f>'[1]RC-1'!AF444</f>
        <v>0</v>
      </c>
      <c r="AG444" s="1">
        <f>'[1]RC-1'!AG444</f>
        <v>0</v>
      </c>
      <c r="AH444" s="1">
        <f>'[1]RC-1'!AH444</f>
        <v>0</v>
      </c>
      <c r="AI444" s="1">
        <f>'[1]RC-1'!AI444</f>
        <v>0</v>
      </c>
    </row>
    <row r="445" spans="1:35" x14ac:dyDescent="0.3">
      <c r="A445" s="1">
        <f>'[1]RC-1'!A445</f>
        <v>0</v>
      </c>
      <c r="B445" s="1">
        <f>'[1]RC-1'!B445</f>
        <v>0</v>
      </c>
      <c r="C445" s="1">
        <f>'[1]RC-1'!C445</f>
        <v>0</v>
      </c>
      <c r="D445" s="1">
        <f>'[1]RC-1'!D445</f>
        <v>0</v>
      </c>
      <c r="E445" s="1">
        <f>'[1]RC-1'!E445</f>
        <v>0</v>
      </c>
      <c r="F445" s="1">
        <f>'[1]RC-1'!F445</f>
        <v>0</v>
      </c>
      <c r="G445" s="1">
        <f>'[1]RC-1'!G445</f>
        <v>0</v>
      </c>
      <c r="H445" s="1">
        <f>'[1]RC-1'!H445</f>
        <v>0</v>
      </c>
      <c r="I445" s="1">
        <f>'[1]RC-1'!I445</f>
        <v>0</v>
      </c>
      <c r="J445" s="1">
        <f>'[1]RC-1'!J445</f>
        <v>0</v>
      </c>
      <c r="K445" s="1">
        <f>'[1]RC-1'!K445</f>
        <v>0</v>
      </c>
      <c r="L445" s="1">
        <f>'[1]RC-1'!L445</f>
        <v>0</v>
      </c>
      <c r="M445" s="1">
        <f>'[1]RC-1'!M445</f>
        <v>0</v>
      </c>
      <c r="N445" s="1">
        <f>'[1]RC-1'!N445</f>
        <v>0</v>
      </c>
      <c r="O445" s="1">
        <f>'[1]RC-1'!O445</f>
        <v>0</v>
      </c>
      <c r="P445" s="1">
        <f>'[1]RC-1'!P445</f>
        <v>0</v>
      </c>
      <c r="Q445" s="1">
        <f>'[1]RC-1'!Q445</f>
        <v>0</v>
      </c>
      <c r="R445" s="1">
        <f>'[1]RC-1'!R445</f>
        <v>0</v>
      </c>
      <c r="S445" s="1">
        <f>'[1]RC-1'!S445</f>
        <v>0</v>
      </c>
      <c r="T445" s="1">
        <f>'[1]RC-1'!T445</f>
        <v>0</v>
      </c>
      <c r="U445" s="1">
        <f>'[1]RC-1'!U445</f>
        <v>0</v>
      </c>
      <c r="V445" s="1">
        <f>'[1]RC-1'!V445</f>
        <v>0</v>
      </c>
      <c r="W445" s="1">
        <f>'[1]RC-1'!W445</f>
        <v>0</v>
      </c>
      <c r="X445" s="1">
        <f>'[1]RC-1'!X445</f>
        <v>0</v>
      </c>
      <c r="Y445" s="1">
        <f>'[1]RC-1'!Y445</f>
        <v>0</v>
      </c>
      <c r="Z445" s="1">
        <f>'[1]RC-1'!Z445</f>
        <v>0</v>
      </c>
      <c r="AA445" s="1">
        <f>'[1]RC-1'!AA445</f>
        <v>0</v>
      </c>
      <c r="AB445" s="1">
        <f>'[1]RC-1'!AB445</f>
        <v>0</v>
      </c>
      <c r="AC445" s="1">
        <f>'[1]RC-1'!AC445</f>
        <v>0</v>
      </c>
      <c r="AD445" s="1">
        <f>'[1]RC-1'!AD445</f>
        <v>0</v>
      </c>
      <c r="AE445" s="1">
        <f>'[1]RC-1'!AE445</f>
        <v>0</v>
      </c>
      <c r="AF445" s="1">
        <f>'[1]RC-1'!AF445</f>
        <v>0</v>
      </c>
      <c r="AG445" s="1">
        <f>'[1]RC-1'!AG445</f>
        <v>0</v>
      </c>
      <c r="AH445" s="1">
        <f>'[1]RC-1'!AH445</f>
        <v>0</v>
      </c>
      <c r="AI445" s="1">
        <f>'[1]RC-1'!AI445</f>
        <v>0</v>
      </c>
    </row>
    <row r="446" spans="1:35" x14ac:dyDescent="0.3">
      <c r="A446" s="1">
        <f>'[1]RC-1'!A446</f>
        <v>0</v>
      </c>
      <c r="B446" s="1">
        <f>'[1]RC-1'!B446</f>
        <v>0</v>
      </c>
      <c r="C446" s="1">
        <f>'[1]RC-1'!C446</f>
        <v>0</v>
      </c>
      <c r="D446" s="1">
        <f>'[1]RC-1'!D446</f>
        <v>0</v>
      </c>
      <c r="E446" s="1">
        <f>'[1]RC-1'!E446</f>
        <v>0</v>
      </c>
      <c r="F446" s="1">
        <f>'[1]RC-1'!F446</f>
        <v>0</v>
      </c>
      <c r="G446" s="1">
        <f>'[1]RC-1'!G446</f>
        <v>0</v>
      </c>
      <c r="H446" s="1">
        <f>'[1]RC-1'!H446</f>
        <v>0</v>
      </c>
      <c r="I446" s="1">
        <f>'[1]RC-1'!I446</f>
        <v>0</v>
      </c>
      <c r="J446" s="1">
        <f>'[1]RC-1'!J446</f>
        <v>0</v>
      </c>
      <c r="K446" s="1">
        <f>'[1]RC-1'!K446</f>
        <v>0</v>
      </c>
      <c r="L446" s="1">
        <f>'[1]RC-1'!L446</f>
        <v>0</v>
      </c>
      <c r="M446" s="1">
        <f>'[1]RC-1'!M446</f>
        <v>0</v>
      </c>
      <c r="N446" s="1">
        <f>'[1]RC-1'!N446</f>
        <v>0</v>
      </c>
      <c r="O446" s="1">
        <f>'[1]RC-1'!O446</f>
        <v>0</v>
      </c>
      <c r="P446" s="1">
        <f>'[1]RC-1'!P446</f>
        <v>0</v>
      </c>
      <c r="Q446" s="1">
        <f>'[1]RC-1'!Q446</f>
        <v>0</v>
      </c>
      <c r="R446" s="1">
        <f>'[1]RC-1'!R446</f>
        <v>0</v>
      </c>
      <c r="S446" s="1">
        <f>'[1]RC-1'!S446</f>
        <v>0</v>
      </c>
      <c r="T446" s="1">
        <f>'[1]RC-1'!T446</f>
        <v>0</v>
      </c>
      <c r="U446" s="1">
        <f>'[1]RC-1'!U446</f>
        <v>0</v>
      </c>
      <c r="V446" s="1">
        <f>'[1]RC-1'!V446</f>
        <v>0</v>
      </c>
      <c r="W446" s="1">
        <f>'[1]RC-1'!W446</f>
        <v>0</v>
      </c>
      <c r="X446" s="1">
        <f>'[1]RC-1'!X446</f>
        <v>0</v>
      </c>
      <c r="Y446" s="1">
        <f>'[1]RC-1'!Y446</f>
        <v>0</v>
      </c>
      <c r="Z446" s="1">
        <f>'[1]RC-1'!Z446</f>
        <v>0</v>
      </c>
      <c r="AA446" s="1">
        <f>'[1]RC-1'!AA446</f>
        <v>0</v>
      </c>
      <c r="AB446" s="1">
        <f>'[1]RC-1'!AB446</f>
        <v>0</v>
      </c>
      <c r="AC446" s="1">
        <f>'[1]RC-1'!AC446</f>
        <v>0</v>
      </c>
      <c r="AD446" s="1">
        <f>'[1]RC-1'!AD446</f>
        <v>0</v>
      </c>
      <c r="AE446" s="1">
        <f>'[1]RC-1'!AE446</f>
        <v>0</v>
      </c>
      <c r="AF446" s="1">
        <f>'[1]RC-1'!AF446</f>
        <v>0</v>
      </c>
      <c r="AG446" s="1">
        <f>'[1]RC-1'!AG446</f>
        <v>0</v>
      </c>
      <c r="AH446" s="1">
        <f>'[1]RC-1'!AH446</f>
        <v>0</v>
      </c>
      <c r="AI446" s="1">
        <f>'[1]RC-1'!AI446</f>
        <v>0</v>
      </c>
    </row>
    <row r="447" spans="1:35" x14ac:dyDescent="0.3">
      <c r="A447" s="1">
        <f>'[1]RC-1'!A447</f>
        <v>0</v>
      </c>
      <c r="B447" s="1">
        <f>'[1]RC-1'!B447</f>
        <v>0</v>
      </c>
      <c r="C447" s="1">
        <f>'[1]RC-1'!C447</f>
        <v>0</v>
      </c>
      <c r="D447" s="1">
        <f>'[1]RC-1'!D447</f>
        <v>0</v>
      </c>
      <c r="E447" s="1">
        <f>'[1]RC-1'!E447</f>
        <v>0</v>
      </c>
      <c r="F447" s="1">
        <f>'[1]RC-1'!F447</f>
        <v>0</v>
      </c>
      <c r="G447" s="1">
        <f>'[1]RC-1'!G447</f>
        <v>0</v>
      </c>
      <c r="H447" s="1">
        <f>'[1]RC-1'!H447</f>
        <v>0</v>
      </c>
      <c r="I447" s="1">
        <f>'[1]RC-1'!I447</f>
        <v>0</v>
      </c>
      <c r="J447" s="1">
        <f>'[1]RC-1'!J447</f>
        <v>0</v>
      </c>
      <c r="K447" s="1">
        <f>'[1]RC-1'!K447</f>
        <v>0</v>
      </c>
      <c r="L447" s="1">
        <f>'[1]RC-1'!L447</f>
        <v>0</v>
      </c>
      <c r="M447" s="1">
        <f>'[1]RC-1'!M447</f>
        <v>0</v>
      </c>
      <c r="N447" s="1">
        <f>'[1]RC-1'!N447</f>
        <v>0</v>
      </c>
      <c r="O447" s="1">
        <f>'[1]RC-1'!O447</f>
        <v>0</v>
      </c>
      <c r="P447" s="1">
        <f>'[1]RC-1'!P447</f>
        <v>0</v>
      </c>
      <c r="Q447" s="1">
        <f>'[1]RC-1'!Q447</f>
        <v>0</v>
      </c>
      <c r="R447" s="1">
        <f>'[1]RC-1'!R447</f>
        <v>0</v>
      </c>
      <c r="S447" s="1">
        <f>'[1]RC-1'!S447</f>
        <v>0</v>
      </c>
      <c r="T447" s="1">
        <f>'[1]RC-1'!T447</f>
        <v>0</v>
      </c>
      <c r="U447" s="1">
        <f>'[1]RC-1'!U447</f>
        <v>0</v>
      </c>
      <c r="V447" s="1">
        <f>'[1]RC-1'!V447</f>
        <v>0</v>
      </c>
      <c r="W447" s="1">
        <f>'[1]RC-1'!W447</f>
        <v>0</v>
      </c>
      <c r="X447" s="1">
        <f>'[1]RC-1'!X447</f>
        <v>0</v>
      </c>
      <c r="Y447" s="1">
        <f>'[1]RC-1'!Y447</f>
        <v>0</v>
      </c>
      <c r="Z447" s="1">
        <f>'[1]RC-1'!Z447</f>
        <v>0</v>
      </c>
      <c r="AA447" s="1">
        <f>'[1]RC-1'!AA447</f>
        <v>0</v>
      </c>
      <c r="AB447" s="1">
        <f>'[1]RC-1'!AB447</f>
        <v>0</v>
      </c>
      <c r="AC447" s="1">
        <f>'[1]RC-1'!AC447</f>
        <v>0</v>
      </c>
      <c r="AD447" s="1">
        <f>'[1]RC-1'!AD447</f>
        <v>0</v>
      </c>
      <c r="AE447" s="1">
        <f>'[1]RC-1'!AE447</f>
        <v>0</v>
      </c>
      <c r="AF447" s="1">
        <f>'[1]RC-1'!AF447</f>
        <v>0</v>
      </c>
      <c r="AG447" s="1">
        <f>'[1]RC-1'!AG447</f>
        <v>0</v>
      </c>
      <c r="AH447" s="1">
        <f>'[1]RC-1'!AH447</f>
        <v>0</v>
      </c>
      <c r="AI447" s="1">
        <f>'[1]RC-1'!AI447</f>
        <v>0</v>
      </c>
    </row>
    <row r="448" spans="1:35" x14ac:dyDescent="0.3">
      <c r="A448" s="1">
        <f>'[1]RC-1'!A448</f>
        <v>0</v>
      </c>
      <c r="B448" s="1">
        <f>'[1]RC-1'!B448</f>
        <v>0</v>
      </c>
      <c r="C448" s="1">
        <f>'[1]RC-1'!C448</f>
        <v>0</v>
      </c>
      <c r="D448" s="1">
        <f>'[1]RC-1'!D448</f>
        <v>0</v>
      </c>
      <c r="E448" s="1">
        <f>'[1]RC-1'!E448</f>
        <v>0</v>
      </c>
      <c r="F448" s="1">
        <f>'[1]RC-1'!F448</f>
        <v>0</v>
      </c>
      <c r="G448" s="1">
        <f>'[1]RC-1'!G448</f>
        <v>0</v>
      </c>
      <c r="H448" s="1">
        <f>'[1]RC-1'!H448</f>
        <v>0</v>
      </c>
      <c r="I448" s="1">
        <f>'[1]RC-1'!I448</f>
        <v>0</v>
      </c>
      <c r="J448" s="1">
        <f>'[1]RC-1'!J448</f>
        <v>0</v>
      </c>
      <c r="K448" s="1">
        <f>'[1]RC-1'!K448</f>
        <v>0</v>
      </c>
      <c r="L448" s="1">
        <f>'[1]RC-1'!L448</f>
        <v>0</v>
      </c>
      <c r="M448" s="1">
        <f>'[1]RC-1'!M448</f>
        <v>0</v>
      </c>
      <c r="N448" s="1">
        <f>'[1]RC-1'!N448</f>
        <v>0</v>
      </c>
      <c r="O448" s="1">
        <f>'[1]RC-1'!O448</f>
        <v>0</v>
      </c>
      <c r="P448" s="1">
        <f>'[1]RC-1'!P448</f>
        <v>0</v>
      </c>
      <c r="Q448" s="1">
        <f>'[1]RC-1'!Q448</f>
        <v>0</v>
      </c>
      <c r="R448" s="1">
        <f>'[1]RC-1'!R448</f>
        <v>0</v>
      </c>
      <c r="S448" s="1">
        <f>'[1]RC-1'!S448</f>
        <v>0</v>
      </c>
      <c r="T448" s="1">
        <f>'[1]RC-1'!T448</f>
        <v>0</v>
      </c>
      <c r="U448" s="1">
        <f>'[1]RC-1'!U448</f>
        <v>0</v>
      </c>
      <c r="V448" s="1">
        <f>'[1]RC-1'!V448</f>
        <v>0</v>
      </c>
      <c r="W448" s="1">
        <f>'[1]RC-1'!W448</f>
        <v>0</v>
      </c>
      <c r="X448" s="1">
        <f>'[1]RC-1'!X448</f>
        <v>0</v>
      </c>
      <c r="Y448" s="1">
        <f>'[1]RC-1'!Y448</f>
        <v>0</v>
      </c>
      <c r="Z448" s="1">
        <f>'[1]RC-1'!Z448</f>
        <v>0</v>
      </c>
      <c r="AA448" s="1">
        <f>'[1]RC-1'!AA448</f>
        <v>0</v>
      </c>
      <c r="AB448" s="1">
        <f>'[1]RC-1'!AB448</f>
        <v>0</v>
      </c>
      <c r="AC448" s="1">
        <f>'[1]RC-1'!AC448</f>
        <v>0</v>
      </c>
      <c r="AD448" s="1">
        <f>'[1]RC-1'!AD448</f>
        <v>0</v>
      </c>
      <c r="AE448" s="1">
        <f>'[1]RC-1'!AE448</f>
        <v>0</v>
      </c>
      <c r="AF448" s="1">
        <f>'[1]RC-1'!AF448</f>
        <v>0</v>
      </c>
      <c r="AG448" s="1">
        <f>'[1]RC-1'!AG448</f>
        <v>0</v>
      </c>
      <c r="AH448" s="1">
        <f>'[1]RC-1'!AH448</f>
        <v>0</v>
      </c>
      <c r="AI448" s="1">
        <f>'[1]RC-1'!AI448</f>
        <v>0</v>
      </c>
    </row>
    <row r="449" spans="1:35" x14ac:dyDescent="0.3">
      <c r="A449" s="1">
        <f>'[1]RC-1'!A449</f>
        <v>0</v>
      </c>
      <c r="B449" s="1">
        <f>'[1]RC-1'!B449</f>
        <v>0</v>
      </c>
      <c r="C449" s="1">
        <f>'[1]RC-1'!C449</f>
        <v>0</v>
      </c>
      <c r="D449" s="1">
        <f>'[1]RC-1'!D449</f>
        <v>0</v>
      </c>
      <c r="E449" s="1">
        <f>'[1]RC-1'!E449</f>
        <v>0</v>
      </c>
      <c r="F449" s="1">
        <f>'[1]RC-1'!F449</f>
        <v>0</v>
      </c>
      <c r="G449" s="1">
        <f>'[1]RC-1'!G449</f>
        <v>0</v>
      </c>
      <c r="H449" s="1">
        <f>'[1]RC-1'!H449</f>
        <v>0</v>
      </c>
      <c r="I449" s="1">
        <f>'[1]RC-1'!I449</f>
        <v>0</v>
      </c>
      <c r="J449" s="1">
        <f>'[1]RC-1'!J449</f>
        <v>0</v>
      </c>
      <c r="K449" s="1">
        <f>'[1]RC-1'!K449</f>
        <v>0</v>
      </c>
      <c r="L449" s="1">
        <f>'[1]RC-1'!L449</f>
        <v>0</v>
      </c>
      <c r="M449" s="1">
        <f>'[1]RC-1'!M449</f>
        <v>0</v>
      </c>
      <c r="N449" s="1">
        <f>'[1]RC-1'!N449</f>
        <v>0</v>
      </c>
      <c r="O449" s="1">
        <f>'[1]RC-1'!O449</f>
        <v>0</v>
      </c>
      <c r="P449" s="1">
        <f>'[1]RC-1'!P449</f>
        <v>0</v>
      </c>
      <c r="Q449" s="1">
        <f>'[1]RC-1'!Q449</f>
        <v>0</v>
      </c>
      <c r="R449" s="1">
        <f>'[1]RC-1'!R449</f>
        <v>0</v>
      </c>
      <c r="S449" s="1">
        <f>'[1]RC-1'!S449</f>
        <v>0</v>
      </c>
      <c r="T449" s="1">
        <f>'[1]RC-1'!T449</f>
        <v>0</v>
      </c>
      <c r="U449" s="1">
        <f>'[1]RC-1'!U449</f>
        <v>0</v>
      </c>
      <c r="V449" s="1">
        <f>'[1]RC-1'!V449</f>
        <v>0</v>
      </c>
      <c r="W449" s="1">
        <f>'[1]RC-1'!W449</f>
        <v>0</v>
      </c>
      <c r="X449" s="1">
        <f>'[1]RC-1'!X449</f>
        <v>0</v>
      </c>
      <c r="Y449" s="1">
        <f>'[1]RC-1'!Y449</f>
        <v>0</v>
      </c>
      <c r="Z449" s="1">
        <f>'[1]RC-1'!Z449</f>
        <v>0</v>
      </c>
      <c r="AA449" s="1">
        <f>'[1]RC-1'!AA449</f>
        <v>0</v>
      </c>
      <c r="AB449" s="1">
        <f>'[1]RC-1'!AB449</f>
        <v>0</v>
      </c>
      <c r="AC449" s="1">
        <f>'[1]RC-1'!AC449</f>
        <v>0</v>
      </c>
      <c r="AD449" s="1">
        <f>'[1]RC-1'!AD449</f>
        <v>0</v>
      </c>
      <c r="AE449" s="1">
        <f>'[1]RC-1'!AE449</f>
        <v>0</v>
      </c>
      <c r="AF449" s="1">
        <f>'[1]RC-1'!AF449</f>
        <v>0</v>
      </c>
      <c r="AG449" s="1">
        <f>'[1]RC-1'!AG449</f>
        <v>0</v>
      </c>
      <c r="AH449" s="1">
        <f>'[1]RC-1'!AH449</f>
        <v>0</v>
      </c>
      <c r="AI449" s="1">
        <f>'[1]RC-1'!AI449</f>
        <v>0</v>
      </c>
    </row>
    <row r="450" spans="1:35" x14ac:dyDescent="0.3">
      <c r="A450" s="1">
        <f>'[1]RC-1'!A450</f>
        <v>0</v>
      </c>
      <c r="B450" s="1">
        <f>'[1]RC-1'!B450</f>
        <v>0</v>
      </c>
      <c r="C450" s="1">
        <f>'[1]RC-1'!C450</f>
        <v>0</v>
      </c>
      <c r="D450" s="1">
        <f>'[1]RC-1'!D450</f>
        <v>0</v>
      </c>
      <c r="E450" s="1">
        <f>'[1]RC-1'!E450</f>
        <v>0</v>
      </c>
      <c r="F450" s="1">
        <f>'[1]RC-1'!F450</f>
        <v>0</v>
      </c>
      <c r="G450" s="1">
        <f>'[1]RC-1'!G450</f>
        <v>0</v>
      </c>
      <c r="H450" s="1">
        <f>'[1]RC-1'!H450</f>
        <v>0</v>
      </c>
      <c r="I450" s="1">
        <f>'[1]RC-1'!I450</f>
        <v>0</v>
      </c>
      <c r="J450" s="1">
        <f>'[1]RC-1'!J450</f>
        <v>0</v>
      </c>
      <c r="K450" s="1">
        <f>'[1]RC-1'!K450</f>
        <v>0</v>
      </c>
      <c r="L450" s="1">
        <f>'[1]RC-1'!L450</f>
        <v>0</v>
      </c>
      <c r="M450" s="1">
        <f>'[1]RC-1'!M450</f>
        <v>0</v>
      </c>
      <c r="N450" s="1">
        <f>'[1]RC-1'!N450</f>
        <v>0</v>
      </c>
      <c r="O450" s="1">
        <f>'[1]RC-1'!O450</f>
        <v>0</v>
      </c>
      <c r="P450" s="1">
        <f>'[1]RC-1'!P450</f>
        <v>0</v>
      </c>
      <c r="Q450" s="1">
        <f>'[1]RC-1'!Q450</f>
        <v>0</v>
      </c>
      <c r="R450" s="1">
        <f>'[1]RC-1'!R450</f>
        <v>0</v>
      </c>
      <c r="S450" s="1">
        <f>'[1]RC-1'!S450</f>
        <v>0</v>
      </c>
      <c r="T450" s="1">
        <f>'[1]RC-1'!T450</f>
        <v>0</v>
      </c>
      <c r="U450" s="1">
        <f>'[1]RC-1'!U450</f>
        <v>0</v>
      </c>
      <c r="V450" s="1">
        <f>'[1]RC-1'!V450</f>
        <v>0</v>
      </c>
      <c r="W450" s="1">
        <f>'[1]RC-1'!W450</f>
        <v>0</v>
      </c>
      <c r="X450" s="1">
        <f>'[1]RC-1'!X450</f>
        <v>0</v>
      </c>
      <c r="Y450" s="1">
        <f>'[1]RC-1'!Y450</f>
        <v>0</v>
      </c>
      <c r="Z450" s="1">
        <f>'[1]RC-1'!Z450</f>
        <v>0</v>
      </c>
      <c r="AA450" s="1">
        <f>'[1]RC-1'!AA450</f>
        <v>0</v>
      </c>
      <c r="AB450" s="1">
        <f>'[1]RC-1'!AB450</f>
        <v>0</v>
      </c>
      <c r="AC450" s="1">
        <f>'[1]RC-1'!AC450</f>
        <v>0</v>
      </c>
      <c r="AD450" s="1">
        <f>'[1]RC-1'!AD450</f>
        <v>0</v>
      </c>
      <c r="AE450" s="1">
        <f>'[1]RC-1'!AE450</f>
        <v>0</v>
      </c>
      <c r="AF450" s="1">
        <f>'[1]RC-1'!AF450</f>
        <v>0</v>
      </c>
      <c r="AG450" s="1">
        <f>'[1]RC-1'!AG450</f>
        <v>0</v>
      </c>
      <c r="AH450" s="1">
        <f>'[1]RC-1'!AH450</f>
        <v>0</v>
      </c>
      <c r="AI450" s="1">
        <f>'[1]RC-1'!AI450</f>
        <v>0</v>
      </c>
    </row>
    <row r="451" spans="1:35" x14ac:dyDescent="0.3">
      <c r="A451" s="1">
        <f>'[1]RC-1'!A451</f>
        <v>0</v>
      </c>
      <c r="B451" s="1">
        <f>'[1]RC-1'!B451</f>
        <v>0</v>
      </c>
      <c r="C451" s="1">
        <f>'[1]RC-1'!C451</f>
        <v>0</v>
      </c>
      <c r="D451" s="1">
        <f>'[1]RC-1'!D451</f>
        <v>0</v>
      </c>
      <c r="E451" s="1">
        <f>'[1]RC-1'!E451</f>
        <v>0</v>
      </c>
      <c r="F451" s="1">
        <f>'[1]RC-1'!F451</f>
        <v>0</v>
      </c>
      <c r="G451" s="1">
        <f>'[1]RC-1'!G451</f>
        <v>0</v>
      </c>
      <c r="H451" s="1">
        <f>'[1]RC-1'!H451</f>
        <v>0</v>
      </c>
      <c r="I451" s="1">
        <f>'[1]RC-1'!I451</f>
        <v>0</v>
      </c>
      <c r="J451" s="1">
        <f>'[1]RC-1'!J451</f>
        <v>0</v>
      </c>
      <c r="K451" s="1">
        <f>'[1]RC-1'!K451</f>
        <v>0</v>
      </c>
      <c r="L451" s="1">
        <f>'[1]RC-1'!L451</f>
        <v>0</v>
      </c>
      <c r="M451" s="1">
        <f>'[1]RC-1'!M451</f>
        <v>0</v>
      </c>
      <c r="N451" s="1">
        <f>'[1]RC-1'!N451</f>
        <v>0</v>
      </c>
      <c r="O451" s="1">
        <f>'[1]RC-1'!O451</f>
        <v>0</v>
      </c>
      <c r="P451" s="1">
        <f>'[1]RC-1'!P451</f>
        <v>0</v>
      </c>
      <c r="Q451" s="1">
        <f>'[1]RC-1'!Q451</f>
        <v>0</v>
      </c>
      <c r="R451" s="1">
        <f>'[1]RC-1'!R451</f>
        <v>0</v>
      </c>
      <c r="S451" s="1">
        <f>'[1]RC-1'!S451</f>
        <v>0</v>
      </c>
      <c r="T451" s="1">
        <f>'[1]RC-1'!T451</f>
        <v>0</v>
      </c>
      <c r="U451" s="1">
        <f>'[1]RC-1'!U451</f>
        <v>0</v>
      </c>
      <c r="V451" s="1">
        <f>'[1]RC-1'!V451</f>
        <v>0</v>
      </c>
      <c r="W451" s="1">
        <f>'[1]RC-1'!W451</f>
        <v>0</v>
      </c>
      <c r="X451" s="1">
        <f>'[1]RC-1'!X451</f>
        <v>0</v>
      </c>
      <c r="Y451" s="1">
        <f>'[1]RC-1'!Y451</f>
        <v>0</v>
      </c>
      <c r="Z451" s="1">
        <f>'[1]RC-1'!Z451</f>
        <v>0</v>
      </c>
      <c r="AA451" s="1">
        <f>'[1]RC-1'!AA451</f>
        <v>0</v>
      </c>
      <c r="AB451" s="1">
        <f>'[1]RC-1'!AB451</f>
        <v>0</v>
      </c>
      <c r="AC451" s="1">
        <f>'[1]RC-1'!AC451</f>
        <v>0</v>
      </c>
      <c r="AD451" s="1">
        <f>'[1]RC-1'!AD451</f>
        <v>0</v>
      </c>
      <c r="AE451" s="1">
        <f>'[1]RC-1'!AE451</f>
        <v>0</v>
      </c>
      <c r="AF451" s="1">
        <f>'[1]RC-1'!AF451</f>
        <v>0</v>
      </c>
      <c r="AG451" s="1">
        <f>'[1]RC-1'!AG451</f>
        <v>0</v>
      </c>
      <c r="AH451" s="1">
        <f>'[1]RC-1'!AH451</f>
        <v>0</v>
      </c>
      <c r="AI451" s="1">
        <f>'[1]RC-1'!AI451</f>
        <v>0</v>
      </c>
    </row>
    <row r="452" spans="1:35" x14ac:dyDescent="0.3">
      <c r="A452" s="1">
        <f>'[1]RC-1'!A452</f>
        <v>0</v>
      </c>
      <c r="B452" s="1">
        <f>'[1]RC-1'!B452</f>
        <v>0</v>
      </c>
      <c r="C452" s="1">
        <f>'[1]RC-1'!C452</f>
        <v>0</v>
      </c>
      <c r="D452" s="1">
        <f>'[1]RC-1'!D452</f>
        <v>0</v>
      </c>
      <c r="E452" s="1">
        <f>'[1]RC-1'!E452</f>
        <v>0</v>
      </c>
      <c r="F452" s="1">
        <f>'[1]RC-1'!F452</f>
        <v>0</v>
      </c>
      <c r="G452" s="1">
        <f>'[1]RC-1'!G452</f>
        <v>0</v>
      </c>
      <c r="H452" s="1">
        <f>'[1]RC-1'!H452</f>
        <v>0</v>
      </c>
      <c r="I452" s="1">
        <f>'[1]RC-1'!I452</f>
        <v>0</v>
      </c>
      <c r="J452" s="1">
        <f>'[1]RC-1'!J452</f>
        <v>0</v>
      </c>
      <c r="K452" s="1">
        <f>'[1]RC-1'!K452</f>
        <v>0</v>
      </c>
      <c r="L452" s="1">
        <f>'[1]RC-1'!L452</f>
        <v>0</v>
      </c>
      <c r="M452" s="1">
        <f>'[1]RC-1'!M452</f>
        <v>0</v>
      </c>
      <c r="N452" s="1">
        <f>'[1]RC-1'!N452</f>
        <v>0</v>
      </c>
      <c r="O452" s="1">
        <f>'[1]RC-1'!O452</f>
        <v>0</v>
      </c>
      <c r="P452" s="1">
        <f>'[1]RC-1'!P452</f>
        <v>0</v>
      </c>
      <c r="Q452" s="1">
        <f>'[1]RC-1'!Q452</f>
        <v>0</v>
      </c>
      <c r="R452" s="1">
        <f>'[1]RC-1'!R452</f>
        <v>0</v>
      </c>
      <c r="S452" s="1">
        <f>'[1]RC-1'!S452</f>
        <v>0</v>
      </c>
      <c r="T452" s="1">
        <f>'[1]RC-1'!T452</f>
        <v>0</v>
      </c>
      <c r="U452" s="1">
        <f>'[1]RC-1'!U452</f>
        <v>0</v>
      </c>
      <c r="V452" s="1">
        <f>'[1]RC-1'!V452</f>
        <v>0</v>
      </c>
      <c r="W452" s="1">
        <f>'[1]RC-1'!W452</f>
        <v>0</v>
      </c>
      <c r="X452" s="1">
        <f>'[1]RC-1'!X452</f>
        <v>0</v>
      </c>
      <c r="Y452" s="1">
        <f>'[1]RC-1'!Y452</f>
        <v>0</v>
      </c>
      <c r="Z452" s="1">
        <f>'[1]RC-1'!Z452</f>
        <v>0</v>
      </c>
      <c r="AA452" s="1">
        <f>'[1]RC-1'!AA452</f>
        <v>0</v>
      </c>
      <c r="AB452" s="1">
        <f>'[1]RC-1'!AB452</f>
        <v>0</v>
      </c>
      <c r="AC452" s="1">
        <f>'[1]RC-1'!AC452</f>
        <v>0</v>
      </c>
      <c r="AD452" s="1">
        <f>'[1]RC-1'!AD452</f>
        <v>0</v>
      </c>
      <c r="AE452" s="1">
        <f>'[1]RC-1'!AE452</f>
        <v>0</v>
      </c>
      <c r="AF452" s="1">
        <f>'[1]RC-1'!AF452</f>
        <v>0</v>
      </c>
      <c r="AG452" s="1">
        <f>'[1]RC-1'!AG452</f>
        <v>0</v>
      </c>
      <c r="AH452" s="1">
        <f>'[1]RC-1'!AH452</f>
        <v>0</v>
      </c>
      <c r="AI452" s="1">
        <f>'[1]RC-1'!AI452</f>
        <v>0</v>
      </c>
    </row>
    <row r="453" spans="1:35" x14ac:dyDescent="0.3">
      <c r="A453" s="1">
        <f>'[1]RC-1'!A453</f>
        <v>0</v>
      </c>
      <c r="B453" s="1">
        <f>'[1]RC-1'!B453</f>
        <v>0</v>
      </c>
      <c r="C453" s="1">
        <f>'[1]RC-1'!C453</f>
        <v>0</v>
      </c>
      <c r="D453" s="1">
        <f>'[1]RC-1'!D453</f>
        <v>0</v>
      </c>
      <c r="E453" s="1">
        <f>'[1]RC-1'!E453</f>
        <v>0</v>
      </c>
      <c r="F453" s="1">
        <f>'[1]RC-1'!F453</f>
        <v>0</v>
      </c>
      <c r="G453" s="1">
        <f>'[1]RC-1'!G453</f>
        <v>0</v>
      </c>
      <c r="H453" s="1">
        <f>'[1]RC-1'!H453</f>
        <v>0</v>
      </c>
      <c r="I453" s="1">
        <f>'[1]RC-1'!I453</f>
        <v>0</v>
      </c>
      <c r="J453" s="1">
        <f>'[1]RC-1'!J453</f>
        <v>0</v>
      </c>
      <c r="K453" s="1">
        <f>'[1]RC-1'!K453</f>
        <v>0</v>
      </c>
      <c r="L453" s="1">
        <f>'[1]RC-1'!L453</f>
        <v>0</v>
      </c>
      <c r="M453" s="1">
        <f>'[1]RC-1'!M453</f>
        <v>0</v>
      </c>
      <c r="N453" s="1">
        <f>'[1]RC-1'!N453</f>
        <v>0</v>
      </c>
      <c r="O453" s="1">
        <f>'[1]RC-1'!O453</f>
        <v>0</v>
      </c>
      <c r="P453" s="1">
        <f>'[1]RC-1'!P453</f>
        <v>0</v>
      </c>
      <c r="Q453" s="1">
        <f>'[1]RC-1'!Q453</f>
        <v>0</v>
      </c>
      <c r="R453" s="1">
        <f>'[1]RC-1'!R453</f>
        <v>0</v>
      </c>
      <c r="S453" s="1">
        <f>'[1]RC-1'!S453</f>
        <v>0</v>
      </c>
      <c r="T453" s="1">
        <f>'[1]RC-1'!T453</f>
        <v>0</v>
      </c>
      <c r="U453" s="1">
        <f>'[1]RC-1'!U453</f>
        <v>0</v>
      </c>
      <c r="V453" s="1">
        <f>'[1]RC-1'!V453</f>
        <v>0</v>
      </c>
      <c r="W453" s="1">
        <f>'[1]RC-1'!W453</f>
        <v>0</v>
      </c>
      <c r="X453" s="1">
        <f>'[1]RC-1'!X453</f>
        <v>0</v>
      </c>
      <c r="Y453" s="1">
        <f>'[1]RC-1'!Y453</f>
        <v>0</v>
      </c>
      <c r="Z453" s="1">
        <f>'[1]RC-1'!Z453</f>
        <v>0</v>
      </c>
      <c r="AA453" s="1">
        <f>'[1]RC-1'!AA453</f>
        <v>0</v>
      </c>
      <c r="AB453" s="1">
        <f>'[1]RC-1'!AB453</f>
        <v>0</v>
      </c>
      <c r="AC453" s="1">
        <f>'[1]RC-1'!AC453</f>
        <v>0</v>
      </c>
      <c r="AD453" s="1">
        <f>'[1]RC-1'!AD453</f>
        <v>0</v>
      </c>
      <c r="AE453" s="1">
        <f>'[1]RC-1'!AE453</f>
        <v>0</v>
      </c>
      <c r="AF453" s="1">
        <f>'[1]RC-1'!AF453</f>
        <v>0</v>
      </c>
      <c r="AG453" s="1">
        <f>'[1]RC-1'!AG453</f>
        <v>0</v>
      </c>
      <c r="AH453" s="1">
        <f>'[1]RC-1'!AH453</f>
        <v>0</v>
      </c>
      <c r="AI453" s="1">
        <f>'[1]RC-1'!AI453</f>
        <v>0</v>
      </c>
    </row>
    <row r="454" spans="1:35" x14ac:dyDescent="0.3">
      <c r="A454" s="1">
        <f>'[1]RC-1'!A454</f>
        <v>0</v>
      </c>
      <c r="B454" s="1">
        <f>'[1]RC-1'!B454</f>
        <v>0</v>
      </c>
      <c r="C454" s="1">
        <f>'[1]RC-1'!C454</f>
        <v>0</v>
      </c>
      <c r="D454" s="1">
        <f>'[1]RC-1'!D454</f>
        <v>0</v>
      </c>
      <c r="E454" s="1">
        <f>'[1]RC-1'!E454</f>
        <v>0</v>
      </c>
      <c r="F454" s="1">
        <f>'[1]RC-1'!F454</f>
        <v>0</v>
      </c>
      <c r="G454" s="1">
        <f>'[1]RC-1'!G454</f>
        <v>0</v>
      </c>
      <c r="H454" s="1">
        <f>'[1]RC-1'!H454</f>
        <v>0</v>
      </c>
      <c r="I454" s="1">
        <f>'[1]RC-1'!I454</f>
        <v>0</v>
      </c>
      <c r="J454" s="1">
        <f>'[1]RC-1'!J454</f>
        <v>0</v>
      </c>
      <c r="K454" s="1">
        <f>'[1]RC-1'!K454</f>
        <v>0</v>
      </c>
      <c r="L454" s="1">
        <f>'[1]RC-1'!L454</f>
        <v>0</v>
      </c>
      <c r="M454" s="1">
        <f>'[1]RC-1'!M454</f>
        <v>0</v>
      </c>
      <c r="N454" s="1">
        <f>'[1]RC-1'!N454</f>
        <v>0</v>
      </c>
      <c r="O454" s="1">
        <f>'[1]RC-1'!O454</f>
        <v>0</v>
      </c>
      <c r="P454" s="1">
        <f>'[1]RC-1'!P454</f>
        <v>0</v>
      </c>
      <c r="Q454" s="1">
        <f>'[1]RC-1'!Q454</f>
        <v>0</v>
      </c>
      <c r="R454" s="1">
        <f>'[1]RC-1'!R454</f>
        <v>0</v>
      </c>
      <c r="S454" s="1">
        <f>'[1]RC-1'!S454</f>
        <v>0</v>
      </c>
      <c r="T454" s="1">
        <f>'[1]RC-1'!T454</f>
        <v>0</v>
      </c>
      <c r="U454" s="1">
        <f>'[1]RC-1'!U454</f>
        <v>0</v>
      </c>
      <c r="V454" s="1">
        <f>'[1]RC-1'!V454</f>
        <v>0</v>
      </c>
      <c r="W454" s="1">
        <f>'[1]RC-1'!W454</f>
        <v>0</v>
      </c>
      <c r="X454" s="1">
        <f>'[1]RC-1'!X454</f>
        <v>0</v>
      </c>
      <c r="Y454" s="1">
        <f>'[1]RC-1'!Y454</f>
        <v>0</v>
      </c>
      <c r="Z454" s="1">
        <f>'[1]RC-1'!Z454</f>
        <v>0</v>
      </c>
      <c r="AA454" s="1">
        <f>'[1]RC-1'!AA454</f>
        <v>0</v>
      </c>
      <c r="AB454" s="1">
        <f>'[1]RC-1'!AB454</f>
        <v>0</v>
      </c>
      <c r="AC454" s="1">
        <f>'[1]RC-1'!AC454</f>
        <v>0</v>
      </c>
      <c r="AD454" s="1">
        <f>'[1]RC-1'!AD454</f>
        <v>0</v>
      </c>
      <c r="AE454" s="1">
        <f>'[1]RC-1'!AE454</f>
        <v>0</v>
      </c>
      <c r="AF454" s="1">
        <f>'[1]RC-1'!AF454</f>
        <v>0</v>
      </c>
      <c r="AG454" s="1">
        <f>'[1]RC-1'!AG454</f>
        <v>0</v>
      </c>
      <c r="AH454" s="1">
        <f>'[1]RC-1'!AH454</f>
        <v>0</v>
      </c>
      <c r="AI454" s="1">
        <f>'[1]RC-1'!AI454</f>
        <v>0</v>
      </c>
    </row>
    <row r="455" spans="1:35" x14ac:dyDescent="0.3">
      <c r="A455" s="1">
        <f>'[1]RC-1'!A455</f>
        <v>0</v>
      </c>
      <c r="B455" s="1">
        <f>'[1]RC-1'!B455</f>
        <v>0</v>
      </c>
      <c r="C455" s="1">
        <f>'[1]RC-1'!C455</f>
        <v>0</v>
      </c>
      <c r="D455" s="1">
        <f>'[1]RC-1'!D455</f>
        <v>0</v>
      </c>
      <c r="E455" s="1">
        <f>'[1]RC-1'!E455</f>
        <v>0</v>
      </c>
      <c r="F455" s="1">
        <f>'[1]RC-1'!F455</f>
        <v>0</v>
      </c>
      <c r="G455" s="1">
        <f>'[1]RC-1'!G455</f>
        <v>0</v>
      </c>
      <c r="H455" s="1">
        <f>'[1]RC-1'!H455</f>
        <v>0</v>
      </c>
      <c r="I455" s="1">
        <f>'[1]RC-1'!I455</f>
        <v>0</v>
      </c>
      <c r="J455" s="1">
        <f>'[1]RC-1'!J455</f>
        <v>0</v>
      </c>
      <c r="K455" s="1">
        <f>'[1]RC-1'!K455</f>
        <v>0</v>
      </c>
      <c r="L455" s="1">
        <f>'[1]RC-1'!L455</f>
        <v>0</v>
      </c>
      <c r="M455" s="1">
        <f>'[1]RC-1'!M455</f>
        <v>0</v>
      </c>
      <c r="N455" s="1">
        <f>'[1]RC-1'!N455</f>
        <v>0</v>
      </c>
      <c r="O455" s="1">
        <f>'[1]RC-1'!O455</f>
        <v>0</v>
      </c>
      <c r="P455" s="1">
        <f>'[1]RC-1'!P455</f>
        <v>0</v>
      </c>
      <c r="Q455" s="1">
        <f>'[1]RC-1'!Q455</f>
        <v>0</v>
      </c>
      <c r="R455" s="1">
        <f>'[1]RC-1'!R455</f>
        <v>0</v>
      </c>
      <c r="S455" s="1">
        <f>'[1]RC-1'!S455</f>
        <v>0</v>
      </c>
      <c r="T455" s="1">
        <f>'[1]RC-1'!T455</f>
        <v>0</v>
      </c>
      <c r="U455" s="1">
        <f>'[1]RC-1'!U455</f>
        <v>0</v>
      </c>
      <c r="V455" s="1">
        <f>'[1]RC-1'!V455</f>
        <v>0</v>
      </c>
      <c r="W455" s="1">
        <f>'[1]RC-1'!W455</f>
        <v>0</v>
      </c>
      <c r="X455" s="1">
        <f>'[1]RC-1'!X455</f>
        <v>0</v>
      </c>
      <c r="Y455" s="1">
        <f>'[1]RC-1'!Y455</f>
        <v>0</v>
      </c>
      <c r="Z455" s="1">
        <f>'[1]RC-1'!Z455</f>
        <v>0</v>
      </c>
      <c r="AA455" s="1">
        <f>'[1]RC-1'!AA455</f>
        <v>0</v>
      </c>
      <c r="AB455" s="1">
        <f>'[1]RC-1'!AB455</f>
        <v>0</v>
      </c>
      <c r="AC455" s="1">
        <f>'[1]RC-1'!AC455</f>
        <v>0</v>
      </c>
      <c r="AD455" s="1">
        <f>'[1]RC-1'!AD455</f>
        <v>0</v>
      </c>
      <c r="AE455" s="1">
        <f>'[1]RC-1'!AE455</f>
        <v>0</v>
      </c>
      <c r="AF455" s="1">
        <f>'[1]RC-1'!AF455</f>
        <v>0</v>
      </c>
      <c r="AG455" s="1">
        <f>'[1]RC-1'!AG455</f>
        <v>0</v>
      </c>
      <c r="AH455" s="1">
        <f>'[1]RC-1'!AH455</f>
        <v>0</v>
      </c>
      <c r="AI455" s="1">
        <f>'[1]RC-1'!AI455</f>
        <v>0</v>
      </c>
    </row>
    <row r="456" spans="1:35" x14ac:dyDescent="0.3">
      <c r="A456" s="1">
        <f>'[1]RC-1'!A456</f>
        <v>0</v>
      </c>
      <c r="B456" s="1">
        <f>'[1]RC-1'!B456</f>
        <v>0</v>
      </c>
      <c r="C456" s="1">
        <f>'[1]RC-1'!C456</f>
        <v>0</v>
      </c>
      <c r="D456" s="1">
        <f>'[1]RC-1'!D456</f>
        <v>0</v>
      </c>
      <c r="E456" s="1">
        <f>'[1]RC-1'!E456</f>
        <v>0</v>
      </c>
      <c r="F456" s="1">
        <f>'[1]RC-1'!F456</f>
        <v>0</v>
      </c>
      <c r="G456" s="1">
        <f>'[1]RC-1'!G456</f>
        <v>0</v>
      </c>
      <c r="H456" s="1">
        <f>'[1]RC-1'!H456</f>
        <v>0</v>
      </c>
      <c r="I456" s="1">
        <f>'[1]RC-1'!I456</f>
        <v>0</v>
      </c>
      <c r="J456" s="1">
        <f>'[1]RC-1'!J456</f>
        <v>0</v>
      </c>
      <c r="K456" s="1">
        <f>'[1]RC-1'!K456</f>
        <v>0</v>
      </c>
      <c r="L456" s="1">
        <f>'[1]RC-1'!L456</f>
        <v>0</v>
      </c>
      <c r="M456" s="1">
        <f>'[1]RC-1'!M456</f>
        <v>0</v>
      </c>
      <c r="N456" s="1">
        <f>'[1]RC-1'!N456</f>
        <v>0</v>
      </c>
      <c r="O456" s="1">
        <f>'[1]RC-1'!O456</f>
        <v>0</v>
      </c>
      <c r="P456" s="1">
        <f>'[1]RC-1'!P456</f>
        <v>0</v>
      </c>
      <c r="Q456" s="1">
        <f>'[1]RC-1'!Q456</f>
        <v>0</v>
      </c>
      <c r="R456" s="1">
        <f>'[1]RC-1'!R456</f>
        <v>0</v>
      </c>
      <c r="S456" s="1">
        <f>'[1]RC-1'!S456</f>
        <v>0</v>
      </c>
      <c r="T456" s="1">
        <f>'[1]RC-1'!T456</f>
        <v>0</v>
      </c>
      <c r="U456" s="1">
        <f>'[1]RC-1'!U456</f>
        <v>0</v>
      </c>
      <c r="V456" s="1">
        <f>'[1]RC-1'!V456</f>
        <v>0</v>
      </c>
      <c r="W456" s="1">
        <f>'[1]RC-1'!W456</f>
        <v>0</v>
      </c>
      <c r="X456" s="1">
        <f>'[1]RC-1'!X456</f>
        <v>0</v>
      </c>
      <c r="Y456" s="1">
        <f>'[1]RC-1'!Y456</f>
        <v>0</v>
      </c>
      <c r="Z456" s="1">
        <f>'[1]RC-1'!Z456</f>
        <v>0</v>
      </c>
      <c r="AA456" s="1">
        <f>'[1]RC-1'!AA456</f>
        <v>0</v>
      </c>
      <c r="AB456" s="1">
        <f>'[1]RC-1'!AB456</f>
        <v>0</v>
      </c>
      <c r="AC456" s="1">
        <f>'[1]RC-1'!AC456</f>
        <v>0</v>
      </c>
      <c r="AD456" s="1">
        <f>'[1]RC-1'!AD456</f>
        <v>0</v>
      </c>
      <c r="AE456" s="1">
        <f>'[1]RC-1'!AE456</f>
        <v>0</v>
      </c>
      <c r="AF456" s="1">
        <f>'[1]RC-1'!AF456</f>
        <v>0</v>
      </c>
      <c r="AG456" s="1">
        <f>'[1]RC-1'!AG456</f>
        <v>0</v>
      </c>
      <c r="AH456" s="1">
        <f>'[1]RC-1'!AH456</f>
        <v>0</v>
      </c>
      <c r="AI456" s="1">
        <f>'[1]RC-1'!AI456</f>
        <v>0</v>
      </c>
    </row>
    <row r="457" spans="1:35" x14ac:dyDescent="0.3">
      <c r="A457" s="1">
        <f>'[1]RC-1'!A457</f>
        <v>0</v>
      </c>
      <c r="B457" s="1">
        <f>'[1]RC-1'!B457</f>
        <v>0</v>
      </c>
      <c r="C457" s="1">
        <f>'[1]RC-1'!C457</f>
        <v>0</v>
      </c>
      <c r="D457" s="1">
        <f>'[1]RC-1'!D457</f>
        <v>0</v>
      </c>
      <c r="E457" s="1">
        <f>'[1]RC-1'!E457</f>
        <v>0</v>
      </c>
      <c r="F457" s="1">
        <f>'[1]RC-1'!F457</f>
        <v>0</v>
      </c>
      <c r="G457" s="1">
        <f>'[1]RC-1'!G457</f>
        <v>0</v>
      </c>
      <c r="H457" s="1">
        <f>'[1]RC-1'!H457</f>
        <v>0</v>
      </c>
      <c r="I457" s="1">
        <f>'[1]RC-1'!I457</f>
        <v>0</v>
      </c>
      <c r="J457" s="1">
        <f>'[1]RC-1'!J457</f>
        <v>0</v>
      </c>
      <c r="K457" s="1">
        <f>'[1]RC-1'!K457</f>
        <v>0</v>
      </c>
      <c r="L457" s="1">
        <f>'[1]RC-1'!L457</f>
        <v>0</v>
      </c>
      <c r="M457" s="1">
        <f>'[1]RC-1'!M457</f>
        <v>0</v>
      </c>
      <c r="N457" s="1">
        <f>'[1]RC-1'!N457</f>
        <v>0</v>
      </c>
      <c r="O457" s="1">
        <f>'[1]RC-1'!O457</f>
        <v>0</v>
      </c>
      <c r="P457" s="1">
        <f>'[1]RC-1'!P457</f>
        <v>0</v>
      </c>
      <c r="Q457" s="1">
        <f>'[1]RC-1'!Q457</f>
        <v>0</v>
      </c>
      <c r="R457" s="1">
        <f>'[1]RC-1'!R457</f>
        <v>0</v>
      </c>
      <c r="S457" s="1">
        <f>'[1]RC-1'!S457</f>
        <v>0</v>
      </c>
      <c r="T457" s="1">
        <f>'[1]RC-1'!T457</f>
        <v>0</v>
      </c>
      <c r="U457" s="1">
        <f>'[1]RC-1'!U457</f>
        <v>0</v>
      </c>
      <c r="V457" s="1">
        <f>'[1]RC-1'!V457</f>
        <v>0</v>
      </c>
      <c r="W457" s="1">
        <f>'[1]RC-1'!W457</f>
        <v>0</v>
      </c>
      <c r="X457" s="1">
        <f>'[1]RC-1'!X457</f>
        <v>0</v>
      </c>
      <c r="Y457" s="1">
        <f>'[1]RC-1'!Y457</f>
        <v>0</v>
      </c>
      <c r="Z457" s="1">
        <f>'[1]RC-1'!Z457</f>
        <v>0</v>
      </c>
      <c r="AA457" s="1">
        <f>'[1]RC-1'!AA457</f>
        <v>0</v>
      </c>
      <c r="AB457" s="1">
        <f>'[1]RC-1'!AB457</f>
        <v>0</v>
      </c>
      <c r="AC457" s="1">
        <f>'[1]RC-1'!AC457</f>
        <v>0</v>
      </c>
      <c r="AD457" s="1">
        <f>'[1]RC-1'!AD457</f>
        <v>0</v>
      </c>
      <c r="AE457" s="1">
        <f>'[1]RC-1'!AE457</f>
        <v>0</v>
      </c>
      <c r="AF457" s="1">
        <f>'[1]RC-1'!AF457</f>
        <v>0</v>
      </c>
      <c r="AG457" s="1">
        <f>'[1]RC-1'!AG457</f>
        <v>0</v>
      </c>
      <c r="AH457" s="1">
        <f>'[1]RC-1'!AH457</f>
        <v>0</v>
      </c>
      <c r="AI457" s="1">
        <f>'[1]RC-1'!AI457</f>
        <v>0</v>
      </c>
    </row>
    <row r="458" spans="1:35" x14ac:dyDescent="0.3">
      <c r="A458" s="1">
        <f>'[1]RC-1'!A458</f>
        <v>0</v>
      </c>
      <c r="B458" s="1">
        <f>'[1]RC-1'!B458</f>
        <v>0</v>
      </c>
      <c r="C458" s="1">
        <f>'[1]RC-1'!C458</f>
        <v>0</v>
      </c>
      <c r="D458" s="1">
        <f>'[1]RC-1'!D458</f>
        <v>0</v>
      </c>
      <c r="E458" s="1">
        <f>'[1]RC-1'!E458</f>
        <v>0</v>
      </c>
      <c r="F458" s="1">
        <f>'[1]RC-1'!F458</f>
        <v>0</v>
      </c>
      <c r="G458" s="1">
        <f>'[1]RC-1'!G458</f>
        <v>0</v>
      </c>
      <c r="H458" s="1">
        <f>'[1]RC-1'!H458</f>
        <v>0</v>
      </c>
      <c r="I458" s="1">
        <f>'[1]RC-1'!I458</f>
        <v>0</v>
      </c>
      <c r="J458" s="1">
        <f>'[1]RC-1'!J458</f>
        <v>0</v>
      </c>
      <c r="K458" s="1">
        <f>'[1]RC-1'!K458</f>
        <v>0</v>
      </c>
      <c r="L458" s="1">
        <f>'[1]RC-1'!L458</f>
        <v>0</v>
      </c>
      <c r="M458" s="1">
        <f>'[1]RC-1'!M458</f>
        <v>0</v>
      </c>
      <c r="N458" s="1">
        <f>'[1]RC-1'!N458</f>
        <v>0</v>
      </c>
      <c r="O458" s="1">
        <f>'[1]RC-1'!O458</f>
        <v>0</v>
      </c>
      <c r="P458" s="1">
        <f>'[1]RC-1'!P458</f>
        <v>0</v>
      </c>
      <c r="Q458" s="1">
        <f>'[1]RC-1'!Q458</f>
        <v>0</v>
      </c>
      <c r="R458" s="1">
        <f>'[1]RC-1'!R458</f>
        <v>0</v>
      </c>
      <c r="S458" s="1">
        <f>'[1]RC-1'!S458</f>
        <v>0</v>
      </c>
      <c r="T458" s="1">
        <f>'[1]RC-1'!T458</f>
        <v>0</v>
      </c>
      <c r="U458" s="1">
        <f>'[1]RC-1'!U458</f>
        <v>0</v>
      </c>
      <c r="V458" s="1">
        <f>'[1]RC-1'!V458</f>
        <v>0</v>
      </c>
      <c r="W458" s="1">
        <f>'[1]RC-1'!W458</f>
        <v>0</v>
      </c>
      <c r="X458" s="1">
        <f>'[1]RC-1'!X458</f>
        <v>0</v>
      </c>
      <c r="Y458" s="1">
        <f>'[1]RC-1'!Y458</f>
        <v>0</v>
      </c>
      <c r="Z458" s="1">
        <f>'[1]RC-1'!Z458</f>
        <v>0</v>
      </c>
      <c r="AA458" s="1">
        <f>'[1]RC-1'!AA458</f>
        <v>0</v>
      </c>
      <c r="AB458" s="1">
        <f>'[1]RC-1'!AB458</f>
        <v>0</v>
      </c>
      <c r="AC458" s="1">
        <f>'[1]RC-1'!AC458</f>
        <v>0</v>
      </c>
      <c r="AD458" s="1">
        <f>'[1]RC-1'!AD458</f>
        <v>0</v>
      </c>
      <c r="AE458" s="1">
        <f>'[1]RC-1'!AE458</f>
        <v>0</v>
      </c>
      <c r="AF458" s="1">
        <f>'[1]RC-1'!AF458</f>
        <v>0</v>
      </c>
      <c r="AG458" s="1">
        <f>'[1]RC-1'!AG458</f>
        <v>0</v>
      </c>
      <c r="AH458" s="1">
        <f>'[1]RC-1'!AH458</f>
        <v>0</v>
      </c>
      <c r="AI458" s="1">
        <f>'[1]RC-1'!AI458</f>
        <v>0</v>
      </c>
    </row>
    <row r="459" spans="1:35" x14ac:dyDescent="0.3">
      <c r="A459" s="1">
        <f>'[1]RC-1'!A459</f>
        <v>0</v>
      </c>
      <c r="B459" s="1">
        <f>'[1]RC-1'!B459</f>
        <v>0</v>
      </c>
      <c r="C459" s="1">
        <f>'[1]RC-1'!C459</f>
        <v>0</v>
      </c>
      <c r="D459" s="1">
        <f>'[1]RC-1'!D459</f>
        <v>0</v>
      </c>
      <c r="E459" s="1">
        <f>'[1]RC-1'!E459</f>
        <v>0</v>
      </c>
      <c r="F459" s="1">
        <f>'[1]RC-1'!F459</f>
        <v>0</v>
      </c>
      <c r="G459" s="1">
        <f>'[1]RC-1'!G459</f>
        <v>0</v>
      </c>
      <c r="H459" s="1">
        <f>'[1]RC-1'!H459</f>
        <v>0</v>
      </c>
      <c r="I459" s="1">
        <f>'[1]RC-1'!I459</f>
        <v>0</v>
      </c>
      <c r="J459" s="1">
        <f>'[1]RC-1'!J459</f>
        <v>0</v>
      </c>
      <c r="K459" s="1">
        <f>'[1]RC-1'!K459</f>
        <v>0</v>
      </c>
      <c r="L459" s="1">
        <f>'[1]RC-1'!L459</f>
        <v>0</v>
      </c>
      <c r="M459" s="1">
        <f>'[1]RC-1'!M459</f>
        <v>0</v>
      </c>
      <c r="N459" s="1">
        <f>'[1]RC-1'!N459</f>
        <v>0</v>
      </c>
      <c r="O459" s="1">
        <f>'[1]RC-1'!O459</f>
        <v>0</v>
      </c>
      <c r="P459" s="1">
        <f>'[1]RC-1'!P459</f>
        <v>0</v>
      </c>
      <c r="Q459" s="1">
        <f>'[1]RC-1'!Q459</f>
        <v>0</v>
      </c>
      <c r="R459" s="1">
        <f>'[1]RC-1'!R459</f>
        <v>0</v>
      </c>
      <c r="S459" s="1">
        <f>'[1]RC-1'!S459</f>
        <v>0</v>
      </c>
      <c r="T459" s="1">
        <f>'[1]RC-1'!T459</f>
        <v>0</v>
      </c>
      <c r="U459" s="1">
        <f>'[1]RC-1'!U459</f>
        <v>0</v>
      </c>
      <c r="V459" s="1">
        <f>'[1]RC-1'!V459</f>
        <v>0</v>
      </c>
      <c r="W459" s="1">
        <f>'[1]RC-1'!W459</f>
        <v>0</v>
      </c>
      <c r="X459" s="1">
        <f>'[1]RC-1'!X459</f>
        <v>0</v>
      </c>
      <c r="Y459" s="1">
        <f>'[1]RC-1'!Y459</f>
        <v>0</v>
      </c>
      <c r="Z459" s="1">
        <f>'[1]RC-1'!Z459</f>
        <v>0</v>
      </c>
      <c r="AA459" s="1">
        <f>'[1]RC-1'!AA459</f>
        <v>0</v>
      </c>
      <c r="AB459" s="1">
        <f>'[1]RC-1'!AB459</f>
        <v>0</v>
      </c>
      <c r="AC459" s="1">
        <f>'[1]RC-1'!AC459</f>
        <v>0</v>
      </c>
      <c r="AD459" s="1">
        <f>'[1]RC-1'!AD459</f>
        <v>0</v>
      </c>
      <c r="AE459" s="1">
        <f>'[1]RC-1'!AE459</f>
        <v>0</v>
      </c>
      <c r="AF459" s="1">
        <f>'[1]RC-1'!AF459</f>
        <v>0</v>
      </c>
      <c r="AG459" s="1">
        <f>'[1]RC-1'!AG459</f>
        <v>0</v>
      </c>
      <c r="AH459" s="1">
        <f>'[1]RC-1'!AH459</f>
        <v>0</v>
      </c>
      <c r="AI459" s="1">
        <f>'[1]RC-1'!AI459</f>
        <v>0</v>
      </c>
    </row>
    <row r="460" spans="1:35" x14ac:dyDescent="0.3">
      <c r="A460" s="1">
        <f>'[1]RC-1'!A460</f>
        <v>0</v>
      </c>
      <c r="B460" s="1">
        <f>'[1]RC-1'!B460</f>
        <v>0</v>
      </c>
      <c r="C460" s="1">
        <f>'[1]RC-1'!C460</f>
        <v>0</v>
      </c>
      <c r="D460" s="1">
        <f>'[1]RC-1'!D460</f>
        <v>0</v>
      </c>
      <c r="E460" s="1">
        <f>'[1]RC-1'!E460</f>
        <v>0</v>
      </c>
      <c r="F460" s="1">
        <f>'[1]RC-1'!F460</f>
        <v>0</v>
      </c>
      <c r="G460" s="1">
        <f>'[1]RC-1'!G460</f>
        <v>0</v>
      </c>
      <c r="H460" s="1">
        <f>'[1]RC-1'!H460</f>
        <v>0</v>
      </c>
      <c r="I460" s="1">
        <f>'[1]RC-1'!I460</f>
        <v>0</v>
      </c>
      <c r="J460" s="1">
        <f>'[1]RC-1'!J460</f>
        <v>0</v>
      </c>
      <c r="K460" s="1">
        <f>'[1]RC-1'!K460</f>
        <v>0</v>
      </c>
      <c r="L460" s="1">
        <f>'[1]RC-1'!L460</f>
        <v>0</v>
      </c>
      <c r="M460" s="1">
        <f>'[1]RC-1'!M460</f>
        <v>0</v>
      </c>
      <c r="N460" s="1">
        <f>'[1]RC-1'!N460</f>
        <v>0</v>
      </c>
      <c r="O460" s="1">
        <f>'[1]RC-1'!O460</f>
        <v>0</v>
      </c>
      <c r="P460" s="1">
        <f>'[1]RC-1'!P460</f>
        <v>0</v>
      </c>
      <c r="Q460" s="1">
        <f>'[1]RC-1'!Q460</f>
        <v>0</v>
      </c>
      <c r="R460" s="1">
        <f>'[1]RC-1'!R460</f>
        <v>0</v>
      </c>
      <c r="S460" s="1">
        <f>'[1]RC-1'!S460</f>
        <v>0</v>
      </c>
      <c r="T460" s="1">
        <f>'[1]RC-1'!T460</f>
        <v>0</v>
      </c>
      <c r="U460" s="1">
        <f>'[1]RC-1'!U460</f>
        <v>0</v>
      </c>
      <c r="V460" s="1">
        <f>'[1]RC-1'!V460</f>
        <v>0</v>
      </c>
      <c r="W460" s="1">
        <f>'[1]RC-1'!W460</f>
        <v>0</v>
      </c>
      <c r="X460" s="1">
        <f>'[1]RC-1'!X460</f>
        <v>0</v>
      </c>
      <c r="Y460" s="1">
        <f>'[1]RC-1'!Y460</f>
        <v>0</v>
      </c>
      <c r="Z460" s="1">
        <f>'[1]RC-1'!Z460</f>
        <v>0</v>
      </c>
      <c r="AA460" s="1">
        <f>'[1]RC-1'!AA460</f>
        <v>0</v>
      </c>
      <c r="AB460" s="1">
        <f>'[1]RC-1'!AB460</f>
        <v>0</v>
      </c>
      <c r="AC460" s="1">
        <f>'[1]RC-1'!AC460</f>
        <v>0</v>
      </c>
      <c r="AD460" s="1">
        <f>'[1]RC-1'!AD460</f>
        <v>0</v>
      </c>
      <c r="AE460" s="1">
        <f>'[1]RC-1'!AE460</f>
        <v>0</v>
      </c>
      <c r="AF460" s="1">
        <f>'[1]RC-1'!AF460</f>
        <v>0</v>
      </c>
      <c r="AG460" s="1">
        <f>'[1]RC-1'!AG460</f>
        <v>0</v>
      </c>
      <c r="AH460" s="1">
        <f>'[1]RC-1'!AH460</f>
        <v>0</v>
      </c>
      <c r="AI460" s="1">
        <f>'[1]RC-1'!AI460</f>
        <v>0</v>
      </c>
    </row>
    <row r="461" spans="1:35" x14ac:dyDescent="0.3">
      <c r="A461" s="1">
        <f>'[1]RC-1'!A461</f>
        <v>0</v>
      </c>
      <c r="B461" s="1">
        <f>'[1]RC-1'!B461</f>
        <v>0</v>
      </c>
      <c r="C461" s="1">
        <f>'[1]RC-1'!C461</f>
        <v>0</v>
      </c>
      <c r="D461" s="1">
        <f>'[1]RC-1'!D461</f>
        <v>0</v>
      </c>
      <c r="E461" s="1">
        <f>'[1]RC-1'!E461</f>
        <v>0</v>
      </c>
      <c r="F461" s="1">
        <f>'[1]RC-1'!F461</f>
        <v>0</v>
      </c>
      <c r="G461" s="1">
        <f>'[1]RC-1'!G461</f>
        <v>0</v>
      </c>
      <c r="H461" s="1">
        <f>'[1]RC-1'!H461</f>
        <v>0</v>
      </c>
      <c r="I461" s="1">
        <f>'[1]RC-1'!I461</f>
        <v>0</v>
      </c>
      <c r="J461" s="1">
        <f>'[1]RC-1'!J461</f>
        <v>0</v>
      </c>
      <c r="K461" s="1">
        <f>'[1]RC-1'!K461</f>
        <v>0</v>
      </c>
      <c r="L461" s="1">
        <f>'[1]RC-1'!L461</f>
        <v>0</v>
      </c>
      <c r="M461" s="1">
        <f>'[1]RC-1'!M461</f>
        <v>0</v>
      </c>
      <c r="N461" s="1">
        <f>'[1]RC-1'!N461</f>
        <v>0</v>
      </c>
      <c r="O461" s="1">
        <f>'[1]RC-1'!O461</f>
        <v>0</v>
      </c>
      <c r="P461" s="1">
        <f>'[1]RC-1'!P461</f>
        <v>0</v>
      </c>
      <c r="Q461" s="1">
        <f>'[1]RC-1'!Q461</f>
        <v>0</v>
      </c>
      <c r="R461" s="1">
        <f>'[1]RC-1'!R461</f>
        <v>0</v>
      </c>
      <c r="S461" s="1">
        <f>'[1]RC-1'!S461</f>
        <v>0</v>
      </c>
      <c r="T461" s="1">
        <f>'[1]RC-1'!T461</f>
        <v>0</v>
      </c>
      <c r="U461" s="1">
        <f>'[1]RC-1'!U461</f>
        <v>0</v>
      </c>
      <c r="V461" s="1">
        <f>'[1]RC-1'!V461</f>
        <v>0</v>
      </c>
      <c r="W461" s="1">
        <f>'[1]RC-1'!W461</f>
        <v>0</v>
      </c>
      <c r="X461" s="1">
        <f>'[1]RC-1'!X461</f>
        <v>0</v>
      </c>
      <c r="Y461" s="1">
        <f>'[1]RC-1'!Y461</f>
        <v>0</v>
      </c>
      <c r="Z461" s="1">
        <f>'[1]RC-1'!Z461</f>
        <v>0</v>
      </c>
      <c r="AA461" s="1">
        <f>'[1]RC-1'!AA461</f>
        <v>0</v>
      </c>
      <c r="AB461" s="1">
        <f>'[1]RC-1'!AB461</f>
        <v>0</v>
      </c>
      <c r="AC461" s="1">
        <f>'[1]RC-1'!AC461</f>
        <v>0</v>
      </c>
      <c r="AD461" s="1">
        <f>'[1]RC-1'!AD461</f>
        <v>0</v>
      </c>
      <c r="AE461" s="1">
        <f>'[1]RC-1'!AE461</f>
        <v>0</v>
      </c>
      <c r="AF461" s="1">
        <f>'[1]RC-1'!AF461</f>
        <v>0</v>
      </c>
      <c r="AG461" s="1">
        <f>'[1]RC-1'!AG461</f>
        <v>0</v>
      </c>
      <c r="AH461" s="1">
        <f>'[1]RC-1'!AH461</f>
        <v>0</v>
      </c>
      <c r="AI461" s="1">
        <f>'[1]RC-1'!AI461</f>
        <v>0</v>
      </c>
    </row>
    <row r="462" spans="1:35" x14ac:dyDescent="0.3">
      <c r="A462" s="1">
        <f>'[1]RC-1'!A462</f>
        <v>0</v>
      </c>
      <c r="B462" s="1">
        <f>'[1]RC-1'!B462</f>
        <v>0</v>
      </c>
      <c r="C462" s="1">
        <f>'[1]RC-1'!C462</f>
        <v>0</v>
      </c>
      <c r="D462" s="1">
        <f>'[1]RC-1'!D462</f>
        <v>0</v>
      </c>
      <c r="E462" s="1">
        <f>'[1]RC-1'!E462</f>
        <v>0</v>
      </c>
      <c r="F462" s="1">
        <f>'[1]RC-1'!F462</f>
        <v>0</v>
      </c>
      <c r="G462" s="1">
        <f>'[1]RC-1'!G462</f>
        <v>0</v>
      </c>
      <c r="H462" s="1">
        <f>'[1]RC-1'!H462</f>
        <v>0</v>
      </c>
      <c r="I462" s="1">
        <f>'[1]RC-1'!I462</f>
        <v>0</v>
      </c>
      <c r="J462" s="1">
        <f>'[1]RC-1'!J462</f>
        <v>0</v>
      </c>
      <c r="K462" s="1">
        <f>'[1]RC-1'!K462</f>
        <v>0</v>
      </c>
      <c r="L462" s="1">
        <f>'[1]RC-1'!L462</f>
        <v>0</v>
      </c>
      <c r="M462" s="1">
        <f>'[1]RC-1'!M462</f>
        <v>0</v>
      </c>
      <c r="N462" s="1">
        <f>'[1]RC-1'!N462</f>
        <v>0</v>
      </c>
      <c r="O462" s="1">
        <f>'[1]RC-1'!O462</f>
        <v>0</v>
      </c>
      <c r="P462" s="1">
        <f>'[1]RC-1'!P462</f>
        <v>0</v>
      </c>
      <c r="Q462" s="1">
        <f>'[1]RC-1'!Q462</f>
        <v>0</v>
      </c>
      <c r="R462" s="1">
        <f>'[1]RC-1'!R462</f>
        <v>0</v>
      </c>
      <c r="S462" s="1">
        <f>'[1]RC-1'!S462</f>
        <v>0</v>
      </c>
      <c r="T462" s="1">
        <f>'[1]RC-1'!T462</f>
        <v>0</v>
      </c>
      <c r="U462" s="1">
        <f>'[1]RC-1'!U462</f>
        <v>0</v>
      </c>
      <c r="V462" s="1">
        <f>'[1]RC-1'!V462</f>
        <v>0</v>
      </c>
      <c r="W462" s="1">
        <f>'[1]RC-1'!W462</f>
        <v>0</v>
      </c>
      <c r="X462" s="1">
        <f>'[1]RC-1'!X462</f>
        <v>0</v>
      </c>
      <c r="Y462" s="1">
        <f>'[1]RC-1'!Y462</f>
        <v>0</v>
      </c>
      <c r="Z462" s="1">
        <f>'[1]RC-1'!Z462</f>
        <v>0</v>
      </c>
      <c r="AA462" s="1">
        <f>'[1]RC-1'!AA462</f>
        <v>0</v>
      </c>
      <c r="AB462" s="1">
        <f>'[1]RC-1'!AB462</f>
        <v>0</v>
      </c>
      <c r="AC462" s="1">
        <f>'[1]RC-1'!AC462</f>
        <v>0</v>
      </c>
      <c r="AD462" s="1">
        <f>'[1]RC-1'!AD462</f>
        <v>0</v>
      </c>
      <c r="AE462" s="1">
        <f>'[1]RC-1'!AE462</f>
        <v>0</v>
      </c>
      <c r="AF462" s="1">
        <f>'[1]RC-1'!AF462</f>
        <v>0</v>
      </c>
      <c r="AG462" s="1">
        <f>'[1]RC-1'!AG462</f>
        <v>0</v>
      </c>
      <c r="AH462" s="1">
        <f>'[1]RC-1'!AH462</f>
        <v>0</v>
      </c>
      <c r="AI462" s="1">
        <f>'[1]RC-1'!AI462</f>
        <v>0</v>
      </c>
    </row>
    <row r="463" spans="1:35" x14ac:dyDescent="0.3">
      <c r="A463" s="1">
        <f>'[1]RC-1'!A463</f>
        <v>0</v>
      </c>
      <c r="B463" s="1">
        <f>'[1]RC-1'!B463</f>
        <v>0</v>
      </c>
      <c r="C463" s="1">
        <f>'[1]RC-1'!C463</f>
        <v>0</v>
      </c>
      <c r="D463" s="1">
        <f>'[1]RC-1'!D463</f>
        <v>0</v>
      </c>
      <c r="E463" s="1">
        <f>'[1]RC-1'!E463</f>
        <v>0</v>
      </c>
      <c r="F463" s="1">
        <f>'[1]RC-1'!F463</f>
        <v>0</v>
      </c>
      <c r="G463" s="1">
        <f>'[1]RC-1'!G463</f>
        <v>0</v>
      </c>
      <c r="H463" s="1">
        <f>'[1]RC-1'!H463</f>
        <v>0</v>
      </c>
      <c r="I463" s="1">
        <f>'[1]RC-1'!I463</f>
        <v>0</v>
      </c>
      <c r="J463" s="1">
        <f>'[1]RC-1'!J463</f>
        <v>0</v>
      </c>
      <c r="K463" s="1">
        <f>'[1]RC-1'!K463</f>
        <v>0</v>
      </c>
      <c r="L463" s="1">
        <f>'[1]RC-1'!L463</f>
        <v>0</v>
      </c>
      <c r="M463" s="1">
        <f>'[1]RC-1'!M463</f>
        <v>0</v>
      </c>
      <c r="N463" s="1">
        <f>'[1]RC-1'!N463</f>
        <v>0</v>
      </c>
      <c r="O463" s="1">
        <f>'[1]RC-1'!O463</f>
        <v>0</v>
      </c>
      <c r="P463" s="1">
        <f>'[1]RC-1'!P463</f>
        <v>0</v>
      </c>
      <c r="Q463" s="1">
        <f>'[1]RC-1'!Q463</f>
        <v>0</v>
      </c>
      <c r="R463" s="1">
        <f>'[1]RC-1'!R463</f>
        <v>0</v>
      </c>
      <c r="S463" s="1">
        <f>'[1]RC-1'!S463</f>
        <v>0</v>
      </c>
      <c r="T463" s="1">
        <f>'[1]RC-1'!T463</f>
        <v>0</v>
      </c>
      <c r="U463" s="1">
        <f>'[1]RC-1'!U463</f>
        <v>0</v>
      </c>
      <c r="V463" s="1">
        <f>'[1]RC-1'!V463</f>
        <v>0</v>
      </c>
      <c r="W463" s="1">
        <f>'[1]RC-1'!W463</f>
        <v>0</v>
      </c>
      <c r="X463" s="1">
        <f>'[1]RC-1'!X463</f>
        <v>0</v>
      </c>
      <c r="Y463" s="1">
        <f>'[1]RC-1'!Y463</f>
        <v>0</v>
      </c>
      <c r="Z463" s="1">
        <f>'[1]RC-1'!Z463</f>
        <v>0</v>
      </c>
      <c r="AA463" s="1">
        <f>'[1]RC-1'!AA463</f>
        <v>0</v>
      </c>
      <c r="AB463" s="1">
        <f>'[1]RC-1'!AB463</f>
        <v>0</v>
      </c>
      <c r="AC463" s="1">
        <f>'[1]RC-1'!AC463</f>
        <v>0</v>
      </c>
      <c r="AD463" s="1">
        <f>'[1]RC-1'!AD463</f>
        <v>0</v>
      </c>
      <c r="AE463" s="1">
        <f>'[1]RC-1'!AE463</f>
        <v>0</v>
      </c>
      <c r="AF463" s="1">
        <f>'[1]RC-1'!AF463</f>
        <v>0</v>
      </c>
      <c r="AG463" s="1">
        <f>'[1]RC-1'!AG463</f>
        <v>0</v>
      </c>
      <c r="AH463" s="1">
        <f>'[1]RC-1'!AH463</f>
        <v>0</v>
      </c>
      <c r="AI463" s="1">
        <f>'[1]RC-1'!AI463</f>
        <v>0</v>
      </c>
    </row>
    <row r="464" spans="1:35" x14ac:dyDescent="0.3">
      <c r="A464" s="1">
        <f>'[1]RC-1'!A464</f>
        <v>0</v>
      </c>
      <c r="B464" s="1">
        <f>'[1]RC-1'!B464</f>
        <v>0</v>
      </c>
      <c r="C464" s="1">
        <f>'[1]RC-1'!C464</f>
        <v>0</v>
      </c>
      <c r="D464" s="1">
        <f>'[1]RC-1'!D464</f>
        <v>0</v>
      </c>
      <c r="E464" s="1">
        <f>'[1]RC-1'!E464</f>
        <v>0</v>
      </c>
      <c r="F464" s="1">
        <f>'[1]RC-1'!F464</f>
        <v>0</v>
      </c>
      <c r="G464" s="1">
        <f>'[1]RC-1'!G464</f>
        <v>0</v>
      </c>
      <c r="H464" s="1">
        <f>'[1]RC-1'!H464</f>
        <v>0</v>
      </c>
      <c r="I464" s="1">
        <f>'[1]RC-1'!I464</f>
        <v>0</v>
      </c>
      <c r="J464" s="1">
        <f>'[1]RC-1'!J464</f>
        <v>0</v>
      </c>
      <c r="K464" s="1">
        <f>'[1]RC-1'!K464</f>
        <v>0</v>
      </c>
      <c r="L464" s="1">
        <f>'[1]RC-1'!L464</f>
        <v>0</v>
      </c>
      <c r="M464" s="1">
        <f>'[1]RC-1'!M464</f>
        <v>0</v>
      </c>
      <c r="N464" s="1">
        <f>'[1]RC-1'!N464</f>
        <v>0</v>
      </c>
      <c r="O464" s="1">
        <f>'[1]RC-1'!O464</f>
        <v>0</v>
      </c>
      <c r="P464" s="1">
        <f>'[1]RC-1'!P464</f>
        <v>0</v>
      </c>
      <c r="Q464" s="1">
        <f>'[1]RC-1'!Q464</f>
        <v>0</v>
      </c>
      <c r="R464" s="1">
        <f>'[1]RC-1'!R464</f>
        <v>0</v>
      </c>
      <c r="S464" s="1">
        <f>'[1]RC-1'!S464</f>
        <v>0</v>
      </c>
      <c r="T464" s="1">
        <f>'[1]RC-1'!T464</f>
        <v>0</v>
      </c>
      <c r="U464" s="1">
        <f>'[1]RC-1'!U464</f>
        <v>0</v>
      </c>
      <c r="V464" s="1">
        <f>'[1]RC-1'!V464</f>
        <v>0</v>
      </c>
      <c r="W464" s="1">
        <f>'[1]RC-1'!W464</f>
        <v>0</v>
      </c>
      <c r="X464" s="1">
        <f>'[1]RC-1'!X464</f>
        <v>0</v>
      </c>
      <c r="Y464" s="1">
        <f>'[1]RC-1'!Y464</f>
        <v>0</v>
      </c>
      <c r="Z464" s="1">
        <f>'[1]RC-1'!Z464</f>
        <v>0</v>
      </c>
      <c r="AA464" s="1">
        <f>'[1]RC-1'!AA464</f>
        <v>0</v>
      </c>
      <c r="AB464" s="1">
        <f>'[1]RC-1'!AB464</f>
        <v>0</v>
      </c>
      <c r="AC464" s="1">
        <f>'[1]RC-1'!AC464</f>
        <v>0</v>
      </c>
      <c r="AD464" s="1">
        <f>'[1]RC-1'!AD464</f>
        <v>0</v>
      </c>
      <c r="AE464" s="1">
        <f>'[1]RC-1'!AE464</f>
        <v>0</v>
      </c>
      <c r="AF464" s="1">
        <f>'[1]RC-1'!AF464</f>
        <v>0</v>
      </c>
      <c r="AG464" s="1">
        <f>'[1]RC-1'!AG464</f>
        <v>0</v>
      </c>
      <c r="AH464" s="1">
        <f>'[1]RC-1'!AH464</f>
        <v>0</v>
      </c>
      <c r="AI464" s="1">
        <f>'[1]RC-1'!AI464</f>
        <v>0</v>
      </c>
    </row>
    <row r="465" spans="1:35" x14ac:dyDescent="0.3">
      <c r="A465" s="1">
        <f>'[1]RC-1'!A465</f>
        <v>0</v>
      </c>
      <c r="B465" s="1">
        <f>'[1]RC-1'!B465</f>
        <v>0</v>
      </c>
      <c r="C465" s="1">
        <f>'[1]RC-1'!C465</f>
        <v>0</v>
      </c>
      <c r="D465" s="1">
        <f>'[1]RC-1'!D465</f>
        <v>0</v>
      </c>
      <c r="E465" s="1">
        <f>'[1]RC-1'!E465</f>
        <v>0</v>
      </c>
      <c r="F465" s="1">
        <f>'[1]RC-1'!F465</f>
        <v>0</v>
      </c>
      <c r="G465" s="1">
        <f>'[1]RC-1'!G465</f>
        <v>0</v>
      </c>
      <c r="H465" s="1">
        <f>'[1]RC-1'!H465</f>
        <v>0</v>
      </c>
      <c r="I465" s="1">
        <f>'[1]RC-1'!I465</f>
        <v>0</v>
      </c>
      <c r="J465" s="1">
        <f>'[1]RC-1'!J465</f>
        <v>0</v>
      </c>
      <c r="K465" s="1">
        <f>'[1]RC-1'!K465</f>
        <v>0</v>
      </c>
      <c r="L465" s="1">
        <f>'[1]RC-1'!L465</f>
        <v>0</v>
      </c>
      <c r="M465" s="1">
        <f>'[1]RC-1'!M465</f>
        <v>0</v>
      </c>
      <c r="N465" s="1">
        <f>'[1]RC-1'!N465</f>
        <v>0</v>
      </c>
      <c r="O465" s="1">
        <f>'[1]RC-1'!O465</f>
        <v>0</v>
      </c>
      <c r="P465" s="1">
        <f>'[1]RC-1'!P465</f>
        <v>0</v>
      </c>
      <c r="Q465" s="1">
        <f>'[1]RC-1'!Q465</f>
        <v>0</v>
      </c>
      <c r="R465" s="1">
        <f>'[1]RC-1'!R465</f>
        <v>0</v>
      </c>
      <c r="S465" s="1">
        <f>'[1]RC-1'!S465</f>
        <v>0</v>
      </c>
      <c r="T465" s="1">
        <f>'[1]RC-1'!T465</f>
        <v>0</v>
      </c>
      <c r="U465" s="1">
        <f>'[1]RC-1'!U465</f>
        <v>0</v>
      </c>
      <c r="V465" s="1">
        <f>'[1]RC-1'!V465</f>
        <v>0</v>
      </c>
      <c r="W465" s="1">
        <f>'[1]RC-1'!W465</f>
        <v>0</v>
      </c>
      <c r="X465" s="1">
        <f>'[1]RC-1'!X465</f>
        <v>0</v>
      </c>
      <c r="Y465" s="1">
        <f>'[1]RC-1'!Y465</f>
        <v>0</v>
      </c>
      <c r="Z465" s="1">
        <f>'[1]RC-1'!Z465</f>
        <v>0</v>
      </c>
      <c r="AA465" s="1">
        <f>'[1]RC-1'!AA465</f>
        <v>0</v>
      </c>
      <c r="AB465" s="1">
        <f>'[1]RC-1'!AB465</f>
        <v>0</v>
      </c>
      <c r="AC465" s="1">
        <f>'[1]RC-1'!AC465</f>
        <v>0</v>
      </c>
      <c r="AD465" s="1">
        <f>'[1]RC-1'!AD465</f>
        <v>0</v>
      </c>
      <c r="AE465" s="1">
        <f>'[1]RC-1'!AE465</f>
        <v>0</v>
      </c>
      <c r="AF465" s="1">
        <f>'[1]RC-1'!AF465</f>
        <v>0</v>
      </c>
      <c r="AG465" s="1">
        <f>'[1]RC-1'!AG465</f>
        <v>0</v>
      </c>
      <c r="AH465" s="1">
        <f>'[1]RC-1'!AH465</f>
        <v>0</v>
      </c>
      <c r="AI465" s="1">
        <f>'[1]RC-1'!AI465</f>
        <v>0</v>
      </c>
    </row>
    <row r="466" spans="1:35" x14ac:dyDescent="0.3">
      <c r="A466" s="1">
        <f>'[1]RC-1'!A466</f>
        <v>0</v>
      </c>
      <c r="B466" s="1">
        <f>'[1]RC-1'!B466</f>
        <v>0</v>
      </c>
      <c r="C466" s="1">
        <f>'[1]RC-1'!C466</f>
        <v>0</v>
      </c>
      <c r="D466" s="1">
        <f>'[1]RC-1'!D466</f>
        <v>0</v>
      </c>
      <c r="E466" s="1">
        <f>'[1]RC-1'!E466</f>
        <v>0</v>
      </c>
      <c r="F466" s="1">
        <f>'[1]RC-1'!F466</f>
        <v>0</v>
      </c>
      <c r="G466" s="1">
        <f>'[1]RC-1'!G466</f>
        <v>0</v>
      </c>
      <c r="H466" s="1">
        <f>'[1]RC-1'!H466</f>
        <v>0</v>
      </c>
      <c r="I466" s="1">
        <f>'[1]RC-1'!I466</f>
        <v>0</v>
      </c>
      <c r="J466" s="1">
        <f>'[1]RC-1'!J466</f>
        <v>0</v>
      </c>
      <c r="K466" s="1">
        <f>'[1]RC-1'!K466</f>
        <v>0</v>
      </c>
      <c r="L466" s="1">
        <f>'[1]RC-1'!L466</f>
        <v>0</v>
      </c>
      <c r="M466" s="1">
        <f>'[1]RC-1'!M466</f>
        <v>0</v>
      </c>
      <c r="N466" s="1">
        <f>'[1]RC-1'!N466</f>
        <v>0</v>
      </c>
      <c r="O466" s="1">
        <f>'[1]RC-1'!O466</f>
        <v>0</v>
      </c>
      <c r="P466" s="1">
        <f>'[1]RC-1'!P466</f>
        <v>0</v>
      </c>
      <c r="Q466" s="1">
        <f>'[1]RC-1'!Q466</f>
        <v>0</v>
      </c>
      <c r="R466" s="1">
        <f>'[1]RC-1'!R466</f>
        <v>0</v>
      </c>
      <c r="S466" s="1">
        <f>'[1]RC-1'!S466</f>
        <v>0</v>
      </c>
      <c r="T466" s="1">
        <f>'[1]RC-1'!T466</f>
        <v>0</v>
      </c>
      <c r="U466" s="1">
        <f>'[1]RC-1'!U466</f>
        <v>0</v>
      </c>
      <c r="V466" s="1">
        <f>'[1]RC-1'!V466</f>
        <v>0</v>
      </c>
      <c r="W466" s="1">
        <f>'[1]RC-1'!W466</f>
        <v>0</v>
      </c>
      <c r="X466" s="1">
        <f>'[1]RC-1'!X466</f>
        <v>0</v>
      </c>
      <c r="Y466" s="1">
        <f>'[1]RC-1'!Y466</f>
        <v>0</v>
      </c>
      <c r="Z466" s="1">
        <f>'[1]RC-1'!Z466</f>
        <v>0</v>
      </c>
      <c r="AA466" s="1">
        <f>'[1]RC-1'!AA466</f>
        <v>0</v>
      </c>
      <c r="AB466" s="1">
        <f>'[1]RC-1'!AB466</f>
        <v>0</v>
      </c>
      <c r="AC466" s="1">
        <f>'[1]RC-1'!AC466</f>
        <v>0</v>
      </c>
      <c r="AD466" s="1">
        <f>'[1]RC-1'!AD466</f>
        <v>0</v>
      </c>
      <c r="AE466" s="1">
        <f>'[1]RC-1'!AE466</f>
        <v>0</v>
      </c>
      <c r="AF466" s="1">
        <f>'[1]RC-1'!AF466</f>
        <v>0</v>
      </c>
      <c r="AG466" s="1">
        <f>'[1]RC-1'!AG466</f>
        <v>0</v>
      </c>
      <c r="AH466" s="1">
        <f>'[1]RC-1'!AH466</f>
        <v>0</v>
      </c>
      <c r="AI466" s="1">
        <f>'[1]RC-1'!AI466</f>
        <v>0</v>
      </c>
    </row>
    <row r="467" spans="1:35" x14ac:dyDescent="0.3">
      <c r="A467" s="1">
        <f>'[1]RC-1'!A467</f>
        <v>0</v>
      </c>
      <c r="B467" s="1">
        <f>'[1]RC-1'!B467</f>
        <v>0</v>
      </c>
      <c r="C467" s="1">
        <f>'[1]RC-1'!C467</f>
        <v>0</v>
      </c>
      <c r="D467" s="1">
        <f>'[1]RC-1'!D467</f>
        <v>0</v>
      </c>
      <c r="E467" s="1">
        <f>'[1]RC-1'!E467</f>
        <v>0</v>
      </c>
      <c r="F467" s="1">
        <f>'[1]RC-1'!F467</f>
        <v>0</v>
      </c>
      <c r="G467" s="1">
        <f>'[1]RC-1'!G467</f>
        <v>0</v>
      </c>
      <c r="H467" s="1">
        <f>'[1]RC-1'!H467</f>
        <v>0</v>
      </c>
      <c r="I467" s="1">
        <f>'[1]RC-1'!I467</f>
        <v>0</v>
      </c>
      <c r="J467" s="1">
        <f>'[1]RC-1'!J467</f>
        <v>0</v>
      </c>
      <c r="K467" s="1">
        <f>'[1]RC-1'!K467</f>
        <v>0</v>
      </c>
      <c r="L467" s="1">
        <f>'[1]RC-1'!L467</f>
        <v>0</v>
      </c>
      <c r="M467" s="1">
        <f>'[1]RC-1'!M467</f>
        <v>0</v>
      </c>
      <c r="N467" s="1">
        <f>'[1]RC-1'!N467</f>
        <v>0</v>
      </c>
      <c r="O467" s="1">
        <f>'[1]RC-1'!O467</f>
        <v>0</v>
      </c>
      <c r="P467" s="1">
        <f>'[1]RC-1'!P467</f>
        <v>0</v>
      </c>
      <c r="Q467" s="1">
        <f>'[1]RC-1'!Q467</f>
        <v>0</v>
      </c>
      <c r="R467" s="1">
        <f>'[1]RC-1'!R467</f>
        <v>0</v>
      </c>
      <c r="S467" s="1">
        <f>'[1]RC-1'!S467</f>
        <v>0</v>
      </c>
      <c r="T467" s="1">
        <f>'[1]RC-1'!T467</f>
        <v>0</v>
      </c>
      <c r="U467" s="1">
        <f>'[1]RC-1'!U467</f>
        <v>0</v>
      </c>
      <c r="V467" s="1">
        <f>'[1]RC-1'!V467</f>
        <v>0</v>
      </c>
      <c r="W467" s="1">
        <f>'[1]RC-1'!W467</f>
        <v>0</v>
      </c>
      <c r="X467" s="1">
        <f>'[1]RC-1'!X467</f>
        <v>0</v>
      </c>
      <c r="Y467" s="1">
        <f>'[1]RC-1'!Y467</f>
        <v>0</v>
      </c>
      <c r="Z467" s="1">
        <f>'[1]RC-1'!Z467</f>
        <v>0</v>
      </c>
      <c r="AA467" s="1">
        <f>'[1]RC-1'!AA467</f>
        <v>0</v>
      </c>
      <c r="AB467" s="1">
        <f>'[1]RC-1'!AB467</f>
        <v>0</v>
      </c>
      <c r="AC467" s="1">
        <f>'[1]RC-1'!AC467</f>
        <v>0</v>
      </c>
      <c r="AD467" s="1">
        <f>'[1]RC-1'!AD467</f>
        <v>0</v>
      </c>
      <c r="AE467" s="1">
        <f>'[1]RC-1'!AE467</f>
        <v>0</v>
      </c>
      <c r="AF467" s="1">
        <f>'[1]RC-1'!AF467</f>
        <v>0</v>
      </c>
      <c r="AG467" s="1">
        <f>'[1]RC-1'!AG467</f>
        <v>0</v>
      </c>
      <c r="AH467" s="1">
        <f>'[1]RC-1'!AH467</f>
        <v>0</v>
      </c>
      <c r="AI467" s="1">
        <f>'[1]RC-1'!AI467</f>
        <v>0</v>
      </c>
    </row>
    <row r="468" spans="1:35" x14ac:dyDescent="0.3">
      <c r="A468" s="1">
        <f>'[1]RC-1'!A468</f>
        <v>0</v>
      </c>
      <c r="B468" s="1">
        <f>'[1]RC-1'!B468</f>
        <v>0</v>
      </c>
      <c r="C468" s="1">
        <f>'[1]RC-1'!C468</f>
        <v>0</v>
      </c>
      <c r="D468" s="1">
        <f>'[1]RC-1'!D468</f>
        <v>0</v>
      </c>
      <c r="E468" s="1">
        <f>'[1]RC-1'!E468</f>
        <v>0</v>
      </c>
      <c r="F468" s="1">
        <f>'[1]RC-1'!F468</f>
        <v>0</v>
      </c>
      <c r="G468" s="1">
        <f>'[1]RC-1'!G468</f>
        <v>0</v>
      </c>
      <c r="H468" s="1">
        <f>'[1]RC-1'!H468</f>
        <v>0</v>
      </c>
      <c r="I468" s="1">
        <f>'[1]RC-1'!I468</f>
        <v>0</v>
      </c>
      <c r="J468" s="1">
        <f>'[1]RC-1'!J468</f>
        <v>0</v>
      </c>
      <c r="K468" s="1">
        <f>'[1]RC-1'!K468</f>
        <v>0</v>
      </c>
      <c r="L468" s="1">
        <f>'[1]RC-1'!L468</f>
        <v>0</v>
      </c>
      <c r="M468" s="1">
        <f>'[1]RC-1'!M468</f>
        <v>0</v>
      </c>
      <c r="N468" s="1">
        <f>'[1]RC-1'!N468</f>
        <v>0</v>
      </c>
      <c r="O468" s="1">
        <f>'[1]RC-1'!O468</f>
        <v>0</v>
      </c>
      <c r="P468" s="1">
        <f>'[1]RC-1'!P468</f>
        <v>0</v>
      </c>
      <c r="Q468" s="1">
        <f>'[1]RC-1'!Q468</f>
        <v>0</v>
      </c>
      <c r="R468" s="1">
        <f>'[1]RC-1'!R468</f>
        <v>0</v>
      </c>
      <c r="S468" s="1">
        <f>'[1]RC-1'!S468</f>
        <v>0</v>
      </c>
      <c r="T468" s="1">
        <f>'[1]RC-1'!T468</f>
        <v>0</v>
      </c>
      <c r="U468" s="1">
        <f>'[1]RC-1'!U468</f>
        <v>0</v>
      </c>
      <c r="V468" s="1">
        <f>'[1]RC-1'!V468</f>
        <v>0</v>
      </c>
      <c r="W468" s="1">
        <f>'[1]RC-1'!W468</f>
        <v>0</v>
      </c>
      <c r="X468" s="1">
        <f>'[1]RC-1'!X468</f>
        <v>0</v>
      </c>
      <c r="Y468" s="1">
        <f>'[1]RC-1'!Y468</f>
        <v>0</v>
      </c>
      <c r="Z468" s="1">
        <f>'[1]RC-1'!Z468</f>
        <v>0</v>
      </c>
      <c r="AA468" s="1">
        <f>'[1]RC-1'!AA468</f>
        <v>0</v>
      </c>
      <c r="AB468" s="1">
        <f>'[1]RC-1'!AB468</f>
        <v>0</v>
      </c>
      <c r="AC468" s="1">
        <f>'[1]RC-1'!AC468</f>
        <v>0</v>
      </c>
      <c r="AD468" s="1">
        <f>'[1]RC-1'!AD468</f>
        <v>0</v>
      </c>
      <c r="AE468" s="1">
        <f>'[1]RC-1'!AE468</f>
        <v>0</v>
      </c>
      <c r="AF468" s="1">
        <f>'[1]RC-1'!AF468</f>
        <v>0</v>
      </c>
      <c r="AG468" s="1">
        <f>'[1]RC-1'!AG468</f>
        <v>0</v>
      </c>
      <c r="AH468" s="1">
        <f>'[1]RC-1'!AH468</f>
        <v>0</v>
      </c>
      <c r="AI468" s="1">
        <f>'[1]RC-1'!AI468</f>
        <v>0</v>
      </c>
    </row>
    <row r="469" spans="1:35" x14ac:dyDescent="0.3">
      <c r="A469" s="1">
        <f>'[1]RC-1'!A469</f>
        <v>0</v>
      </c>
      <c r="B469" s="1">
        <f>'[1]RC-1'!B469</f>
        <v>0</v>
      </c>
      <c r="C469" s="1">
        <f>'[1]RC-1'!C469</f>
        <v>0</v>
      </c>
      <c r="D469" s="1">
        <f>'[1]RC-1'!D469</f>
        <v>0</v>
      </c>
      <c r="E469" s="1">
        <f>'[1]RC-1'!E469</f>
        <v>0</v>
      </c>
      <c r="F469" s="1">
        <f>'[1]RC-1'!F469</f>
        <v>0</v>
      </c>
      <c r="G469" s="1">
        <f>'[1]RC-1'!G469</f>
        <v>0</v>
      </c>
      <c r="H469" s="1">
        <f>'[1]RC-1'!H469</f>
        <v>0</v>
      </c>
      <c r="I469" s="1">
        <f>'[1]RC-1'!I469</f>
        <v>0</v>
      </c>
      <c r="J469" s="1">
        <f>'[1]RC-1'!J469</f>
        <v>0</v>
      </c>
      <c r="K469" s="1">
        <f>'[1]RC-1'!K469</f>
        <v>0</v>
      </c>
      <c r="L469" s="1">
        <f>'[1]RC-1'!L469</f>
        <v>0</v>
      </c>
      <c r="M469" s="1">
        <f>'[1]RC-1'!M469</f>
        <v>0</v>
      </c>
      <c r="N469" s="1">
        <f>'[1]RC-1'!N469</f>
        <v>0</v>
      </c>
      <c r="O469" s="1">
        <f>'[1]RC-1'!O469</f>
        <v>0</v>
      </c>
      <c r="P469" s="1">
        <f>'[1]RC-1'!P469</f>
        <v>0</v>
      </c>
      <c r="Q469" s="1">
        <f>'[1]RC-1'!Q469</f>
        <v>0</v>
      </c>
      <c r="R469" s="1">
        <f>'[1]RC-1'!R469</f>
        <v>0</v>
      </c>
      <c r="S469" s="1">
        <f>'[1]RC-1'!S469</f>
        <v>0</v>
      </c>
      <c r="T469" s="1">
        <f>'[1]RC-1'!T469</f>
        <v>0</v>
      </c>
      <c r="U469" s="1">
        <f>'[1]RC-1'!U469</f>
        <v>0</v>
      </c>
      <c r="V469" s="1">
        <f>'[1]RC-1'!V469</f>
        <v>0</v>
      </c>
      <c r="W469" s="1">
        <f>'[1]RC-1'!W469</f>
        <v>0</v>
      </c>
      <c r="X469" s="1">
        <f>'[1]RC-1'!X469</f>
        <v>0</v>
      </c>
      <c r="Y469" s="1">
        <f>'[1]RC-1'!Y469</f>
        <v>0</v>
      </c>
      <c r="Z469" s="1">
        <f>'[1]RC-1'!Z469</f>
        <v>0</v>
      </c>
      <c r="AA469" s="1">
        <f>'[1]RC-1'!AA469</f>
        <v>0</v>
      </c>
      <c r="AB469" s="1">
        <f>'[1]RC-1'!AB469</f>
        <v>0</v>
      </c>
      <c r="AC469" s="1">
        <f>'[1]RC-1'!AC469</f>
        <v>0</v>
      </c>
      <c r="AD469" s="1">
        <f>'[1]RC-1'!AD469</f>
        <v>0</v>
      </c>
      <c r="AE469" s="1">
        <f>'[1]RC-1'!AE469</f>
        <v>0</v>
      </c>
      <c r="AF469" s="1">
        <f>'[1]RC-1'!AF469</f>
        <v>0</v>
      </c>
      <c r="AG469" s="1">
        <f>'[1]RC-1'!AG469</f>
        <v>0</v>
      </c>
      <c r="AH469" s="1">
        <f>'[1]RC-1'!AH469</f>
        <v>0</v>
      </c>
      <c r="AI469" s="1">
        <f>'[1]RC-1'!AI469</f>
        <v>0</v>
      </c>
    </row>
    <row r="470" spans="1:35" x14ac:dyDescent="0.3">
      <c r="A470" s="1">
        <f>'[1]RC-1'!A470</f>
        <v>0</v>
      </c>
      <c r="B470" s="1">
        <f>'[1]RC-1'!B470</f>
        <v>0</v>
      </c>
      <c r="C470" s="1">
        <f>'[1]RC-1'!C470</f>
        <v>0</v>
      </c>
      <c r="D470" s="1">
        <f>'[1]RC-1'!D470</f>
        <v>0</v>
      </c>
      <c r="E470" s="1">
        <f>'[1]RC-1'!E470</f>
        <v>0</v>
      </c>
      <c r="F470" s="1">
        <f>'[1]RC-1'!F470</f>
        <v>0</v>
      </c>
      <c r="G470" s="1">
        <f>'[1]RC-1'!G470</f>
        <v>0</v>
      </c>
      <c r="H470" s="1">
        <f>'[1]RC-1'!H470</f>
        <v>0</v>
      </c>
      <c r="I470" s="1">
        <f>'[1]RC-1'!I470</f>
        <v>0</v>
      </c>
      <c r="J470" s="1">
        <f>'[1]RC-1'!J470</f>
        <v>0</v>
      </c>
      <c r="K470" s="1">
        <f>'[1]RC-1'!K470</f>
        <v>0</v>
      </c>
      <c r="L470" s="1">
        <f>'[1]RC-1'!L470</f>
        <v>0</v>
      </c>
      <c r="M470" s="1">
        <f>'[1]RC-1'!M470</f>
        <v>0</v>
      </c>
      <c r="N470" s="1">
        <f>'[1]RC-1'!N470</f>
        <v>0</v>
      </c>
      <c r="O470" s="1">
        <f>'[1]RC-1'!O470</f>
        <v>0</v>
      </c>
      <c r="P470" s="1">
        <f>'[1]RC-1'!P470</f>
        <v>0</v>
      </c>
      <c r="Q470" s="1">
        <f>'[1]RC-1'!Q470</f>
        <v>0</v>
      </c>
      <c r="R470" s="1">
        <f>'[1]RC-1'!R470</f>
        <v>0</v>
      </c>
      <c r="S470" s="1">
        <f>'[1]RC-1'!S470</f>
        <v>0</v>
      </c>
      <c r="T470" s="1">
        <f>'[1]RC-1'!T470</f>
        <v>0</v>
      </c>
      <c r="U470" s="1">
        <f>'[1]RC-1'!U470</f>
        <v>0</v>
      </c>
      <c r="V470" s="1">
        <f>'[1]RC-1'!V470</f>
        <v>0</v>
      </c>
      <c r="W470" s="1">
        <f>'[1]RC-1'!W470</f>
        <v>0</v>
      </c>
      <c r="X470" s="1">
        <f>'[1]RC-1'!X470</f>
        <v>0</v>
      </c>
      <c r="Y470" s="1">
        <f>'[1]RC-1'!Y470</f>
        <v>0</v>
      </c>
      <c r="Z470" s="1">
        <f>'[1]RC-1'!Z470</f>
        <v>0</v>
      </c>
      <c r="AA470" s="1">
        <f>'[1]RC-1'!AA470</f>
        <v>0</v>
      </c>
      <c r="AB470" s="1">
        <f>'[1]RC-1'!AB470</f>
        <v>0</v>
      </c>
      <c r="AC470" s="1">
        <f>'[1]RC-1'!AC470</f>
        <v>0</v>
      </c>
      <c r="AD470" s="1">
        <f>'[1]RC-1'!AD470</f>
        <v>0</v>
      </c>
      <c r="AE470" s="1">
        <f>'[1]RC-1'!AE470</f>
        <v>0</v>
      </c>
      <c r="AF470" s="1">
        <f>'[1]RC-1'!AF470</f>
        <v>0</v>
      </c>
      <c r="AG470" s="1">
        <f>'[1]RC-1'!AG470</f>
        <v>0</v>
      </c>
      <c r="AH470" s="1">
        <f>'[1]RC-1'!AH470</f>
        <v>0</v>
      </c>
      <c r="AI470" s="1">
        <f>'[1]RC-1'!AI470</f>
        <v>0</v>
      </c>
    </row>
    <row r="471" spans="1:35" x14ac:dyDescent="0.3">
      <c r="A471" s="1">
        <f>'[1]RC-1'!A471</f>
        <v>0</v>
      </c>
      <c r="B471" s="1">
        <f>'[1]RC-1'!B471</f>
        <v>0</v>
      </c>
      <c r="C471" s="1">
        <f>'[1]RC-1'!C471</f>
        <v>0</v>
      </c>
      <c r="D471" s="1">
        <f>'[1]RC-1'!D471</f>
        <v>0</v>
      </c>
      <c r="E471" s="1">
        <f>'[1]RC-1'!E471</f>
        <v>0</v>
      </c>
      <c r="F471" s="1">
        <f>'[1]RC-1'!F471</f>
        <v>0</v>
      </c>
      <c r="G471" s="1">
        <f>'[1]RC-1'!G471</f>
        <v>0</v>
      </c>
      <c r="H471" s="1">
        <f>'[1]RC-1'!H471</f>
        <v>0</v>
      </c>
      <c r="I471" s="1">
        <f>'[1]RC-1'!I471</f>
        <v>0</v>
      </c>
      <c r="J471" s="1">
        <f>'[1]RC-1'!J471</f>
        <v>0</v>
      </c>
      <c r="K471" s="1">
        <f>'[1]RC-1'!K471</f>
        <v>0</v>
      </c>
      <c r="L471" s="1">
        <f>'[1]RC-1'!L471</f>
        <v>0</v>
      </c>
      <c r="M471" s="1">
        <f>'[1]RC-1'!M471</f>
        <v>0</v>
      </c>
      <c r="N471" s="1">
        <f>'[1]RC-1'!N471</f>
        <v>0</v>
      </c>
      <c r="O471" s="1">
        <f>'[1]RC-1'!O471</f>
        <v>0</v>
      </c>
      <c r="P471" s="1">
        <f>'[1]RC-1'!P471</f>
        <v>0</v>
      </c>
      <c r="Q471" s="1">
        <f>'[1]RC-1'!Q471</f>
        <v>0</v>
      </c>
      <c r="R471" s="1">
        <f>'[1]RC-1'!R471</f>
        <v>0</v>
      </c>
      <c r="S471" s="1">
        <f>'[1]RC-1'!S471</f>
        <v>0</v>
      </c>
      <c r="T471" s="1">
        <f>'[1]RC-1'!T471</f>
        <v>0</v>
      </c>
      <c r="U471" s="1">
        <f>'[1]RC-1'!U471</f>
        <v>0</v>
      </c>
      <c r="V471" s="1">
        <f>'[1]RC-1'!V471</f>
        <v>0</v>
      </c>
      <c r="W471" s="1">
        <f>'[1]RC-1'!W471</f>
        <v>0</v>
      </c>
      <c r="X471" s="1">
        <f>'[1]RC-1'!X471</f>
        <v>0</v>
      </c>
      <c r="Y471" s="1">
        <f>'[1]RC-1'!Y471</f>
        <v>0</v>
      </c>
      <c r="Z471" s="1">
        <f>'[1]RC-1'!Z471</f>
        <v>0</v>
      </c>
      <c r="AA471" s="1">
        <f>'[1]RC-1'!AA471</f>
        <v>0</v>
      </c>
      <c r="AB471" s="1">
        <f>'[1]RC-1'!AB471</f>
        <v>0</v>
      </c>
      <c r="AC471" s="1">
        <f>'[1]RC-1'!AC471</f>
        <v>0</v>
      </c>
      <c r="AD471" s="1">
        <f>'[1]RC-1'!AD471</f>
        <v>0</v>
      </c>
      <c r="AE471" s="1">
        <f>'[1]RC-1'!AE471</f>
        <v>0</v>
      </c>
      <c r="AF471" s="1">
        <f>'[1]RC-1'!AF471</f>
        <v>0</v>
      </c>
      <c r="AG471" s="1">
        <f>'[1]RC-1'!AG471</f>
        <v>0</v>
      </c>
      <c r="AH471" s="1">
        <f>'[1]RC-1'!AH471</f>
        <v>0</v>
      </c>
      <c r="AI471" s="1">
        <f>'[1]RC-1'!AI471</f>
        <v>0</v>
      </c>
    </row>
    <row r="472" spans="1:35" x14ac:dyDescent="0.3">
      <c r="A472" s="1">
        <f>'[1]RC-1'!A472</f>
        <v>0</v>
      </c>
      <c r="B472" s="1">
        <f>'[1]RC-1'!B472</f>
        <v>0</v>
      </c>
      <c r="C472" s="1">
        <f>'[1]RC-1'!C472</f>
        <v>0</v>
      </c>
      <c r="D472" s="1">
        <f>'[1]RC-1'!D472</f>
        <v>0</v>
      </c>
      <c r="E472" s="1">
        <f>'[1]RC-1'!E472</f>
        <v>0</v>
      </c>
      <c r="F472" s="1">
        <f>'[1]RC-1'!F472</f>
        <v>0</v>
      </c>
      <c r="G472" s="1">
        <f>'[1]RC-1'!G472</f>
        <v>0</v>
      </c>
      <c r="H472" s="1">
        <f>'[1]RC-1'!H472</f>
        <v>0</v>
      </c>
      <c r="I472" s="1">
        <f>'[1]RC-1'!I472</f>
        <v>0</v>
      </c>
      <c r="J472" s="1">
        <f>'[1]RC-1'!J472</f>
        <v>0</v>
      </c>
      <c r="K472" s="1">
        <f>'[1]RC-1'!K472</f>
        <v>0</v>
      </c>
      <c r="L472" s="1">
        <f>'[1]RC-1'!L472</f>
        <v>0</v>
      </c>
      <c r="M472" s="1">
        <f>'[1]RC-1'!M472</f>
        <v>0</v>
      </c>
      <c r="N472" s="1">
        <f>'[1]RC-1'!N472</f>
        <v>0</v>
      </c>
      <c r="O472" s="1">
        <f>'[1]RC-1'!O472</f>
        <v>0</v>
      </c>
      <c r="P472" s="1">
        <f>'[1]RC-1'!P472</f>
        <v>0</v>
      </c>
      <c r="Q472" s="1">
        <f>'[1]RC-1'!Q472</f>
        <v>0</v>
      </c>
      <c r="R472" s="1">
        <f>'[1]RC-1'!R472</f>
        <v>0</v>
      </c>
      <c r="S472" s="1">
        <f>'[1]RC-1'!S472</f>
        <v>0</v>
      </c>
      <c r="T472" s="1">
        <f>'[1]RC-1'!T472</f>
        <v>0</v>
      </c>
      <c r="U472" s="1">
        <f>'[1]RC-1'!U472</f>
        <v>0</v>
      </c>
      <c r="V472" s="1">
        <f>'[1]RC-1'!V472</f>
        <v>0</v>
      </c>
      <c r="W472" s="1">
        <f>'[1]RC-1'!W472</f>
        <v>0</v>
      </c>
      <c r="X472" s="1">
        <f>'[1]RC-1'!X472</f>
        <v>0</v>
      </c>
      <c r="Y472" s="1">
        <f>'[1]RC-1'!Y472</f>
        <v>0</v>
      </c>
      <c r="Z472" s="1">
        <f>'[1]RC-1'!Z472</f>
        <v>0</v>
      </c>
      <c r="AA472" s="1">
        <f>'[1]RC-1'!AA472</f>
        <v>0</v>
      </c>
      <c r="AB472" s="1">
        <f>'[1]RC-1'!AB472</f>
        <v>0</v>
      </c>
      <c r="AC472" s="1">
        <f>'[1]RC-1'!AC472</f>
        <v>0</v>
      </c>
      <c r="AD472" s="1">
        <f>'[1]RC-1'!AD472</f>
        <v>0</v>
      </c>
      <c r="AE472" s="1">
        <f>'[1]RC-1'!AE472</f>
        <v>0</v>
      </c>
      <c r="AF472" s="1">
        <f>'[1]RC-1'!AF472</f>
        <v>0</v>
      </c>
      <c r="AG472" s="1">
        <f>'[1]RC-1'!AG472</f>
        <v>0</v>
      </c>
      <c r="AH472" s="1">
        <f>'[1]RC-1'!AH472</f>
        <v>0</v>
      </c>
      <c r="AI472" s="1">
        <f>'[1]RC-1'!AI472</f>
        <v>0</v>
      </c>
    </row>
    <row r="473" spans="1:35" x14ac:dyDescent="0.3">
      <c r="A473" s="1">
        <f>'[1]RC-1'!A473</f>
        <v>0</v>
      </c>
      <c r="B473" s="1">
        <f>'[1]RC-1'!B473</f>
        <v>0</v>
      </c>
      <c r="C473" s="1">
        <f>'[1]RC-1'!C473</f>
        <v>0</v>
      </c>
      <c r="D473" s="1">
        <f>'[1]RC-1'!D473</f>
        <v>0</v>
      </c>
      <c r="E473" s="1">
        <f>'[1]RC-1'!E473</f>
        <v>0</v>
      </c>
      <c r="F473" s="1">
        <f>'[1]RC-1'!F473</f>
        <v>0</v>
      </c>
      <c r="G473" s="1">
        <f>'[1]RC-1'!G473</f>
        <v>0</v>
      </c>
      <c r="H473" s="1">
        <f>'[1]RC-1'!H473</f>
        <v>0</v>
      </c>
      <c r="I473" s="1">
        <f>'[1]RC-1'!I473</f>
        <v>0</v>
      </c>
      <c r="J473" s="1">
        <f>'[1]RC-1'!J473</f>
        <v>0</v>
      </c>
      <c r="K473" s="1">
        <f>'[1]RC-1'!K473</f>
        <v>0</v>
      </c>
      <c r="L473" s="1">
        <f>'[1]RC-1'!L473</f>
        <v>0</v>
      </c>
      <c r="M473" s="1">
        <f>'[1]RC-1'!M473</f>
        <v>0</v>
      </c>
      <c r="N473" s="1">
        <f>'[1]RC-1'!N473</f>
        <v>0</v>
      </c>
      <c r="O473" s="1">
        <f>'[1]RC-1'!O473</f>
        <v>0</v>
      </c>
      <c r="P473" s="1">
        <f>'[1]RC-1'!P473</f>
        <v>0</v>
      </c>
      <c r="Q473" s="1">
        <f>'[1]RC-1'!Q473</f>
        <v>0</v>
      </c>
      <c r="R473" s="1">
        <f>'[1]RC-1'!R473</f>
        <v>0</v>
      </c>
      <c r="S473" s="1">
        <f>'[1]RC-1'!S473</f>
        <v>0</v>
      </c>
      <c r="T473" s="1">
        <f>'[1]RC-1'!T473</f>
        <v>0</v>
      </c>
      <c r="U473" s="1">
        <f>'[1]RC-1'!U473</f>
        <v>0</v>
      </c>
      <c r="V473" s="1">
        <f>'[1]RC-1'!V473</f>
        <v>0</v>
      </c>
      <c r="W473" s="1">
        <f>'[1]RC-1'!W473</f>
        <v>0</v>
      </c>
      <c r="X473" s="1">
        <f>'[1]RC-1'!X473</f>
        <v>0</v>
      </c>
      <c r="Y473" s="1">
        <f>'[1]RC-1'!Y473</f>
        <v>0</v>
      </c>
      <c r="Z473" s="1">
        <f>'[1]RC-1'!Z473</f>
        <v>0</v>
      </c>
      <c r="AA473" s="1">
        <f>'[1]RC-1'!AA473</f>
        <v>0</v>
      </c>
      <c r="AB473" s="1">
        <f>'[1]RC-1'!AB473</f>
        <v>0</v>
      </c>
      <c r="AC473" s="1">
        <f>'[1]RC-1'!AC473</f>
        <v>0</v>
      </c>
      <c r="AD473" s="1">
        <f>'[1]RC-1'!AD473</f>
        <v>0</v>
      </c>
      <c r="AE473" s="1">
        <f>'[1]RC-1'!AE473</f>
        <v>0</v>
      </c>
      <c r="AF473" s="1">
        <f>'[1]RC-1'!AF473</f>
        <v>0</v>
      </c>
      <c r="AG473" s="1">
        <f>'[1]RC-1'!AG473</f>
        <v>0</v>
      </c>
      <c r="AH473" s="1">
        <f>'[1]RC-1'!AH473</f>
        <v>0</v>
      </c>
      <c r="AI473" s="1">
        <f>'[1]RC-1'!AI473</f>
        <v>0</v>
      </c>
    </row>
    <row r="474" spans="1:35" x14ac:dyDescent="0.3">
      <c r="A474" s="1">
        <f>'[1]RC-1'!A474</f>
        <v>0</v>
      </c>
      <c r="B474" s="1">
        <f>'[1]RC-1'!B474</f>
        <v>0</v>
      </c>
      <c r="C474" s="1">
        <f>'[1]RC-1'!C474</f>
        <v>0</v>
      </c>
      <c r="D474" s="1">
        <f>'[1]RC-1'!D474</f>
        <v>0</v>
      </c>
      <c r="E474" s="1">
        <f>'[1]RC-1'!E474</f>
        <v>0</v>
      </c>
      <c r="F474" s="1">
        <f>'[1]RC-1'!F474</f>
        <v>0</v>
      </c>
      <c r="G474" s="1">
        <f>'[1]RC-1'!G474</f>
        <v>0</v>
      </c>
      <c r="H474" s="1">
        <f>'[1]RC-1'!H474</f>
        <v>0</v>
      </c>
      <c r="I474" s="1">
        <f>'[1]RC-1'!I474</f>
        <v>0</v>
      </c>
      <c r="J474" s="1">
        <f>'[1]RC-1'!J474</f>
        <v>0</v>
      </c>
      <c r="K474" s="1">
        <f>'[1]RC-1'!K474</f>
        <v>0</v>
      </c>
      <c r="L474" s="1">
        <f>'[1]RC-1'!L474</f>
        <v>0</v>
      </c>
      <c r="M474" s="1">
        <f>'[1]RC-1'!M474</f>
        <v>0</v>
      </c>
      <c r="N474" s="1">
        <f>'[1]RC-1'!N474</f>
        <v>0</v>
      </c>
      <c r="O474" s="1">
        <f>'[1]RC-1'!O474</f>
        <v>0</v>
      </c>
      <c r="P474" s="1">
        <f>'[1]RC-1'!P474</f>
        <v>0</v>
      </c>
      <c r="Q474" s="1">
        <f>'[1]RC-1'!Q474</f>
        <v>0</v>
      </c>
      <c r="R474" s="1">
        <f>'[1]RC-1'!R474</f>
        <v>0</v>
      </c>
      <c r="S474" s="1">
        <f>'[1]RC-1'!S474</f>
        <v>0</v>
      </c>
      <c r="T474" s="1">
        <f>'[1]RC-1'!T474</f>
        <v>0</v>
      </c>
      <c r="U474" s="1">
        <f>'[1]RC-1'!U474</f>
        <v>0</v>
      </c>
      <c r="V474" s="1">
        <f>'[1]RC-1'!V474</f>
        <v>0</v>
      </c>
      <c r="W474" s="1">
        <f>'[1]RC-1'!W474</f>
        <v>0</v>
      </c>
      <c r="X474" s="1">
        <f>'[1]RC-1'!X474</f>
        <v>0</v>
      </c>
      <c r="Y474" s="1">
        <f>'[1]RC-1'!Y474</f>
        <v>0</v>
      </c>
      <c r="Z474" s="1">
        <f>'[1]RC-1'!Z474</f>
        <v>0</v>
      </c>
      <c r="AA474" s="1">
        <f>'[1]RC-1'!AA474</f>
        <v>0</v>
      </c>
      <c r="AB474" s="1">
        <f>'[1]RC-1'!AB474</f>
        <v>0</v>
      </c>
      <c r="AC474" s="1">
        <f>'[1]RC-1'!AC474</f>
        <v>0</v>
      </c>
      <c r="AD474" s="1">
        <f>'[1]RC-1'!AD474</f>
        <v>0</v>
      </c>
      <c r="AE474" s="1">
        <f>'[1]RC-1'!AE474</f>
        <v>0</v>
      </c>
      <c r="AF474" s="1">
        <f>'[1]RC-1'!AF474</f>
        <v>0</v>
      </c>
      <c r="AG474" s="1">
        <f>'[1]RC-1'!AG474</f>
        <v>0</v>
      </c>
      <c r="AH474" s="1">
        <f>'[1]RC-1'!AH474</f>
        <v>0</v>
      </c>
      <c r="AI474" s="1">
        <f>'[1]RC-1'!AI474</f>
        <v>0</v>
      </c>
    </row>
    <row r="475" spans="1:35" x14ac:dyDescent="0.3">
      <c r="A475" s="1">
        <f>'[1]RC-1'!A475</f>
        <v>0</v>
      </c>
      <c r="B475" s="1">
        <f>'[1]RC-1'!B475</f>
        <v>0</v>
      </c>
      <c r="C475" s="1">
        <f>'[1]RC-1'!C475</f>
        <v>0</v>
      </c>
      <c r="D475" s="1">
        <f>'[1]RC-1'!D475</f>
        <v>0</v>
      </c>
      <c r="E475" s="1">
        <f>'[1]RC-1'!E475</f>
        <v>0</v>
      </c>
      <c r="F475" s="1">
        <f>'[1]RC-1'!F475</f>
        <v>0</v>
      </c>
      <c r="G475" s="1">
        <f>'[1]RC-1'!G475</f>
        <v>0</v>
      </c>
      <c r="H475" s="1">
        <f>'[1]RC-1'!H475</f>
        <v>0</v>
      </c>
      <c r="I475" s="1">
        <f>'[1]RC-1'!I475</f>
        <v>0</v>
      </c>
      <c r="J475" s="1">
        <f>'[1]RC-1'!J475</f>
        <v>0</v>
      </c>
      <c r="K475" s="1">
        <f>'[1]RC-1'!K475</f>
        <v>0</v>
      </c>
      <c r="L475" s="1">
        <f>'[1]RC-1'!L475</f>
        <v>0</v>
      </c>
      <c r="M475" s="1">
        <f>'[1]RC-1'!M475</f>
        <v>0</v>
      </c>
      <c r="N475" s="1">
        <f>'[1]RC-1'!N475</f>
        <v>0</v>
      </c>
      <c r="O475" s="1">
        <f>'[1]RC-1'!O475</f>
        <v>0</v>
      </c>
      <c r="P475" s="1">
        <f>'[1]RC-1'!P475</f>
        <v>0</v>
      </c>
      <c r="Q475" s="1">
        <f>'[1]RC-1'!Q475</f>
        <v>0</v>
      </c>
      <c r="R475" s="1">
        <f>'[1]RC-1'!R475</f>
        <v>0</v>
      </c>
      <c r="S475" s="1">
        <f>'[1]RC-1'!S475</f>
        <v>0</v>
      </c>
      <c r="T475" s="1">
        <f>'[1]RC-1'!T475</f>
        <v>0</v>
      </c>
      <c r="U475" s="1">
        <f>'[1]RC-1'!U475</f>
        <v>0</v>
      </c>
      <c r="V475" s="1">
        <f>'[1]RC-1'!V475</f>
        <v>0</v>
      </c>
      <c r="W475" s="1">
        <f>'[1]RC-1'!W475</f>
        <v>0</v>
      </c>
      <c r="X475" s="1">
        <f>'[1]RC-1'!X475</f>
        <v>0</v>
      </c>
      <c r="Y475" s="1">
        <f>'[1]RC-1'!Y475</f>
        <v>0</v>
      </c>
      <c r="Z475" s="1">
        <f>'[1]RC-1'!Z475</f>
        <v>0</v>
      </c>
      <c r="AA475" s="1">
        <f>'[1]RC-1'!AA475</f>
        <v>0</v>
      </c>
      <c r="AB475" s="1">
        <f>'[1]RC-1'!AB475</f>
        <v>0</v>
      </c>
      <c r="AC475" s="1">
        <f>'[1]RC-1'!AC475</f>
        <v>0</v>
      </c>
      <c r="AD475" s="1">
        <f>'[1]RC-1'!AD475</f>
        <v>0</v>
      </c>
      <c r="AE475" s="1">
        <f>'[1]RC-1'!AE475</f>
        <v>0</v>
      </c>
      <c r="AF475" s="1">
        <f>'[1]RC-1'!AF475</f>
        <v>0</v>
      </c>
      <c r="AG475" s="1">
        <f>'[1]RC-1'!AG475</f>
        <v>0</v>
      </c>
      <c r="AH475" s="1">
        <f>'[1]RC-1'!AH475</f>
        <v>0</v>
      </c>
      <c r="AI475" s="1">
        <f>'[1]RC-1'!AI475</f>
        <v>0</v>
      </c>
    </row>
    <row r="476" spans="1:35" x14ac:dyDescent="0.3">
      <c r="A476" s="1">
        <f>'[1]RC-1'!A476</f>
        <v>0</v>
      </c>
      <c r="B476" s="1">
        <f>'[1]RC-1'!B476</f>
        <v>0</v>
      </c>
      <c r="C476" s="1">
        <f>'[1]RC-1'!C476</f>
        <v>0</v>
      </c>
      <c r="D476" s="1">
        <f>'[1]RC-1'!D476</f>
        <v>0</v>
      </c>
      <c r="E476" s="1">
        <f>'[1]RC-1'!E476</f>
        <v>0</v>
      </c>
      <c r="F476" s="1">
        <f>'[1]RC-1'!F476</f>
        <v>0</v>
      </c>
      <c r="G476" s="1">
        <f>'[1]RC-1'!G476</f>
        <v>0</v>
      </c>
      <c r="H476" s="1">
        <f>'[1]RC-1'!H476</f>
        <v>0</v>
      </c>
      <c r="I476" s="1">
        <f>'[1]RC-1'!I476</f>
        <v>0</v>
      </c>
      <c r="J476" s="1">
        <f>'[1]RC-1'!J476</f>
        <v>0</v>
      </c>
      <c r="K476" s="1">
        <f>'[1]RC-1'!K476</f>
        <v>0</v>
      </c>
      <c r="L476" s="1">
        <f>'[1]RC-1'!L476</f>
        <v>0</v>
      </c>
      <c r="M476" s="1">
        <f>'[1]RC-1'!M476</f>
        <v>0</v>
      </c>
      <c r="N476" s="1">
        <f>'[1]RC-1'!N476</f>
        <v>0</v>
      </c>
      <c r="O476" s="1">
        <f>'[1]RC-1'!O476</f>
        <v>0</v>
      </c>
      <c r="P476" s="1">
        <f>'[1]RC-1'!P476</f>
        <v>0</v>
      </c>
      <c r="Q476" s="1">
        <f>'[1]RC-1'!Q476</f>
        <v>0</v>
      </c>
      <c r="R476" s="1">
        <f>'[1]RC-1'!R476</f>
        <v>0</v>
      </c>
      <c r="S476" s="1">
        <f>'[1]RC-1'!S476</f>
        <v>0</v>
      </c>
      <c r="T476" s="1">
        <f>'[1]RC-1'!T476</f>
        <v>0</v>
      </c>
      <c r="U476" s="1">
        <f>'[1]RC-1'!U476</f>
        <v>0</v>
      </c>
      <c r="V476" s="1">
        <f>'[1]RC-1'!V476</f>
        <v>0</v>
      </c>
      <c r="W476" s="1">
        <f>'[1]RC-1'!W476</f>
        <v>0</v>
      </c>
      <c r="X476" s="1">
        <f>'[1]RC-1'!X476</f>
        <v>0</v>
      </c>
      <c r="Y476" s="1">
        <f>'[1]RC-1'!Y476</f>
        <v>0</v>
      </c>
      <c r="Z476" s="1">
        <f>'[1]RC-1'!Z476</f>
        <v>0</v>
      </c>
      <c r="AA476" s="1">
        <f>'[1]RC-1'!AA476</f>
        <v>0</v>
      </c>
      <c r="AB476" s="1">
        <f>'[1]RC-1'!AB476</f>
        <v>0</v>
      </c>
      <c r="AC476" s="1">
        <f>'[1]RC-1'!AC476</f>
        <v>0</v>
      </c>
      <c r="AD476" s="1">
        <f>'[1]RC-1'!AD476</f>
        <v>0</v>
      </c>
      <c r="AE476" s="1">
        <f>'[1]RC-1'!AE476</f>
        <v>0</v>
      </c>
      <c r="AF476" s="1">
        <f>'[1]RC-1'!AF476</f>
        <v>0</v>
      </c>
      <c r="AG476" s="1">
        <f>'[1]RC-1'!AG476</f>
        <v>0</v>
      </c>
      <c r="AH476" s="1">
        <f>'[1]RC-1'!AH476</f>
        <v>0</v>
      </c>
      <c r="AI476" s="1">
        <f>'[1]RC-1'!AI476</f>
        <v>0</v>
      </c>
    </row>
    <row r="477" spans="1:35" x14ac:dyDescent="0.3">
      <c r="A477" s="1">
        <f>'[1]RC-1'!A477</f>
        <v>0</v>
      </c>
      <c r="B477" s="1">
        <f>'[1]RC-1'!B477</f>
        <v>0</v>
      </c>
      <c r="C477" s="1">
        <f>'[1]RC-1'!C477</f>
        <v>0</v>
      </c>
      <c r="D477" s="1">
        <f>'[1]RC-1'!D477</f>
        <v>0</v>
      </c>
      <c r="E477" s="1">
        <f>'[1]RC-1'!E477</f>
        <v>0</v>
      </c>
      <c r="F477" s="1">
        <f>'[1]RC-1'!F477</f>
        <v>0</v>
      </c>
      <c r="G477" s="1">
        <f>'[1]RC-1'!G477</f>
        <v>0</v>
      </c>
      <c r="H477" s="1">
        <f>'[1]RC-1'!H477</f>
        <v>0</v>
      </c>
      <c r="I477" s="1">
        <f>'[1]RC-1'!I477</f>
        <v>0</v>
      </c>
      <c r="J477" s="1">
        <f>'[1]RC-1'!J477</f>
        <v>0</v>
      </c>
      <c r="K477" s="1">
        <f>'[1]RC-1'!K477</f>
        <v>0</v>
      </c>
      <c r="L477" s="1">
        <f>'[1]RC-1'!L477</f>
        <v>0</v>
      </c>
      <c r="M477" s="1">
        <f>'[1]RC-1'!M477</f>
        <v>0</v>
      </c>
      <c r="N477" s="1">
        <f>'[1]RC-1'!N477</f>
        <v>0</v>
      </c>
      <c r="O477" s="1">
        <f>'[1]RC-1'!O477</f>
        <v>0</v>
      </c>
      <c r="P477" s="1">
        <f>'[1]RC-1'!P477</f>
        <v>0</v>
      </c>
      <c r="Q477" s="1">
        <f>'[1]RC-1'!Q477</f>
        <v>0</v>
      </c>
      <c r="R477" s="1">
        <f>'[1]RC-1'!R477</f>
        <v>0</v>
      </c>
      <c r="S477" s="1">
        <f>'[1]RC-1'!S477</f>
        <v>0</v>
      </c>
      <c r="T477" s="1">
        <f>'[1]RC-1'!T477</f>
        <v>0</v>
      </c>
      <c r="U477" s="1">
        <f>'[1]RC-1'!U477</f>
        <v>0</v>
      </c>
      <c r="V477" s="1">
        <f>'[1]RC-1'!V477</f>
        <v>0</v>
      </c>
      <c r="W477" s="1">
        <f>'[1]RC-1'!W477</f>
        <v>0</v>
      </c>
      <c r="X477" s="1">
        <f>'[1]RC-1'!X477</f>
        <v>0</v>
      </c>
      <c r="Y477" s="1">
        <f>'[1]RC-1'!Y477</f>
        <v>0</v>
      </c>
      <c r="Z477" s="1">
        <f>'[1]RC-1'!Z477</f>
        <v>0</v>
      </c>
      <c r="AA477" s="1">
        <f>'[1]RC-1'!AA477</f>
        <v>0</v>
      </c>
      <c r="AB477" s="1">
        <f>'[1]RC-1'!AB477</f>
        <v>0</v>
      </c>
      <c r="AC477" s="1">
        <f>'[1]RC-1'!AC477</f>
        <v>0</v>
      </c>
      <c r="AD477" s="1">
        <f>'[1]RC-1'!AD477</f>
        <v>0</v>
      </c>
      <c r="AE477" s="1">
        <f>'[1]RC-1'!AE477</f>
        <v>0</v>
      </c>
      <c r="AF477" s="1">
        <f>'[1]RC-1'!AF477</f>
        <v>0</v>
      </c>
      <c r="AG477" s="1">
        <f>'[1]RC-1'!AG477</f>
        <v>0</v>
      </c>
      <c r="AH477" s="1">
        <f>'[1]RC-1'!AH477</f>
        <v>0</v>
      </c>
      <c r="AI477" s="1">
        <f>'[1]RC-1'!AI477</f>
        <v>0</v>
      </c>
    </row>
    <row r="478" spans="1:35" x14ac:dyDescent="0.3">
      <c r="A478" s="1">
        <f>'[1]RC-1'!A478</f>
        <v>0</v>
      </c>
      <c r="B478" s="1">
        <f>'[1]RC-1'!B478</f>
        <v>0</v>
      </c>
      <c r="C478" s="1">
        <f>'[1]RC-1'!C478</f>
        <v>0</v>
      </c>
      <c r="D478" s="1">
        <f>'[1]RC-1'!D478</f>
        <v>0</v>
      </c>
      <c r="E478" s="1">
        <f>'[1]RC-1'!E478</f>
        <v>0</v>
      </c>
      <c r="F478" s="1">
        <f>'[1]RC-1'!F478</f>
        <v>0</v>
      </c>
      <c r="G478" s="1">
        <f>'[1]RC-1'!G478</f>
        <v>0</v>
      </c>
      <c r="H478" s="1">
        <f>'[1]RC-1'!H478</f>
        <v>0</v>
      </c>
      <c r="I478" s="1">
        <f>'[1]RC-1'!I478</f>
        <v>0</v>
      </c>
      <c r="J478" s="1">
        <f>'[1]RC-1'!J478</f>
        <v>0</v>
      </c>
      <c r="K478" s="1">
        <f>'[1]RC-1'!K478</f>
        <v>0</v>
      </c>
      <c r="L478" s="1">
        <f>'[1]RC-1'!L478</f>
        <v>0</v>
      </c>
      <c r="M478" s="1">
        <f>'[1]RC-1'!M478</f>
        <v>0</v>
      </c>
      <c r="N478" s="1">
        <f>'[1]RC-1'!N478</f>
        <v>0</v>
      </c>
      <c r="O478" s="1">
        <f>'[1]RC-1'!O478</f>
        <v>0</v>
      </c>
      <c r="P478" s="1">
        <f>'[1]RC-1'!P478</f>
        <v>0</v>
      </c>
      <c r="Q478" s="1">
        <f>'[1]RC-1'!Q478</f>
        <v>0</v>
      </c>
      <c r="R478" s="1">
        <f>'[1]RC-1'!R478</f>
        <v>0</v>
      </c>
      <c r="S478" s="1">
        <f>'[1]RC-1'!S478</f>
        <v>0</v>
      </c>
      <c r="T478" s="1">
        <f>'[1]RC-1'!T478</f>
        <v>0</v>
      </c>
      <c r="U478" s="1">
        <f>'[1]RC-1'!U478</f>
        <v>0</v>
      </c>
      <c r="V478" s="1">
        <f>'[1]RC-1'!V478</f>
        <v>0</v>
      </c>
      <c r="W478" s="1">
        <f>'[1]RC-1'!W478</f>
        <v>0</v>
      </c>
      <c r="X478" s="1">
        <f>'[1]RC-1'!X478</f>
        <v>0</v>
      </c>
      <c r="Y478" s="1">
        <f>'[1]RC-1'!Y478</f>
        <v>0</v>
      </c>
      <c r="Z478" s="1">
        <f>'[1]RC-1'!Z478</f>
        <v>0</v>
      </c>
      <c r="AA478" s="1">
        <f>'[1]RC-1'!AA478</f>
        <v>0</v>
      </c>
      <c r="AB478" s="1">
        <f>'[1]RC-1'!AB478</f>
        <v>0</v>
      </c>
      <c r="AC478" s="1">
        <f>'[1]RC-1'!AC478</f>
        <v>0</v>
      </c>
      <c r="AD478" s="1">
        <f>'[1]RC-1'!AD478</f>
        <v>0</v>
      </c>
      <c r="AE478" s="1">
        <f>'[1]RC-1'!AE478</f>
        <v>0</v>
      </c>
      <c r="AF478" s="1">
        <f>'[1]RC-1'!AF478</f>
        <v>0</v>
      </c>
      <c r="AG478" s="1">
        <f>'[1]RC-1'!AG478</f>
        <v>0</v>
      </c>
      <c r="AH478" s="1">
        <f>'[1]RC-1'!AH478</f>
        <v>0</v>
      </c>
      <c r="AI478" s="1">
        <f>'[1]RC-1'!AI478</f>
        <v>0</v>
      </c>
    </row>
    <row r="479" spans="1:35" x14ac:dyDescent="0.3">
      <c r="A479" s="1">
        <f>'[1]RC-1'!A479</f>
        <v>0</v>
      </c>
      <c r="B479" s="1">
        <f>'[1]RC-1'!B479</f>
        <v>0</v>
      </c>
      <c r="C479" s="1">
        <f>'[1]RC-1'!C479</f>
        <v>0</v>
      </c>
      <c r="D479" s="1">
        <f>'[1]RC-1'!D479</f>
        <v>0</v>
      </c>
      <c r="E479" s="1">
        <f>'[1]RC-1'!E479</f>
        <v>0</v>
      </c>
      <c r="F479" s="1">
        <f>'[1]RC-1'!F479</f>
        <v>0</v>
      </c>
      <c r="G479" s="1">
        <f>'[1]RC-1'!G479</f>
        <v>0</v>
      </c>
      <c r="H479" s="1">
        <f>'[1]RC-1'!H479</f>
        <v>0</v>
      </c>
      <c r="I479" s="1">
        <f>'[1]RC-1'!I479</f>
        <v>0</v>
      </c>
      <c r="J479" s="1">
        <f>'[1]RC-1'!J479</f>
        <v>0</v>
      </c>
      <c r="K479" s="1">
        <f>'[1]RC-1'!K479</f>
        <v>0</v>
      </c>
      <c r="L479" s="1">
        <f>'[1]RC-1'!L479</f>
        <v>0</v>
      </c>
      <c r="M479" s="1">
        <f>'[1]RC-1'!M479</f>
        <v>0</v>
      </c>
      <c r="N479" s="1">
        <f>'[1]RC-1'!N479</f>
        <v>0</v>
      </c>
      <c r="O479" s="1">
        <f>'[1]RC-1'!O479</f>
        <v>0</v>
      </c>
      <c r="P479" s="1">
        <f>'[1]RC-1'!P479</f>
        <v>0</v>
      </c>
      <c r="Q479" s="1">
        <f>'[1]RC-1'!Q479</f>
        <v>0</v>
      </c>
      <c r="R479" s="1">
        <f>'[1]RC-1'!R479</f>
        <v>0</v>
      </c>
      <c r="S479" s="1">
        <f>'[1]RC-1'!S479</f>
        <v>0</v>
      </c>
      <c r="T479" s="1">
        <f>'[1]RC-1'!T479</f>
        <v>0</v>
      </c>
      <c r="U479" s="1">
        <f>'[1]RC-1'!U479</f>
        <v>0</v>
      </c>
      <c r="V479" s="1">
        <f>'[1]RC-1'!V479</f>
        <v>0</v>
      </c>
      <c r="W479" s="1">
        <f>'[1]RC-1'!W479</f>
        <v>0</v>
      </c>
      <c r="X479" s="1">
        <f>'[1]RC-1'!X479</f>
        <v>0</v>
      </c>
      <c r="Y479" s="1">
        <f>'[1]RC-1'!Y479</f>
        <v>0</v>
      </c>
      <c r="Z479" s="1">
        <f>'[1]RC-1'!Z479</f>
        <v>0</v>
      </c>
      <c r="AA479" s="1">
        <f>'[1]RC-1'!AA479</f>
        <v>0</v>
      </c>
      <c r="AB479" s="1">
        <f>'[1]RC-1'!AB479</f>
        <v>0</v>
      </c>
      <c r="AC479" s="1">
        <f>'[1]RC-1'!AC479</f>
        <v>0</v>
      </c>
      <c r="AD479" s="1">
        <f>'[1]RC-1'!AD479</f>
        <v>0</v>
      </c>
      <c r="AE479" s="1">
        <f>'[1]RC-1'!AE479</f>
        <v>0</v>
      </c>
      <c r="AF479" s="1">
        <f>'[1]RC-1'!AF479</f>
        <v>0</v>
      </c>
      <c r="AG479" s="1">
        <f>'[1]RC-1'!AG479</f>
        <v>0</v>
      </c>
      <c r="AH479" s="1">
        <f>'[1]RC-1'!AH479</f>
        <v>0</v>
      </c>
      <c r="AI479" s="1">
        <f>'[1]RC-1'!AI479</f>
        <v>0</v>
      </c>
    </row>
    <row r="480" spans="1:35" x14ac:dyDescent="0.3">
      <c r="A480" s="1">
        <f>'[1]RC-1'!A480</f>
        <v>0</v>
      </c>
      <c r="B480" s="1">
        <f>'[1]RC-1'!B480</f>
        <v>0</v>
      </c>
      <c r="C480" s="1">
        <f>'[1]RC-1'!C480</f>
        <v>0</v>
      </c>
      <c r="D480" s="1">
        <f>'[1]RC-1'!D480</f>
        <v>0</v>
      </c>
      <c r="E480" s="1">
        <f>'[1]RC-1'!E480</f>
        <v>0</v>
      </c>
      <c r="F480" s="1">
        <f>'[1]RC-1'!F480</f>
        <v>0</v>
      </c>
      <c r="G480" s="1">
        <f>'[1]RC-1'!G480</f>
        <v>0</v>
      </c>
      <c r="H480" s="1">
        <f>'[1]RC-1'!H480</f>
        <v>0</v>
      </c>
      <c r="I480" s="1">
        <f>'[1]RC-1'!I480</f>
        <v>0</v>
      </c>
      <c r="J480" s="1">
        <f>'[1]RC-1'!J480</f>
        <v>0</v>
      </c>
      <c r="K480" s="1">
        <f>'[1]RC-1'!K480</f>
        <v>0</v>
      </c>
      <c r="L480" s="1">
        <f>'[1]RC-1'!L480</f>
        <v>0</v>
      </c>
      <c r="M480" s="1">
        <f>'[1]RC-1'!M480</f>
        <v>0</v>
      </c>
      <c r="N480" s="1">
        <f>'[1]RC-1'!N480</f>
        <v>0</v>
      </c>
      <c r="O480" s="1">
        <f>'[1]RC-1'!O480</f>
        <v>0</v>
      </c>
      <c r="P480" s="1">
        <f>'[1]RC-1'!P480</f>
        <v>0</v>
      </c>
      <c r="Q480" s="1">
        <f>'[1]RC-1'!Q480</f>
        <v>0</v>
      </c>
      <c r="R480" s="1">
        <f>'[1]RC-1'!R480</f>
        <v>0</v>
      </c>
      <c r="S480" s="1">
        <f>'[1]RC-1'!S480</f>
        <v>0</v>
      </c>
      <c r="T480" s="1">
        <f>'[1]RC-1'!T480</f>
        <v>0</v>
      </c>
      <c r="U480" s="1">
        <f>'[1]RC-1'!U480</f>
        <v>0</v>
      </c>
      <c r="V480" s="1">
        <f>'[1]RC-1'!V480</f>
        <v>0</v>
      </c>
      <c r="W480" s="1">
        <f>'[1]RC-1'!W480</f>
        <v>0</v>
      </c>
      <c r="X480" s="1">
        <f>'[1]RC-1'!X480</f>
        <v>0</v>
      </c>
      <c r="Y480" s="1">
        <f>'[1]RC-1'!Y480</f>
        <v>0</v>
      </c>
      <c r="Z480" s="1">
        <f>'[1]RC-1'!Z480</f>
        <v>0</v>
      </c>
      <c r="AA480" s="1">
        <f>'[1]RC-1'!AA480</f>
        <v>0</v>
      </c>
      <c r="AB480" s="1">
        <f>'[1]RC-1'!AB480</f>
        <v>0</v>
      </c>
      <c r="AC480" s="1">
        <f>'[1]RC-1'!AC480</f>
        <v>0</v>
      </c>
      <c r="AD480" s="1">
        <f>'[1]RC-1'!AD480</f>
        <v>0</v>
      </c>
      <c r="AE480" s="1">
        <f>'[1]RC-1'!AE480</f>
        <v>0</v>
      </c>
      <c r="AF480" s="1">
        <f>'[1]RC-1'!AF480</f>
        <v>0</v>
      </c>
      <c r="AG480" s="1">
        <f>'[1]RC-1'!AG480</f>
        <v>0</v>
      </c>
      <c r="AH480" s="1">
        <f>'[1]RC-1'!AH480</f>
        <v>0</v>
      </c>
      <c r="AI480" s="1">
        <f>'[1]RC-1'!AI480</f>
        <v>0</v>
      </c>
    </row>
    <row r="481" spans="1:35" x14ac:dyDescent="0.3">
      <c r="A481" s="1">
        <f>'[1]RC-1'!A481</f>
        <v>0</v>
      </c>
      <c r="B481" s="1">
        <f>'[1]RC-1'!B481</f>
        <v>0</v>
      </c>
      <c r="C481" s="1">
        <f>'[1]RC-1'!C481</f>
        <v>0</v>
      </c>
      <c r="D481" s="1">
        <f>'[1]RC-1'!D481</f>
        <v>0</v>
      </c>
      <c r="E481" s="1">
        <f>'[1]RC-1'!E481</f>
        <v>0</v>
      </c>
      <c r="F481" s="1">
        <f>'[1]RC-1'!F481</f>
        <v>0</v>
      </c>
      <c r="G481" s="1">
        <f>'[1]RC-1'!G481</f>
        <v>0</v>
      </c>
      <c r="H481" s="1">
        <f>'[1]RC-1'!H481</f>
        <v>0</v>
      </c>
      <c r="I481" s="1">
        <f>'[1]RC-1'!I481</f>
        <v>0</v>
      </c>
      <c r="J481" s="1">
        <f>'[1]RC-1'!J481</f>
        <v>0</v>
      </c>
      <c r="K481" s="1">
        <f>'[1]RC-1'!K481</f>
        <v>0</v>
      </c>
      <c r="L481" s="1">
        <f>'[1]RC-1'!L481</f>
        <v>0</v>
      </c>
      <c r="M481" s="1">
        <f>'[1]RC-1'!M481</f>
        <v>0</v>
      </c>
      <c r="N481" s="1">
        <f>'[1]RC-1'!N481</f>
        <v>0</v>
      </c>
      <c r="O481" s="1">
        <f>'[1]RC-1'!O481</f>
        <v>0</v>
      </c>
      <c r="P481" s="1">
        <f>'[1]RC-1'!P481</f>
        <v>0</v>
      </c>
      <c r="Q481" s="1">
        <f>'[1]RC-1'!Q481</f>
        <v>0</v>
      </c>
      <c r="R481" s="1">
        <f>'[1]RC-1'!R481</f>
        <v>0</v>
      </c>
      <c r="S481" s="1">
        <f>'[1]RC-1'!S481</f>
        <v>0</v>
      </c>
      <c r="T481" s="1">
        <f>'[1]RC-1'!T481</f>
        <v>0</v>
      </c>
      <c r="U481" s="1">
        <f>'[1]RC-1'!U481</f>
        <v>0</v>
      </c>
      <c r="V481" s="1">
        <f>'[1]RC-1'!V481</f>
        <v>0</v>
      </c>
      <c r="W481" s="1">
        <f>'[1]RC-1'!W481</f>
        <v>0</v>
      </c>
      <c r="X481" s="1">
        <f>'[1]RC-1'!X481</f>
        <v>0</v>
      </c>
      <c r="Y481" s="1">
        <f>'[1]RC-1'!Y481</f>
        <v>0</v>
      </c>
      <c r="Z481" s="1">
        <f>'[1]RC-1'!Z481</f>
        <v>0</v>
      </c>
      <c r="AA481" s="1">
        <f>'[1]RC-1'!AA481</f>
        <v>0</v>
      </c>
      <c r="AB481" s="1">
        <f>'[1]RC-1'!AB481</f>
        <v>0</v>
      </c>
      <c r="AC481" s="1">
        <f>'[1]RC-1'!AC481</f>
        <v>0</v>
      </c>
      <c r="AD481" s="1">
        <f>'[1]RC-1'!AD481</f>
        <v>0</v>
      </c>
      <c r="AE481" s="1">
        <f>'[1]RC-1'!AE481</f>
        <v>0</v>
      </c>
      <c r="AF481" s="1">
        <f>'[1]RC-1'!AF481</f>
        <v>0</v>
      </c>
      <c r="AG481" s="1">
        <f>'[1]RC-1'!AG481</f>
        <v>0</v>
      </c>
      <c r="AH481" s="1">
        <f>'[1]RC-1'!AH481</f>
        <v>0</v>
      </c>
      <c r="AI481" s="1">
        <f>'[1]RC-1'!AI481</f>
        <v>0</v>
      </c>
    </row>
    <row r="482" spans="1:35" x14ac:dyDescent="0.3">
      <c r="A482" s="1">
        <f>'[1]RC-1'!A482</f>
        <v>0</v>
      </c>
      <c r="B482" s="1">
        <f>'[1]RC-1'!B482</f>
        <v>0</v>
      </c>
      <c r="C482" s="1">
        <f>'[1]RC-1'!C482</f>
        <v>0</v>
      </c>
      <c r="D482" s="1">
        <f>'[1]RC-1'!D482</f>
        <v>0</v>
      </c>
      <c r="E482" s="1">
        <f>'[1]RC-1'!E482</f>
        <v>0</v>
      </c>
      <c r="F482" s="1">
        <f>'[1]RC-1'!F482</f>
        <v>0</v>
      </c>
      <c r="G482" s="1">
        <f>'[1]RC-1'!G482</f>
        <v>0</v>
      </c>
      <c r="H482" s="1">
        <f>'[1]RC-1'!H482</f>
        <v>0</v>
      </c>
      <c r="I482" s="1">
        <f>'[1]RC-1'!I482</f>
        <v>0</v>
      </c>
      <c r="J482" s="1">
        <f>'[1]RC-1'!J482</f>
        <v>0</v>
      </c>
      <c r="K482" s="1">
        <f>'[1]RC-1'!K482</f>
        <v>0</v>
      </c>
      <c r="L482" s="1">
        <f>'[1]RC-1'!L482</f>
        <v>0</v>
      </c>
      <c r="M482" s="1">
        <f>'[1]RC-1'!M482</f>
        <v>0</v>
      </c>
      <c r="N482" s="1">
        <f>'[1]RC-1'!N482</f>
        <v>0</v>
      </c>
      <c r="O482" s="1">
        <f>'[1]RC-1'!O482</f>
        <v>0</v>
      </c>
      <c r="P482" s="1">
        <f>'[1]RC-1'!P482</f>
        <v>0</v>
      </c>
      <c r="Q482" s="1">
        <f>'[1]RC-1'!Q482</f>
        <v>0</v>
      </c>
      <c r="R482" s="1">
        <f>'[1]RC-1'!R482</f>
        <v>0</v>
      </c>
      <c r="S482" s="1">
        <f>'[1]RC-1'!S482</f>
        <v>0</v>
      </c>
      <c r="T482" s="1">
        <f>'[1]RC-1'!T482</f>
        <v>0</v>
      </c>
      <c r="U482" s="1">
        <f>'[1]RC-1'!U482</f>
        <v>0</v>
      </c>
      <c r="V482" s="1">
        <f>'[1]RC-1'!V482</f>
        <v>0</v>
      </c>
      <c r="W482" s="1">
        <f>'[1]RC-1'!W482</f>
        <v>0</v>
      </c>
      <c r="X482" s="1">
        <f>'[1]RC-1'!X482</f>
        <v>0</v>
      </c>
      <c r="Y482" s="1">
        <f>'[1]RC-1'!Y482</f>
        <v>0</v>
      </c>
      <c r="Z482" s="1">
        <f>'[1]RC-1'!Z482</f>
        <v>0</v>
      </c>
      <c r="AA482" s="1">
        <f>'[1]RC-1'!AA482</f>
        <v>0</v>
      </c>
      <c r="AB482" s="1">
        <f>'[1]RC-1'!AB482</f>
        <v>0</v>
      </c>
      <c r="AC482" s="1">
        <f>'[1]RC-1'!AC482</f>
        <v>0</v>
      </c>
      <c r="AD482" s="1">
        <f>'[1]RC-1'!AD482</f>
        <v>0</v>
      </c>
      <c r="AE482" s="1">
        <f>'[1]RC-1'!AE482</f>
        <v>0</v>
      </c>
      <c r="AF482" s="1">
        <f>'[1]RC-1'!AF482</f>
        <v>0</v>
      </c>
      <c r="AG482" s="1">
        <f>'[1]RC-1'!AG482</f>
        <v>0</v>
      </c>
      <c r="AH482" s="1">
        <f>'[1]RC-1'!AH482</f>
        <v>0</v>
      </c>
      <c r="AI482" s="1">
        <f>'[1]RC-1'!AI482</f>
        <v>0</v>
      </c>
    </row>
    <row r="483" spans="1:35" x14ac:dyDescent="0.3">
      <c r="A483" s="1">
        <f>'[1]RC-1'!A483</f>
        <v>0</v>
      </c>
      <c r="B483" s="1">
        <f>'[1]RC-1'!B483</f>
        <v>0</v>
      </c>
      <c r="C483" s="1">
        <f>'[1]RC-1'!C483</f>
        <v>0</v>
      </c>
      <c r="D483" s="1">
        <f>'[1]RC-1'!D483</f>
        <v>0</v>
      </c>
      <c r="E483" s="1">
        <f>'[1]RC-1'!E483</f>
        <v>0</v>
      </c>
      <c r="F483" s="1">
        <f>'[1]RC-1'!F483</f>
        <v>0</v>
      </c>
      <c r="G483" s="1">
        <f>'[1]RC-1'!G483</f>
        <v>0</v>
      </c>
      <c r="H483" s="1">
        <f>'[1]RC-1'!H483</f>
        <v>0</v>
      </c>
      <c r="I483" s="1">
        <f>'[1]RC-1'!I483</f>
        <v>0</v>
      </c>
      <c r="J483" s="1">
        <f>'[1]RC-1'!J483</f>
        <v>0</v>
      </c>
      <c r="K483" s="1">
        <f>'[1]RC-1'!K483</f>
        <v>0</v>
      </c>
      <c r="L483" s="1">
        <f>'[1]RC-1'!L483</f>
        <v>0</v>
      </c>
      <c r="M483" s="1">
        <f>'[1]RC-1'!M483</f>
        <v>0</v>
      </c>
      <c r="N483" s="1">
        <f>'[1]RC-1'!N483</f>
        <v>0</v>
      </c>
      <c r="O483" s="1">
        <f>'[1]RC-1'!O483</f>
        <v>0</v>
      </c>
      <c r="P483" s="1">
        <f>'[1]RC-1'!P483</f>
        <v>0</v>
      </c>
      <c r="Q483" s="1">
        <f>'[1]RC-1'!Q483</f>
        <v>0</v>
      </c>
      <c r="R483" s="1">
        <f>'[1]RC-1'!R483</f>
        <v>0</v>
      </c>
      <c r="S483" s="1">
        <f>'[1]RC-1'!S483</f>
        <v>0</v>
      </c>
      <c r="T483" s="1">
        <f>'[1]RC-1'!T483</f>
        <v>0</v>
      </c>
      <c r="U483" s="1">
        <f>'[1]RC-1'!U483</f>
        <v>0</v>
      </c>
      <c r="V483" s="1">
        <f>'[1]RC-1'!V483</f>
        <v>0</v>
      </c>
      <c r="W483" s="1">
        <f>'[1]RC-1'!W483</f>
        <v>0</v>
      </c>
      <c r="X483" s="1">
        <f>'[1]RC-1'!X483</f>
        <v>0</v>
      </c>
      <c r="Y483" s="1">
        <f>'[1]RC-1'!Y483</f>
        <v>0</v>
      </c>
      <c r="Z483" s="1">
        <f>'[1]RC-1'!Z483</f>
        <v>0</v>
      </c>
      <c r="AA483" s="1">
        <f>'[1]RC-1'!AA483</f>
        <v>0</v>
      </c>
      <c r="AB483" s="1">
        <f>'[1]RC-1'!AB483</f>
        <v>0</v>
      </c>
      <c r="AC483" s="1">
        <f>'[1]RC-1'!AC483</f>
        <v>0</v>
      </c>
      <c r="AD483" s="1">
        <f>'[1]RC-1'!AD483</f>
        <v>0</v>
      </c>
      <c r="AE483" s="1">
        <f>'[1]RC-1'!AE483</f>
        <v>0</v>
      </c>
      <c r="AF483" s="1">
        <f>'[1]RC-1'!AF483</f>
        <v>0</v>
      </c>
      <c r="AG483" s="1">
        <f>'[1]RC-1'!AG483</f>
        <v>0</v>
      </c>
      <c r="AH483" s="1">
        <f>'[1]RC-1'!AH483</f>
        <v>0</v>
      </c>
      <c r="AI483" s="1">
        <f>'[1]RC-1'!AI483</f>
        <v>0</v>
      </c>
    </row>
    <row r="484" spans="1:35" x14ac:dyDescent="0.3">
      <c r="A484" s="1">
        <f>'[1]RC-1'!A484</f>
        <v>0</v>
      </c>
      <c r="B484" s="1">
        <f>'[1]RC-1'!B484</f>
        <v>0</v>
      </c>
      <c r="C484" s="1">
        <f>'[1]RC-1'!C484</f>
        <v>0</v>
      </c>
      <c r="D484" s="1">
        <f>'[1]RC-1'!D484</f>
        <v>0</v>
      </c>
      <c r="E484" s="1">
        <f>'[1]RC-1'!E484</f>
        <v>0</v>
      </c>
      <c r="F484" s="1">
        <f>'[1]RC-1'!F484</f>
        <v>0</v>
      </c>
      <c r="G484" s="1">
        <f>'[1]RC-1'!G484</f>
        <v>0</v>
      </c>
      <c r="H484" s="1">
        <f>'[1]RC-1'!H484</f>
        <v>0</v>
      </c>
      <c r="I484" s="1">
        <f>'[1]RC-1'!I484</f>
        <v>0</v>
      </c>
      <c r="J484" s="1">
        <f>'[1]RC-1'!J484</f>
        <v>0</v>
      </c>
      <c r="K484" s="1">
        <f>'[1]RC-1'!K484</f>
        <v>0</v>
      </c>
      <c r="L484" s="1">
        <f>'[1]RC-1'!L484</f>
        <v>0</v>
      </c>
      <c r="M484" s="1">
        <f>'[1]RC-1'!M484</f>
        <v>0</v>
      </c>
      <c r="N484" s="1">
        <f>'[1]RC-1'!N484</f>
        <v>0</v>
      </c>
      <c r="O484" s="1">
        <f>'[1]RC-1'!O484</f>
        <v>0</v>
      </c>
      <c r="P484" s="1">
        <f>'[1]RC-1'!P484</f>
        <v>0</v>
      </c>
      <c r="Q484" s="1">
        <f>'[1]RC-1'!Q484</f>
        <v>0</v>
      </c>
      <c r="R484" s="1">
        <f>'[1]RC-1'!R484</f>
        <v>0</v>
      </c>
      <c r="S484" s="1">
        <f>'[1]RC-1'!S484</f>
        <v>0</v>
      </c>
      <c r="T484" s="1">
        <f>'[1]RC-1'!T484</f>
        <v>0</v>
      </c>
      <c r="U484" s="1">
        <f>'[1]RC-1'!U484</f>
        <v>0</v>
      </c>
      <c r="V484" s="1">
        <f>'[1]RC-1'!V484</f>
        <v>0</v>
      </c>
      <c r="W484" s="1">
        <f>'[1]RC-1'!W484</f>
        <v>0</v>
      </c>
      <c r="X484" s="1">
        <f>'[1]RC-1'!X484</f>
        <v>0</v>
      </c>
      <c r="Y484" s="1">
        <f>'[1]RC-1'!Y484</f>
        <v>0</v>
      </c>
      <c r="Z484" s="1">
        <f>'[1]RC-1'!Z484</f>
        <v>0</v>
      </c>
      <c r="AA484" s="1">
        <f>'[1]RC-1'!AA484</f>
        <v>0</v>
      </c>
      <c r="AB484" s="1">
        <f>'[1]RC-1'!AB484</f>
        <v>0</v>
      </c>
      <c r="AC484" s="1">
        <f>'[1]RC-1'!AC484</f>
        <v>0</v>
      </c>
      <c r="AD484" s="1">
        <f>'[1]RC-1'!AD484</f>
        <v>0</v>
      </c>
      <c r="AE484" s="1">
        <f>'[1]RC-1'!AE484</f>
        <v>0</v>
      </c>
      <c r="AF484" s="1">
        <f>'[1]RC-1'!AF484</f>
        <v>0</v>
      </c>
      <c r="AG484" s="1">
        <f>'[1]RC-1'!AG484</f>
        <v>0</v>
      </c>
      <c r="AH484" s="1">
        <f>'[1]RC-1'!AH484</f>
        <v>0</v>
      </c>
      <c r="AI484" s="1">
        <f>'[1]RC-1'!AI484</f>
        <v>0</v>
      </c>
    </row>
    <row r="485" spans="1:35" x14ac:dyDescent="0.3">
      <c r="A485" s="1">
        <f>'[1]RC-1'!A485</f>
        <v>0</v>
      </c>
      <c r="B485" s="1">
        <f>'[1]RC-1'!B485</f>
        <v>0</v>
      </c>
      <c r="C485" s="1">
        <f>'[1]RC-1'!C485</f>
        <v>0</v>
      </c>
      <c r="D485" s="1">
        <f>'[1]RC-1'!D485</f>
        <v>0</v>
      </c>
      <c r="E485" s="1">
        <f>'[1]RC-1'!E485</f>
        <v>0</v>
      </c>
      <c r="F485" s="1">
        <f>'[1]RC-1'!F485</f>
        <v>0</v>
      </c>
      <c r="G485" s="1">
        <f>'[1]RC-1'!G485</f>
        <v>0</v>
      </c>
      <c r="H485" s="1">
        <f>'[1]RC-1'!H485</f>
        <v>0</v>
      </c>
      <c r="I485" s="1">
        <f>'[1]RC-1'!I485</f>
        <v>0</v>
      </c>
      <c r="J485" s="1">
        <f>'[1]RC-1'!J485</f>
        <v>0</v>
      </c>
      <c r="K485" s="1">
        <f>'[1]RC-1'!K485</f>
        <v>0</v>
      </c>
      <c r="L485" s="1">
        <f>'[1]RC-1'!L485</f>
        <v>0</v>
      </c>
      <c r="M485" s="1">
        <f>'[1]RC-1'!M485</f>
        <v>0</v>
      </c>
      <c r="N485" s="1">
        <f>'[1]RC-1'!N485</f>
        <v>0</v>
      </c>
      <c r="O485" s="1">
        <f>'[1]RC-1'!O485</f>
        <v>0</v>
      </c>
      <c r="P485" s="1">
        <f>'[1]RC-1'!P485</f>
        <v>0</v>
      </c>
      <c r="Q485" s="1">
        <f>'[1]RC-1'!Q485</f>
        <v>0</v>
      </c>
      <c r="R485" s="1">
        <f>'[1]RC-1'!R485</f>
        <v>0</v>
      </c>
      <c r="S485" s="1">
        <f>'[1]RC-1'!S485</f>
        <v>0</v>
      </c>
      <c r="T485" s="1">
        <f>'[1]RC-1'!T485</f>
        <v>0</v>
      </c>
      <c r="U485" s="1">
        <f>'[1]RC-1'!U485</f>
        <v>0</v>
      </c>
      <c r="V485" s="1">
        <f>'[1]RC-1'!V485</f>
        <v>0</v>
      </c>
      <c r="W485" s="1">
        <f>'[1]RC-1'!W485</f>
        <v>0</v>
      </c>
      <c r="X485" s="1">
        <f>'[1]RC-1'!X485</f>
        <v>0</v>
      </c>
      <c r="Y485" s="1">
        <f>'[1]RC-1'!Y485</f>
        <v>0</v>
      </c>
      <c r="Z485" s="1">
        <f>'[1]RC-1'!Z485</f>
        <v>0</v>
      </c>
      <c r="AA485" s="1">
        <f>'[1]RC-1'!AA485</f>
        <v>0</v>
      </c>
      <c r="AB485" s="1">
        <f>'[1]RC-1'!AB485</f>
        <v>0</v>
      </c>
      <c r="AC485" s="1">
        <f>'[1]RC-1'!AC485</f>
        <v>0</v>
      </c>
      <c r="AD485" s="1">
        <f>'[1]RC-1'!AD485</f>
        <v>0</v>
      </c>
      <c r="AE485" s="1">
        <f>'[1]RC-1'!AE485</f>
        <v>0</v>
      </c>
      <c r="AF485" s="1">
        <f>'[1]RC-1'!AF485</f>
        <v>0</v>
      </c>
      <c r="AG485" s="1">
        <f>'[1]RC-1'!AG485</f>
        <v>0</v>
      </c>
      <c r="AH485" s="1">
        <f>'[1]RC-1'!AH485</f>
        <v>0</v>
      </c>
      <c r="AI485" s="1">
        <f>'[1]RC-1'!AI485</f>
        <v>0</v>
      </c>
    </row>
    <row r="486" spans="1:35" x14ac:dyDescent="0.3">
      <c r="A486" s="1">
        <f>'[1]RC-1'!A486</f>
        <v>0</v>
      </c>
      <c r="B486" s="1">
        <f>'[1]RC-1'!B486</f>
        <v>0</v>
      </c>
      <c r="C486" s="1">
        <f>'[1]RC-1'!C486</f>
        <v>0</v>
      </c>
      <c r="D486" s="1">
        <f>'[1]RC-1'!D486</f>
        <v>0</v>
      </c>
      <c r="E486" s="1">
        <f>'[1]RC-1'!E486</f>
        <v>0</v>
      </c>
      <c r="F486" s="1">
        <f>'[1]RC-1'!F486</f>
        <v>0</v>
      </c>
      <c r="G486" s="1">
        <f>'[1]RC-1'!G486</f>
        <v>0</v>
      </c>
      <c r="H486" s="1">
        <f>'[1]RC-1'!H486</f>
        <v>0</v>
      </c>
      <c r="I486" s="1">
        <f>'[1]RC-1'!I486</f>
        <v>0</v>
      </c>
      <c r="J486" s="1">
        <f>'[1]RC-1'!J486</f>
        <v>0</v>
      </c>
      <c r="K486" s="1">
        <f>'[1]RC-1'!K486</f>
        <v>0</v>
      </c>
      <c r="L486" s="1">
        <f>'[1]RC-1'!L486</f>
        <v>0</v>
      </c>
      <c r="M486" s="1">
        <f>'[1]RC-1'!M486</f>
        <v>0</v>
      </c>
      <c r="N486" s="1">
        <f>'[1]RC-1'!N486</f>
        <v>0</v>
      </c>
      <c r="O486" s="1">
        <f>'[1]RC-1'!O486</f>
        <v>0</v>
      </c>
      <c r="P486" s="1">
        <f>'[1]RC-1'!P486</f>
        <v>0</v>
      </c>
      <c r="Q486" s="1">
        <f>'[1]RC-1'!Q486</f>
        <v>0</v>
      </c>
      <c r="R486" s="1">
        <f>'[1]RC-1'!R486</f>
        <v>0</v>
      </c>
      <c r="S486" s="1">
        <f>'[1]RC-1'!S486</f>
        <v>0</v>
      </c>
      <c r="T486" s="1">
        <f>'[1]RC-1'!T486</f>
        <v>0</v>
      </c>
      <c r="U486" s="1">
        <f>'[1]RC-1'!U486</f>
        <v>0</v>
      </c>
      <c r="V486" s="1">
        <f>'[1]RC-1'!V486</f>
        <v>0</v>
      </c>
      <c r="W486" s="1">
        <f>'[1]RC-1'!W486</f>
        <v>0</v>
      </c>
      <c r="X486" s="1">
        <f>'[1]RC-1'!X486</f>
        <v>0</v>
      </c>
      <c r="Y486" s="1">
        <f>'[1]RC-1'!Y486</f>
        <v>0</v>
      </c>
      <c r="Z486" s="1">
        <f>'[1]RC-1'!Z486</f>
        <v>0</v>
      </c>
      <c r="AA486" s="1">
        <f>'[1]RC-1'!AA486</f>
        <v>0</v>
      </c>
      <c r="AB486" s="1">
        <f>'[1]RC-1'!AB486</f>
        <v>0</v>
      </c>
      <c r="AC486" s="1">
        <f>'[1]RC-1'!AC486</f>
        <v>0</v>
      </c>
      <c r="AD486" s="1">
        <f>'[1]RC-1'!AD486</f>
        <v>0</v>
      </c>
      <c r="AE486" s="1">
        <f>'[1]RC-1'!AE486</f>
        <v>0</v>
      </c>
      <c r="AF486" s="1">
        <f>'[1]RC-1'!AF486</f>
        <v>0</v>
      </c>
      <c r="AG486" s="1">
        <f>'[1]RC-1'!AG486</f>
        <v>0</v>
      </c>
      <c r="AH486" s="1">
        <f>'[1]RC-1'!AH486</f>
        <v>0</v>
      </c>
      <c r="AI486" s="1">
        <f>'[1]RC-1'!AI486</f>
        <v>0</v>
      </c>
    </row>
    <row r="487" spans="1:35" x14ac:dyDescent="0.3">
      <c r="A487" s="1">
        <f>'[1]RC-1'!A487</f>
        <v>0</v>
      </c>
      <c r="B487" s="1">
        <f>'[1]RC-1'!B487</f>
        <v>0</v>
      </c>
      <c r="C487" s="1">
        <f>'[1]RC-1'!C487</f>
        <v>0</v>
      </c>
      <c r="D487" s="1">
        <f>'[1]RC-1'!D487</f>
        <v>0</v>
      </c>
      <c r="E487" s="1">
        <f>'[1]RC-1'!E487</f>
        <v>0</v>
      </c>
      <c r="F487" s="1">
        <f>'[1]RC-1'!F487</f>
        <v>0</v>
      </c>
      <c r="G487" s="1">
        <f>'[1]RC-1'!G487</f>
        <v>0</v>
      </c>
      <c r="H487" s="1">
        <f>'[1]RC-1'!H487</f>
        <v>0</v>
      </c>
      <c r="I487" s="1">
        <f>'[1]RC-1'!I487</f>
        <v>0</v>
      </c>
      <c r="J487" s="1">
        <f>'[1]RC-1'!J487</f>
        <v>0</v>
      </c>
      <c r="K487" s="1">
        <f>'[1]RC-1'!K487</f>
        <v>0</v>
      </c>
      <c r="L487" s="1">
        <f>'[1]RC-1'!L487</f>
        <v>0</v>
      </c>
      <c r="M487" s="1">
        <f>'[1]RC-1'!M487</f>
        <v>0</v>
      </c>
      <c r="N487" s="1">
        <f>'[1]RC-1'!N487</f>
        <v>0</v>
      </c>
      <c r="O487" s="1">
        <f>'[1]RC-1'!O487</f>
        <v>0</v>
      </c>
      <c r="P487" s="1">
        <f>'[1]RC-1'!P487</f>
        <v>0</v>
      </c>
      <c r="Q487" s="1">
        <f>'[1]RC-1'!Q487</f>
        <v>0</v>
      </c>
      <c r="R487" s="1">
        <f>'[1]RC-1'!R487</f>
        <v>0</v>
      </c>
      <c r="S487" s="1">
        <f>'[1]RC-1'!S487</f>
        <v>0</v>
      </c>
      <c r="T487" s="1">
        <f>'[1]RC-1'!T487</f>
        <v>0</v>
      </c>
      <c r="U487" s="1">
        <f>'[1]RC-1'!U487</f>
        <v>0</v>
      </c>
      <c r="V487" s="1">
        <f>'[1]RC-1'!V487</f>
        <v>0</v>
      </c>
      <c r="W487" s="1">
        <f>'[1]RC-1'!W487</f>
        <v>0</v>
      </c>
      <c r="X487" s="1">
        <f>'[1]RC-1'!X487</f>
        <v>0</v>
      </c>
      <c r="Y487" s="1">
        <f>'[1]RC-1'!Y487</f>
        <v>0</v>
      </c>
      <c r="Z487" s="1">
        <f>'[1]RC-1'!Z487</f>
        <v>0</v>
      </c>
      <c r="AA487" s="1">
        <f>'[1]RC-1'!AA487</f>
        <v>0</v>
      </c>
      <c r="AB487" s="1">
        <f>'[1]RC-1'!AB487</f>
        <v>0</v>
      </c>
      <c r="AC487" s="1">
        <f>'[1]RC-1'!AC487</f>
        <v>0</v>
      </c>
      <c r="AD487" s="1">
        <f>'[1]RC-1'!AD487</f>
        <v>0</v>
      </c>
      <c r="AE487" s="1">
        <f>'[1]RC-1'!AE487</f>
        <v>0</v>
      </c>
      <c r="AF487" s="1">
        <f>'[1]RC-1'!AF487</f>
        <v>0</v>
      </c>
      <c r="AG487" s="1">
        <f>'[1]RC-1'!AG487</f>
        <v>0</v>
      </c>
      <c r="AH487" s="1">
        <f>'[1]RC-1'!AH487</f>
        <v>0</v>
      </c>
      <c r="AI487" s="1">
        <f>'[1]RC-1'!AI487</f>
        <v>0</v>
      </c>
    </row>
    <row r="488" spans="1:35" x14ac:dyDescent="0.3">
      <c r="A488" s="1">
        <f>'[1]RC-1'!A488</f>
        <v>0</v>
      </c>
      <c r="B488" s="1">
        <f>'[1]RC-1'!B488</f>
        <v>0</v>
      </c>
      <c r="C488" s="1">
        <f>'[1]RC-1'!C488</f>
        <v>0</v>
      </c>
      <c r="D488" s="1">
        <f>'[1]RC-1'!D488</f>
        <v>0</v>
      </c>
      <c r="E488" s="1">
        <f>'[1]RC-1'!E488</f>
        <v>0</v>
      </c>
      <c r="F488" s="1">
        <f>'[1]RC-1'!F488</f>
        <v>0</v>
      </c>
      <c r="G488" s="1">
        <f>'[1]RC-1'!G488</f>
        <v>0</v>
      </c>
      <c r="H488" s="1">
        <f>'[1]RC-1'!H488</f>
        <v>0</v>
      </c>
      <c r="I488" s="1">
        <f>'[1]RC-1'!I488</f>
        <v>0</v>
      </c>
      <c r="J488" s="1">
        <f>'[1]RC-1'!J488</f>
        <v>0</v>
      </c>
      <c r="K488" s="1">
        <f>'[1]RC-1'!K488</f>
        <v>0</v>
      </c>
      <c r="L488" s="1">
        <f>'[1]RC-1'!L488</f>
        <v>0</v>
      </c>
      <c r="M488" s="1">
        <f>'[1]RC-1'!M488</f>
        <v>0</v>
      </c>
      <c r="N488" s="1">
        <f>'[1]RC-1'!N488</f>
        <v>0</v>
      </c>
      <c r="O488" s="1">
        <f>'[1]RC-1'!O488</f>
        <v>0</v>
      </c>
      <c r="P488" s="1">
        <f>'[1]RC-1'!P488</f>
        <v>0</v>
      </c>
      <c r="Q488" s="1">
        <f>'[1]RC-1'!Q488</f>
        <v>0</v>
      </c>
      <c r="R488" s="1">
        <f>'[1]RC-1'!R488</f>
        <v>0</v>
      </c>
      <c r="S488" s="1">
        <f>'[1]RC-1'!S488</f>
        <v>0</v>
      </c>
      <c r="T488" s="1">
        <f>'[1]RC-1'!T488</f>
        <v>0</v>
      </c>
      <c r="U488" s="1">
        <f>'[1]RC-1'!U488</f>
        <v>0</v>
      </c>
      <c r="V488" s="1">
        <f>'[1]RC-1'!V488</f>
        <v>0</v>
      </c>
      <c r="W488" s="1">
        <f>'[1]RC-1'!W488</f>
        <v>0</v>
      </c>
      <c r="X488" s="1">
        <f>'[1]RC-1'!X488</f>
        <v>0</v>
      </c>
      <c r="Y488" s="1">
        <f>'[1]RC-1'!Y488</f>
        <v>0</v>
      </c>
      <c r="Z488" s="1">
        <f>'[1]RC-1'!Z488</f>
        <v>0</v>
      </c>
      <c r="AA488" s="1">
        <f>'[1]RC-1'!AA488</f>
        <v>0</v>
      </c>
      <c r="AB488" s="1">
        <f>'[1]RC-1'!AB488</f>
        <v>0</v>
      </c>
      <c r="AC488" s="1">
        <f>'[1]RC-1'!AC488</f>
        <v>0</v>
      </c>
      <c r="AD488" s="1">
        <f>'[1]RC-1'!AD488</f>
        <v>0</v>
      </c>
      <c r="AE488" s="1">
        <f>'[1]RC-1'!AE488</f>
        <v>0</v>
      </c>
      <c r="AF488" s="1">
        <f>'[1]RC-1'!AF488</f>
        <v>0</v>
      </c>
      <c r="AG488" s="1">
        <f>'[1]RC-1'!AG488</f>
        <v>0</v>
      </c>
      <c r="AH488" s="1">
        <f>'[1]RC-1'!AH488</f>
        <v>0</v>
      </c>
      <c r="AI488" s="1">
        <f>'[1]RC-1'!AI488</f>
        <v>0</v>
      </c>
    </row>
    <row r="489" spans="1:35" x14ac:dyDescent="0.3">
      <c r="A489" s="1">
        <f>'[1]RC-1'!A489</f>
        <v>0</v>
      </c>
      <c r="B489" s="1">
        <f>'[1]RC-1'!B489</f>
        <v>0</v>
      </c>
      <c r="C489" s="1">
        <f>'[1]RC-1'!C489</f>
        <v>0</v>
      </c>
      <c r="D489" s="1">
        <f>'[1]RC-1'!D489</f>
        <v>0</v>
      </c>
      <c r="E489" s="1">
        <f>'[1]RC-1'!E489</f>
        <v>0</v>
      </c>
      <c r="F489" s="1">
        <f>'[1]RC-1'!F489</f>
        <v>0</v>
      </c>
      <c r="G489" s="1">
        <f>'[1]RC-1'!G489</f>
        <v>0</v>
      </c>
      <c r="H489" s="1">
        <f>'[1]RC-1'!H489</f>
        <v>0</v>
      </c>
      <c r="I489" s="1">
        <f>'[1]RC-1'!I489</f>
        <v>0</v>
      </c>
      <c r="J489" s="1">
        <f>'[1]RC-1'!J489</f>
        <v>0</v>
      </c>
      <c r="K489" s="1">
        <f>'[1]RC-1'!K489</f>
        <v>0</v>
      </c>
      <c r="L489" s="1">
        <f>'[1]RC-1'!L489</f>
        <v>0</v>
      </c>
      <c r="M489" s="1">
        <f>'[1]RC-1'!M489</f>
        <v>0</v>
      </c>
      <c r="N489" s="1">
        <f>'[1]RC-1'!N489</f>
        <v>0</v>
      </c>
      <c r="O489" s="1">
        <f>'[1]RC-1'!O489</f>
        <v>0</v>
      </c>
      <c r="P489" s="1">
        <f>'[1]RC-1'!P489</f>
        <v>0</v>
      </c>
      <c r="Q489" s="1">
        <f>'[1]RC-1'!Q489</f>
        <v>0</v>
      </c>
      <c r="R489" s="1">
        <f>'[1]RC-1'!R489</f>
        <v>0</v>
      </c>
      <c r="S489" s="1">
        <f>'[1]RC-1'!S489</f>
        <v>0</v>
      </c>
      <c r="T489" s="1">
        <f>'[1]RC-1'!T489</f>
        <v>0</v>
      </c>
      <c r="U489" s="1">
        <f>'[1]RC-1'!U489</f>
        <v>0</v>
      </c>
      <c r="V489" s="1">
        <f>'[1]RC-1'!V489</f>
        <v>0</v>
      </c>
      <c r="W489" s="1">
        <f>'[1]RC-1'!W489</f>
        <v>0</v>
      </c>
      <c r="X489" s="1">
        <f>'[1]RC-1'!X489</f>
        <v>0</v>
      </c>
      <c r="Y489" s="1">
        <f>'[1]RC-1'!Y489</f>
        <v>0</v>
      </c>
      <c r="Z489" s="1">
        <f>'[1]RC-1'!Z489</f>
        <v>0</v>
      </c>
      <c r="AA489" s="1">
        <f>'[1]RC-1'!AA489</f>
        <v>0</v>
      </c>
      <c r="AB489" s="1">
        <f>'[1]RC-1'!AB489</f>
        <v>0</v>
      </c>
      <c r="AC489" s="1">
        <f>'[1]RC-1'!AC489</f>
        <v>0</v>
      </c>
      <c r="AD489" s="1">
        <f>'[1]RC-1'!AD489</f>
        <v>0</v>
      </c>
      <c r="AE489" s="1">
        <f>'[1]RC-1'!AE489</f>
        <v>0</v>
      </c>
      <c r="AF489" s="1">
        <f>'[1]RC-1'!AF489</f>
        <v>0</v>
      </c>
      <c r="AG489" s="1">
        <f>'[1]RC-1'!AG489</f>
        <v>0</v>
      </c>
      <c r="AH489" s="1">
        <f>'[1]RC-1'!AH489</f>
        <v>0</v>
      </c>
      <c r="AI489" s="1">
        <f>'[1]RC-1'!AI489</f>
        <v>0</v>
      </c>
    </row>
    <row r="490" spans="1:35" x14ac:dyDescent="0.3">
      <c r="A490" s="1">
        <f>'[1]RC-1'!A490</f>
        <v>0</v>
      </c>
      <c r="B490" s="1">
        <f>'[1]RC-1'!B490</f>
        <v>0</v>
      </c>
      <c r="C490" s="1">
        <f>'[1]RC-1'!C490</f>
        <v>0</v>
      </c>
      <c r="D490" s="1">
        <f>'[1]RC-1'!D490</f>
        <v>0</v>
      </c>
      <c r="E490" s="1">
        <f>'[1]RC-1'!E490</f>
        <v>0</v>
      </c>
      <c r="F490" s="1">
        <f>'[1]RC-1'!F490</f>
        <v>0</v>
      </c>
      <c r="G490" s="1">
        <f>'[1]RC-1'!G490</f>
        <v>0</v>
      </c>
      <c r="H490" s="1">
        <f>'[1]RC-1'!H490</f>
        <v>0</v>
      </c>
      <c r="I490" s="1">
        <f>'[1]RC-1'!I490</f>
        <v>0</v>
      </c>
      <c r="J490" s="1">
        <f>'[1]RC-1'!J490</f>
        <v>0</v>
      </c>
      <c r="K490" s="1">
        <f>'[1]RC-1'!K490</f>
        <v>0</v>
      </c>
      <c r="L490" s="1">
        <f>'[1]RC-1'!L490</f>
        <v>0</v>
      </c>
      <c r="M490" s="1">
        <f>'[1]RC-1'!M490</f>
        <v>0</v>
      </c>
      <c r="N490" s="1">
        <f>'[1]RC-1'!N490</f>
        <v>0</v>
      </c>
      <c r="O490" s="1">
        <f>'[1]RC-1'!O490</f>
        <v>0</v>
      </c>
      <c r="P490" s="1">
        <f>'[1]RC-1'!P490</f>
        <v>0</v>
      </c>
      <c r="Q490" s="1">
        <f>'[1]RC-1'!Q490</f>
        <v>0</v>
      </c>
      <c r="R490" s="1">
        <f>'[1]RC-1'!R490</f>
        <v>0</v>
      </c>
      <c r="S490" s="1">
        <f>'[1]RC-1'!S490</f>
        <v>0</v>
      </c>
      <c r="T490" s="1">
        <f>'[1]RC-1'!T490</f>
        <v>0</v>
      </c>
      <c r="U490" s="1">
        <f>'[1]RC-1'!U490</f>
        <v>0</v>
      </c>
      <c r="V490" s="1">
        <f>'[1]RC-1'!V490</f>
        <v>0</v>
      </c>
      <c r="W490" s="1">
        <f>'[1]RC-1'!W490</f>
        <v>0</v>
      </c>
      <c r="X490" s="1">
        <f>'[1]RC-1'!X490</f>
        <v>0</v>
      </c>
      <c r="Y490" s="1">
        <f>'[1]RC-1'!Y490</f>
        <v>0</v>
      </c>
      <c r="Z490" s="1">
        <f>'[1]RC-1'!Z490</f>
        <v>0</v>
      </c>
      <c r="AA490" s="1">
        <f>'[1]RC-1'!AA490</f>
        <v>0</v>
      </c>
      <c r="AB490" s="1">
        <f>'[1]RC-1'!AB490</f>
        <v>0</v>
      </c>
      <c r="AC490" s="1">
        <f>'[1]RC-1'!AC490</f>
        <v>0</v>
      </c>
      <c r="AD490" s="1">
        <f>'[1]RC-1'!AD490</f>
        <v>0</v>
      </c>
      <c r="AE490" s="1">
        <f>'[1]RC-1'!AE490</f>
        <v>0</v>
      </c>
      <c r="AF490" s="1">
        <f>'[1]RC-1'!AF490</f>
        <v>0</v>
      </c>
      <c r="AG490" s="1">
        <f>'[1]RC-1'!AG490</f>
        <v>0</v>
      </c>
      <c r="AH490" s="1">
        <f>'[1]RC-1'!AH490</f>
        <v>0</v>
      </c>
      <c r="AI490" s="1">
        <f>'[1]RC-1'!AI490</f>
        <v>0</v>
      </c>
    </row>
    <row r="491" spans="1:35" x14ac:dyDescent="0.3">
      <c r="A491" s="1">
        <f>'[1]RC-1'!A491</f>
        <v>0</v>
      </c>
      <c r="B491" s="1">
        <f>'[1]RC-1'!B491</f>
        <v>0</v>
      </c>
      <c r="C491" s="1">
        <f>'[1]RC-1'!C491</f>
        <v>0</v>
      </c>
      <c r="D491" s="1">
        <f>'[1]RC-1'!D491</f>
        <v>0</v>
      </c>
      <c r="E491" s="1">
        <f>'[1]RC-1'!E491</f>
        <v>0</v>
      </c>
      <c r="F491" s="1">
        <f>'[1]RC-1'!F491</f>
        <v>0</v>
      </c>
      <c r="G491" s="1">
        <f>'[1]RC-1'!G491</f>
        <v>0</v>
      </c>
      <c r="H491" s="1">
        <f>'[1]RC-1'!H491</f>
        <v>0</v>
      </c>
      <c r="I491" s="1">
        <f>'[1]RC-1'!I491</f>
        <v>0</v>
      </c>
      <c r="J491" s="1">
        <f>'[1]RC-1'!J491</f>
        <v>0</v>
      </c>
      <c r="K491" s="1">
        <f>'[1]RC-1'!K491</f>
        <v>0</v>
      </c>
      <c r="L491" s="1">
        <f>'[1]RC-1'!L491</f>
        <v>0</v>
      </c>
      <c r="M491" s="1">
        <f>'[1]RC-1'!M491</f>
        <v>0</v>
      </c>
      <c r="N491" s="1">
        <f>'[1]RC-1'!N491</f>
        <v>0</v>
      </c>
      <c r="O491" s="1">
        <f>'[1]RC-1'!O491</f>
        <v>0</v>
      </c>
      <c r="P491" s="1">
        <f>'[1]RC-1'!P491</f>
        <v>0</v>
      </c>
      <c r="Q491" s="1">
        <f>'[1]RC-1'!Q491</f>
        <v>0</v>
      </c>
      <c r="R491" s="1">
        <f>'[1]RC-1'!R491</f>
        <v>0</v>
      </c>
      <c r="S491" s="1">
        <f>'[1]RC-1'!S491</f>
        <v>0</v>
      </c>
      <c r="T491" s="1">
        <f>'[1]RC-1'!T491</f>
        <v>0</v>
      </c>
      <c r="U491" s="1">
        <f>'[1]RC-1'!U491</f>
        <v>0</v>
      </c>
      <c r="V491" s="1">
        <f>'[1]RC-1'!V491</f>
        <v>0</v>
      </c>
      <c r="W491" s="1">
        <f>'[1]RC-1'!W491</f>
        <v>0</v>
      </c>
      <c r="X491" s="1">
        <f>'[1]RC-1'!X491</f>
        <v>0</v>
      </c>
      <c r="Y491" s="1">
        <f>'[1]RC-1'!Y491</f>
        <v>0</v>
      </c>
      <c r="Z491" s="1">
        <f>'[1]RC-1'!Z491</f>
        <v>0</v>
      </c>
      <c r="AA491" s="1">
        <f>'[1]RC-1'!AA491</f>
        <v>0</v>
      </c>
      <c r="AB491" s="1">
        <f>'[1]RC-1'!AB491</f>
        <v>0</v>
      </c>
      <c r="AC491" s="1">
        <f>'[1]RC-1'!AC491</f>
        <v>0</v>
      </c>
      <c r="AD491" s="1">
        <f>'[1]RC-1'!AD491</f>
        <v>0</v>
      </c>
      <c r="AE491" s="1">
        <f>'[1]RC-1'!AE491</f>
        <v>0</v>
      </c>
      <c r="AF491" s="1">
        <f>'[1]RC-1'!AF491</f>
        <v>0</v>
      </c>
      <c r="AG491" s="1">
        <f>'[1]RC-1'!AG491</f>
        <v>0</v>
      </c>
      <c r="AH491" s="1">
        <f>'[1]RC-1'!AH491</f>
        <v>0</v>
      </c>
      <c r="AI491" s="1">
        <f>'[1]RC-1'!AI491</f>
        <v>0</v>
      </c>
    </row>
    <row r="492" spans="1:35" x14ac:dyDescent="0.3">
      <c r="A492" s="1">
        <f>'[1]RC-1'!A492</f>
        <v>0</v>
      </c>
      <c r="B492" s="1">
        <f>'[1]RC-1'!B492</f>
        <v>0</v>
      </c>
      <c r="C492" s="1">
        <f>'[1]RC-1'!C492</f>
        <v>0</v>
      </c>
      <c r="D492" s="1">
        <f>'[1]RC-1'!D492</f>
        <v>0</v>
      </c>
      <c r="E492" s="1">
        <f>'[1]RC-1'!E492</f>
        <v>0</v>
      </c>
      <c r="F492" s="1">
        <f>'[1]RC-1'!F492</f>
        <v>0</v>
      </c>
      <c r="G492" s="1">
        <f>'[1]RC-1'!G492</f>
        <v>0</v>
      </c>
      <c r="H492" s="1">
        <f>'[1]RC-1'!H492</f>
        <v>0</v>
      </c>
      <c r="I492" s="1">
        <f>'[1]RC-1'!I492</f>
        <v>0</v>
      </c>
      <c r="J492" s="1">
        <f>'[1]RC-1'!J492</f>
        <v>0</v>
      </c>
      <c r="K492" s="1">
        <f>'[1]RC-1'!K492</f>
        <v>0</v>
      </c>
      <c r="L492" s="1">
        <f>'[1]RC-1'!L492</f>
        <v>0</v>
      </c>
      <c r="M492" s="1">
        <f>'[1]RC-1'!M492</f>
        <v>0</v>
      </c>
      <c r="N492" s="1">
        <f>'[1]RC-1'!N492</f>
        <v>0</v>
      </c>
      <c r="O492" s="1">
        <f>'[1]RC-1'!O492</f>
        <v>0</v>
      </c>
      <c r="P492" s="1">
        <f>'[1]RC-1'!P492</f>
        <v>0</v>
      </c>
      <c r="Q492" s="1">
        <f>'[1]RC-1'!Q492</f>
        <v>0</v>
      </c>
      <c r="R492" s="1">
        <f>'[1]RC-1'!R492</f>
        <v>0</v>
      </c>
      <c r="S492" s="1">
        <f>'[1]RC-1'!S492</f>
        <v>0</v>
      </c>
      <c r="T492" s="1">
        <f>'[1]RC-1'!T492</f>
        <v>0</v>
      </c>
      <c r="U492" s="1">
        <f>'[1]RC-1'!U492</f>
        <v>0</v>
      </c>
      <c r="V492" s="1">
        <f>'[1]RC-1'!V492</f>
        <v>0</v>
      </c>
      <c r="W492" s="1">
        <f>'[1]RC-1'!W492</f>
        <v>0</v>
      </c>
      <c r="X492" s="1">
        <f>'[1]RC-1'!X492</f>
        <v>0</v>
      </c>
      <c r="Y492" s="1">
        <f>'[1]RC-1'!Y492</f>
        <v>0</v>
      </c>
      <c r="Z492" s="1">
        <f>'[1]RC-1'!Z492</f>
        <v>0</v>
      </c>
      <c r="AA492" s="1">
        <f>'[1]RC-1'!AA492</f>
        <v>0</v>
      </c>
      <c r="AB492" s="1">
        <f>'[1]RC-1'!AB492</f>
        <v>0</v>
      </c>
      <c r="AC492" s="1">
        <f>'[1]RC-1'!AC492</f>
        <v>0</v>
      </c>
      <c r="AD492" s="1">
        <f>'[1]RC-1'!AD492</f>
        <v>0</v>
      </c>
      <c r="AE492" s="1">
        <f>'[1]RC-1'!AE492</f>
        <v>0</v>
      </c>
      <c r="AF492" s="1">
        <f>'[1]RC-1'!AF492</f>
        <v>0</v>
      </c>
      <c r="AG492" s="1">
        <f>'[1]RC-1'!AG492</f>
        <v>0</v>
      </c>
      <c r="AH492" s="1">
        <f>'[1]RC-1'!AH492</f>
        <v>0</v>
      </c>
      <c r="AI492" s="1">
        <f>'[1]RC-1'!AI492</f>
        <v>0</v>
      </c>
    </row>
    <row r="493" spans="1:35" x14ac:dyDescent="0.3">
      <c r="A493" s="1">
        <f>'[1]RC-1'!A493</f>
        <v>0</v>
      </c>
      <c r="B493" s="1">
        <f>'[1]RC-1'!B493</f>
        <v>0</v>
      </c>
      <c r="C493" s="1">
        <f>'[1]RC-1'!C493</f>
        <v>0</v>
      </c>
      <c r="D493" s="1">
        <f>'[1]RC-1'!D493</f>
        <v>0</v>
      </c>
      <c r="E493" s="1">
        <f>'[1]RC-1'!E493</f>
        <v>0</v>
      </c>
      <c r="F493" s="1">
        <f>'[1]RC-1'!F493</f>
        <v>0</v>
      </c>
      <c r="G493" s="1">
        <f>'[1]RC-1'!G493</f>
        <v>0</v>
      </c>
      <c r="H493" s="1">
        <f>'[1]RC-1'!H493</f>
        <v>0</v>
      </c>
      <c r="I493" s="1">
        <f>'[1]RC-1'!I493</f>
        <v>0</v>
      </c>
      <c r="J493" s="1">
        <f>'[1]RC-1'!J493</f>
        <v>0</v>
      </c>
      <c r="K493" s="1">
        <f>'[1]RC-1'!K493</f>
        <v>0</v>
      </c>
      <c r="L493" s="1">
        <f>'[1]RC-1'!L493</f>
        <v>0</v>
      </c>
      <c r="M493" s="1">
        <f>'[1]RC-1'!M493</f>
        <v>0</v>
      </c>
      <c r="N493" s="1">
        <f>'[1]RC-1'!N493</f>
        <v>0</v>
      </c>
      <c r="O493" s="1">
        <f>'[1]RC-1'!O493</f>
        <v>0</v>
      </c>
      <c r="P493" s="1">
        <f>'[1]RC-1'!P493</f>
        <v>0</v>
      </c>
      <c r="Q493" s="1">
        <f>'[1]RC-1'!Q493</f>
        <v>0</v>
      </c>
      <c r="R493" s="1">
        <f>'[1]RC-1'!R493</f>
        <v>0</v>
      </c>
      <c r="S493" s="1">
        <f>'[1]RC-1'!S493</f>
        <v>0</v>
      </c>
      <c r="T493" s="1">
        <f>'[1]RC-1'!T493</f>
        <v>0</v>
      </c>
      <c r="U493" s="1">
        <f>'[1]RC-1'!U493</f>
        <v>0</v>
      </c>
      <c r="V493" s="1">
        <f>'[1]RC-1'!V493</f>
        <v>0</v>
      </c>
      <c r="W493" s="1">
        <f>'[1]RC-1'!W493</f>
        <v>0</v>
      </c>
      <c r="X493" s="1">
        <f>'[1]RC-1'!X493</f>
        <v>0</v>
      </c>
      <c r="Y493" s="1">
        <f>'[1]RC-1'!Y493</f>
        <v>0</v>
      </c>
      <c r="Z493" s="1">
        <f>'[1]RC-1'!Z493</f>
        <v>0</v>
      </c>
      <c r="AA493" s="1">
        <f>'[1]RC-1'!AA493</f>
        <v>0</v>
      </c>
      <c r="AB493" s="1">
        <f>'[1]RC-1'!AB493</f>
        <v>0</v>
      </c>
      <c r="AC493" s="1">
        <f>'[1]RC-1'!AC493</f>
        <v>0</v>
      </c>
      <c r="AD493" s="1">
        <f>'[1]RC-1'!AD493</f>
        <v>0</v>
      </c>
      <c r="AE493" s="1">
        <f>'[1]RC-1'!AE493</f>
        <v>0</v>
      </c>
      <c r="AF493" s="1">
        <f>'[1]RC-1'!AF493</f>
        <v>0</v>
      </c>
      <c r="AG493" s="1">
        <f>'[1]RC-1'!AG493</f>
        <v>0</v>
      </c>
      <c r="AH493" s="1">
        <f>'[1]RC-1'!AH493</f>
        <v>0</v>
      </c>
      <c r="AI493" s="1">
        <f>'[1]RC-1'!AI493</f>
        <v>0</v>
      </c>
    </row>
    <row r="494" spans="1:35" x14ac:dyDescent="0.3">
      <c r="A494" s="1">
        <f>'[1]RC-1'!A494</f>
        <v>0</v>
      </c>
      <c r="B494" s="1">
        <f>'[1]RC-1'!B494</f>
        <v>0</v>
      </c>
      <c r="C494" s="1">
        <f>'[1]RC-1'!C494</f>
        <v>0</v>
      </c>
      <c r="D494" s="1">
        <f>'[1]RC-1'!D494</f>
        <v>0</v>
      </c>
      <c r="E494" s="1">
        <f>'[1]RC-1'!E494</f>
        <v>0</v>
      </c>
      <c r="F494" s="1">
        <f>'[1]RC-1'!F494</f>
        <v>0</v>
      </c>
      <c r="G494" s="1">
        <f>'[1]RC-1'!G494</f>
        <v>0</v>
      </c>
      <c r="H494" s="1">
        <f>'[1]RC-1'!H494</f>
        <v>0</v>
      </c>
      <c r="I494" s="1">
        <f>'[1]RC-1'!I494</f>
        <v>0</v>
      </c>
      <c r="J494" s="1">
        <f>'[1]RC-1'!J494</f>
        <v>0</v>
      </c>
      <c r="K494" s="1">
        <f>'[1]RC-1'!K494</f>
        <v>0</v>
      </c>
      <c r="L494" s="1">
        <f>'[1]RC-1'!L494</f>
        <v>0</v>
      </c>
      <c r="M494" s="1">
        <f>'[1]RC-1'!M494</f>
        <v>0</v>
      </c>
      <c r="N494" s="1">
        <f>'[1]RC-1'!N494</f>
        <v>0</v>
      </c>
      <c r="O494" s="1">
        <f>'[1]RC-1'!O494</f>
        <v>0</v>
      </c>
      <c r="P494" s="1">
        <f>'[1]RC-1'!P494</f>
        <v>0</v>
      </c>
      <c r="Q494" s="1">
        <f>'[1]RC-1'!Q494</f>
        <v>0</v>
      </c>
      <c r="R494" s="1">
        <f>'[1]RC-1'!R494</f>
        <v>0</v>
      </c>
      <c r="S494" s="1">
        <f>'[1]RC-1'!S494</f>
        <v>0</v>
      </c>
      <c r="T494" s="1">
        <f>'[1]RC-1'!T494</f>
        <v>0</v>
      </c>
      <c r="U494" s="1">
        <f>'[1]RC-1'!U494</f>
        <v>0</v>
      </c>
      <c r="V494" s="1">
        <f>'[1]RC-1'!V494</f>
        <v>0</v>
      </c>
      <c r="W494" s="1">
        <f>'[1]RC-1'!W494</f>
        <v>0</v>
      </c>
      <c r="X494" s="1">
        <f>'[1]RC-1'!X494</f>
        <v>0</v>
      </c>
      <c r="Y494" s="1">
        <f>'[1]RC-1'!Y494</f>
        <v>0</v>
      </c>
      <c r="Z494" s="1">
        <f>'[1]RC-1'!Z494</f>
        <v>0</v>
      </c>
      <c r="AA494" s="1">
        <f>'[1]RC-1'!AA494</f>
        <v>0</v>
      </c>
      <c r="AB494" s="1">
        <f>'[1]RC-1'!AB494</f>
        <v>0</v>
      </c>
      <c r="AC494" s="1">
        <f>'[1]RC-1'!AC494</f>
        <v>0</v>
      </c>
      <c r="AD494" s="1">
        <f>'[1]RC-1'!AD494</f>
        <v>0</v>
      </c>
      <c r="AE494" s="1">
        <f>'[1]RC-1'!AE494</f>
        <v>0</v>
      </c>
      <c r="AF494" s="1">
        <f>'[1]RC-1'!AF494</f>
        <v>0</v>
      </c>
      <c r="AG494" s="1">
        <f>'[1]RC-1'!AG494</f>
        <v>0</v>
      </c>
      <c r="AH494" s="1">
        <f>'[1]RC-1'!AH494</f>
        <v>0</v>
      </c>
      <c r="AI494" s="1">
        <f>'[1]RC-1'!AI494</f>
        <v>0</v>
      </c>
    </row>
    <row r="495" spans="1:35" x14ac:dyDescent="0.3">
      <c r="A495" s="1">
        <f>'[1]RC-1'!A495</f>
        <v>0</v>
      </c>
      <c r="B495" s="1">
        <f>'[1]RC-1'!B495</f>
        <v>0</v>
      </c>
      <c r="C495" s="1">
        <f>'[1]RC-1'!C495</f>
        <v>0</v>
      </c>
      <c r="D495" s="1">
        <f>'[1]RC-1'!D495</f>
        <v>0</v>
      </c>
      <c r="E495" s="1">
        <f>'[1]RC-1'!E495</f>
        <v>0</v>
      </c>
      <c r="F495" s="1">
        <f>'[1]RC-1'!F495</f>
        <v>0</v>
      </c>
      <c r="G495" s="1">
        <f>'[1]RC-1'!G495</f>
        <v>0</v>
      </c>
      <c r="H495" s="1">
        <f>'[1]RC-1'!H495</f>
        <v>0</v>
      </c>
      <c r="I495" s="1">
        <f>'[1]RC-1'!I495</f>
        <v>0</v>
      </c>
      <c r="J495" s="1">
        <f>'[1]RC-1'!J495</f>
        <v>0</v>
      </c>
      <c r="K495" s="1">
        <f>'[1]RC-1'!K495</f>
        <v>0</v>
      </c>
      <c r="L495" s="1">
        <f>'[1]RC-1'!L495</f>
        <v>0</v>
      </c>
      <c r="M495" s="1">
        <f>'[1]RC-1'!M495</f>
        <v>0</v>
      </c>
      <c r="N495" s="1">
        <f>'[1]RC-1'!N495</f>
        <v>0</v>
      </c>
      <c r="O495" s="1">
        <f>'[1]RC-1'!O495</f>
        <v>0</v>
      </c>
      <c r="P495" s="1">
        <f>'[1]RC-1'!P495</f>
        <v>0</v>
      </c>
      <c r="Q495" s="1">
        <f>'[1]RC-1'!Q495</f>
        <v>0</v>
      </c>
      <c r="R495" s="1">
        <f>'[1]RC-1'!R495</f>
        <v>0</v>
      </c>
      <c r="S495" s="1">
        <f>'[1]RC-1'!S495</f>
        <v>0</v>
      </c>
      <c r="T495" s="1">
        <f>'[1]RC-1'!T495</f>
        <v>0</v>
      </c>
      <c r="U495" s="1">
        <f>'[1]RC-1'!U495</f>
        <v>0</v>
      </c>
      <c r="V495" s="1">
        <f>'[1]RC-1'!V495</f>
        <v>0</v>
      </c>
      <c r="W495" s="1">
        <f>'[1]RC-1'!W495</f>
        <v>0</v>
      </c>
      <c r="X495" s="1">
        <f>'[1]RC-1'!X495</f>
        <v>0</v>
      </c>
      <c r="Y495" s="1">
        <f>'[1]RC-1'!Y495</f>
        <v>0</v>
      </c>
      <c r="Z495" s="1">
        <f>'[1]RC-1'!Z495</f>
        <v>0</v>
      </c>
      <c r="AA495" s="1">
        <f>'[1]RC-1'!AA495</f>
        <v>0</v>
      </c>
      <c r="AB495" s="1">
        <f>'[1]RC-1'!AB495</f>
        <v>0</v>
      </c>
      <c r="AC495" s="1">
        <f>'[1]RC-1'!AC495</f>
        <v>0</v>
      </c>
      <c r="AD495" s="1">
        <f>'[1]RC-1'!AD495</f>
        <v>0</v>
      </c>
      <c r="AE495" s="1">
        <f>'[1]RC-1'!AE495</f>
        <v>0</v>
      </c>
      <c r="AF495" s="1">
        <f>'[1]RC-1'!AF495</f>
        <v>0</v>
      </c>
      <c r="AG495" s="1">
        <f>'[1]RC-1'!AG495</f>
        <v>0</v>
      </c>
      <c r="AH495" s="1">
        <f>'[1]RC-1'!AH495</f>
        <v>0</v>
      </c>
      <c r="AI495" s="1">
        <f>'[1]RC-1'!AI495</f>
        <v>0</v>
      </c>
    </row>
    <row r="496" spans="1:35" x14ac:dyDescent="0.3">
      <c r="A496" s="1">
        <f>'[1]RC-1'!A496</f>
        <v>0</v>
      </c>
      <c r="B496" s="1">
        <f>'[1]RC-1'!B496</f>
        <v>0</v>
      </c>
      <c r="C496" s="1">
        <f>'[1]RC-1'!C496</f>
        <v>0</v>
      </c>
      <c r="D496" s="1">
        <f>'[1]RC-1'!D496</f>
        <v>0</v>
      </c>
      <c r="E496" s="1">
        <f>'[1]RC-1'!E496</f>
        <v>0</v>
      </c>
      <c r="F496" s="1">
        <f>'[1]RC-1'!F496</f>
        <v>0</v>
      </c>
      <c r="G496" s="1">
        <f>'[1]RC-1'!G496</f>
        <v>0</v>
      </c>
      <c r="H496" s="1">
        <f>'[1]RC-1'!H496</f>
        <v>0</v>
      </c>
      <c r="I496" s="1">
        <f>'[1]RC-1'!I496</f>
        <v>0</v>
      </c>
      <c r="J496" s="1">
        <f>'[1]RC-1'!J496</f>
        <v>0</v>
      </c>
      <c r="K496" s="1">
        <f>'[1]RC-1'!K496</f>
        <v>0</v>
      </c>
      <c r="L496" s="1">
        <f>'[1]RC-1'!L496</f>
        <v>0</v>
      </c>
      <c r="M496" s="1">
        <f>'[1]RC-1'!M496</f>
        <v>0</v>
      </c>
      <c r="N496" s="1">
        <f>'[1]RC-1'!N496</f>
        <v>0</v>
      </c>
      <c r="O496" s="1">
        <f>'[1]RC-1'!O496</f>
        <v>0</v>
      </c>
      <c r="P496" s="1">
        <f>'[1]RC-1'!P496</f>
        <v>0</v>
      </c>
      <c r="Q496" s="1">
        <f>'[1]RC-1'!Q496</f>
        <v>0</v>
      </c>
      <c r="R496" s="1">
        <f>'[1]RC-1'!R496</f>
        <v>0</v>
      </c>
      <c r="S496" s="1">
        <f>'[1]RC-1'!S496</f>
        <v>0</v>
      </c>
      <c r="T496" s="1">
        <f>'[1]RC-1'!T496</f>
        <v>0</v>
      </c>
      <c r="U496" s="1">
        <f>'[1]RC-1'!U496</f>
        <v>0</v>
      </c>
      <c r="V496" s="1">
        <f>'[1]RC-1'!V496</f>
        <v>0</v>
      </c>
      <c r="W496" s="1">
        <f>'[1]RC-1'!W496</f>
        <v>0</v>
      </c>
      <c r="X496" s="1">
        <f>'[1]RC-1'!X496</f>
        <v>0</v>
      </c>
      <c r="Y496" s="1">
        <f>'[1]RC-1'!Y496</f>
        <v>0</v>
      </c>
      <c r="Z496" s="1">
        <f>'[1]RC-1'!Z496</f>
        <v>0</v>
      </c>
      <c r="AA496" s="1">
        <f>'[1]RC-1'!AA496</f>
        <v>0</v>
      </c>
      <c r="AB496" s="1">
        <f>'[1]RC-1'!AB496</f>
        <v>0</v>
      </c>
      <c r="AC496" s="1">
        <f>'[1]RC-1'!AC496</f>
        <v>0</v>
      </c>
      <c r="AD496" s="1">
        <f>'[1]RC-1'!AD496</f>
        <v>0</v>
      </c>
      <c r="AE496" s="1">
        <f>'[1]RC-1'!AE496</f>
        <v>0</v>
      </c>
      <c r="AF496" s="1">
        <f>'[1]RC-1'!AF496</f>
        <v>0</v>
      </c>
      <c r="AG496" s="1">
        <f>'[1]RC-1'!AG496</f>
        <v>0</v>
      </c>
      <c r="AH496" s="1">
        <f>'[1]RC-1'!AH496</f>
        <v>0</v>
      </c>
      <c r="AI496" s="1">
        <f>'[1]RC-1'!AI496</f>
        <v>0</v>
      </c>
    </row>
    <row r="497" spans="1:35" x14ac:dyDescent="0.3">
      <c r="A497" s="1">
        <f>'[1]RC-1'!A497</f>
        <v>0</v>
      </c>
      <c r="B497" s="1">
        <f>'[1]RC-1'!B497</f>
        <v>0</v>
      </c>
      <c r="C497" s="1">
        <f>'[1]RC-1'!C497</f>
        <v>0</v>
      </c>
      <c r="D497" s="1">
        <f>'[1]RC-1'!D497</f>
        <v>0</v>
      </c>
      <c r="E497" s="1">
        <f>'[1]RC-1'!E497</f>
        <v>0</v>
      </c>
      <c r="F497" s="1">
        <f>'[1]RC-1'!F497</f>
        <v>0</v>
      </c>
      <c r="G497" s="1">
        <f>'[1]RC-1'!G497</f>
        <v>0</v>
      </c>
      <c r="H497" s="1">
        <f>'[1]RC-1'!H497</f>
        <v>0</v>
      </c>
      <c r="I497" s="1">
        <f>'[1]RC-1'!I497</f>
        <v>0</v>
      </c>
      <c r="J497" s="1">
        <f>'[1]RC-1'!J497</f>
        <v>0</v>
      </c>
      <c r="K497" s="1">
        <f>'[1]RC-1'!K497</f>
        <v>0</v>
      </c>
      <c r="L497" s="1">
        <f>'[1]RC-1'!L497</f>
        <v>0</v>
      </c>
      <c r="M497" s="1">
        <f>'[1]RC-1'!M497</f>
        <v>0</v>
      </c>
      <c r="N497" s="1">
        <f>'[1]RC-1'!N497</f>
        <v>0</v>
      </c>
      <c r="O497" s="1">
        <f>'[1]RC-1'!O497</f>
        <v>0</v>
      </c>
      <c r="P497" s="1">
        <f>'[1]RC-1'!P497</f>
        <v>0</v>
      </c>
      <c r="Q497" s="1">
        <f>'[1]RC-1'!Q497</f>
        <v>0</v>
      </c>
      <c r="R497" s="1">
        <f>'[1]RC-1'!R497</f>
        <v>0</v>
      </c>
      <c r="S497" s="1">
        <f>'[1]RC-1'!S497</f>
        <v>0</v>
      </c>
      <c r="T497" s="1">
        <f>'[1]RC-1'!T497</f>
        <v>0</v>
      </c>
      <c r="U497" s="1">
        <f>'[1]RC-1'!U497</f>
        <v>0</v>
      </c>
      <c r="V497" s="1">
        <f>'[1]RC-1'!V497</f>
        <v>0</v>
      </c>
      <c r="W497" s="1">
        <f>'[1]RC-1'!W497</f>
        <v>0</v>
      </c>
      <c r="X497" s="1">
        <f>'[1]RC-1'!X497</f>
        <v>0</v>
      </c>
      <c r="Y497" s="1">
        <f>'[1]RC-1'!Y497</f>
        <v>0</v>
      </c>
      <c r="Z497" s="1">
        <f>'[1]RC-1'!Z497</f>
        <v>0</v>
      </c>
      <c r="AA497" s="1">
        <f>'[1]RC-1'!AA497</f>
        <v>0</v>
      </c>
      <c r="AB497" s="1">
        <f>'[1]RC-1'!AB497</f>
        <v>0</v>
      </c>
      <c r="AC497" s="1">
        <f>'[1]RC-1'!AC497</f>
        <v>0</v>
      </c>
      <c r="AD497" s="1">
        <f>'[1]RC-1'!AD497</f>
        <v>0</v>
      </c>
      <c r="AE497" s="1">
        <f>'[1]RC-1'!AE497</f>
        <v>0</v>
      </c>
      <c r="AF497" s="1">
        <f>'[1]RC-1'!AF497</f>
        <v>0</v>
      </c>
      <c r="AG497" s="1">
        <f>'[1]RC-1'!AG497</f>
        <v>0</v>
      </c>
      <c r="AH497" s="1">
        <f>'[1]RC-1'!AH497</f>
        <v>0</v>
      </c>
      <c r="AI497" s="1">
        <f>'[1]RC-1'!AI497</f>
        <v>0</v>
      </c>
    </row>
    <row r="498" spans="1:35" x14ac:dyDescent="0.3">
      <c r="A498" s="1">
        <f>'[1]RC-1'!A498</f>
        <v>0</v>
      </c>
      <c r="B498" s="1">
        <f>'[1]RC-1'!B498</f>
        <v>0</v>
      </c>
      <c r="C498" s="1">
        <f>'[1]RC-1'!C498</f>
        <v>0</v>
      </c>
      <c r="D498" s="1">
        <f>'[1]RC-1'!D498</f>
        <v>0</v>
      </c>
      <c r="E498" s="1">
        <f>'[1]RC-1'!E498</f>
        <v>0</v>
      </c>
      <c r="F498" s="1">
        <f>'[1]RC-1'!F498</f>
        <v>0</v>
      </c>
      <c r="G498" s="1">
        <f>'[1]RC-1'!G498</f>
        <v>0</v>
      </c>
      <c r="H498" s="1">
        <f>'[1]RC-1'!H498</f>
        <v>0</v>
      </c>
      <c r="I498" s="1">
        <f>'[1]RC-1'!I498</f>
        <v>0</v>
      </c>
      <c r="J498" s="1">
        <f>'[1]RC-1'!J498</f>
        <v>0</v>
      </c>
      <c r="K498" s="1">
        <f>'[1]RC-1'!K498</f>
        <v>0</v>
      </c>
      <c r="L498" s="1">
        <f>'[1]RC-1'!L498</f>
        <v>0</v>
      </c>
      <c r="M498" s="1">
        <f>'[1]RC-1'!M498</f>
        <v>0</v>
      </c>
      <c r="N498" s="1">
        <f>'[1]RC-1'!N498</f>
        <v>0</v>
      </c>
      <c r="O498" s="1">
        <f>'[1]RC-1'!O498</f>
        <v>0</v>
      </c>
      <c r="P498" s="1">
        <f>'[1]RC-1'!P498</f>
        <v>0</v>
      </c>
      <c r="Q498" s="1">
        <f>'[1]RC-1'!Q498</f>
        <v>0</v>
      </c>
      <c r="R498" s="1">
        <f>'[1]RC-1'!R498</f>
        <v>0</v>
      </c>
      <c r="S498" s="1">
        <f>'[1]RC-1'!S498</f>
        <v>0</v>
      </c>
      <c r="T498" s="1">
        <f>'[1]RC-1'!T498</f>
        <v>0</v>
      </c>
      <c r="U498" s="1">
        <f>'[1]RC-1'!U498</f>
        <v>0</v>
      </c>
      <c r="V498" s="1">
        <f>'[1]RC-1'!V498</f>
        <v>0</v>
      </c>
      <c r="W498" s="1">
        <f>'[1]RC-1'!W498</f>
        <v>0</v>
      </c>
      <c r="X498" s="1">
        <f>'[1]RC-1'!X498</f>
        <v>0</v>
      </c>
      <c r="Y498" s="1">
        <f>'[1]RC-1'!Y498</f>
        <v>0</v>
      </c>
      <c r="Z498" s="1">
        <f>'[1]RC-1'!Z498</f>
        <v>0</v>
      </c>
      <c r="AA498" s="1">
        <f>'[1]RC-1'!AA498</f>
        <v>0</v>
      </c>
      <c r="AB498" s="1">
        <f>'[1]RC-1'!AB498</f>
        <v>0</v>
      </c>
      <c r="AC498" s="1">
        <f>'[1]RC-1'!AC498</f>
        <v>0</v>
      </c>
      <c r="AD498" s="1">
        <f>'[1]RC-1'!AD498</f>
        <v>0</v>
      </c>
      <c r="AE498" s="1">
        <f>'[1]RC-1'!AE498</f>
        <v>0</v>
      </c>
      <c r="AF498" s="1">
        <f>'[1]RC-1'!AF498</f>
        <v>0</v>
      </c>
      <c r="AG498" s="1">
        <f>'[1]RC-1'!AG498</f>
        <v>0</v>
      </c>
      <c r="AH498" s="1">
        <f>'[1]RC-1'!AH498</f>
        <v>0</v>
      </c>
      <c r="AI498" s="1">
        <f>'[1]RC-1'!AI498</f>
        <v>0</v>
      </c>
    </row>
    <row r="499" spans="1:35" x14ac:dyDescent="0.3">
      <c r="A499" s="1">
        <f>'[1]RC-1'!A499</f>
        <v>0</v>
      </c>
      <c r="B499" s="1">
        <f>'[1]RC-1'!B499</f>
        <v>0</v>
      </c>
      <c r="C499" s="1">
        <f>'[1]RC-1'!C499</f>
        <v>0</v>
      </c>
      <c r="D499" s="1">
        <f>'[1]RC-1'!D499</f>
        <v>0</v>
      </c>
      <c r="E499" s="1">
        <f>'[1]RC-1'!E499</f>
        <v>0</v>
      </c>
      <c r="F499" s="1">
        <f>'[1]RC-1'!F499</f>
        <v>0</v>
      </c>
      <c r="G499" s="1">
        <f>'[1]RC-1'!G499</f>
        <v>0</v>
      </c>
      <c r="H499" s="1">
        <f>'[1]RC-1'!H499</f>
        <v>0</v>
      </c>
      <c r="I499" s="1">
        <f>'[1]RC-1'!I499</f>
        <v>0</v>
      </c>
      <c r="J499" s="1">
        <f>'[1]RC-1'!J499</f>
        <v>0</v>
      </c>
      <c r="K499" s="1">
        <f>'[1]RC-1'!K499</f>
        <v>0</v>
      </c>
      <c r="L499" s="1">
        <f>'[1]RC-1'!L499</f>
        <v>0</v>
      </c>
      <c r="M499" s="1">
        <f>'[1]RC-1'!M499</f>
        <v>0</v>
      </c>
      <c r="N499" s="1">
        <f>'[1]RC-1'!N499</f>
        <v>0</v>
      </c>
      <c r="O499" s="1">
        <f>'[1]RC-1'!O499</f>
        <v>0</v>
      </c>
      <c r="P499" s="1">
        <f>'[1]RC-1'!P499</f>
        <v>0</v>
      </c>
      <c r="Q499" s="1">
        <f>'[1]RC-1'!Q499</f>
        <v>0</v>
      </c>
      <c r="R499" s="1">
        <f>'[1]RC-1'!R499</f>
        <v>0</v>
      </c>
      <c r="S499" s="1">
        <f>'[1]RC-1'!S499</f>
        <v>0</v>
      </c>
      <c r="T499" s="1">
        <f>'[1]RC-1'!T499</f>
        <v>0</v>
      </c>
      <c r="U499" s="1">
        <f>'[1]RC-1'!U499</f>
        <v>0</v>
      </c>
      <c r="V499" s="1">
        <f>'[1]RC-1'!V499</f>
        <v>0</v>
      </c>
      <c r="W499" s="1">
        <f>'[1]RC-1'!W499</f>
        <v>0</v>
      </c>
      <c r="X499" s="1">
        <f>'[1]RC-1'!X499</f>
        <v>0</v>
      </c>
      <c r="Y499" s="1">
        <f>'[1]RC-1'!Y499</f>
        <v>0</v>
      </c>
      <c r="Z499" s="1">
        <f>'[1]RC-1'!Z499</f>
        <v>0</v>
      </c>
      <c r="AA499" s="1">
        <f>'[1]RC-1'!AA499</f>
        <v>0</v>
      </c>
      <c r="AB499" s="1">
        <f>'[1]RC-1'!AB499</f>
        <v>0</v>
      </c>
      <c r="AC499" s="1">
        <f>'[1]RC-1'!AC499</f>
        <v>0</v>
      </c>
      <c r="AD499" s="1">
        <f>'[1]RC-1'!AD499</f>
        <v>0</v>
      </c>
      <c r="AE499" s="1">
        <f>'[1]RC-1'!AE499</f>
        <v>0</v>
      </c>
      <c r="AF499" s="1">
        <f>'[1]RC-1'!AF499</f>
        <v>0</v>
      </c>
      <c r="AG499" s="1">
        <f>'[1]RC-1'!AG499</f>
        <v>0</v>
      </c>
      <c r="AH499" s="1">
        <f>'[1]RC-1'!AH499</f>
        <v>0</v>
      </c>
      <c r="AI499" s="1">
        <f>'[1]RC-1'!AI499</f>
        <v>0</v>
      </c>
    </row>
    <row r="500" spans="1:35" x14ac:dyDescent="0.3">
      <c r="A500" s="1">
        <f>'[1]RC-1'!A500</f>
        <v>0</v>
      </c>
      <c r="B500" s="1">
        <f>'[1]RC-1'!B500</f>
        <v>0</v>
      </c>
      <c r="C500" s="1">
        <f>'[1]RC-1'!C500</f>
        <v>0</v>
      </c>
      <c r="D500" s="1">
        <f>'[1]RC-1'!D500</f>
        <v>0</v>
      </c>
      <c r="E500" s="1">
        <f>'[1]RC-1'!E500</f>
        <v>0</v>
      </c>
      <c r="F500" s="1">
        <f>'[1]RC-1'!F500</f>
        <v>0</v>
      </c>
      <c r="G500" s="1">
        <f>'[1]RC-1'!G500</f>
        <v>0</v>
      </c>
      <c r="H500" s="1">
        <f>'[1]RC-1'!H500</f>
        <v>0</v>
      </c>
      <c r="I500" s="1">
        <f>'[1]RC-1'!I500</f>
        <v>0</v>
      </c>
      <c r="J500" s="1">
        <f>'[1]RC-1'!J500</f>
        <v>0</v>
      </c>
      <c r="K500" s="1">
        <f>'[1]RC-1'!K500</f>
        <v>0</v>
      </c>
      <c r="L500" s="1">
        <f>'[1]RC-1'!L500</f>
        <v>0</v>
      </c>
      <c r="M500" s="1">
        <f>'[1]RC-1'!M500</f>
        <v>0</v>
      </c>
      <c r="N500" s="1">
        <f>'[1]RC-1'!N500</f>
        <v>0</v>
      </c>
      <c r="O500" s="1">
        <f>'[1]RC-1'!O500</f>
        <v>0</v>
      </c>
      <c r="P500" s="1">
        <f>'[1]RC-1'!P500</f>
        <v>0</v>
      </c>
      <c r="Q500" s="1">
        <f>'[1]RC-1'!Q500</f>
        <v>0</v>
      </c>
      <c r="R500" s="1">
        <f>'[1]RC-1'!R500</f>
        <v>0</v>
      </c>
      <c r="S500" s="1">
        <f>'[1]RC-1'!S500</f>
        <v>0</v>
      </c>
      <c r="T500" s="1">
        <f>'[1]RC-1'!T500</f>
        <v>0</v>
      </c>
      <c r="U500" s="1">
        <f>'[1]RC-1'!U500</f>
        <v>0</v>
      </c>
      <c r="V500" s="1">
        <f>'[1]RC-1'!V500</f>
        <v>0</v>
      </c>
      <c r="W500" s="1">
        <f>'[1]RC-1'!W500</f>
        <v>0</v>
      </c>
      <c r="X500" s="1">
        <f>'[1]RC-1'!X500</f>
        <v>0</v>
      </c>
      <c r="Y500" s="1">
        <f>'[1]RC-1'!Y500</f>
        <v>0</v>
      </c>
      <c r="Z500" s="1">
        <f>'[1]RC-1'!Z500</f>
        <v>0</v>
      </c>
      <c r="AA500" s="1">
        <f>'[1]RC-1'!AA500</f>
        <v>0</v>
      </c>
      <c r="AB500" s="1">
        <f>'[1]RC-1'!AB500</f>
        <v>0</v>
      </c>
      <c r="AC500" s="1">
        <f>'[1]RC-1'!AC500</f>
        <v>0</v>
      </c>
      <c r="AD500" s="1">
        <f>'[1]RC-1'!AD500</f>
        <v>0</v>
      </c>
      <c r="AE500" s="1">
        <f>'[1]RC-1'!AE500</f>
        <v>0</v>
      </c>
      <c r="AF500" s="1">
        <f>'[1]RC-1'!AF500</f>
        <v>0</v>
      </c>
      <c r="AG500" s="1">
        <f>'[1]RC-1'!AG500</f>
        <v>0</v>
      </c>
      <c r="AH500" s="1">
        <f>'[1]RC-1'!AH500</f>
        <v>0</v>
      </c>
      <c r="AI500" s="1">
        <f>'[1]RC-1'!AI500</f>
        <v>0</v>
      </c>
    </row>
    <row r="501" spans="1:35" x14ac:dyDescent="0.3">
      <c r="A501" s="1">
        <f>'[1]RC-1'!A501</f>
        <v>0</v>
      </c>
      <c r="B501" s="1">
        <f>'[1]RC-1'!B501</f>
        <v>0</v>
      </c>
      <c r="C501" s="1">
        <f>'[1]RC-1'!C501</f>
        <v>0</v>
      </c>
      <c r="D501" s="1">
        <f>'[1]RC-1'!D501</f>
        <v>0</v>
      </c>
      <c r="E501" s="1">
        <f>'[1]RC-1'!E501</f>
        <v>0</v>
      </c>
      <c r="F501" s="1">
        <f>'[1]RC-1'!F501</f>
        <v>0</v>
      </c>
      <c r="G501" s="1">
        <f>'[1]RC-1'!G501</f>
        <v>0</v>
      </c>
      <c r="H501" s="1">
        <f>'[1]RC-1'!H501</f>
        <v>0</v>
      </c>
      <c r="I501" s="1">
        <f>'[1]RC-1'!I501</f>
        <v>0</v>
      </c>
      <c r="J501" s="1">
        <f>'[1]RC-1'!J501</f>
        <v>0</v>
      </c>
      <c r="K501" s="1">
        <f>'[1]RC-1'!K501</f>
        <v>0</v>
      </c>
      <c r="L501" s="1">
        <f>'[1]RC-1'!L501</f>
        <v>0</v>
      </c>
      <c r="M501" s="1">
        <f>'[1]RC-1'!M501</f>
        <v>0</v>
      </c>
      <c r="N501" s="1">
        <f>'[1]RC-1'!N501</f>
        <v>0</v>
      </c>
      <c r="O501" s="1">
        <f>'[1]RC-1'!O501</f>
        <v>0</v>
      </c>
      <c r="P501" s="1">
        <f>'[1]RC-1'!P501</f>
        <v>0</v>
      </c>
      <c r="Q501" s="1">
        <f>'[1]RC-1'!Q501</f>
        <v>0</v>
      </c>
      <c r="R501" s="1">
        <f>'[1]RC-1'!R501</f>
        <v>0</v>
      </c>
      <c r="S501" s="1">
        <f>'[1]RC-1'!S501</f>
        <v>0</v>
      </c>
      <c r="T501" s="1">
        <f>'[1]RC-1'!T501</f>
        <v>0</v>
      </c>
      <c r="U501" s="1">
        <f>'[1]RC-1'!U501</f>
        <v>0</v>
      </c>
      <c r="V501" s="1">
        <f>'[1]RC-1'!V501</f>
        <v>0</v>
      </c>
      <c r="W501" s="1">
        <f>'[1]RC-1'!W501</f>
        <v>0</v>
      </c>
      <c r="X501" s="1">
        <f>'[1]RC-1'!X501</f>
        <v>0</v>
      </c>
      <c r="Y501" s="1">
        <f>'[1]RC-1'!Y501</f>
        <v>0</v>
      </c>
      <c r="Z501" s="1">
        <f>'[1]RC-1'!Z501</f>
        <v>0</v>
      </c>
      <c r="AA501" s="1">
        <f>'[1]RC-1'!AA501</f>
        <v>0</v>
      </c>
      <c r="AB501" s="1">
        <f>'[1]RC-1'!AB501</f>
        <v>0</v>
      </c>
      <c r="AC501" s="1">
        <f>'[1]RC-1'!AC501</f>
        <v>0</v>
      </c>
      <c r="AD501" s="1">
        <f>'[1]RC-1'!AD501</f>
        <v>0</v>
      </c>
      <c r="AE501" s="1">
        <f>'[1]RC-1'!AE501</f>
        <v>0</v>
      </c>
      <c r="AF501" s="1">
        <f>'[1]RC-1'!AF501</f>
        <v>0</v>
      </c>
      <c r="AG501" s="1">
        <f>'[1]RC-1'!AG501</f>
        <v>0</v>
      </c>
      <c r="AH501" s="1">
        <f>'[1]RC-1'!AH501</f>
        <v>0</v>
      </c>
      <c r="AI501" s="1">
        <f>'[1]RC-1'!AI501</f>
        <v>0</v>
      </c>
    </row>
    <row r="502" spans="1:35" x14ac:dyDescent="0.3">
      <c r="A502" s="1">
        <f>'[1]RC-1'!A502</f>
        <v>0</v>
      </c>
      <c r="B502" s="1">
        <f>'[1]RC-1'!B502</f>
        <v>0</v>
      </c>
      <c r="C502" s="1">
        <f>'[1]RC-1'!C502</f>
        <v>0</v>
      </c>
      <c r="D502" s="1">
        <f>'[1]RC-1'!D502</f>
        <v>0</v>
      </c>
      <c r="E502" s="1">
        <f>'[1]RC-1'!E502</f>
        <v>0</v>
      </c>
      <c r="F502" s="1">
        <f>'[1]RC-1'!F502</f>
        <v>0</v>
      </c>
      <c r="G502" s="1">
        <f>'[1]RC-1'!G502</f>
        <v>0</v>
      </c>
      <c r="H502" s="1">
        <f>'[1]RC-1'!H502</f>
        <v>0</v>
      </c>
      <c r="I502" s="1">
        <f>'[1]RC-1'!I502</f>
        <v>0</v>
      </c>
      <c r="J502" s="1">
        <f>'[1]RC-1'!J502</f>
        <v>0</v>
      </c>
      <c r="K502" s="1">
        <f>'[1]RC-1'!K502</f>
        <v>0</v>
      </c>
      <c r="L502" s="1">
        <f>'[1]RC-1'!L502</f>
        <v>0</v>
      </c>
      <c r="M502" s="1">
        <f>'[1]RC-1'!M502</f>
        <v>0</v>
      </c>
      <c r="N502" s="1">
        <f>'[1]RC-1'!N502</f>
        <v>0</v>
      </c>
      <c r="O502" s="1">
        <f>'[1]RC-1'!O502</f>
        <v>0</v>
      </c>
      <c r="P502" s="1">
        <f>'[1]RC-1'!P502</f>
        <v>0</v>
      </c>
      <c r="Q502" s="1">
        <f>'[1]RC-1'!Q502</f>
        <v>0</v>
      </c>
      <c r="R502" s="1">
        <f>'[1]RC-1'!R502</f>
        <v>0</v>
      </c>
      <c r="S502" s="1">
        <f>'[1]RC-1'!S502</f>
        <v>0</v>
      </c>
      <c r="T502" s="1">
        <f>'[1]RC-1'!T502</f>
        <v>0</v>
      </c>
      <c r="U502" s="1">
        <f>'[1]RC-1'!U502</f>
        <v>0</v>
      </c>
      <c r="V502" s="1">
        <f>'[1]RC-1'!V502</f>
        <v>0</v>
      </c>
      <c r="W502" s="1">
        <f>'[1]RC-1'!W502</f>
        <v>0</v>
      </c>
      <c r="X502" s="1">
        <f>'[1]RC-1'!X502</f>
        <v>0</v>
      </c>
      <c r="Y502" s="1">
        <f>'[1]RC-1'!Y502</f>
        <v>0</v>
      </c>
      <c r="Z502" s="1">
        <f>'[1]RC-1'!Z502</f>
        <v>0</v>
      </c>
      <c r="AA502" s="1">
        <f>'[1]RC-1'!AA502</f>
        <v>0</v>
      </c>
      <c r="AB502" s="1">
        <f>'[1]RC-1'!AB502</f>
        <v>0</v>
      </c>
      <c r="AC502" s="1">
        <f>'[1]RC-1'!AC502</f>
        <v>0</v>
      </c>
      <c r="AD502" s="1">
        <f>'[1]RC-1'!AD502</f>
        <v>0</v>
      </c>
      <c r="AE502" s="1">
        <f>'[1]RC-1'!AE502</f>
        <v>0</v>
      </c>
      <c r="AF502" s="1">
        <f>'[1]RC-1'!AF502</f>
        <v>0</v>
      </c>
      <c r="AG502" s="1">
        <f>'[1]RC-1'!AG502</f>
        <v>0</v>
      </c>
      <c r="AH502" s="1">
        <f>'[1]RC-1'!AH502</f>
        <v>0</v>
      </c>
      <c r="AI502" s="1">
        <f>'[1]RC-1'!AI502</f>
        <v>0</v>
      </c>
    </row>
    <row r="503" spans="1:35" x14ac:dyDescent="0.3">
      <c r="A503" s="1">
        <f>'[1]RC-1'!A503</f>
        <v>0</v>
      </c>
      <c r="B503" s="1">
        <f>'[1]RC-1'!B503</f>
        <v>0</v>
      </c>
      <c r="C503" s="1">
        <f>'[1]RC-1'!C503</f>
        <v>0</v>
      </c>
      <c r="D503" s="1">
        <f>'[1]RC-1'!D503</f>
        <v>0</v>
      </c>
      <c r="E503" s="1">
        <f>'[1]RC-1'!E503</f>
        <v>0</v>
      </c>
      <c r="F503" s="1">
        <f>'[1]RC-1'!F503</f>
        <v>0</v>
      </c>
      <c r="G503" s="1">
        <f>'[1]RC-1'!G503</f>
        <v>0</v>
      </c>
      <c r="H503" s="1">
        <f>'[1]RC-1'!H503</f>
        <v>0</v>
      </c>
      <c r="I503" s="1">
        <f>'[1]RC-1'!I503</f>
        <v>0</v>
      </c>
      <c r="J503" s="1">
        <f>'[1]RC-1'!J503</f>
        <v>0</v>
      </c>
      <c r="K503" s="1">
        <f>'[1]RC-1'!K503</f>
        <v>0</v>
      </c>
      <c r="L503" s="1">
        <f>'[1]RC-1'!L503</f>
        <v>0</v>
      </c>
      <c r="M503" s="1">
        <f>'[1]RC-1'!M503</f>
        <v>0</v>
      </c>
      <c r="N503" s="1">
        <f>'[1]RC-1'!N503</f>
        <v>0</v>
      </c>
      <c r="O503" s="1">
        <f>'[1]RC-1'!O503</f>
        <v>0</v>
      </c>
      <c r="P503" s="1">
        <f>'[1]RC-1'!P503</f>
        <v>0</v>
      </c>
      <c r="Q503" s="1">
        <f>'[1]RC-1'!Q503</f>
        <v>0</v>
      </c>
      <c r="R503" s="1">
        <f>'[1]RC-1'!R503</f>
        <v>0</v>
      </c>
      <c r="S503" s="1">
        <f>'[1]RC-1'!S503</f>
        <v>0</v>
      </c>
      <c r="T503" s="1">
        <f>'[1]RC-1'!T503</f>
        <v>0</v>
      </c>
      <c r="U503" s="1">
        <f>'[1]RC-1'!U503</f>
        <v>0</v>
      </c>
      <c r="V503" s="1">
        <f>'[1]RC-1'!V503</f>
        <v>0</v>
      </c>
      <c r="W503" s="1">
        <f>'[1]RC-1'!W503</f>
        <v>0</v>
      </c>
      <c r="X503" s="1">
        <f>'[1]RC-1'!X503</f>
        <v>0</v>
      </c>
      <c r="Y503" s="1">
        <f>'[1]RC-1'!Y503</f>
        <v>0</v>
      </c>
      <c r="Z503" s="1">
        <f>'[1]RC-1'!Z503</f>
        <v>0</v>
      </c>
      <c r="AA503" s="1">
        <f>'[1]RC-1'!AA503</f>
        <v>0</v>
      </c>
      <c r="AB503" s="1">
        <f>'[1]RC-1'!AB503</f>
        <v>0</v>
      </c>
      <c r="AC503" s="1">
        <f>'[1]RC-1'!AC503</f>
        <v>0</v>
      </c>
      <c r="AD503" s="1">
        <f>'[1]RC-1'!AD503</f>
        <v>0</v>
      </c>
      <c r="AE503" s="1">
        <f>'[1]RC-1'!AE503</f>
        <v>0</v>
      </c>
      <c r="AF503" s="1">
        <f>'[1]RC-1'!AF503</f>
        <v>0</v>
      </c>
      <c r="AG503" s="1">
        <f>'[1]RC-1'!AG503</f>
        <v>0</v>
      </c>
      <c r="AH503" s="1">
        <f>'[1]RC-1'!AH503</f>
        <v>0</v>
      </c>
      <c r="AI503" s="1">
        <f>'[1]RC-1'!AI503</f>
        <v>0</v>
      </c>
    </row>
    <row r="504" spans="1:35" x14ac:dyDescent="0.3">
      <c r="A504" s="1">
        <f>'[1]RC-1'!A504</f>
        <v>0</v>
      </c>
      <c r="B504" s="1">
        <f>'[1]RC-1'!B504</f>
        <v>0</v>
      </c>
      <c r="C504" s="1">
        <f>'[1]RC-1'!C504</f>
        <v>0</v>
      </c>
      <c r="D504" s="1">
        <f>'[1]RC-1'!D504</f>
        <v>0</v>
      </c>
      <c r="E504" s="1">
        <f>'[1]RC-1'!E504</f>
        <v>0</v>
      </c>
      <c r="F504" s="1">
        <f>'[1]RC-1'!F504</f>
        <v>0</v>
      </c>
      <c r="G504" s="1">
        <f>'[1]RC-1'!G504</f>
        <v>0</v>
      </c>
      <c r="H504" s="1">
        <f>'[1]RC-1'!H504</f>
        <v>0</v>
      </c>
      <c r="I504" s="1">
        <f>'[1]RC-1'!I504</f>
        <v>0</v>
      </c>
      <c r="J504" s="1">
        <f>'[1]RC-1'!J504</f>
        <v>0</v>
      </c>
      <c r="K504" s="1">
        <f>'[1]RC-1'!K504</f>
        <v>0</v>
      </c>
      <c r="L504" s="1">
        <f>'[1]RC-1'!L504</f>
        <v>0</v>
      </c>
      <c r="M504" s="1">
        <f>'[1]RC-1'!M504</f>
        <v>0</v>
      </c>
      <c r="N504" s="1">
        <f>'[1]RC-1'!N504</f>
        <v>0</v>
      </c>
      <c r="O504" s="1">
        <f>'[1]RC-1'!O504</f>
        <v>0</v>
      </c>
      <c r="P504" s="1">
        <f>'[1]RC-1'!P504</f>
        <v>0</v>
      </c>
      <c r="Q504" s="1">
        <f>'[1]RC-1'!Q504</f>
        <v>0</v>
      </c>
      <c r="R504" s="1">
        <f>'[1]RC-1'!R504</f>
        <v>0</v>
      </c>
      <c r="S504" s="1">
        <f>'[1]RC-1'!S504</f>
        <v>0</v>
      </c>
      <c r="T504" s="1">
        <f>'[1]RC-1'!T504</f>
        <v>0</v>
      </c>
      <c r="U504" s="1">
        <f>'[1]RC-1'!U504</f>
        <v>0</v>
      </c>
      <c r="V504" s="1">
        <f>'[1]RC-1'!V504</f>
        <v>0</v>
      </c>
      <c r="W504" s="1">
        <f>'[1]RC-1'!W504</f>
        <v>0</v>
      </c>
      <c r="X504" s="1">
        <f>'[1]RC-1'!X504</f>
        <v>0</v>
      </c>
      <c r="Y504" s="1">
        <f>'[1]RC-1'!Y504</f>
        <v>0</v>
      </c>
      <c r="Z504" s="1">
        <f>'[1]RC-1'!Z504</f>
        <v>0</v>
      </c>
      <c r="AA504" s="1">
        <f>'[1]RC-1'!AA504</f>
        <v>0</v>
      </c>
      <c r="AB504" s="1">
        <f>'[1]RC-1'!AB504</f>
        <v>0</v>
      </c>
      <c r="AC504" s="1">
        <f>'[1]RC-1'!AC504</f>
        <v>0</v>
      </c>
      <c r="AD504" s="1">
        <f>'[1]RC-1'!AD504</f>
        <v>0</v>
      </c>
      <c r="AE504" s="1">
        <f>'[1]RC-1'!AE504</f>
        <v>0</v>
      </c>
      <c r="AF504" s="1">
        <f>'[1]RC-1'!AF504</f>
        <v>0</v>
      </c>
      <c r="AG504" s="1">
        <f>'[1]RC-1'!AG504</f>
        <v>0</v>
      </c>
      <c r="AH504" s="1">
        <f>'[1]RC-1'!AH504</f>
        <v>0</v>
      </c>
      <c r="AI504" s="1">
        <f>'[1]RC-1'!AI504</f>
        <v>0</v>
      </c>
    </row>
    <row r="505" spans="1:35" x14ac:dyDescent="0.3">
      <c r="A505" s="1">
        <f>'[1]RC-1'!A505</f>
        <v>0</v>
      </c>
      <c r="B505" s="1">
        <f>'[1]RC-1'!B505</f>
        <v>0</v>
      </c>
      <c r="C505" s="1">
        <f>'[1]RC-1'!C505</f>
        <v>0</v>
      </c>
      <c r="D505" s="1">
        <f>'[1]RC-1'!D505</f>
        <v>0</v>
      </c>
      <c r="E505" s="1">
        <f>'[1]RC-1'!E505</f>
        <v>0</v>
      </c>
      <c r="F505" s="1">
        <f>'[1]RC-1'!F505</f>
        <v>0</v>
      </c>
      <c r="G505" s="1">
        <f>'[1]RC-1'!G505</f>
        <v>0</v>
      </c>
      <c r="H505" s="1">
        <f>'[1]RC-1'!H505</f>
        <v>0</v>
      </c>
      <c r="I505" s="1">
        <f>'[1]RC-1'!I505</f>
        <v>0</v>
      </c>
      <c r="J505" s="1">
        <f>'[1]RC-1'!J505</f>
        <v>0</v>
      </c>
      <c r="K505" s="1">
        <f>'[1]RC-1'!K505</f>
        <v>0</v>
      </c>
      <c r="L505" s="1">
        <f>'[1]RC-1'!L505</f>
        <v>0</v>
      </c>
      <c r="M505" s="1">
        <f>'[1]RC-1'!M505</f>
        <v>0</v>
      </c>
      <c r="N505" s="1">
        <f>'[1]RC-1'!N505</f>
        <v>0</v>
      </c>
      <c r="O505" s="1">
        <f>'[1]RC-1'!O505</f>
        <v>0</v>
      </c>
      <c r="P505" s="1">
        <f>'[1]RC-1'!P505</f>
        <v>0</v>
      </c>
      <c r="Q505" s="1">
        <f>'[1]RC-1'!Q505</f>
        <v>0</v>
      </c>
      <c r="R505" s="1">
        <f>'[1]RC-1'!R505</f>
        <v>0</v>
      </c>
      <c r="S505" s="1">
        <f>'[1]RC-1'!S505</f>
        <v>0</v>
      </c>
      <c r="T505" s="1">
        <f>'[1]RC-1'!T505</f>
        <v>0</v>
      </c>
      <c r="U505" s="1">
        <f>'[1]RC-1'!U505</f>
        <v>0</v>
      </c>
      <c r="V505" s="1">
        <f>'[1]RC-1'!V505</f>
        <v>0</v>
      </c>
      <c r="W505" s="1">
        <f>'[1]RC-1'!W505</f>
        <v>0</v>
      </c>
      <c r="X505" s="1">
        <f>'[1]RC-1'!X505</f>
        <v>0</v>
      </c>
      <c r="Y505" s="1">
        <f>'[1]RC-1'!Y505</f>
        <v>0</v>
      </c>
      <c r="Z505" s="1">
        <f>'[1]RC-1'!Z505</f>
        <v>0</v>
      </c>
      <c r="AA505" s="1">
        <f>'[1]RC-1'!AA505</f>
        <v>0</v>
      </c>
      <c r="AB505" s="1">
        <f>'[1]RC-1'!AB505</f>
        <v>0</v>
      </c>
      <c r="AC505" s="1">
        <f>'[1]RC-1'!AC505</f>
        <v>0</v>
      </c>
      <c r="AD505" s="1">
        <f>'[1]RC-1'!AD505</f>
        <v>0</v>
      </c>
      <c r="AE505" s="1">
        <f>'[1]RC-1'!AE505</f>
        <v>0</v>
      </c>
      <c r="AF505" s="1">
        <f>'[1]RC-1'!AF505</f>
        <v>0</v>
      </c>
      <c r="AG505" s="1">
        <f>'[1]RC-1'!AG505</f>
        <v>0</v>
      </c>
      <c r="AH505" s="1">
        <f>'[1]RC-1'!AH505</f>
        <v>0</v>
      </c>
      <c r="AI505" s="1">
        <f>'[1]RC-1'!AI505</f>
        <v>0</v>
      </c>
    </row>
    <row r="506" spans="1:35" x14ac:dyDescent="0.3">
      <c r="A506" s="1">
        <f>'[1]RC-1'!A506</f>
        <v>0</v>
      </c>
      <c r="B506" s="1">
        <f>'[1]RC-1'!B506</f>
        <v>0</v>
      </c>
      <c r="C506" s="1">
        <f>'[1]RC-1'!C506</f>
        <v>0</v>
      </c>
      <c r="D506" s="1">
        <f>'[1]RC-1'!D506</f>
        <v>0</v>
      </c>
      <c r="E506" s="1">
        <f>'[1]RC-1'!E506</f>
        <v>0</v>
      </c>
      <c r="F506" s="1">
        <f>'[1]RC-1'!F506</f>
        <v>0</v>
      </c>
      <c r="G506" s="1">
        <f>'[1]RC-1'!G506</f>
        <v>0</v>
      </c>
      <c r="H506" s="1">
        <f>'[1]RC-1'!H506</f>
        <v>0</v>
      </c>
      <c r="I506" s="1">
        <f>'[1]RC-1'!I506</f>
        <v>0</v>
      </c>
      <c r="J506" s="1">
        <f>'[1]RC-1'!J506</f>
        <v>0</v>
      </c>
      <c r="K506" s="1">
        <f>'[1]RC-1'!K506</f>
        <v>0</v>
      </c>
      <c r="L506" s="1">
        <f>'[1]RC-1'!L506</f>
        <v>0</v>
      </c>
      <c r="M506" s="1">
        <f>'[1]RC-1'!M506</f>
        <v>0</v>
      </c>
      <c r="N506" s="1">
        <f>'[1]RC-1'!N506</f>
        <v>0</v>
      </c>
      <c r="O506" s="1">
        <f>'[1]RC-1'!O506</f>
        <v>0</v>
      </c>
      <c r="P506" s="1">
        <f>'[1]RC-1'!P506</f>
        <v>0</v>
      </c>
      <c r="Q506" s="1">
        <f>'[1]RC-1'!Q506</f>
        <v>0</v>
      </c>
      <c r="R506" s="1">
        <f>'[1]RC-1'!R506</f>
        <v>0</v>
      </c>
      <c r="S506" s="1">
        <f>'[1]RC-1'!S506</f>
        <v>0</v>
      </c>
      <c r="T506" s="1">
        <f>'[1]RC-1'!T506</f>
        <v>0</v>
      </c>
      <c r="U506" s="1">
        <f>'[1]RC-1'!U506</f>
        <v>0</v>
      </c>
      <c r="V506" s="1">
        <f>'[1]RC-1'!V506</f>
        <v>0</v>
      </c>
      <c r="W506" s="1">
        <f>'[1]RC-1'!W506</f>
        <v>0</v>
      </c>
      <c r="X506" s="1">
        <f>'[1]RC-1'!X506</f>
        <v>0</v>
      </c>
      <c r="Y506" s="1">
        <f>'[1]RC-1'!Y506</f>
        <v>0</v>
      </c>
      <c r="Z506" s="1">
        <f>'[1]RC-1'!Z506</f>
        <v>0</v>
      </c>
      <c r="AA506" s="1">
        <f>'[1]RC-1'!AA506</f>
        <v>0</v>
      </c>
      <c r="AB506" s="1">
        <f>'[1]RC-1'!AB506</f>
        <v>0</v>
      </c>
      <c r="AC506" s="1">
        <f>'[1]RC-1'!AC506</f>
        <v>0</v>
      </c>
      <c r="AD506" s="1">
        <f>'[1]RC-1'!AD506</f>
        <v>0</v>
      </c>
      <c r="AE506" s="1">
        <f>'[1]RC-1'!AE506</f>
        <v>0</v>
      </c>
      <c r="AF506" s="1">
        <f>'[1]RC-1'!AF506</f>
        <v>0</v>
      </c>
      <c r="AG506" s="1">
        <f>'[1]RC-1'!AG506</f>
        <v>0</v>
      </c>
      <c r="AH506" s="1">
        <f>'[1]RC-1'!AH506</f>
        <v>0</v>
      </c>
      <c r="AI506" s="1">
        <f>'[1]RC-1'!AI506</f>
        <v>0</v>
      </c>
    </row>
    <row r="507" spans="1:35" x14ac:dyDescent="0.3">
      <c r="A507" s="1">
        <f>'[1]RC-1'!A507</f>
        <v>0</v>
      </c>
      <c r="B507" s="1">
        <f>'[1]RC-1'!B507</f>
        <v>0</v>
      </c>
      <c r="C507" s="1">
        <f>'[1]RC-1'!C507</f>
        <v>0</v>
      </c>
      <c r="D507" s="1">
        <f>'[1]RC-1'!D507</f>
        <v>0</v>
      </c>
      <c r="E507" s="1">
        <f>'[1]RC-1'!E507</f>
        <v>0</v>
      </c>
      <c r="F507" s="1">
        <f>'[1]RC-1'!F507</f>
        <v>0</v>
      </c>
      <c r="G507" s="1">
        <f>'[1]RC-1'!G507</f>
        <v>0</v>
      </c>
      <c r="H507" s="1">
        <f>'[1]RC-1'!H507</f>
        <v>0</v>
      </c>
      <c r="I507" s="1">
        <f>'[1]RC-1'!I507</f>
        <v>0</v>
      </c>
      <c r="J507" s="1">
        <f>'[1]RC-1'!J507</f>
        <v>0</v>
      </c>
      <c r="K507" s="1">
        <f>'[1]RC-1'!K507</f>
        <v>0</v>
      </c>
      <c r="L507" s="1">
        <f>'[1]RC-1'!L507</f>
        <v>0</v>
      </c>
      <c r="M507" s="1">
        <f>'[1]RC-1'!M507</f>
        <v>0</v>
      </c>
      <c r="N507" s="1">
        <f>'[1]RC-1'!N507</f>
        <v>0</v>
      </c>
      <c r="O507" s="1">
        <f>'[1]RC-1'!O507</f>
        <v>0</v>
      </c>
      <c r="P507" s="1">
        <f>'[1]RC-1'!P507</f>
        <v>0</v>
      </c>
      <c r="Q507" s="1">
        <f>'[1]RC-1'!Q507</f>
        <v>0</v>
      </c>
      <c r="R507" s="1">
        <f>'[1]RC-1'!R507</f>
        <v>0</v>
      </c>
      <c r="S507" s="1">
        <f>'[1]RC-1'!S507</f>
        <v>0</v>
      </c>
      <c r="T507" s="1">
        <f>'[1]RC-1'!T507</f>
        <v>0</v>
      </c>
      <c r="U507" s="1">
        <f>'[1]RC-1'!U507</f>
        <v>0</v>
      </c>
      <c r="V507" s="1">
        <f>'[1]RC-1'!V507</f>
        <v>0</v>
      </c>
      <c r="W507" s="1">
        <f>'[1]RC-1'!W507</f>
        <v>0</v>
      </c>
      <c r="X507" s="1">
        <f>'[1]RC-1'!X507</f>
        <v>0</v>
      </c>
      <c r="Y507" s="1">
        <f>'[1]RC-1'!Y507</f>
        <v>0</v>
      </c>
      <c r="Z507" s="1">
        <f>'[1]RC-1'!Z507</f>
        <v>0</v>
      </c>
      <c r="AA507" s="1">
        <f>'[1]RC-1'!AA507</f>
        <v>0</v>
      </c>
      <c r="AB507" s="1">
        <f>'[1]RC-1'!AB507</f>
        <v>0</v>
      </c>
      <c r="AC507" s="1">
        <f>'[1]RC-1'!AC507</f>
        <v>0</v>
      </c>
      <c r="AD507" s="1">
        <f>'[1]RC-1'!AD507</f>
        <v>0</v>
      </c>
      <c r="AE507" s="1">
        <f>'[1]RC-1'!AE507</f>
        <v>0</v>
      </c>
      <c r="AF507" s="1">
        <f>'[1]RC-1'!AF507</f>
        <v>0</v>
      </c>
      <c r="AG507" s="1">
        <f>'[1]RC-1'!AG507</f>
        <v>0</v>
      </c>
      <c r="AH507" s="1">
        <f>'[1]RC-1'!AH507</f>
        <v>0</v>
      </c>
      <c r="AI507" s="1">
        <f>'[1]RC-1'!AI507</f>
        <v>0</v>
      </c>
    </row>
    <row r="508" spans="1:35" x14ac:dyDescent="0.3">
      <c r="A508" s="1">
        <f>'[1]RC-1'!A508</f>
        <v>0</v>
      </c>
      <c r="B508" s="1">
        <f>'[1]RC-1'!B508</f>
        <v>0</v>
      </c>
      <c r="C508" s="1">
        <f>'[1]RC-1'!C508</f>
        <v>0</v>
      </c>
      <c r="D508" s="1">
        <f>'[1]RC-1'!D508</f>
        <v>0</v>
      </c>
      <c r="E508" s="1">
        <f>'[1]RC-1'!E508</f>
        <v>0</v>
      </c>
      <c r="F508" s="1">
        <f>'[1]RC-1'!F508</f>
        <v>0</v>
      </c>
      <c r="G508" s="1">
        <f>'[1]RC-1'!G508</f>
        <v>0</v>
      </c>
      <c r="H508" s="1">
        <f>'[1]RC-1'!H508</f>
        <v>0</v>
      </c>
      <c r="I508" s="1">
        <f>'[1]RC-1'!I508</f>
        <v>0</v>
      </c>
      <c r="J508" s="1">
        <f>'[1]RC-1'!J508</f>
        <v>0</v>
      </c>
      <c r="K508" s="1">
        <f>'[1]RC-1'!K508</f>
        <v>0</v>
      </c>
      <c r="L508" s="1">
        <f>'[1]RC-1'!L508</f>
        <v>0</v>
      </c>
      <c r="M508" s="1">
        <f>'[1]RC-1'!M508</f>
        <v>0</v>
      </c>
      <c r="N508" s="1">
        <f>'[1]RC-1'!N508</f>
        <v>0</v>
      </c>
      <c r="O508" s="1">
        <f>'[1]RC-1'!O508</f>
        <v>0</v>
      </c>
      <c r="P508" s="1">
        <f>'[1]RC-1'!P508</f>
        <v>0</v>
      </c>
      <c r="Q508" s="1">
        <f>'[1]RC-1'!Q508</f>
        <v>0</v>
      </c>
      <c r="R508" s="1">
        <f>'[1]RC-1'!R508</f>
        <v>0</v>
      </c>
      <c r="S508" s="1">
        <f>'[1]RC-1'!S508</f>
        <v>0</v>
      </c>
      <c r="T508" s="1">
        <f>'[1]RC-1'!T508</f>
        <v>0</v>
      </c>
      <c r="U508" s="1">
        <f>'[1]RC-1'!U508</f>
        <v>0</v>
      </c>
      <c r="V508" s="1">
        <f>'[1]RC-1'!V508</f>
        <v>0</v>
      </c>
      <c r="W508" s="1">
        <f>'[1]RC-1'!W508</f>
        <v>0</v>
      </c>
      <c r="X508" s="1">
        <f>'[1]RC-1'!X508</f>
        <v>0</v>
      </c>
      <c r="Y508" s="1">
        <f>'[1]RC-1'!Y508</f>
        <v>0</v>
      </c>
      <c r="Z508" s="1">
        <f>'[1]RC-1'!Z508</f>
        <v>0</v>
      </c>
      <c r="AA508" s="1">
        <f>'[1]RC-1'!AA508</f>
        <v>0</v>
      </c>
      <c r="AB508" s="1">
        <f>'[1]RC-1'!AB508</f>
        <v>0</v>
      </c>
      <c r="AC508" s="1">
        <f>'[1]RC-1'!AC508</f>
        <v>0</v>
      </c>
      <c r="AD508" s="1">
        <f>'[1]RC-1'!AD508</f>
        <v>0</v>
      </c>
      <c r="AE508" s="1">
        <f>'[1]RC-1'!AE508</f>
        <v>0</v>
      </c>
      <c r="AF508" s="1">
        <f>'[1]RC-1'!AF508</f>
        <v>0</v>
      </c>
      <c r="AG508" s="1">
        <f>'[1]RC-1'!AG508</f>
        <v>0</v>
      </c>
      <c r="AH508" s="1">
        <f>'[1]RC-1'!AH508</f>
        <v>0</v>
      </c>
      <c r="AI508" s="1">
        <f>'[1]RC-1'!AI508</f>
        <v>0</v>
      </c>
    </row>
    <row r="509" spans="1:35" x14ac:dyDescent="0.3">
      <c r="A509" s="1">
        <f>'[1]RC-1'!A509</f>
        <v>0</v>
      </c>
      <c r="B509" s="1">
        <f>'[1]RC-1'!B509</f>
        <v>0</v>
      </c>
      <c r="C509" s="1">
        <f>'[1]RC-1'!C509</f>
        <v>0</v>
      </c>
      <c r="D509" s="1">
        <f>'[1]RC-1'!D509</f>
        <v>0</v>
      </c>
      <c r="E509" s="1">
        <f>'[1]RC-1'!E509</f>
        <v>0</v>
      </c>
      <c r="F509" s="1">
        <f>'[1]RC-1'!F509</f>
        <v>0</v>
      </c>
      <c r="G509" s="1">
        <f>'[1]RC-1'!G509</f>
        <v>0</v>
      </c>
      <c r="H509" s="1">
        <f>'[1]RC-1'!H509</f>
        <v>0</v>
      </c>
      <c r="I509" s="1">
        <f>'[1]RC-1'!I509</f>
        <v>0</v>
      </c>
      <c r="J509" s="1">
        <f>'[1]RC-1'!J509</f>
        <v>0</v>
      </c>
      <c r="K509" s="1">
        <f>'[1]RC-1'!K509</f>
        <v>0</v>
      </c>
      <c r="L509" s="1">
        <f>'[1]RC-1'!L509</f>
        <v>0</v>
      </c>
      <c r="M509" s="1">
        <f>'[1]RC-1'!M509</f>
        <v>0</v>
      </c>
      <c r="N509" s="1">
        <f>'[1]RC-1'!N509</f>
        <v>0</v>
      </c>
      <c r="O509" s="1">
        <f>'[1]RC-1'!O509</f>
        <v>0</v>
      </c>
      <c r="P509" s="1">
        <f>'[1]RC-1'!P509</f>
        <v>0</v>
      </c>
      <c r="Q509" s="1">
        <f>'[1]RC-1'!Q509</f>
        <v>0</v>
      </c>
      <c r="R509" s="1">
        <f>'[1]RC-1'!R509</f>
        <v>0</v>
      </c>
      <c r="S509" s="1">
        <f>'[1]RC-1'!S509</f>
        <v>0</v>
      </c>
      <c r="T509" s="1">
        <f>'[1]RC-1'!T509</f>
        <v>0</v>
      </c>
      <c r="U509" s="1">
        <f>'[1]RC-1'!U509</f>
        <v>0</v>
      </c>
      <c r="V509" s="1">
        <f>'[1]RC-1'!V509</f>
        <v>0</v>
      </c>
      <c r="W509" s="1">
        <f>'[1]RC-1'!W509</f>
        <v>0</v>
      </c>
      <c r="X509" s="1">
        <f>'[1]RC-1'!X509</f>
        <v>0</v>
      </c>
      <c r="Y509" s="1">
        <f>'[1]RC-1'!Y509</f>
        <v>0</v>
      </c>
      <c r="Z509" s="1">
        <f>'[1]RC-1'!Z509</f>
        <v>0</v>
      </c>
      <c r="AA509" s="1">
        <f>'[1]RC-1'!AA509</f>
        <v>0</v>
      </c>
      <c r="AB509" s="1">
        <f>'[1]RC-1'!AB509</f>
        <v>0</v>
      </c>
      <c r="AC509" s="1">
        <f>'[1]RC-1'!AC509</f>
        <v>0</v>
      </c>
      <c r="AD509" s="1">
        <f>'[1]RC-1'!AD509</f>
        <v>0</v>
      </c>
      <c r="AE509" s="1">
        <f>'[1]RC-1'!AE509</f>
        <v>0</v>
      </c>
      <c r="AF509" s="1">
        <f>'[1]RC-1'!AF509</f>
        <v>0</v>
      </c>
      <c r="AG509" s="1">
        <f>'[1]RC-1'!AG509</f>
        <v>0</v>
      </c>
      <c r="AH509" s="1">
        <f>'[1]RC-1'!AH509</f>
        <v>0</v>
      </c>
      <c r="AI509" s="1">
        <f>'[1]RC-1'!AI509</f>
        <v>0</v>
      </c>
    </row>
    <row r="510" spans="1:35" x14ac:dyDescent="0.3">
      <c r="A510" s="1">
        <f>'[1]RC-1'!A510</f>
        <v>0</v>
      </c>
      <c r="B510" s="1">
        <f>'[1]RC-1'!B510</f>
        <v>0</v>
      </c>
      <c r="C510" s="1">
        <f>'[1]RC-1'!C510</f>
        <v>0</v>
      </c>
      <c r="D510" s="1">
        <f>'[1]RC-1'!D510</f>
        <v>0</v>
      </c>
      <c r="E510" s="1">
        <f>'[1]RC-1'!E510</f>
        <v>0</v>
      </c>
      <c r="F510" s="1">
        <f>'[1]RC-1'!F510</f>
        <v>0</v>
      </c>
      <c r="G510" s="1">
        <f>'[1]RC-1'!G510</f>
        <v>0</v>
      </c>
      <c r="H510" s="1">
        <f>'[1]RC-1'!H510</f>
        <v>0</v>
      </c>
      <c r="I510" s="1">
        <f>'[1]RC-1'!I510</f>
        <v>0</v>
      </c>
      <c r="J510" s="1">
        <f>'[1]RC-1'!J510</f>
        <v>0</v>
      </c>
      <c r="K510" s="1">
        <f>'[1]RC-1'!K510</f>
        <v>0</v>
      </c>
      <c r="L510" s="1">
        <f>'[1]RC-1'!L510</f>
        <v>0</v>
      </c>
      <c r="M510" s="1">
        <f>'[1]RC-1'!M510</f>
        <v>0</v>
      </c>
      <c r="N510" s="1">
        <f>'[1]RC-1'!N510</f>
        <v>0</v>
      </c>
      <c r="O510" s="1">
        <f>'[1]RC-1'!O510</f>
        <v>0</v>
      </c>
      <c r="P510" s="1">
        <f>'[1]RC-1'!P510</f>
        <v>0</v>
      </c>
      <c r="Q510" s="1">
        <f>'[1]RC-1'!Q510</f>
        <v>0</v>
      </c>
      <c r="R510" s="1">
        <f>'[1]RC-1'!R510</f>
        <v>0</v>
      </c>
      <c r="S510" s="1">
        <f>'[1]RC-1'!S510</f>
        <v>0</v>
      </c>
      <c r="T510" s="1">
        <f>'[1]RC-1'!T510</f>
        <v>0</v>
      </c>
      <c r="U510" s="1">
        <f>'[1]RC-1'!U510</f>
        <v>0</v>
      </c>
      <c r="V510" s="1">
        <f>'[1]RC-1'!V510</f>
        <v>0</v>
      </c>
      <c r="W510" s="1">
        <f>'[1]RC-1'!W510</f>
        <v>0</v>
      </c>
      <c r="X510" s="1">
        <f>'[1]RC-1'!X510</f>
        <v>0</v>
      </c>
      <c r="Y510" s="1">
        <f>'[1]RC-1'!Y510</f>
        <v>0</v>
      </c>
      <c r="Z510" s="1">
        <f>'[1]RC-1'!Z510</f>
        <v>0</v>
      </c>
      <c r="AA510" s="1">
        <f>'[1]RC-1'!AA510</f>
        <v>0</v>
      </c>
      <c r="AB510" s="1">
        <f>'[1]RC-1'!AB510</f>
        <v>0</v>
      </c>
      <c r="AC510" s="1">
        <f>'[1]RC-1'!AC510</f>
        <v>0</v>
      </c>
      <c r="AD510" s="1">
        <f>'[1]RC-1'!AD510</f>
        <v>0</v>
      </c>
      <c r="AE510" s="1">
        <f>'[1]RC-1'!AE510</f>
        <v>0</v>
      </c>
      <c r="AF510" s="1">
        <f>'[1]RC-1'!AF510</f>
        <v>0</v>
      </c>
      <c r="AG510" s="1">
        <f>'[1]RC-1'!AG510</f>
        <v>0</v>
      </c>
      <c r="AH510" s="1">
        <f>'[1]RC-1'!AH510</f>
        <v>0</v>
      </c>
      <c r="AI510" s="1">
        <f>'[1]RC-1'!AI510</f>
        <v>0</v>
      </c>
    </row>
    <row r="511" spans="1:35" x14ac:dyDescent="0.3">
      <c r="A511" s="1">
        <f>'[1]RC-1'!A511</f>
        <v>0</v>
      </c>
      <c r="B511" s="1">
        <f>'[1]RC-1'!B511</f>
        <v>0</v>
      </c>
      <c r="C511" s="1">
        <f>'[1]RC-1'!C511</f>
        <v>0</v>
      </c>
      <c r="D511" s="1">
        <f>'[1]RC-1'!D511</f>
        <v>0</v>
      </c>
      <c r="E511" s="1">
        <f>'[1]RC-1'!E511</f>
        <v>0</v>
      </c>
      <c r="F511" s="1">
        <f>'[1]RC-1'!F511</f>
        <v>0</v>
      </c>
      <c r="G511" s="1">
        <f>'[1]RC-1'!G511</f>
        <v>0</v>
      </c>
      <c r="H511" s="1">
        <f>'[1]RC-1'!H511</f>
        <v>0</v>
      </c>
      <c r="I511" s="1">
        <f>'[1]RC-1'!I511</f>
        <v>0</v>
      </c>
      <c r="J511" s="1">
        <f>'[1]RC-1'!J511</f>
        <v>0</v>
      </c>
      <c r="K511" s="1">
        <f>'[1]RC-1'!K511</f>
        <v>0</v>
      </c>
      <c r="L511" s="1">
        <f>'[1]RC-1'!L511</f>
        <v>0</v>
      </c>
      <c r="M511" s="1">
        <f>'[1]RC-1'!M511</f>
        <v>0</v>
      </c>
      <c r="N511" s="1">
        <f>'[1]RC-1'!N511</f>
        <v>0</v>
      </c>
      <c r="O511" s="1">
        <f>'[1]RC-1'!O511</f>
        <v>0</v>
      </c>
      <c r="P511" s="1">
        <f>'[1]RC-1'!P511</f>
        <v>0</v>
      </c>
      <c r="Q511" s="1">
        <f>'[1]RC-1'!Q511</f>
        <v>0</v>
      </c>
      <c r="R511" s="1">
        <f>'[1]RC-1'!R511</f>
        <v>0</v>
      </c>
      <c r="S511" s="1">
        <f>'[1]RC-1'!S511</f>
        <v>0</v>
      </c>
      <c r="T511" s="1">
        <f>'[1]RC-1'!T511</f>
        <v>0</v>
      </c>
      <c r="U511" s="1">
        <f>'[1]RC-1'!U511</f>
        <v>0</v>
      </c>
      <c r="V511" s="1">
        <f>'[1]RC-1'!V511</f>
        <v>0</v>
      </c>
      <c r="W511" s="1">
        <f>'[1]RC-1'!W511</f>
        <v>0</v>
      </c>
      <c r="X511" s="1">
        <f>'[1]RC-1'!X511</f>
        <v>0</v>
      </c>
      <c r="Y511" s="1">
        <f>'[1]RC-1'!Y511</f>
        <v>0</v>
      </c>
      <c r="Z511" s="1">
        <f>'[1]RC-1'!Z511</f>
        <v>0</v>
      </c>
      <c r="AA511" s="1">
        <f>'[1]RC-1'!AA511</f>
        <v>0</v>
      </c>
      <c r="AB511" s="1">
        <f>'[1]RC-1'!AB511</f>
        <v>0</v>
      </c>
      <c r="AC511" s="1">
        <f>'[1]RC-1'!AC511</f>
        <v>0</v>
      </c>
      <c r="AD511" s="1">
        <f>'[1]RC-1'!AD511</f>
        <v>0</v>
      </c>
      <c r="AE511" s="1">
        <f>'[1]RC-1'!AE511</f>
        <v>0</v>
      </c>
      <c r="AF511" s="1">
        <f>'[1]RC-1'!AF511</f>
        <v>0</v>
      </c>
      <c r="AG511" s="1">
        <f>'[1]RC-1'!AG511</f>
        <v>0</v>
      </c>
      <c r="AH511" s="1">
        <f>'[1]RC-1'!AH511</f>
        <v>0</v>
      </c>
      <c r="AI511" s="1">
        <f>'[1]RC-1'!AI511</f>
        <v>0</v>
      </c>
    </row>
    <row r="512" spans="1:35" x14ac:dyDescent="0.3">
      <c r="A512" s="1">
        <f>'[1]RC-1'!A512</f>
        <v>0</v>
      </c>
      <c r="B512" s="1">
        <f>'[1]RC-1'!B512</f>
        <v>0</v>
      </c>
      <c r="C512" s="1">
        <f>'[1]RC-1'!C512</f>
        <v>0</v>
      </c>
      <c r="D512" s="1">
        <f>'[1]RC-1'!D512</f>
        <v>0</v>
      </c>
      <c r="E512" s="1">
        <f>'[1]RC-1'!E512</f>
        <v>0</v>
      </c>
      <c r="F512" s="1">
        <f>'[1]RC-1'!F512</f>
        <v>0</v>
      </c>
      <c r="G512" s="1">
        <f>'[1]RC-1'!G512</f>
        <v>0</v>
      </c>
      <c r="H512" s="1">
        <f>'[1]RC-1'!H512</f>
        <v>0</v>
      </c>
      <c r="I512" s="1">
        <f>'[1]RC-1'!I512</f>
        <v>0</v>
      </c>
      <c r="J512" s="1">
        <f>'[1]RC-1'!J512</f>
        <v>0</v>
      </c>
      <c r="K512" s="1">
        <f>'[1]RC-1'!K512</f>
        <v>0</v>
      </c>
      <c r="L512" s="1">
        <f>'[1]RC-1'!L512</f>
        <v>0</v>
      </c>
      <c r="M512" s="1">
        <f>'[1]RC-1'!M512</f>
        <v>0</v>
      </c>
      <c r="N512" s="1">
        <f>'[1]RC-1'!N512</f>
        <v>0</v>
      </c>
      <c r="O512" s="1">
        <f>'[1]RC-1'!O512</f>
        <v>0</v>
      </c>
      <c r="P512" s="1">
        <f>'[1]RC-1'!P512</f>
        <v>0</v>
      </c>
      <c r="Q512" s="1">
        <f>'[1]RC-1'!Q512</f>
        <v>0</v>
      </c>
      <c r="R512" s="1">
        <f>'[1]RC-1'!R512</f>
        <v>0</v>
      </c>
      <c r="S512" s="1">
        <f>'[1]RC-1'!S512</f>
        <v>0</v>
      </c>
      <c r="T512" s="1">
        <f>'[1]RC-1'!T512</f>
        <v>0</v>
      </c>
      <c r="U512" s="1">
        <f>'[1]RC-1'!U512</f>
        <v>0</v>
      </c>
      <c r="V512" s="1">
        <f>'[1]RC-1'!V512</f>
        <v>0</v>
      </c>
      <c r="W512" s="1">
        <f>'[1]RC-1'!W512</f>
        <v>0</v>
      </c>
      <c r="X512" s="1">
        <f>'[1]RC-1'!X512</f>
        <v>0</v>
      </c>
      <c r="Y512" s="1">
        <f>'[1]RC-1'!Y512</f>
        <v>0</v>
      </c>
      <c r="Z512" s="1">
        <f>'[1]RC-1'!Z512</f>
        <v>0</v>
      </c>
      <c r="AA512" s="1">
        <f>'[1]RC-1'!AA512</f>
        <v>0</v>
      </c>
      <c r="AB512" s="1">
        <f>'[1]RC-1'!AB512</f>
        <v>0</v>
      </c>
      <c r="AC512" s="1">
        <f>'[1]RC-1'!AC512</f>
        <v>0</v>
      </c>
      <c r="AD512" s="1">
        <f>'[1]RC-1'!AD512</f>
        <v>0</v>
      </c>
      <c r="AE512" s="1">
        <f>'[1]RC-1'!AE512</f>
        <v>0</v>
      </c>
      <c r="AF512" s="1">
        <f>'[1]RC-1'!AF512</f>
        <v>0</v>
      </c>
      <c r="AG512" s="1">
        <f>'[1]RC-1'!AG512</f>
        <v>0</v>
      </c>
      <c r="AH512" s="1">
        <f>'[1]RC-1'!AH512</f>
        <v>0</v>
      </c>
      <c r="AI512" s="1">
        <f>'[1]RC-1'!AI512</f>
        <v>0</v>
      </c>
    </row>
    <row r="513" spans="1:35" x14ac:dyDescent="0.3">
      <c r="A513" s="1">
        <f>'[1]RC-1'!A513</f>
        <v>0</v>
      </c>
      <c r="B513" s="1">
        <f>'[1]RC-1'!B513</f>
        <v>0</v>
      </c>
      <c r="C513" s="1">
        <f>'[1]RC-1'!C513</f>
        <v>0</v>
      </c>
      <c r="D513" s="1">
        <f>'[1]RC-1'!D513</f>
        <v>0</v>
      </c>
      <c r="E513" s="1">
        <f>'[1]RC-1'!E513</f>
        <v>0</v>
      </c>
      <c r="F513" s="1">
        <f>'[1]RC-1'!F513</f>
        <v>0</v>
      </c>
      <c r="G513" s="1">
        <f>'[1]RC-1'!G513</f>
        <v>0</v>
      </c>
      <c r="H513" s="1">
        <f>'[1]RC-1'!H513</f>
        <v>0</v>
      </c>
      <c r="I513" s="1">
        <f>'[1]RC-1'!I513</f>
        <v>0</v>
      </c>
      <c r="J513" s="1">
        <f>'[1]RC-1'!J513</f>
        <v>0</v>
      </c>
      <c r="K513" s="1">
        <f>'[1]RC-1'!K513</f>
        <v>0</v>
      </c>
      <c r="L513" s="1">
        <f>'[1]RC-1'!L513</f>
        <v>0</v>
      </c>
      <c r="M513" s="1">
        <f>'[1]RC-1'!M513</f>
        <v>0</v>
      </c>
      <c r="N513" s="1">
        <f>'[1]RC-1'!N513</f>
        <v>0</v>
      </c>
      <c r="O513" s="1">
        <f>'[1]RC-1'!O513</f>
        <v>0</v>
      </c>
      <c r="P513" s="1">
        <f>'[1]RC-1'!P513</f>
        <v>0</v>
      </c>
      <c r="Q513" s="1">
        <f>'[1]RC-1'!Q513</f>
        <v>0</v>
      </c>
      <c r="R513" s="1">
        <f>'[1]RC-1'!R513</f>
        <v>0</v>
      </c>
      <c r="S513" s="1">
        <f>'[1]RC-1'!S513</f>
        <v>0</v>
      </c>
      <c r="T513" s="1">
        <f>'[1]RC-1'!T513</f>
        <v>0</v>
      </c>
      <c r="U513" s="1">
        <f>'[1]RC-1'!U513</f>
        <v>0</v>
      </c>
      <c r="V513" s="1">
        <f>'[1]RC-1'!V513</f>
        <v>0</v>
      </c>
      <c r="W513" s="1">
        <f>'[1]RC-1'!W513</f>
        <v>0</v>
      </c>
      <c r="X513" s="1">
        <f>'[1]RC-1'!X513</f>
        <v>0</v>
      </c>
      <c r="Y513" s="1">
        <f>'[1]RC-1'!Y513</f>
        <v>0</v>
      </c>
      <c r="Z513" s="1">
        <f>'[1]RC-1'!Z513</f>
        <v>0</v>
      </c>
      <c r="AA513" s="1">
        <f>'[1]RC-1'!AA513</f>
        <v>0</v>
      </c>
      <c r="AB513" s="1">
        <f>'[1]RC-1'!AB513</f>
        <v>0</v>
      </c>
      <c r="AC513" s="1">
        <f>'[1]RC-1'!AC513</f>
        <v>0</v>
      </c>
      <c r="AD513" s="1">
        <f>'[1]RC-1'!AD513</f>
        <v>0</v>
      </c>
      <c r="AE513" s="1">
        <f>'[1]RC-1'!AE513</f>
        <v>0</v>
      </c>
      <c r="AF513" s="1">
        <f>'[1]RC-1'!AF513</f>
        <v>0</v>
      </c>
      <c r="AG513" s="1">
        <f>'[1]RC-1'!AG513</f>
        <v>0</v>
      </c>
      <c r="AH513" s="1">
        <f>'[1]RC-1'!AH513</f>
        <v>0</v>
      </c>
      <c r="AI513" s="1">
        <f>'[1]RC-1'!AI513</f>
        <v>0</v>
      </c>
    </row>
    <row r="514" spans="1:35" x14ac:dyDescent="0.3">
      <c r="A514" s="1">
        <f>'[1]RC-1'!A514</f>
        <v>0</v>
      </c>
      <c r="B514" s="1">
        <f>'[1]RC-1'!B514</f>
        <v>0</v>
      </c>
      <c r="C514" s="1">
        <f>'[1]RC-1'!C514</f>
        <v>0</v>
      </c>
      <c r="D514" s="1">
        <f>'[1]RC-1'!D514</f>
        <v>0</v>
      </c>
      <c r="E514" s="1">
        <f>'[1]RC-1'!E514</f>
        <v>0</v>
      </c>
      <c r="F514" s="1">
        <f>'[1]RC-1'!F514</f>
        <v>0</v>
      </c>
      <c r="G514" s="1">
        <f>'[1]RC-1'!G514</f>
        <v>0</v>
      </c>
      <c r="H514" s="1">
        <f>'[1]RC-1'!H514</f>
        <v>0</v>
      </c>
      <c r="I514" s="1">
        <f>'[1]RC-1'!I514</f>
        <v>0</v>
      </c>
      <c r="J514" s="1">
        <f>'[1]RC-1'!J514</f>
        <v>0</v>
      </c>
      <c r="K514" s="1">
        <f>'[1]RC-1'!K514</f>
        <v>0</v>
      </c>
      <c r="L514" s="1">
        <f>'[1]RC-1'!L514</f>
        <v>0</v>
      </c>
      <c r="M514" s="1">
        <f>'[1]RC-1'!M514</f>
        <v>0</v>
      </c>
      <c r="N514" s="1">
        <f>'[1]RC-1'!N514</f>
        <v>0</v>
      </c>
      <c r="O514" s="1">
        <f>'[1]RC-1'!O514</f>
        <v>0</v>
      </c>
      <c r="P514" s="1">
        <f>'[1]RC-1'!P514</f>
        <v>0</v>
      </c>
      <c r="Q514" s="1">
        <f>'[1]RC-1'!Q514</f>
        <v>0</v>
      </c>
      <c r="R514" s="1">
        <f>'[1]RC-1'!R514</f>
        <v>0</v>
      </c>
      <c r="S514" s="1">
        <f>'[1]RC-1'!S514</f>
        <v>0</v>
      </c>
      <c r="T514" s="1">
        <f>'[1]RC-1'!T514</f>
        <v>0</v>
      </c>
      <c r="U514" s="1">
        <f>'[1]RC-1'!U514</f>
        <v>0</v>
      </c>
      <c r="V514" s="1">
        <f>'[1]RC-1'!V514</f>
        <v>0</v>
      </c>
      <c r="W514" s="1">
        <f>'[1]RC-1'!W514</f>
        <v>0</v>
      </c>
      <c r="X514" s="1">
        <f>'[1]RC-1'!X514</f>
        <v>0</v>
      </c>
      <c r="Y514" s="1">
        <f>'[1]RC-1'!Y514</f>
        <v>0</v>
      </c>
      <c r="Z514" s="1">
        <f>'[1]RC-1'!Z514</f>
        <v>0</v>
      </c>
      <c r="AA514" s="1">
        <f>'[1]RC-1'!AA514</f>
        <v>0</v>
      </c>
      <c r="AB514" s="1">
        <f>'[1]RC-1'!AB514</f>
        <v>0</v>
      </c>
      <c r="AC514" s="1">
        <f>'[1]RC-1'!AC514</f>
        <v>0</v>
      </c>
      <c r="AD514" s="1">
        <f>'[1]RC-1'!AD514</f>
        <v>0</v>
      </c>
      <c r="AE514" s="1">
        <f>'[1]RC-1'!AE514</f>
        <v>0</v>
      </c>
      <c r="AF514" s="1">
        <f>'[1]RC-1'!AF514</f>
        <v>0</v>
      </c>
      <c r="AG514" s="1">
        <f>'[1]RC-1'!AG514</f>
        <v>0</v>
      </c>
      <c r="AH514" s="1">
        <f>'[1]RC-1'!AH514</f>
        <v>0</v>
      </c>
      <c r="AI514" s="1">
        <f>'[1]RC-1'!AI514</f>
        <v>0</v>
      </c>
    </row>
    <row r="515" spans="1:35" x14ac:dyDescent="0.3">
      <c r="A515" s="1">
        <f>'[1]RC-1'!A515</f>
        <v>0</v>
      </c>
      <c r="B515" s="1">
        <f>'[1]RC-1'!B515</f>
        <v>0</v>
      </c>
      <c r="C515" s="1">
        <f>'[1]RC-1'!C515</f>
        <v>0</v>
      </c>
      <c r="D515" s="1">
        <f>'[1]RC-1'!D515</f>
        <v>0</v>
      </c>
      <c r="E515" s="1">
        <f>'[1]RC-1'!E515</f>
        <v>0</v>
      </c>
      <c r="F515" s="1">
        <f>'[1]RC-1'!F515</f>
        <v>0</v>
      </c>
      <c r="G515" s="1">
        <f>'[1]RC-1'!G515</f>
        <v>0</v>
      </c>
      <c r="H515" s="1">
        <f>'[1]RC-1'!H515</f>
        <v>0</v>
      </c>
      <c r="I515" s="1">
        <f>'[1]RC-1'!I515</f>
        <v>0</v>
      </c>
      <c r="J515" s="1">
        <f>'[1]RC-1'!J515</f>
        <v>0</v>
      </c>
      <c r="K515" s="1">
        <f>'[1]RC-1'!K515</f>
        <v>0</v>
      </c>
      <c r="L515" s="1">
        <f>'[1]RC-1'!L515</f>
        <v>0</v>
      </c>
      <c r="M515" s="1">
        <f>'[1]RC-1'!M515</f>
        <v>0</v>
      </c>
      <c r="N515" s="1">
        <f>'[1]RC-1'!N515</f>
        <v>0</v>
      </c>
      <c r="O515" s="1">
        <f>'[1]RC-1'!O515</f>
        <v>0</v>
      </c>
      <c r="P515" s="1">
        <f>'[1]RC-1'!P515</f>
        <v>0</v>
      </c>
      <c r="Q515" s="1">
        <f>'[1]RC-1'!Q515</f>
        <v>0</v>
      </c>
      <c r="R515" s="1">
        <f>'[1]RC-1'!R515</f>
        <v>0</v>
      </c>
      <c r="S515" s="1">
        <f>'[1]RC-1'!S515</f>
        <v>0</v>
      </c>
      <c r="T515" s="1">
        <f>'[1]RC-1'!T515</f>
        <v>0</v>
      </c>
      <c r="U515" s="1">
        <f>'[1]RC-1'!U515</f>
        <v>0</v>
      </c>
      <c r="V515" s="1">
        <f>'[1]RC-1'!V515</f>
        <v>0</v>
      </c>
      <c r="W515" s="1">
        <f>'[1]RC-1'!W515</f>
        <v>0</v>
      </c>
      <c r="X515" s="1">
        <f>'[1]RC-1'!X515</f>
        <v>0</v>
      </c>
      <c r="Y515" s="1">
        <f>'[1]RC-1'!Y515</f>
        <v>0</v>
      </c>
      <c r="Z515" s="1">
        <f>'[1]RC-1'!Z515</f>
        <v>0</v>
      </c>
      <c r="AA515" s="1">
        <f>'[1]RC-1'!AA515</f>
        <v>0</v>
      </c>
      <c r="AB515" s="1">
        <f>'[1]RC-1'!AB515</f>
        <v>0</v>
      </c>
      <c r="AC515" s="1">
        <f>'[1]RC-1'!AC515</f>
        <v>0</v>
      </c>
      <c r="AD515" s="1">
        <f>'[1]RC-1'!AD515</f>
        <v>0</v>
      </c>
      <c r="AE515" s="1">
        <f>'[1]RC-1'!AE515</f>
        <v>0</v>
      </c>
      <c r="AF515" s="1">
        <f>'[1]RC-1'!AF515</f>
        <v>0</v>
      </c>
      <c r="AG515" s="1">
        <f>'[1]RC-1'!AG515</f>
        <v>0</v>
      </c>
      <c r="AH515" s="1">
        <f>'[1]RC-1'!AH515</f>
        <v>0</v>
      </c>
      <c r="AI515" s="1">
        <f>'[1]RC-1'!AI515</f>
        <v>0</v>
      </c>
    </row>
    <row r="516" spans="1:35" x14ac:dyDescent="0.3">
      <c r="A516" s="1">
        <f>'[1]RC-1'!A516</f>
        <v>0</v>
      </c>
      <c r="B516" s="1">
        <f>'[1]RC-1'!B516</f>
        <v>0</v>
      </c>
      <c r="C516" s="1">
        <f>'[1]RC-1'!C516</f>
        <v>0</v>
      </c>
      <c r="D516" s="1">
        <f>'[1]RC-1'!D516</f>
        <v>0</v>
      </c>
      <c r="E516" s="1">
        <f>'[1]RC-1'!E516</f>
        <v>0</v>
      </c>
      <c r="F516" s="1">
        <f>'[1]RC-1'!F516</f>
        <v>0</v>
      </c>
      <c r="G516" s="1">
        <f>'[1]RC-1'!G516</f>
        <v>0</v>
      </c>
      <c r="H516" s="1">
        <f>'[1]RC-1'!H516</f>
        <v>0</v>
      </c>
      <c r="I516" s="1">
        <f>'[1]RC-1'!I516</f>
        <v>0</v>
      </c>
      <c r="J516" s="1">
        <f>'[1]RC-1'!J516</f>
        <v>0</v>
      </c>
      <c r="K516" s="1">
        <f>'[1]RC-1'!K516</f>
        <v>0</v>
      </c>
      <c r="L516" s="1">
        <f>'[1]RC-1'!L516</f>
        <v>0</v>
      </c>
      <c r="M516" s="1">
        <f>'[1]RC-1'!M516</f>
        <v>0</v>
      </c>
      <c r="N516" s="1">
        <f>'[1]RC-1'!N516</f>
        <v>0</v>
      </c>
      <c r="O516" s="1">
        <f>'[1]RC-1'!O516</f>
        <v>0</v>
      </c>
      <c r="P516" s="1">
        <f>'[1]RC-1'!P516</f>
        <v>0</v>
      </c>
      <c r="Q516" s="1">
        <f>'[1]RC-1'!Q516</f>
        <v>0</v>
      </c>
      <c r="R516" s="1">
        <f>'[1]RC-1'!R516</f>
        <v>0</v>
      </c>
      <c r="S516" s="1">
        <f>'[1]RC-1'!S516</f>
        <v>0</v>
      </c>
      <c r="T516" s="1">
        <f>'[1]RC-1'!T516</f>
        <v>0</v>
      </c>
      <c r="U516" s="1">
        <f>'[1]RC-1'!U516</f>
        <v>0</v>
      </c>
      <c r="V516" s="1">
        <f>'[1]RC-1'!V516</f>
        <v>0</v>
      </c>
      <c r="W516" s="1">
        <f>'[1]RC-1'!W516</f>
        <v>0</v>
      </c>
      <c r="X516" s="1">
        <f>'[1]RC-1'!X516</f>
        <v>0</v>
      </c>
      <c r="Y516" s="1">
        <f>'[1]RC-1'!Y516</f>
        <v>0</v>
      </c>
      <c r="Z516" s="1">
        <f>'[1]RC-1'!Z516</f>
        <v>0</v>
      </c>
      <c r="AA516" s="1">
        <f>'[1]RC-1'!AA516</f>
        <v>0</v>
      </c>
      <c r="AB516" s="1">
        <f>'[1]RC-1'!AB516</f>
        <v>0</v>
      </c>
      <c r="AC516" s="1">
        <f>'[1]RC-1'!AC516</f>
        <v>0</v>
      </c>
      <c r="AD516" s="1">
        <f>'[1]RC-1'!AD516</f>
        <v>0</v>
      </c>
      <c r="AE516" s="1">
        <f>'[1]RC-1'!AE516</f>
        <v>0</v>
      </c>
      <c r="AF516" s="1">
        <f>'[1]RC-1'!AF516</f>
        <v>0</v>
      </c>
      <c r="AG516" s="1">
        <f>'[1]RC-1'!AG516</f>
        <v>0</v>
      </c>
      <c r="AH516" s="1">
        <f>'[1]RC-1'!AH516</f>
        <v>0</v>
      </c>
      <c r="AI516" s="1">
        <f>'[1]RC-1'!AI516</f>
        <v>0</v>
      </c>
    </row>
    <row r="517" spans="1:35" x14ac:dyDescent="0.3">
      <c r="A517" s="1">
        <f>'[1]RC-1'!A517</f>
        <v>0</v>
      </c>
      <c r="B517" s="1">
        <f>'[1]RC-1'!B517</f>
        <v>0</v>
      </c>
      <c r="C517" s="1">
        <f>'[1]RC-1'!C517</f>
        <v>0</v>
      </c>
      <c r="D517" s="1">
        <f>'[1]RC-1'!D517</f>
        <v>0</v>
      </c>
      <c r="E517" s="1">
        <f>'[1]RC-1'!E517</f>
        <v>0</v>
      </c>
      <c r="F517" s="1">
        <f>'[1]RC-1'!F517</f>
        <v>0</v>
      </c>
      <c r="G517" s="1">
        <f>'[1]RC-1'!G517</f>
        <v>0</v>
      </c>
      <c r="H517" s="1">
        <f>'[1]RC-1'!H517</f>
        <v>0</v>
      </c>
      <c r="I517" s="1">
        <f>'[1]RC-1'!I517</f>
        <v>0</v>
      </c>
      <c r="J517" s="1">
        <f>'[1]RC-1'!J517</f>
        <v>0</v>
      </c>
      <c r="K517" s="1">
        <f>'[1]RC-1'!K517</f>
        <v>0</v>
      </c>
      <c r="L517" s="1">
        <f>'[1]RC-1'!L517</f>
        <v>0</v>
      </c>
      <c r="M517" s="1">
        <f>'[1]RC-1'!M517</f>
        <v>0</v>
      </c>
      <c r="N517" s="1">
        <f>'[1]RC-1'!N517</f>
        <v>0</v>
      </c>
      <c r="O517" s="1">
        <f>'[1]RC-1'!O517</f>
        <v>0</v>
      </c>
      <c r="P517" s="1">
        <f>'[1]RC-1'!P517</f>
        <v>0</v>
      </c>
      <c r="Q517" s="1">
        <f>'[1]RC-1'!Q517</f>
        <v>0</v>
      </c>
      <c r="R517" s="1">
        <f>'[1]RC-1'!R517</f>
        <v>0</v>
      </c>
      <c r="S517" s="1">
        <f>'[1]RC-1'!S517</f>
        <v>0</v>
      </c>
      <c r="T517" s="1">
        <f>'[1]RC-1'!T517</f>
        <v>0</v>
      </c>
      <c r="U517" s="1">
        <f>'[1]RC-1'!U517</f>
        <v>0</v>
      </c>
      <c r="V517" s="1">
        <f>'[1]RC-1'!V517</f>
        <v>0</v>
      </c>
      <c r="W517" s="1">
        <f>'[1]RC-1'!W517</f>
        <v>0</v>
      </c>
      <c r="X517" s="1">
        <f>'[1]RC-1'!X517</f>
        <v>0</v>
      </c>
      <c r="Y517" s="1">
        <f>'[1]RC-1'!Y517</f>
        <v>0</v>
      </c>
      <c r="Z517" s="1">
        <f>'[1]RC-1'!Z517</f>
        <v>0</v>
      </c>
      <c r="AA517" s="1">
        <f>'[1]RC-1'!AA517</f>
        <v>0</v>
      </c>
      <c r="AB517" s="1">
        <f>'[1]RC-1'!AB517</f>
        <v>0</v>
      </c>
      <c r="AC517" s="1">
        <f>'[1]RC-1'!AC517</f>
        <v>0</v>
      </c>
      <c r="AD517" s="1">
        <f>'[1]RC-1'!AD517</f>
        <v>0</v>
      </c>
      <c r="AE517" s="1">
        <f>'[1]RC-1'!AE517</f>
        <v>0</v>
      </c>
      <c r="AF517" s="1">
        <f>'[1]RC-1'!AF517</f>
        <v>0</v>
      </c>
      <c r="AG517" s="1">
        <f>'[1]RC-1'!AG517</f>
        <v>0</v>
      </c>
      <c r="AH517" s="1">
        <f>'[1]RC-1'!AH517</f>
        <v>0</v>
      </c>
      <c r="AI517" s="1">
        <f>'[1]RC-1'!AI517</f>
        <v>0</v>
      </c>
    </row>
    <row r="518" spans="1:35" x14ac:dyDescent="0.3">
      <c r="A518" s="1">
        <f>'[1]RC-1'!A518</f>
        <v>0</v>
      </c>
      <c r="B518" s="1">
        <f>'[1]RC-1'!B518</f>
        <v>0</v>
      </c>
      <c r="C518" s="1">
        <f>'[1]RC-1'!C518</f>
        <v>0</v>
      </c>
      <c r="D518" s="1">
        <f>'[1]RC-1'!D518</f>
        <v>0</v>
      </c>
      <c r="E518" s="1">
        <f>'[1]RC-1'!E518</f>
        <v>0</v>
      </c>
      <c r="F518" s="1">
        <f>'[1]RC-1'!F518</f>
        <v>0</v>
      </c>
      <c r="G518" s="1">
        <f>'[1]RC-1'!G518</f>
        <v>0</v>
      </c>
      <c r="H518" s="1">
        <f>'[1]RC-1'!H518</f>
        <v>0</v>
      </c>
      <c r="I518" s="1">
        <f>'[1]RC-1'!I518</f>
        <v>0</v>
      </c>
      <c r="J518" s="1">
        <f>'[1]RC-1'!J518</f>
        <v>0</v>
      </c>
      <c r="K518" s="1">
        <f>'[1]RC-1'!K518</f>
        <v>0</v>
      </c>
      <c r="L518" s="1">
        <f>'[1]RC-1'!L518</f>
        <v>0</v>
      </c>
      <c r="M518" s="1">
        <f>'[1]RC-1'!M518</f>
        <v>0</v>
      </c>
      <c r="N518" s="1">
        <f>'[1]RC-1'!N518</f>
        <v>0</v>
      </c>
      <c r="O518" s="1">
        <f>'[1]RC-1'!O518</f>
        <v>0</v>
      </c>
      <c r="P518" s="1">
        <f>'[1]RC-1'!P518</f>
        <v>0</v>
      </c>
      <c r="Q518" s="1">
        <f>'[1]RC-1'!Q518</f>
        <v>0</v>
      </c>
      <c r="R518" s="1">
        <f>'[1]RC-1'!R518</f>
        <v>0</v>
      </c>
      <c r="S518" s="1">
        <f>'[1]RC-1'!S518</f>
        <v>0</v>
      </c>
      <c r="T518" s="1">
        <f>'[1]RC-1'!T518</f>
        <v>0</v>
      </c>
      <c r="U518" s="1">
        <f>'[1]RC-1'!U518</f>
        <v>0</v>
      </c>
      <c r="V518" s="1">
        <f>'[1]RC-1'!V518</f>
        <v>0</v>
      </c>
      <c r="W518" s="1">
        <f>'[1]RC-1'!W518</f>
        <v>0</v>
      </c>
      <c r="X518" s="1">
        <f>'[1]RC-1'!X518</f>
        <v>0</v>
      </c>
      <c r="Y518" s="1">
        <f>'[1]RC-1'!Y518</f>
        <v>0</v>
      </c>
      <c r="Z518" s="1">
        <f>'[1]RC-1'!Z518</f>
        <v>0</v>
      </c>
      <c r="AA518" s="1">
        <f>'[1]RC-1'!AA518</f>
        <v>0</v>
      </c>
      <c r="AB518" s="1">
        <f>'[1]RC-1'!AB518</f>
        <v>0</v>
      </c>
      <c r="AC518" s="1">
        <f>'[1]RC-1'!AC518</f>
        <v>0</v>
      </c>
      <c r="AD518" s="1">
        <f>'[1]RC-1'!AD518</f>
        <v>0</v>
      </c>
      <c r="AE518" s="1">
        <f>'[1]RC-1'!AE518</f>
        <v>0</v>
      </c>
      <c r="AF518" s="1">
        <f>'[1]RC-1'!AF518</f>
        <v>0</v>
      </c>
      <c r="AG518" s="1">
        <f>'[1]RC-1'!AG518</f>
        <v>0</v>
      </c>
      <c r="AH518" s="1">
        <f>'[1]RC-1'!AH518</f>
        <v>0</v>
      </c>
      <c r="AI518" s="1">
        <f>'[1]RC-1'!AI518</f>
        <v>0</v>
      </c>
    </row>
    <row r="519" spans="1:35" x14ac:dyDescent="0.3">
      <c r="A519" s="1">
        <f>'[1]RC-1'!A519</f>
        <v>0</v>
      </c>
      <c r="B519" s="1">
        <f>'[1]RC-1'!B519</f>
        <v>0</v>
      </c>
      <c r="C519" s="1">
        <f>'[1]RC-1'!C519</f>
        <v>0</v>
      </c>
      <c r="D519" s="1">
        <f>'[1]RC-1'!D519</f>
        <v>0</v>
      </c>
      <c r="E519" s="1">
        <f>'[1]RC-1'!E519</f>
        <v>0</v>
      </c>
      <c r="F519" s="1">
        <f>'[1]RC-1'!F519</f>
        <v>0</v>
      </c>
      <c r="G519" s="1">
        <f>'[1]RC-1'!G519</f>
        <v>0</v>
      </c>
      <c r="H519" s="1">
        <f>'[1]RC-1'!H519</f>
        <v>0</v>
      </c>
      <c r="I519" s="1">
        <f>'[1]RC-1'!I519</f>
        <v>0</v>
      </c>
      <c r="J519" s="1">
        <f>'[1]RC-1'!J519</f>
        <v>0</v>
      </c>
      <c r="K519" s="1">
        <f>'[1]RC-1'!K519</f>
        <v>0</v>
      </c>
      <c r="L519" s="1">
        <f>'[1]RC-1'!L519</f>
        <v>0</v>
      </c>
      <c r="M519" s="1">
        <f>'[1]RC-1'!M519</f>
        <v>0</v>
      </c>
      <c r="N519" s="1">
        <f>'[1]RC-1'!N519</f>
        <v>0</v>
      </c>
      <c r="O519" s="1">
        <f>'[1]RC-1'!O519</f>
        <v>0</v>
      </c>
      <c r="P519" s="1">
        <f>'[1]RC-1'!P519</f>
        <v>0</v>
      </c>
      <c r="Q519" s="1">
        <f>'[1]RC-1'!Q519</f>
        <v>0</v>
      </c>
      <c r="R519" s="1">
        <f>'[1]RC-1'!R519</f>
        <v>0</v>
      </c>
      <c r="S519" s="1">
        <f>'[1]RC-1'!S519</f>
        <v>0</v>
      </c>
      <c r="T519" s="1">
        <f>'[1]RC-1'!T519</f>
        <v>0</v>
      </c>
      <c r="U519" s="1">
        <f>'[1]RC-1'!U519</f>
        <v>0</v>
      </c>
      <c r="V519" s="1">
        <f>'[1]RC-1'!V519</f>
        <v>0</v>
      </c>
      <c r="W519" s="1">
        <f>'[1]RC-1'!W519</f>
        <v>0</v>
      </c>
      <c r="X519" s="1">
        <f>'[1]RC-1'!X519</f>
        <v>0</v>
      </c>
      <c r="Y519" s="1">
        <f>'[1]RC-1'!Y519</f>
        <v>0</v>
      </c>
      <c r="Z519" s="1">
        <f>'[1]RC-1'!Z519</f>
        <v>0</v>
      </c>
      <c r="AA519" s="1">
        <f>'[1]RC-1'!AA519</f>
        <v>0</v>
      </c>
      <c r="AB519" s="1">
        <f>'[1]RC-1'!AB519</f>
        <v>0</v>
      </c>
      <c r="AC519" s="1">
        <f>'[1]RC-1'!AC519</f>
        <v>0</v>
      </c>
      <c r="AD519" s="1">
        <f>'[1]RC-1'!AD519</f>
        <v>0</v>
      </c>
      <c r="AE519" s="1">
        <f>'[1]RC-1'!AE519</f>
        <v>0</v>
      </c>
      <c r="AF519" s="1">
        <f>'[1]RC-1'!AF519</f>
        <v>0</v>
      </c>
      <c r="AG519" s="1">
        <f>'[1]RC-1'!AG519</f>
        <v>0</v>
      </c>
      <c r="AH519" s="1">
        <f>'[1]RC-1'!AH519</f>
        <v>0</v>
      </c>
      <c r="AI519" s="1">
        <f>'[1]RC-1'!AI519</f>
        <v>0</v>
      </c>
    </row>
    <row r="520" spans="1:35" x14ac:dyDescent="0.3">
      <c r="A520" s="1">
        <f>'[1]RC-1'!A520</f>
        <v>0</v>
      </c>
      <c r="B520" s="1">
        <f>'[1]RC-1'!B520</f>
        <v>0</v>
      </c>
      <c r="C520" s="1">
        <f>'[1]RC-1'!C520</f>
        <v>0</v>
      </c>
      <c r="D520" s="1">
        <f>'[1]RC-1'!D520</f>
        <v>0</v>
      </c>
      <c r="E520" s="1">
        <f>'[1]RC-1'!E520</f>
        <v>0</v>
      </c>
      <c r="F520" s="1">
        <f>'[1]RC-1'!F520</f>
        <v>0</v>
      </c>
      <c r="G520" s="1">
        <f>'[1]RC-1'!G520</f>
        <v>0</v>
      </c>
      <c r="H520" s="1">
        <f>'[1]RC-1'!H520</f>
        <v>0</v>
      </c>
      <c r="I520" s="1">
        <f>'[1]RC-1'!I520</f>
        <v>0</v>
      </c>
      <c r="J520" s="1">
        <f>'[1]RC-1'!J520</f>
        <v>0</v>
      </c>
      <c r="K520" s="1">
        <f>'[1]RC-1'!K520</f>
        <v>0</v>
      </c>
      <c r="L520" s="1">
        <f>'[1]RC-1'!L520</f>
        <v>0</v>
      </c>
      <c r="M520" s="1">
        <f>'[1]RC-1'!M520</f>
        <v>0</v>
      </c>
      <c r="N520" s="1">
        <f>'[1]RC-1'!N520</f>
        <v>0</v>
      </c>
      <c r="O520" s="1">
        <f>'[1]RC-1'!O520</f>
        <v>0</v>
      </c>
      <c r="P520" s="1">
        <f>'[1]RC-1'!P520</f>
        <v>0</v>
      </c>
      <c r="Q520" s="1">
        <f>'[1]RC-1'!Q520</f>
        <v>0</v>
      </c>
      <c r="R520" s="1">
        <f>'[1]RC-1'!R520</f>
        <v>0</v>
      </c>
      <c r="S520" s="1">
        <f>'[1]RC-1'!S520</f>
        <v>0</v>
      </c>
      <c r="T520" s="1">
        <f>'[1]RC-1'!T520</f>
        <v>0</v>
      </c>
      <c r="U520" s="1">
        <f>'[1]RC-1'!U520</f>
        <v>0</v>
      </c>
      <c r="V520" s="1">
        <f>'[1]RC-1'!V520</f>
        <v>0</v>
      </c>
      <c r="W520" s="1">
        <f>'[1]RC-1'!W520</f>
        <v>0</v>
      </c>
      <c r="X520" s="1">
        <f>'[1]RC-1'!X520</f>
        <v>0</v>
      </c>
      <c r="Y520" s="1">
        <f>'[1]RC-1'!Y520</f>
        <v>0</v>
      </c>
      <c r="Z520" s="1">
        <f>'[1]RC-1'!Z520</f>
        <v>0</v>
      </c>
      <c r="AA520" s="1">
        <f>'[1]RC-1'!AA520</f>
        <v>0</v>
      </c>
      <c r="AB520" s="1">
        <f>'[1]RC-1'!AB520</f>
        <v>0</v>
      </c>
      <c r="AC520" s="1">
        <f>'[1]RC-1'!AC520</f>
        <v>0</v>
      </c>
      <c r="AD520" s="1">
        <f>'[1]RC-1'!AD520</f>
        <v>0</v>
      </c>
      <c r="AE520" s="1">
        <f>'[1]RC-1'!AE520</f>
        <v>0</v>
      </c>
      <c r="AF520" s="1">
        <f>'[1]RC-1'!AF520</f>
        <v>0</v>
      </c>
      <c r="AG520" s="1">
        <f>'[1]RC-1'!AG520</f>
        <v>0</v>
      </c>
      <c r="AH520" s="1">
        <f>'[1]RC-1'!AH520</f>
        <v>0</v>
      </c>
      <c r="AI520" s="1">
        <f>'[1]RC-1'!AI520</f>
        <v>0</v>
      </c>
    </row>
    <row r="521" spans="1:35" x14ac:dyDescent="0.3">
      <c r="A521" s="1">
        <f>'[1]RC-1'!A521</f>
        <v>0</v>
      </c>
      <c r="B521" s="1">
        <f>'[1]RC-1'!B521</f>
        <v>0</v>
      </c>
      <c r="C521" s="1">
        <f>'[1]RC-1'!C521</f>
        <v>0</v>
      </c>
      <c r="D521" s="1">
        <f>'[1]RC-1'!D521</f>
        <v>0</v>
      </c>
      <c r="E521" s="1">
        <f>'[1]RC-1'!E521</f>
        <v>0</v>
      </c>
      <c r="F521" s="1">
        <f>'[1]RC-1'!F521</f>
        <v>0</v>
      </c>
      <c r="G521" s="1">
        <f>'[1]RC-1'!G521</f>
        <v>0</v>
      </c>
      <c r="H521" s="1">
        <f>'[1]RC-1'!H521</f>
        <v>0</v>
      </c>
      <c r="I521" s="1">
        <f>'[1]RC-1'!I521</f>
        <v>0</v>
      </c>
      <c r="J521" s="1">
        <f>'[1]RC-1'!J521</f>
        <v>0</v>
      </c>
      <c r="K521" s="1">
        <f>'[1]RC-1'!K521</f>
        <v>0</v>
      </c>
      <c r="L521" s="1">
        <f>'[1]RC-1'!L521</f>
        <v>0</v>
      </c>
      <c r="M521" s="1">
        <f>'[1]RC-1'!M521</f>
        <v>0</v>
      </c>
      <c r="N521" s="1">
        <f>'[1]RC-1'!N521</f>
        <v>0</v>
      </c>
      <c r="O521" s="1">
        <f>'[1]RC-1'!O521</f>
        <v>0</v>
      </c>
      <c r="P521" s="1">
        <f>'[1]RC-1'!P521</f>
        <v>0</v>
      </c>
      <c r="Q521" s="1">
        <f>'[1]RC-1'!Q521</f>
        <v>0</v>
      </c>
      <c r="R521" s="1">
        <f>'[1]RC-1'!R521</f>
        <v>0</v>
      </c>
      <c r="S521" s="1">
        <f>'[1]RC-1'!S521</f>
        <v>0</v>
      </c>
      <c r="T521" s="1">
        <f>'[1]RC-1'!T521</f>
        <v>0</v>
      </c>
      <c r="U521" s="1">
        <f>'[1]RC-1'!U521</f>
        <v>0</v>
      </c>
      <c r="V521" s="1">
        <f>'[1]RC-1'!V521</f>
        <v>0</v>
      </c>
      <c r="W521" s="1">
        <f>'[1]RC-1'!W521</f>
        <v>0</v>
      </c>
      <c r="X521" s="1">
        <f>'[1]RC-1'!X521</f>
        <v>0</v>
      </c>
      <c r="Y521" s="1">
        <f>'[1]RC-1'!Y521</f>
        <v>0</v>
      </c>
      <c r="Z521" s="1">
        <f>'[1]RC-1'!Z521</f>
        <v>0</v>
      </c>
      <c r="AA521" s="1">
        <f>'[1]RC-1'!AA521</f>
        <v>0</v>
      </c>
      <c r="AB521" s="1">
        <f>'[1]RC-1'!AB521</f>
        <v>0</v>
      </c>
      <c r="AC521" s="1">
        <f>'[1]RC-1'!AC521</f>
        <v>0</v>
      </c>
      <c r="AD521" s="1">
        <f>'[1]RC-1'!AD521</f>
        <v>0</v>
      </c>
      <c r="AE521" s="1">
        <f>'[1]RC-1'!AE521</f>
        <v>0</v>
      </c>
      <c r="AF521" s="1">
        <f>'[1]RC-1'!AF521</f>
        <v>0</v>
      </c>
      <c r="AG521" s="1">
        <f>'[1]RC-1'!AG521</f>
        <v>0</v>
      </c>
      <c r="AH521" s="1">
        <f>'[1]RC-1'!AH521</f>
        <v>0</v>
      </c>
      <c r="AI521" s="1">
        <f>'[1]RC-1'!AI521</f>
        <v>0</v>
      </c>
    </row>
    <row r="522" spans="1:35" x14ac:dyDescent="0.3">
      <c r="A522" s="1">
        <f>'[1]RC-1'!A522</f>
        <v>0</v>
      </c>
      <c r="B522" s="1">
        <f>'[1]RC-1'!B522</f>
        <v>0</v>
      </c>
      <c r="C522" s="1">
        <f>'[1]RC-1'!C522</f>
        <v>0</v>
      </c>
      <c r="D522" s="1">
        <f>'[1]RC-1'!D522</f>
        <v>0</v>
      </c>
      <c r="E522" s="1">
        <f>'[1]RC-1'!E522</f>
        <v>0</v>
      </c>
      <c r="F522" s="1">
        <f>'[1]RC-1'!F522</f>
        <v>0</v>
      </c>
      <c r="G522" s="1">
        <f>'[1]RC-1'!G522</f>
        <v>0</v>
      </c>
      <c r="H522" s="1">
        <f>'[1]RC-1'!H522</f>
        <v>0</v>
      </c>
      <c r="I522" s="1">
        <f>'[1]RC-1'!I522</f>
        <v>0</v>
      </c>
      <c r="J522" s="1">
        <f>'[1]RC-1'!J522</f>
        <v>0</v>
      </c>
      <c r="K522" s="1">
        <f>'[1]RC-1'!K522</f>
        <v>0</v>
      </c>
      <c r="L522" s="1">
        <f>'[1]RC-1'!L522</f>
        <v>0</v>
      </c>
      <c r="M522" s="1">
        <f>'[1]RC-1'!M522</f>
        <v>0</v>
      </c>
      <c r="N522" s="1">
        <f>'[1]RC-1'!N522</f>
        <v>0</v>
      </c>
      <c r="O522" s="1">
        <f>'[1]RC-1'!O522</f>
        <v>0</v>
      </c>
      <c r="P522" s="1">
        <f>'[1]RC-1'!P522</f>
        <v>0</v>
      </c>
      <c r="Q522" s="1">
        <f>'[1]RC-1'!Q522</f>
        <v>0</v>
      </c>
      <c r="R522" s="1">
        <f>'[1]RC-1'!R522</f>
        <v>0</v>
      </c>
      <c r="S522" s="1">
        <f>'[1]RC-1'!S522</f>
        <v>0</v>
      </c>
      <c r="T522" s="1">
        <f>'[1]RC-1'!T522</f>
        <v>0</v>
      </c>
      <c r="U522" s="1">
        <f>'[1]RC-1'!U522</f>
        <v>0</v>
      </c>
      <c r="V522" s="1">
        <f>'[1]RC-1'!V522</f>
        <v>0</v>
      </c>
      <c r="W522" s="1">
        <f>'[1]RC-1'!W522</f>
        <v>0</v>
      </c>
      <c r="X522" s="1">
        <f>'[1]RC-1'!X522</f>
        <v>0</v>
      </c>
      <c r="Y522" s="1">
        <f>'[1]RC-1'!Y522</f>
        <v>0</v>
      </c>
      <c r="Z522" s="1">
        <f>'[1]RC-1'!Z522</f>
        <v>0</v>
      </c>
      <c r="AA522" s="1">
        <f>'[1]RC-1'!AA522</f>
        <v>0</v>
      </c>
      <c r="AB522" s="1">
        <f>'[1]RC-1'!AB522</f>
        <v>0</v>
      </c>
      <c r="AC522" s="1">
        <f>'[1]RC-1'!AC522</f>
        <v>0</v>
      </c>
      <c r="AD522" s="1">
        <f>'[1]RC-1'!AD522</f>
        <v>0</v>
      </c>
      <c r="AE522" s="1">
        <f>'[1]RC-1'!AE522</f>
        <v>0</v>
      </c>
      <c r="AF522" s="1">
        <f>'[1]RC-1'!AF522</f>
        <v>0</v>
      </c>
      <c r="AG522" s="1">
        <f>'[1]RC-1'!AG522</f>
        <v>0</v>
      </c>
      <c r="AH522" s="1">
        <f>'[1]RC-1'!AH522</f>
        <v>0</v>
      </c>
      <c r="AI522" s="1">
        <f>'[1]RC-1'!AI522</f>
        <v>0</v>
      </c>
    </row>
    <row r="523" spans="1:35" x14ac:dyDescent="0.3">
      <c r="A523" s="1">
        <f>'[1]RC-1'!A523</f>
        <v>0</v>
      </c>
      <c r="B523" s="1">
        <f>'[1]RC-1'!B523</f>
        <v>0</v>
      </c>
      <c r="C523" s="1">
        <f>'[1]RC-1'!C523</f>
        <v>0</v>
      </c>
      <c r="D523" s="1">
        <f>'[1]RC-1'!D523</f>
        <v>0</v>
      </c>
      <c r="E523" s="1">
        <f>'[1]RC-1'!E523</f>
        <v>0</v>
      </c>
      <c r="F523" s="1">
        <f>'[1]RC-1'!F523</f>
        <v>0</v>
      </c>
      <c r="G523" s="1">
        <f>'[1]RC-1'!G523</f>
        <v>0</v>
      </c>
      <c r="H523" s="1">
        <f>'[1]RC-1'!H523</f>
        <v>0</v>
      </c>
      <c r="I523" s="1">
        <f>'[1]RC-1'!I523</f>
        <v>0</v>
      </c>
      <c r="J523" s="1">
        <f>'[1]RC-1'!J523</f>
        <v>0</v>
      </c>
      <c r="K523" s="1">
        <f>'[1]RC-1'!K523</f>
        <v>0</v>
      </c>
      <c r="L523" s="1">
        <f>'[1]RC-1'!L523</f>
        <v>0</v>
      </c>
      <c r="M523" s="1">
        <f>'[1]RC-1'!M523</f>
        <v>0</v>
      </c>
      <c r="N523" s="1">
        <f>'[1]RC-1'!N523</f>
        <v>0</v>
      </c>
      <c r="O523" s="1">
        <f>'[1]RC-1'!O523</f>
        <v>0</v>
      </c>
      <c r="P523" s="1">
        <f>'[1]RC-1'!P523</f>
        <v>0</v>
      </c>
      <c r="Q523" s="1">
        <f>'[1]RC-1'!Q523</f>
        <v>0</v>
      </c>
      <c r="R523" s="1">
        <f>'[1]RC-1'!R523</f>
        <v>0</v>
      </c>
      <c r="S523" s="1">
        <f>'[1]RC-1'!S523</f>
        <v>0</v>
      </c>
      <c r="T523" s="1">
        <f>'[1]RC-1'!T523</f>
        <v>0</v>
      </c>
      <c r="U523" s="1">
        <f>'[1]RC-1'!U523</f>
        <v>0</v>
      </c>
      <c r="V523" s="1">
        <f>'[1]RC-1'!V523</f>
        <v>0</v>
      </c>
      <c r="W523" s="1">
        <f>'[1]RC-1'!W523</f>
        <v>0</v>
      </c>
      <c r="X523" s="1">
        <f>'[1]RC-1'!X523</f>
        <v>0</v>
      </c>
      <c r="Y523" s="1">
        <f>'[1]RC-1'!Y523</f>
        <v>0</v>
      </c>
      <c r="Z523" s="1">
        <f>'[1]RC-1'!Z523</f>
        <v>0</v>
      </c>
      <c r="AA523" s="1">
        <f>'[1]RC-1'!AA523</f>
        <v>0</v>
      </c>
      <c r="AB523" s="1">
        <f>'[1]RC-1'!AB523</f>
        <v>0</v>
      </c>
      <c r="AC523" s="1">
        <f>'[1]RC-1'!AC523</f>
        <v>0</v>
      </c>
      <c r="AD523" s="1">
        <f>'[1]RC-1'!AD523</f>
        <v>0</v>
      </c>
      <c r="AE523" s="1">
        <f>'[1]RC-1'!AE523</f>
        <v>0</v>
      </c>
      <c r="AF523" s="1">
        <f>'[1]RC-1'!AF523</f>
        <v>0</v>
      </c>
      <c r="AG523" s="1">
        <f>'[1]RC-1'!AG523</f>
        <v>0</v>
      </c>
      <c r="AH523" s="1">
        <f>'[1]RC-1'!AH523</f>
        <v>0</v>
      </c>
      <c r="AI523" s="1">
        <f>'[1]RC-1'!AI523</f>
        <v>0</v>
      </c>
    </row>
    <row r="524" spans="1:35" x14ac:dyDescent="0.3">
      <c r="A524" s="1">
        <f>'[1]RC-1'!A524</f>
        <v>0</v>
      </c>
      <c r="B524" s="1">
        <f>'[1]RC-1'!B524</f>
        <v>0</v>
      </c>
      <c r="C524" s="1">
        <f>'[1]RC-1'!C524</f>
        <v>0</v>
      </c>
      <c r="D524" s="1">
        <f>'[1]RC-1'!D524</f>
        <v>0</v>
      </c>
      <c r="E524" s="1">
        <f>'[1]RC-1'!E524</f>
        <v>0</v>
      </c>
      <c r="F524" s="1">
        <f>'[1]RC-1'!F524</f>
        <v>0</v>
      </c>
      <c r="G524" s="1">
        <f>'[1]RC-1'!G524</f>
        <v>0</v>
      </c>
      <c r="H524" s="1">
        <f>'[1]RC-1'!H524</f>
        <v>0</v>
      </c>
      <c r="I524" s="1">
        <f>'[1]RC-1'!I524</f>
        <v>0</v>
      </c>
      <c r="J524" s="1">
        <f>'[1]RC-1'!J524</f>
        <v>0</v>
      </c>
      <c r="K524" s="1">
        <f>'[1]RC-1'!K524</f>
        <v>0</v>
      </c>
      <c r="L524" s="1">
        <f>'[1]RC-1'!L524</f>
        <v>0</v>
      </c>
      <c r="M524" s="1">
        <f>'[1]RC-1'!M524</f>
        <v>0</v>
      </c>
      <c r="N524" s="1">
        <f>'[1]RC-1'!N524</f>
        <v>0</v>
      </c>
      <c r="O524" s="1">
        <f>'[1]RC-1'!O524</f>
        <v>0</v>
      </c>
      <c r="P524" s="1">
        <f>'[1]RC-1'!P524</f>
        <v>0</v>
      </c>
      <c r="Q524" s="1">
        <f>'[1]RC-1'!Q524</f>
        <v>0</v>
      </c>
      <c r="R524" s="1">
        <f>'[1]RC-1'!R524</f>
        <v>0</v>
      </c>
      <c r="S524" s="1">
        <f>'[1]RC-1'!S524</f>
        <v>0</v>
      </c>
      <c r="T524" s="1">
        <f>'[1]RC-1'!T524</f>
        <v>0</v>
      </c>
      <c r="U524" s="1">
        <f>'[1]RC-1'!U524</f>
        <v>0</v>
      </c>
      <c r="V524" s="1">
        <f>'[1]RC-1'!V524</f>
        <v>0</v>
      </c>
      <c r="W524" s="1">
        <f>'[1]RC-1'!W524</f>
        <v>0</v>
      </c>
      <c r="X524" s="1">
        <f>'[1]RC-1'!X524</f>
        <v>0</v>
      </c>
      <c r="Y524" s="1">
        <f>'[1]RC-1'!Y524</f>
        <v>0</v>
      </c>
      <c r="Z524" s="1">
        <f>'[1]RC-1'!Z524</f>
        <v>0</v>
      </c>
      <c r="AA524" s="1">
        <f>'[1]RC-1'!AA524</f>
        <v>0</v>
      </c>
      <c r="AB524" s="1">
        <f>'[1]RC-1'!AB524</f>
        <v>0</v>
      </c>
      <c r="AC524" s="1">
        <f>'[1]RC-1'!AC524</f>
        <v>0</v>
      </c>
      <c r="AD524" s="1">
        <f>'[1]RC-1'!AD524</f>
        <v>0</v>
      </c>
      <c r="AE524" s="1">
        <f>'[1]RC-1'!AE524</f>
        <v>0</v>
      </c>
      <c r="AF524" s="1">
        <f>'[1]RC-1'!AF524</f>
        <v>0</v>
      </c>
      <c r="AG524" s="1">
        <f>'[1]RC-1'!AG524</f>
        <v>0</v>
      </c>
      <c r="AH524" s="1">
        <f>'[1]RC-1'!AH524</f>
        <v>0</v>
      </c>
      <c r="AI524" s="1">
        <f>'[1]RC-1'!AI524</f>
        <v>0</v>
      </c>
    </row>
    <row r="525" spans="1:35" x14ac:dyDescent="0.3">
      <c r="A525" s="1">
        <f>'[1]RC-1'!A525</f>
        <v>0</v>
      </c>
      <c r="B525" s="1">
        <f>'[1]RC-1'!B525</f>
        <v>0</v>
      </c>
      <c r="C525" s="1">
        <f>'[1]RC-1'!C525</f>
        <v>0</v>
      </c>
      <c r="D525" s="1">
        <f>'[1]RC-1'!D525</f>
        <v>0</v>
      </c>
      <c r="E525" s="1">
        <f>'[1]RC-1'!E525</f>
        <v>0</v>
      </c>
      <c r="F525" s="1">
        <f>'[1]RC-1'!F525</f>
        <v>0</v>
      </c>
      <c r="G525" s="1">
        <f>'[1]RC-1'!G525</f>
        <v>0</v>
      </c>
      <c r="H525" s="1">
        <f>'[1]RC-1'!H525</f>
        <v>0</v>
      </c>
      <c r="I525" s="1">
        <f>'[1]RC-1'!I525</f>
        <v>0</v>
      </c>
      <c r="J525" s="1">
        <f>'[1]RC-1'!J525</f>
        <v>0</v>
      </c>
      <c r="K525" s="1">
        <f>'[1]RC-1'!K525</f>
        <v>0</v>
      </c>
      <c r="L525" s="1">
        <f>'[1]RC-1'!L525</f>
        <v>0</v>
      </c>
      <c r="M525" s="1">
        <f>'[1]RC-1'!M525</f>
        <v>0</v>
      </c>
      <c r="N525" s="1">
        <f>'[1]RC-1'!N525</f>
        <v>0</v>
      </c>
      <c r="O525" s="1">
        <f>'[1]RC-1'!O525</f>
        <v>0</v>
      </c>
      <c r="P525" s="1">
        <f>'[1]RC-1'!P525</f>
        <v>0</v>
      </c>
      <c r="Q525" s="1">
        <f>'[1]RC-1'!Q525</f>
        <v>0</v>
      </c>
      <c r="R525" s="1">
        <f>'[1]RC-1'!R525</f>
        <v>0</v>
      </c>
      <c r="S525" s="1">
        <f>'[1]RC-1'!S525</f>
        <v>0</v>
      </c>
      <c r="T525" s="1">
        <f>'[1]RC-1'!T525</f>
        <v>0</v>
      </c>
      <c r="U525" s="1">
        <f>'[1]RC-1'!U525</f>
        <v>0</v>
      </c>
      <c r="V525" s="1">
        <f>'[1]RC-1'!V525</f>
        <v>0</v>
      </c>
      <c r="W525" s="1">
        <f>'[1]RC-1'!W525</f>
        <v>0</v>
      </c>
      <c r="X525" s="1">
        <f>'[1]RC-1'!X525</f>
        <v>0</v>
      </c>
      <c r="Y525" s="1">
        <f>'[1]RC-1'!Y525</f>
        <v>0</v>
      </c>
      <c r="Z525" s="1">
        <f>'[1]RC-1'!Z525</f>
        <v>0</v>
      </c>
      <c r="AA525" s="1">
        <f>'[1]RC-1'!AA525</f>
        <v>0</v>
      </c>
      <c r="AB525" s="1">
        <f>'[1]RC-1'!AB525</f>
        <v>0</v>
      </c>
      <c r="AC525" s="1">
        <f>'[1]RC-1'!AC525</f>
        <v>0</v>
      </c>
      <c r="AD525" s="1">
        <f>'[1]RC-1'!AD525</f>
        <v>0</v>
      </c>
      <c r="AE525" s="1">
        <f>'[1]RC-1'!AE525</f>
        <v>0</v>
      </c>
      <c r="AF525" s="1">
        <f>'[1]RC-1'!AF525</f>
        <v>0</v>
      </c>
      <c r="AG525" s="1">
        <f>'[1]RC-1'!AG525</f>
        <v>0</v>
      </c>
      <c r="AH525" s="1">
        <f>'[1]RC-1'!AH525</f>
        <v>0</v>
      </c>
      <c r="AI525" s="1">
        <f>'[1]RC-1'!AI525</f>
        <v>0</v>
      </c>
    </row>
    <row r="526" spans="1:35" x14ac:dyDescent="0.3">
      <c r="A526" s="1">
        <f>'[1]RC-1'!A526</f>
        <v>0</v>
      </c>
      <c r="B526" s="1">
        <f>'[1]RC-1'!B526</f>
        <v>0</v>
      </c>
      <c r="C526" s="1">
        <f>'[1]RC-1'!C526</f>
        <v>0</v>
      </c>
      <c r="D526" s="1">
        <f>'[1]RC-1'!D526</f>
        <v>0</v>
      </c>
      <c r="E526" s="1">
        <f>'[1]RC-1'!E526</f>
        <v>0</v>
      </c>
      <c r="F526" s="1">
        <f>'[1]RC-1'!F526</f>
        <v>0</v>
      </c>
      <c r="G526" s="1">
        <f>'[1]RC-1'!G526</f>
        <v>0</v>
      </c>
      <c r="H526" s="1">
        <f>'[1]RC-1'!H526</f>
        <v>0</v>
      </c>
      <c r="I526" s="1">
        <f>'[1]RC-1'!I526</f>
        <v>0</v>
      </c>
      <c r="J526" s="1">
        <f>'[1]RC-1'!J526</f>
        <v>0</v>
      </c>
      <c r="K526" s="1">
        <f>'[1]RC-1'!K526</f>
        <v>0</v>
      </c>
      <c r="L526" s="1">
        <f>'[1]RC-1'!L526</f>
        <v>0</v>
      </c>
      <c r="M526" s="1">
        <f>'[1]RC-1'!M526</f>
        <v>0</v>
      </c>
      <c r="N526" s="1">
        <f>'[1]RC-1'!N526</f>
        <v>0</v>
      </c>
      <c r="O526" s="1">
        <f>'[1]RC-1'!O526</f>
        <v>0</v>
      </c>
      <c r="P526" s="1">
        <f>'[1]RC-1'!P526</f>
        <v>0</v>
      </c>
      <c r="Q526" s="1">
        <f>'[1]RC-1'!Q526</f>
        <v>0</v>
      </c>
      <c r="R526" s="1">
        <f>'[1]RC-1'!R526</f>
        <v>0</v>
      </c>
      <c r="S526" s="1">
        <f>'[1]RC-1'!S526</f>
        <v>0</v>
      </c>
      <c r="T526" s="1">
        <f>'[1]RC-1'!T526</f>
        <v>0</v>
      </c>
      <c r="U526" s="1">
        <f>'[1]RC-1'!U526</f>
        <v>0</v>
      </c>
      <c r="V526" s="1">
        <f>'[1]RC-1'!V526</f>
        <v>0</v>
      </c>
      <c r="W526" s="1">
        <f>'[1]RC-1'!W526</f>
        <v>0</v>
      </c>
      <c r="X526" s="1">
        <f>'[1]RC-1'!X526</f>
        <v>0</v>
      </c>
      <c r="Y526" s="1">
        <f>'[1]RC-1'!Y526</f>
        <v>0</v>
      </c>
      <c r="Z526" s="1">
        <f>'[1]RC-1'!Z526</f>
        <v>0</v>
      </c>
      <c r="AA526" s="1">
        <f>'[1]RC-1'!AA526</f>
        <v>0</v>
      </c>
      <c r="AB526" s="1">
        <f>'[1]RC-1'!AB526</f>
        <v>0</v>
      </c>
      <c r="AC526" s="1">
        <f>'[1]RC-1'!AC526</f>
        <v>0</v>
      </c>
      <c r="AD526" s="1">
        <f>'[1]RC-1'!AD526</f>
        <v>0</v>
      </c>
      <c r="AE526" s="1">
        <f>'[1]RC-1'!AE526</f>
        <v>0</v>
      </c>
      <c r="AF526" s="1">
        <f>'[1]RC-1'!AF526</f>
        <v>0</v>
      </c>
      <c r="AG526" s="1">
        <f>'[1]RC-1'!AG526</f>
        <v>0</v>
      </c>
      <c r="AH526" s="1">
        <f>'[1]RC-1'!AH526</f>
        <v>0</v>
      </c>
      <c r="AI526" s="1">
        <f>'[1]RC-1'!AI526</f>
        <v>0</v>
      </c>
    </row>
    <row r="527" spans="1:35" x14ac:dyDescent="0.3">
      <c r="A527" s="1">
        <f>'[1]RC-1'!A527</f>
        <v>0</v>
      </c>
      <c r="B527" s="1">
        <f>'[1]RC-1'!B527</f>
        <v>0</v>
      </c>
      <c r="C527" s="1">
        <f>'[1]RC-1'!C527</f>
        <v>0</v>
      </c>
      <c r="D527" s="1">
        <f>'[1]RC-1'!D527</f>
        <v>0</v>
      </c>
      <c r="E527" s="1">
        <f>'[1]RC-1'!E527</f>
        <v>0</v>
      </c>
      <c r="F527" s="1">
        <f>'[1]RC-1'!F527</f>
        <v>0</v>
      </c>
      <c r="G527" s="1">
        <f>'[1]RC-1'!G527</f>
        <v>0</v>
      </c>
      <c r="H527" s="1">
        <f>'[1]RC-1'!H527</f>
        <v>0</v>
      </c>
      <c r="I527" s="1">
        <f>'[1]RC-1'!I527</f>
        <v>0</v>
      </c>
      <c r="J527" s="1">
        <f>'[1]RC-1'!J527</f>
        <v>0</v>
      </c>
      <c r="K527" s="1">
        <f>'[1]RC-1'!K527</f>
        <v>0</v>
      </c>
      <c r="L527" s="1">
        <f>'[1]RC-1'!L527</f>
        <v>0</v>
      </c>
      <c r="M527" s="1">
        <f>'[1]RC-1'!M527</f>
        <v>0</v>
      </c>
      <c r="N527" s="1">
        <f>'[1]RC-1'!N527</f>
        <v>0</v>
      </c>
      <c r="O527" s="1">
        <f>'[1]RC-1'!O527</f>
        <v>0</v>
      </c>
      <c r="P527" s="1">
        <f>'[1]RC-1'!P527</f>
        <v>0</v>
      </c>
      <c r="Q527" s="1">
        <f>'[1]RC-1'!Q527</f>
        <v>0</v>
      </c>
      <c r="R527" s="1">
        <f>'[1]RC-1'!R527</f>
        <v>0</v>
      </c>
      <c r="S527" s="1">
        <f>'[1]RC-1'!S527</f>
        <v>0</v>
      </c>
      <c r="T527" s="1">
        <f>'[1]RC-1'!T527</f>
        <v>0</v>
      </c>
      <c r="U527" s="1">
        <f>'[1]RC-1'!U527</f>
        <v>0</v>
      </c>
      <c r="V527" s="1">
        <f>'[1]RC-1'!V527</f>
        <v>0</v>
      </c>
      <c r="W527" s="1">
        <f>'[1]RC-1'!W527</f>
        <v>0</v>
      </c>
      <c r="X527" s="1">
        <f>'[1]RC-1'!X527</f>
        <v>0</v>
      </c>
      <c r="Y527" s="1">
        <f>'[1]RC-1'!Y527</f>
        <v>0</v>
      </c>
      <c r="Z527" s="1">
        <f>'[1]RC-1'!Z527</f>
        <v>0</v>
      </c>
      <c r="AA527" s="1">
        <f>'[1]RC-1'!AA527</f>
        <v>0</v>
      </c>
      <c r="AB527" s="1">
        <f>'[1]RC-1'!AB527</f>
        <v>0</v>
      </c>
      <c r="AC527" s="1">
        <f>'[1]RC-1'!AC527</f>
        <v>0</v>
      </c>
      <c r="AD527" s="1">
        <f>'[1]RC-1'!AD527</f>
        <v>0</v>
      </c>
      <c r="AE527" s="1">
        <f>'[1]RC-1'!AE527</f>
        <v>0</v>
      </c>
      <c r="AF527" s="1">
        <f>'[1]RC-1'!AF527</f>
        <v>0</v>
      </c>
      <c r="AG527" s="1">
        <f>'[1]RC-1'!AG527</f>
        <v>0</v>
      </c>
      <c r="AH527" s="1">
        <f>'[1]RC-1'!AH527</f>
        <v>0</v>
      </c>
      <c r="AI527" s="1">
        <f>'[1]RC-1'!AI527</f>
        <v>0</v>
      </c>
    </row>
    <row r="528" spans="1:35" x14ac:dyDescent="0.3">
      <c r="A528" s="1">
        <f>'[1]RC-1'!A528</f>
        <v>0</v>
      </c>
      <c r="B528" s="1">
        <f>'[1]RC-1'!B528</f>
        <v>0</v>
      </c>
      <c r="C528" s="1">
        <f>'[1]RC-1'!C528</f>
        <v>0</v>
      </c>
      <c r="D528" s="1">
        <f>'[1]RC-1'!D528</f>
        <v>0</v>
      </c>
      <c r="E528" s="1">
        <f>'[1]RC-1'!E528</f>
        <v>0</v>
      </c>
      <c r="F528" s="1">
        <f>'[1]RC-1'!F528</f>
        <v>0</v>
      </c>
      <c r="G528" s="1">
        <f>'[1]RC-1'!G528</f>
        <v>0</v>
      </c>
      <c r="H528" s="1">
        <f>'[1]RC-1'!H528</f>
        <v>0</v>
      </c>
      <c r="I528" s="1">
        <f>'[1]RC-1'!I528</f>
        <v>0</v>
      </c>
      <c r="J528" s="1">
        <f>'[1]RC-1'!J528</f>
        <v>0</v>
      </c>
      <c r="K528" s="1">
        <f>'[1]RC-1'!K528</f>
        <v>0</v>
      </c>
      <c r="L528" s="1">
        <f>'[1]RC-1'!L528</f>
        <v>0</v>
      </c>
      <c r="M528" s="1">
        <f>'[1]RC-1'!M528</f>
        <v>0</v>
      </c>
      <c r="N528" s="1">
        <f>'[1]RC-1'!N528</f>
        <v>0</v>
      </c>
      <c r="O528" s="1">
        <f>'[1]RC-1'!O528</f>
        <v>0</v>
      </c>
      <c r="P528" s="1">
        <f>'[1]RC-1'!P528</f>
        <v>0</v>
      </c>
      <c r="Q528" s="1">
        <f>'[1]RC-1'!Q528</f>
        <v>0</v>
      </c>
      <c r="R528" s="1">
        <f>'[1]RC-1'!R528</f>
        <v>0</v>
      </c>
      <c r="S528" s="1">
        <f>'[1]RC-1'!S528</f>
        <v>0</v>
      </c>
      <c r="T528" s="1">
        <f>'[1]RC-1'!T528</f>
        <v>0</v>
      </c>
      <c r="U528" s="1">
        <f>'[1]RC-1'!U528</f>
        <v>0</v>
      </c>
      <c r="V528" s="1">
        <f>'[1]RC-1'!V528</f>
        <v>0</v>
      </c>
      <c r="W528" s="1">
        <f>'[1]RC-1'!W528</f>
        <v>0</v>
      </c>
      <c r="X528" s="1">
        <f>'[1]RC-1'!X528</f>
        <v>0</v>
      </c>
      <c r="Y528" s="1">
        <f>'[1]RC-1'!Y528</f>
        <v>0</v>
      </c>
      <c r="Z528" s="1">
        <f>'[1]RC-1'!Z528</f>
        <v>0</v>
      </c>
      <c r="AA528" s="1">
        <f>'[1]RC-1'!AA528</f>
        <v>0</v>
      </c>
      <c r="AB528" s="1">
        <f>'[1]RC-1'!AB528</f>
        <v>0</v>
      </c>
      <c r="AC528" s="1">
        <f>'[1]RC-1'!AC528</f>
        <v>0</v>
      </c>
      <c r="AD528" s="1">
        <f>'[1]RC-1'!AD528</f>
        <v>0</v>
      </c>
      <c r="AE528" s="1">
        <f>'[1]RC-1'!AE528</f>
        <v>0</v>
      </c>
      <c r="AF528" s="1">
        <f>'[1]RC-1'!AF528</f>
        <v>0</v>
      </c>
      <c r="AG528" s="1">
        <f>'[1]RC-1'!AG528</f>
        <v>0</v>
      </c>
      <c r="AH528" s="1">
        <f>'[1]RC-1'!AH528</f>
        <v>0</v>
      </c>
      <c r="AI528" s="1">
        <f>'[1]RC-1'!AI528</f>
        <v>0</v>
      </c>
    </row>
    <row r="529" spans="1:35" x14ac:dyDescent="0.3">
      <c r="A529" s="1">
        <f>'[1]RC-1'!A529</f>
        <v>0</v>
      </c>
      <c r="B529" s="1">
        <f>'[1]RC-1'!B529</f>
        <v>0</v>
      </c>
      <c r="C529" s="1">
        <f>'[1]RC-1'!C529</f>
        <v>0</v>
      </c>
      <c r="D529" s="1">
        <f>'[1]RC-1'!D529</f>
        <v>0</v>
      </c>
      <c r="E529" s="1">
        <f>'[1]RC-1'!E529</f>
        <v>0</v>
      </c>
      <c r="F529" s="1">
        <f>'[1]RC-1'!F529</f>
        <v>0</v>
      </c>
      <c r="G529" s="1">
        <f>'[1]RC-1'!G529</f>
        <v>0</v>
      </c>
      <c r="H529" s="1">
        <f>'[1]RC-1'!H529</f>
        <v>0</v>
      </c>
      <c r="I529" s="1">
        <f>'[1]RC-1'!I529</f>
        <v>0</v>
      </c>
      <c r="J529" s="1">
        <f>'[1]RC-1'!J529</f>
        <v>0</v>
      </c>
      <c r="K529" s="1">
        <f>'[1]RC-1'!K529</f>
        <v>0</v>
      </c>
      <c r="L529" s="1">
        <f>'[1]RC-1'!L529</f>
        <v>0</v>
      </c>
      <c r="M529" s="1">
        <f>'[1]RC-1'!M529</f>
        <v>0</v>
      </c>
      <c r="N529" s="1">
        <f>'[1]RC-1'!N529</f>
        <v>0</v>
      </c>
      <c r="O529" s="1">
        <f>'[1]RC-1'!O529</f>
        <v>0</v>
      </c>
      <c r="P529" s="1">
        <f>'[1]RC-1'!P529</f>
        <v>0</v>
      </c>
      <c r="Q529" s="1">
        <f>'[1]RC-1'!Q529</f>
        <v>0</v>
      </c>
      <c r="R529" s="1">
        <f>'[1]RC-1'!R529</f>
        <v>0</v>
      </c>
      <c r="S529" s="1">
        <f>'[1]RC-1'!S529</f>
        <v>0</v>
      </c>
      <c r="T529" s="1">
        <f>'[1]RC-1'!T529</f>
        <v>0</v>
      </c>
      <c r="U529" s="1">
        <f>'[1]RC-1'!U529</f>
        <v>0</v>
      </c>
      <c r="V529" s="1">
        <f>'[1]RC-1'!V529</f>
        <v>0</v>
      </c>
      <c r="W529" s="1">
        <f>'[1]RC-1'!W529</f>
        <v>0</v>
      </c>
      <c r="X529" s="1">
        <f>'[1]RC-1'!X529</f>
        <v>0</v>
      </c>
      <c r="Y529" s="1">
        <f>'[1]RC-1'!Y529</f>
        <v>0</v>
      </c>
      <c r="Z529" s="1">
        <f>'[1]RC-1'!Z529</f>
        <v>0</v>
      </c>
      <c r="AA529" s="1">
        <f>'[1]RC-1'!AA529</f>
        <v>0</v>
      </c>
      <c r="AB529" s="1">
        <f>'[1]RC-1'!AB529</f>
        <v>0</v>
      </c>
      <c r="AC529" s="1">
        <f>'[1]RC-1'!AC529</f>
        <v>0</v>
      </c>
      <c r="AD529" s="1">
        <f>'[1]RC-1'!AD529</f>
        <v>0</v>
      </c>
      <c r="AE529" s="1">
        <f>'[1]RC-1'!AE529</f>
        <v>0</v>
      </c>
      <c r="AF529" s="1">
        <f>'[1]RC-1'!AF529</f>
        <v>0</v>
      </c>
      <c r="AG529" s="1">
        <f>'[1]RC-1'!AG529</f>
        <v>0</v>
      </c>
      <c r="AH529" s="1">
        <f>'[1]RC-1'!AH529</f>
        <v>0</v>
      </c>
      <c r="AI529" s="1">
        <f>'[1]RC-1'!AI529</f>
        <v>0</v>
      </c>
    </row>
    <row r="530" spans="1:35" x14ac:dyDescent="0.3">
      <c r="A530" s="1">
        <f>'[1]RC-1'!A530</f>
        <v>0</v>
      </c>
      <c r="B530" s="1">
        <f>'[1]RC-1'!B530</f>
        <v>0</v>
      </c>
      <c r="C530" s="1">
        <f>'[1]RC-1'!C530</f>
        <v>0</v>
      </c>
      <c r="D530" s="1">
        <f>'[1]RC-1'!D530</f>
        <v>0</v>
      </c>
      <c r="E530" s="1">
        <f>'[1]RC-1'!E530</f>
        <v>0</v>
      </c>
      <c r="F530" s="1">
        <f>'[1]RC-1'!F530</f>
        <v>0</v>
      </c>
      <c r="G530" s="1">
        <f>'[1]RC-1'!G530</f>
        <v>0</v>
      </c>
      <c r="H530" s="1">
        <f>'[1]RC-1'!H530</f>
        <v>0</v>
      </c>
      <c r="I530" s="1">
        <f>'[1]RC-1'!I530</f>
        <v>0</v>
      </c>
      <c r="J530" s="1">
        <f>'[1]RC-1'!J530</f>
        <v>0</v>
      </c>
      <c r="K530" s="1">
        <f>'[1]RC-1'!K530</f>
        <v>0</v>
      </c>
      <c r="L530" s="1">
        <f>'[1]RC-1'!L530</f>
        <v>0</v>
      </c>
      <c r="M530" s="1">
        <f>'[1]RC-1'!M530</f>
        <v>0</v>
      </c>
      <c r="N530" s="1">
        <f>'[1]RC-1'!N530</f>
        <v>0</v>
      </c>
      <c r="O530" s="1">
        <f>'[1]RC-1'!O530</f>
        <v>0</v>
      </c>
      <c r="P530" s="1">
        <f>'[1]RC-1'!P530</f>
        <v>0</v>
      </c>
      <c r="Q530" s="1">
        <f>'[1]RC-1'!Q530</f>
        <v>0</v>
      </c>
      <c r="R530" s="1">
        <f>'[1]RC-1'!R530</f>
        <v>0</v>
      </c>
      <c r="S530" s="1">
        <f>'[1]RC-1'!S530</f>
        <v>0</v>
      </c>
      <c r="T530" s="1">
        <f>'[1]RC-1'!T530</f>
        <v>0</v>
      </c>
      <c r="U530" s="1">
        <f>'[1]RC-1'!U530</f>
        <v>0</v>
      </c>
      <c r="V530" s="1">
        <f>'[1]RC-1'!V530</f>
        <v>0</v>
      </c>
      <c r="W530" s="1">
        <f>'[1]RC-1'!W530</f>
        <v>0</v>
      </c>
      <c r="X530" s="1">
        <f>'[1]RC-1'!X530</f>
        <v>0</v>
      </c>
      <c r="Y530" s="1">
        <f>'[1]RC-1'!Y530</f>
        <v>0</v>
      </c>
      <c r="Z530" s="1">
        <f>'[1]RC-1'!Z530</f>
        <v>0</v>
      </c>
      <c r="AA530" s="1">
        <f>'[1]RC-1'!AA530</f>
        <v>0</v>
      </c>
      <c r="AB530" s="1">
        <f>'[1]RC-1'!AB530</f>
        <v>0</v>
      </c>
      <c r="AC530" s="1">
        <f>'[1]RC-1'!AC530</f>
        <v>0</v>
      </c>
      <c r="AD530" s="1">
        <f>'[1]RC-1'!AD530</f>
        <v>0</v>
      </c>
      <c r="AE530" s="1">
        <f>'[1]RC-1'!AE530</f>
        <v>0</v>
      </c>
      <c r="AF530" s="1">
        <f>'[1]RC-1'!AF530</f>
        <v>0</v>
      </c>
      <c r="AG530" s="1">
        <f>'[1]RC-1'!AG530</f>
        <v>0</v>
      </c>
      <c r="AH530" s="1">
        <f>'[1]RC-1'!AH530</f>
        <v>0</v>
      </c>
      <c r="AI530" s="1">
        <f>'[1]RC-1'!AI530</f>
        <v>0</v>
      </c>
    </row>
    <row r="531" spans="1:35" x14ac:dyDescent="0.3">
      <c r="A531" s="1">
        <f>'[1]RC-1'!A531</f>
        <v>0</v>
      </c>
      <c r="B531" s="1">
        <f>'[1]RC-1'!B531</f>
        <v>0</v>
      </c>
      <c r="C531" s="1">
        <f>'[1]RC-1'!C531</f>
        <v>0</v>
      </c>
      <c r="D531" s="1">
        <f>'[1]RC-1'!D531</f>
        <v>0</v>
      </c>
      <c r="E531" s="1">
        <f>'[1]RC-1'!E531</f>
        <v>0</v>
      </c>
      <c r="F531" s="1">
        <f>'[1]RC-1'!F531</f>
        <v>0</v>
      </c>
      <c r="G531" s="1">
        <f>'[1]RC-1'!G531</f>
        <v>0</v>
      </c>
      <c r="H531" s="1">
        <f>'[1]RC-1'!H531</f>
        <v>0</v>
      </c>
      <c r="I531" s="1">
        <f>'[1]RC-1'!I531</f>
        <v>0</v>
      </c>
      <c r="J531" s="1">
        <f>'[1]RC-1'!J531</f>
        <v>0</v>
      </c>
      <c r="K531" s="1">
        <f>'[1]RC-1'!K531</f>
        <v>0</v>
      </c>
      <c r="L531" s="1">
        <f>'[1]RC-1'!L531</f>
        <v>0</v>
      </c>
      <c r="M531" s="1">
        <f>'[1]RC-1'!M531</f>
        <v>0</v>
      </c>
      <c r="N531" s="1">
        <f>'[1]RC-1'!N531</f>
        <v>0</v>
      </c>
      <c r="O531" s="1">
        <f>'[1]RC-1'!O531</f>
        <v>0</v>
      </c>
      <c r="P531" s="1">
        <f>'[1]RC-1'!P531</f>
        <v>0</v>
      </c>
      <c r="Q531" s="1">
        <f>'[1]RC-1'!Q531</f>
        <v>0</v>
      </c>
      <c r="R531" s="1">
        <f>'[1]RC-1'!R531</f>
        <v>0</v>
      </c>
      <c r="S531" s="1">
        <f>'[1]RC-1'!S531</f>
        <v>0</v>
      </c>
      <c r="T531" s="1">
        <f>'[1]RC-1'!T531</f>
        <v>0</v>
      </c>
      <c r="U531" s="1">
        <f>'[1]RC-1'!U531</f>
        <v>0</v>
      </c>
      <c r="V531" s="1">
        <f>'[1]RC-1'!V531</f>
        <v>0</v>
      </c>
      <c r="W531" s="1">
        <f>'[1]RC-1'!W531</f>
        <v>0</v>
      </c>
      <c r="X531" s="1">
        <f>'[1]RC-1'!X531</f>
        <v>0</v>
      </c>
      <c r="Y531" s="1">
        <f>'[1]RC-1'!Y531</f>
        <v>0</v>
      </c>
      <c r="Z531" s="1">
        <f>'[1]RC-1'!Z531</f>
        <v>0</v>
      </c>
      <c r="AA531" s="1">
        <f>'[1]RC-1'!AA531</f>
        <v>0</v>
      </c>
      <c r="AB531" s="1">
        <f>'[1]RC-1'!AB531</f>
        <v>0</v>
      </c>
      <c r="AC531" s="1">
        <f>'[1]RC-1'!AC531</f>
        <v>0</v>
      </c>
      <c r="AD531" s="1">
        <f>'[1]RC-1'!AD531</f>
        <v>0</v>
      </c>
      <c r="AE531" s="1">
        <f>'[1]RC-1'!AE531</f>
        <v>0</v>
      </c>
      <c r="AF531" s="1">
        <f>'[1]RC-1'!AF531</f>
        <v>0</v>
      </c>
      <c r="AG531" s="1">
        <f>'[1]RC-1'!AG531</f>
        <v>0</v>
      </c>
      <c r="AH531" s="1">
        <f>'[1]RC-1'!AH531</f>
        <v>0</v>
      </c>
      <c r="AI531" s="1">
        <f>'[1]RC-1'!AI531</f>
        <v>0</v>
      </c>
    </row>
    <row r="532" spans="1:35" x14ac:dyDescent="0.3">
      <c r="A532" s="1">
        <f>'[1]RC-1'!A532</f>
        <v>0</v>
      </c>
      <c r="B532" s="1">
        <f>'[1]RC-1'!B532</f>
        <v>0</v>
      </c>
      <c r="C532" s="1">
        <f>'[1]RC-1'!C532</f>
        <v>0</v>
      </c>
      <c r="D532" s="1">
        <f>'[1]RC-1'!D532</f>
        <v>0</v>
      </c>
      <c r="E532" s="1">
        <f>'[1]RC-1'!E532</f>
        <v>0</v>
      </c>
      <c r="F532" s="1">
        <f>'[1]RC-1'!F532</f>
        <v>0</v>
      </c>
      <c r="G532" s="1">
        <f>'[1]RC-1'!G532</f>
        <v>0</v>
      </c>
      <c r="H532" s="1">
        <f>'[1]RC-1'!H532</f>
        <v>0</v>
      </c>
      <c r="I532" s="1">
        <f>'[1]RC-1'!I532</f>
        <v>0</v>
      </c>
      <c r="J532" s="1">
        <f>'[1]RC-1'!J532</f>
        <v>0</v>
      </c>
      <c r="K532" s="1">
        <f>'[1]RC-1'!K532</f>
        <v>0</v>
      </c>
      <c r="L532" s="1">
        <f>'[1]RC-1'!L532</f>
        <v>0</v>
      </c>
      <c r="M532" s="1">
        <f>'[1]RC-1'!M532</f>
        <v>0</v>
      </c>
      <c r="N532" s="1">
        <f>'[1]RC-1'!N532</f>
        <v>0</v>
      </c>
      <c r="O532" s="1">
        <f>'[1]RC-1'!O532</f>
        <v>0</v>
      </c>
      <c r="P532" s="1">
        <f>'[1]RC-1'!P532</f>
        <v>0</v>
      </c>
      <c r="Q532" s="1">
        <f>'[1]RC-1'!Q532</f>
        <v>0</v>
      </c>
      <c r="R532" s="1">
        <f>'[1]RC-1'!R532</f>
        <v>0</v>
      </c>
      <c r="S532" s="1">
        <f>'[1]RC-1'!S532</f>
        <v>0</v>
      </c>
      <c r="T532" s="1">
        <f>'[1]RC-1'!T532</f>
        <v>0</v>
      </c>
      <c r="U532" s="1">
        <f>'[1]RC-1'!U532</f>
        <v>0</v>
      </c>
      <c r="V532" s="1">
        <f>'[1]RC-1'!V532</f>
        <v>0</v>
      </c>
      <c r="W532" s="1">
        <f>'[1]RC-1'!W532</f>
        <v>0</v>
      </c>
      <c r="X532" s="1">
        <f>'[1]RC-1'!X532</f>
        <v>0</v>
      </c>
      <c r="Y532" s="1">
        <f>'[1]RC-1'!Y532</f>
        <v>0</v>
      </c>
      <c r="Z532" s="1">
        <f>'[1]RC-1'!Z532</f>
        <v>0</v>
      </c>
      <c r="AA532" s="1">
        <f>'[1]RC-1'!AA532</f>
        <v>0</v>
      </c>
      <c r="AB532" s="1">
        <f>'[1]RC-1'!AB532</f>
        <v>0</v>
      </c>
      <c r="AC532" s="1">
        <f>'[1]RC-1'!AC532</f>
        <v>0</v>
      </c>
      <c r="AD532" s="1">
        <f>'[1]RC-1'!AD532</f>
        <v>0</v>
      </c>
      <c r="AE532" s="1">
        <f>'[1]RC-1'!AE532</f>
        <v>0</v>
      </c>
      <c r="AF532" s="1">
        <f>'[1]RC-1'!AF532</f>
        <v>0</v>
      </c>
      <c r="AG532" s="1">
        <f>'[1]RC-1'!AG532</f>
        <v>0</v>
      </c>
      <c r="AH532" s="1">
        <f>'[1]RC-1'!AH532</f>
        <v>0</v>
      </c>
      <c r="AI532" s="1">
        <f>'[1]RC-1'!AI532</f>
        <v>0</v>
      </c>
    </row>
    <row r="533" spans="1:35" x14ac:dyDescent="0.3">
      <c r="A533" s="1">
        <f>'[1]RC-1'!A533</f>
        <v>0</v>
      </c>
      <c r="B533" s="1">
        <f>'[1]RC-1'!B533</f>
        <v>0</v>
      </c>
      <c r="C533" s="1">
        <f>'[1]RC-1'!C533</f>
        <v>0</v>
      </c>
      <c r="D533" s="1">
        <f>'[1]RC-1'!D533</f>
        <v>0</v>
      </c>
      <c r="E533" s="1">
        <f>'[1]RC-1'!E533</f>
        <v>0</v>
      </c>
      <c r="F533" s="1">
        <f>'[1]RC-1'!F533</f>
        <v>0</v>
      </c>
      <c r="G533" s="1">
        <f>'[1]RC-1'!G533</f>
        <v>0</v>
      </c>
      <c r="H533" s="1">
        <f>'[1]RC-1'!H533</f>
        <v>0</v>
      </c>
      <c r="I533" s="1">
        <f>'[1]RC-1'!I533</f>
        <v>0</v>
      </c>
      <c r="J533" s="1">
        <f>'[1]RC-1'!J533</f>
        <v>0</v>
      </c>
      <c r="K533" s="1">
        <f>'[1]RC-1'!K533</f>
        <v>0</v>
      </c>
      <c r="L533" s="1">
        <f>'[1]RC-1'!L533</f>
        <v>0</v>
      </c>
      <c r="M533" s="1">
        <f>'[1]RC-1'!M533</f>
        <v>0</v>
      </c>
      <c r="N533" s="1">
        <f>'[1]RC-1'!N533</f>
        <v>0</v>
      </c>
      <c r="O533" s="1">
        <f>'[1]RC-1'!O533</f>
        <v>0</v>
      </c>
      <c r="P533" s="1">
        <f>'[1]RC-1'!P533</f>
        <v>0</v>
      </c>
      <c r="Q533" s="1">
        <f>'[1]RC-1'!Q533</f>
        <v>0</v>
      </c>
      <c r="R533" s="1">
        <f>'[1]RC-1'!R533</f>
        <v>0</v>
      </c>
      <c r="S533" s="1">
        <f>'[1]RC-1'!S533</f>
        <v>0</v>
      </c>
      <c r="T533" s="1">
        <f>'[1]RC-1'!T533</f>
        <v>0</v>
      </c>
      <c r="U533" s="1">
        <f>'[1]RC-1'!U533</f>
        <v>0</v>
      </c>
      <c r="V533" s="1">
        <f>'[1]RC-1'!V533</f>
        <v>0</v>
      </c>
      <c r="W533" s="1">
        <f>'[1]RC-1'!W533</f>
        <v>0</v>
      </c>
      <c r="X533" s="1">
        <f>'[1]RC-1'!X533</f>
        <v>0</v>
      </c>
      <c r="Y533" s="1">
        <f>'[1]RC-1'!Y533</f>
        <v>0</v>
      </c>
      <c r="Z533" s="1">
        <f>'[1]RC-1'!Z533</f>
        <v>0</v>
      </c>
      <c r="AA533" s="1">
        <f>'[1]RC-1'!AA533</f>
        <v>0</v>
      </c>
      <c r="AB533" s="1">
        <f>'[1]RC-1'!AB533</f>
        <v>0</v>
      </c>
      <c r="AC533" s="1">
        <f>'[1]RC-1'!AC533</f>
        <v>0</v>
      </c>
      <c r="AD533" s="1">
        <f>'[1]RC-1'!AD533</f>
        <v>0</v>
      </c>
      <c r="AE533" s="1">
        <f>'[1]RC-1'!AE533</f>
        <v>0</v>
      </c>
      <c r="AF533" s="1">
        <f>'[1]RC-1'!AF533</f>
        <v>0</v>
      </c>
      <c r="AG533" s="1">
        <f>'[1]RC-1'!AG533</f>
        <v>0</v>
      </c>
      <c r="AH533" s="1">
        <f>'[1]RC-1'!AH533</f>
        <v>0</v>
      </c>
      <c r="AI533" s="1">
        <f>'[1]RC-1'!AI533</f>
        <v>0</v>
      </c>
    </row>
    <row r="534" spans="1:35" x14ac:dyDescent="0.3">
      <c r="A534" s="1">
        <f>'[1]RC-1'!A534</f>
        <v>0</v>
      </c>
      <c r="B534" s="1">
        <f>'[1]RC-1'!B534</f>
        <v>0</v>
      </c>
      <c r="C534" s="1">
        <f>'[1]RC-1'!C534</f>
        <v>0</v>
      </c>
      <c r="D534" s="1">
        <f>'[1]RC-1'!D534</f>
        <v>0</v>
      </c>
      <c r="E534" s="1">
        <f>'[1]RC-1'!E534</f>
        <v>0</v>
      </c>
      <c r="F534" s="1">
        <f>'[1]RC-1'!F534</f>
        <v>0</v>
      </c>
      <c r="G534" s="1">
        <f>'[1]RC-1'!G534</f>
        <v>0</v>
      </c>
      <c r="H534" s="1">
        <f>'[1]RC-1'!H534</f>
        <v>0</v>
      </c>
      <c r="I534" s="1">
        <f>'[1]RC-1'!I534</f>
        <v>0</v>
      </c>
      <c r="J534" s="1">
        <f>'[1]RC-1'!J534</f>
        <v>0</v>
      </c>
      <c r="K534" s="1">
        <f>'[1]RC-1'!K534</f>
        <v>0</v>
      </c>
      <c r="L534" s="1">
        <f>'[1]RC-1'!L534</f>
        <v>0</v>
      </c>
      <c r="M534" s="1">
        <f>'[1]RC-1'!M534</f>
        <v>0</v>
      </c>
      <c r="N534" s="1">
        <f>'[1]RC-1'!N534</f>
        <v>0</v>
      </c>
      <c r="O534" s="1">
        <f>'[1]RC-1'!O534</f>
        <v>0</v>
      </c>
      <c r="P534" s="1">
        <f>'[1]RC-1'!P534</f>
        <v>0</v>
      </c>
      <c r="Q534" s="1">
        <f>'[1]RC-1'!Q534</f>
        <v>0</v>
      </c>
      <c r="R534" s="1">
        <f>'[1]RC-1'!R534</f>
        <v>0</v>
      </c>
      <c r="S534" s="1">
        <f>'[1]RC-1'!S534</f>
        <v>0</v>
      </c>
      <c r="T534" s="1">
        <f>'[1]RC-1'!T534</f>
        <v>0</v>
      </c>
      <c r="U534" s="1">
        <f>'[1]RC-1'!U534</f>
        <v>0</v>
      </c>
      <c r="V534" s="1">
        <f>'[1]RC-1'!V534</f>
        <v>0</v>
      </c>
      <c r="W534" s="1">
        <f>'[1]RC-1'!W534</f>
        <v>0</v>
      </c>
      <c r="X534" s="1">
        <f>'[1]RC-1'!X534</f>
        <v>0</v>
      </c>
      <c r="Y534" s="1">
        <f>'[1]RC-1'!Y534</f>
        <v>0</v>
      </c>
      <c r="Z534" s="1">
        <f>'[1]RC-1'!Z534</f>
        <v>0</v>
      </c>
      <c r="AA534" s="1">
        <f>'[1]RC-1'!AA534</f>
        <v>0</v>
      </c>
      <c r="AB534" s="1">
        <f>'[1]RC-1'!AB534</f>
        <v>0</v>
      </c>
      <c r="AC534" s="1">
        <f>'[1]RC-1'!AC534</f>
        <v>0</v>
      </c>
      <c r="AD534" s="1">
        <f>'[1]RC-1'!AD534</f>
        <v>0</v>
      </c>
      <c r="AE534" s="1">
        <f>'[1]RC-1'!AE534</f>
        <v>0</v>
      </c>
      <c r="AF534" s="1">
        <f>'[1]RC-1'!AF534</f>
        <v>0</v>
      </c>
      <c r="AG534" s="1">
        <f>'[1]RC-1'!AG534</f>
        <v>0</v>
      </c>
      <c r="AH534" s="1">
        <f>'[1]RC-1'!AH534</f>
        <v>0</v>
      </c>
      <c r="AI534" s="1">
        <f>'[1]RC-1'!AI534</f>
        <v>0</v>
      </c>
    </row>
    <row r="535" spans="1:35" x14ac:dyDescent="0.3">
      <c r="A535" s="1">
        <f>'[1]RC-1'!A535</f>
        <v>0</v>
      </c>
      <c r="B535" s="1">
        <f>'[1]RC-1'!B535</f>
        <v>0</v>
      </c>
      <c r="C535" s="1">
        <f>'[1]RC-1'!C535</f>
        <v>0</v>
      </c>
      <c r="D535" s="1">
        <f>'[1]RC-1'!D535</f>
        <v>0</v>
      </c>
      <c r="E535" s="1">
        <f>'[1]RC-1'!E535</f>
        <v>0</v>
      </c>
      <c r="F535" s="1">
        <f>'[1]RC-1'!F535</f>
        <v>0</v>
      </c>
      <c r="G535" s="1">
        <f>'[1]RC-1'!G535</f>
        <v>0</v>
      </c>
      <c r="H535" s="1">
        <f>'[1]RC-1'!H535</f>
        <v>0</v>
      </c>
      <c r="I535" s="1">
        <f>'[1]RC-1'!I535</f>
        <v>0</v>
      </c>
      <c r="J535" s="1">
        <f>'[1]RC-1'!J535</f>
        <v>0</v>
      </c>
      <c r="K535" s="1">
        <f>'[1]RC-1'!K535</f>
        <v>0</v>
      </c>
      <c r="L535" s="1">
        <f>'[1]RC-1'!L535</f>
        <v>0</v>
      </c>
      <c r="M535" s="1">
        <f>'[1]RC-1'!M535</f>
        <v>0</v>
      </c>
      <c r="N535" s="1">
        <f>'[1]RC-1'!N535</f>
        <v>0</v>
      </c>
      <c r="O535" s="1">
        <f>'[1]RC-1'!O535</f>
        <v>0</v>
      </c>
      <c r="P535" s="1">
        <f>'[1]RC-1'!P535</f>
        <v>0</v>
      </c>
      <c r="Q535" s="1">
        <f>'[1]RC-1'!Q535</f>
        <v>0</v>
      </c>
      <c r="R535" s="1">
        <f>'[1]RC-1'!R535</f>
        <v>0</v>
      </c>
      <c r="S535" s="1">
        <f>'[1]RC-1'!S535</f>
        <v>0</v>
      </c>
      <c r="T535" s="1">
        <f>'[1]RC-1'!T535</f>
        <v>0</v>
      </c>
      <c r="U535" s="1">
        <f>'[1]RC-1'!U535</f>
        <v>0</v>
      </c>
      <c r="V535" s="1">
        <f>'[1]RC-1'!V535</f>
        <v>0</v>
      </c>
      <c r="W535" s="1">
        <f>'[1]RC-1'!W535</f>
        <v>0</v>
      </c>
      <c r="X535" s="1">
        <f>'[1]RC-1'!X535</f>
        <v>0</v>
      </c>
      <c r="Y535" s="1">
        <f>'[1]RC-1'!Y535</f>
        <v>0</v>
      </c>
      <c r="Z535" s="1">
        <f>'[1]RC-1'!Z535</f>
        <v>0</v>
      </c>
      <c r="AA535" s="1">
        <f>'[1]RC-1'!AA535</f>
        <v>0</v>
      </c>
      <c r="AB535" s="1">
        <f>'[1]RC-1'!AB535</f>
        <v>0</v>
      </c>
      <c r="AC535" s="1">
        <f>'[1]RC-1'!AC535</f>
        <v>0</v>
      </c>
      <c r="AD535" s="1">
        <f>'[1]RC-1'!AD535</f>
        <v>0</v>
      </c>
      <c r="AE535" s="1">
        <f>'[1]RC-1'!AE535</f>
        <v>0</v>
      </c>
      <c r="AF535" s="1">
        <f>'[1]RC-1'!AF535</f>
        <v>0</v>
      </c>
      <c r="AG535" s="1">
        <f>'[1]RC-1'!AG535</f>
        <v>0</v>
      </c>
      <c r="AH535" s="1">
        <f>'[1]RC-1'!AH535</f>
        <v>0</v>
      </c>
      <c r="AI535" s="1">
        <f>'[1]RC-1'!AI535</f>
        <v>0</v>
      </c>
    </row>
    <row r="536" spans="1:35" x14ac:dyDescent="0.3">
      <c r="A536" s="1">
        <f>'[1]RC-1'!A536</f>
        <v>0</v>
      </c>
      <c r="B536" s="1">
        <f>'[1]RC-1'!B536</f>
        <v>0</v>
      </c>
      <c r="C536" s="1">
        <f>'[1]RC-1'!C536</f>
        <v>0</v>
      </c>
      <c r="D536" s="1">
        <f>'[1]RC-1'!D536</f>
        <v>0</v>
      </c>
      <c r="E536" s="1">
        <f>'[1]RC-1'!E536</f>
        <v>0</v>
      </c>
      <c r="F536" s="1">
        <f>'[1]RC-1'!F536</f>
        <v>0</v>
      </c>
      <c r="G536" s="1">
        <f>'[1]RC-1'!G536</f>
        <v>0</v>
      </c>
      <c r="H536" s="1">
        <f>'[1]RC-1'!H536</f>
        <v>0</v>
      </c>
      <c r="I536" s="1">
        <f>'[1]RC-1'!I536</f>
        <v>0</v>
      </c>
      <c r="J536" s="1">
        <f>'[1]RC-1'!J536</f>
        <v>0</v>
      </c>
      <c r="K536" s="1">
        <f>'[1]RC-1'!K536</f>
        <v>0</v>
      </c>
      <c r="L536" s="1">
        <f>'[1]RC-1'!L536</f>
        <v>0</v>
      </c>
      <c r="M536" s="1">
        <f>'[1]RC-1'!M536</f>
        <v>0</v>
      </c>
      <c r="N536" s="1">
        <f>'[1]RC-1'!N536</f>
        <v>0</v>
      </c>
      <c r="O536" s="1">
        <f>'[1]RC-1'!O536</f>
        <v>0</v>
      </c>
      <c r="P536" s="1">
        <f>'[1]RC-1'!P536</f>
        <v>0</v>
      </c>
      <c r="Q536" s="1">
        <f>'[1]RC-1'!Q536</f>
        <v>0</v>
      </c>
      <c r="R536" s="1">
        <f>'[1]RC-1'!R536</f>
        <v>0</v>
      </c>
      <c r="S536" s="1">
        <f>'[1]RC-1'!S536</f>
        <v>0</v>
      </c>
      <c r="T536" s="1">
        <f>'[1]RC-1'!T536</f>
        <v>0</v>
      </c>
      <c r="U536" s="1">
        <f>'[1]RC-1'!U536</f>
        <v>0</v>
      </c>
      <c r="V536" s="1">
        <f>'[1]RC-1'!V536</f>
        <v>0</v>
      </c>
      <c r="W536" s="1">
        <f>'[1]RC-1'!W536</f>
        <v>0</v>
      </c>
      <c r="X536" s="1">
        <f>'[1]RC-1'!X536</f>
        <v>0</v>
      </c>
      <c r="Y536" s="1">
        <f>'[1]RC-1'!Y536</f>
        <v>0</v>
      </c>
      <c r="Z536" s="1">
        <f>'[1]RC-1'!Z536</f>
        <v>0</v>
      </c>
      <c r="AA536" s="1">
        <f>'[1]RC-1'!AA536</f>
        <v>0</v>
      </c>
      <c r="AB536" s="1">
        <f>'[1]RC-1'!AB536</f>
        <v>0</v>
      </c>
      <c r="AC536" s="1">
        <f>'[1]RC-1'!AC536</f>
        <v>0</v>
      </c>
      <c r="AD536" s="1">
        <f>'[1]RC-1'!AD536</f>
        <v>0</v>
      </c>
      <c r="AE536" s="1">
        <f>'[1]RC-1'!AE536</f>
        <v>0</v>
      </c>
      <c r="AF536" s="1">
        <f>'[1]RC-1'!AF536</f>
        <v>0</v>
      </c>
      <c r="AG536" s="1">
        <f>'[1]RC-1'!AG536</f>
        <v>0</v>
      </c>
      <c r="AH536" s="1">
        <f>'[1]RC-1'!AH536</f>
        <v>0</v>
      </c>
      <c r="AI536" s="1">
        <f>'[1]RC-1'!AI536</f>
        <v>0</v>
      </c>
    </row>
    <row r="537" spans="1:35" x14ac:dyDescent="0.3">
      <c r="A537" s="1">
        <f>'[1]RC-1'!A537</f>
        <v>0</v>
      </c>
      <c r="B537" s="1">
        <f>'[1]RC-1'!B537</f>
        <v>0</v>
      </c>
      <c r="C537" s="1">
        <f>'[1]RC-1'!C537</f>
        <v>0</v>
      </c>
      <c r="D537" s="1">
        <f>'[1]RC-1'!D537</f>
        <v>0</v>
      </c>
      <c r="E537" s="1">
        <f>'[1]RC-1'!E537</f>
        <v>0</v>
      </c>
      <c r="F537" s="1">
        <f>'[1]RC-1'!F537</f>
        <v>0</v>
      </c>
      <c r="G537" s="1">
        <f>'[1]RC-1'!G537</f>
        <v>0</v>
      </c>
      <c r="H537" s="1">
        <f>'[1]RC-1'!H537</f>
        <v>0</v>
      </c>
      <c r="I537" s="1">
        <f>'[1]RC-1'!I537</f>
        <v>0</v>
      </c>
      <c r="J537" s="1">
        <f>'[1]RC-1'!J537</f>
        <v>0</v>
      </c>
      <c r="K537" s="1">
        <f>'[1]RC-1'!K537</f>
        <v>0</v>
      </c>
      <c r="L537" s="1">
        <f>'[1]RC-1'!L537</f>
        <v>0</v>
      </c>
      <c r="M537" s="1">
        <f>'[1]RC-1'!M537</f>
        <v>0</v>
      </c>
      <c r="N537" s="1">
        <f>'[1]RC-1'!N537</f>
        <v>0</v>
      </c>
      <c r="O537" s="1">
        <f>'[1]RC-1'!O537</f>
        <v>0</v>
      </c>
      <c r="P537" s="1">
        <f>'[1]RC-1'!P537</f>
        <v>0</v>
      </c>
      <c r="Q537" s="1">
        <f>'[1]RC-1'!Q537</f>
        <v>0</v>
      </c>
      <c r="R537" s="1">
        <f>'[1]RC-1'!R537</f>
        <v>0</v>
      </c>
      <c r="S537" s="1">
        <f>'[1]RC-1'!S537</f>
        <v>0</v>
      </c>
      <c r="T537" s="1">
        <f>'[1]RC-1'!T537</f>
        <v>0</v>
      </c>
      <c r="U537" s="1">
        <f>'[1]RC-1'!U537</f>
        <v>0</v>
      </c>
      <c r="V537" s="1">
        <f>'[1]RC-1'!V537</f>
        <v>0</v>
      </c>
      <c r="W537" s="1">
        <f>'[1]RC-1'!W537</f>
        <v>0</v>
      </c>
      <c r="X537" s="1">
        <f>'[1]RC-1'!X537</f>
        <v>0</v>
      </c>
      <c r="Y537" s="1">
        <f>'[1]RC-1'!Y537</f>
        <v>0</v>
      </c>
      <c r="Z537" s="1">
        <f>'[1]RC-1'!Z537</f>
        <v>0</v>
      </c>
      <c r="AA537" s="1">
        <f>'[1]RC-1'!AA537</f>
        <v>0</v>
      </c>
      <c r="AB537" s="1">
        <f>'[1]RC-1'!AB537</f>
        <v>0</v>
      </c>
      <c r="AC537" s="1">
        <f>'[1]RC-1'!AC537</f>
        <v>0</v>
      </c>
      <c r="AD537" s="1">
        <f>'[1]RC-1'!AD537</f>
        <v>0</v>
      </c>
      <c r="AE537" s="1">
        <f>'[1]RC-1'!AE537</f>
        <v>0</v>
      </c>
      <c r="AF537" s="1">
        <f>'[1]RC-1'!AF537</f>
        <v>0</v>
      </c>
      <c r="AG537" s="1">
        <f>'[1]RC-1'!AG537</f>
        <v>0</v>
      </c>
      <c r="AH537" s="1">
        <f>'[1]RC-1'!AH537</f>
        <v>0</v>
      </c>
      <c r="AI537" s="1">
        <f>'[1]RC-1'!AI537</f>
        <v>0</v>
      </c>
    </row>
    <row r="538" spans="1:35" x14ac:dyDescent="0.3">
      <c r="A538" s="1">
        <f>'[1]RC-1'!A538</f>
        <v>0</v>
      </c>
      <c r="B538" s="1">
        <f>'[1]RC-1'!B538</f>
        <v>0</v>
      </c>
      <c r="C538" s="1">
        <f>'[1]RC-1'!C538</f>
        <v>0</v>
      </c>
      <c r="D538" s="1">
        <f>'[1]RC-1'!D538</f>
        <v>0</v>
      </c>
      <c r="E538" s="1">
        <f>'[1]RC-1'!E538</f>
        <v>0</v>
      </c>
      <c r="F538" s="1">
        <f>'[1]RC-1'!F538</f>
        <v>0</v>
      </c>
      <c r="G538" s="1">
        <f>'[1]RC-1'!G538</f>
        <v>0</v>
      </c>
      <c r="H538" s="1">
        <f>'[1]RC-1'!H538</f>
        <v>0</v>
      </c>
      <c r="I538" s="1">
        <f>'[1]RC-1'!I538</f>
        <v>0</v>
      </c>
      <c r="J538" s="1">
        <f>'[1]RC-1'!J538</f>
        <v>0</v>
      </c>
      <c r="K538" s="1">
        <f>'[1]RC-1'!K538</f>
        <v>0</v>
      </c>
      <c r="L538" s="1">
        <f>'[1]RC-1'!L538</f>
        <v>0</v>
      </c>
      <c r="M538" s="1">
        <f>'[1]RC-1'!M538</f>
        <v>0</v>
      </c>
      <c r="N538" s="1">
        <f>'[1]RC-1'!N538</f>
        <v>0</v>
      </c>
      <c r="O538" s="1">
        <f>'[1]RC-1'!O538</f>
        <v>0</v>
      </c>
      <c r="P538" s="1">
        <f>'[1]RC-1'!P538</f>
        <v>0</v>
      </c>
      <c r="Q538" s="1">
        <f>'[1]RC-1'!Q538</f>
        <v>0</v>
      </c>
      <c r="R538" s="1">
        <f>'[1]RC-1'!R538</f>
        <v>0</v>
      </c>
      <c r="S538" s="1">
        <f>'[1]RC-1'!S538</f>
        <v>0</v>
      </c>
      <c r="T538" s="1">
        <f>'[1]RC-1'!T538</f>
        <v>0</v>
      </c>
      <c r="U538" s="1">
        <f>'[1]RC-1'!U538</f>
        <v>0</v>
      </c>
      <c r="V538" s="1">
        <f>'[1]RC-1'!V538</f>
        <v>0</v>
      </c>
      <c r="W538" s="1">
        <f>'[1]RC-1'!W538</f>
        <v>0</v>
      </c>
      <c r="X538" s="1">
        <f>'[1]RC-1'!X538</f>
        <v>0</v>
      </c>
      <c r="Y538" s="1">
        <f>'[1]RC-1'!Y538</f>
        <v>0</v>
      </c>
      <c r="Z538" s="1">
        <f>'[1]RC-1'!Z538</f>
        <v>0</v>
      </c>
      <c r="AA538" s="1">
        <f>'[1]RC-1'!AA538</f>
        <v>0</v>
      </c>
      <c r="AB538" s="1">
        <f>'[1]RC-1'!AB538</f>
        <v>0</v>
      </c>
      <c r="AC538" s="1">
        <f>'[1]RC-1'!AC538</f>
        <v>0</v>
      </c>
      <c r="AD538" s="1">
        <f>'[1]RC-1'!AD538</f>
        <v>0</v>
      </c>
      <c r="AE538" s="1">
        <f>'[1]RC-1'!AE538</f>
        <v>0</v>
      </c>
      <c r="AF538" s="1">
        <f>'[1]RC-1'!AF538</f>
        <v>0</v>
      </c>
      <c r="AG538" s="1">
        <f>'[1]RC-1'!AG538</f>
        <v>0</v>
      </c>
      <c r="AH538" s="1">
        <f>'[1]RC-1'!AH538</f>
        <v>0</v>
      </c>
      <c r="AI538" s="1">
        <f>'[1]RC-1'!AI538</f>
        <v>0</v>
      </c>
    </row>
    <row r="539" spans="1:35" x14ac:dyDescent="0.3">
      <c r="A539" s="1">
        <f>'[1]RC-1'!A539</f>
        <v>0</v>
      </c>
      <c r="B539" s="1">
        <f>'[1]RC-1'!B539</f>
        <v>0</v>
      </c>
      <c r="C539" s="1">
        <f>'[1]RC-1'!C539</f>
        <v>0</v>
      </c>
      <c r="D539" s="1">
        <f>'[1]RC-1'!D539</f>
        <v>0</v>
      </c>
      <c r="E539" s="1">
        <f>'[1]RC-1'!E539</f>
        <v>0</v>
      </c>
      <c r="F539" s="1">
        <f>'[1]RC-1'!F539</f>
        <v>0</v>
      </c>
      <c r="G539" s="1">
        <f>'[1]RC-1'!G539</f>
        <v>0</v>
      </c>
      <c r="H539" s="1">
        <f>'[1]RC-1'!H539</f>
        <v>0</v>
      </c>
      <c r="I539" s="1">
        <f>'[1]RC-1'!I539</f>
        <v>0</v>
      </c>
      <c r="J539" s="1">
        <f>'[1]RC-1'!J539</f>
        <v>0</v>
      </c>
      <c r="K539" s="1">
        <f>'[1]RC-1'!K539</f>
        <v>0</v>
      </c>
      <c r="L539" s="1">
        <f>'[1]RC-1'!L539</f>
        <v>0</v>
      </c>
      <c r="M539" s="1">
        <f>'[1]RC-1'!M539</f>
        <v>0</v>
      </c>
      <c r="N539" s="1">
        <f>'[1]RC-1'!N539</f>
        <v>0</v>
      </c>
      <c r="O539" s="1">
        <f>'[1]RC-1'!O539</f>
        <v>0</v>
      </c>
      <c r="P539" s="1">
        <f>'[1]RC-1'!P539</f>
        <v>0</v>
      </c>
      <c r="Q539" s="1">
        <f>'[1]RC-1'!Q539</f>
        <v>0</v>
      </c>
      <c r="R539" s="1">
        <f>'[1]RC-1'!R539</f>
        <v>0</v>
      </c>
      <c r="S539" s="1">
        <f>'[1]RC-1'!S539</f>
        <v>0</v>
      </c>
      <c r="T539" s="1">
        <f>'[1]RC-1'!T539</f>
        <v>0</v>
      </c>
      <c r="U539" s="1">
        <f>'[1]RC-1'!U539</f>
        <v>0</v>
      </c>
      <c r="V539" s="1">
        <f>'[1]RC-1'!V539</f>
        <v>0</v>
      </c>
      <c r="W539" s="1">
        <f>'[1]RC-1'!W539</f>
        <v>0</v>
      </c>
      <c r="X539" s="1">
        <f>'[1]RC-1'!X539</f>
        <v>0</v>
      </c>
      <c r="Y539" s="1">
        <f>'[1]RC-1'!Y539</f>
        <v>0</v>
      </c>
      <c r="Z539" s="1">
        <f>'[1]RC-1'!Z539</f>
        <v>0</v>
      </c>
      <c r="AA539" s="1">
        <f>'[1]RC-1'!AA539</f>
        <v>0</v>
      </c>
      <c r="AB539" s="1">
        <f>'[1]RC-1'!AB539</f>
        <v>0</v>
      </c>
      <c r="AC539" s="1">
        <f>'[1]RC-1'!AC539</f>
        <v>0</v>
      </c>
      <c r="AD539" s="1">
        <f>'[1]RC-1'!AD539</f>
        <v>0</v>
      </c>
      <c r="AE539" s="1">
        <f>'[1]RC-1'!AE539</f>
        <v>0</v>
      </c>
      <c r="AF539" s="1">
        <f>'[1]RC-1'!AF539</f>
        <v>0</v>
      </c>
      <c r="AG539" s="1">
        <f>'[1]RC-1'!AG539</f>
        <v>0</v>
      </c>
      <c r="AH539" s="1">
        <f>'[1]RC-1'!AH539</f>
        <v>0</v>
      </c>
      <c r="AI539" s="1">
        <f>'[1]RC-1'!AI539</f>
        <v>0</v>
      </c>
    </row>
    <row r="540" spans="1:35" x14ac:dyDescent="0.3">
      <c r="A540" s="1">
        <f>'[1]RC-1'!A540</f>
        <v>0</v>
      </c>
      <c r="B540" s="1">
        <f>'[1]RC-1'!B540</f>
        <v>0</v>
      </c>
      <c r="C540" s="1">
        <f>'[1]RC-1'!C540</f>
        <v>0</v>
      </c>
      <c r="D540" s="1">
        <f>'[1]RC-1'!D540</f>
        <v>0</v>
      </c>
      <c r="E540" s="1">
        <f>'[1]RC-1'!E540</f>
        <v>0</v>
      </c>
      <c r="F540" s="1">
        <f>'[1]RC-1'!F540</f>
        <v>0</v>
      </c>
      <c r="G540" s="1">
        <f>'[1]RC-1'!G540</f>
        <v>0</v>
      </c>
      <c r="H540" s="1">
        <f>'[1]RC-1'!H540</f>
        <v>0</v>
      </c>
      <c r="I540" s="1">
        <f>'[1]RC-1'!I540</f>
        <v>0</v>
      </c>
      <c r="J540" s="1">
        <f>'[1]RC-1'!J540</f>
        <v>0</v>
      </c>
      <c r="K540" s="1">
        <f>'[1]RC-1'!K540</f>
        <v>0</v>
      </c>
      <c r="L540" s="1">
        <f>'[1]RC-1'!L540</f>
        <v>0</v>
      </c>
      <c r="M540" s="1">
        <f>'[1]RC-1'!M540</f>
        <v>0</v>
      </c>
      <c r="N540" s="1">
        <f>'[1]RC-1'!N540</f>
        <v>0</v>
      </c>
      <c r="O540" s="1">
        <f>'[1]RC-1'!O540</f>
        <v>0</v>
      </c>
      <c r="P540" s="1">
        <f>'[1]RC-1'!P540</f>
        <v>0</v>
      </c>
      <c r="Q540" s="1">
        <f>'[1]RC-1'!Q540</f>
        <v>0</v>
      </c>
      <c r="R540" s="1">
        <f>'[1]RC-1'!R540</f>
        <v>0</v>
      </c>
      <c r="S540" s="1">
        <f>'[1]RC-1'!S540</f>
        <v>0</v>
      </c>
      <c r="T540" s="1">
        <f>'[1]RC-1'!T540</f>
        <v>0</v>
      </c>
      <c r="U540" s="1">
        <f>'[1]RC-1'!U540</f>
        <v>0</v>
      </c>
      <c r="V540" s="1">
        <f>'[1]RC-1'!V540</f>
        <v>0</v>
      </c>
      <c r="W540" s="1">
        <f>'[1]RC-1'!W540</f>
        <v>0</v>
      </c>
      <c r="X540" s="1">
        <f>'[1]RC-1'!X540</f>
        <v>0</v>
      </c>
      <c r="Y540" s="1">
        <f>'[1]RC-1'!Y540</f>
        <v>0</v>
      </c>
      <c r="Z540" s="1">
        <f>'[1]RC-1'!Z540</f>
        <v>0</v>
      </c>
      <c r="AA540" s="1">
        <f>'[1]RC-1'!AA540</f>
        <v>0</v>
      </c>
      <c r="AB540" s="1">
        <f>'[1]RC-1'!AB540</f>
        <v>0</v>
      </c>
      <c r="AC540" s="1">
        <f>'[1]RC-1'!AC540</f>
        <v>0</v>
      </c>
      <c r="AD540" s="1">
        <f>'[1]RC-1'!AD540</f>
        <v>0</v>
      </c>
      <c r="AE540" s="1">
        <f>'[1]RC-1'!AE540</f>
        <v>0</v>
      </c>
      <c r="AF540" s="1">
        <f>'[1]RC-1'!AF540</f>
        <v>0</v>
      </c>
      <c r="AG540" s="1">
        <f>'[1]RC-1'!AG540</f>
        <v>0</v>
      </c>
      <c r="AH540" s="1">
        <f>'[1]RC-1'!AH540</f>
        <v>0</v>
      </c>
      <c r="AI540" s="1">
        <f>'[1]RC-1'!AI540</f>
        <v>0</v>
      </c>
    </row>
    <row r="541" spans="1:35" x14ac:dyDescent="0.3">
      <c r="A541" s="1">
        <f>'[1]RC-1'!A541</f>
        <v>0</v>
      </c>
      <c r="B541" s="1">
        <f>'[1]RC-1'!B541</f>
        <v>0</v>
      </c>
      <c r="C541" s="1">
        <f>'[1]RC-1'!C541</f>
        <v>0</v>
      </c>
      <c r="D541" s="1">
        <f>'[1]RC-1'!D541</f>
        <v>0</v>
      </c>
      <c r="E541" s="1">
        <f>'[1]RC-1'!E541</f>
        <v>0</v>
      </c>
      <c r="F541" s="1">
        <f>'[1]RC-1'!F541</f>
        <v>0</v>
      </c>
      <c r="G541" s="1">
        <f>'[1]RC-1'!G541</f>
        <v>0</v>
      </c>
      <c r="H541" s="1">
        <f>'[1]RC-1'!H541</f>
        <v>0</v>
      </c>
      <c r="I541" s="1">
        <f>'[1]RC-1'!I541</f>
        <v>0</v>
      </c>
      <c r="J541" s="1">
        <f>'[1]RC-1'!J541</f>
        <v>0</v>
      </c>
      <c r="K541" s="1">
        <f>'[1]RC-1'!K541</f>
        <v>0</v>
      </c>
      <c r="L541" s="1">
        <f>'[1]RC-1'!L541</f>
        <v>0</v>
      </c>
      <c r="M541" s="1">
        <f>'[1]RC-1'!M541</f>
        <v>0</v>
      </c>
      <c r="N541" s="1">
        <f>'[1]RC-1'!N541</f>
        <v>0</v>
      </c>
      <c r="O541" s="1">
        <f>'[1]RC-1'!O541</f>
        <v>0</v>
      </c>
      <c r="P541" s="1">
        <f>'[1]RC-1'!P541</f>
        <v>0</v>
      </c>
      <c r="Q541" s="1">
        <f>'[1]RC-1'!Q541</f>
        <v>0</v>
      </c>
      <c r="R541" s="1">
        <f>'[1]RC-1'!R541</f>
        <v>0</v>
      </c>
      <c r="S541" s="1">
        <f>'[1]RC-1'!S541</f>
        <v>0</v>
      </c>
      <c r="T541" s="1">
        <f>'[1]RC-1'!T541</f>
        <v>0</v>
      </c>
      <c r="U541" s="1">
        <f>'[1]RC-1'!U541</f>
        <v>0</v>
      </c>
      <c r="V541" s="1">
        <f>'[1]RC-1'!V541</f>
        <v>0</v>
      </c>
      <c r="W541" s="1">
        <f>'[1]RC-1'!W541</f>
        <v>0</v>
      </c>
      <c r="X541" s="1">
        <f>'[1]RC-1'!X541</f>
        <v>0</v>
      </c>
      <c r="Y541" s="1">
        <f>'[1]RC-1'!Y541</f>
        <v>0</v>
      </c>
      <c r="Z541" s="1">
        <f>'[1]RC-1'!Z541</f>
        <v>0</v>
      </c>
      <c r="AA541" s="1">
        <f>'[1]RC-1'!AA541</f>
        <v>0</v>
      </c>
      <c r="AB541" s="1">
        <f>'[1]RC-1'!AB541</f>
        <v>0</v>
      </c>
      <c r="AC541" s="1">
        <f>'[1]RC-1'!AC541</f>
        <v>0</v>
      </c>
      <c r="AD541" s="1">
        <f>'[1]RC-1'!AD541</f>
        <v>0</v>
      </c>
      <c r="AE541" s="1">
        <f>'[1]RC-1'!AE541</f>
        <v>0</v>
      </c>
      <c r="AF541" s="1">
        <f>'[1]RC-1'!AF541</f>
        <v>0</v>
      </c>
      <c r="AG541" s="1">
        <f>'[1]RC-1'!AG541</f>
        <v>0</v>
      </c>
      <c r="AH541" s="1">
        <f>'[1]RC-1'!AH541</f>
        <v>0</v>
      </c>
      <c r="AI541" s="1">
        <f>'[1]RC-1'!AI541</f>
        <v>0</v>
      </c>
    </row>
    <row r="542" spans="1:35" x14ac:dyDescent="0.3">
      <c r="A542" s="1">
        <f>'[1]RC-1'!A542</f>
        <v>0</v>
      </c>
      <c r="B542" s="1">
        <f>'[1]RC-1'!B542</f>
        <v>0</v>
      </c>
      <c r="C542" s="1">
        <f>'[1]RC-1'!C542</f>
        <v>0</v>
      </c>
      <c r="D542" s="1">
        <f>'[1]RC-1'!D542</f>
        <v>0</v>
      </c>
      <c r="E542" s="1">
        <f>'[1]RC-1'!E542</f>
        <v>0</v>
      </c>
      <c r="F542" s="1">
        <f>'[1]RC-1'!F542</f>
        <v>0</v>
      </c>
      <c r="G542" s="1">
        <f>'[1]RC-1'!G542</f>
        <v>0</v>
      </c>
      <c r="H542" s="1">
        <f>'[1]RC-1'!H542</f>
        <v>0</v>
      </c>
      <c r="I542" s="1">
        <f>'[1]RC-1'!I542</f>
        <v>0</v>
      </c>
      <c r="J542" s="1">
        <f>'[1]RC-1'!J542</f>
        <v>0</v>
      </c>
      <c r="K542" s="1">
        <f>'[1]RC-1'!K542</f>
        <v>0</v>
      </c>
      <c r="L542" s="1">
        <f>'[1]RC-1'!L542</f>
        <v>0</v>
      </c>
      <c r="M542" s="1">
        <f>'[1]RC-1'!M542</f>
        <v>0</v>
      </c>
      <c r="N542" s="1">
        <f>'[1]RC-1'!N542</f>
        <v>0</v>
      </c>
      <c r="O542" s="1">
        <f>'[1]RC-1'!O542</f>
        <v>0</v>
      </c>
      <c r="P542" s="1">
        <f>'[1]RC-1'!P542</f>
        <v>0</v>
      </c>
      <c r="Q542" s="1">
        <f>'[1]RC-1'!Q542</f>
        <v>0</v>
      </c>
      <c r="R542" s="1">
        <f>'[1]RC-1'!R542</f>
        <v>0</v>
      </c>
      <c r="S542" s="1">
        <f>'[1]RC-1'!S542</f>
        <v>0</v>
      </c>
      <c r="T542" s="1">
        <f>'[1]RC-1'!T542</f>
        <v>0</v>
      </c>
      <c r="U542" s="1">
        <f>'[1]RC-1'!U542</f>
        <v>0</v>
      </c>
      <c r="V542" s="1">
        <f>'[1]RC-1'!V542</f>
        <v>0</v>
      </c>
      <c r="W542" s="1">
        <f>'[1]RC-1'!W542</f>
        <v>0</v>
      </c>
      <c r="X542" s="1">
        <f>'[1]RC-1'!X542</f>
        <v>0</v>
      </c>
      <c r="Y542" s="1">
        <f>'[1]RC-1'!Y542</f>
        <v>0</v>
      </c>
      <c r="Z542" s="1">
        <f>'[1]RC-1'!Z542</f>
        <v>0</v>
      </c>
      <c r="AA542" s="1">
        <f>'[1]RC-1'!AA542</f>
        <v>0</v>
      </c>
      <c r="AB542" s="1">
        <f>'[1]RC-1'!AB542</f>
        <v>0</v>
      </c>
      <c r="AC542" s="1">
        <f>'[1]RC-1'!AC542</f>
        <v>0</v>
      </c>
      <c r="AD542" s="1">
        <f>'[1]RC-1'!AD542</f>
        <v>0</v>
      </c>
      <c r="AE542" s="1">
        <f>'[1]RC-1'!AE542</f>
        <v>0</v>
      </c>
      <c r="AF542" s="1">
        <f>'[1]RC-1'!AF542</f>
        <v>0</v>
      </c>
      <c r="AG542" s="1">
        <f>'[1]RC-1'!AG542</f>
        <v>0</v>
      </c>
      <c r="AH542" s="1">
        <f>'[1]RC-1'!AH542</f>
        <v>0</v>
      </c>
      <c r="AI542" s="1">
        <f>'[1]RC-1'!AI542</f>
        <v>0</v>
      </c>
    </row>
    <row r="543" spans="1:35" x14ac:dyDescent="0.3">
      <c r="A543" s="1">
        <f>'[1]RC-1'!A543</f>
        <v>0</v>
      </c>
      <c r="B543" s="1">
        <f>'[1]RC-1'!B543</f>
        <v>0</v>
      </c>
      <c r="C543" s="1">
        <f>'[1]RC-1'!C543</f>
        <v>0</v>
      </c>
      <c r="D543" s="1">
        <f>'[1]RC-1'!D543</f>
        <v>0</v>
      </c>
      <c r="E543" s="1">
        <f>'[1]RC-1'!E543</f>
        <v>0</v>
      </c>
      <c r="F543" s="1">
        <f>'[1]RC-1'!F543</f>
        <v>0</v>
      </c>
      <c r="G543" s="1">
        <f>'[1]RC-1'!G543</f>
        <v>0</v>
      </c>
      <c r="H543" s="1">
        <f>'[1]RC-1'!H543</f>
        <v>0</v>
      </c>
      <c r="I543" s="1">
        <f>'[1]RC-1'!I543</f>
        <v>0</v>
      </c>
      <c r="J543" s="1">
        <f>'[1]RC-1'!J543</f>
        <v>0</v>
      </c>
      <c r="K543" s="1">
        <f>'[1]RC-1'!K543</f>
        <v>0</v>
      </c>
      <c r="L543" s="1">
        <f>'[1]RC-1'!L543</f>
        <v>0</v>
      </c>
      <c r="M543" s="1">
        <f>'[1]RC-1'!M543</f>
        <v>0</v>
      </c>
      <c r="N543" s="1">
        <f>'[1]RC-1'!N543</f>
        <v>0</v>
      </c>
      <c r="O543" s="1">
        <f>'[1]RC-1'!O543</f>
        <v>0</v>
      </c>
      <c r="P543" s="1">
        <f>'[1]RC-1'!P543</f>
        <v>0</v>
      </c>
      <c r="Q543" s="1">
        <f>'[1]RC-1'!Q543</f>
        <v>0</v>
      </c>
      <c r="R543" s="1">
        <f>'[1]RC-1'!R543</f>
        <v>0</v>
      </c>
      <c r="S543" s="1">
        <f>'[1]RC-1'!S543</f>
        <v>0</v>
      </c>
      <c r="T543" s="1">
        <f>'[1]RC-1'!T543</f>
        <v>0</v>
      </c>
      <c r="U543" s="1">
        <f>'[1]RC-1'!U543</f>
        <v>0</v>
      </c>
      <c r="V543" s="1">
        <f>'[1]RC-1'!V543</f>
        <v>0</v>
      </c>
      <c r="W543" s="1">
        <f>'[1]RC-1'!W543</f>
        <v>0</v>
      </c>
      <c r="X543" s="1">
        <f>'[1]RC-1'!X543</f>
        <v>0</v>
      </c>
      <c r="Y543" s="1">
        <f>'[1]RC-1'!Y543</f>
        <v>0</v>
      </c>
      <c r="Z543" s="1">
        <f>'[1]RC-1'!Z543</f>
        <v>0</v>
      </c>
      <c r="AA543" s="1">
        <f>'[1]RC-1'!AA543</f>
        <v>0</v>
      </c>
      <c r="AB543" s="1">
        <f>'[1]RC-1'!AB543</f>
        <v>0</v>
      </c>
      <c r="AC543" s="1">
        <f>'[1]RC-1'!AC543</f>
        <v>0</v>
      </c>
      <c r="AD543" s="1">
        <f>'[1]RC-1'!AD543</f>
        <v>0</v>
      </c>
      <c r="AE543" s="1">
        <f>'[1]RC-1'!AE543</f>
        <v>0</v>
      </c>
      <c r="AF543" s="1">
        <f>'[1]RC-1'!AF543</f>
        <v>0</v>
      </c>
      <c r="AG543" s="1">
        <f>'[1]RC-1'!AG543</f>
        <v>0</v>
      </c>
      <c r="AH543" s="1">
        <f>'[1]RC-1'!AH543</f>
        <v>0</v>
      </c>
      <c r="AI543" s="1">
        <f>'[1]RC-1'!AI543</f>
        <v>0</v>
      </c>
    </row>
    <row r="544" spans="1:35" x14ac:dyDescent="0.3">
      <c r="A544" s="1">
        <f>'[1]RC-1'!A544</f>
        <v>0</v>
      </c>
      <c r="B544" s="1">
        <f>'[1]RC-1'!B544</f>
        <v>0</v>
      </c>
      <c r="C544" s="1">
        <f>'[1]RC-1'!C544</f>
        <v>0</v>
      </c>
      <c r="D544" s="1">
        <f>'[1]RC-1'!D544</f>
        <v>0</v>
      </c>
      <c r="E544" s="1">
        <f>'[1]RC-1'!E544</f>
        <v>0</v>
      </c>
      <c r="F544" s="1">
        <f>'[1]RC-1'!F544</f>
        <v>0</v>
      </c>
      <c r="G544" s="1">
        <f>'[1]RC-1'!G544</f>
        <v>0</v>
      </c>
      <c r="H544" s="1">
        <f>'[1]RC-1'!H544</f>
        <v>0</v>
      </c>
      <c r="I544" s="1">
        <f>'[1]RC-1'!I544</f>
        <v>0</v>
      </c>
      <c r="J544" s="1">
        <f>'[1]RC-1'!J544</f>
        <v>0</v>
      </c>
      <c r="K544" s="1">
        <f>'[1]RC-1'!K544</f>
        <v>0</v>
      </c>
      <c r="L544" s="1">
        <f>'[1]RC-1'!L544</f>
        <v>0</v>
      </c>
      <c r="M544" s="1">
        <f>'[1]RC-1'!M544</f>
        <v>0</v>
      </c>
      <c r="N544" s="1">
        <f>'[1]RC-1'!N544</f>
        <v>0</v>
      </c>
      <c r="O544" s="1">
        <f>'[1]RC-1'!O544</f>
        <v>0</v>
      </c>
      <c r="P544" s="1">
        <f>'[1]RC-1'!P544</f>
        <v>0</v>
      </c>
      <c r="Q544" s="1">
        <f>'[1]RC-1'!Q544</f>
        <v>0</v>
      </c>
      <c r="R544" s="1">
        <f>'[1]RC-1'!R544</f>
        <v>0</v>
      </c>
      <c r="S544" s="1">
        <f>'[1]RC-1'!S544</f>
        <v>0</v>
      </c>
      <c r="T544" s="1">
        <f>'[1]RC-1'!T544</f>
        <v>0</v>
      </c>
      <c r="U544" s="1">
        <f>'[1]RC-1'!U544</f>
        <v>0</v>
      </c>
      <c r="V544" s="1">
        <f>'[1]RC-1'!V544</f>
        <v>0</v>
      </c>
      <c r="W544" s="1">
        <f>'[1]RC-1'!W544</f>
        <v>0</v>
      </c>
      <c r="X544" s="1">
        <f>'[1]RC-1'!X544</f>
        <v>0</v>
      </c>
      <c r="Y544" s="1">
        <f>'[1]RC-1'!Y544</f>
        <v>0</v>
      </c>
      <c r="Z544" s="1">
        <f>'[1]RC-1'!Z544</f>
        <v>0</v>
      </c>
      <c r="AA544" s="1">
        <f>'[1]RC-1'!AA544</f>
        <v>0</v>
      </c>
      <c r="AB544" s="1">
        <f>'[1]RC-1'!AB544</f>
        <v>0</v>
      </c>
      <c r="AC544" s="1">
        <f>'[1]RC-1'!AC544</f>
        <v>0</v>
      </c>
      <c r="AD544" s="1">
        <f>'[1]RC-1'!AD544</f>
        <v>0</v>
      </c>
      <c r="AE544" s="1">
        <f>'[1]RC-1'!AE544</f>
        <v>0</v>
      </c>
      <c r="AF544" s="1">
        <f>'[1]RC-1'!AF544</f>
        <v>0</v>
      </c>
      <c r="AG544" s="1">
        <f>'[1]RC-1'!AG544</f>
        <v>0</v>
      </c>
      <c r="AH544" s="1">
        <f>'[1]RC-1'!AH544</f>
        <v>0</v>
      </c>
      <c r="AI544" s="1">
        <f>'[1]RC-1'!AI544</f>
        <v>0</v>
      </c>
    </row>
    <row r="545" spans="1:35" x14ac:dyDescent="0.3">
      <c r="A545" s="1">
        <f>'[1]RC-1'!A545</f>
        <v>0</v>
      </c>
      <c r="B545" s="1">
        <f>'[1]RC-1'!B545</f>
        <v>0</v>
      </c>
      <c r="C545" s="1">
        <f>'[1]RC-1'!C545</f>
        <v>0</v>
      </c>
      <c r="D545" s="1">
        <f>'[1]RC-1'!D545</f>
        <v>0</v>
      </c>
      <c r="E545" s="1">
        <f>'[1]RC-1'!E545</f>
        <v>0</v>
      </c>
      <c r="F545" s="1">
        <f>'[1]RC-1'!F545</f>
        <v>0</v>
      </c>
      <c r="G545" s="1">
        <f>'[1]RC-1'!G545</f>
        <v>0</v>
      </c>
      <c r="H545" s="1">
        <f>'[1]RC-1'!H545</f>
        <v>0</v>
      </c>
      <c r="I545" s="1">
        <f>'[1]RC-1'!I545</f>
        <v>0</v>
      </c>
      <c r="J545" s="1">
        <f>'[1]RC-1'!J545</f>
        <v>0</v>
      </c>
      <c r="K545" s="1">
        <f>'[1]RC-1'!K545</f>
        <v>0</v>
      </c>
      <c r="L545" s="1">
        <f>'[1]RC-1'!L545</f>
        <v>0</v>
      </c>
      <c r="M545" s="1">
        <f>'[1]RC-1'!M545</f>
        <v>0</v>
      </c>
      <c r="N545" s="1">
        <f>'[1]RC-1'!N545</f>
        <v>0</v>
      </c>
      <c r="O545" s="1">
        <f>'[1]RC-1'!O545</f>
        <v>0</v>
      </c>
      <c r="P545" s="1">
        <f>'[1]RC-1'!P545</f>
        <v>0</v>
      </c>
      <c r="Q545" s="1">
        <f>'[1]RC-1'!Q545</f>
        <v>0</v>
      </c>
      <c r="R545" s="1">
        <f>'[1]RC-1'!R545</f>
        <v>0</v>
      </c>
      <c r="S545" s="1">
        <f>'[1]RC-1'!S545</f>
        <v>0</v>
      </c>
      <c r="T545" s="1">
        <f>'[1]RC-1'!T545</f>
        <v>0</v>
      </c>
      <c r="U545" s="1">
        <f>'[1]RC-1'!U545</f>
        <v>0</v>
      </c>
      <c r="V545" s="1">
        <f>'[1]RC-1'!V545</f>
        <v>0</v>
      </c>
      <c r="W545" s="1">
        <f>'[1]RC-1'!W545</f>
        <v>0</v>
      </c>
      <c r="X545" s="1">
        <f>'[1]RC-1'!X545</f>
        <v>0</v>
      </c>
      <c r="Y545" s="1">
        <f>'[1]RC-1'!Y545</f>
        <v>0</v>
      </c>
      <c r="Z545" s="1">
        <f>'[1]RC-1'!Z545</f>
        <v>0</v>
      </c>
      <c r="AA545" s="1">
        <f>'[1]RC-1'!AA545</f>
        <v>0</v>
      </c>
      <c r="AB545" s="1">
        <f>'[1]RC-1'!AB545</f>
        <v>0</v>
      </c>
      <c r="AC545" s="1">
        <f>'[1]RC-1'!AC545</f>
        <v>0</v>
      </c>
      <c r="AD545" s="1">
        <f>'[1]RC-1'!AD545</f>
        <v>0</v>
      </c>
      <c r="AE545" s="1">
        <f>'[1]RC-1'!AE545</f>
        <v>0</v>
      </c>
      <c r="AF545" s="1">
        <f>'[1]RC-1'!AF545</f>
        <v>0</v>
      </c>
      <c r="AG545" s="1">
        <f>'[1]RC-1'!AG545</f>
        <v>0</v>
      </c>
      <c r="AH545" s="1">
        <f>'[1]RC-1'!AH545</f>
        <v>0</v>
      </c>
      <c r="AI545" s="1">
        <f>'[1]RC-1'!AI545</f>
        <v>0</v>
      </c>
    </row>
    <row r="546" spans="1:35" x14ac:dyDescent="0.3">
      <c r="A546" s="1">
        <f>'[1]RC-1'!A546</f>
        <v>0</v>
      </c>
      <c r="B546" s="1">
        <f>'[1]RC-1'!B546</f>
        <v>0</v>
      </c>
      <c r="C546" s="1">
        <f>'[1]RC-1'!C546</f>
        <v>0</v>
      </c>
      <c r="D546" s="1">
        <f>'[1]RC-1'!D546</f>
        <v>0</v>
      </c>
      <c r="E546" s="1">
        <f>'[1]RC-1'!E546</f>
        <v>0</v>
      </c>
      <c r="F546" s="1">
        <f>'[1]RC-1'!F546</f>
        <v>0</v>
      </c>
      <c r="G546" s="1">
        <f>'[1]RC-1'!G546</f>
        <v>0</v>
      </c>
      <c r="H546" s="1">
        <f>'[1]RC-1'!H546</f>
        <v>0</v>
      </c>
      <c r="I546" s="1">
        <f>'[1]RC-1'!I546</f>
        <v>0</v>
      </c>
      <c r="J546" s="1">
        <f>'[1]RC-1'!J546</f>
        <v>0</v>
      </c>
      <c r="K546" s="1">
        <f>'[1]RC-1'!K546</f>
        <v>0</v>
      </c>
      <c r="L546" s="1">
        <f>'[1]RC-1'!L546</f>
        <v>0</v>
      </c>
      <c r="M546" s="1">
        <f>'[1]RC-1'!M546</f>
        <v>0</v>
      </c>
      <c r="N546" s="1">
        <f>'[1]RC-1'!N546</f>
        <v>0</v>
      </c>
      <c r="O546" s="1">
        <f>'[1]RC-1'!O546</f>
        <v>0</v>
      </c>
      <c r="P546" s="1">
        <f>'[1]RC-1'!P546</f>
        <v>0</v>
      </c>
      <c r="Q546" s="1">
        <f>'[1]RC-1'!Q546</f>
        <v>0</v>
      </c>
      <c r="R546" s="1">
        <f>'[1]RC-1'!R546</f>
        <v>0</v>
      </c>
      <c r="S546" s="1">
        <f>'[1]RC-1'!S546</f>
        <v>0</v>
      </c>
      <c r="T546" s="1">
        <f>'[1]RC-1'!T546</f>
        <v>0</v>
      </c>
      <c r="U546" s="1">
        <f>'[1]RC-1'!U546</f>
        <v>0</v>
      </c>
      <c r="V546" s="1">
        <f>'[1]RC-1'!V546</f>
        <v>0</v>
      </c>
      <c r="W546" s="1">
        <f>'[1]RC-1'!W546</f>
        <v>0</v>
      </c>
      <c r="X546" s="1">
        <f>'[1]RC-1'!X546</f>
        <v>0</v>
      </c>
      <c r="Y546" s="1">
        <f>'[1]RC-1'!Y546</f>
        <v>0</v>
      </c>
      <c r="Z546" s="1">
        <f>'[1]RC-1'!Z546</f>
        <v>0</v>
      </c>
      <c r="AA546" s="1">
        <f>'[1]RC-1'!AA546</f>
        <v>0</v>
      </c>
      <c r="AB546" s="1">
        <f>'[1]RC-1'!AB546</f>
        <v>0</v>
      </c>
      <c r="AC546" s="1">
        <f>'[1]RC-1'!AC546</f>
        <v>0</v>
      </c>
      <c r="AD546" s="1">
        <f>'[1]RC-1'!AD546</f>
        <v>0</v>
      </c>
      <c r="AE546" s="1">
        <f>'[1]RC-1'!AE546</f>
        <v>0</v>
      </c>
      <c r="AF546" s="1">
        <f>'[1]RC-1'!AF546</f>
        <v>0</v>
      </c>
      <c r="AG546" s="1">
        <f>'[1]RC-1'!AG546</f>
        <v>0</v>
      </c>
      <c r="AH546" s="1">
        <f>'[1]RC-1'!AH546</f>
        <v>0</v>
      </c>
      <c r="AI546" s="1">
        <f>'[1]RC-1'!AI546</f>
        <v>0</v>
      </c>
    </row>
    <row r="547" spans="1:35" x14ac:dyDescent="0.3">
      <c r="A547" s="1">
        <f>'[1]RC-1'!A547</f>
        <v>0</v>
      </c>
      <c r="B547" s="1">
        <f>'[1]RC-1'!B547</f>
        <v>0</v>
      </c>
      <c r="C547" s="1">
        <f>'[1]RC-1'!C547</f>
        <v>0</v>
      </c>
      <c r="D547" s="1">
        <f>'[1]RC-1'!D547</f>
        <v>0</v>
      </c>
      <c r="E547" s="1">
        <f>'[1]RC-1'!E547</f>
        <v>0</v>
      </c>
      <c r="F547" s="1">
        <f>'[1]RC-1'!F547</f>
        <v>0</v>
      </c>
      <c r="G547" s="1">
        <f>'[1]RC-1'!G547</f>
        <v>0</v>
      </c>
      <c r="H547" s="1">
        <f>'[1]RC-1'!H547</f>
        <v>0</v>
      </c>
      <c r="I547" s="1">
        <f>'[1]RC-1'!I547</f>
        <v>0</v>
      </c>
      <c r="J547" s="1">
        <f>'[1]RC-1'!J547</f>
        <v>0</v>
      </c>
      <c r="K547" s="1">
        <f>'[1]RC-1'!K547</f>
        <v>0</v>
      </c>
      <c r="L547" s="1">
        <f>'[1]RC-1'!L547</f>
        <v>0</v>
      </c>
      <c r="M547" s="1">
        <f>'[1]RC-1'!M547</f>
        <v>0</v>
      </c>
      <c r="N547" s="1">
        <f>'[1]RC-1'!N547</f>
        <v>0</v>
      </c>
      <c r="O547" s="1">
        <f>'[1]RC-1'!O547</f>
        <v>0</v>
      </c>
      <c r="P547" s="1">
        <f>'[1]RC-1'!P547</f>
        <v>0</v>
      </c>
      <c r="Q547" s="1">
        <f>'[1]RC-1'!Q547</f>
        <v>0</v>
      </c>
      <c r="R547" s="1">
        <f>'[1]RC-1'!R547</f>
        <v>0</v>
      </c>
      <c r="S547" s="1">
        <f>'[1]RC-1'!S547</f>
        <v>0</v>
      </c>
      <c r="T547" s="1">
        <f>'[1]RC-1'!T547</f>
        <v>0</v>
      </c>
      <c r="U547" s="1">
        <f>'[1]RC-1'!U547</f>
        <v>0</v>
      </c>
      <c r="V547" s="1">
        <f>'[1]RC-1'!V547</f>
        <v>0</v>
      </c>
      <c r="W547" s="1">
        <f>'[1]RC-1'!W547</f>
        <v>0</v>
      </c>
      <c r="X547" s="1">
        <f>'[1]RC-1'!X547</f>
        <v>0</v>
      </c>
      <c r="Y547" s="1">
        <f>'[1]RC-1'!Y547</f>
        <v>0</v>
      </c>
      <c r="Z547" s="1">
        <f>'[1]RC-1'!Z547</f>
        <v>0</v>
      </c>
      <c r="AA547" s="1">
        <f>'[1]RC-1'!AA547</f>
        <v>0</v>
      </c>
      <c r="AB547" s="1">
        <f>'[1]RC-1'!AB547</f>
        <v>0</v>
      </c>
      <c r="AC547" s="1">
        <f>'[1]RC-1'!AC547</f>
        <v>0</v>
      </c>
      <c r="AD547" s="1">
        <f>'[1]RC-1'!AD547</f>
        <v>0</v>
      </c>
      <c r="AE547" s="1">
        <f>'[1]RC-1'!AE547</f>
        <v>0</v>
      </c>
      <c r="AF547" s="1">
        <f>'[1]RC-1'!AF547</f>
        <v>0</v>
      </c>
      <c r="AG547" s="1">
        <f>'[1]RC-1'!AG547</f>
        <v>0</v>
      </c>
      <c r="AH547" s="1">
        <f>'[1]RC-1'!AH547</f>
        <v>0</v>
      </c>
      <c r="AI547" s="1">
        <f>'[1]RC-1'!AI547</f>
        <v>0</v>
      </c>
    </row>
    <row r="548" spans="1:35" x14ac:dyDescent="0.3">
      <c r="A548" s="1">
        <f>'[1]RC-1'!A548</f>
        <v>0</v>
      </c>
      <c r="B548" s="1">
        <f>'[1]RC-1'!B548</f>
        <v>0</v>
      </c>
      <c r="C548" s="1">
        <f>'[1]RC-1'!C548</f>
        <v>0</v>
      </c>
      <c r="D548" s="1">
        <f>'[1]RC-1'!D548</f>
        <v>0</v>
      </c>
      <c r="E548" s="1">
        <f>'[1]RC-1'!E548</f>
        <v>0</v>
      </c>
      <c r="F548" s="1">
        <f>'[1]RC-1'!F548</f>
        <v>0</v>
      </c>
      <c r="G548" s="1">
        <f>'[1]RC-1'!G548</f>
        <v>0</v>
      </c>
      <c r="H548" s="1">
        <f>'[1]RC-1'!H548</f>
        <v>0</v>
      </c>
      <c r="I548" s="1">
        <f>'[1]RC-1'!I548</f>
        <v>0</v>
      </c>
      <c r="J548" s="1">
        <f>'[1]RC-1'!J548</f>
        <v>0</v>
      </c>
      <c r="K548" s="1">
        <f>'[1]RC-1'!K548</f>
        <v>0</v>
      </c>
      <c r="L548" s="1">
        <f>'[1]RC-1'!L548</f>
        <v>0</v>
      </c>
      <c r="M548" s="1">
        <f>'[1]RC-1'!M548</f>
        <v>0</v>
      </c>
      <c r="N548" s="1">
        <f>'[1]RC-1'!N548</f>
        <v>0</v>
      </c>
      <c r="O548" s="1">
        <f>'[1]RC-1'!O548</f>
        <v>0</v>
      </c>
      <c r="P548" s="1">
        <f>'[1]RC-1'!P548</f>
        <v>0</v>
      </c>
      <c r="Q548" s="1">
        <f>'[1]RC-1'!Q548</f>
        <v>0</v>
      </c>
      <c r="R548" s="1">
        <f>'[1]RC-1'!R548</f>
        <v>0</v>
      </c>
      <c r="S548" s="1">
        <f>'[1]RC-1'!S548</f>
        <v>0</v>
      </c>
      <c r="T548" s="1">
        <f>'[1]RC-1'!T548</f>
        <v>0</v>
      </c>
      <c r="U548" s="1">
        <f>'[1]RC-1'!U548</f>
        <v>0</v>
      </c>
      <c r="V548" s="1">
        <f>'[1]RC-1'!V548</f>
        <v>0</v>
      </c>
      <c r="W548" s="1">
        <f>'[1]RC-1'!W548</f>
        <v>0</v>
      </c>
      <c r="X548" s="1">
        <f>'[1]RC-1'!X548</f>
        <v>0</v>
      </c>
      <c r="Y548" s="1">
        <f>'[1]RC-1'!Y548</f>
        <v>0</v>
      </c>
      <c r="Z548" s="1">
        <f>'[1]RC-1'!Z548</f>
        <v>0</v>
      </c>
      <c r="AA548" s="1">
        <f>'[1]RC-1'!AA548</f>
        <v>0</v>
      </c>
      <c r="AB548" s="1">
        <f>'[1]RC-1'!AB548</f>
        <v>0</v>
      </c>
      <c r="AC548" s="1">
        <f>'[1]RC-1'!AC548</f>
        <v>0</v>
      </c>
      <c r="AD548" s="1">
        <f>'[1]RC-1'!AD548</f>
        <v>0</v>
      </c>
      <c r="AE548" s="1">
        <f>'[1]RC-1'!AE548</f>
        <v>0</v>
      </c>
      <c r="AF548" s="1">
        <f>'[1]RC-1'!AF548</f>
        <v>0</v>
      </c>
      <c r="AG548" s="1">
        <f>'[1]RC-1'!AG548</f>
        <v>0</v>
      </c>
      <c r="AH548" s="1">
        <f>'[1]RC-1'!AH548</f>
        <v>0</v>
      </c>
      <c r="AI548" s="1">
        <f>'[1]RC-1'!AI548</f>
        <v>0</v>
      </c>
    </row>
    <row r="549" spans="1:35" x14ac:dyDescent="0.3">
      <c r="A549" s="1">
        <f>'[1]RC-1'!A549</f>
        <v>0</v>
      </c>
      <c r="B549" s="1">
        <f>'[1]RC-1'!B549</f>
        <v>0</v>
      </c>
      <c r="C549" s="1">
        <f>'[1]RC-1'!C549</f>
        <v>0</v>
      </c>
      <c r="D549" s="1">
        <f>'[1]RC-1'!D549</f>
        <v>0</v>
      </c>
      <c r="E549" s="1">
        <f>'[1]RC-1'!E549</f>
        <v>0</v>
      </c>
      <c r="F549" s="1">
        <f>'[1]RC-1'!F549</f>
        <v>0</v>
      </c>
      <c r="G549" s="1">
        <f>'[1]RC-1'!G549</f>
        <v>0</v>
      </c>
      <c r="H549" s="1">
        <f>'[1]RC-1'!H549</f>
        <v>0</v>
      </c>
      <c r="I549" s="1">
        <f>'[1]RC-1'!I549</f>
        <v>0</v>
      </c>
      <c r="J549" s="1">
        <f>'[1]RC-1'!J549</f>
        <v>0</v>
      </c>
      <c r="K549" s="1">
        <f>'[1]RC-1'!K549</f>
        <v>0</v>
      </c>
      <c r="L549" s="1">
        <f>'[1]RC-1'!L549</f>
        <v>0</v>
      </c>
      <c r="M549" s="1">
        <f>'[1]RC-1'!M549</f>
        <v>0</v>
      </c>
      <c r="N549" s="1">
        <f>'[1]RC-1'!N549</f>
        <v>0</v>
      </c>
      <c r="O549" s="1">
        <f>'[1]RC-1'!O549</f>
        <v>0</v>
      </c>
      <c r="P549" s="1">
        <f>'[1]RC-1'!P549</f>
        <v>0</v>
      </c>
      <c r="Q549" s="1">
        <f>'[1]RC-1'!Q549</f>
        <v>0</v>
      </c>
      <c r="R549" s="1">
        <f>'[1]RC-1'!R549</f>
        <v>0</v>
      </c>
      <c r="S549" s="1">
        <f>'[1]RC-1'!S549</f>
        <v>0</v>
      </c>
      <c r="T549" s="1">
        <f>'[1]RC-1'!T549</f>
        <v>0</v>
      </c>
      <c r="U549" s="1">
        <f>'[1]RC-1'!U549</f>
        <v>0</v>
      </c>
      <c r="V549" s="1">
        <f>'[1]RC-1'!V549</f>
        <v>0</v>
      </c>
      <c r="W549" s="1">
        <f>'[1]RC-1'!W549</f>
        <v>0</v>
      </c>
      <c r="X549" s="1">
        <f>'[1]RC-1'!X549</f>
        <v>0</v>
      </c>
      <c r="Y549" s="1">
        <f>'[1]RC-1'!Y549</f>
        <v>0</v>
      </c>
      <c r="Z549" s="1">
        <f>'[1]RC-1'!Z549</f>
        <v>0</v>
      </c>
      <c r="AA549" s="1">
        <f>'[1]RC-1'!AA549</f>
        <v>0</v>
      </c>
      <c r="AB549" s="1">
        <f>'[1]RC-1'!AB549</f>
        <v>0</v>
      </c>
      <c r="AC549" s="1">
        <f>'[1]RC-1'!AC549</f>
        <v>0</v>
      </c>
      <c r="AD549" s="1">
        <f>'[1]RC-1'!AD549</f>
        <v>0</v>
      </c>
      <c r="AE549" s="1">
        <f>'[1]RC-1'!AE549</f>
        <v>0</v>
      </c>
      <c r="AF549" s="1">
        <f>'[1]RC-1'!AF549</f>
        <v>0</v>
      </c>
      <c r="AG549" s="1">
        <f>'[1]RC-1'!AG549</f>
        <v>0</v>
      </c>
      <c r="AH549" s="1">
        <f>'[1]RC-1'!AH549</f>
        <v>0</v>
      </c>
      <c r="AI549" s="1">
        <f>'[1]RC-1'!AI549</f>
        <v>0</v>
      </c>
    </row>
    <row r="550" spans="1:35" x14ac:dyDescent="0.3">
      <c r="A550" s="1">
        <f>'[1]RC-1'!A550</f>
        <v>0</v>
      </c>
      <c r="B550" s="1">
        <f>'[1]RC-1'!B550</f>
        <v>0</v>
      </c>
      <c r="C550" s="1">
        <f>'[1]RC-1'!C550</f>
        <v>0</v>
      </c>
      <c r="D550" s="1">
        <f>'[1]RC-1'!D550</f>
        <v>0</v>
      </c>
      <c r="E550" s="1">
        <f>'[1]RC-1'!E550</f>
        <v>0</v>
      </c>
      <c r="F550" s="1">
        <f>'[1]RC-1'!F550</f>
        <v>0</v>
      </c>
      <c r="G550" s="1">
        <f>'[1]RC-1'!G550</f>
        <v>0</v>
      </c>
      <c r="H550" s="1">
        <f>'[1]RC-1'!H550</f>
        <v>0</v>
      </c>
      <c r="I550" s="1">
        <f>'[1]RC-1'!I550</f>
        <v>0</v>
      </c>
      <c r="J550" s="1">
        <f>'[1]RC-1'!J550</f>
        <v>0</v>
      </c>
      <c r="K550" s="1">
        <f>'[1]RC-1'!K550</f>
        <v>0</v>
      </c>
      <c r="L550" s="1">
        <f>'[1]RC-1'!L550</f>
        <v>0</v>
      </c>
      <c r="M550" s="1">
        <f>'[1]RC-1'!M550</f>
        <v>0</v>
      </c>
      <c r="N550" s="1">
        <f>'[1]RC-1'!N550</f>
        <v>0</v>
      </c>
      <c r="O550" s="1">
        <f>'[1]RC-1'!O550</f>
        <v>0</v>
      </c>
      <c r="P550" s="1">
        <f>'[1]RC-1'!P550</f>
        <v>0</v>
      </c>
      <c r="Q550" s="1">
        <f>'[1]RC-1'!Q550</f>
        <v>0</v>
      </c>
      <c r="R550" s="1">
        <f>'[1]RC-1'!R550</f>
        <v>0</v>
      </c>
      <c r="S550" s="1">
        <f>'[1]RC-1'!S550</f>
        <v>0</v>
      </c>
      <c r="T550" s="1">
        <f>'[1]RC-1'!T550</f>
        <v>0</v>
      </c>
      <c r="U550" s="1">
        <f>'[1]RC-1'!U550</f>
        <v>0</v>
      </c>
      <c r="V550" s="1">
        <f>'[1]RC-1'!V550</f>
        <v>0</v>
      </c>
      <c r="W550" s="1">
        <f>'[1]RC-1'!W550</f>
        <v>0</v>
      </c>
      <c r="X550" s="1">
        <f>'[1]RC-1'!X550</f>
        <v>0</v>
      </c>
      <c r="Y550" s="1">
        <f>'[1]RC-1'!Y550</f>
        <v>0</v>
      </c>
      <c r="Z550" s="1">
        <f>'[1]RC-1'!Z550</f>
        <v>0</v>
      </c>
      <c r="AA550" s="1">
        <f>'[1]RC-1'!AA550</f>
        <v>0</v>
      </c>
      <c r="AB550" s="1">
        <f>'[1]RC-1'!AB550</f>
        <v>0</v>
      </c>
      <c r="AC550" s="1">
        <f>'[1]RC-1'!AC550</f>
        <v>0</v>
      </c>
      <c r="AD550" s="1">
        <f>'[1]RC-1'!AD550</f>
        <v>0</v>
      </c>
      <c r="AE550" s="1">
        <f>'[1]RC-1'!AE550</f>
        <v>0</v>
      </c>
      <c r="AF550" s="1">
        <f>'[1]RC-1'!AF550</f>
        <v>0</v>
      </c>
      <c r="AG550" s="1">
        <f>'[1]RC-1'!AG550</f>
        <v>0</v>
      </c>
      <c r="AH550" s="1">
        <f>'[1]RC-1'!AH550</f>
        <v>0</v>
      </c>
      <c r="AI550" s="1">
        <f>'[1]RC-1'!AI550</f>
        <v>0</v>
      </c>
    </row>
    <row r="551" spans="1:35" x14ac:dyDescent="0.3">
      <c r="A551" s="1">
        <f>'[1]RC-1'!A551</f>
        <v>0</v>
      </c>
      <c r="B551" s="1">
        <f>'[1]RC-1'!B551</f>
        <v>0</v>
      </c>
      <c r="C551" s="1">
        <f>'[1]RC-1'!C551</f>
        <v>0</v>
      </c>
      <c r="D551" s="1">
        <f>'[1]RC-1'!D551</f>
        <v>0</v>
      </c>
      <c r="E551" s="1">
        <f>'[1]RC-1'!E551</f>
        <v>0</v>
      </c>
      <c r="F551" s="1">
        <f>'[1]RC-1'!F551</f>
        <v>0</v>
      </c>
      <c r="G551" s="1">
        <f>'[1]RC-1'!G551</f>
        <v>0</v>
      </c>
      <c r="H551" s="1">
        <f>'[1]RC-1'!H551</f>
        <v>0</v>
      </c>
      <c r="I551" s="1">
        <f>'[1]RC-1'!I551</f>
        <v>0</v>
      </c>
      <c r="J551" s="1">
        <f>'[1]RC-1'!J551</f>
        <v>0</v>
      </c>
      <c r="K551" s="1">
        <f>'[1]RC-1'!K551</f>
        <v>0</v>
      </c>
      <c r="L551" s="1">
        <f>'[1]RC-1'!L551</f>
        <v>0</v>
      </c>
      <c r="M551" s="1">
        <f>'[1]RC-1'!M551</f>
        <v>0</v>
      </c>
      <c r="N551" s="1">
        <f>'[1]RC-1'!N551</f>
        <v>0</v>
      </c>
      <c r="O551" s="1">
        <f>'[1]RC-1'!O551</f>
        <v>0</v>
      </c>
      <c r="P551" s="1">
        <f>'[1]RC-1'!P551</f>
        <v>0</v>
      </c>
      <c r="Q551" s="1">
        <f>'[1]RC-1'!Q551</f>
        <v>0</v>
      </c>
      <c r="R551" s="1">
        <f>'[1]RC-1'!R551</f>
        <v>0</v>
      </c>
      <c r="S551" s="1">
        <f>'[1]RC-1'!S551</f>
        <v>0</v>
      </c>
      <c r="T551" s="1">
        <f>'[1]RC-1'!T551</f>
        <v>0</v>
      </c>
      <c r="U551" s="1">
        <f>'[1]RC-1'!U551</f>
        <v>0</v>
      </c>
      <c r="V551" s="1">
        <f>'[1]RC-1'!V551</f>
        <v>0</v>
      </c>
      <c r="W551" s="1">
        <f>'[1]RC-1'!W551</f>
        <v>0</v>
      </c>
      <c r="X551" s="1">
        <f>'[1]RC-1'!X551</f>
        <v>0</v>
      </c>
      <c r="Y551" s="1">
        <f>'[1]RC-1'!Y551</f>
        <v>0</v>
      </c>
      <c r="Z551" s="1">
        <f>'[1]RC-1'!Z551</f>
        <v>0</v>
      </c>
      <c r="AA551" s="1">
        <f>'[1]RC-1'!AA551</f>
        <v>0</v>
      </c>
      <c r="AB551" s="1">
        <f>'[1]RC-1'!AB551</f>
        <v>0</v>
      </c>
      <c r="AC551" s="1">
        <f>'[1]RC-1'!AC551</f>
        <v>0</v>
      </c>
      <c r="AD551" s="1">
        <f>'[1]RC-1'!AD551</f>
        <v>0</v>
      </c>
      <c r="AE551" s="1">
        <f>'[1]RC-1'!AE551</f>
        <v>0</v>
      </c>
      <c r="AF551" s="1">
        <f>'[1]RC-1'!AF551</f>
        <v>0</v>
      </c>
      <c r="AG551" s="1">
        <f>'[1]RC-1'!AG551</f>
        <v>0</v>
      </c>
      <c r="AH551" s="1">
        <f>'[1]RC-1'!AH551</f>
        <v>0</v>
      </c>
      <c r="AI551" s="1">
        <f>'[1]RC-1'!AI551</f>
        <v>0</v>
      </c>
    </row>
    <row r="552" spans="1:35" x14ac:dyDescent="0.3">
      <c r="A552" s="1">
        <f>'[1]RC-1'!A552</f>
        <v>0</v>
      </c>
      <c r="B552" s="1">
        <f>'[1]RC-1'!B552</f>
        <v>0</v>
      </c>
      <c r="C552" s="1">
        <f>'[1]RC-1'!C552</f>
        <v>0</v>
      </c>
      <c r="D552" s="1">
        <f>'[1]RC-1'!D552</f>
        <v>0</v>
      </c>
      <c r="E552" s="1">
        <f>'[1]RC-1'!E552</f>
        <v>0</v>
      </c>
      <c r="F552" s="1">
        <f>'[1]RC-1'!F552</f>
        <v>0</v>
      </c>
      <c r="G552" s="1">
        <f>'[1]RC-1'!G552</f>
        <v>0</v>
      </c>
      <c r="H552" s="1">
        <f>'[1]RC-1'!H552</f>
        <v>0</v>
      </c>
      <c r="I552" s="1">
        <f>'[1]RC-1'!I552</f>
        <v>0</v>
      </c>
      <c r="J552" s="1">
        <f>'[1]RC-1'!J552</f>
        <v>0</v>
      </c>
      <c r="K552" s="1">
        <f>'[1]RC-1'!K552</f>
        <v>0</v>
      </c>
      <c r="L552" s="1">
        <f>'[1]RC-1'!L552</f>
        <v>0</v>
      </c>
      <c r="M552" s="1">
        <f>'[1]RC-1'!M552</f>
        <v>0</v>
      </c>
      <c r="N552" s="1">
        <f>'[1]RC-1'!N552</f>
        <v>0</v>
      </c>
      <c r="O552" s="1">
        <f>'[1]RC-1'!O552</f>
        <v>0</v>
      </c>
      <c r="P552" s="1">
        <f>'[1]RC-1'!P552</f>
        <v>0</v>
      </c>
      <c r="Q552" s="1">
        <f>'[1]RC-1'!Q552</f>
        <v>0</v>
      </c>
      <c r="R552" s="1">
        <f>'[1]RC-1'!R552</f>
        <v>0</v>
      </c>
      <c r="S552" s="1">
        <f>'[1]RC-1'!S552</f>
        <v>0</v>
      </c>
      <c r="T552" s="1">
        <f>'[1]RC-1'!T552</f>
        <v>0</v>
      </c>
      <c r="U552" s="1">
        <f>'[1]RC-1'!U552</f>
        <v>0</v>
      </c>
      <c r="V552" s="1">
        <f>'[1]RC-1'!V552</f>
        <v>0</v>
      </c>
      <c r="W552" s="1">
        <f>'[1]RC-1'!W552</f>
        <v>0</v>
      </c>
      <c r="X552" s="1">
        <f>'[1]RC-1'!X552</f>
        <v>0</v>
      </c>
      <c r="Y552" s="1">
        <f>'[1]RC-1'!Y552</f>
        <v>0</v>
      </c>
      <c r="Z552" s="1">
        <f>'[1]RC-1'!Z552</f>
        <v>0</v>
      </c>
      <c r="AA552" s="1">
        <f>'[1]RC-1'!AA552</f>
        <v>0</v>
      </c>
      <c r="AB552" s="1">
        <f>'[1]RC-1'!AB552</f>
        <v>0</v>
      </c>
      <c r="AC552" s="1">
        <f>'[1]RC-1'!AC552</f>
        <v>0</v>
      </c>
      <c r="AD552" s="1">
        <f>'[1]RC-1'!AD552</f>
        <v>0</v>
      </c>
      <c r="AE552" s="1">
        <f>'[1]RC-1'!AE552</f>
        <v>0</v>
      </c>
      <c r="AF552" s="1">
        <f>'[1]RC-1'!AF552</f>
        <v>0</v>
      </c>
      <c r="AG552" s="1">
        <f>'[1]RC-1'!AG552</f>
        <v>0</v>
      </c>
      <c r="AH552" s="1">
        <f>'[1]RC-1'!AH552</f>
        <v>0</v>
      </c>
      <c r="AI552" s="1">
        <f>'[1]RC-1'!AI552</f>
        <v>0</v>
      </c>
    </row>
    <row r="553" spans="1:35" x14ac:dyDescent="0.3">
      <c r="A553" s="1">
        <f>'[1]RC-1'!A553</f>
        <v>0</v>
      </c>
      <c r="B553" s="1">
        <f>'[1]RC-1'!B553</f>
        <v>0</v>
      </c>
      <c r="C553" s="1">
        <f>'[1]RC-1'!C553</f>
        <v>0</v>
      </c>
      <c r="D553" s="1">
        <f>'[1]RC-1'!D553</f>
        <v>0</v>
      </c>
      <c r="E553" s="1">
        <f>'[1]RC-1'!E553</f>
        <v>0</v>
      </c>
      <c r="F553" s="1">
        <f>'[1]RC-1'!F553</f>
        <v>0</v>
      </c>
      <c r="G553" s="1">
        <f>'[1]RC-1'!G553</f>
        <v>0</v>
      </c>
      <c r="H553" s="1">
        <f>'[1]RC-1'!H553</f>
        <v>0</v>
      </c>
      <c r="I553" s="1">
        <f>'[1]RC-1'!I553</f>
        <v>0</v>
      </c>
      <c r="J553" s="1">
        <f>'[1]RC-1'!J553</f>
        <v>0</v>
      </c>
      <c r="K553" s="1">
        <f>'[1]RC-1'!K553</f>
        <v>0</v>
      </c>
      <c r="L553" s="1">
        <f>'[1]RC-1'!L553</f>
        <v>0</v>
      </c>
      <c r="M553" s="1">
        <f>'[1]RC-1'!M553</f>
        <v>0</v>
      </c>
      <c r="N553" s="1">
        <f>'[1]RC-1'!N553</f>
        <v>0</v>
      </c>
      <c r="O553" s="1">
        <f>'[1]RC-1'!O553</f>
        <v>0</v>
      </c>
      <c r="P553" s="1">
        <f>'[1]RC-1'!P553</f>
        <v>0</v>
      </c>
      <c r="Q553" s="1">
        <f>'[1]RC-1'!Q553</f>
        <v>0</v>
      </c>
      <c r="R553" s="1">
        <f>'[1]RC-1'!R553</f>
        <v>0</v>
      </c>
      <c r="S553" s="1">
        <f>'[1]RC-1'!S553</f>
        <v>0</v>
      </c>
      <c r="T553" s="1">
        <f>'[1]RC-1'!T553</f>
        <v>0</v>
      </c>
      <c r="U553" s="1">
        <f>'[1]RC-1'!U553</f>
        <v>0</v>
      </c>
      <c r="V553" s="1">
        <f>'[1]RC-1'!V553</f>
        <v>0</v>
      </c>
      <c r="W553" s="1">
        <f>'[1]RC-1'!W553</f>
        <v>0</v>
      </c>
      <c r="X553" s="1">
        <f>'[1]RC-1'!X553</f>
        <v>0</v>
      </c>
      <c r="Y553" s="1">
        <f>'[1]RC-1'!Y553</f>
        <v>0</v>
      </c>
      <c r="Z553" s="1">
        <f>'[1]RC-1'!Z553</f>
        <v>0</v>
      </c>
      <c r="AA553" s="1">
        <f>'[1]RC-1'!AA553</f>
        <v>0</v>
      </c>
      <c r="AB553" s="1">
        <f>'[1]RC-1'!AB553</f>
        <v>0</v>
      </c>
      <c r="AC553" s="1">
        <f>'[1]RC-1'!AC553</f>
        <v>0</v>
      </c>
      <c r="AD553" s="1">
        <f>'[1]RC-1'!AD553</f>
        <v>0</v>
      </c>
      <c r="AE553" s="1">
        <f>'[1]RC-1'!AE553</f>
        <v>0</v>
      </c>
      <c r="AF553" s="1">
        <f>'[1]RC-1'!AF553</f>
        <v>0</v>
      </c>
      <c r="AG553" s="1">
        <f>'[1]RC-1'!AG553</f>
        <v>0</v>
      </c>
      <c r="AH553" s="1">
        <f>'[1]RC-1'!AH553</f>
        <v>0</v>
      </c>
      <c r="AI553" s="1">
        <f>'[1]RC-1'!AI553</f>
        <v>0</v>
      </c>
    </row>
    <row r="554" spans="1:35" x14ac:dyDescent="0.3">
      <c r="A554" s="1">
        <f>'[1]RC-1'!A554</f>
        <v>0</v>
      </c>
      <c r="B554" s="1">
        <f>'[1]RC-1'!B554</f>
        <v>0</v>
      </c>
      <c r="C554" s="1">
        <f>'[1]RC-1'!C554</f>
        <v>0</v>
      </c>
      <c r="D554" s="1">
        <f>'[1]RC-1'!D554</f>
        <v>0</v>
      </c>
      <c r="E554" s="1">
        <f>'[1]RC-1'!E554</f>
        <v>0</v>
      </c>
      <c r="F554" s="1">
        <f>'[1]RC-1'!F554</f>
        <v>0</v>
      </c>
      <c r="G554" s="1">
        <f>'[1]RC-1'!G554</f>
        <v>0</v>
      </c>
      <c r="H554" s="1">
        <f>'[1]RC-1'!H554</f>
        <v>0</v>
      </c>
      <c r="I554" s="1">
        <f>'[1]RC-1'!I554</f>
        <v>0</v>
      </c>
      <c r="J554" s="1">
        <f>'[1]RC-1'!J554</f>
        <v>0</v>
      </c>
      <c r="K554" s="1">
        <f>'[1]RC-1'!K554</f>
        <v>0</v>
      </c>
      <c r="L554" s="1">
        <f>'[1]RC-1'!L554</f>
        <v>0</v>
      </c>
      <c r="M554" s="1">
        <f>'[1]RC-1'!M554</f>
        <v>0</v>
      </c>
      <c r="N554" s="1">
        <f>'[1]RC-1'!N554</f>
        <v>0</v>
      </c>
      <c r="O554" s="1">
        <f>'[1]RC-1'!O554</f>
        <v>0</v>
      </c>
      <c r="P554" s="1">
        <f>'[1]RC-1'!P554</f>
        <v>0</v>
      </c>
      <c r="Q554" s="1">
        <f>'[1]RC-1'!Q554</f>
        <v>0</v>
      </c>
      <c r="R554" s="1">
        <f>'[1]RC-1'!R554</f>
        <v>0</v>
      </c>
      <c r="S554" s="1">
        <f>'[1]RC-1'!S554</f>
        <v>0</v>
      </c>
      <c r="T554" s="1">
        <f>'[1]RC-1'!T554</f>
        <v>0</v>
      </c>
      <c r="U554" s="1">
        <f>'[1]RC-1'!U554</f>
        <v>0</v>
      </c>
      <c r="V554" s="1">
        <f>'[1]RC-1'!V554</f>
        <v>0</v>
      </c>
      <c r="W554" s="1">
        <f>'[1]RC-1'!W554</f>
        <v>0</v>
      </c>
      <c r="X554" s="1">
        <f>'[1]RC-1'!X554</f>
        <v>0</v>
      </c>
      <c r="Y554" s="1">
        <f>'[1]RC-1'!Y554</f>
        <v>0</v>
      </c>
      <c r="Z554" s="1">
        <f>'[1]RC-1'!Z554</f>
        <v>0</v>
      </c>
      <c r="AA554" s="1">
        <f>'[1]RC-1'!AA554</f>
        <v>0</v>
      </c>
      <c r="AB554" s="1">
        <f>'[1]RC-1'!AB554</f>
        <v>0</v>
      </c>
      <c r="AC554" s="1">
        <f>'[1]RC-1'!AC554</f>
        <v>0</v>
      </c>
      <c r="AD554" s="1">
        <f>'[1]RC-1'!AD554</f>
        <v>0</v>
      </c>
      <c r="AE554" s="1">
        <f>'[1]RC-1'!AE554</f>
        <v>0</v>
      </c>
      <c r="AF554" s="1">
        <f>'[1]RC-1'!AF554</f>
        <v>0</v>
      </c>
      <c r="AG554" s="1">
        <f>'[1]RC-1'!AG554</f>
        <v>0</v>
      </c>
      <c r="AH554" s="1">
        <f>'[1]RC-1'!AH554</f>
        <v>0</v>
      </c>
      <c r="AI554" s="1">
        <f>'[1]RC-1'!AI554</f>
        <v>0</v>
      </c>
    </row>
    <row r="555" spans="1:35" x14ac:dyDescent="0.3">
      <c r="A555" s="1">
        <f>'[1]RC-1'!A555</f>
        <v>0</v>
      </c>
      <c r="B555" s="1">
        <f>'[1]RC-1'!B555</f>
        <v>0</v>
      </c>
      <c r="C555" s="1">
        <f>'[1]RC-1'!C555</f>
        <v>0</v>
      </c>
      <c r="D555" s="1">
        <f>'[1]RC-1'!D555</f>
        <v>0</v>
      </c>
      <c r="E555" s="1">
        <f>'[1]RC-1'!E555</f>
        <v>0</v>
      </c>
      <c r="F555" s="1">
        <f>'[1]RC-1'!F555</f>
        <v>0</v>
      </c>
      <c r="G555" s="1">
        <f>'[1]RC-1'!G555</f>
        <v>0</v>
      </c>
      <c r="H555" s="1">
        <f>'[1]RC-1'!H555</f>
        <v>0</v>
      </c>
      <c r="I555" s="1">
        <f>'[1]RC-1'!I555</f>
        <v>0</v>
      </c>
      <c r="J555" s="1">
        <f>'[1]RC-1'!J555</f>
        <v>0</v>
      </c>
      <c r="K555" s="1">
        <f>'[1]RC-1'!K555</f>
        <v>0</v>
      </c>
      <c r="L555" s="1">
        <f>'[1]RC-1'!L555</f>
        <v>0</v>
      </c>
      <c r="M555" s="1">
        <f>'[1]RC-1'!M555</f>
        <v>0</v>
      </c>
      <c r="N555" s="1">
        <f>'[1]RC-1'!N555</f>
        <v>0</v>
      </c>
      <c r="O555" s="1">
        <f>'[1]RC-1'!O555</f>
        <v>0</v>
      </c>
      <c r="P555" s="1">
        <f>'[1]RC-1'!P555</f>
        <v>0</v>
      </c>
      <c r="Q555" s="1">
        <f>'[1]RC-1'!Q555</f>
        <v>0</v>
      </c>
      <c r="R555" s="1">
        <f>'[1]RC-1'!R555</f>
        <v>0</v>
      </c>
      <c r="S555" s="1">
        <f>'[1]RC-1'!S555</f>
        <v>0</v>
      </c>
      <c r="T555" s="1">
        <f>'[1]RC-1'!T555</f>
        <v>0</v>
      </c>
      <c r="U555" s="1">
        <f>'[1]RC-1'!U555</f>
        <v>0</v>
      </c>
      <c r="V555" s="1">
        <f>'[1]RC-1'!V555</f>
        <v>0</v>
      </c>
      <c r="W555" s="1">
        <f>'[1]RC-1'!W555</f>
        <v>0</v>
      </c>
      <c r="X555" s="1">
        <f>'[1]RC-1'!X555</f>
        <v>0</v>
      </c>
      <c r="Y555" s="1">
        <f>'[1]RC-1'!Y555</f>
        <v>0</v>
      </c>
      <c r="Z555" s="1">
        <f>'[1]RC-1'!Z555</f>
        <v>0</v>
      </c>
      <c r="AA555" s="1">
        <f>'[1]RC-1'!AA555</f>
        <v>0</v>
      </c>
      <c r="AB555" s="1">
        <f>'[1]RC-1'!AB555</f>
        <v>0</v>
      </c>
      <c r="AC555" s="1">
        <f>'[1]RC-1'!AC555</f>
        <v>0</v>
      </c>
      <c r="AD555" s="1">
        <f>'[1]RC-1'!AD555</f>
        <v>0</v>
      </c>
      <c r="AE555" s="1">
        <f>'[1]RC-1'!AE555</f>
        <v>0</v>
      </c>
      <c r="AF555" s="1">
        <f>'[1]RC-1'!AF555</f>
        <v>0</v>
      </c>
      <c r="AG555" s="1">
        <f>'[1]RC-1'!AG555</f>
        <v>0</v>
      </c>
      <c r="AH555" s="1">
        <f>'[1]RC-1'!AH555</f>
        <v>0</v>
      </c>
      <c r="AI555" s="1">
        <f>'[1]RC-1'!AI555</f>
        <v>0</v>
      </c>
    </row>
    <row r="556" spans="1:35" x14ac:dyDescent="0.3">
      <c r="A556" s="1">
        <f>'[1]RC-1'!A556</f>
        <v>0</v>
      </c>
      <c r="B556" s="1">
        <f>'[1]RC-1'!B556</f>
        <v>0</v>
      </c>
      <c r="C556" s="1">
        <f>'[1]RC-1'!C556</f>
        <v>0</v>
      </c>
      <c r="D556" s="1">
        <f>'[1]RC-1'!D556</f>
        <v>0</v>
      </c>
      <c r="E556" s="1">
        <f>'[1]RC-1'!E556</f>
        <v>0</v>
      </c>
      <c r="F556" s="1">
        <f>'[1]RC-1'!F556</f>
        <v>0</v>
      </c>
      <c r="G556" s="1">
        <f>'[1]RC-1'!G556</f>
        <v>0</v>
      </c>
      <c r="H556" s="1">
        <f>'[1]RC-1'!H556</f>
        <v>0</v>
      </c>
      <c r="I556" s="1">
        <f>'[1]RC-1'!I556</f>
        <v>0</v>
      </c>
      <c r="J556" s="1">
        <f>'[1]RC-1'!J556</f>
        <v>0</v>
      </c>
      <c r="K556" s="1">
        <f>'[1]RC-1'!K556</f>
        <v>0</v>
      </c>
      <c r="L556" s="1">
        <f>'[1]RC-1'!L556</f>
        <v>0</v>
      </c>
      <c r="M556" s="1">
        <f>'[1]RC-1'!M556</f>
        <v>0</v>
      </c>
      <c r="N556" s="1">
        <f>'[1]RC-1'!N556</f>
        <v>0</v>
      </c>
      <c r="O556" s="1">
        <f>'[1]RC-1'!O556</f>
        <v>0</v>
      </c>
      <c r="P556" s="1">
        <f>'[1]RC-1'!P556</f>
        <v>0</v>
      </c>
      <c r="Q556" s="1">
        <f>'[1]RC-1'!Q556</f>
        <v>0</v>
      </c>
      <c r="R556" s="1">
        <f>'[1]RC-1'!R556</f>
        <v>0</v>
      </c>
      <c r="S556" s="1">
        <f>'[1]RC-1'!S556</f>
        <v>0</v>
      </c>
      <c r="T556" s="1">
        <f>'[1]RC-1'!T556</f>
        <v>0</v>
      </c>
      <c r="U556" s="1">
        <f>'[1]RC-1'!U556</f>
        <v>0</v>
      </c>
      <c r="V556" s="1">
        <f>'[1]RC-1'!V556</f>
        <v>0</v>
      </c>
      <c r="W556" s="1">
        <f>'[1]RC-1'!W556</f>
        <v>0</v>
      </c>
      <c r="X556" s="1">
        <f>'[1]RC-1'!X556</f>
        <v>0</v>
      </c>
      <c r="Y556" s="1">
        <f>'[1]RC-1'!Y556</f>
        <v>0</v>
      </c>
      <c r="Z556" s="1">
        <f>'[1]RC-1'!Z556</f>
        <v>0</v>
      </c>
      <c r="AA556" s="1">
        <f>'[1]RC-1'!AA556</f>
        <v>0</v>
      </c>
      <c r="AB556" s="1">
        <f>'[1]RC-1'!AB556</f>
        <v>0</v>
      </c>
      <c r="AC556" s="1">
        <f>'[1]RC-1'!AC556</f>
        <v>0</v>
      </c>
      <c r="AD556" s="1">
        <f>'[1]RC-1'!AD556</f>
        <v>0</v>
      </c>
      <c r="AE556" s="1">
        <f>'[1]RC-1'!AE556</f>
        <v>0</v>
      </c>
      <c r="AF556" s="1">
        <f>'[1]RC-1'!AF556</f>
        <v>0</v>
      </c>
      <c r="AG556" s="1">
        <f>'[1]RC-1'!AG556</f>
        <v>0</v>
      </c>
      <c r="AH556" s="1">
        <f>'[1]RC-1'!AH556</f>
        <v>0</v>
      </c>
      <c r="AI556" s="1">
        <f>'[1]RC-1'!AI556</f>
        <v>0</v>
      </c>
    </row>
    <row r="557" spans="1:35" x14ac:dyDescent="0.3">
      <c r="A557" s="1">
        <f>'[1]RC-1'!A557</f>
        <v>0</v>
      </c>
      <c r="B557" s="1">
        <f>'[1]RC-1'!B557</f>
        <v>0</v>
      </c>
      <c r="C557" s="1">
        <f>'[1]RC-1'!C557</f>
        <v>0</v>
      </c>
      <c r="D557" s="1">
        <f>'[1]RC-1'!D557</f>
        <v>0</v>
      </c>
      <c r="E557" s="1">
        <f>'[1]RC-1'!E557</f>
        <v>0</v>
      </c>
      <c r="F557" s="1">
        <f>'[1]RC-1'!F557</f>
        <v>0</v>
      </c>
      <c r="G557" s="1">
        <f>'[1]RC-1'!G557</f>
        <v>0</v>
      </c>
      <c r="H557" s="1">
        <f>'[1]RC-1'!H557</f>
        <v>0</v>
      </c>
      <c r="I557" s="1">
        <f>'[1]RC-1'!I557</f>
        <v>0</v>
      </c>
      <c r="J557" s="1">
        <f>'[1]RC-1'!J557</f>
        <v>0</v>
      </c>
      <c r="K557" s="1">
        <f>'[1]RC-1'!K557</f>
        <v>0</v>
      </c>
      <c r="L557" s="1">
        <f>'[1]RC-1'!L557</f>
        <v>0</v>
      </c>
      <c r="M557" s="1">
        <f>'[1]RC-1'!M557</f>
        <v>0</v>
      </c>
      <c r="N557" s="1">
        <f>'[1]RC-1'!N557</f>
        <v>0</v>
      </c>
      <c r="O557" s="1">
        <f>'[1]RC-1'!O557</f>
        <v>0</v>
      </c>
      <c r="P557" s="1">
        <f>'[1]RC-1'!P557</f>
        <v>0</v>
      </c>
      <c r="Q557" s="1">
        <f>'[1]RC-1'!Q557</f>
        <v>0</v>
      </c>
      <c r="R557" s="1">
        <f>'[1]RC-1'!R557</f>
        <v>0</v>
      </c>
      <c r="S557" s="1">
        <f>'[1]RC-1'!S557</f>
        <v>0</v>
      </c>
      <c r="T557" s="1">
        <f>'[1]RC-1'!T557</f>
        <v>0</v>
      </c>
      <c r="U557" s="1">
        <f>'[1]RC-1'!U557</f>
        <v>0</v>
      </c>
      <c r="V557" s="1">
        <f>'[1]RC-1'!V557</f>
        <v>0</v>
      </c>
      <c r="W557" s="1">
        <f>'[1]RC-1'!W557</f>
        <v>0</v>
      </c>
      <c r="X557" s="1">
        <f>'[1]RC-1'!X557</f>
        <v>0</v>
      </c>
      <c r="Y557" s="1">
        <f>'[1]RC-1'!Y557</f>
        <v>0</v>
      </c>
      <c r="Z557" s="1">
        <f>'[1]RC-1'!Z557</f>
        <v>0</v>
      </c>
      <c r="AA557" s="1">
        <f>'[1]RC-1'!AA557</f>
        <v>0</v>
      </c>
      <c r="AB557" s="1">
        <f>'[1]RC-1'!AB557</f>
        <v>0</v>
      </c>
      <c r="AC557" s="1">
        <f>'[1]RC-1'!AC557</f>
        <v>0</v>
      </c>
      <c r="AD557" s="1">
        <f>'[1]RC-1'!AD557</f>
        <v>0</v>
      </c>
      <c r="AE557" s="1">
        <f>'[1]RC-1'!AE557</f>
        <v>0</v>
      </c>
      <c r="AF557" s="1">
        <f>'[1]RC-1'!AF557</f>
        <v>0</v>
      </c>
      <c r="AG557" s="1">
        <f>'[1]RC-1'!AG557</f>
        <v>0</v>
      </c>
      <c r="AH557" s="1">
        <f>'[1]RC-1'!AH557</f>
        <v>0</v>
      </c>
      <c r="AI557" s="1">
        <f>'[1]RC-1'!AI557</f>
        <v>0</v>
      </c>
    </row>
    <row r="558" spans="1:35" x14ac:dyDescent="0.3">
      <c r="A558" s="1">
        <f>'[1]RC-1'!A558</f>
        <v>0</v>
      </c>
      <c r="B558" s="1">
        <f>'[1]RC-1'!B558</f>
        <v>0</v>
      </c>
      <c r="C558" s="1">
        <f>'[1]RC-1'!C558</f>
        <v>0</v>
      </c>
      <c r="D558" s="1">
        <f>'[1]RC-1'!D558</f>
        <v>0</v>
      </c>
      <c r="E558" s="1">
        <f>'[1]RC-1'!E558</f>
        <v>0</v>
      </c>
      <c r="F558" s="1">
        <f>'[1]RC-1'!F558</f>
        <v>0</v>
      </c>
      <c r="G558" s="1">
        <f>'[1]RC-1'!G558</f>
        <v>0</v>
      </c>
      <c r="H558" s="1">
        <f>'[1]RC-1'!H558</f>
        <v>0</v>
      </c>
      <c r="I558" s="1">
        <f>'[1]RC-1'!I558</f>
        <v>0</v>
      </c>
      <c r="J558" s="1">
        <f>'[1]RC-1'!J558</f>
        <v>0</v>
      </c>
      <c r="K558" s="1">
        <f>'[1]RC-1'!K558</f>
        <v>0</v>
      </c>
      <c r="L558" s="1">
        <f>'[1]RC-1'!L558</f>
        <v>0</v>
      </c>
      <c r="M558" s="1">
        <f>'[1]RC-1'!M558</f>
        <v>0</v>
      </c>
      <c r="N558" s="1">
        <f>'[1]RC-1'!N558</f>
        <v>0</v>
      </c>
      <c r="O558" s="1">
        <f>'[1]RC-1'!O558</f>
        <v>0</v>
      </c>
      <c r="P558" s="1">
        <f>'[1]RC-1'!P558</f>
        <v>0</v>
      </c>
      <c r="Q558" s="1">
        <f>'[1]RC-1'!Q558</f>
        <v>0</v>
      </c>
      <c r="R558" s="1">
        <f>'[1]RC-1'!R558</f>
        <v>0</v>
      </c>
      <c r="S558" s="1">
        <f>'[1]RC-1'!S558</f>
        <v>0</v>
      </c>
      <c r="T558" s="1">
        <f>'[1]RC-1'!T558</f>
        <v>0</v>
      </c>
      <c r="U558" s="1">
        <f>'[1]RC-1'!U558</f>
        <v>0</v>
      </c>
      <c r="V558" s="1">
        <f>'[1]RC-1'!V558</f>
        <v>0</v>
      </c>
      <c r="W558" s="1">
        <f>'[1]RC-1'!W558</f>
        <v>0</v>
      </c>
      <c r="X558" s="1">
        <f>'[1]RC-1'!X558</f>
        <v>0</v>
      </c>
      <c r="Y558" s="1">
        <f>'[1]RC-1'!Y558</f>
        <v>0</v>
      </c>
      <c r="Z558" s="1">
        <f>'[1]RC-1'!Z558</f>
        <v>0</v>
      </c>
      <c r="AA558" s="1">
        <f>'[1]RC-1'!AA558</f>
        <v>0</v>
      </c>
      <c r="AB558" s="1">
        <f>'[1]RC-1'!AB558</f>
        <v>0</v>
      </c>
      <c r="AC558" s="1">
        <f>'[1]RC-1'!AC558</f>
        <v>0</v>
      </c>
      <c r="AD558" s="1">
        <f>'[1]RC-1'!AD558</f>
        <v>0</v>
      </c>
      <c r="AE558" s="1">
        <f>'[1]RC-1'!AE558</f>
        <v>0</v>
      </c>
      <c r="AF558" s="1">
        <f>'[1]RC-1'!AF558</f>
        <v>0</v>
      </c>
      <c r="AG558" s="1">
        <f>'[1]RC-1'!AG558</f>
        <v>0</v>
      </c>
      <c r="AH558" s="1">
        <f>'[1]RC-1'!AH558</f>
        <v>0</v>
      </c>
      <c r="AI558" s="1">
        <f>'[1]RC-1'!AI558</f>
        <v>0</v>
      </c>
    </row>
    <row r="559" spans="1:35" x14ac:dyDescent="0.3">
      <c r="A559" s="1">
        <f>'[1]RC-1'!A559</f>
        <v>0</v>
      </c>
      <c r="B559" s="1">
        <f>'[1]RC-1'!B559</f>
        <v>0</v>
      </c>
      <c r="C559" s="1">
        <f>'[1]RC-1'!C559</f>
        <v>0</v>
      </c>
      <c r="D559" s="1">
        <f>'[1]RC-1'!D559</f>
        <v>0</v>
      </c>
      <c r="E559" s="1">
        <f>'[1]RC-1'!E559</f>
        <v>0</v>
      </c>
      <c r="F559" s="1">
        <f>'[1]RC-1'!F559</f>
        <v>0</v>
      </c>
      <c r="G559" s="1">
        <f>'[1]RC-1'!G559</f>
        <v>0</v>
      </c>
      <c r="H559" s="1">
        <f>'[1]RC-1'!H559</f>
        <v>0</v>
      </c>
      <c r="I559" s="1">
        <f>'[1]RC-1'!I559</f>
        <v>0</v>
      </c>
      <c r="J559" s="1">
        <f>'[1]RC-1'!J559</f>
        <v>0</v>
      </c>
      <c r="K559" s="1">
        <f>'[1]RC-1'!K559</f>
        <v>0</v>
      </c>
      <c r="L559" s="1">
        <f>'[1]RC-1'!L559</f>
        <v>0</v>
      </c>
      <c r="M559" s="1">
        <f>'[1]RC-1'!M559</f>
        <v>0</v>
      </c>
      <c r="N559" s="1">
        <f>'[1]RC-1'!N559</f>
        <v>0</v>
      </c>
      <c r="O559" s="1">
        <f>'[1]RC-1'!O559</f>
        <v>0</v>
      </c>
      <c r="P559" s="1">
        <f>'[1]RC-1'!P559</f>
        <v>0</v>
      </c>
      <c r="Q559" s="1">
        <f>'[1]RC-1'!Q559</f>
        <v>0</v>
      </c>
      <c r="R559" s="1">
        <f>'[1]RC-1'!R559</f>
        <v>0</v>
      </c>
      <c r="S559" s="1">
        <f>'[1]RC-1'!S559</f>
        <v>0</v>
      </c>
      <c r="T559" s="1">
        <f>'[1]RC-1'!T559</f>
        <v>0</v>
      </c>
      <c r="U559" s="1">
        <f>'[1]RC-1'!U559</f>
        <v>0</v>
      </c>
      <c r="V559" s="1">
        <f>'[1]RC-1'!V559</f>
        <v>0</v>
      </c>
      <c r="W559" s="1">
        <f>'[1]RC-1'!W559</f>
        <v>0</v>
      </c>
      <c r="X559" s="1">
        <f>'[1]RC-1'!X559</f>
        <v>0</v>
      </c>
      <c r="Y559" s="1">
        <f>'[1]RC-1'!Y559</f>
        <v>0</v>
      </c>
      <c r="Z559" s="1">
        <f>'[1]RC-1'!Z559</f>
        <v>0</v>
      </c>
      <c r="AA559" s="1">
        <f>'[1]RC-1'!AA559</f>
        <v>0</v>
      </c>
      <c r="AB559" s="1">
        <f>'[1]RC-1'!AB559</f>
        <v>0</v>
      </c>
      <c r="AC559" s="1">
        <f>'[1]RC-1'!AC559</f>
        <v>0</v>
      </c>
      <c r="AD559" s="1">
        <f>'[1]RC-1'!AD559</f>
        <v>0</v>
      </c>
      <c r="AE559" s="1">
        <f>'[1]RC-1'!AE559</f>
        <v>0</v>
      </c>
      <c r="AF559" s="1">
        <f>'[1]RC-1'!AF559</f>
        <v>0</v>
      </c>
      <c r="AG559" s="1">
        <f>'[1]RC-1'!AG559</f>
        <v>0</v>
      </c>
      <c r="AH559" s="1">
        <f>'[1]RC-1'!AH559</f>
        <v>0</v>
      </c>
      <c r="AI559" s="1">
        <f>'[1]RC-1'!AI559</f>
        <v>0</v>
      </c>
    </row>
    <row r="560" spans="1:35" x14ac:dyDescent="0.3">
      <c r="A560" s="1">
        <f>'[1]RC-1'!A560</f>
        <v>0</v>
      </c>
      <c r="B560" s="1">
        <f>'[1]RC-1'!B560</f>
        <v>0</v>
      </c>
      <c r="C560" s="1">
        <f>'[1]RC-1'!C560</f>
        <v>0</v>
      </c>
      <c r="D560" s="1">
        <f>'[1]RC-1'!D560</f>
        <v>0</v>
      </c>
      <c r="E560" s="1">
        <f>'[1]RC-1'!E560</f>
        <v>0</v>
      </c>
      <c r="F560" s="1">
        <f>'[1]RC-1'!F560</f>
        <v>0</v>
      </c>
      <c r="G560" s="1">
        <f>'[1]RC-1'!G560</f>
        <v>0</v>
      </c>
      <c r="H560" s="1">
        <f>'[1]RC-1'!H560</f>
        <v>0</v>
      </c>
      <c r="I560" s="1">
        <f>'[1]RC-1'!I560</f>
        <v>0</v>
      </c>
      <c r="J560" s="1">
        <f>'[1]RC-1'!J560</f>
        <v>0</v>
      </c>
      <c r="K560" s="1">
        <f>'[1]RC-1'!K560</f>
        <v>0</v>
      </c>
      <c r="L560" s="1">
        <f>'[1]RC-1'!L560</f>
        <v>0</v>
      </c>
      <c r="M560" s="1">
        <f>'[1]RC-1'!M560</f>
        <v>0</v>
      </c>
      <c r="N560" s="1">
        <f>'[1]RC-1'!N560</f>
        <v>0</v>
      </c>
      <c r="O560" s="1">
        <f>'[1]RC-1'!O560</f>
        <v>0</v>
      </c>
      <c r="P560" s="1">
        <f>'[1]RC-1'!P560</f>
        <v>0</v>
      </c>
      <c r="Q560" s="1">
        <f>'[1]RC-1'!Q560</f>
        <v>0</v>
      </c>
      <c r="R560" s="1">
        <f>'[1]RC-1'!R560</f>
        <v>0</v>
      </c>
      <c r="S560" s="1">
        <f>'[1]RC-1'!S560</f>
        <v>0</v>
      </c>
      <c r="T560" s="1">
        <f>'[1]RC-1'!T560</f>
        <v>0</v>
      </c>
      <c r="U560" s="1">
        <f>'[1]RC-1'!U560</f>
        <v>0</v>
      </c>
      <c r="V560" s="1">
        <f>'[1]RC-1'!V560</f>
        <v>0</v>
      </c>
      <c r="W560" s="1">
        <f>'[1]RC-1'!W560</f>
        <v>0</v>
      </c>
      <c r="X560" s="1">
        <f>'[1]RC-1'!X560</f>
        <v>0</v>
      </c>
      <c r="Y560" s="1">
        <f>'[1]RC-1'!Y560</f>
        <v>0</v>
      </c>
      <c r="Z560" s="1">
        <f>'[1]RC-1'!Z560</f>
        <v>0</v>
      </c>
      <c r="AA560" s="1">
        <f>'[1]RC-1'!AA560</f>
        <v>0</v>
      </c>
      <c r="AB560" s="1">
        <f>'[1]RC-1'!AB560</f>
        <v>0</v>
      </c>
      <c r="AC560" s="1">
        <f>'[1]RC-1'!AC560</f>
        <v>0</v>
      </c>
      <c r="AD560" s="1">
        <f>'[1]RC-1'!AD560</f>
        <v>0</v>
      </c>
      <c r="AE560" s="1">
        <f>'[1]RC-1'!AE560</f>
        <v>0</v>
      </c>
      <c r="AF560" s="1">
        <f>'[1]RC-1'!AF560</f>
        <v>0</v>
      </c>
      <c r="AG560" s="1">
        <f>'[1]RC-1'!AG560</f>
        <v>0</v>
      </c>
      <c r="AH560" s="1">
        <f>'[1]RC-1'!AH560</f>
        <v>0</v>
      </c>
      <c r="AI560" s="1">
        <f>'[1]RC-1'!AI560</f>
        <v>0</v>
      </c>
    </row>
    <row r="561" spans="1:35" x14ac:dyDescent="0.3">
      <c r="A561" s="1">
        <f>'[1]RC-1'!A561</f>
        <v>0</v>
      </c>
      <c r="B561" s="1">
        <f>'[1]RC-1'!B561</f>
        <v>0</v>
      </c>
      <c r="C561" s="1">
        <f>'[1]RC-1'!C561</f>
        <v>0</v>
      </c>
      <c r="D561" s="1">
        <f>'[1]RC-1'!D561</f>
        <v>0</v>
      </c>
      <c r="E561" s="1">
        <f>'[1]RC-1'!E561</f>
        <v>0</v>
      </c>
      <c r="F561" s="1">
        <f>'[1]RC-1'!F561</f>
        <v>0</v>
      </c>
      <c r="G561" s="1">
        <f>'[1]RC-1'!G561</f>
        <v>0</v>
      </c>
      <c r="H561" s="1">
        <f>'[1]RC-1'!H561</f>
        <v>0</v>
      </c>
      <c r="I561" s="1">
        <f>'[1]RC-1'!I561</f>
        <v>0</v>
      </c>
      <c r="J561" s="1">
        <f>'[1]RC-1'!J561</f>
        <v>0</v>
      </c>
      <c r="K561" s="1">
        <f>'[1]RC-1'!K561</f>
        <v>0</v>
      </c>
      <c r="L561" s="1">
        <f>'[1]RC-1'!L561</f>
        <v>0</v>
      </c>
      <c r="M561" s="1">
        <f>'[1]RC-1'!M561</f>
        <v>0</v>
      </c>
      <c r="N561" s="1">
        <f>'[1]RC-1'!N561</f>
        <v>0</v>
      </c>
      <c r="O561" s="1">
        <f>'[1]RC-1'!O561</f>
        <v>0</v>
      </c>
      <c r="P561" s="1">
        <f>'[1]RC-1'!P561</f>
        <v>0</v>
      </c>
      <c r="Q561" s="1">
        <f>'[1]RC-1'!Q561</f>
        <v>0</v>
      </c>
      <c r="R561" s="1">
        <f>'[1]RC-1'!R561</f>
        <v>0</v>
      </c>
      <c r="S561" s="1">
        <f>'[1]RC-1'!S561</f>
        <v>0</v>
      </c>
      <c r="T561" s="1">
        <f>'[1]RC-1'!T561</f>
        <v>0</v>
      </c>
      <c r="U561" s="1">
        <f>'[1]RC-1'!U561</f>
        <v>0</v>
      </c>
      <c r="V561" s="1">
        <f>'[1]RC-1'!V561</f>
        <v>0</v>
      </c>
      <c r="W561" s="1">
        <f>'[1]RC-1'!W561</f>
        <v>0</v>
      </c>
      <c r="X561" s="1">
        <f>'[1]RC-1'!X561</f>
        <v>0</v>
      </c>
      <c r="Y561" s="1">
        <f>'[1]RC-1'!Y561</f>
        <v>0</v>
      </c>
      <c r="Z561" s="1">
        <f>'[1]RC-1'!Z561</f>
        <v>0</v>
      </c>
      <c r="AA561" s="1">
        <f>'[1]RC-1'!AA561</f>
        <v>0</v>
      </c>
      <c r="AB561" s="1">
        <f>'[1]RC-1'!AB561</f>
        <v>0</v>
      </c>
      <c r="AC561" s="1">
        <f>'[1]RC-1'!AC561</f>
        <v>0</v>
      </c>
      <c r="AD561" s="1">
        <f>'[1]RC-1'!AD561</f>
        <v>0</v>
      </c>
      <c r="AE561" s="1">
        <f>'[1]RC-1'!AE561</f>
        <v>0</v>
      </c>
      <c r="AF561" s="1">
        <f>'[1]RC-1'!AF561</f>
        <v>0</v>
      </c>
      <c r="AG561" s="1">
        <f>'[1]RC-1'!AG561</f>
        <v>0</v>
      </c>
      <c r="AH561" s="1">
        <f>'[1]RC-1'!AH561</f>
        <v>0</v>
      </c>
      <c r="AI561" s="1">
        <f>'[1]RC-1'!AI561</f>
        <v>0</v>
      </c>
    </row>
    <row r="562" spans="1:35" x14ac:dyDescent="0.3">
      <c r="A562" s="1">
        <f>'[1]RC-1'!A562</f>
        <v>0</v>
      </c>
      <c r="B562" s="1">
        <f>'[1]RC-1'!B562</f>
        <v>0</v>
      </c>
      <c r="C562" s="1">
        <f>'[1]RC-1'!C562</f>
        <v>0</v>
      </c>
      <c r="D562" s="1">
        <f>'[1]RC-1'!D562</f>
        <v>0</v>
      </c>
      <c r="E562" s="1">
        <f>'[1]RC-1'!E562</f>
        <v>0</v>
      </c>
      <c r="F562" s="1">
        <f>'[1]RC-1'!F562</f>
        <v>0</v>
      </c>
      <c r="G562" s="1">
        <f>'[1]RC-1'!G562</f>
        <v>0</v>
      </c>
      <c r="H562" s="1">
        <f>'[1]RC-1'!H562</f>
        <v>0</v>
      </c>
      <c r="I562" s="1">
        <f>'[1]RC-1'!I562</f>
        <v>0</v>
      </c>
      <c r="J562" s="1">
        <f>'[1]RC-1'!J562</f>
        <v>0</v>
      </c>
      <c r="K562" s="1">
        <f>'[1]RC-1'!K562</f>
        <v>0</v>
      </c>
      <c r="L562" s="1">
        <f>'[1]RC-1'!L562</f>
        <v>0</v>
      </c>
      <c r="M562" s="1">
        <f>'[1]RC-1'!M562</f>
        <v>0</v>
      </c>
      <c r="N562" s="1">
        <f>'[1]RC-1'!N562</f>
        <v>0</v>
      </c>
      <c r="O562" s="1">
        <f>'[1]RC-1'!O562</f>
        <v>0</v>
      </c>
      <c r="P562" s="1">
        <f>'[1]RC-1'!P562</f>
        <v>0</v>
      </c>
      <c r="Q562" s="1">
        <f>'[1]RC-1'!Q562</f>
        <v>0</v>
      </c>
      <c r="R562" s="1">
        <f>'[1]RC-1'!R562</f>
        <v>0</v>
      </c>
      <c r="S562" s="1">
        <f>'[1]RC-1'!S562</f>
        <v>0</v>
      </c>
      <c r="T562" s="1">
        <f>'[1]RC-1'!T562</f>
        <v>0</v>
      </c>
      <c r="U562" s="1">
        <f>'[1]RC-1'!U562</f>
        <v>0</v>
      </c>
      <c r="V562" s="1">
        <f>'[1]RC-1'!V562</f>
        <v>0</v>
      </c>
      <c r="W562" s="1">
        <f>'[1]RC-1'!W562</f>
        <v>0</v>
      </c>
      <c r="X562" s="1">
        <f>'[1]RC-1'!X562</f>
        <v>0</v>
      </c>
      <c r="Y562" s="1">
        <f>'[1]RC-1'!Y562</f>
        <v>0</v>
      </c>
      <c r="Z562" s="1">
        <f>'[1]RC-1'!Z562</f>
        <v>0</v>
      </c>
      <c r="AA562" s="1">
        <f>'[1]RC-1'!AA562</f>
        <v>0</v>
      </c>
      <c r="AB562" s="1">
        <f>'[1]RC-1'!AB562</f>
        <v>0</v>
      </c>
      <c r="AC562" s="1">
        <f>'[1]RC-1'!AC562</f>
        <v>0</v>
      </c>
      <c r="AD562" s="1">
        <f>'[1]RC-1'!AD562</f>
        <v>0</v>
      </c>
      <c r="AE562" s="1">
        <f>'[1]RC-1'!AE562</f>
        <v>0</v>
      </c>
      <c r="AF562" s="1">
        <f>'[1]RC-1'!AF562</f>
        <v>0</v>
      </c>
      <c r="AG562" s="1">
        <f>'[1]RC-1'!AG562</f>
        <v>0</v>
      </c>
      <c r="AH562" s="1">
        <f>'[1]RC-1'!AH562</f>
        <v>0</v>
      </c>
      <c r="AI562" s="1">
        <f>'[1]RC-1'!AI562</f>
        <v>0</v>
      </c>
    </row>
    <row r="563" spans="1:35" x14ac:dyDescent="0.3">
      <c r="A563" s="1">
        <f>'[1]RC-1'!A563</f>
        <v>0</v>
      </c>
      <c r="B563" s="1">
        <f>'[1]RC-1'!B563</f>
        <v>0</v>
      </c>
      <c r="C563" s="1">
        <f>'[1]RC-1'!C563</f>
        <v>0</v>
      </c>
      <c r="D563" s="1">
        <f>'[1]RC-1'!D563</f>
        <v>0</v>
      </c>
      <c r="E563" s="1">
        <f>'[1]RC-1'!E563</f>
        <v>0</v>
      </c>
      <c r="F563" s="1">
        <f>'[1]RC-1'!F563</f>
        <v>0</v>
      </c>
      <c r="G563" s="1">
        <f>'[1]RC-1'!G563</f>
        <v>0</v>
      </c>
      <c r="H563" s="1">
        <f>'[1]RC-1'!H563</f>
        <v>0</v>
      </c>
      <c r="I563" s="1">
        <f>'[1]RC-1'!I563</f>
        <v>0</v>
      </c>
      <c r="J563" s="1">
        <f>'[1]RC-1'!J563</f>
        <v>0</v>
      </c>
      <c r="K563" s="1">
        <f>'[1]RC-1'!K563</f>
        <v>0</v>
      </c>
      <c r="L563" s="1">
        <f>'[1]RC-1'!L563</f>
        <v>0</v>
      </c>
      <c r="M563" s="1">
        <f>'[1]RC-1'!M563</f>
        <v>0</v>
      </c>
      <c r="N563" s="1">
        <f>'[1]RC-1'!N563</f>
        <v>0</v>
      </c>
      <c r="O563" s="1">
        <f>'[1]RC-1'!O563</f>
        <v>0</v>
      </c>
      <c r="P563" s="1">
        <f>'[1]RC-1'!P563</f>
        <v>0</v>
      </c>
      <c r="Q563" s="1">
        <f>'[1]RC-1'!Q563</f>
        <v>0</v>
      </c>
      <c r="R563" s="1">
        <f>'[1]RC-1'!R563</f>
        <v>0</v>
      </c>
      <c r="S563" s="1">
        <f>'[1]RC-1'!S563</f>
        <v>0</v>
      </c>
      <c r="T563" s="1">
        <f>'[1]RC-1'!T563</f>
        <v>0</v>
      </c>
      <c r="U563" s="1">
        <f>'[1]RC-1'!U563</f>
        <v>0</v>
      </c>
      <c r="V563" s="1">
        <f>'[1]RC-1'!V563</f>
        <v>0</v>
      </c>
      <c r="W563" s="1">
        <f>'[1]RC-1'!W563</f>
        <v>0</v>
      </c>
      <c r="X563" s="1">
        <f>'[1]RC-1'!X563</f>
        <v>0</v>
      </c>
      <c r="Y563" s="1">
        <f>'[1]RC-1'!Y563</f>
        <v>0</v>
      </c>
      <c r="Z563" s="1">
        <f>'[1]RC-1'!Z563</f>
        <v>0</v>
      </c>
      <c r="AA563" s="1">
        <f>'[1]RC-1'!AA563</f>
        <v>0</v>
      </c>
      <c r="AB563" s="1">
        <f>'[1]RC-1'!AB563</f>
        <v>0</v>
      </c>
      <c r="AC563" s="1">
        <f>'[1]RC-1'!AC563</f>
        <v>0</v>
      </c>
      <c r="AD563" s="1">
        <f>'[1]RC-1'!AD563</f>
        <v>0</v>
      </c>
      <c r="AE563" s="1">
        <f>'[1]RC-1'!AE563</f>
        <v>0</v>
      </c>
      <c r="AF563" s="1">
        <f>'[1]RC-1'!AF563</f>
        <v>0</v>
      </c>
      <c r="AG563" s="1">
        <f>'[1]RC-1'!AG563</f>
        <v>0</v>
      </c>
      <c r="AH563" s="1">
        <f>'[1]RC-1'!AH563</f>
        <v>0</v>
      </c>
      <c r="AI563" s="1">
        <f>'[1]RC-1'!AI563</f>
        <v>0</v>
      </c>
    </row>
    <row r="564" spans="1:35" x14ac:dyDescent="0.3">
      <c r="A564" s="1">
        <f>'[1]RC-1'!A564</f>
        <v>0</v>
      </c>
      <c r="B564" s="1">
        <f>'[1]RC-1'!B564</f>
        <v>0</v>
      </c>
      <c r="C564" s="1">
        <f>'[1]RC-1'!C564</f>
        <v>0</v>
      </c>
      <c r="D564" s="1">
        <f>'[1]RC-1'!D564</f>
        <v>0</v>
      </c>
      <c r="E564" s="1">
        <f>'[1]RC-1'!E564</f>
        <v>0</v>
      </c>
      <c r="F564" s="1">
        <f>'[1]RC-1'!F564</f>
        <v>0</v>
      </c>
      <c r="G564" s="1">
        <f>'[1]RC-1'!G564</f>
        <v>0</v>
      </c>
      <c r="H564" s="1">
        <f>'[1]RC-1'!H564</f>
        <v>0</v>
      </c>
      <c r="I564" s="1">
        <f>'[1]RC-1'!I564</f>
        <v>0</v>
      </c>
      <c r="J564" s="1">
        <f>'[1]RC-1'!J564</f>
        <v>0</v>
      </c>
      <c r="K564" s="1">
        <f>'[1]RC-1'!K564</f>
        <v>0</v>
      </c>
      <c r="L564" s="1">
        <f>'[1]RC-1'!L564</f>
        <v>0</v>
      </c>
      <c r="M564" s="1">
        <f>'[1]RC-1'!M564</f>
        <v>0</v>
      </c>
      <c r="N564" s="1">
        <f>'[1]RC-1'!N564</f>
        <v>0</v>
      </c>
      <c r="O564" s="1">
        <f>'[1]RC-1'!O564</f>
        <v>0</v>
      </c>
      <c r="P564" s="1">
        <f>'[1]RC-1'!P564</f>
        <v>0</v>
      </c>
      <c r="Q564" s="1">
        <f>'[1]RC-1'!Q564</f>
        <v>0</v>
      </c>
      <c r="R564" s="1">
        <f>'[1]RC-1'!R564</f>
        <v>0</v>
      </c>
      <c r="S564" s="1">
        <f>'[1]RC-1'!S564</f>
        <v>0</v>
      </c>
      <c r="T564" s="1">
        <f>'[1]RC-1'!T564</f>
        <v>0</v>
      </c>
      <c r="U564" s="1">
        <f>'[1]RC-1'!U564</f>
        <v>0</v>
      </c>
      <c r="V564" s="1">
        <f>'[1]RC-1'!V564</f>
        <v>0</v>
      </c>
      <c r="W564" s="1">
        <f>'[1]RC-1'!W564</f>
        <v>0</v>
      </c>
      <c r="X564" s="1">
        <f>'[1]RC-1'!X564</f>
        <v>0</v>
      </c>
      <c r="Y564" s="1">
        <f>'[1]RC-1'!Y564</f>
        <v>0</v>
      </c>
      <c r="Z564" s="1">
        <f>'[1]RC-1'!Z564</f>
        <v>0</v>
      </c>
      <c r="AA564" s="1">
        <f>'[1]RC-1'!AA564</f>
        <v>0</v>
      </c>
      <c r="AB564" s="1">
        <f>'[1]RC-1'!AB564</f>
        <v>0</v>
      </c>
      <c r="AC564" s="1">
        <f>'[1]RC-1'!AC564</f>
        <v>0</v>
      </c>
      <c r="AD564" s="1">
        <f>'[1]RC-1'!AD564</f>
        <v>0</v>
      </c>
      <c r="AE564" s="1">
        <f>'[1]RC-1'!AE564</f>
        <v>0</v>
      </c>
      <c r="AF564" s="1">
        <f>'[1]RC-1'!AF564</f>
        <v>0</v>
      </c>
      <c r="AG564" s="1">
        <f>'[1]RC-1'!AG564</f>
        <v>0</v>
      </c>
      <c r="AH564" s="1">
        <f>'[1]RC-1'!AH564</f>
        <v>0</v>
      </c>
      <c r="AI564" s="1">
        <f>'[1]RC-1'!AI564</f>
        <v>0</v>
      </c>
    </row>
    <row r="565" spans="1:35" x14ac:dyDescent="0.3">
      <c r="A565" s="1">
        <f>'[1]RC-1'!A565</f>
        <v>0</v>
      </c>
      <c r="B565" s="1">
        <f>'[1]RC-1'!B565</f>
        <v>0</v>
      </c>
      <c r="C565" s="1">
        <f>'[1]RC-1'!C565</f>
        <v>0</v>
      </c>
      <c r="D565" s="1">
        <f>'[1]RC-1'!D565</f>
        <v>0</v>
      </c>
      <c r="E565" s="1">
        <f>'[1]RC-1'!E565</f>
        <v>0</v>
      </c>
      <c r="F565" s="1">
        <f>'[1]RC-1'!F565</f>
        <v>0</v>
      </c>
      <c r="G565" s="1">
        <f>'[1]RC-1'!G565</f>
        <v>0</v>
      </c>
      <c r="H565" s="1">
        <f>'[1]RC-1'!H565</f>
        <v>0</v>
      </c>
      <c r="I565" s="1">
        <f>'[1]RC-1'!I565</f>
        <v>0</v>
      </c>
      <c r="J565" s="1">
        <f>'[1]RC-1'!J565</f>
        <v>0</v>
      </c>
      <c r="K565" s="1">
        <f>'[1]RC-1'!K565</f>
        <v>0</v>
      </c>
      <c r="L565" s="1">
        <f>'[1]RC-1'!L565</f>
        <v>0</v>
      </c>
      <c r="M565" s="1">
        <f>'[1]RC-1'!M565</f>
        <v>0</v>
      </c>
      <c r="N565" s="1">
        <f>'[1]RC-1'!N565</f>
        <v>0</v>
      </c>
      <c r="O565" s="1">
        <f>'[1]RC-1'!O565</f>
        <v>0</v>
      </c>
      <c r="P565" s="1">
        <f>'[1]RC-1'!P565</f>
        <v>0</v>
      </c>
      <c r="Q565" s="1">
        <f>'[1]RC-1'!Q565</f>
        <v>0</v>
      </c>
      <c r="R565" s="1">
        <f>'[1]RC-1'!R565</f>
        <v>0</v>
      </c>
      <c r="S565" s="1">
        <f>'[1]RC-1'!S565</f>
        <v>0</v>
      </c>
      <c r="T565" s="1">
        <f>'[1]RC-1'!T565</f>
        <v>0</v>
      </c>
      <c r="U565" s="1">
        <f>'[1]RC-1'!U565</f>
        <v>0</v>
      </c>
      <c r="V565" s="1">
        <f>'[1]RC-1'!V565</f>
        <v>0</v>
      </c>
      <c r="W565" s="1">
        <f>'[1]RC-1'!W565</f>
        <v>0</v>
      </c>
      <c r="X565" s="1">
        <f>'[1]RC-1'!X565</f>
        <v>0</v>
      </c>
      <c r="Y565" s="1">
        <f>'[1]RC-1'!Y565</f>
        <v>0</v>
      </c>
      <c r="Z565" s="1">
        <f>'[1]RC-1'!Z565</f>
        <v>0</v>
      </c>
      <c r="AA565" s="1">
        <f>'[1]RC-1'!AA565</f>
        <v>0</v>
      </c>
      <c r="AB565" s="1">
        <f>'[1]RC-1'!AB565</f>
        <v>0</v>
      </c>
      <c r="AC565" s="1">
        <f>'[1]RC-1'!AC565</f>
        <v>0</v>
      </c>
      <c r="AD565" s="1">
        <f>'[1]RC-1'!AD565</f>
        <v>0</v>
      </c>
      <c r="AE565" s="1">
        <f>'[1]RC-1'!AE565</f>
        <v>0</v>
      </c>
      <c r="AF565" s="1">
        <f>'[1]RC-1'!AF565</f>
        <v>0</v>
      </c>
      <c r="AG565" s="1">
        <f>'[1]RC-1'!AG565</f>
        <v>0</v>
      </c>
      <c r="AH565" s="1">
        <f>'[1]RC-1'!AH565</f>
        <v>0</v>
      </c>
      <c r="AI565" s="1">
        <f>'[1]RC-1'!AI565</f>
        <v>0</v>
      </c>
    </row>
    <row r="566" spans="1:35" x14ac:dyDescent="0.3">
      <c r="A566" s="1">
        <f>'[1]RC-1'!A566</f>
        <v>0</v>
      </c>
      <c r="B566" s="1">
        <f>'[1]RC-1'!B566</f>
        <v>0</v>
      </c>
      <c r="C566" s="1">
        <f>'[1]RC-1'!C566</f>
        <v>0</v>
      </c>
      <c r="D566" s="1">
        <f>'[1]RC-1'!D566</f>
        <v>0</v>
      </c>
      <c r="E566" s="1">
        <f>'[1]RC-1'!E566</f>
        <v>0</v>
      </c>
      <c r="F566" s="1">
        <f>'[1]RC-1'!F566</f>
        <v>0</v>
      </c>
      <c r="G566" s="1">
        <f>'[1]RC-1'!G566</f>
        <v>0</v>
      </c>
      <c r="H566" s="1">
        <f>'[1]RC-1'!H566</f>
        <v>0</v>
      </c>
      <c r="I566" s="1">
        <f>'[1]RC-1'!I566</f>
        <v>0</v>
      </c>
      <c r="J566" s="1">
        <f>'[1]RC-1'!J566</f>
        <v>0</v>
      </c>
      <c r="K566" s="1">
        <f>'[1]RC-1'!K566</f>
        <v>0</v>
      </c>
      <c r="L566" s="1">
        <f>'[1]RC-1'!L566</f>
        <v>0</v>
      </c>
      <c r="M566" s="1">
        <f>'[1]RC-1'!M566</f>
        <v>0</v>
      </c>
      <c r="N566" s="1">
        <f>'[1]RC-1'!N566</f>
        <v>0</v>
      </c>
      <c r="O566" s="1">
        <f>'[1]RC-1'!O566</f>
        <v>0</v>
      </c>
      <c r="P566" s="1">
        <f>'[1]RC-1'!P566</f>
        <v>0</v>
      </c>
      <c r="Q566" s="1">
        <f>'[1]RC-1'!Q566</f>
        <v>0</v>
      </c>
      <c r="R566" s="1">
        <f>'[1]RC-1'!R566</f>
        <v>0</v>
      </c>
      <c r="S566" s="1">
        <f>'[1]RC-1'!S566</f>
        <v>0</v>
      </c>
      <c r="T566" s="1">
        <f>'[1]RC-1'!T566</f>
        <v>0</v>
      </c>
      <c r="U566" s="1">
        <f>'[1]RC-1'!U566</f>
        <v>0</v>
      </c>
      <c r="V566" s="1">
        <f>'[1]RC-1'!V566</f>
        <v>0</v>
      </c>
      <c r="W566" s="1">
        <f>'[1]RC-1'!W566</f>
        <v>0</v>
      </c>
      <c r="X566" s="1">
        <f>'[1]RC-1'!X566</f>
        <v>0</v>
      </c>
      <c r="Y566" s="1">
        <f>'[1]RC-1'!Y566</f>
        <v>0</v>
      </c>
      <c r="Z566" s="1">
        <f>'[1]RC-1'!Z566</f>
        <v>0</v>
      </c>
      <c r="AA566" s="1">
        <f>'[1]RC-1'!AA566</f>
        <v>0</v>
      </c>
      <c r="AB566" s="1">
        <f>'[1]RC-1'!AB566</f>
        <v>0</v>
      </c>
      <c r="AC566" s="1">
        <f>'[1]RC-1'!AC566</f>
        <v>0</v>
      </c>
      <c r="AD566" s="1">
        <f>'[1]RC-1'!AD566</f>
        <v>0</v>
      </c>
      <c r="AE566" s="1">
        <f>'[1]RC-1'!AE566</f>
        <v>0</v>
      </c>
      <c r="AF566" s="1">
        <f>'[1]RC-1'!AF566</f>
        <v>0</v>
      </c>
      <c r="AG566" s="1">
        <f>'[1]RC-1'!AG566</f>
        <v>0</v>
      </c>
      <c r="AH566" s="1">
        <f>'[1]RC-1'!AH566</f>
        <v>0</v>
      </c>
      <c r="AI566" s="1">
        <f>'[1]RC-1'!AI566</f>
        <v>0</v>
      </c>
    </row>
    <row r="567" spans="1:35" x14ac:dyDescent="0.3">
      <c r="A567" s="1">
        <f>'[1]RC-1'!A567</f>
        <v>0</v>
      </c>
      <c r="B567" s="1">
        <f>'[1]RC-1'!B567</f>
        <v>0</v>
      </c>
      <c r="C567" s="1">
        <f>'[1]RC-1'!C567</f>
        <v>0</v>
      </c>
      <c r="D567" s="1">
        <f>'[1]RC-1'!D567</f>
        <v>0</v>
      </c>
      <c r="E567" s="1">
        <f>'[1]RC-1'!E567</f>
        <v>0</v>
      </c>
      <c r="F567" s="1">
        <f>'[1]RC-1'!F567</f>
        <v>0</v>
      </c>
      <c r="G567" s="1">
        <f>'[1]RC-1'!G567</f>
        <v>0</v>
      </c>
      <c r="H567" s="1">
        <f>'[1]RC-1'!H567</f>
        <v>0</v>
      </c>
      <c r="I567" s="1">
        <f>'[1]RC-1'!I567</f>
        <v>0</v>
      </c>
      <c r="J567" s="1">
        <f>'[1]RC-1'!J567</f>
        <v>0</v>
      </c>
      <c r="K567" s="1">
        <f>'[1]RC-1'!K567</f>
        <v>0</v>
      </c>
      <c r="L567" s="1">
        <f>'[1]RC-1'!L567</f>
        <v>0</v>
      </c>
      <c r="M567" s="1">
        <f>'[1]RC-1'!M567</f>
        <v>0</v>
      </c>
      <c r="N567" s="1">
        <f>'[1]RC-1'!N567</f>
        <v>0</v>
      </c>
      <c r="O567" s="1">
        <f>'[1]RC-1'!O567</f>
        <v>0</v>
      </c>
      <c r="P567" s="1">
        <f>'[1]RC-1'!P567</f>
        <v>0</v>
      </c>
      <c r="Q567" s="1">
        <f>'[1]RC-1'!Q567</f>
        <v>0</v>
      </c>
      <c r="R567" s="1">
        <f>'[1]RC-1'!R567</f>
        <v>0</v>
      </c>
      <c r="S567" s="1">
        <f>'[1]RC-1'!S567</f>
        <v>0</v>
      </c>
      <c r="T567" s="1">
        <f>'[1]RC-1'!T567</f>
        <v>0</v>
      </c>
      <c r="U567" s="1">
        <f>'[1]RC-1'!U567</f>
        <v>0</v>
      </c>
      <c r="V567" s="1">
        <f>'[1]RC-1'!V567</f>
        <v>0</v>
      </c>
      <c r="W567" s="1">
        <f>'[1]RC-1'!W567</f>
        <v>0</v>
      </c>
      <c r="X567" s="1">
        <f>'[1]RC-1'!X567</f>
        <v>0</v>
      </c>
      <c r="Y567" s="1">
        <f>'[1]RC-1'!Y567</f>
        <v>0</v>
      </c>
      <c r="Z567" s="1">
        <f>'[1]RC-1'!Z567</f>
        <v>0</v>
      </c>
      <c r="AA567" s="1">
        <f>'[1]RC-1'!AA567</f>
        <v>0</v>
      </c>
      <c r="AB567" s="1">
        <f>'[1]RC-1'!AB567</f>
        <v>0</v>
      </c>
      <c r="AC567" s="1">
        <f>'[1]RC-1'!AC567</f>
        <v>0</v>
      </c>
      <c r="AD567" s="1">
        <f>'[1]RC-1'!AD567</f>
        <v>0</v>
      </c>
      <c r="AE567" s="1">
        <f>'[1]RC-1'!AE567</f>
        <v>0</v>
      </c>
      <c r="AF567" s="1">
        <f>'[1]RC-1'!AF567</f>
        <v>0</v>
      </c>
      <c r="AG567" s="1">
        <f>'[1]RC-1'!AG567</f>
        <v>0</v>
      </c>
      <c r="AH567" s="1">
        <f>'[1]RC-1'!AH567</f>
        <v>0</v>
      </c>
      <c r="AI567" s="1">
        <f>'[1]RC-1'!AI567</f>
        <v>0</v>
      </c>
    </row>
    <row r="568" spans="1:35" x14ac:dyDescent="0.3">
      <c r="A568" s="1">
        <f>'[1]RC-1'!A568</f>
        <v>0</v>
      </c>
      <c r="B568" s="1">
        <f>'[1]RC-1'!B568</f>
        <v>0</v>
      </c>
      <c r="C568" s="1">
        <f>'[1]RC-1'!C568</f>
        <v>0</v>
      </c>
      <c r="D568" s="1">
        <f>'[1]RC-1'!D568</f>
        <v>0</v>
      </c>
      <c r="E568" s="1">
        <f>'[1]RC-1'!E568</f>
        <v>0</v>
      </c>
      <c r="F568" s="1">
        <f>'[1]RC-1'!F568</f>
        <v>0</v>
      </c>
      <c r="G568" s="1">
        <f>'[1]RC-1'!G568</f>
        <v>0</v>
      </c>
      <c r="H568" s="1">
        <f>'[1]RC-1'!H568</f>
        <v>0</v>
      </c>
      <c r="I568" s="1">
        <f>'[1]RC-1'!I568</f>
        <v>0</v>
      </c>
      <c r="J568" s="1">
        <f>'[1]RC-1'!J568</f>
        <v>0</v>
      </c>
      <c r="K568" s="1">
        <f>'[1]RC-1'!K568</f>
        <v>0</v>
      </c>
      <c r="L568" s="1">
        <f>'[1]RC-1'!L568</f>
        <v>0</v>
      </c>
      <c r="M568" s="1">
        <f>'[1]RC-1'!M568</f>
        <v>0</v>
      </c>
      <c r="N568" s="1">
        <f>'[1]RC-1'!N568</f>
        <v>0</v>
      </c>
      <c r="O568" s="1">
        <f>'[1]RC-1'!O568</f>
        <v>0</v>
      </c>
      <c r="P568" s="1">
        <f>'[1]RC-1'!P568</f>
        <v>0</v>
      </c>
      <c r="Q568" s="1">
        <f>'[1]RC-1'!Q568</f>
        <v>0</v>
      </c>
      <c r="R568" s="1">
        <f>'[1]RC-1'!R568</f>
        <v>0</v>
      </c>
      <c r="S568" s="1">
        <f>'[1]RC-1'!S568</f>
        <v>0</v>
      </c>
      <c r="T568" s="1">
        <f>'[1]RC-1'!T568</f>
        <v>0</v>
      </c>
      <c r="U568" s="1">
        <f>'[1]RC-1'!U568</f>
        <v>0</v>
      </c>
      <c r="V568" s="1">
        <f>'[1]RC-1'!V568</f>
        <v>0</v>
      </c>
      <c r="W568" s="1">
        <f>'[1]RC-1'!W568</f>
        <v>0</v>
      </c>
      <c r="X568" s="1">
        <f>'[1]RC-1'!X568</f>
        <v>0</v>
      </c>
      <c r="Y568" s="1">
        <f>'[1]RC-1'!Y568</f>
        <v>0</v>
      </c>
      <c r="Z568" s="1">
        <f>'[1]RC-1'!Z568</f>
        <v>0</v>
      </c>
      <c r="AA568" s="1">
        <f>'[1]RC-1'!AA568</f>
        <v>0</v>
      </c>
      <c r="AB568" s="1">
        <f>'[1]RC-1'!AB568</f>
        <v>0</v>
      </c>
      <c r="AC568" s="1">
        <f>'[1]RC-1'!AC568</f>
        <v>0</v>
      </c>
      <c r="AD568" s="1">
        <f>'[1]RC-1'!AD568</f>
        <v>0</v>
      </c>
      <c r="AE568" s="1">
        <f>'[1]RC-1'!AE568</f>
        <v>0</v>
      </c>
      <c r="AF568" s="1">
        <f>'[1]RC-1'!AF568</f>
        <v>0</v>
      </c>
      <c r="AG568" s="1">
        <f>'[1]RC-1'!AG568</f>
        <v>0</v>
      </c>
      <c r="AH568" s="1">
        <f>'[1]RC-1'!AH568</f>
        <v>0</v>
      </c>
      <c r="AI568" s="1">
        <f>'[1]RC-1'!AI568</f>
        <v>0</v>
      </c>
    </row>
    <row r="569" spans="1:35" x14ac:dyDescent="0.3">
      <c r="A569" s="1">
        <f>'[1]RC-1'!A569</f>
        <v>0</v>
      </c>
      <c r="B569" s="1">
        <f>'[1]RC-1'!B569</f>
        <v>0</v>
      </c>
      <c r="C569" s="1">
        <f>'[1]RC-1'!C569</f>
        <v>0</v>
      </c>
      <c r="D569" s="1">
        <f>'[1]RC-1'!D569</f>
        <v>0</v>
      </c>
      <c r="E569" s="1">
        <f>'[1]RC-1'!E569</f>
        <v>0</v>
      </c>
      <c r="F569" s="1">
        <f>'[1]RC-1'!F569</f>
        <v>0</v>
      </c>
      <c r="G569" s="1">
        <f>'[1]RC-1'!G569</f>
        <v>0</v>
      </c>
      <c r="H569" s="1">
        <f>'[1]RC-1'!H569</f>
        <v>0</v>
      </c>
      <c r="I569" s="1">
        <f>'[1]RC-1'!I569</f>
        <v>0</v>
      </c>
      <c r="J569" s="1">
        <f>'[1]RC-1'!J569</f>
        <v>0</v>
      </c>
      <c r="K569" s="1">
        <f>'[1]RC-1'!K569</f>
        <v>0</v>
      </c>
      <c r="L569" s="1">
        <f>'[1]RC-1'!L569</f>
        <v>0</v>
      </c>
      <c r="M569" s="1">
        <f>'[1]RC-1'!M569</f>
        <v>0</v>
      </c>
      <c r="N569" s="1">
        <f>'[1]RC-1'!N569</f>
        <v>0</v>
      </c>
      <c r="O569" s="1">
        <f>'[1]RC-1'!O569</f>
        <v>0</v>
      </c>
      <c r="P569" s="1">
        <f>'[1]RC-1'!P569</f>
        <v>0</v>
      </c>
      <c r="Q569" s="1">
        <f>'[1]RC-1'!Q569</f>
        <v>0</v>
      </c>
      <c r="R569" s="1">
        <f>'[1]RC-1'!R569</f>
        <v>0</v>
      </c>
      <c r="S569" s="1">
        <f>'[1]RC-1'!S569</f>
        <v>0</v>
      </c>
      <c r="T569" s="1">
        <f>'[1]RC-1'!T569</f>
        <v>0</v>
      </c>
      <c r="U569" s="1">
        <f>'[1]RC-1'!U569</f>
        <v>0</v>
      </c>
      <c r="V569" s="1">
        <f>'[1]RC-1'!V569</f>
        <v>0</v>
      </c>
      <c r="W569" s="1">
        <f>'[1]RC-1'!W569</f>
        <v>0</v>
      </c>
      <c r="X569" s="1">
        <f>'[1]RC-1'!X569</f>
        <v>0</v>
      </c>
      <c r="Y569" s="1">
        <f>'[1]RC-1'!Y569</f>
        <v>0</v>
      </c>
      <c r="Z569" s="1">
        <f>'[1]RC-1'!Z569</f>
        <v>0</v>
      </c>
      <c r="AA569" s="1">
        <f>'[1]RC-1'!AA569</f>
        <v>0</v>
      </c>
      <c r="AB569" s="1">
        <f>'[1]RC-1'!AB569</f>
        <v>0</v>
      </c>
      <c r="AC569" s="1">
        <f>'[1]RC-1'!AC569</f>
        <v>0</v>
      </c>
      <c r="AD569" s="1">
        <f>'[1]RC-1'!AD569</f>
        <v>0</v>
      </c>
      <c r="AE569" s="1">
        <f>'[1]RC-1'!AE569</f>
        <v>0</v>
      </c>
      <c r="AF569" s="1">
        <f>'[1]RC-1'!AF569</f>
        <v>0</v>
      </c>
      <c r="AG569" s="1">
        <f>'[1]RC-1'!AG569</f>
        <v>0</v>
      </c>
      <c r="AH569" s="1">
        <f>'[1]RC-1'!AH569</f>
        <v>0</v>
      </c>
      <c r="AI569" s="1">
        <f>'[1]RC-1'!AI569</f>
        <v>0</v>
      </c>
    </row>
    <row r="570" spans="1:35" x14ac:dyDescent="0.3">
      <c r="A570" s="1">
        <f>'[1]RC-1'!A570</f>
        <v>0</v>
      </c>
      <c r="B570" s="1">
        <f>'[1]RC-1'!B570</f>
        <v>0</v>
      </c>
      <c r="C570" s="1">
        <f>'[1]RC-1'!C570</f>
        <v>0</v>
      </c>
      <c r="D570" s="1">
        <f>'[1]RC-1'!D570</f>
        <v>0</v>
      </c>
      <c r="E570" s="1">
        <f>'[1]RC-1'!E570</f>
        <v>0</v>
      </c>
      <c r="F570" s="1">
        <f>'[1]RC-1'!F570</f>
        <v>0</v>
      </c>
      <c r="G570" s="1">
        <f>'[1]RC-1'!G570</f>
        <v>0</v>
      </c>
      <c r="H570" s="1">
        <f>'[1]RC-1'!H570</f>
        <v>0</v>
      </c>
      <c r="I570" s="1">
        <f>'[1]RC-1'!I570</f>
        <v>0</v>
      </c>
      <c r="J570" s="1">
        <f>'[1]RC-1'!J570</f>
        <v>0</v>
      </c>
      <c r="K570" s="1">
        <f>'[1]RC-1'!K570</f>
        <v>0</v>
      </c>
      <c r="L570" s="1">
        <f>'[1]RC-1'!L570</f>
        <v>0</v>
      </c>
      <c r="M570" s="1">
        <f>'[1]RC-1'!M570</f>
        <v>0</v>
      </c>
      <c r="N570" s="1">
        <f>'[1]RC-1'!N570</f>
        <v>0</v>
      </c>
      <c r="O570" s="1">
        <f>'[1]RC-1'!O570</f>
        <v>0</v>
      </c>
      <c r="P570" s="1">
        <f>'[1]RC-1'!P570</f>
        <v>0</v>
      </c>
      <c r="Q570" s="1">
        <f>'[1]RC-1'!Q570</f>
        <v>0</v>
      </c>
      <c r="R570" s="1">
        <f>'[1]RC-1'!R570</f>
        <v>0</v>
      </c>
      <c r="S570" s="1">
        <f>'[1]RC-1'!S570</f>
        <v>0</v>
      </c>
      <c r="T570" s="1">
        <f>'[1]RC-1'!T570</f>
        <v>0</v>
      </c>
      <c r="U570" s="1">
        <f>'[1]RC-1'!U570</f>
        <v>0</v>
      </c>
      <c r="V570" s="1">
        <f>'[1]RC-1'!V570</f>
        <v>0</v>
      </c>
      <c r="W570" s="1">
        <f>'[1]RC-1'!W570</f>
        <v>0</v>
      </c>
      <c r="X570" s="1">
        <f>'[1]RC-1'!X570</f>
        <v>0</v>
      </c>
      <c r="Y570" s="1">
        <f>'[1]RC-1'!Y570</f>
        <v>0</v>
      </c>
      <c r="Z570" s="1">
        <f>'[1]RC-1'!Z570</f>
        <v>0</v>
      </c>
      <c r="AA570" s="1">
        <f>'[1]RC-1'!AA570</f>
        <v>0</v>
      </c>
      <c r="AB570" s="1">
        <f>'[1]RC-1'!AB570</f>
        <v>0</v>
      </c>
      <c r="AC570" s="1">
        <f>'[1]RC-1'!AC570</f>
        <v>0</v>
      </c>
      <c r="AD570" s="1">
        <f>'[1]RC-1'!AD570</f>
        <v>0</v>
      </c>
      <c r="AE570" s="1">
        <f>'[1]RC-1'!AE570</f>
        <v>0</v>
      </c>
      <c r="AF570" s="1">
        <f>'[1]RC-1'!AF570</f>
        <v>0</v>
      </c>
      <c r="AG570" s="1">
        <f>'[1]RC-1'!AG570</f>
        <v>0</v>
      </c>
      <c r="AH570" s="1">
        <f>'[1]RC-1'!AH570</f>
        <v>0</v>
      </c>
      <c r="AI570" s="1">
        <f>'[1]RC-1'!AI570</f>
        <v>0</v>
      </c>
    </row>
    <row r="571" spans="1:35" x14ac:dyDescent="0.3">
      <c r="A571" s="1">
        <f>'[1]RC-1'!A571</f>
        <v>0</v>
      </c>
      <c r="B571" s="1">
        <f>'[1]RC-1'!B571</f>
        <v>0</v>
      </c>
      <c r="C571" s="1">
        <f>'[1]RC-1'!C571</f>
        <v>0</v>
      </c>
      <c r="D571" s="1">
        <f>'[1]RC-1'!D571</f>
        <v>0</v>
      </c>
      <c r="E571" s="1">
        <f>'[1]RC-1'!E571</f>
        <v>0</v>
      </c>
      <c r="F571" s="1">
        <f>'[1]RC-1'!F571</f>
        <v>0</v>
      </c>
      <c r="G571" s="1">
        <f>'[1]RC-1'!G571</f>
        <v>0</v>
      </c>
      <c r="H571" s="1">
        <f>'[1]RC-1'!H571</f>
        <v>0</v>
      </c>
      <c r="I571" s="1">
        <f>'[1]RC-1'!I571</f>
        <v>0</v>
      </c>
      <c r="J571" s="1">
        <f>'[1]RC-1'!J571</f>
        <v>0</v>
      </c>
      <c r="K571" s="1">
        <f>'[1]RC-1'!K571</f>
        <v>0</v>
      </c>
      <c r="L571" s="1">
        <f>'[1]RC-1'!L571</f>
        <v>0</v>
      </c>
      <c r="M571" s="1">
        <f>'[1]RC-1'!M571</f>
        <v>0</v>
      </c>
      <c r="N571" s="1">
        <f>'[1]RC-1'!N571</f>
        <v>0</v>
      </c>
      <c r="O571" s="1">
        <f>'[1]RC-1'!O571</f>
        <v>0</v>
      </c>
      <c r="P571" s="1">
        <f>'[1]RC-1'!P571</f>
        <v>0</v>
      </c>
      <c r="Q571" s="1">
        <f>'[1]RC-1'!Q571</f>
        <v>0</v>
      </c>
      <c r="R571" s="1">
        <f>'[1]RC-1'!R571</f>
        <v>0</v>
      </c>
      <c r="S571" s="1">
        <f>'[1]RC-1'!S571</f>
        <v>0</v>
      </c>
      <c r="T571" s="1">
        <f>'[1]RC-1'!T571</f>
        <v>0</v>
      </c>
      <c r="U571" s="1">
        <f>'[1]RC-1'!U571</f>
        <v>0</v>
      </c>
      <c r="V571" s="1">
        <f>'[1]RC-1'!V571</f>
        <v>0</v>
      </c>
      <c r="W571" s="1">
        <f>'[1]RC-1'!W571</f>
        <v>0</v>
      </c>
      <c r="X571" s="1">
        <f>'[1]RC-1'!X571</f>
        <v>0</v>
      </c>
      <c r="Y571" s="1">
        <f>'[1]RC-1'!Y571</f>
        <v>0</v>
      </c>
      <c r="Z571" s="1">
        <f>'[1]RC-1'!Z571</f>
        <v>0</v>
      </c>
      <c r="AA571" s="1">
        <f>'[1]RC-1'!AA571</f>
        <v>0</v>
      </c>
      <c r="AB571" s="1">
        <f>'[1]RC-1'!AB571</f>
        <v>0</v>
      </c>
      <c r="AC571" s="1">
        <f>'[1]RC-1'!AC571</f>
        <v>0</v>
      </c>
      <c r="AD571" s="1">
        <f>'[1]RC-1'!AD571</f>
        <v>0</v>
      </c>
      <c r="AE571" s="1">
        <f>'[1]RC-1'!AE571</f>
        <v>0</v>
      </c>
      <c r="AF571" s="1">
        <f>'[1]RC-1'!AF571</f>
        <v>0</v>
      </c>
      <c r="AG571" s="1">
        <f>'[1]RC-1'!AG571</f>
        <v>0</v>
      </c>
      <c r="AH571" s="1">
        <f>'[1]RC-1'!AH571</f>
        <v>0</v>
      </c>
      <c r="AI571" s="1">
        <f>'[1]RC-1'!AI571</f>
        <v>0</v>
      </c>
    </row>
    <row r="572" spans="1:35" x14ac:dyDescent="0.3">
      <c r="A572" s="1">
        <f>'[1]RC-1'!A572</f>
        <v>0</v>
      </c>
      <c r="B572" s="1">
        <f>'[1]RC-1'!B572</f>
        <v>0</v>
      </c>
      <c r="C572" s="1">
        <f>'[1]RC-1'!C572</f>
        <v>0</v>
      </c>
      <c r="D572" s="1">
        <f>'[1]RC-1'!D572</f>
        <v>0</v>
      </c>
      <c r="E572" s="1">
        <f>'[1]RC-1'!E572</f>
        <v>0</v>
      </c>
      <c r="F572" s="1">
        <f>'[1]RC-1'!F572</f>
        <v>0</v>
      </c>
      <c r="G572" s="1">
        <f>'[1]RC-1'!G572</f>
        <v>0</v>
      </c>
      <c r="H572" s="1">
        <f>'[1]RC-1'!H572</f>
        <v>0</v>
      </c>
      <c r="I572" s="1">
        <f>'[1]RC-1'!I572</f>
        <v>0</v>
      </c>
      <c r="J572" s="1">
        <f>'[1]RC-1'!J572</f>
        <v>0</v>
      </c>
      <c r="K572" s="1">
        <f>'[1]RC-1'!K572</f>
        <v>0</v>
      </c>
      <c r="L572" s="1">
        <f>'[1]RC-1'!L572</f>
        <v>0</v>
      </c>
      <c r="M572" s="1">
        <f>'[1]RC-1'!M572</f>
        <v>0</v>
      </c>
      <c r="N572" s="1">
        <f>'[1]RC-1'!N572</f>
        <v>0</v>
      </c>
      <c r="O572" s="1">
        <f>'[1]RC-1'!O572</f>
        <v>0</v>
      </c>
      <c r="P572" s="1">
        <f>'[1]RC-1'!P572</f>
        <v>0</v>
      </c>
      <c r="Q572" s="1">
        <f>'[1]RC-1'!Q572</f>
        <v>0</v>
      </c>
      <c r="R572" s="1">
        <f>'[1]RC-1'!R572</f>
        <v>0</v>
      </c>
      <c r="S572" s="1">
        <f>'[1]RC-1'!S572</f>
        <v>0</v>
      </c>
      <c r="T572" s="1">
        <f>'[1]RC-1'!T572</f>
        <v>0</v>
      </c>
      <c r="U572" s="1">
        <f>'[1]RC-1'!U572</f>
        <v>0</v>
      </c>
      <c r="V572" s="1">
        <f>'[1]RC-1'!V572</f>
        <v>0</v>
      </c>
      <c r="W572" s="1">
        <f>'[1]RC-1'!W572</f>
        <v>0</v>
      </c>
      <c r="X572" s="1">
        <f>'[1]RC-1'!X572</f>
        <v>0</v>
      </c>
      <c r="Y572" s="1">
        <f>'[1]RC-1'!Y572</f>
        <v>0</v>
      </c>
      <c r="Z572" s="1">
        <f>'[1]RC-1'!Z572</f>
        <v>0</v>
      </c>
      <c r="AA572" s="1">
        <f>'[1]RC-1'!AA572</f>
        <v>0</v>
      </c>
      <c r="AB572" s="1">
        <f>'[1]RC-1'!AB572</f>
        <v>0</v>
      </c>
      <c r="AC572" s="1">
        <f>'[1]RC-1'!AC572</f>
        <v>0</v>
      </c>
      <c r="AD572" s="1">
        <f>'[1]RC-1'!AD572</f>
        <v>0</v>
      </c>
      <c r="AE572" s="1">
        <f>'[1]RC-1'!AE572</f>
        <v>0</v>
      </c>
      <c r="AF572" s="1">
        <f>'[1]RC-1'!AF572</f>
        <v>0</v>
      </c>
      <c r="AG572" s="1">
        <f>'[1]RC-1'!AG572</f>
        <v>0</v>
      </c>
      <c r="AH572" s="1">
        <f>'[1]RC-1'!AH572</f>
        <v>0</v>
      </c>
      <c r="AI572" s="1">
        <f>'[1]RC-1'!AI572</f>
        <v>0</v>
      </c>
    </row>
    <row r="573" spans="1:35" x14ac:dyDescent="0.3">
      <c r="A573" s="1">
        <f>'[1]RC-1'!A573</f>
        <v>0</v>
      </c>
      <c r="B573" s="1">
        <f>'[1]RC-1'!B573</f>
        <v>0</v>
      </c>
      <c r="C573" s="1">
        <f>'[1]RC-1'!C573</f>
        <v>0</v>
      </c>
      <c r="D573" s="1">
        <f>'[1]RC-1'!D573</f>
        <v>0</v>
      </c>
      <c r="E573" s="1">
        <f>'[1]RC-1'!E573</f>
        <v>0</v>
      </c>
      <c r="F573" s="1">
        <f>'[1]RC-1'!F573</f>
        <v>0</v>
      </c>
      <c r="G573" s="1">
        <f>'[1]RC-1'!G573</f>
        <v>0</v>
      </c>
      <c r="H573" s="1">
        <f>'[1]RC-1'!H573</f>
        <v>0</v>
      </c>
      <c r="I573" s="1">
        <f>'[1]RC-1'!I573</f>
        <v>0</v>
      </c>
      <c r="J573" s="1">
        <f>'[1]RC-1'!J573</f>
        <v>0</v>
      </c>
      <c r="K573" s="1">
        <f>'[1]RC-1'!K573</f>
        <v>0</v>
      </c>
      <c r="L573" s="1">
        <f>'[1]RC-1'!L573</f>
        <v>0</v>
      </c>
      <c r="M573" s="1">
        <f>'[1]RC-1'!M573</f>
        <v>0</v>
      </c>
      <c r="N573" s="1">
        <f>'[1]RC-1'!N573</f>
        <v>0</v>
      </c>
      <c r="O573" s="1">
        <f>'[1]RC-1'!O573</f>
        <v>0</v>
      </c>
      <c r="P573" s="1">
        <f>'[1]RC-1'!P573</f>
        <v>0</v>
      </c>
      <c r="Q573" s="1">
        <f>'[1]RC-1'!Q573</f>
        <v>0</v>
      </c>
      <c r="R573" s="1">
        <f>'[1]RC-1'!R573</f>
        <v>0</v>
      </c>
      <c r="S573" s="1">
        <f>'[1]RC-1'!S573</f>
        <v>0</v>
      </c>
      <c r="T573" s="1">
        <f>'[1]RC-1'!T573</f>
        <v>0</v>
      </c>
      <c r="U573" s="1">
        <f>'[1]RC-1'!U573</f>
        <v>0</v>
      </c>
      <c r="V573" s="1">
        <f>'[1]RC-1'!V573</f>
        <v>0</v>
      </c>
      <c r="W573" s="1">
        <f>'[1]RC-1'!W573</f>
        <v>0</v>
      </c>
      <c r="X573" s="1">
        <f>'[1]RC-1'!X573</f>
        <v>0</v>
      </c>
      <c r="Y573" s="1">
        <f>'[1]RC-1'!Y573</f>
        <v>0</v>
      </c>
      <c r="Z573" s="1">
        <f>'[1]RC-1'!Z573</f>
        <v>0</v>
      </c>
      <c r="AA573" s="1">
        <f>'[1]RC-1'!AA573</f>
        <v>0</v>
      </c>
      <c r="AB573" s="1">
        <f>'[1]RC-1'!AB573</f>
        <v>0</v>
      </c>
      <c r="AC573" s="1">
        <f>'[1]RC-1'!AC573</f>
        <v>0</v>
      </c>
      <c r="AD573" s="1">
        <f>'[1]RC-1'!AD573</f>
        <v>0</v>
      </c>
      <c r="AE573" s="1">
        <f>'[1]RC-1'!AE573</f>
        <v>0</v>
      </c>
      <c r="AF573" s="1">
        <f>'[1]RC-1'!AF573</f>
        <v>0</v>
      </c>
      <c r="AG573" s="1">
        <f>'[1]RC-1'!AG573</f>
        <v>0</v>
      </c>
      <c r="AH573" s="1">
        <f>'[1]RC-1'!AH573</f>
        <v>0</v>
      </c>
      <c r="AI573" s="1">
        <f>'[1]RC-1'!AI573</f>
        <v>0</v>
      </c>
    </row>
    <row r="574" spans="1:35" x14ac:dyDescent="0.3">
      <c r="A574" s="1">
        <f>'[1]RC-1'!A574</f>
        <v>0</v>
      </c>
      <c r="B574" s="1">
        <f>'[1]RC-1'!B574</f>
        <v>0</v>
      </c>
      <c r="C574" s="1">
        <f>'[1]RC-1'!C574</f>
        <v>0</v>
      </c>
      <c r="D574" s="1">
        <f>'[1]RC-1'!D574</f>
        <v>0</v>
      </c>
      <c r="E574" s="1">
        <f>'[1]RC-1'!E574</f>
        <v>0</v>
      </c>
      <c r="F574" s="1">
        <f>'[1]RC-1'!F574</f>
        <v>0</v>
      </c>
      <c r="G574" s="1">
        <f>'[1]RC-1'!G574</f>
        <v>0</v>
      </c>
      <c r="H574" s="1">
        <f>'[1]RC-1'!H574</f>
        <v>0</v>
      </c>
      <c r="I574" s="1">
        <f>'[1]RC-1'!I574</f>
        <v>0</v>
      </c>
      <c r="J574" s="1">
        <f>'[1]RC-1'!J574</f>
        <v>0</v>
      </c>
      <c r="K574" s="1">
        <f>'[1]RC-1'!K574</f>
        <v>0</v>
      </c>
      <c r="L574" s="1">
        <f>'[1]RC-1'!L574</f>
        <v>0</v>
      </c>
      <c r="M574" s="1">
        <f>'[1]RC-1'!M574</f>
        <v>0</v>
      </c>
      <c r="N574" s="1">
        <f>'[1]RC-1'!N574</f>
        <v>0</v>
      </c>
      <c r="O574" s="1">
        <f>'[1]RC-1'!O574</f>
        <v>0</v>
      </c>
      <c r="P574" s="1">
        <f>'[1]RC-1'!P574</f>
        <v>0</v>
      </c>
      <c r="Q574" s="1">
        <f>'[1]RC-1'!Q574</f>
        <v>0</v>
      </c>
      <c r="R574" s="1">
        <f>'[1]RC-1'!R574</f>
        <v>0</v>
      </c>
      <c r="S574" s="1">
        <f>'[1]RC-1'!S574</f>
        <v>0</v>
      </c>
      <c r="T574" s="1">
        <f>'[1]RC-1'!T574</f>
        <v>0</v>
      </c>
      <c r="U574" s="1">
        <f>'[1]RC-1'!U574</f>
        <v>0</v>
      </c>
      <c r="V574" s="1">
        <f>'[1]RC-1'!V574</f>
        <v>0</v>
      </c>
      <c r="W574" s="1">
        <f>'[1]RC-1'!W574</f>
        <v>0</v>
      </c>
      <c r="X574" s="1">
        <f>'[1]RC-1'!X574</f>
        <v>0</v>
      </c>
      <c r="Y574" s="1">
        <f>'[1]RC-1'!Y574</f>
        <v>0</v>
      </c>
      <c r="Z574" s="1">
        <f>'[1]RC-1'!Z574</f>
        <v>0</v>
      </c>
      <c r="AA574" s="1">
        <f>'[1]RC-1'!AA574</f>
        <v>0</v>
      </c>
      <c r="AB574" s="1">
        <f>'[1]RC-1'!AB574</f>
        <v>0</v>
      </c>
      <c r="AC574" s="1">
        <f>'[1]RC-1'!AC574</f>
        <v>0</v>
      </c>
      <c r="AD574" s="1">
        <f>'[1]RC-1'!AD574</f>
        <v>0</v>
      </c>
      <c r="AE574" s="1">
        <f>'[1]RC-1'!AE574</f>
        <v>0</v>
      </c>
      <c r="AF574" s="1">
        <f>'[1]RC-1'!AF574</f>
        <v>0</v>
      </c>
      <c r="AG574" s="1">
        <f>'[1]RC-1'!AG574</f>
        <v>0</v>
      </c>
      <c r="AH574" s="1">
        <f>'[1]RC-1'!AH574</f>
        <v>0</v>
      </c>
      <c r="AI574" s="1">
        <f>'[1]RC-1'!AI574</f>
        <v>0</v>
      </c>
    </row>
    <row r="575" spans="1:35" x14ac:dyDescent="0.3">
      <c r="A575" s="1">
        <f>'[1]RC-1'!A575</f>
        <v>0</v>
      </c>
      <c r="B575" s="1">
        <f>'[1]RC-1'!B575</f>
        <v>0</v>
      </c>
      <c r="C575" s="1">
        <f>'[1]RC-1'!C575</f>
        <v>0</v>
      </c>
      <c r="D575" s="1">
        <f>'[1]RC-1'!D575</f>
        <v>0</v>
      </c>
      <c r="E575" s="1">
        <f>'[1]RC-1'!E575</f>
        <v>0</v>
      </c>
      <c r="F575" s="1">
        <f>'[1]RC-1'!F575</f>
        <v>0</v>
      </c>
      <c r="G575" s="1">
        <f>'[1]RC-1'!G575</f>
        <v>0</v>
      </c>
      <c r="H575" s="1">
        <f>'[1]RC-1'!H575</f>
        <v>0</v>
      </c>
      <c r="I575" s="1">
        <f>'[1]RC-1'!I575</f>
        <v>0</v>
      </c>
      <c r="J575" s="1">
        <f>'[1]RC-1'!J575</f>
        <v>0</v>
      </c>
      <c r="K575" s="1">
        <f>'[1]RC-1'!K575</f>
        <v>0</v>
      </c>
      <c r="L575" s="1">
        <f>'[1]RC-1'!L575</f>
        <v>0</v>
      </c>
      <c r="M575" s="1">
        <f>'[1]RC-1'!M575</f>
        <v>0</v>
      </c>
      <c r="N575" s="1">
        <f>'[1]RC-1'!N575</f>
        <v>0</v>
      </c>
      <c r="O575" s="1">
        <f>'[1]RC-1'!O575</f>
        <v>0</v>
      </c>
      <c r="P575" s="1">
        <f>'[1]RC-1'!P575</f>
        <v>0</v>
      </c>
      <c r="Q575" s="1">
        <f>'[1]RC-1'!Q575</f>
        <v>0</v>
      </c>
      <c r="R575" s="1">
        <f>'[1]RC-1'!R575</f>
        <v>0</v>
      </c>
      <c r="S575" s="1">
        <f>'[1]RC-1'!S575</f>
        <v>0</v>
      </c>
      <c r="T575" s="1">
        <f>'[1]RC-1'!T575</f>
        <v>0</v>
      </c>
      <c r="U575" s="1">
        <f>'[1]RC-1'!U575</f>
        <v>0</v>
      </c>
      <c r="V575" s="1">
        <f>'[1]RC-1'!V575</f>
        <v>0</v>
      </c>
      <c r="W575" s="1">
        <f>'[1]RC-1'!W575</f>
        <v>0</v>
      </c>
      <c r="X575" s="1">
        <f>'[1]RC-1'!X575</f>
        <v>0</v>
      </c>
      <c r="Y575" s="1">
        <f>'[1]RC-1'!Y575</f>
        <v>0</v>
      </c>
      <c r="Z575" s="1">
        <f>'[1]RC-1'!Z575</f>
        <v>0</v>
      </c>
      <c r="AA575" s="1">
        <f>'[1]RC-1'!AA575</f>
        <v>0</v>
      </c>
      <c r="AB575" s="1">
        <f>'[1]RC-1'!AB575</f>
        <v>0</v>
      </c>
      <c r="AC575" s="1">
        <f>'[1]RC-1'!AC575</f>
        <v>0</v>
      </c>
      <c r="AD575" s="1">
        <f>'[1]RC-1'!AD575</f>
        <v>0</v>
      </c>
      <c r="AE575" s="1">
        <f>'[1]RC-1'!AE575</f>
        <v>0</v>
      </c>
      <c r="AF575" s="1">
        <f>'[1]RC-1'!AF575</f>
        <v>0</v>
      </c>
      <c r="AG575" s="1">
        <f>'[1]RC-1'!AG575</f>
        <v>0</v>
      </c>
      <c r="AH575" s="1">
        <f>'[1]RC-1'!AH575</f>
        <v>0</v>
      </c>
      <c r="AI575" s="1">
        <f>'[1]RC-1'!AI575</f>
        <v>0</v>
      </c>
    </row>
    <row r="576" spans="1:35" x14ac:dyDescent="0.3">
      <c r="A576" s="1">
        <f>'[1]RC-1'!A576</f>
        <v>0</v>
      </c>
      <c r="B576" s="1">
        <f>'[1]RC-1'!B576</f>
        <v>0</v>
      </c>
      <c r="C576" s="1">
        <f>'[1]RC-1'!C576</f>
        <v>0</v>
      </c>
      <c r="D576" s="1">
        <f>'[1]RC-1'!D576</f>
        <v>0</v>
      </c>
      <c r="E576" s="1">
        <f>'[1]RC-1'!E576</f>
        <v>0</v>
      </c>
      <c r="F576" s="1">
        <f>'[1]RC-1'!F576</f>
        <v>0</v>
      </c>
      <c r="G576" s="1">
        <f>'[1]RC-1'!G576</f>
        <v>0</v>
      </c>
      <c r="H576" s="1">
        <f>'[1]RC-1'!H576</f>
        <v>0</v>
      </c>
      <c r="I576" s="1">
        <f>'[1]RC-1'!I576</f>
        <v>0</v>
      </c>
      <c r="J576" s="1">
        <f>'[1]RC-1'!J576</f>
        <v>0</v>
      </c>
      <c r="K576" s="1">
        <f>'[1]RC-1'!K576</f>
        <v>0</v>
      </c>
      <c r="L576" s="1">
        <f>'[1]RC-1'!L576</f>
        <v>0</v>
      </c>
      <c r="M576" s="1">
        <f>'[1]RC-1'!M576</f>
        <v>0</v>
      </c>
      <c r="N576" s="1">
        <f>'[1]RC-1'!N576</f>
        <v>0</v>
      </c>
      <c r="O576" s="1">
        <f>'[1]RC-1'!O576</f>
        <v>0</v>
      </c>
      <c r="P576" s="1">
        <f>'[1]RC-1'!P576</f>
        <v>0</v>
      </c>
      <c r="Q576" s="1">
        <f>'[1]RC-1'!Q576</f>
        <v>0</v>
      </c>
      <c r="R576" s="1">
        <f>'[1]RC-1'!R576</f>
        <v>0</v>
      </c>
      <c r="S576" s="1">
        <f>'[1]RC-1'!S576</f>
        <v>0</v>
      </c>
      <c r="T576" s="1">
        <f>'[1]RC-1'!T576</f>
        <v>0</v>
      </c>
      <c r="U576" s="1">
        <f>'[1]RC-1'!U576</f>
        <v>0</v>
      </c>
      <c r="V576" s="1">
        <f>'[1]RC-1'!V576</f>
        <v>0</v>
      </c>
      <c r="W576" s="1">
        <f>'[1]RC-1'!W576</f>
        <v>0</v>
      </c>
      <c r="X576" s="1">
        <f>'[1]RC-1'!X576</f>
        <v>0</v>
      </c>
      <c r="Y576" s="1">
        <f>'[1]RC-1'!Y576</f>
        <v>0</v>
      </c>
      <c r="Z576" s="1">
        <f>'[1]RC-1'!Z576</f>
        <v>0</v>
      </c>
      <c r="AA576" s="1">
        <f>'[1]RC-1'!AA576</f>
        <v>0</v>
      </c>
      <c r="AB576" s="1">
        <f>'[1]RC-1'!AB576</f>
        <v>0</v>
      </c>
      <c r="AC576" s="1">
        <f>'[1]RC-1'!AC576</f>
        <v>0</v>
      </c>
      <c r="AD576" s="1">
        <f>'[1]RC-1'!AD576</f>
        <v>0</v>
      </c>
      <c r="AE576" s="1">
        <f>'[1]RC-1'!AE576</f>
        <v>0</v>
      </c>
      <c r="AF576" s="1">
        <f>'[1]RC-1'!AF576</f>
        <v>0</v>
      </c>
      <c r="AG576" s="1">
        <f>'[1]RC-1'!AG576</f>
        <v>0</v>
      </c>
      <c r="AH576" s="1">
        <f>'[1]RC-1'!AH576</f>
        <v>0</v>
      </c>
      <c r="AI576" s="1">
        <f>'[1]RC-1'!AI576</f>
        <v>0</v>
      </c>
    </row>
    <row r="577" spans="1:35" x14ac:dyDescent="0.3">
      <c r="A577" s="1">
        <f>'[1]RC-1'!A577</f>
        <v>0</v>
      </c>
      <c r="B577" s="1">
        <f>'[1]RC-1'!B577</f>
        <v>0</v>
      </c>
      <c r="C577" s="1">
        <f>'[1]RC-1'!C577</f>
        <v>0</v>
      </c>
      <c r="D577" s="1">
        <f>'[1]RC-1'!D577</f>
        <v>0</v>
      </c>
      <c r="E577" s="1">
        <f>'[1]RC-1'!E577</f>
        <v>0</v>
      </c>
      <c r="F577" s="1">
        <f>'[1]RC-1'!F577</f>
        <v>0</v>
      </c>
      <c r="G577" s="1">
        <f>'[1]RC-1'!G577</f>
        <v>0</v>
      </c>
      <c r="H577" s="1">
        <f>'[1]RC-1'!H577</f>
        <v>0</v>
      </c>
      <c r="I577" s="1">
        <f>'[1]RC-1'!I577</f>
        <v>0</v>
      </c>
      <c r="J577" s="1">
        <f>'[1]RC-1'!J577</f>
        <v>0</v>
      </c>
      <c r="K577" s="1">
        <f>'[1]RC-1'!K577</f>
        <v>0</v>
      </c>
      <c r="L577" s="1">
        <f>'[1]RC-1'!L577</f>
        <v>0</v>
      </c>
      <c r="M577" s="1">
        <f>'[1]RC-1'!M577</f>
        <v>0</v>
      </c>
      <c r="N577" s="1">
        <f>'[1]RC-1'!N577</f>
        <v>0</v>
      </c>
      <c r="O577" s="1">
        <f>'[1]RC-1'!O577</f>
        <v>0</v>
      </c>
      <c r="P577" s="1">
        <f>'[1]RC-1'!P577</f>
        <v>0</v>
      </c>
      <c r="Q577" s="1">
        <f>'[1]RC-1'!Q577</f>
        <v>0</v>
      </c>
      <c r="R577" s="1">
        <f>'[1]RC-1'!R577</f>
        <v>0</v>
      </c>
      <c r="S577" s="1">
        <f>'[1]RC-1'!S577</f>
        <v>0</v>
      </c>
      <c r="T577" s="1">
        <f>'[1]RC-1'!T577</f>
        <v>0</v>
      </c>
      <c r="U577" s="1">
        <f>'[1]RC-1'!U577</f>
        <v>0</v>
      </c>
      <c r="V577" s="1">
        <f>'[1]RC-1'!V577</f>
        <v>0</v>
      </c>
      <c r="W577" s="1">
        <f>'[1]RC-1'!W577</f>
        <v>0</v>
      </c>
      <c r="X577" s="1">
        <f>'[1]RC-1'!X577</f>
        <v>0</v>
      </c>
      <c r="Y577" s="1">
        <f>'[1]RC-1'!Y577</f>
        <v>0</v>
      </c>
      <c r="Z577" s="1">
        <f>'[1]RC-1'!Z577</f>
        <v>0</v>
      </c>
      <c r="AA577" s="1">
        <f>'[1]RC-1'!AA577</f>
        <v>0</v>
      </c>
      <c r="AB577" s="1">
        <f>'[1]RC-1'!AB577</f>
        <v>0</v>
      </c>
      <c r="AC577" s="1">
        <f>'[1]RC-1'!AC577</f>
        <v>0</v>
      </c>
      <c r="AD577" s="1">
        <f>'[1]RC-1'!AD577</f>
        <v>0</v>
      </c>
      <c r="AE577" s="1">
        <f>'[1]RC-1'!AE577</f>
        <v>0</v>
      </c>
      <c r="AF577" s="1">
        <f>'[1]RC-1'!AF577</f>
        <v>0</v>
      </c>
      <c r="AG577" s="1">
        <f>'[1]RC-1'!AG577</f>
        <v>0</v>
      </c>
      <c r="AH577" s="1">
        <f>'[1]RC-1'!AH577</f>
        <v>0</v>
      </c>
      <c r="AI577" s="1">
        <f>'[1]RC-1'!AI577</f>
        <v>0</v>
      </c>
    </row>
    <row r="578" spans="1:35" x14ac:dyDescent="0.3">
      <c r="A578" s="1">
        <f>'[1]RC-1'!A578</f>
        <v>0</v>
      </c>
      <c r="B578" s="1">
        <f>'[1]RC-1'!B578</f>
        <v>0</v>
      </c>
      <c r="C578" s="1">
        <f>'[1]RC-1'!C578</f>
        <v>0</v>
      </c>
      <c r="D578" s="1">
        <f>'[1]RC-1'!D578</f>
        <v>0</v>
      </c>
      <c r="E578" s="1">
        <f>'[1]RC-1'!E578</f>
        <v>0</v>
      </c>
      <c r="F578" s="1">
        <f>'[1]RC-1'!F578</f>
        <v>0</v>
      </c>
      <c r="G578" s="1">
        <f>'[1]RC-1'!G578</f>
        <v>0</v>
      </c>
      <c r="H578" s="1">
        <f>'[1]RC-1'!H578</f>
        <v>0</v>
      </c>
      <c r="I578" s="1">
        <f>'[1]RC-1'!I578</f>
        <v>0</v>
      </c>
      <c r="J578" s="1">
        <f>'[1]RC-1'!J578</f>
        <v>0</v>
      </c>
      <c r="K578" s="1">
        <f>'[1]RC-1'!K578</f>
        <v>0</v>
      </c>
      <c r="L578" s="1">
        <f>'[1]RC-1'!L578</f>
        <v>0</v>
      </c>
      <c r="M578" s="1">
        <f>'[1]RC-1'!M578</f>
        <v>0</v>
      </c>
      <c r="N578" s="1">
        <f>'[1]RC-1'!N578</f>
        <v>0</v>
      </c>
      <c r="O578" s="1">
        <f>'[1]RC-1'!O578</f>
        <v>0</v>
      </c>
      <c r="P578" s="1">
        <f>'[1]RC-1'!P578</f>
        <v>0</v>
      </c>
      <c r="Q578" s="1">
        <f>'[1]RC-1'!Q578</f>
        <v>0</v>
      </c>
      <c r="R578" s="1">
        <f>'[1]RC-1'!R578</f>
        <v>0</v>
      </c>
      <c r="S578" s="1">
        <f>'[1]RC-1'!S578</f>
        <v>0</v>
      </c>
      <c r="T578" s="1">
        <f>'[1]RC-1'!T578</f>
        <v>0</v>
      </c>
      <c r="U578" s="1">
        <f>'[1]RC-1'!U578</f>
        <v>0</v>
      </c>
      <c r="V578" s="1">
        <f>'[1]RC-1'!V578</f>
        <v>0</v>
      </c>
      <c r="W578" s="1">
        <f>'[1]RC-1'!W578</f>
        <v>0</v>
      </c>
      <c r="X578" s="1">
        <f>'[1]RC-1'!X578</f>
        <v>0</v>
      </c>
      <c r="Y578" s="1">
        <f>'[1]RC-1'!Y578</f>
        <v>0</v>
      </c>
      <c r="Z578" s="1">
        <f>'[1]RC-1'!Z578</f>
        <v>0</v>
      </c>
      <c r="AA578" s="1">
        <f>'[1]RC-1'!AA578</f>
        <v>0</v>
      </c>
      <c r="AB578" s="1">
        <f>'[1]RC-1'!AB578</f>
        <v>0</v>
      </c>
      <c r="AC578" s="1">
        <f>'[1]RC-1'!AC578</f>
        <v>0</v>
      </c>
      <c r="AD578" s="1">
        <f>'[1]RC-1'!AD578</f>
        <v>0</v>
      </c>
      <c r="AE578" s="1">
        <f>'[1]RC-1'!AE578</f>
        <v>0</v>
      </c>
      <c r="AF578" s="1">
        <f>'[1]RC-1'!AF578</f>
        <v>0</v>
      </c>
      <c r="AG578" s="1">
        <f>'[1]RC-1'!AG578</f>
        <v>0</v>
      </c>
      <c r="AH578" s="1">
        <f>'[1]RC-1'!AH578</f>
        <v>0</v>
      </c>
      <c r="AI578" s="1">
        <f>'[1]RC-1'!AI578</f>
        <v>0</v>
      </c>
    </row>
    <row r="579" spans="1:35" x14ac:dyDescent="0.3">
      <c r="A579" s="1">
        <f>'[1]RC-1'!A579</f>
        <v>0</v>
      </c>
      <c r="B579" s="1">
        <f>'[1]RC-1'!B579</f>
        <v>0</v>
      </c>
      <c r="C579" s="1">
        <f>'[1]RC-1'!C579</f>
        <v>0</v>
      </c>
      <c r="D579" s="1">
        <f>'[1]RC-1'!D579</f>
        <v>0</v>
      </c>
      <c r="E579" s="1">
        <f>'[1]RC-1'!E579</f>
        <v>0</v>
      </c>
      <c r="F579" s="1">
        <f>'[1]RC-1'!F579</f>
        <v>0</v>
      </c>
      <c r="G579" s="1">
        <f>'[1]RC-1'!G579</f>
        <v>0</v>
      </c>
      <c r="H579" s="1">
        <f>'[1]RC-1'!H579</f>
        <v>0</v>
      </c>
      <c r="I579" s="1">
        <f>'[1]RC-1'!I579</f>
        <v>0</v>
      </c>
      <c r="J579" s="1">
        <f>'[1]RC-1'!J579</f>
        <v>0</v>
      </c>
      <c r="K579" s="1">
        <f>'[1]RC-1'!K579</f>
        <v>0</v>
      </c>
      <c r="L579" s="1">
        <f>'[1]RC-1'!L579</f>
        <v>0</v>
      </c>
      <c r="M579" s="1">
        <f>'[1]RC-1'!M579</f>
        <v>0</v>
      </c>
      <c r="N579" s="1">
        <f>'[1]RC-1'!N579</f>
        <v>0</v>
      </c>
      <c r="O579" s="1">
        <f>'[1]RC-1'!O579</f>
        <v>0</v>
      </c>
      <c r="P579" s="1">
        <f>'[1]RC-1'!P579</f>
        <v>0</v>
      </c>
      <c r="Q579" s="1">
        <f>'[1]RC-1'!Q579</f>
        <v>0</v>
      </c>
      <c r="R579" s="1">
        <f>'[1]RC-1'!R579</f>
        <v>0</v>
      </c>
      <c r="S579" s="1">
        <f>'[1]RC-1'!S579</f>
        <v>0</v>
      </c>
      <c r="T579" s="1">
        <f>'[1]RC-1'!T579</f>
        <v>0</v>
      </c>
      <c r="U579" s="1">
        <f>'[1]RC-1'!U579</f>
        <v>0</v>
      </c>
      <c r="V579" s="1">
        <f>'[1]RC-1'!V579</f>
        <v>0</v>
      </c>
      <c r="W579" s="1">
        <f>'[1]RC-1'!W579</f>
        <v>0</v>
      </c>
      <c r="X579" s="1">
        <f>'[1]RC-1'!X579</f>
        <v>0</v>
      </c>
      <c r="Y579" s="1">
        <f>'[1]RC-1'!Y579</f>
        <v>0</v>
      </c>
      <c r="Z579" s="1">
        <f>'[1]RC-1'!Z579</f>
        <v>0</v>
      </c>
      <c r="AA579" s="1">
        <f>'[1]RC-1'!AA579</f>
        <v>0</v>
      </c>
      <c r="AB579" s="1">
        <f>'[1]RC-1'!AB579</f>
        <v>0</v>
      </c>
      <c r="AC579" s="1">
        <f>'[1]RC-1'!AC579</f>
        <v>0</v>
      </c>
      <c r="AD579" s="1">
        <f>'[1]RC-1'!AD579</f>
        <v>0</v>
      </c>
      <c r="AE579" s="1">
        <f>'[1]RC-1'!AE579</f>
        <v>0</v>
      </c>
      <c r="AF579" s="1">
        <f>'[1]RC-1'!AF579</f>
        <v>0</v>
      </c>
      <c r="AG579" s="1">
        <f>'[1]RC-1'!AG579</f>
        <v>0</v>
      </c>
      <c r="AH579" s="1">
        <f>'[1]RC-1'!AH579</f>
        <v>0</v>
      </c>
      <c r="AI579" s="1">
        <f>'[1]RC-1'!AI579</f>
        <v>0</v>
      </c>
    </row>
    <row r="580" spans="1:35" x14ac:dyDescent="0.3">
      <c r="A580" s="1">
        <f>'[1]RC-1'!A580</f>
        <v>0</v>
      </c>
      <c r="B580" s="1">
        <f>'[1]RC-1'!B580</f>
        <v>0</v>
      </c>
      <c r="C580" s="1">
        <f>'[1]RC-1'!C580</f>
        <v>0</v>
      </c>
      <c r="D580" s="1">
        <f>'[1]RC-1'!D580</f>
        <v>0</v>
      </c>
      <c r="E580" s="1">
        <f>'[1]RC-1'!E580</f>
        <v>0</v>
      </c>
      <c r="F580" s="1">
        <f>'[1]RC-1'!F580</f>
        <v>0</v>
      </c>
      <c r="G580" s="1">
        <f>'[1]RC-1'!G580</f>
        <v>0</v>
      </c>
      <c r="H580" s="1">
        <f>'[1]RC-1'!H580</f>
        <v>0</v>
      </c>
      <c r="I580" s="1">
        <f>'[1]RC-1'!I580</f>
        <v>0</v>
      </c>
      <c r="J580" s="1">
        <f>'[1]RC-1'!J580</f>
        <v>0</v>
      </c>
      <c r="K580" s="1">
        <f>'[1]RC-1'!K580</f>
        <v>0</v>
      </c>
      <c r="L580" s="1">
        <f>'[1]RC-1'!L580</f>
        <v>0</v>
      </c>
      <c r="M580" s="1">
        <f>'[1]RC-1'!M580</f>
        <v>0</v>
      </c>
      <c r="N580" s="1">
        <f>'[1]RC-1'!N580</f>
        <v>0</v>
      </c>
      <c r="O580" s="1">
        <f>'[1]RC-1'!O580</f>
        <v>0</v>
      </c>
      <c r="P580" s="1">
        <f>'[1]RC-1'!P580</f>
        <v>0</v>
      </c>
      <c r="Q580" s="1">
        <f>'[1]RC-1'!Q580</f>
        <v>0</v>
      </c>
      <c r="R580" s="1">
        <f>'[1]RC-1'!R580</f>
        <v>0</v>
      </c>
      <c r="S580" s="1">
        <f>'[1]RC-1'!S580</f>
        <v>0</v>
      </c>
      <c r="T580" s="1">
        <f>'[1]RC-1'!T580</f>
        <v>0</v>
      </c>
      <c r="U580" s="1">
        <f>'[1]RC-1'!U580</f>
        <v>0</v>
      </c>
      <c r="V580" s="1">
        <f>'[1]RC-1'!V580</f>
        <v>0</v>
      </c>
      <c r="W580" s="1">
        <f>'[1]RC-1'!W580</f>
        <v>0</v>
      </c>
      <c r="X580" s="1">
        <f>'[1]RC-1'!X580</f>
        <v>0</v>
      </c>
      <c r="Y580" s="1">
        <f>'[1]RC-1'!Y580</f>
        <v>0</v>
      </c>
      <c r="Z580" s="1">
        <f>'[1]RC-1'!Z580</f>
        <v>0</v>
      </c>
      <c r="AA580" s="1">
        <f>'[1]RC-1'!AA580</f>
        <v>0</v>
      </c>
      <c r="AB580" s="1">
        <f>'[1]RC-1'!AB580</f>
        <v>0</v>
      </c>
      <c r="AC580" s="1">
        <f>'[1]RC-1'!AC580</f>
        <v>0</v>
      </c>
      <c r="AD580" s="1">
        <f>'[1]RC-1'!AD580</f>
        <v>0</v>
      </c>
      <c r="AE580" s="1">
        <f>'[1]RC-1'!AE580</f>
        <v>0</v>
      </c>
      <c r="AF580" s="1">
        <f>'[1]RC-1'!AF580</f>
        <v>0</v>
      </c>
      <c r="AG580" s="1">
        <f>'[1]RC-1'!AG580</f>
        <v>0</v>
      </c>
      <c r="AH580" s="1">
        <f>'[1]RC-1'!AH580</f>
        <v>0</v>
      </c>
      <c r="AI580" s="1">
        <f>'[1]RC-1'!AI580</f>
        <v>0</v>
      </c>
    </row>
    <row r="581" spans="1:35" x14ac:dyDescent="0.3">
      <c r="A581" s="1">
        <f>'[1]RC-1'!A581</f>
        <v>0</v>
      </c>
      <c r="B581" s="1">
        <f>'[1]RC-1'!B581</f>
        <v>0</v>
      </c>
      <c r="C581" s="1">
        <f>'[1]RC-1'!C581</f>
        <v>0</v>
      </c>
      <c r="D581" s="1">
        <f>'[1]RC-1'!D581</f>
        <v>0</v>
      </c>
      <c r="E581" s="1">
        <f>'[1]RC-1'!E581</f>
        <v>0</v>
      </c>
      <c r="F581" s="1">
        <f>'[1]RC-1'!F581</f>
        <v>0</v>
      </c>
      <c r="G581" s="1">
        <f>'[1]RC-1'!G581</f>
        <v>0</v>
      </c>
      <c r="H581" s="1">
        <f>'[1]RC-1'!H581</f>
        <v>0</v>
      </c>
      <c r="I581" s="1">
        <f>'[1]RC-1'!I581</f>
        <v>0</v>
      </c>
      <c r="J581" s="1">
        <f>'[1]RC-1'!J581</f>
        <v>0</v>
      </c>
      <c r="K581" s="1">
        <f>'[1]RC-1'!K581</f>
        <v>0</v>
      </c>
      <c r="L581" s="1">
        <f>'[1]RC-1'!L581</f>
        <v>0</v>
      </c>
      <c r="M581" s="1">
        <f>'[1]RC-1'!M581</f>
        <v>0</v>
      </c>
      <c r="N581" s="1">
        <f>'[1]RC-1'!N581</f>
        <v>0</v>
      </c>
      <c r="O581" s="1">
        <f>'[1]RC-1'!O581</f>
        <v>0</v>
      </c>
      <c r="P581" s="1">
        <f>'[1]RC-1'!P581</f>
        <v>0</v>
      </c>
      <c r="Q581" s="1">
        <f>'[1]RC-1'!Q581</f>
        <v>0</v>
      </c>
      <c r="R581" s="1">
        <f>'[1]RC-1'!R581</f>
        <v>0</v>
      </c>
      <c r="S581" s="1">
        <f>'[1]RC-1'!S581</f>
        <v>0</v>
      </c>
      <c r="T581" s="1">
        <f>'[1]RC-1'!T581</f>
        <v>0</v>
      </c>
      <c r="U581" s="1">
        <f>'[1]RC-1'!U581</f>
        <v>0</v>
      </c>
      <c r="V581" s="1">
        <f>'[1]RC-1'!V581</f>
        <v>0</v>
      </c>
      <c r="W581" s="1">
        <f>'[1]RC-1'!W581</f>
        <v>0</v>
      </c>
      <c r="X581" s="1">
        <f>'[1]RC-1'!X581</f>
        <v>0</v>
      </c>
      <c r="Y581" s="1">
        <f>'[1]RC-1'!Y581</f>
        <v>0</v>
      </c>
      <c r="Z581" s="1">
        <f>'[1]RC-1'!Z581</f>
        <v>0</v>
      </c>
      <c r="AA581" s="1">
        <f>'[1]RC-1'!AA581</f>
        <v>0</v>
      </c>
      <c r="AB581" s="1">
        <f>'[1]RC-1'!AB581</f>
        <v>0</v>
      </c>
      <c r="AC581" s="1">
        <f>'[1]RC-1'!AC581</f>
        <v>0</v>
      </c>
      <c r="AD581" s="1">
        <f>'[1]RC-1'!AD581</f>
        <v>0</v>
      </c>
      <c r="AE581" s="1">
        <f>'[1]RC-1'!AE581</f>
        <v>0</v>
      </c>
      <c r="AF581" s="1">
        <f>'[1]RC-1'!AF581</f>
        <v>0</v>
      </c>
      <c r="AG581" s="1">
        <f>'[1]RC-1'!AG581</f>
        <v>0</v>
      </c>
      <c r="AH581" s="1">
        <f>'[1]RC-1'!AH581</f>
        <v>0</v>
      </c>
      <c r="AI581" s="1">
        <f>'[1]RC-1'!AI581</f>
        <v>0</v>
      </c>
    </row>
    <row r="582" spans="1:35" x14ac:dyDescent="0.3">
      <c r="A582" s="1">
        <f>'[1]RC-1'!A582</f>
        <v>0</v>
      </c>
      <c r="B582" s="1">
        <f>'[1]RC-1'!B582</f>
        <v>0</v>
      </c>
      <c r="C582" s="1">
        <f>'[1]RC-1'!C582</f>
        <v>0</v>
      </c>
      <c r="D582" s="1">
        <f>'[1]RC-1'!D582</f>
        <v>0</v>
      </c>
      <c r="E582" s="1">
        <f>'[1]RC-1'!E582</f>
        <v>0</v>
      </c>
      <c r="F582" s="1">
        <f>'[1]RC-1'!F582</f>
        <v>0</v>
      </c>
      <c r="G582" s="1">
        <f>'[1]RC-1'!G582</f>
        <v>0</v>
      </c>
      <c r="H582" s="1">
        <f>'[1]RC-1'!H582</f>
        <v>0</v>
      </c>
      <c r="I582" s="1">
        <f>'[1]RC-1'!I582</f>
        <v>0</v>
      </c>
      <c r="J582" s="1">
        <f>'[1]RC-1'!J582</f>
        <v>0</v>
      </c>
      <c r="K582" s="1">
        <f>'[1]RC-1'!K582</f>
        <v>0</v>
      </c>
      <c r="L582" s="1">
        <f>'[1]RC-1'!L582</f>
        <v>0</v>
      </c>
      <c r="M582" s="1">
        <f>'[1]RC-1'!M582</f>
        <v>0</v>
      </c>
      <c r="N582" s="1">
        <f>'[1]RC-1'!N582</f>
        <v>0</v>
      </c>
      <c r="O582" s="1">
        <f>'[1]RC-1'!O582</f>
        <v>0</v>
      </c>
      <c r="P582" s="1">
        <f>'[1]RC-1'!P582</f>
        <v>0</v>
      </c>
      <c r="Q582" s="1">
        <f>'[1]RC-1'!Q582</f>
        <v>0</v>
      </c>
      <c r="R582" s="1">
        <f>'[1]RC-1'!R582</f>
        <v>0</v>
      </c>
      <c r="S582" s="1">
        <f>'[1]RC-1'!S582</f>
        <v>0</v>
      </c>
      <c r="T582" s="1">
        <f>'[1]RC-1'!T582</f>
        <v>0</v>
      </c>
      <c r="U582" s="1">
        <f>'[1]RC-1'!U582</f>
        <v>0</v>
      </c>
      <c r="V582" s="1">
        <f>'[1]RC-1'!V582</f>
        <v>0</v>
      </c>
      <c r="W582" s="1">
        <f>'[1]RC-1'!W582</f>
        <v>0</v>
      </c>
      <c r="X582" s="1">
        <f>'[1]RC-1'!X582</f>
        <v>0</v>
      </c>
      <c r="Y582" s="1">
        <f>'[1]RC-1'!Y582</f>
        <v>0</v>
      </c>
      <c r="Z582" s="1">
        <f>'[1]RC-1'!Z582</f>
        <v>0</v>
      </c>
      <c r="AA582" s="1">
        <f>'[1]RC-1'!AA582</f>
        <v>0</v>
      </c>
      <c r="AB582" s="1">
        <f>'[1]RC-1'!AB582</f>
        <v>0</v>
      </c>
      <c r="AC582" s="1">
        <f>'[1]RC-1'!AC582</f>
        <v>0</v>
      </c>
      <c r="AD582" s="1">
        <f>'[1]RC-1'!AD582</f>
        <v>0</v>
      </c>
      <c r="AE582" s="1">
        <f>'[1]RC-1'!AE582</f>
        <v>0</v>
      </c>
      <c r="AF582" s="1">
        <f>'[1]RC-1'!AF582</f>
        <v>0</v>
      </c>
      <c r="AG582" s="1">
        <f>'[1]RC-1'!AG582</f>
        <v>0</v>
      </c>
      <c r="AH582" s="1">
        <f>'[1]RC-1'!AH582</f>
        <v>0</v>
      </c>
      <c r="AI582" s="1">
        <f>'[1]RC-1'!AI582</f>
        <v>0</v>
      </c>
    </row>
    <row r="583" spans="1:35" x14ac:dyDescent="0.3">
      <c r="A583" s="1">
        <f>'[1]RC-1'!A583</f>
        <v>0</v>
      </c>
      <c r="B583" s="1">
        <f>'[1]RC-1'!B583</f>
        <v>0</v>
      </c>
      <c r="C583" s="1">
        <f>'[1]RC-1'!C583</f>
        <v>0</v>
      </c>
      <c r="D583" s="1">
        <f>'[1]RC-1'!D583</f>
        <v>0</v>
      </c>
      <c r="E583" s="1">
        <f>'[1]RC-1'!E583</f>
        <v>0</v>
      </c>
      <c r="F583" s="1">
        <f>'[1]RC-1'!F583</f>
        <v>0</v>
      </c>
      <c r="G583" s="1">
        <f>'[1]RC-1'!G583</f>
        <v>0</v>
      </c>
      <c r="H583" s="1">
        <f>'[1]RC-1'!H583</f>
        <v>0</v>
      </c>
      <c r="I583" s="1">
        <f>'[1]RC-1'!I583</f>
        <v>0</v>
      </c>
      <c r="J583" s="1">
        <f>'[1]RC-1'!J583</f>
        <v>0</v>
      </c>
      <c r="K583" s="1">
        <f>'[1]RC-1'!K583</f>
        <v>0</v>
      </c>
      <c r="L583" s="1">
        <f>'[1]RC-1'!L583</f>
        <v>0</v>
      </c>
      <c r="M583" s="1">
        <f>'[1]RC-1'!M583</f>
        <v>0</v>
      </c>
      <c r="N583" s="1">
        <f>'[1]RC-1'!N583</f>
        <v>0</v>
      </c>
      <c r="O583" s="1">
        <f>'[1]RC-1'!O583</f>
        <v>0</v>
      </c>
      <c r="P583" s="1">
        <f>'[1]RC-1'!P583</f>
        <v>0</v>
      </c>
      <c r="Q583" s="1">
        <f>'[1]RC-1'!Q583</f>
        <v>0</v>
      </c>
      <c r="R583" s="1">
        <f>'[1]RC-1'!R583</f>
        <v>0</v>
      </c>
      <c r="S583" s="1">
        <f>'[1]RC-1'!S583</f>
        <v>0</v>
      </c>
      <c r="T583" s="1">
        <f>'[1]RC-1'!T583</f>
        <v>0</v>
      </c>
      <c r="U583" s="1">
        <f>'[1]RC-1'!U583</f>
        <v>0</v>
      </c>
      <c r="V583" s="1">
        <f>'[1]RC-1'!V583</f>
        <v>0</v>
      </c>
      <c r="W583" s="1">
        <f>'[1]RC-1'!W583</f>
        <v>0</v>
      </c>
      <c r="X583" s="1">
        <f>'[1]RC-1'!X583</f>
        <v>0</v>
      </c>
      <c r="Y583" s="1">
        <f>'[1]RC-1'!Y583</f>
        <v>0</v>
      </c>
      <c r="Z583" s="1">
        <f>'[1]RC-1'!Z583</f>
        <v>0</v>
      </c>
      <c r="AA583" s="1">
        <f>'[1]RC-1'!AA583</f>
        <v>0</v>
      </c>
      <c r="AB583" s="1">
        <f>'[1]RC-1'!AB583</f>
        <v>0</v>
      </c>
      <c r="AC583" s="1">
        <f>'[1]RC-1'!AC583</f>
        <v>0</v>
      </c>
      <c r="AD583" s="1">
        <f>'[1]RC-1'!AD583</f>
        <v>0</v>
      </c>
      <c r="AE583" s="1">
        <f>'[1]RC-1'!AE583</f>
        <v>0</v>
      </c>
      <c r="AF583" s="1">
        <f>'[1]RC-1'!AF583</f>
        <v>0</v>
      </c>
      <c r="AG583" s="1">
        <f>'[1]RC-1'!AG583</f>
        <v>0</v>
      </c>
      <c r="AH583" s="1">
        <f>'[1]RC-1'!AH583</f>
        <v>0</v>
      </c>
      <c r="AI583" s="1">
        <f>'[1]RC-1'!AI583</f>
        <v>0</v>
      </c>
    </row>
    <row r="584" spans="1:35" x14ac:dyDescent="0.3">
      <c r="A584" s="1">
        <f>'[1]RC-1'!A584</f>
        <v>0</v>
      </c>
      <c r="B584" s="1">
        <f>'[1]RC-1'!B584</f>
        <v>0</v>
      </c>
      <c r="C584" s="1">
        <f>'[1]RC-1'!C584</f>
        <v>0</v>
      </c>
      <c r="D584" s="1">
        <f>'[1]RC-1'!D584</f>
        <v>0</v>
      </c>
      <c r="E584" s="1">
        <f>'[1]RC-1'!E584</f>
        <v>0</v>
      </c>
      <c r="F584" s="1">
        <f>'[1]RC-1'!F584</f>
        <v>0</v>
      </c>
      <c r="G584" s="1">
        <f>'[1]RC-1'!G584</f>
        <v>0</v>
      </c>
      <c r="H584" s="1">
        <f>'[1]RC-1'!H584</f>
        <v>0</v>
      </c>
      <c r="I584" s="1">
        <f>'[1]RC-1'!I584</f>
        <v>0</v>
      </c>
      <c r="J584" s="1">
        <f>'[1]RC-1'!J584</f>
        <v>0</v>
      </c>
      <c r="K584" s="1">
        <f>'[1]RC-1'!K584</f>
        <v>0</v>
      </c>
      <c r="L584" s="1">
        <f>'[1]RC-1'!L584</f>
        <v>0</v>
      </c>
      <c r="M584" s="1">
        <f>'[1]RC-1'!M584</f>
        <v>0</v>
      </c>
      <c r="N584" s="1">
        <f>'[1]RC-1'!N584</f>
        <v>0</v>
      </c>
      <c r="O584" s="1">
        <f>'[1]RC-1'!O584</f>
        <v>0</v>
      </c>
      <c r="P584" s="1">
        <f>'[1]RC-1'!P584</f>
        <v>0</v>
      </c>
      <c r="Q584" s="1">
        <f>'[1]RC-1'!Q584</f>
        <v>0</v>
      </c>
      <c r="R584" s="1">
        <f>'[1]RC-1'!R584</f>
        <v>0</v>
      </c>
      <c r="S584" s="1">
        <f>'[1]RC-1'!S584</f>
        <v>0</v>
      </c>
      <c r="T584" s="1">
        <f>'[1]RC-1'!T584</f>
        <v>0</v>
      </c>
      <c r="U584" s="1">
        <f>'[1]RC-1'!U584</f>
        <v>0</v>
      </c>
      <c r="V584" s="1">
        <f>'[1]RC-1'!V584</f>
        <v>0</v>
      </c>
      <c r="W584" s="1">
        <f>'[1]RC-1'!W584</f>
        <v>0</v>
      </c>
      <c r="X584" s="1">
        <f>'[1]RC-1'!X584</f>
        <v>0</v>
      </c>
      <c r="Y584" s="1">
        <f>'[1]RC-1'!Y584</f>
        <v>0</v>
      </c>
      <c r="Z584" s="1">
        <f>'[1]RC-1'!Z584</f>
        <v>0</v>
      </c>
      <c r="AA584" s="1">
        <f>'[1]RC-1'!AA584</f>
        <v>0</v>
      </c>
      <c r="AB584" s="1">
        <f>'[1]RC-1'!AB584</f>
        <v>0</v>
      </c>
      <c r="AC584" s="1">
        <f>'[1]RC-1'!AC584</f>
        <v>0</v>
      </c>
      <c r="AD584" s="1">
        <f>'[1]RC-1'!AD584</f>
        <v>0</v>
      </c>
      <c r="AE584" s="1">
        <f>'[1]RC-1'!AE584</f>
        <v>0</v>
      </c>
      <c r="AF584" s="1">
        <f>'[1]RC-1'!AF584</f>
        <v>0</v>
      </c>
      <c r="AG584" s="1">
        <f>'[1]RC-1'!AG584</f>
        <v>0</v>
      </c>
      <c r="AH584" s="1">
        <f>'[1]RC-1'!AH584</f>
        <v>0</v>
      </c>
      <c r="AI584" s="1">
        <f>'[1]RC-1'!AI584</f>
        <v>0</v>
      </c>
    </row>
    <row r="585" spans="1:35" x14ac:dyDescent="0.3">
      <c r="A585" s="1">
        <f>'[1]RC-1'!A585</f>
        <v>0</v>
      </c>
      <c r="B585" s="1">
        <f>'[1]RC-1'!B585</f>
        <v>0</v>
      </c>
      <c r="C585" s="1">
        <f>'[1]RC-1'!C585</f>
        <v>0</v>
      </c>
      <c r="D585" s="1">
        <f>'[1]RC-1'!D585</f>
        <v>0</v>
      </c>
      <c r="E585" s="1">
        <f>'[1]RC-1'!E585</f>
        <v>0</v>
      </c>
      <c r="F585" s="1">
        <f>'[1]RC-1'!F585</f>
        <v>0</v>
      </c>
      <c r="G585" s="1">
        <f>'[1]RC-1'!G585</f>
        <v>0</v>
      </c>
      <c r="H585" s="1">
        <f>'[1]RC-1'!H585</f>
        <v>0</v>
      </c>
      <c r="I585" s="1">
        <f>'[1]RC-1'!I585</f>
        <v>0</v>
      </c>
      <c r="J585" s="1">
        <f>'[1]RC-1'!J585</f>
        <v>0</v>
      </c>
      <c r="K585" s="1">
        <f>'[1]RC-1'!K585</f>
        <v>0</v>
      </c>
      <c r="L585" s="1">
        <f>'[1]RC-1'!L585</f>
        <v>0</v>
      </c>
      <c r="M585" s="1">
        <f>'[1]RC-1'!M585</f>
        <v>0</v>
      </c>
      <c r="N585" s="1">
        <f>'[1]RC-1'!N585</f>
        <v>0</v>
      </c>
      <c r="O585" s="1">
        <f>'[1]RC-1'!O585</f>
        <v>0</v>
      </c>
      <c r="P585" s="1">
        <f>'[1]RC-1'!P585</f>
        <v>0</v>
      </c>
      <c r="Q585" s="1">
        <f>'[1]RC-1'!Q585</f>
        <v>0</v>
      </c>
      <c r="R585" s="1">
        <f>'[1]RC-1'!R585</f>
        <v>0</v>
      </c>
      <c r="S585" s="1">
        <f>'[1]RC-1'!S585</f>
        <v>0</v>
      </c>
      <c r="T585" s="1">
        <f>'[1]RC-1'!T585</f>
        <v>0</v>
      </c>
      <c r="U585" s="1">
        <f>'[1]RC-1'!U585</f>
        <v>0</v>
      </c>
      <c r="V585" s="1">
        <f>'[1]RC-1'!V585</f>
        <v>0</v>
      </c>
      <c r="W585" s="1">
        <f>'[1]RC-1'!W585</f>
        <v>0</v>
      </c>
      <c r="X585" s="1">
        <f>'[1]RC-1'!X585</f>
        <v>0</v>
      </c>
      <c r="Y585" s="1">
        <f>'[1]RC-1'!Y585</f>
        <v>0</v>
      </c>
      <c r="Z585" s="1">
        <f>'[1]RC-1'!Z585</f>
        <v>0</v>
      </c>
      <c r="AA585" s="1">
        <f>'[1]RC-1'!AA585</f>
        <v>0</v>
      </c>
      <c r="AB585" s="1">
        <f>'[1]RC-1'!AB585</f>
        <v>0</v>
      </c>
      <c r="AC585" s="1">
        <f>'[1]RC-1'!AC585</f>
        <v>0</v>
      </c>
      <c r="AD585" s="1">
        <f>'[1]RC-1'!AD585</f>
        <v>0</v>
      </c>
      <c r="AE585" s="1">
        <f>'[1]RC-1'!AE585</f>
        <v>0</v>
      </c>
      <c r="AF585" s="1">
        <f>'[1]RC-1'!AF585</f>
        <v>0</v>
      </c>
      <c r="AG585" s="1">
        <f>'[1]RC-1'!AG585</f>
        <v>0</v>
      </c>
      <c r="AH585" s="1">
        <f>'[1]RC-1'!AH585</f>
        <v>0</v>
      </c>
      <c r="AI585" s="1">
        <f>'[1]RC-1'!AI585</f>
        <v>0</v>
      </c>
    </row>
    <row r="586" spans="1:35" x14ac:dyDescent="0.3">
      <c r="A586" s="1">
        <f>'[1]RC-1'!A586</f>
        <v>0</v>
      </c>
      <c r="B586" s="1">
        <f>'[1]RC-1'!B586</f>
        <v>0</v>
      </c>
      <c r="C586" s="1">
        <f>'[1]RC-1'!C586</f>
        <v>0</v>
      </c>
      <c r="D586" s="1">
        <f>'[1]RC-1'!D586</f>
        <v>0</v>
      </c>
      <c r="E586" s="1">
        <f>'[1]RC-1'!E586</f>
        <v>0</v>
      </c>
      <c r="F586" s="1">
        <f>'[1]RC-1'!F586</f>
        <v>0</v>
      </c>
      <c r="G586" s="1">
        <f>'[1]RC-1'!G586</f>
        <v>0</v>
      </c>
      <c r="H586" s="1">
        <f>'[1]RC-1'!H586</f>
        <v>0</v>
      </c>
      <c r="I586" s="1">
        <f>'[1]RC-1'!I586</f>
        <v>0</v>
      </c>
      <c r="J586" s="1">
        <f>'[1]RC-1'!J586</f>
        <v>0</v>
      </c>
      <c r="K586" s="1">
        <f>'[1]RC-1'!K586</f>
        <v>0</v>
      </c>
      <c r="L586" s="1">
        <f>'[1]RC-1'!L586</f>
        <v>0</v>
      </c>
      <c r="M586" s="1">
        <f>'[1]RC-1'!M586</f>
        <v>0</v>
      </c>
      <c r="N586" s="1">
        <f>'[1]RC-1'!N586</f>
        <v>0</v>
      </c>
      <c r="O586" s="1">
        <f>'[1]RC-1'!O586</f>
        <v>0</v>
      </c>
      <c r="P586" s="1">
        <f>'[1]RC-1'!P586</f>
        <v>0</v>
      </c>
      <c r="Q586" s="1">
        <f>'[1]RC-1'!Q586</f>
        <v>0</v>
      </c>
      <c r="R586" s="1">
        <f>'[1]RC-1'!R586</f>
        <v>0</v>
      </c>
      <c r="S586" s="1">
        <f>'[1]RC-1'!S586</f>
        <v>0</v>
      </c>
      <c r="T586" s="1">
        <f>'[1]RC-1'!T586</f>
        <v>0</v>
      </c>
      <c r="U586" s="1">
        <f>'[1]RC-1'!U586</f>
        <v>0</v>
      </c>
      <c r="V586" s="1">
        <f>'[1]RC-1'!V586</f>
        <v>0</v>
      </c>
      <c r="W586" s="1">
        <f>'[1]RC-1'!W586</f>
        <v>0</v>
      </c>
      <c r="X586" s="1">
        <f>'[1]RC-1'!X586</f>
        <v>0</v>
      </c>
      <c r="Y586" s="1">
        <f>'[1]RC-1'!Y586</f>
        <v>0</v>
      </c>
      <c r="Z586" s="1">
        <f>'[1]RC-1'!Z586</f>
        <v>0</v>
      </c>
      <c r="AA586" s="1">
        <f>'[1]RC-1'!AA586</f>
        <v>0</v>
      </c>
      <c r="AB586" s="1">
        <f>'[1]RC-1'!AB586</f>
        <v>0</v>
      </c>
      <c r="AC586" s="1">
        <f>'[1]RC-1'!AC586</f>
        <v>0</v>
      </c>
      <c r="AD586" s="1">
        <f>'[1]RC-1'!AD586</f>
        <v>0</v>
      </c>
      <c r="AE586" s="1">
        <f>'[1]RC-1'!AE586</f>
        <v>0</v>
      </c>
      <c r="AF586" s="1">
        <f>'[1]RC-1'!AF586</f>
        <v>0</v>
      </c>
      <c r="AG586" s="1">
        <f>'[1]RC-1'!AG586</f>
        <v>0</v>
      </c>
      <c r="AH586" s="1">
        <f>'[1]RC-1'!AH586</f>
        <v>0</v>
      </c>
      <c r="AI586" s="1">
        <f>'[1]RC-1'!AI586</f>
        <v>0</v>
      </c>
    </row>
    <row r="587" spans="1:35" x14ac:dyDescent="0.3">
      <c r="A587" s="1">
        <f>'[1]RC-1'!A587</f>
        <v>0</v>
      </c>
      <c r="B587" s="1">
        <f>'[1]RC-1'!B587</f>
        <v>0</v>
      </c>
      <c r="C587" s="1">
        <f>'[1]RC-1'!C587</f>
        <v>0</v>
      </c>
      <c r="D587" s="1">
        <f>'[1]RC-1'!D587</f>
        <v>0</v>
      </c>
      <c r="E587" s="1">
        <f>'[1]RC-1'!E587</f>
        <v>0</v>
      </c>
      <c r="F587" s="1">
        <f>'[1]RC-1'!F587</f>
        <v>0</v>
      </c>
      <c r="G587" s="1">
        <f>'[1]RC-1'!G587</f>
        <v>0</v>
      </c>
      <c r="H587" s="1">
        <f>'[1]RC-1'!H587</f>
        <v>0</v>
      </c>
      <c r="I587" s="1">
        <f>'[1]RC-1'!I587</f>
        <v>0</v>
      </c>
      <c r="J587" s="1">
        <f>'[1]RC-1'!J587</f>
        <v>0</v>
      </c>
      <c r="K587" s="1">
        <f>'[1]RC-1'!K587</f>
        <v>0</v>
      </c>
      <c r="L587" s="1">
        <f>'[1]RC-1'!L587</f>
        <v>0</v>
      </c>
      <c r="M587" s="1">
        <f>'[1]RC-1'!M587</f>
        <v>0</v>
      </c>
      <c r="N587" s="1">
        <f>'[1]RC-1'!N587</f>
        <v>0</v>
      </c>
      <c r="O587" s="1">
        <f>'[1]RC-1'!O587</f>
        <v>0</v>
      </c>
      <c r="P587" s="1">
        <f>'[1]RC-1'!P587</f>
        <v>0</v>
      </c>
      <c r="Q587" s="1">
        <f>'[1]RC-1'!Q587</f>
        <v>0</v>
      </c>
      <c r="R587" s="1">
        <f>'[1]RC-1'!R587</f>
        <v>0</v>
      </c>
      <c r="S587" s="1">
        <f>'[1]RC-1'!S587</f>
        <v>0</v>
      </c>
      <c r="T587" s="1">
        <f>'[1]RC-1'!T587</f>
        <v>0</v>
      </c>
      <c r="U587" s="1">
        <f>'[1]RC-1'!U587</f>
        <v>0</v>
      </c>
      <c r="V587" s="1">
        <f>'[1]RC-1'!V587</f>
        <v>0</v>
      </c>
      <c r="W587" s="1">
        <f>'[1]RC-1'!W587</f>
        <v>0</v>
      </c>
      <c r="X587" s="1">
        <f>'[1]RC-1'!X587</f>
        <v>0</v>
      </c>
      <c r="Y587" s="1">
        <f>'[1]RC-1'!Y587</f>
        <v>0</v>
      </c>
      <c r="Z587" s="1">
        <f>'[1]RC-1'!Z587</f>
        <v>0</v>
      </c>
      <c r="AA587" s="1">
        <f>'[1]RC-1'!AA587</f>
        <v>0</v>
      </c>
      <c r="AB587" s="1">
        <f>'[1]RC-1'!AB587</f>
        <v>0</v>
      </c>
      <c r="AC587" s="1">
        <f>'[1]RC-1'!AC587</f>
        <v>0</v>
      </c>
      <c r="AD587" s="1">
        <f>'[1]RC-1'!AD587</f>
        <v>0</v>
      </c>
      <c r="AE587" s="1">
        <f>'[1]RC-1'!AE587</f>
        <v>0</v>
      </c>
      <c r="AF587" s="1">
        <f>'[1]RC-1'!AF587</f>
        <v>0</v>
      </c>
      <c r="AG587" s="1">
        <f>'[1]RC-1'!AG587</f>
        <v>0</v>
      </c>
      <c r="AH587" s="1">
        <f>'[1]RC-1'!AH587</f>
        <v>0</v>
      </c>
      <c r="AI587" s="1">
        <f>'[1]RC-1'!AI587</f>
        <v>0</v>
      </c>
    </row>
    <row r="588" spans="1:35" x14ac:dyDescent="0.3">
      <c r="A588" s="1">
        <f>'[1]RC-1'!A588</f>
        <v>0</v>
      </c>
      <c r="B588" s="1">
        <f>'[1]RC-1'!B588</f>
        <v>0</v>
      </c>
      <c r="C588" s="1">
        <f>'[1]RC-1'!C588</f>
        <v>0</v>
      </c>
      <c r="D588" s="1">
        <f>'[1]RC-1'!D588</f>
        <v>0</v>
      </c>
      <c r="E588" s="1">
        <f>'[1]RC-1'!E588</f>
        <v>0</v>
      </c>
      <c r="F588" s="1">
        <f>'[1]RC-1'!F588</f>
        <v>0</v>
      </c>
      <c r="G588" s="1">
        <f>'[1]RC-1'!G588</f>
        <v>0</v>
      </c>
      <c r="H588" s="1">
        <f>'[1]RC-1'!H588</f>
        <v>0</v>
      </c>
      <c r="I588" s="1">
        <f>'[1]RC-1'!I588</f>
        <v>0</v>
      </c>
      <c r="J588" s="1">
        <f>'[1]RC-1'!J588</f>
        <v>0</v>
      </c>
      <c r="K588" s="1">
        <f>'[1]RC-1'!K588</f>
        <v>0</v>
      </c>
      <c r="L588" s="1">
        <f>'[1]RC-1'!L588</f>
        <v>0</v>
      </c>
      <c r="M588" s="1">
        <f>'[1]RC-1'!M588</f>
        <v>0</v>
      </c>
      <c r="N588" s="1">
        <f>'[1]RC-1'!N588</f>
        <v>0</v>
      </c>
      <c r="O588" s="1">
        <f>'[1]RC-1'!O588</f>
        <v>0</v>
      </c>
      <c r="P588" s="1">
        <f>'[1]RC-1'!P588</f>
        <v>0</v>
      </c>
      <c r="Q588" s="1">
        <f>'[1]RC-1'!Q588</f>
        <v>0</v>
      </c>
      <c r="R588" s="1">
        <f>'[1]RC-1'!R588</f>
        <v>0</v>
      </c>
      <c r="S588" s="1">
        <f>'[1]RC-1'!S588</f>
        <v>0</v>
      </c>
      <c r="T588" s="1">
        <f>'[1]RC-1'!T588</f>
        <v>0</v>
      </c>
      <c r="U588" s="1">
        <f>'[1]RC-1'!U588</f>
        <v>0</v>
      </c>
      <c r="V588" s="1">
        <f>'[1]RC-1'!V588</f>
        <v>0</v>
      </c>
      <c r="W588" s="1">
        <f>'[1]RC-1'!W588</f>
        <v>0</v>
      </c>
      <c r="X588" s="1">
        <f>'[1]RC-1'!X588</f>
        <v>0</v>
      </c>
      <c r="Y588" s="1">
        <f>'[1]RC-1'!Y588</f>
        <v>0</v>
      </c>
      <c r="Z588" s="1">
        <f>'[1]RC-1'!Z588</f>
        <v>0</v>
      </c>
      <c r="AA588" s="1">
        <f>'[1]RC-1'!AA588</f>
        <v>0</v>
      </c>
      <c r="AB588" s="1">
        <f>'[1]RC-1'!AB588</f>
        <v>0</v>
      </c>
      <c r="AC588" s="1">
        <f>'[1]RC-1'!AC588</f>
        <v>0</v>
      </c>
      <c r="AD588" s="1">
        <f>'[1]RC-1'!AD588</f>
        <v>0</v>
      </c>
      <c r="AE588" s="1">
        <f>'[1]RC-1'!AE588</f>
        <v>0</v>
      </c>
      <c r="AF588" s="1">
        <f>'[1]RC-1'!AF588</f>
        <v>0</v>
      </c>
      <c r="AG588" s="1">
        <f>'[1]RC-1'!AG588</f>
        <v>0</v>
      </c>
      <c r="AH588" s="1">
        <f>'[1]RC-1'!AH588</f>
        <v>0</v>
      </c>
      <c r="AI588" s="1">
        <f>'[1]RC-1'!AI588</f>
        <v>0</v>
      </c>
    </row>
    <row r="589" spans="1:35" x14ac:dyDescent="0.3">
      <c r="A589" s="1">
        <f>'[1]RC-1'!A589</f>
        <v>0</v>
      </c>
      <c r="B589" s="1">
        <f>'[1]RC-1'!B589</f>
        <v>0</v>
      </c>
      <c r="C589" s="1">
        <f>'[1]RC-1'!C589</f>
        <v>0</v>
      </c>
      <c r="D589" s="1">
        <f>'[1]RC-1'!D589</f>
        <v>0</v>
      </c>
      <c r="E589" s="1">
        <f>'[1]RC-1'!E589</f>
        <v>0</v>
      </c>
      <c r="F589" s="1">
        <f>'[1]RC-1'!F589</f>
        <v>0</v>
      </c>
      <c r="G589" s="1">
        <f>'[1]RC-1'!G589</f>
        <v>0</v>
      </c>
      <c r="H589" s="1">
        <f>'[1]RC-1'!H589</f>
        <v>0</v>
      </c>
      <c r="I589" s="1">
        <f>'[1]RC-1'!I589</f>
        <v>0</v>
      </c>
      <c r="J589" s="1">
        <f>'[1]RC-1'!J589</f>
        <v>0</v>
      </c>
      <c r="K589" s="1">
        <f>'[1]RC-1'!K589</f>
        <v>0</v>
      </c>
      <c r="L589" s="1">
        <f>'[1]RC-1'!L589</f>
        <v>0</v>
      </c>
      <c r="M589" s="1">
        <f>'[1]RC-1'!M589</f>
        <v>0</v>
      </c>
      <c r="N589" s="1">
        <f>'[1]RC-1'!N589</f>
        <v>0</v>
      </c>
      <c r="O589" s="1">
        <f>'[1]RC-1'!O589</f>
        <v>0</v>
      </c>
      <c r="P589" s="1">
        <f>'[1]RC-1'!P589</f>
        <v>0</v>
      </c>
      <c r="Q589" s="1">
        <f>'[1]RC-1'!Q589</f>
        <v>0</v>
      </c>
      <c r="R589" s="1">
        <f>'[1]RC-1'!R589</f>
        <v>0</v>
      </c>
      <c r="S589" s="1">
        <f>'[1]RC-1'!S589</f>
        <v>0</v>
      </c>
      <c r="T589" s="1">
        <f>'[1]RC-1'!T589</f>
        <v>0</v>
      </c>
      <c r="U589" s="1">
        <f>'[1]RC-1'!U589</f>
        <v>0</v>
      </c>
      <c r="V589" s="1">
        <f>'[1]RC-1'!V589</f>
        <v>0</v>
      </c>
      <c r="W589" s="1">
        <f>'[1]RC-1'!W589</f>
        <v>0</v>
      </c>
      <c r="X589" s="1">
        <f>'[1]RC-1'!X589</f>
        <v>0</v>
      </c>
      <c r="Y589" s="1">
        <f>'[1]RC-1'!Y589</f>
        <v>0</v>
      </c>
      <c r="Z589" s="1">
        <f>'[1]RC-1'!Z589</f>
        <v>0</v>
      </c>
      <c r="AA589" s="1">
        <f>'[1]RC-1'!AA589</f>
        <v>0</v>
      </c>
      <c r="AB589" s="1">
        <f>'[1]RC-1'!AB589</f>
        <v>0</v>
      </c>
      <c r="AC589" s="1">
        <f>'[1]RC-1'!AC589</f>
        <v>0</v>
      </c>
      <c r="AD589" s="1">
        <f>'[1]RC-1'!AD589</f>
        <v>0</v>
      </c>
      <c r="AE589" s="1">
        <f>'[1]RC-1'!AE589</f>
        <v>0</v>
      </c>
      <c r="AF589" s="1">
        <f>'[1]RC-1'!AF589</f>
        <v>0</v>
      </c>
      <c r="AG589" s="1">
        <f>'[1]RC-1'!AG589</f>
        <v>0</v>
      </c>
      <c r="AH589" s="1">
        <f>'[1]RC-1'!AH589</f>
        <v>0</v>
      </c>
      <c r="AI589" s="1">
        <f>'[1]RC-1'!AI589</f>
        <v>0</v>
      </c>
    </row>
    <row r="590" spans="1:35" x14ac:dyDescent="0.3">
      <c r="A590" s="1">
        <f>'[1]RC-1'!A590</f>
        <v>0</v>
      </c>
      <c r="B590" s="1">
        <f>'[1]RC-1'!B590</f>
        <v>0</v>
      </c>
      <c r="C590" s="1">
        <f>'[1]RC-1'!C590</f>
        <v>0</v>
      </c>
      <c r="D590" s="1">
        <f>'[1]RC-1'!D590</f>
        <v>0</v>
      </c>
      <c r="E590" s="1">
        <f>'[1]RC-1'!E590</f>
        <v>0</v>
      </c>
      <c r="F590" s="1">
        <f>'[1]RC-1'!F590</f>
        <v>0</v>
      </c>
      <c r="G590" s="1">
        <f>'[1]RC-1'!G590</f>
        <v>0</v>
      </c>
      <c r="H590" s="1">
        <f>'[1]RC-1'!H590</f>
        <v>0</v>
      </c>
      <c r="I590" s="1">
        <f>'[1]RC-1'!I590</f>
        <v>0</v>
      </c>
      <c r="J590" s="1">
        <f>'[1]RC-1'!J590</f>
        <v>0</v>
      </c>
      <c r="K590" s="1">
        <f>'[1]RC-1'!K590</f>
        <v>0</v>
      </c>
      <c r="L590" s="1">
        <f>'[1]RC-1'!L590</f>
        <v>0</v>
      </c>
      <c r="M590" s="1">
        <f>'[1]RC-1'!M590</f>
        <v>0</v>
      </c>
      <c r="N590" s="1">
        <f>'[1]RC-1'!N590</f>
        <v>0</v>
      </c>
      <c r="O590" s="1">
        <f>'[1]RC-1'!O590</f>
        <v>0</v>
      </c>
      <c r="P590" s="1">
        <f>'[1]RC-1'!P590</f>
        <v>0</v>
      </c>
      <c r="Q590" s="1">
        <f>'[1]RC-1'!Q590</f>
        <v>0</v>
      </c>
      <c r="R590" s="1">
        <f>'[1]RC-1'!R590</f>
        <v>0</v>
      </c>
      <c r="S590" s="1">
        <f>'[1]RC-1'!S590</f>
        <v>0</v>
      </c>
      <c r="T590" s="1">
        <f>'[1]RC-1'!T590</f>
        <v>0</v>
      </c>
      <c r="U590" s="1">
        <f>'[1]RC-1'!U590</f>
        <v>0</v>
      </c>
      <c r="V590" s="1">
        <f>'[1]RC-1'!V590</f>
        <v>0</v>
      </c>
      <c r="W590" s="1">
        <f>'[1]RC-1'!W590</f>
        <v>0</v>
      </c>
      <c r="X590" s="1">
        <f>'[1]RC-1'!X590</f>
        <v>0</v>
      </c>
      <c r="Y590" s="1">
        <f>'[1]RC-1'!Y590</f>
        <v>0</v>
      </c>
      <c r="Z590" s="1">
        <f>'[1]RC-1'!Z590</f>
        <v>0</v>
      </c>
      <c r="AA590" s="1">
        <f>'[1]RC-1'!AA590</f>
        <v>0</v>
      </c>
      <c r="AB590" s="1">
        <f>'[1]RC-1'!AB590</f>
        <v>0</v>
      </c>
      <c r="AC590" s="1">
        <f>'[1]RC-1'!AC590</f>
        <v>0</v>
      </c>
      <c r="AD590" s="1">
        <f>'[1]RC-1'!AD590</f>
        <v>0</v>
      </c>
      <c r="AE590" s="1">
        <f>'[1]RC-1'!AE590</f>
        <v>0</v>
      </c>
      <c r="AF590" s="1">
        <f>'[1]RC-1'!AF590</f>
        <v>0</v>
      </c>
      <c r="AG590" s="1">
        <f>'[1]RC-1'!AG590</f>
        <v>0</v>
      </c>
      <c r="AH590" s="1">
        <f>'[1]RC-1'!AH590</f>
        <v>0</v>
      </c>
      <c r="AI590" s="1">
        <f>'[1]RC-1'!AI590</f>
        <v>0</v>
      </c>
    </row>
    <row r="591" spans="1:35" x14ac:dyDescent="0.3">
      <c r="A591" s="1">
        <f>'[1]RC-1'!A591</f>
        <v>0</v>
      </c>
      <c r="B591" s="1">
        <f>'[1]RC-1'!B591</f>
        <v>0</v>
      </c>
      <c r="C591" s="1">
        <f>'[1]RC-1'!C591</f>
        <v>0</v>
      </c>
      <c r="D591" s="1">
        <f>'[1]RC-1'!D591</f>
        <v>0</v>
      </c>
      <c r="E591" s="1">
        <f>'[1]RC-1'!E591</f>
        <v>0</v>
      </c>
      <c r="F591" s="1">
        <f>'[1]RC-1'!F591</f>
        <v>0</v>
      </c>
      <c r="G591" s="1">
        <f>'[1]RC-1'!G591</f>
        <v>0</v>
      </c>
      <c r="H591" s="1">
        <f>'[1]RC-1'!H591</f>
        <v>0</v>
      </c>
      <c r="I591" s="1">
        <f>'[1]RC-1'!I591</f>
        <v>0</v>
      </c>
      <c r="J591" s="1">
        <f>'[1]RC-1'!J591</f>
        <v>0</v>
      </c>
      <c r="K591" s="1">
        <f>'[1]RC-1'!K591</f>
        <v>0</v>
      </c>
      <c r="L591" s="1">
        <f>'[1]RC-1'!L591</f>
        <v>0</v>
      </c>
      <c r="M591" s="1">
        <f>'[1]RC-1'!M591</f>
        <v>0</v>
      </c>
      <c r="N591" s="1">
        <f>'[1]RC-1'!N591</f>
        <v>0</v>
      </c>
      <c r="O591" s="1">
        <f>'[1]RC-1'!O591</f>
        <v>0</v>
      </c>
      <c r="P591" s="1">
        <f>'[1]RC-1'!P591</f>
        <v>0</v>
      </c>
      <c r="Q591" s="1">
        <f>'[1]RC-1'!Q591</f>
        <v>0</v>
      </c>
      <c r="R591" s="1">
        <f>'[1]RC-1'!R591</f>
        <v>0</v>
      </c>
      <c r="S591" s="1">
        <f>'[1]RC-1'!S591</f>
        <v>0</v>
      </c>
      <c r="T591" s="1">
        <f>'[1]RC-1'!T591</f>
        <v>0</v>
      </c>
      <c r="U591" s="1">
        <f>'[1]RC-1'!U591</f>
        <v>0</v>
      </c>
      <c r="V591" s="1">
        <f>'[1]RC-1'!V591</f>
        <v>0</v>
      </c>
      <c r="W591" s="1">
        <f>'[1]RC-1'!W591</f>
        <v>0</v>
      </c>
      <c r="X591" s="1">
        <f>'[1]RC-1'!X591</f>
        <v>0</v>
      </c>
      <c r="Y591" s="1">
        <f>'[1]RC-1'!Y591</f>
        <v>0</v>
      </c>
      <c r="Z591" s="1">
        <f>'[1]RC-1'!Z591</f>
        <v>0</v>
      </c>
      <c r="AA591" s="1">
        <f>'[1]RC-1'!AA591</f>
        <v>0</v>
      </c>
      <c r="AB591" s="1">
        <f>'[1]RC-1'!AB591</f>
        <v>0</v>
      </c>
      <c r="AC591" s="1">
        <f>'[1]RC-1'!AC591</f>
        <v>0</v>
      </c>
      <c r="AD591" s="1">
        <f>'[1]RC-1'!AD591</f>
        <v>0</v>
      </c>
      <c r="AE591" s="1">
        <f>'[1]RC-1'!AE591</f>
        <v>0</v>
      </c>
      <c r="AF591" s="1">
        <f>'[1]RC-1'!AF591</f>
        <v>0</v>
      </c>
      <c r="AG591" s="1">
        <f>'[1]RC-1'!AG591</f>
        <v>0</v>
      </c>
      <c r="AH591" s="1">
        <f>'[1]RC-1'!AH591</f>
        <v>0</v>
      </c>
      <c r="AI591" s="1">
        <f>'[1]RC-1'!AI591</f>
        <v>0</v>
      </c>
    </row>
    <row r="592" spans="1:35" x14ac:dyDescent="0.3">
      <c r="A592" s="1">
        <f>'[1]RC-1'!A592</f>
        <v>0</v>
      </c>
      <c r="B592" s="1">
        <f>'[1]RC-1'!B592</f>
        <v>0</v>
      </c>
      <c r="C592" s="1">
        <f>'[1]RC-1'!C592</f>
        <v>0</v>
      </c>
      <c r="D592" s="1">
        <f>'[1]RC-1'!D592</f>
        <v>0</v>
      </c>
      <c r="E592" s="1">
        <f>'[1]RC-1'!E592</f>
        <v>0</v>
      </c>
      <c r="F592" s="1">
        <f>'[1]RC-1'!F592</f>
        <v>0</v>
      </c>
      <c r="G592" s="1">
        <f>'[1]RC-1'!G592</f>
        <v>0</v>
      </c>
      <c r="H592" s="1">
        <f>'[1]RC-1'!H592</f>
        <v>0</v>
      </c>
      <c r="I592" s="1">
        <f>'[1]RC-1'!I592</f>
        <v>0</v>
      </c>
      <c r="J592" s="1">
        <f>'[1]RC-1'!J592</f>
        <v>0</v>
      </c>
      <c r="K592" s="1">
        <f>'[1]RC-1'!K592</f>
        <v>0</v>
      </c>
      <c r="L592" s="1">
        <f>'[1]RC-1'!L592</f>
        <v>0</v>
      </c>
      <c r="M592" s="1">
        <f>'[1]RC-1'!M592</f>
        <v>0</v>
      </c>
      <c r="N592" s="1">
        <f>'[1]RC-1'!N592</f>
        <v>0</v>
      </c>
      <c r="O592" s="1">
        <f>'[1]RC-1'!O592</f>
        <v>0</v>
      </c>
      <c r="P592" s="1">
        <f>'[1]RC-1'!P592</f>
        <v>0</v>
      </c>
      <c r="Q592" s="1">
        <f>'[1]RC-1'!Q592</f>
        <v>0</v>
      </c>
      <c r="R592" s="1">
        <f>'[1]RC-1'!R592</f>
        <v>0</v>
      </c>
      <c r="S592" s="1">
        <f>'[1]RC-1'!S592</f>
        <v>0</v>
      </c>
      <c r="T592" s="1">
        <f>'[1]RC-1'!T592</f>
        <v>0</v>
      </c>
      <c r="U592" s="1">
        <f>'[1]RC-1'!U592</f>
        <v>0</v>
      </c>
      <c r="V592" s="1">
        <f>'[1]RC-1'!V592</f>
        <v>0</v>
      </c>
      <c r="W592" s="1">
        <f>'[1]RC-1'!W592</f>
        <v>0</v>
      </c>
      <c r="X592" s="1">
        <f>'[1]RC-1'!X592</f>
        <v>0</v>
      </c>
      <c r="Y592" s="1">
        <f>'[1]RC-1'!Y592</f>
        <v>0</v>
      </c>
      <c r="Z592" s="1">
        <f>'[1]RC-1'!Z592</f>
        <v>0</v>
      </c>
      <c r="AA592" s="1">
        <f>'[1]RC-1'!AA592</f>
        <v>0</v>
      </c>
      <c r="AB592" s="1">
        <f>'[1]RC-1'!AB592</f>
        <v>0</v>
      </c>
      <c r="AC592" s="1">
        <f>'[1]RC-1'!AC592</f>
        <v>0</v>
      </c>
      <c r="AD592" s="1">
        <f>'[1]RC-1'!AD592</f>
        <v>0</v>
      </c>
      <c r="AE592" s="1">
        <f>'[1]RC-1'!AE592</f>
        <v>0</v>
      </c>
      <c r="AF592" s="1">
        <f>'[1]RC-1'!AF592</f>
        <v>0</v>
      </c>
      <c r="AG592" s="1">
        <f>'[1]RC-1'!AG592</f>
        <v>0</v>
      </c>
      <c r="AH592" s="1">
        <f>'[1]RC-1'!AH592</f>
        <v>0</v>
      </c>
      <c r="AI592" s="1">
        <f>'[1]RC-1'!AI592</f>
        <v>0</v>
      </c>
    </row>
    <row r="593" spans="1:35" x14ac:dyDescent="0.3">
      <c r="A593" s="1">
        <f>'[1]RC-1'!A593</f>
        <v>0</v>
      </c>
      <c r="B593" s="1">
        <f>'[1]RC-1'!B593</f>
        <v>0</v>
      </c>
      <c r="C593" s="1">
        <f>'[1]RC-1'!C593</f>
        <v>0</v>
      </c>
      <c r="D593" s="1">
        <f>'[1]RC-1'!D593</f>
        <v>0</v>
      </c>
      <c r="E593" s="1">
        <f>'[1]RC-1'!E593</f>
        <v>0</v>
      </c>
      <c r="F593" s="1">
        <f>'[1]RC-1'!F593</f>
        <v>0</v>
      </c>
      <c r="G593" s="1">
        <f>'[1]RC-1'!G593</f>
        <v>0</v>
      </c>
      <c r="H593" s="1">
        <f>'[1]RC-1'!H593</f>
        <v>0</v>
      </c>
      <c r="I593" s="1">
        <f>'[1]RC-1'!I593</f>
        <v>0</v>
      </c>
      <c r="J593" s="1">
        <f>'[1]RC-1'!J593</f>
        <v>0</v>
      </c>
      <c r="K593" s="1">
        <f>'[1]RC-1'!K593</f>
        <v>0</v>
      </c>
      <c r="L593" s="1">
        <f>'[1]RC-1'!L593</f>
        <v>0</v>
      </c>
      <c r="M593" s="1">
        <f>'[1]RC-1'!M593</f>
        <v>0</v>
      </c>
      <c r="N593" s="1">
        <f>'[1]RC-1'!N593</f>
        <v>0</v>
      </c>
      <c r="O593" s="1">
        <f>'[1]RC-1'!O593</f>
        <v>0</v>
      </c>
      <c r="P593" s="1">
        <f>'[1]RC-1'!P593</f>
        <v>0</v>
      </c>
      <c r="Q593" s="1">
        <f>'[1]RC-1'!Q593</f>
        <v>0</v>
      </c>
      <c r="R593" s="1">
        <f>'[1]RC-1'!R593</f>
        <v>0</v>
      </c>
      <c r="S593" s="1">
        <f>'[1]RC-1'!S593</f>
        <v>0</v>
      </c>
      <c r="T593" s="1">
        <f>'[1]RC-1'!T593</f>
        <v>0</v>
      </c>
      <c r="U593" s="1">
        <f>'[1]RC-1'!U593</f>
        <v>0</v>
      </c>
      <c r="V593" s="1">
        <f>'[1]RC-1'!V593</f>
        <v>0</v>
      </c>
      <c r="W593" s="1">
        <f>'[1]RC-1'!W593</f>
        <v>0</v>
      </c>
      <c r="X593" s="1">
        <f>'[1]RC-1'!X593</f>
        <v>0</v>
      </c>
      <c r="Y593" s="1">
        <f>'[1]RC-1'!Y593</f>
        <v>0</v>
      </c>
      <c r="Z593" s="1">
        <f>'[1]RC-1'!Z593</f>
        <v>0</v>
      </c>
      <c r="AA593" s="1">
        <f>'[1]RC-1'!AA593</f>
        <v>0</v>
      </c>
      <c r="AB593" s="1">
        <f>'[1]RC-1'!AB593</f>
        <v>0</v>
      </c>
      <c r="AC593" s="1">
        <f>'[1]RC-1'!AC593</f>
        <v>0</v>
      </c>
      <c r="AD593" s="1">
        <f>'[1]RC-1'!AD593</f>
        <v>0</v>
      </c>
      <c r="AE593" s="1">
        <f>'[1]RC-1'!AE593</f>
        <v>0</v>
      </c>
      <c r="AF593" s="1">
        <f>'[1]RC-1'!AF593</f>
        <v>0</v>
      </c>
      <c r="AG593" s="1">
        <f>'[1]RC-1'!AG593</f>
        <v>0</v>
      </c>
      <c r="AH593" s="1">
        <f>'[1]RC-1'!AH593</f>
        <v>0</v>
      </c>
      <c r="AI593" s="1">
        <f>'[1]RC-1'!AI593</f>
        <v>0</v>
      </c>
    </row>
    <row r="594" spans="1:35" x14ac:dyDescent="0.3">
      <c r="A594" s="1">
        <f>'[1]RC-1'!A594</f>
        <v>0</v>
      </c>
      <c r="B594" s="1">
        <f>'[1]RC-1'!B594</f>
        <v>0</v>
      </c>
      <c r="C594" s="1">
        <f>'[1]RC-1'!C594</f>
        <v>0</v>
      </c>
      <c r="D594" s="1">
        <f>'[1]RC-1'!D594</f>
        <v>0</v>
      </c>
      <c r="E594" s="1">
        <f>'[1]RC-1'!E594</f>
        <v>0</v>
      </c>
      <c r="F594" s="1">
        <f>'[1]RC-1'!F594</f>
        <v>0</v>
      </c>
      <c r="G594" s="1">
        <f>'[1]RC-1'!G594</f>
        <v>0</v>
      </c>
      <c r="H594" s="1">
        <f>'[1]RC-1'!H594</f>
        <v>0</v>
      </c>
      <c r="I594" s="1">
        <f>'[1]RC-1'!I594</f>
        <v>0</v>
      </c>
      <c r="J594" s="1">
        <f>'[1]RC-1'!J594</f>
        <v>0</v>
      </c>
      <c r="K594" s="1">
        <f>'[1]RC-1'!K594</f>
        <v>0</v>
      </c>
      <c r="L594" s="1">
        <f>'[1]RC-1'!L594</f>
        <v>0</v>
      </c>
      <c r="M594" s="1">
        <f>'[1]RC-1'!M594</f>
        <v>0</v>
      </c>
      <c r="N594" s="1">
        <f>'[1]RC-1'!N594</f>
        <v>0</v>
      </c>
      <c r="O594" s="1">
        <f>'[1]RC-1'!O594</f>
        <v>0</v>
      </c>
      <c r="P594" s="1">
        <f>'[1]RC-1'!P594</f>
        <v>0</v>
      </c>
      <c r="Q594" s="1">
        <f>'[1]RC-1'!Q594</f>
        <v>0</v>
      </c>
      <c r="R594" s="1">
        <f>'[1]RC-1'!R594</f>
        <v>0</v>
      </c>
      <c r="S594" s="1">
        <f>'[1]RC-1'!S594</f>
        <v>0</v>
      </c>
      <c r="T594" s="1">
        <f>'[1]RC-1'!T594</f>
        <v>0</v>
      </c>
      <c r="U594" s="1">
        <f>'[1]RC-1'!U594</f>
        <v>0</v>
      </c>
      <c r="V594" s="1">
        <f>'[1]RC-1'!V594</f>
        <v>0</v>
      </c>
      <c r="W594" s="1">
        <f>'[1]RC-1'!W594</f>
        <v>0</v>
      </c>
      <c r="X594" s="1">
        <f>'[1]RC-1'!X594</f>
        <v>0</v>
      </c>
      <c r="Y594" s="1">
        <f>'[1]RC-1'!Y594</f>
        <v>0</v>
      </c>
      <c r="Z594" s="1">
        <f>'[1]RC-1'!Z594</f>
        <v>0</v>
      </c>
      <c r="AA594" s="1">
        <f>'[1]RC-1'!AA594</f>
        <v>0</v>
      </c>
      <c r="AB594" s="1">
        <f>'[1]RC-1'!AB594</f>
        <v>0</v>
      </c>
      <c r="AC594" s="1">
        <f>'[1]RC-1'!AC594</f>
        <v>0</v>
      </c>
      <c r="AD594" s="1">
        <f>'[1]RC-1'!AD594</f>
        <v>0</v>
      </c>
      <c r="AE594" s="1">
        <f>'[1]RC-1'!AE594</f>
        <v>0</v>
      </c>
      <c r="AF594" s="1">
        <f>'[1]RC-1'!AF594</f>
        <v>0</v>
      </c>
      <c r="AG594" s="1">
        <f>'[1]RC-1'!AG594</f>
        <v>0</v>
      </c>
      <c r="AH594" s="1">
        <f>'[1]RC-1'!AH594</f>
        <v>0</v>
      </c>
      <c r="AI594" s="1">
        <f>'[1]RC-1'!AI594</f>
        <v>0</v>
      </c>
    </row>
    <row r="595" spans="1:35" x14ac:dyDescent="0.3">
      <c r="A595" s="1">
        <f>'[1]RC-1'!A595</f>
        <v>0</v>
      </c>
      <c r="B595" s="1">
        <f>'[1]RC-1'!B595</f>
        <v>0</v>
      </c>
      <c r="C595" s="1">
        <f>'[1]RC-1'!C595</f>
        <v>0</v>
      </c>
      <c r="D595" s="1">
        <f>'[1]RC-1'!D595</f>
        <v>0</v>
      </c>
      <c r="E595" s="1">
        <f>'[1]RC-1'!E595</f>
        <v>0</v>
      </c>
      <c r="F595" s="1">
        <f>'[1]RC-1'!F595</f>
        <v>0</v>
      </c>
      <c r="G595" s="1">
        <f>'[1]RC-1'!G595</f>
        <v>0</v>
      </c>
      <c r="H595" s="1">
        <f>'[1]RC-1'!H595</f>
        <v>0</v>
      </c>
      <c r="I595" s="1">
        <f>'[1]RC-1'!I595</f>
        <v>0</v>
      </c>
      <c r="J595" s="1">
        <f>'[1]RC-1'!J595</f>
        <v>0</v>
      </c>
      <c r="K595" s="1">
        <f>'[1]RC-1'!K595</f>
        <v>0</v>
      </c>
      <c r="L595" s="1">
        <f>'[1]RC-1'!L595</f>
        <v>0</v>
      </c>
      <c r="M595" s="1">
        <f>'[1]RC-1'!M595</f>
        <v>0</v>
      </c>
      <c r="N595" s="1">
        <f>'[1]RC-1'!N595</f>
        <v>0</v>
      </c>
      <c r="O595" s="1">
        <f>'[1]RC-1'!O595</f>
        <v>0</v>
      </c>
      <c r="P595" s="1">
        <f>'[1]RC-1'!P595</f>
        <v>0</v>
      </c>
      <c r="Q595" s="1">
        <f>'[1]RC-1'!Q595</f>
        <v>0</v>
      </c>
      <c r="R595" s="1">
        <f>'[1]RC-1'!R595</f>
        <v>0</v>
      </c>
      <c r="S595" s="1">
        <f>'[1]RC-1'!S595</f>
        <v>0</v>
      </c>
      <c r="T595" s="1">
        <f>'[1]RC-1'!T595</f>
        <v>0</v>
      </c>
      <c r="U595" s="1">
        <f>'[1]RC-1'!U595</f>
        <v>0</v>
      </c>
      <c r="V595" s="1">
        <f>'[1]RC-1'!V595</f>
        <v>0</v>
      </c>
      <c r="W595" s="1">
        <f>'[1]RC-1'!W595</f>
        <v>0</v>
      </c>
      <c r="X595" s="1">
        <f>'[1]RC-1'!X595</f>
        <v>0</v>
      </c>
      <c r="Y595" s="1">
        <f>'[1]RC-1'!Y595</f>
        <v>0</v>
      </c>
      <c r="Z595" s="1">
        <f>'[1]RC-1'!Z595</f>
        <v>0</v>
      </c>
      <c r="AA595" s="1">
        <f>'[1]RC-1'!AA595</f>
        <v>0</v>
      </c>
      <c r="AB595" s="1">
        <f>'[1]RC-1'!AB595</f>
        <v>0</v>
      </c>
      <c r="AC595" s="1">
        <f>'[1]RC-1'!AC595</f>
        <v>0</v>
      </c>
      <c r="AD595" s="1">
        <f>'[1]RC-1'!AD595</f>
        <v>0</v>
      </c>
      <c r="AE595" s="1">
        <f>'[1]RC-1'!AE595</f>
        <v>0</v>
      </c>
      <c r="AF595" s="1">
        <f>'[1]RC-1'!AF595</f>
        <v>0</v>
      </c>
      <c r="AG595" s="1">
        <f>'[1]RC-1'!AG595</f>
        <v>0</v>
      </c>
      <c r="AH595" s="1">
        <f>'[1]RC-1'!AH595</f>
        <v>0</v>
      </c>
      <c r="AI595" s="1">
        <f>'[1]RC-1'!AI595</f>
        <v>0</v>
      </c>
    </row>
    <row r="596" spans="1:35" x14ac:dyDescent="0.3">
      <c r="A596" s="1">
        <f>'[1]RC-1'!A596</f>
        <v>0</v>
      </c>
      <c r="B596" s="1">
        <f>'[1]RC-1'!B596</f>
        <v>0</v>
      </c>
      <c r="C596" s="1">
        <f>'[1]RC-1'!C596</f>
        <v>0</v>
      </c>
      <c r="D596" s="1">
        <f>'[1]RC-1'!D596</f>
        <v>0</v>
      </c>
      <c r="E596" s="1">
        <f>'[1]RC-1'!E596</f>
        <v>0</v>
      </c>
      <c r="F596" s="1">
        <f>'[1]RC-1'!F596</f>
        <v>0</v>
      </c>
      <c r="G596" s="1">
        <f>'[1]RC-1'!G596</f>
        <v>0</v>
      </c>
      <c r="H596" s="1">
        <f>'[1]RC-1'!H596</f>
        <v>0</v>
      </c>
      <c r="I596" s="1">
        <f>'[1]RC-1'!I596</f>
        <v>0</v>
      </c>
      <c r="J596" s="1">
        <f>'[1]RC-1'!J596</f>
        <v>0</v>
      </c>
      <c r="K596" s="1">
        <f>'[1]RC-1'!K596</f>
        <v>0</v>
      </c>
      <c r="L596" s="1">
        <f>'[1]RC-1'!L596</f>
        <v>0</v>
      </c>
      <c r="M596" s="1">
        <f>'[1]RC-1'!M596</f>
        <v>0</v>
      </c>
      <c r="N596" s="1">
        <f>'[1]RC-1'!N596</f>
        <v>0</v>
      </c>
      <c r="O596" s="1">
        <f>'[1]RC-1'!O596</f>
        <v>0</v>
      </c>
      <c r="P596" s="1">
        <f>'[1]RC-1'!P596</f>
        <v>0</v>
      </c>
      <c r="Q596" s="1">
        <f>'[1]RC-1'!Q596</f>
        <v>0</v>
      </c>
      <c r="R596" s="1">
        <f>'[1]RC-1'!R596</f>
        <v>0</v>
      </c>
      <c r="S596" s="1">
        <f>'[1]RC-1'!S596</f>
        <v>0</v>
      </c>
      <c r="T596" s="1">
        <f>'[1]RC-1'!T596</f>
        <v>0</v>
      </c>
      <c r="U596" s="1">
        <f>'[1]RC-1'!U596</f>
        <v>0</v>
      </c>
      <c r="V596" s="1">
        <f>'[1]RC-1'!V596</f>
        <v>0</v>
      </c>
      <c r="W596" s="1">
        <f>'[1]RC-1'!W596</f>
        <v>0</v>
      </c>
      <c r="X596" s="1">
        <f>'[1]RC-1'!X596</f>
        <v>0</v>
      </c>
      <c r="Y596" s="1">
        <f>'[1]RC-1'!Y596</f>
        <v>0</v>
      </c>
      <c r="Z596" s="1">
        <f>'[1]RC-1'!Z596</f>
        <v>0</v>
      </c>
      <c r="AA596" s="1">
        <f>'[1]RC-1'!AA596</f>
        <v>0</v>
      </c>
      <c r="AB596" s="1">
        <f>'[1]RC-1'!AB596</f>
        <v>0</v>
      </c>
      <c r="AC596" s="1">
        <f>'[1]RC-1'!AC596</f>
        <v>0</v>
      </c>
      <c r="AD596" s="1">
        <f>'[1]RC-1'!AD596</f>
        <v>0</v>
      </c>
      <c r="AE596" s="1">
        <f>'[1]RC-1'!AE596</f>
        <v>0</v>
      </c>
      <c r="AF596" s="1">
        <f>'[1]RC-1'!AF596</f>
        <v>0</v>
      </c>
      <c r="AG596" s="1">
        <f>'[1]RC-1'!AG596</f>
        <v>0</v>
      </c>
      <c r="AH596" s="1">
        <f>'[1]RC-1'!AH596</f>
        <v>0</v>
      </c>
      <c r="AI596" s="1">
        <f>'[1]RC-1'!AI596</f>
        <v>0</v>
      </c>
    </row>
    <row r="597" spans="1:35" x14ac:dyDescent="0.3">
      <c r="A597" s="1">
        <f>'[1]RC-1'!A597</f>
        <v>0</v>
      </c>
      <c r="B597" s="1">
        <f>'[1]RC-1'!B597</f>
        <v>0</v>
      </c>
      <c r="C597" s="1">
        <f>'[1]RC-1'!C597</f>
        <v>0</v>
      </c>
      <c r="D597" s="1">
        <f>'[1]RC-1'!D597</f>
        <v>0</v>
      </c>
      <c r="E597" s="1">
        <f>'[1]RC-1'!E597</f>
        <v>0</v>
      </c>
      <c r="F597" s="1">
        <f>'[1]RC-1'!F597</f>
        <v>0</v>
      </c>
      <c r="G597" s="1">
        <f>'[1]RC-1'!G597</f>
        <v>0</v>
      </c>
      <c r="H597" s="1">
        <f>'[1]RC-1'!H597</f>
        <v>0</v>
      </c>
      <c r="I597" s="1">
        <f>'[1]RC-1'!I597</f>
        <v>0</v>
      </c>
      <c r="J597" s="1">
        <f>'[1]RC-1'!J597</f>
        <v>0</v>
      </c>
      <c r="K597" s="1">
        <f>'[1]RC-1'!K597</f>
        <v>0</v>
      </c>
      <c r="L597" s="1">
        <f>'[1]RC-1'!L597</f>
        <v>0</v>
      </c>
      <c r="M597" s="1">
        <f>'[1]RC-1'!M597</f>
        <v>0</v>
      </c>
      <c r="N597" s="1">
        <f>'[1]RC-1'!N597</f>
        <v>0</v>
      </c>
      <c r="O597" s="1">
        <f>'[1]RC-1'!O597</f>
        <v>0</v>
      </c>
      <c r="P597" s="1">
        <f>'[1]RC-1'!P597</f>
        <v>0</v>
      </c>
      <c r="Q597" s="1">
        <f>'[1]RC-1'!Q597</f>
        <v>0</v>
      </c>
      <c r="R597" s="1">
        <f>'[1]RC-1'!R597</f>
        <v>0</v>
      </c>
      <c r="S597" s="1">
        <f>'[1]RC-1'!S597</f>
        <v>0</v>
      </c>
      <c r="T597" s="1">
        <f>'[1]RC-1'!T597</f>
        <v>0</v>
      </c>
      <c r="U597" s="1">
        <f>'[1]RC-1'!U597</f>
        <v>0</v>
      </c>
      <c r="V597" s="1">
        <f>'[1]RC-1'!V597</f>
        <v>0</v>
      </c>
      <c r="W597" s="1">
        <f>'[1]RC-1'!W597</f>
        <v>0</v>
      </c>
      <c r="X597" s="1">
        <f>'[1]RC-1'!X597</f>
        <v>0</v>
      </c>
      <c r="Y597" s="1">
        <f>'[1]RC-1'!Y597</f>
        <v>0</v>
      </c>
      <c r="Z597" s="1">
        <f>'[1]RC-1'!Z597</f>
        <v>0</v>
      </c>
      <c r="AA597" s="1">
        <f>'[1]RC-1'!AA597</f>
        <v>0</v>
      </c>
      <c r="AB597" s="1">
        <f>'[1]RC-1'!AB597</f>
        <v>0</v>
      </c>
      <c r="AC597" s="1">
        <f>'[1]RC-1'!AC597</f>
        <v>0</v>
      </c>
      <c r="AD597" s="1">
        <f>'[1]RC-1'!AD597</f>
        <v>0</v>
      </c>
      <c r="AE597" s="1">
        <f>'[1]RC-1'!AE597</f>
        <v>0</v>
      </c>
      <c r="AF597" s="1">
        <f>'[1]RC-1'!AF597</f>
        <v>0</v>
      </c>
      <c r="AG597" s="1">
        <f>'[1]RC-1'!AG597</f>
        <v>0</v>
      </c>
      <c r="AH597" s="1">
        <f>'[1]RC-1'!AH597</f>
        <v>0</v>
      </c>
      <c r="AI597" s="1">
        <f>'[1]RC-1'!AI597</f>
        <v>0</v>
      </c>
    </row>
    <row r="598" spans="1:35" x14ac:dyDescent="0.3">
      <c r="A598" s="1">
        <f>'[1]RC-1'!A598</f>
        <v>0</v>
      </c>
      <c r="B598" s="1">
        <f>'[1]RC-1'!B598</f>
        <v>0</v>
      </c>
      <c r="C598" s="1">
        <f>'[1]RC-1'!C598</f>
        <v>0</v>
      </c>
      <c r="D598" s="1">
        <f>'[1]RC-1'!D598</f>
        <v>0</v>
      </c>
      <c r="E598" s="1">
        <f>'[1]RC-1'!E598</f>
        <v>0</v>
      </c>
      <c r="F598" s="1">
        <f>'[1]RC-1'!F598</f>
        <v>0</v>
      </c>
      <c r="G598" s="1">
        <f>'[1]RC-1'!G598</f>
        <v>0</v>
      </c>
      <c r="H598" s="1">
        <f>'[1]RC-1'!H598</f>
        <v>0</v>
      </c>
      <c r="I598" s="1">
        <f>'[1]RC-1'!I598</f>
        <v>0</v>
      </c>
      <c r="J598" s="1">
        <f>'[1]RC-1'!J598</f>
        <v>0</v>
      </c>
      <c r="K598" s="1">
        <f>'[1]RC-1'!K598</f>
        <v>0</v>
      </c>
      <c r="L598" s="1">
        <f>'[1]RC-1'!L598</f>
        <v>0</v>
      </c>
      <c r="M598" s="1">
        <f>'[1]RC-1'!M598</f>
        <v>0</v>
      </c>
      <c r="N598" s="1">
        <f>'[1]RC-1'!N598</f>
        <v>0</v>
      </c>
      <c r="O598" s="1">
        <f>'[1]RC-1'!O598</f>
        <v>0</v>
      </c>
      <c r="P598" s="1">
        <f>'[1]RC-1'!P598</f>
        <v>0</v>
      </c>
      <c r="Q598" s="1">
        <f>'[1]RC-1'!Q598</f>
        <v>0</v>
      </c>
      <c r="R598" s="1">
        <f>'[1]RC-1'!R598</f>
        <v>0</v>
      </c>
      <c r="S598" s="1">
        <f>'[1]RC-1'!S598</f>
        <v>0</v>
      </c>
      <c r="T598" s="1">
        <f>'[1]RC-1'!T598</f>
        <v>0</v>
      </c>
      <c r="U598" s="1">
        <f>'[1]RC-1'!U598</f>
        <v>0</v>
      </c>
      <c r="V598" s="1">
        <f>'[1]RC-1'!V598</f>
        <v>0</v>
      </c>
      <c r="W598" s="1">
        <f>'[1]RC-1'!W598</f>
        <v>0</v>
      </c>
      <c r="X598" s="1">
        <f>'[1]RC-1'!X598</f>
        <v>0</v>
      </c>
      <c r="Y598" s="1">
        <f>'[1]RC-1'!Y598</f>
        <v>0</v>
      </c>
      <c r="Z598" s="1">
        <f>'[1]RC-1'!Z598</f>
        <v>0</v>
      </c>
      <c r="AA598" s="1">
        <f>'[1]RC-1'!AA598</f>
        <v>0</v>
      </c>
      <c r="AB598" s="1">
        <f>'[1]RC-1'!AB598</f>
        <v>0</v>
      </c>
      <c r="AC598" s="1">
        <f>'[1]RC-1'!AC598</f>
        <v>0</v>
      </c>
      <c r="AD598" s="1">
        <f>'[1]RC-1'!AD598</f>
        <v>0</v>
      </c>
      <c r="AE598" s="1">
        <f>'[1]RC-1'!AE598</f>
        <v>0</v>
      </c>
      <c r="AF598" s="1">
        <f>'[1]RC-1'!AF598</f>
        <v>0</v>
      </c>
      <c r="AG598" s="1">
        <f>'[1]RC-1'!AG598</f>
        <v>0</v>
      </c>
      <c r="AH598" s="1">
        <f>'[1]RC-1'!AH598</f>
        <v>0</v>
      </c>
      <c r="AI598" s="1">
        <f>'[1]RC-1'!AI598</f>
        <v>0</v>
      </c>
    </row>
    <row r="599" spans="1:35" x14ac:dyDescent="0.3">
      <c r="A599" s="1">
        <f>'[1]RC-1'!A599</f>
        <v>0</v>
      </c>
      <c r="B599" s="1">
        <f>'[1]RC-1'!B599</f>
        <v>0</v>
      </c>
      <c r="C599" s="1">
        <f>'[1]RC-1'!C599</f>
        <v>0</v>
      </c>
      <c r="D599" s="1">
        <f>'[1]RC-1'!D599</f>
        <v>0</v>
      </c>
      <c r="E599" s="1">
        <f>'[1]RC-1'!E599</f>
        <v>0</v>
      </c>
      <c r="F599" s="1">
        <f>'[1]RC-1'!F599</f>
        <v>0</v>
      </c>
      <c r="G599" s="1">
        <f>'[1]RC-1'!G599</f>
        <v>0</v>
      </c>
      <c r="H599" s="1">
        <f>'[1]RC-1'!H599</f>
        <v>0</v>
      </c>
      <c r="I599" s="1">
        <f>'[1]RC-1'!I599</f>
        <v>0</v>
      </c>
      <c r="J599" s="1">
        <f>'[1]RC-1'!J599</f>
        <v>0</v>
      </c>
      <c r="K599" s="1">
        <f>'[1]RC-1'!K599</f>
        <v>0</v>
      </c>
      <c r="L599" s="1">
        <f>'[1]RC-1'!L599</f>
        <v>0</v>
      </c>
      <c r="M599" s="1">
        <f>'[1]RC-1'!M599</f>
        <v>0</v>
      </c>
      <c r="N599" s="1">
        <f>'[1]RC-1'!N599</f>
        <v>0</v>
      </c>
      <c r="O599" s="1">
        <f>'[1]RC-1'!O599</f>
        <v>0</v>
      </c>
      <c r="P599" s="1">
        <f>'[1]RC-1'!P599</f>
        <v>0</v>
      </c>
      <c r="Q599" s="1">
        <f>'[1]RC-1'!Q599</f>
        <v>0</v>
      </c>
      <c r="R599" s="1">
        <f>'[1]RC-1'!R599</f>
        <v>0</v>
      </c>
      <c r="S599" s="1">
        <f>'[1]RC-1'!S599</f>
        <v>0</v>
      </c>
      <c r="T599" s="1">
        <f>'[1]RC-1'!T599</f>
        <v>0</v>
      </c>
      <c r="U599" s="1">
        <f>'[1]RC-1'!U599</f>
        <v>0</v>
      </c>
      <c r="V599" s="1">
        <f>'[1]RC-1'!V599</f>
        <v>0</v>
      </c>
      <c r="W599" s="1">
        <f>'[1]RC-1'!W599</f>
        <v>0</v>
      </c>
      <c r="X599" s="1">
        <f>'[1]RC-1'!X599</f>
        <v>0</v>
      </c>
      <c r="Y599" s="1">
        <f>'[1]RC-1'!Y599</f>
        <v>0</v>
      </c>
      <c r="Z599" s="1">
        <f>'[1]RC-1'!Z599</f>
        <v>0</v>
      </c>
      <c r="AA599" s="1">
        <f>'[1]RC-1'!AA599</f>
        <v>0</v>
      </c>
      <c r="AB599" s="1">
        <f>'[1]RC-1'!AB599</f>
        <v>0</v>
      </c>
      <c r="AC599" s="1">
        <f>'[1]RC-1'!AC599</f>
        <v>0</v>
      </c>
      <c r="AD599" s="1">
        <f>'[1]RC-1'!AD599</f>
        <v>0</v>
      </c>
      <c r="AE599" s="1">
        <f>'[1]RC-1'!AE599</f>
        <v>0</v>
      </c>
      <c r="AF599" s="1">
        <f>'[1]RC-1'!AF599</f>
        <v>0</v>
      </c>
      <c r="AG599" s="1">
        <f>'[1]RC-1'!AG599</f>
        <v>0</v>
      </c>
      <c r="AH599" s="1">
        <f>'[1]RC-1'!AH599</f>
        <v>0</v>
      </c>
      <c r="AI599" s="1">
        <f>'[1]RC-1'!AI599</f>
        <v>0</v>
      </c>
    </row>
    <row r="600" spans="1:35" x14ac:dyDescent="0.3">
      <c r="A600" s="1">
        <f>'[1]RC-1'!A600</f>
        <v>0</v>
      </c>
      <c r="B600" s="1">
        <f>'[1]RC-1'!B600</f>
        <v>0</v>
      </c>
      <c r="C600" s="1">
        <f>'[1]RC-1'!C600</f>
        <v>0</v>
      </c>
      <c r="D600" s="1">
        <f>'[1]RC-1'!D600</f>
        <v>0</v>
      </c>
      <c r="E600" s="1">
        <f>'[1]RC-1'!E600</f>
        <v>0</v>
      </c>
      <c r="F600" s="1">
        <f>'[1]RC-1'!F600</f>
        <v>0</v>
      </c>
      <c r="G600" s="1">
        <f>'[1]RC-1'!G600</f>
        <v>0</v>
      </c>
      <c r="H600" s="1">
        <f>'[1]RC-1'!H600</f>
        <v>0</v>
      </c>
      <c r="I600" s="1">
        <f>'[1]RC-1'!I600</f>
        <v>0</v>
      </c>
      <c r="J600" s="1">
        <f>'[1]RC-1'!J600</f>
        <v>0</v>
      </c>
      <c r="K600" s="1">
        <f>'[1]RC-1'!K600</f>
        <v>0</v>
      </c>
      <c r="L600" s="1">
        <f>'[1]RC-1'!L600</f>
        <v>0</v>
      </c>
      <c r="M600" s="1">
        <f>'[1]RC-1'!M600</f>
        <v>0</v>
      </c>
      <c r="N600" s="1">
        <f>'[1]RC-1'!N600</f>
        <v>0</v>
      </c>
      <c r="O600" s="1">
        <f>'[1]RC-1'!O600</f>
        <v>0</v>
      </c>
      <c r="P600" s="1">
        <f>'[1]RC-1'!P600</f>
        <v>0</v>
      </c>
      <c r="Q600" s="1">
        <f>'[1]RC-1'!Q600</f>
        <v>0</v>
      </c>
      <c r="R600" s="1">
        <f>'[1]RC-1'!R600</f>
        <v>0</v>
      </c>
      <c r="S600" s="1">
        <f>'[1]RC-1'!S600</f>
        <v>0</v>
      </c>
      <c r="T600" s="1">
        <f>'[1]RC-1'!T600</f>
        <v>0</v>
      </c>
      <c r="U600" s="1">
        <f>'[1]RC-1'!U600</f>
        <v>0</v>
      </c>
      <c r="V600" s="1">
        <f>'[1]RC-1'!V600</f>
        <v>0</v>
      </c>
      <c r="W600" s="1">
        <f>'[1]RC-1'!W600</f>
        <v>0</v>
      </c>
      <c r="X600" s="1">
        <f>'[1]RC-1'!X600</f>
        <v>0</v>
      </c>
      <c r="Y600" s="1">
        <f>'[1]RC-1'!Y600</f>
        <v>0</v>
      </c>
      <c r="Z600" s="1">
        <f>'[1]RC-1'!Z600</f>
        <v>0</v>
      </c>
      <c r="AA600" s="1">
        <f>'[1]RC-1'!AA600</f>
        <v>0</v>
      </c>
      <c r="AB600" s="1">
        <f>'[1]RC-1'!AB600</f>
        <v>0</v>
      </c>
      <c r="AC600" s="1">
        <f>'[1]RC-1'!AC600</f>
        <v>0</v>
      </c>
      <c r="AD600" s="1">
        <f>'[1]RC-1'!AD600</f>
        <v>0</v>
      </c>
      <c r="AE600" s="1">
        <f>'[1]RC-1'!AE600</f>
        <v>0</v>
      </c>
      <c r="AF600" s="1">
        <f>'[1]RC-1'!AF600</f>
        <v>0</v>
      </c>
      <c r="AG600" s="1">
        <f>'[1]RC-1'!AG600</f>
        <v>0</v>
      </c>
      <c r="AH600" s="1">
        <f>'[1]RC-1'!AH600</f>
        <v>0</v>
      </c>
      <c r="AI600" s="1">
        <f>'[1]RC-1'!AI600</f>
        <v>0</v>
      </c>
    </row>
    <row r="601" spans="1:35" x14ac:dyDescent="0.3">
      <c r="A601" s="1">
        <f>'[1]RC-1'!A601</f>
        <v>0</v>
      </c>
      <c r="B601" s="1">
        <f>'[1]RC-1'!B601</f>
        <v>0</v>
      </c>
      <c r="C601" s="1">
        <f>'[1]RC-1'!C601</f>
        <v>0</v>
      </c>
      <c r="D601" s="1">
        <f>'[1]RC-1'!D601</f>
        <v>0</v>
      </c>
      <c r="E601" s="1">
        <f>'[1]RC-1'!E601</f>
        <v>0</v>
      </c>
      <c r="F601" s="1">
        <f>'[1]RC-1'!F601</f>
        <v>0</v>
      </c>
      <c r="G601" s="1">
        <f>'[1]RC-1'!G601</f>
        <v>0</v>
      </c>
      <c r="H601" s="1">
        <f>'[1]RC-1'!H601</f>
        <v>0</v>
      </c>
      <c r="I601" s="1">
        <f>'[1]RC-1'!I601</f>
        <v>0</v>
      </c>
      <c r="J601" s="1">
        <f>'[1]RC-1'!J601</f>
        <v>0</v>
      </c>
      <c r="K601" s="1">
        <f>'[1]RC-1'!K601</f>
        <v>0</v>
      </c>
      <c r="L601" s="1">
        <f>'[1]RC-1'!L601</f>
        <v>0</v>
      </c>
      <c r="M601" s="1">
        <f>'[1]RC-1'!M601</f>
        <v>0</v>
      </c>
      <c r="N601" s="1">
        <f>'[1]RC-1'!N601</f>
        <v>0</v>
      </c>
      <c r="O601" s="1">
        <f>'[1]RC-1'!O601</f>
        <v>0</v>
      </c>
      <c r="P601" s="1">
        <f>'[1]RC-1'!P601</f>
        <v>0</v>
      </c>
      <c r="Q601" s="1">
        <f>'[1]RC-1'!Q601</f>
        <v>0</v>
      </c>
      <c r="R601" s="1">
        <f>'[1]RC-1'!R601</f>
        <v>0</v>
      </c>
      <c r="S601" s="1">
        <f>'[1]RC-1'!S601</f>
        <v>0</v>
      </c>
      <c r="T601" s="1">
        <f>'[1]RC-1'!T601</f>
        <v>0</v>
      </c>
      <c r="U601" s="1">
        <f>'[1]RC-1'!U601</f>
        <v>0</v>
      </c>
      <c r="V601" s="1">
        <f>'[1]RC-1'!V601</f>
        <v>0</v>
      </c>
      <c r="W601" s="1">
        <f>'[1]RC-1'!W601</f>
        <v>0</v>
      </c>
      <c r="X601" s="1">
        <f>'[1]RC-1'!X601</f>
        <v>0</v>
      </c>
      <c r="Y601" s="1">
        <f>'[1]RC-1'!Y601</f>
        <v>0</v>
      </c>
      <c r="Z601" s="1">
        <f>'[1]RC-1'!Z601</f>
        <v>0</v>
      </c>
      <c r="AA601" s="1">
        <f>'[1]RC-1'!AA601</f>
        <v>0</v>
      </c>
      <c r="AB601" s="1">
        <f>'[1]RC-1'!AB601</f>
        <v>0</v>
      </c>
      <c r="AC601" s="1">
        <f>'[1]RC-1'!AC601</f>
        <v>0</v>
      </c>
      <c r="AD601" s="1">
        <f>'[1]RC-1'!AD601</f>
        <v>0</v>
      </c>
      <c r="AE601" s="1">
        <f>'[1]RC-1'!AE601</f>
        <v>0</v>
      </c>
      <c r="AF601" s="1">
        <f>'[1]RC-1'!AF601</f>
        <v>0</v>
      </c>
      <c r="AG601" s="1">
        <f>'[1]RC-1'!AG601</f>
        <v>0</v>
      </c>
      <c r="AH601" s="1">
        <f>'[1]RC-1'!AH601</f>
        <v>0</v>
      </c>
      <c r="AI601" s="1">
        <f>'[1]RC-1'!AI601</f>
        <v>0</v>
      </c>
    </row>
    <row r="602" spans="1:35" x14ac:dyDescent="0.3">
      <c r="A602" s="1">
        <f>'[1]RC-1'!A602</f>
        <v>0</v>
      </c>
      <c r="B602" s="1">
        <f>'[1]RC-1'!B602</f>
        <v>0</v>
      </c>
      <c r="C602" s="1">
        <f>'[1]RC-1'!C602</f>
        <v>0</v>
      </c>
      <c r="D602" s="1">
        <f>'[1]RC-1'!D602</f>
        <v>0</v>
      </c>
      <c r="E602" s="1">
        <f>'[1]RC-1'!E602</f>
        <v>0</v>
      </c>
      <c r="F602" s="1">
        <f>'[1]RC-1'!F602</f>
        <v>0</v>
      </c>
      <c r="G602" s="1">
        <f>'[1]RC-1'!G602</f>
        <v>0</v>
      </c>
      <c r="H602" s="1">
        <f>'[1]RC-1'!H602</f>
        <v>0</v>
      </c>
      <c r="I602" s="1">
        <f>'[1]RC-1'!I602</f>
        <v>0</v>
      </c>
      <c r="J602" s="1">
        <f>'[1]RC-1'!J602</f>
        <v>0</v>
      </c>
      <c r="K602" s="1">
        <f>'[1]RC-1'!K602</f>
        <v>0</v>
      </c>
      <c r="L602" s="1">
        <f>'[1]RC-1'!L602</f>
        <v>0</v>
      </c>
      <c r="M602" s="1">
        <f>'[1]RC-1'!M602</f>
        <v>0</v>
      </c>
      <c r="N602" s="1">
        <f>'[1]RC-1'!N602</f>
        <v>0</v>
      </c>
      <c r="O602" s="1">
        <f>'[1]RC-1'!O602</f>
        <v>0</v>
      </c>
      <c r="P602" s="1">
        <f>'[1]RC-1'!P602</f>
        <v>0</v>
      </c>
      <c r="Q602" s="1">
        <f>'[1]RC-1'!Q602</f>
        <v>0</v>
      </c>
      <c r="R602" s="1">
        <f>'[1]RC-1'!R602</f>
        <v>0</v>
      </c>
      <c r="S602" s="1">
        <f>'[1]RC-1'!S602</f>
        <v>0</v>
      </c>
      <c r="T602" s="1">
        <f>'[1]RC-1'!T602</f>
        <v>0</v>
      </c>
      <c r="U602" s="1">
        <f>'[1]RC-1'!U602</f>
        <v>0</v>
      </c>
      <c r="V602" s="1">
        <f>'[1]RC-1'!V602</f>
        <v>0</v>
      </c>
      <c r="W602" s="1">
        <f>'[1]RC-1'!W602</f>
        <v>0</v>
      </c>
      <c r="X602" s="1">
        <f>'[1]RC-1'!X602</f>
        <v>0</v>
      </c>
      <c r="Y602" s="1">
        <f>'[1]RC-1'!Y602</f>
        <v>0</v>
      </c>
      <c r="Z602" s="1">
        <f>'[1]RC-1'!Z602</f>
        <v>0</v>
      </c>
      <c r="AA602" s="1">
        <f>'[1]RC-1'!AA602</f>
        <v>0</v>
      </c>
      <c r="AB602" s="1">
        <f>'[1]RC-1'!AB602</f>
        <v>0</v>
      </c>
      <c r="AC602" s="1">
        <f>'[1]RC-1'!AC602</f>
        <v>0</v>
      </c>
      <c r="AD602" s="1">
        <f>'[1]RC-1'!AD602</f>
        <v>0</v>
      </c>
      <c r="AE602" s="1">
        <f>'[1]RC-1'!AE602</f>
        <v>0</v>
      </c>
      <c r="AF602" s="1">
        <f>'[1]RC-1'!AF602</f>
        <v>0</v>
      </c>
      <c r="AG602" s="1">
        <f>'[1]RC-1'!AG602</f>
        <v>0</v>
      </c>
      <c r="AH602" s="1">
        <f>'[1]RC-1'!AH602</f>
        <v>0</v>
      </c>
      <c r="AI602" s="1">
        <f>'[1]RC-1'!AI602</f>
        <v>0</v>
      </c>
    </row>
    <row r="603" spans="1:35" x14ac:dyDescent="0.3">
      <c r="A603" s="1">
        <f>'[1]RC-1'!A603</f>
        <v>0</v>
      </c>
      <c r="B603" s="1">
        <f>'[1]RC-1'!B603</f>
        <v>0</v>
      </c>
      <c r="C603" s="1">
        <f>'[1]RC-1'!C603</f>
        <v>0</v>
      </c>
      <c r="D603" s="1">
        <f>'[1]RC-1'!D603</f>
        <v>0</v>
      </c>
      <c r="E603" s="1">
        <f>'[1]RC-1'!E603</f>
        <v>0</v>
      </c>
      <c r="F603" s="1">
        <f>'[1]RC-1'!F603</f>
        <v>0</v>
      </c>
      <c r="G603" s="1">
        <f>'[1]RC-1'!G603</f>
        <v>0</v>
      </c>
      <c r="H603" s="1">
        <f>'[1]RC-1'!H603</f>
        <v>0</v>
      </c>
      <c r="I603" s="1">
        <f>'[1]RC-1'!I603</f>
        <v>0</v>
      </c>
      <c r="J603" s="1">
        <f>'[1]RC-1'!J603</f>
        <v>0</v>
      </c>
      <c r="K603" s="1">
        <f>'[1]RC-1'!K603</f>
        <v>0</v>
      </c>
      <c r="L603" s="1">
        <f>'[1]RC-1'!L603</f>
        <v>0</v>
      </c>
      <c r="M603" s="1">
        <f>'[1]RC-1'!M603</f>
        <v>0</v>
      </c>
      <c r="N603" s="1">
        <f>'[1]RC-1'!N603</f>
        <v>0</v>
      </c>
      <c r="O603" s="1">
        <f>'[1]RC-1'!O603</f>
        <v>0</v>
      </c>
      <c r="P603" s="1">
        <f>'[1]RC-1'!P603</f>
        <v>0</v>
      </c>
      <c r="Q603" s="1">
        <f>'[1]RC-1'!Q603</f>
        <v>0</v>
      </c>
      <c r="R603" s="1">
        <f>'[1]RC-1'!R603</f>
        <v>0</v>
      </c>
      <c r="S603" s="1">
        <f>'[1]RC-1'!S603</f>
        <v>0</v>
      </c>
      <c r="T603" s="1">
        <f>'[1]RC-1'!T603</f>
        <v>0</v>
      </c>
      <c r="U603" s="1">
        <f>'[1]RC-1'!U603</f>
        <v>0</v>
      </c>
      <c r="V603" s="1">
        <f>'[1]RC-1'!V603</f>
        <v>0</v>
      </c>
      <c r="W603" s="1">
        <f>'[1]RC-1'!W603</f>
        <v>0</v>
      </c>
      <c r="X603" s="1">
        <f>'[1]RC-1'!X603</f>
        <v>0</v>
      </c>
      <c r="Y603" s="1">
        <f>'[1]RC-1'!Y603</f>
        <v>0</v>
      </c>
      <c r="Z603" s="1">
        <f>'[1]RC-1'!Z603</f>
        <v>0</v>
      </c>
      <c r="AA603" s="1">
        <f>'[1]RC-1'!AA603</f>
        <v>0</v>
      </c>
      <c r="AB603" s="1">
        <f>'[1]RC-1'!AB603</f>
        <v>0</v>
      </c>
      <c r="AC603" s="1">
        <f>'[1]RC-1'!AC603</f>
        <v>0</v>
      </c>
      <c r="AD603" s="1">
        <f>'[1]RC-1'!AD603</f>
        <v>0</v>
      </c>
      <c r="AE603" s="1">
        <f>'[1]RC-1'!AE603</f>
        <v>0</v>
      </c>
      <c r="AF603" s="1">
        <f>'[1]RC-1'!AF603</f>
        <v>0</v>
      </c>
      <c r="AG603" s="1">
        <f>'[1]RC-1'!AG603</f>
        <v>0</v>
      </c>
      <c r="AH603" s="1">
        <f>'[1]RC-1'!AH603</f>
        <v>0</v>
      </c>
      <c r="AI603" s="1">
        <f>'[1]RC-1'!AI603</f>
        <v>0</v>
      </c>
    </row>
    <row r="604" spans="1:35" x14ac:dyDescent="0.3">
      <c r="A604" s="1">
        <f>'[1]RC-1'!A604</f>
        <v>0</v>
      </c>
      <c r="B604" s="1">
        <f>'[1]RC-1'!B604</f>
        <v>0</v>
      </c>
      <c r="C604" s="1">
        <f>'[1]RC-1'!C604</f>
        <v>0</v>
      </c>
      <c r="D604" s="1">
        <f>'[1]RC-1'!D604</f>
        <v>0</v>
      </c>
      <c r="E604" s="1">
        <f>'[1]RC-1'!E604</f>
        <v>0</v>
      </c>
      <c r="F604" s="1">
        <f>'[1]RC-1'!F604</f>
        <v>0</v>
      </c>
      <c r="G604" s="1">
        <f>'[1]RC-1'!G604</f>
        <v>0</v>
      </c>
      <c r="H604" s="1">
        <f>'[1]RC-1'!H604</f>
        <v>0</v>
      </c>
      <c r="I604" s="1">
        <f>'[1]RC-1'!I604</f>
        <v>0</v>
      </c>
      <c r="J604" s="1">
        <f>'[1]RC-1'!J604</f>
        <v>0</v>
      </c>
      <c r="K604" s="1">
        <f>'[1]RC-1'!K604</f>
        <v>0</v>
      </c>
      <c r="L604" s="1">
        <f>'[1]RC-1'!L604</f>
        <v>0</v>
      </c>
      <c r="M604" s="1">
        <f>'[1]RC-1'!M604</f>
        <v>0</v>
      </c>
      <c r="N604" s="1">
        <f>'[1]RC-1'!N604</f>
        <v>0</v>
      </c>
      <c r="O604" s="1">
        <f>'[1]RC-1'!O604</f>
        <v>0</v>
      </c>
      <c r="P604" s="1">
        <f>'[1]RC-1'!P604</f>
        <v>0</v>
      </c>
      <c r="Q604" s="1">
        <f>'[1]RC-1'!Q604</f>
        <v>0</v>
      </c>
      <c r="R604" s="1">
        <f>'[1]RC-1'!R604</f>
        <v>0</v>
      </c>
      <c r="S604" s="1">
        <f>'[1]RC-1'!S604</f>
        <v>0</v>
      </c>
      <c r="T604" s="1">
        <f>'[1]RC-1'!T604</f>
        <v>0</v>
      </c>
      <c r="U604" s="1">
        <f>'[1]RC-1'!U604</f>
        <v>0</v>
      </c>
      <c r="V604" s="1">
        <f>'[1]RC-1'!V604</f>
        <v>0</v>
      </c>
      <c r="W604" s="1">
        <f>'[1]RC-1'!W604</f>
        <v>0</v>
      </c>
      <c r="X604" s="1">
        <f>'[1]RC-1'!X604</f>
        <v>0</v>
      </c>
      <c r="Y604" s="1">
        <f>'[1]RC-1'!Y604</f>
        <v>0</v>
      </c>
      <c r="Z604" s="1">
        <f>'[1]RC-1'!Z604</f>
        <v>0</v>
      </c>
      <c r="AA604" s="1">
        <f>'[1]RC-1'!AA604</f>
        <v>0</v>
      </c>
      <c r="AB604" s="1">
        <f>'[1]RC-1'!AB604</f>
        <v>0</v>
      </c>
      <c r="AC604" s="1">
        <f>'[1]RC-1'!AC604</f>
        <v>0</v>
      </c>
      <c r="AD604" s="1">
        <f>'[1]RC-1'!AD604</f>
        <v>0</v>
      </c>
      <c r="AE604" s="1">
        <f>'[1]RC-1'!AE604</f>
        <v>0</v>
      </c>
      <c r="AF604" s="1">
        <f>'[1]RC-1'!AF604</f>
        <v>0</v>
      </c>
      <c r="AG604" s="1">
        <f>'[1]RC-1'!AG604</f>
        <v>0</v>
      </c>
      <c r="AH604" s="1">
        <f>'[1]RC-1'!AH604</f>
        <v>0</v>
      </c>
      <c r="AI604" s="1">
        <f>'[1]RC-1'!AI604</f>
        <v>0</v>
      </c>
    </row>
    <row r="605" spans="1:35" x14ac:dyDescent="0.3">
      <c r="A605" s="1">
        <f>'[1]RC-1'!A605</f>
        <v>0</v>
      </c>
      <c r="B605" s="1">
        <f>'[1]RC-1'!B605</f>
        <v>0</v>
      </c>
      <c r="C605" s="1">
        <f>'[1]RC-1'!C605</f>
        <v>0</v>
      </c>
      <c r="D605" s="1">
        <f>'[1]RC-1'!D605</f>
        <v>0</v>
      </c>
      <c r="E605" s="1">
        <f>'[1]RC-1'!E605</f>
        <v>0</v>
      </c>
      <c r="F605" s="1">
        <f>'[1]RC-1'!F605</f>
        <v>0</v>
      </c>
      <c r="G605" s="1">
        <f>'[1]RC-1'!G605</f>
        <v>0</v>
      </c>
      <c r="H605" s="1">
        <f>'[1]RC-1'!H605</f>
        <v>0</v>
      </c>
      <c r="I605" s="1">
        <f>'[1]RC-1'!I605</f>
        <v>0</v>
      </c>
      <c r="J605" s="1">
        <f>'[1]RC-1'!J605</f>
        <v>0</v>
      </c>
      <c r="K605" s="1">
        <f>'[1]RC-1'!K605</f>
        <v>0</v>
      </c>
      <c r="L605" s="1">
        <f>'[1]RC-1'!L605</f>
        <v>0</v>
      </c>
      <c r="M605" s="1">
        <f>'[1]RC-1'!M605</f>
        <v>0</v>
      </c>
      <c r="N605" s="1">
        <f>'[1]RC-1'!N605</f>
        <v>0</v>
      </c>
      <c r="O605" s="1">
        <f>'[1]RC-1'!O605</f>
        <v>0</v>
      </c>
      <c r="P605" s="1">
        <f>'[1]RC-1'!P605</f>
        <v>0</v>
      </c>
      <c r="Q605" s="1">
        <f>'[1]RC-1'!Q605</f>
        <v>0</v>
      </c>
      <c r="R605" s="1">
        <f>'[1]RC-1'!R605</f>
        <v>0</v>
      </c>
      <c r="S605" s="1">
        <f>'[1]RC-1'!S605</f>
        <v>0</v>
      </c>
      <c r="T605" s="1">
        <f>'[1]RC-1'!T605</f>
        <v>0</v>
      </c>
      <c r="U605" s="1">
        <f>'[1]RC-1'!U605</f>
        <v>0</v>
      </c>
      <c r="V605" s="1">
        <f>'[1]RC-1'!V605</f>
        <v>0</v>
      </c>
      <c r="W605" s="1">
        <f>'[1]RC-1'!W605</f>
        <v>0</v>
      </c>
      <c r="X605" s="1">
        <f>'[1]RC-1'!X605</f>
        <v>0</v>
      </c>
      <c r="Y605" s="1">
        <f>'[1]RC-1'!Y605</f>
        <v>0</v>
      </c>
      <c r="Z605" s="1">
        <f>'[1]RC-1'!Z605</f>
        <v>0</v>
      </c>
      <c r="AA605" s="1">
        <f>'[1]RC-1'!AA605</f>
        <v>0</v>
      </c>
      <c r="AB605" s="1">
        <f>'[1]RC-1'!AB605</f>
        <v>0</v>
      </c>
      <c r="AC605" s="1">
        <f>'[1]RC-1'!AC605</f>
        <v>0</v>
      </c>
      <c r="AD605" s="1">
        <f>'[1]RC-1'!AD605</f>
        <v>0</v>
      </c>
      <c r="AE605" s="1">
        <f>'[1]RC-1'!AE605</f>
        <v>0</v>
      </c>
      <c r="AF605" s="1">
        <f>'[1]RC-1'!AF605</f>
        <v>0</v>
      </c>
      <c r="AG605" s="1">
        <f>'[1]RC-1'!AG605</f>
        <v>0</v>
      </c>
      <c r="AH605" s="1">
        <f>'[1]RC-1'!AH605</f>
        <v>0</v>
      </c>
      <c r="AI605" s="1">
        <f>'[1]RC-1'!AI605</f>
        <v>0</v>
      </c>
    </row>
    <row r="606" spans="1:35" x14ac:dyDescent="0.3">
      <c r="A606" s="1">
        <f>'[1]RC-1'!A606</f>
        <v>0</v>
      </c>
      <c r="B606" s="1">
        <f>'[1]RC-1'!B606</f>
        <v>0</v>
      </c>
      <c r="C606" s="1">
        <f>'[1]RC-1'!C606</f>
        <v>0</v>
      </c>
      <c r="D606" s="1">
        <f>'[1]RC-1'!D606</f>
        <v>0</v>
      </c>
      <c r="E606" s="1">
        <f>'[1]RC-1'!E606</f>
        <v>0</v>
      </c>
      <c r="F606" s="1">
        <f>'[1]RC-1'!F606</f>
        <v>0</v>
      </c>
      <c r="G606" s="1">
        <f>'[1]RC-1'!G606</f>
        <v>0</v>
      </c>
      <c r="H606" s="1">
        <f>'[1]RC-1'!H606</f>
        <v>0</v>
      </c>
      <c r="I606" s="1">
        <f>'[1]RC-1'!I606</f>
        <v>0</v>
      </c>
      <c r="J606" s="1">
        <f>'[1]RC-1'!J606</f>
        <v>0</v>
      </c>
      <c r="K606" s="1">
        <f>'[1]RC-1'!K606</f>
        <v>0</v>
      </c>
      <c r="L606" s="1">
        <f>'[1]RC-1'!L606</f>
        <v>0</v>
      </c>
      <c r="M606" s="1">
        <f>'[1]RC-1'!M606</f>
        <v>0</v>
      </c>
      <c r="N606" s="1">
        <f>'[1]RC-1'!N606</f>
        <v>0</v>
      </c>
      <c r="O606" s="1">
        <f>'[1]RC-1'!O606</f>
        <v>0</v>
      </c>
      <c r="P606" s="1">
        <f>'[1]RC-1'!P606</f>
        <v>0</v>
      </c>
      <c r="Q606" s="1">
        <f>'[1]RC-1'!Q606</f>
        <v>0</v>
      </c>
      <c r="R606" s="1">
        <f>'[1]RC-1'!R606</f>
        <v>0</v>
      </c>
      <c r="S606" s="1">
        <f>'[1]RC-1'!S606</f>
        <v>0</v>
      </c>
      <c r="T606" s="1">
        <f>'[1]RC-1'!T606</f>
        <v>0</v>
      </c>
      <c r="U606" s="1">
        <f>'[1]RC-1'!U606</f>
        <v>0</v>
      </c>
      <c r="V606" s="1">
        <f>'[1]RC-1'!V606</f>
        <v>0</v>
      </c>
      <c r="W606" s="1">
        <f>'[1]RC-1'!W606</f>
        <v>0</v>
      </c>
      <c r="X606" s="1">
        <f>'[1]RC-1'!X606</f>
        <v>0</v>
      </c>
      <c r="Y606" s="1">
        <f>'[1]RC-1'!Y606</f>
        <v>0</v>
      </c>
      <c r="Z606" s="1">
        <f>'[1]RC-1'!Z606</f>
        <v>0</v>
      </c>
      <c r="AA606" s="1">
        <f>'[1]RC-1'!AA606</f>
        <v>0</v>
      </c>
      <c r="AB606" s="1">
        <f>'[1]RC-1'!AB606</f>
        <v>0</v>
      </c>
      <c r="AC606" s="1">
        <f>'[1]RC-1'!AC606</f>
        <v>0</v>
      </c>
      <c r="AD606" s="1">
        <f>'[1]RC-1'!AD606</f>
        <v>0</v>
      </c>
      <c r="AE606" s="1">
        <f>'[1]RC-1'!AE606</f>
        <v>0</v>
      </c>
      <c r="AF606" s="1">
        <f>'[1]RC-1'!AF606</f>
        <v>0</v>
      </c>
      <c r="AG606" s="1">
        <f>'[1]RC-1'!AG606</f>
        <v>0</v>
      </c>
      <c r="AH606" s="1">
        <f>'[1]RC-1'!AH606</f>
        <v>0</v>
      </c>
      <c r="AI606" s="1">
        <f>'[1]RC-1'!AI606</f>
        <v>0</v>
      </c>
    </row>
    <row r="607" spans="1:35" x14ac:dyDescent="0.3">
      <c r="A607" s="1">
        <f>'[1]RC-1'!A607</f>
        <v>0</v>
      </c>
      <c r="B607" s="1">
        <f>'[1]RC-1'!B607</f>
        <v>0</v>
      </c>
      <c r="C607" s="1">
        <f>'[1]RC-1'!C607</f>
        <v>0</v>
      </c>
      <c r="D607" s="1">
        <f>'[1]RC-1'!D607</f>
        <v>0</v>
      </c>
      <c r="E607" s="1">
        <f>'[1]RC-1'!E607</f>
        <v>0</v>
      </c>
      <c r="F607" s="1">
        <f>'[1]RC-1'!F607</f>
        <v>0</v>
      </c>
      <c r="G607" s="1">
        <f>'[1]RC-1'!G607</f>
        <v>0</v>
      </c>
      <c r="H607" s="1">
        <f>'[1]RC-1'!H607</f>
        <v>0</v>
      </c>
      <c r="I607" s="1">
        <f>'[1]RC-1'!I607</f>
        <v>0</v>
      </c>
      <c r="J607" s="1">
        <f>'[1]RC-1'!J607</f>
        <v>0</v>
      </c>
      <c r="K607" s="1">
        <f>'[1]RC-1'!K607</f>
        <v>0</v>
      </c>
      <c r="L607" s="1">
        <f>'[1]RC-1'!L607</f>
        <v>0</v>
      </c>
      <c r="M607" s="1">
        <f>'[1]RC-1'!M607</f>
        <v>0</v>
      </c>
      <c r="N607" s="1">
        <f>'[1]RC-1'!N607</f>
        <v>0</v>
      </c>
      <c r="O607" s="1">
        <f>'[1]RC-1'!O607</f>
        <v>0</v>
      </c>
      <c r="P607" s="1">
        <f>'[1]RC-1'!P607</f>
        <v>0</v>
      </c>
      <c r="Q607" s="1">
        <f>'[1]RC-1'!Q607</f>
        <v>0</v>
      </c>
      <c r="R607" s="1">
        <f>'[1]RC-1'!R607</f>
        <v>0</v>
      </c>
      <c r="S607" s="1">
        <f>'[1]RC-1'!S607</f>
        <v>0</v>
      </c>
      <c r="T607" s="1">
        <f>'[1]RC-1'!T607</f>
        <v>0</v>
      </c>
      <c r="U607" s="1">
        <f>'[1]RC-1'!U607</f>
        <v>0</v>
      </c>
      <c r="V607" s="1">
        <f>'[1]RC-1'!V607</f>
        <v>0</v>
      </c>
      <c r="W607" s="1">
        <f>'[1]RC-1'!W607</f>
        <v>0</v>
      </c>
      <c r="X607" s="1">
        <f>'[1]RC-1'!X607</f>
        <v>0</v>
      </c>
      <c r="Y607" s="1">
        <f>'[1]RC-1'!Y607</f>
        <v>0</v>
      </c>
      <c r="Z607" s="1">
        <f>'[1]RC-1'!Z607</f>
        <v>0</v>
      </c>
      <c r="AA607" s="1">
        <f>'[1]RC-1'!AA607</f>
        <v>0</v>
      </c>
      <c r="AB607" s="1">
        <f>'[1]RC-1'!AB607</f>
        <v>0</v>
      </c>
      <c r="AC607" s="1">
        <f>'[1]RC-1'!AC607</f>
        <v>0</v>
      </c>
      <c r="AD607" s="1">
        <f>'[1]RC-1'!AD607</f>
        <v>0</v>
      </c>
      <c r="AE607" s="1">
        <f>'[1]RC-1'!AE607</f>
        <v>0</v>
      </c>
      <c r="AF607" s="1">
        <f>'[1]RC-1'!AF607</f>
        <v>0</v>
      </c>
      <c r="AG607" s="1">
        <f>'[1]RC-1'!AG607</f>
        <v>0</v>
      </c>
      <c r="AH607" s="1">
        <f>'[1]RC-1'!AH607</f>
        <v>0</v>
      </c>
      <c r="AI607" s="1">
        <f>'[1]RC-1'!AI607</f>
        <v>0</v>
      </c>
    </row>
    <row r="608" spans="1:35" x14ac:dyDescent="0.3">
      <c r="A608" s="1">
        <f>'[1]RC-1'!A608</f>
        <v>0</v>
      </c>
      <c r="B608" s="1">
        <f>'[1]RC-1'!B608</f>
        <v>0</v>
      </c>
      <c r="C608" s="1">
        <f>'[1]RC-1'!C608</f>
        <v>0</v>
      </c>
      <c r="D608" s="1">
        <f>'[1]RC-1'!D608</f>
        <v>0</v>
      </c>
      <c r="E608" s="1">
        <f>'[1]RC-1'!E608</f>
        <v>0</v>
      </c>
      <c r="F608" s="1">
        <f>'[1]RC-1'!F608</f>
        <v>0</v>
      </c>
      <c r="G608" s="1">
        <f>'[1]RC-1'!G608</f>
        <v>0</v>
      </c>
      <c r="H608" s="1">
        <f>'[1]RC-1'!H608</f>
        <v>0</v>
      </c>
      <c r="I608" s="1">
        <f>'[1]RC-1'!I608</f>
        <v>0</v>
      </c>
      <c r="J608" s="1">
        <f>'[1]RC-1'!J608</f>
        <v>0</v>
      </c>
      <c r="K608" s="1">
        <f>'[1]RC-1'!K608</f>
        <v>0</v>
      </c>
      <c r="L608" s="1">
        <f>'[1]RC-1'!L608</f>
        <v>0</v>
      </c>
      <c r="M608" s="1">
        <f>'[1]RC-1'!M608</f>
        <v>0</v>
      </c>
      <c r="N608" s="1">
        <f>'[1]RC-1'!N608</f>
        <v>0</v>
      </c>
      <c r="O608" s="1">
        <f>'[1]RC-1'!O608</f>
        <v>0</v>
      </c>
      <c r="P608" s="1">
        <f>'[1]RC-1'!P608</f>
        <v>0</v>
      </c>
      <c r="Q608" s="1">
        <f>'[1]RC-1'!Q608</f>
        <v>0</v>
      </c>
      <c r="R608" s="1">
        <f>'[1]RC-1'!R608</f>
        <v>0</v>
      </c>
      <c r="S608" s="1">
        <f>'[1]RC-1'!S608</f>
        <v>0</v>
      </c>
      <c r="T608" s="1">
        <f>'[1]RC-1'!T608</f>
        <v>0</v>
      </c>
      <c r="U608" s="1">
        <f>'[1]RC-1'!U608</f>
        <v>0</v>
      </c>
      <c r="V608" s="1">
        <f>'[1]RC-1'!V608</f>
        <v>0</v>
      </c>
      <c r="W608" s="1">
        <f>'[1]RC-1'!W608</f>
        <v>0</v>
      </c>
      <c r="X608" s="1">
        <f>'[1]RC-1'!X608</f>
        <v>0</v>
      </c>
      <c r="Y608" s="1">
        <f>'[1]RC-1'!Y608</f>
        <v>0</v>
      </c>
      <c r="Z608" s="1">
        <f>'[1]RC-1'!Z608</f>
        <v>0</v>
      </c>
      <c r="AA608" s="1">
        <f>'[1]RC-1'!AA608</f>
        <v>0</v>
      </c>
      <c r="AB608" s="1">
        <f>'[1]RC-1'!AB608</f>
        <v>0</v>
      </c>
      <c r="AC608" s="1">
        <f>'[1]RC-1'!AC608</f>
        <v>0</v>
      </c>
      <c r="AD608" s="1">
        <f>'[1]RC-1'!AD608</f>
        <v>0</v>
      </c>
      <c r="AE608" s="1">
        <f>'[1]RC-1'!AE608</f>
        <v>0</v>
      </c>
      <c r="AF608" s="1">
        <f>'[1]RC-1'!AF608</f>
        <v>0</v>
      </c>
      <c r="AG608" s="1">
        <f>'[1]RC-1'!AG608</f>
        <v>0</v>
      </c>
      <c r="AH608" s="1">
        <f>'[1]RC-1'!AH608</f>
        <v>0</v>
      </c>
      <c r="AI608" s="1">
        <f>'[1]RC-1'!AI608</f>
        <v>0</v>
      </c>
    </row>
    <row r="609" spans="1:35" x14ac:dyDescent="0.3">
      <c r="A609" s="1">
        <f>'[1]RC-1'!A609</f>
        <v>0</v>
      </c>
      <c r="B609" s="1">
        <f>'[1]RC-1'!B609</f>
        <v>0</v>
      </c>
      <c r="C609" s="1">
        <f>'[1]RC-1'!C609</f>
        <v>0</v>
      </c>
      <c r="D609" s="1">
        <f>'[1]RC-1'!D609</f>
        <v>0</v>
      </c>
      <c r="E609" s="1">
        <f>'[1]RC-1'!E609</f>
        <v>0</v>
      </c>
      <c r="F609" s="1">
        <f>'[1]RC-1'!F609</f>
        <v>0</v>
      </c>
      <c r="G609" s="1">
        <f>'[1]RC-1'!G609</f>
        <v>0</v>
      </c>
      <c r="H609" s="1">
        <f>'[1]RC-1'!H609</f>
        <v>0</v>
      </c>
      <c r="I609" s="1">
        <f>'[1]RC-1'!I609</f>
        <v>0</v>
      </c>
      <c r="J609" s="1">
        <f>'[1]RC-1'!J609</f>
        <v>0</v>
      </c>
      <c r="K609" s="1">
        <f>'[1]RC-1'!K609</f>
        <v>0</v>
      </c>
      <c r="L609" s="1">
        <f>'[1]RC-1'!L609</f>
        <v>0</v>
      </c>
      <c r="M609" s="1">
        <f>'[1]RC-1'!M609</f>
        <v>0</v>
      </c>
      <c r="N609" s="1">
        <f>'[1]RC-1'!N609</f>
        <v>0</v>
      </c>
      <c r="O609" s="1">
        <f>'[1]RC-1'!O609</f>
        <v>0</v>
      </c>
      <c r="P609" s="1">
        <f>'[1]RC-1'!P609</f>
        <v>0</v>
      </c>
      <c r="Q609" s="1">
        <f>'[1]RC-1'!Q609</f>
        <v>0</v>
      </c>
      <c r="R609" s="1">
        <f>'[1]RC-1'!R609</f>
        <v>0</v>
      </c>
      <c r="S609" s="1">
        <f>'[1]RC-1'!S609</f>
        <v>0</v>
      </c>
      <c r="T609" s="1">
        <f>'[1]RC-1'!T609</f>
        <v>0</v>
      </c>
      <c r="U609" s="1">
        <f>'[1]RC-1'!U609</f>
        <v>0</v>
      </c>
      <c r="V609" s="1">
        <f>'[1]RC-1'!V609</f>
        <v>0</v>
      </c>
      <c r="W609" s="1">
        <f>'[1]RC-1'!W609</f>
        <v>0</v>
      </c>
      <c r="X609" s="1">
        <f>'[1]RC-1'!X609</f>
        <v>0</v>
      </c>
      <c r="Y609" s="1">
        <f>'[1]RC-1'!Y609</f>
        <v>0</v>
      </c>
      <c r="Z609" s="1">
        <f>'[1]RC-1'!Z609</f>
        <v>0</v>
      </c>
      <c r="AA609" s="1">
        <f>'[1]RC-1'!AA609</f>
        <v>0</v>
      </c>
      <c r="AB609" s="1">
        <f>'[1]RC-1'!AB609</f>
        <v>0</v>
      </c>
      <c r="AC609" s="1">
        <f>'[1]RC-1'!AC609</f>
        <v>0</v>
      </c>
      <c r="AD609" s="1">
        <f>'[1]RC-1'!AD609</f>
        <v>0</v>
      </c>
      <c r="AE609" s="1">
        <f>'[1]RC-1'!AE609</f>
        <v>0</v>
      </c>
      <c r="AF609" s="1">
        <f>'[1]RC-1'!AF609</f>
        <v>0</v>
      </c>
      <c r="AG609" s="1">
        <f>'[1]RC-1'!AG609</f>
        <v>0</v>
      </c>
      <c r="AH609" s="1">
        <f>'[1]RC-1'!AH609</f>
        <v>0</v>
      </c>
      <c r="AI609" s="1">
        <f>'[1]RC-1'!AI609</f>
        <v>0</v>
      </c>
    </row>
    <row r="610" spans="1:35" x14ac:dyDescent="0.3">
      <c r="A610" s="1">
        <f>'[1]RC-1'!A610</f>
        <v>0</v>
      </c>
      <c r="B610" s="1">
        <f>'[1]RC-1'!B610</f>
        <v>0</v>
      </c>
      <c r="C610" s="1">
        <f>'[1]RC-1'!C610</f>
        <v>0</v>
      </c>
      <c r="D610" s="1">
        <f>'[1]RC-1'!D610</f>
        <v>0</v>
      </c>
      <c r="E610" s="1">
        <f>'[1]RC-1'!E610</f>
        <v>0</v>
      </c>
      <c r="F610" s="1">
        <f>'[1]RC-1'!F610</f>
        <v>0</v>
      </c>
      <c r="G610" s="1">
        <f>'[1]RC-1'!G610</f>
        <v>0</v>
      </c>
      <c r="H610" s="1">
        <f>'[1]RC-1'!H610</f>
        <v>0</v>
      </c>
      <c r="I610" s="1">
        <f>'[1]RC-1'!I610</f>
        <v>0</v>
      </c>
      <c r="J610" s="1">
        <f>'[1]RC-1'!J610</f>
        <v>0</v>
      </c>
      <c r="K610" s="1">
        <f>'[1]RC-1'!K610</f>
        <v>0</v>
      </c>
      <c r="L610" s="1">
        <f>'[1]RC-1'!L610</f>
        <v>0</v>
      </c>
      <c r="M610" s="1">
        <f>'[1]RC-1'!M610</f>
        <v>0</v>
      </c>
      <c r="N610" s="1">
        <f>'[1]RC-1'!N610</f>
        <v>0</v>
      </c>
      <c r="O610" s="1">
        <f>'[1]RC-1'!O610</f>
        <v>0</v>
      </c>
      <c r="P610" s="1">
        <f>'[1]RC-1'!P610</f>
        <v>0</v>
      </c>
      <c r="Q610" s="1">
        <f>'[1]RC-1'!Q610</f>
        <v>0</v>
      </c>
      <c r="R610" s="1">
        <f>'[1]RC-1'!R610</f>
        <v>0</v>
      </c>
      <c r="S610" s="1">
        <f>'[1]RC-1'!S610</f>
        <v>0</v>
      </c>
      <c r="T610" s="1">
        <f>'[1]RC-1'!T610</f>
        <v>0</v>
      </c>
      <c r="U610" s="1">
        <f>'[1]RC-1'!U610</f>
        <v>0</v>
      </c>
      <c r="V610" s="1">
        <f>'[1]RC-1'!V610</f>
        <v>0</v>
      </c>
      <c r="W610" s="1">
        <f>'[1]RC-1'!W610</f>
        <v>0</v>
      </c>
      <c r="X610" s="1">
        <f>'[1]RC-1'!X610</f>
        <v>0</v>
      </c>
      <c r="Y610" s="1">
        <f>'[1]RC-1'!Y610</f>
        <v>0</v>
      </c>
      <c r="Z610" s="1">
        <f>'[1]RC-1'!Z610</f>
        <v>0</v>
      </c>
      <c r="AA610" s="1">
        <f>'[1]RC-1'!AA610</f>
        <v>0</v>
      </c>
      <c r="AB610" s="1">
        <f>'[1]RC-1'!AB610</f>
        <v>0</v>
      </c>
      <c r="AC610" s="1">
        <f>'[1]RC-1'!AC610</f>
        <v>0</v>
      </c>
      <c r="AD610" s="1">
        <f>'[1]RC-1'!AD610</f>
        <v>0</v>
      </c>
      <c r="AE610" s="1">
        <f>'[1]RC-1'!AE610</f>
        <v>0</v>
      </c>
      <c r="AF610" s="1">
        <f>'[1]RC-1'!AF610</f>
        <v>0</v>
      </c>
      <c r="AG610" s="1">
        <f>'[1]RC-1'!AG610</f>
        <v>0</v>
      </c>
      <c r="AH610" s="1">
        <f>'[1]RC-1'!AH610</f>
        <v>0</v>
      </c>
      <c r="AI610" s="1">
        <f>'[1]RC-1'!AI610</f>
        <v>0</v>
      </c>
    </row>
    <row r="611" spans="1:35" x14ac:dyDescent="0.3">
      <c r="A611" s="1">
        <f>'[1]RC-1'!A611</f>
        <v>0</v>
      </c>
      <c r="B611" s="1">
        <f>'[1]RC-1'!B611</f>
        <v>0</v>
      </c>
      <c r="C611" s="1">
        <f>'[1]RC-1'!C611</f>
        <v>0</v>
      </c>
      <c r="D611" s="1">
        <f>'[1]RC-1'!D611</f>
        <v>0</v>
      </c>
      <c r="E611" s="1">
        <f>'[1]RC-1'!E611</f>
        <v>0</v>
      </c>
      <c r="F611" s="1">
        <f>'[1]RC-1'!F611</f>
        <v>0</v>
      </c>
      <c r="G611" s="1">
        <f>'[1]RC-1'!G611</f>
        <v>0</v>
      </c>
      <c r="H611" s="1">
        <f>'[1]RC-1'!H611</f>
        <v>0</v>
      </c>
      <c r="I611" s="1">
        <f>'[1]RC-1'!I611</f>
        <v>0</v>
      </c>
      <c r="J611" s="1">
        <f>'[1]RC-1'!J611</f>
        <v>0</v>
      </c>
      <c r="K611" s="1">
        <f>'[1]RC-1'!K611</f>
        <v>0</v>
      </c>
      <c r="L611" s="1">
        <f>'[1]RC-1'!L611</f>
        <v>0</v>
      </c>
      <c r="M611" s="1">
        <f>'[1]RC-1'!M611</f>
        <v>0</v>
      </c>
      <c r="N611" s="1">
        <f>'[1]RC-1'!N611</f>
        <v>0</v>
      </c>
      <c r="O611" s="1">
        <f>'[1]RC-1'!O611</f>
        <v>0</v>
      </c>
      <c r="P611" s="1">
        <f>'[1]RC-1'!P611</f>
        <v>0</v>
      </c>
      <c r="Q611" s="1">
        <f>'[1]RC-1'!Q611</f>
        <v>0</v>
      </c>
      <c r="R611" s="1">
        <f>'[1]RC-1'!R611</f>
        <v>0</v>
      </c>
      <c r="S611" s="1">
        <f>'[1]RC-1'!S611</f>
        <v>0</v>
      </c>
      <c r="T611" s="1">
        <f>'[1]RC-1'!T611</f>
        <v>0</v>
      </c>
      <c r="U611" s="1">
        <f>'[1]RC-1'!U611</f>
        <v>0</v>
      </c>
      <c r="V611" s="1">
        <f>'[1]RC-1'!V611</f>
        <v>0</v>
      </c>
      <c r="W611" s="1">
        <f>'[1]RC-1'!W611</f>
        <v>0</v>
      </c>
      <c r="X611" s="1">
        <f>'[1]RC-1'!X611</f>
        <v>0</v>
      </c>
      <c r="Y611" s="1">
        <f>'[1]RC-1'!Y611</f>
        <v>0</v>
      </c>
      <c r="Z611" s="1">
        <f>'[1]RC-1'!Z611</f>
        <v>0</v>
      </c>
      <c r="AA611" s="1">
        <f>'[1]RC-1'!AA611</f>
        <v>0</v>
      </c>
      <c r="AB611" s="1">
        <f>'[1]RC-1'!AB611</f>
        <v>0</v>
      </c>
      <c r="AC611" s="1">
        <f>'[1]RC-1'!AC611</f>
        <v>0</v>
      </c>
      <c r="AD611" s="1">
        <f>'[1]RC-1'!AD611</f>
        <v>0</v>
      </c>
      <c r="AE611" s="1">
        <f>'[1]RC-1'!AE611</f>
        <v>0</v>
      </c>
      <c r="AF611" s="1">
        <f>'[1]RC-1'!AF611</f>
        <v>0</v>
      </c>
      <c r="AG611" s="1">
        <f>'[1]RC-1'!AG611</f>
        <v>0</v>
      </c>
      <c r="AH611" s="1">
        <f>'[1]RC-1'!AH611</f>
        <v>0</v>
      </c>
      <c r="AI611" s="1">
        <f>'[1]RC-1'!AI611</f>
        <v>0</v>
      </c>
    </row>
    <row r="612" spans="1:35" x14ac:dyDescent="0.3">
      <c r="A612" s="1">
        <f>'[1]RC-1'!A612</f>
        <v>0</v>
      </c>
      <c r="B612" s="1">
        <f>'[1]RC-1'!B612</f>
        <v>0</v>
      </c>
      <c r="C612" s="1">
        <f>'[1]RC-1'!C612</f>
        <v>0</v>
      </c>
      <c r="D612" s="1">
        <f>'[1]RC-1'!D612</f>
        <v>0</v>
      </c>
      <c r="E612" s="1">
        <f>'[1]RC-1'!E612</f>
        <v>0</v>
      </c>
      <c r="F612" s="1">
        <f>'[1]RC-1'!F612</f>
        <v>0</v>
      </c>
      <c r="G612" s="1">
        <f>'[1]RC-1'!G612</f>
        <v>0</v>
      </c>
      <c r="H612" s="1">
        <f>'[1]RC-1'!H612</f>
        <v>0</v>
      </c>
      <c r="I612" s="1">
        <f>'[1]RC-1'!I612</f>
        <v>0</v>
      </c>
      <c r="J612" s="1">
        <f>'[1]RC-1'!J612</f>
        <v>0</v>
      </c>
      <c r="K612" s="1">
        <f>'[1]RC-1'!K612</f>
        <v>0</v>
      </c>
      <c r="L612" s="1">
        <f>'[1]RC-1'!L612</f>
        <v>0</v>
      </c>
      <c r="M612" s="1">
        <f>'[1]RC-1'!M612</f>
        <v>0</v>
      </c>
      <c r="N612" s="1">
        <f>'[1]RC-1'!N612</f>
        <v>0</v>
      </c>
      <c r="O612" s="1">
        <f>'[1]RC-1'!O612</f>
        <v>0</v>
      </c>
      <c r="P612" s="1">
        <f>'[1]RC-1'!P612</f>
        <v>0</v>
      </c>
      <c r="Q612" s="1">
        <f>'[1]RC-1'!Q612</f>
        <v>0</v>
      </c>
      <c r="R612" s="1">
        <f>'[1]RC-1'!R612</f>
        <v>0</v>
      </c>
      <c r="S612" s="1">
        <f>'[1]RC-1'!S612</f>
        <v>0</v>
      </c>
      <c r="T612" s="1">
        <f>'[1]RC-1'!T612</f>
        <v>0</v>
      </c>
      <c r="U612" s="1">
        <f>'[1]RC-1'!U612</f>
        <v>0</v>
      </c>
      <c r="V612" s="1">
        <f>'[1]RC-1'!V612</f>
        <v>0</v>
      </c>
      <c r="W612" s="1">
        <f>'[1]RC-1'!W612</f>
        <v>0</v>
      </c>
      <c r="X612" s="1">
        <f>'[1]RC-1'!X612</f>
        <v>0</v>
      </c>
      <c r="Y612" s="1">
        <f>'[1]RC-1'!Y612</f>
        <v>0</v>
      </c>
      <c r="Z612" s="1">
        <f>'[1]RC-1'!Z612</f>
        <v>0</v>
      </c>
      <c r="AA612" s="1">
        <f>'[1]RC-1'!AA612</f>
        <v>0</v>
      </c>
      <c r="AB612" s="1">
        <f>'[1]RC-1'!AB612</f>
        <v>0</v>
      </c>
      <c r="AC612" s="1">
        <f>'[1]RC-1'!AC612</f>
        <v>0</v>
      </c>
      <c r="AD612" s="1">
        <f>'[1]RC-1'!AD612</f>
        <v>0</v>
      </c>
      <c r="AE612" s="1">
        <f>'[1]RC-1'!AE612</f>
        <v>0</v>
      </c>
      <c r="AF612" s="1">
        <f>'[1]RC-1'!AF612</f>
        <v>0</v>
      </c>
      <c r="AG612" s="1">
        <f>'[1]RC-1'!AG612</f>
        <v>0</v>
      </c>
      <c r="AH612" s="1">
        <f>'[1]RC-1'!AH612</f>
        <v>0</v>
      </c>
      <c r="AI612" s="1">
        <f>'[1]RC-1'!AI612</f>
        <v>0</v>
      </c>
    </row>
    <row r="613" spans="1:35" x14ac:dyDescent="0.3">
      <c r="A613" s="1">
        <f>'[1]RC-1'!A613</f>
        <v>0</v>
      </c>
      <c r="B613" s="1">
        <f>'[1]RC-1'!B613</f>
        <v>0</v>
      </c>
      <c r="C613" s="1">
        <f>'[1]RC-1'!C613</f>
        <v>0</v>
      </c>
      <c r="D613" s="1">
        <f>'[1]RC-1'!D613</f>
        <v>0</v>
      </c>
      <c r="E613" s="1">
        <f>'[1]RC-1'!E613</f>
        <v>0</v>
      </c>
      <c r="F613" s="1">
        <f>'[1]RC-1'!F613</f>
        <v>0</v>
      </c>
      <c r="G613" s="1">
        <f>'[1]RC-1'!G613</f>
        <v>0</v>
      </c>
      <c r="H613" s="1">
        <f>'[1]RC-1'!H613</f>
        <v>0</v>
      </c>
      <c r="I613" s="1">
        <f>'[1]RC-1'!I613</f>
        <v>0</v>
      </c>
      <c r="J613" s="1">
        <f>'[1]RC-1'!J613</f>
        <v>0</v>
      </c>
      <c r="K613" s="1">
        <f>'[1]RC-1'!K613</f>
        <v>0</v>
      </c>
      <c r="L613" s="1">
        <f>'[1]RC-1'!L613</f>
        <v>0</v>
      </c>
      <c r="M613" s="1">
        <f>'[1]RC-1'!M613</f>
        <v>0</v>
      </c>
      <c r="N613" s="1">
        <f>'[1]RC-1'!N613</f>
        <v>0</v>
      </c>
      <c r="O613" s="1">
        <f>'[1]RC-1'!O613</f>
        <v>0</v>
      </c>
      <c r="P613" s="1">
        <f>'[1]RC-1'!P613</f>
        <v>0</v>
      </c>
      <c r="Q613" s="1">
        <f>'[1]RC-1'!Q613</f>
        <v>0</v>
      </c>
      <c r="R613" s="1">
        <f>'[1]RC-1'!R613</f>
        <v>0</v>
      </c>
      <c r="S613" s="1">
        <f>'[1]RC-1'!S613</f>
        <v>0</v>
      </c>
      <c r="T613" s="1">
        <f>'[1]RC-1'!T613</f>
        <v>0</v>
      </c>
      <c r="U613" s="1">
        <f>'[1]RC-1'!U613</f>
        <v>0</v>
      </c>
      <c r="V613" s="1">
        <f>'[1]RC-1'!V613</f>
        <v>0</v>
      </c>
      <c r="W613" s="1">
        <f>'[1]RC-1'!W613</f>
        <v>0</v>
      </c>
      <c r="X613" s="1">
        <f>'[1]RC-1'!X613</f>
        <v>0</v>
      </c>
      <c r="Y613" s="1">
        <f>'[1]RC-1'!Y613</f>
        <v>0</v>
      </c>
      <c r="Z613" s="1">
        <f>'[1]RC-1'!Z613</f>
        <v>0</v>
      </c>
      <c r="AA613" s="1">
        <f>'[1]RC-1'!AA613</f>
        <v>0</v>
      </c>
      <c r="AB613" s="1">
        <f>'[1]RC-1'!AB613</f>
        <v>0</v>
      </c>
      <c r="AC613" s="1">
        <f>'[1]RC-1'!AC613</f>
        <v>0</v>
      </c>
      <c r="AD613" s="1">
        <f>'[1]RC-1'!AD613</f>
        <v>0</v>
      </c>
      <c r="AE613" s="1">
        <f>'[1]RC-1'!AE613</f>
        <v>0</v>
      </c>
      <c r="AF613" s="1">
        <f>'[1]RC-1'!AF613</f>
        <v>0</v>
      </c>
      <c r="AG613" s="1">
        <f>'[1]RC-1'!AG613</f>
        <v>0</v>
      </c>
      <c r="AH613" s="1">
        <f>'[1]RC-1'!AH613</f>
        <v>0</v>
      </c>
      <c r="AI613" s="1">
        <f>'[1]RC-1'!AI613</f>
        <v>0</v>
      </c>
    </row>
    <row r="614" spans="1:35" x14ac:dyDescent="0.3">
      <c r="A614" s="1">
        <f>'[1]RC-1'!A614</f>
        <v>0</v>
      </c>
      <c r="B614" s="1">
        <f>'[1]RC-1'!B614</f>
        <v>0</v>
      </c>
      <c r="C614" s="1">
        <f>'[1]RC-1'!C614</f>
        <v>0</v>
      </c>
      <c r="D614" s="1">
        <f>'[1]RC-1'!D614</f>
        <v>0</v>
      </c>
      <c r="E614" s="1">
        <f>'[1]RC-1'!E614</f>
        <v>0</v>
      </c>
      <c r="F614" s="1">
        <f>'[1]RC-1'!F614</f>
        <v>0</v>
      </c>
      <c r="G614" s="1">
        <f>'[1]RC-1'!G614</f>
        <v>0</v>
      </c>
      <c r="H614" s="1">
        <f>'[1]RC-1'!H614</f>
        <v>0</v>
      </c>
      <c r="I614" s="1">
        <f>'[1]RC-1'!I614</f>
        <v>0</v>
      </c>
      <c r="J614" s="1">
        <f>'[1]RC-1'!J614</f>
        <v>0</v>
      </c>
      <c r="K614" s="1">
        <f>'[1]RC-1'!K614</f>
        <v>0</v>
      </c>
      <c r="L614" s="1">
        <f>'[1]RC-1'!L614</f>
        <v>0</v>
      </c>
      <c r="M614" s="1">
        <f>'[1]RC-1'!M614</f>
        <v>0</v>
      </c>
      <c r="N614" s="1">
        <f>'[1]RC-1'!N614</f>
        <v>0</v>
      </c>
      <c r="O614" s="1">
        <f>'[1]RC-1'!O614</f>
        <v>0</v>
      </c>
      <c r="P614" s="1">
        <f>'[1]RC-1'!P614</f>
        <v>0</v>
      </c>
      <c r="Q614" s="1">
        <f>'[1]RC-1'!Q614</f>
        <v>0</v>
      </c>
      <c r="R614" s="1">
        <f>'[1]RC-1'!R614</f>
        <v>0</v>
      </c>
      <c r="S614" s="1">
        <f>'[1]RC-1'!S614</f>
        <v>0</v>
      </c>
      <c r="T614" s="1">
        <f>'[1]RC-1'!T614</f>
        <v>0</v>
      </c>
      <c r="U614" s="1">
        <f>'[1]RC-1'!U614</f>
        <v>0</v>
      </c>
      <c r="V614" s="1">
        <f>'[1]RC-1'!V614</f>
        <v>0</v>
      </c>
      <c r="W614" s="1">
        <f>'[1]RC-1'!W614</f>
        <v>0</v>
      </c>
      <c r="X614" s="1">
        <f>'[1]RC-1'!X614</f>
        <v>0</v>
      </c>
      <c r="Y614" s="1">
        <f>'[1]RC-1'!Y614</f>
        <v>0</v>
      </c>
      <c r="Z614" s="1">
        <f>'[1]RC-1'!Z614</f>
        <v>0</v>
      </c>
      <c r="AA614" s="1">
        <f>'[1]RC-1'!AA614</f>
        <v>0</v>
      </c>
      <c r="AB614" s="1">
        <f>'[1]RC-1'!AB614</f>
        <v>0</v>
      </c>
      <c r="AC614" s="1">
        <f>'[1]RC-1'!AC614</f>
        <v>0</v>
      </c>
      <c r="AD614" s="1">
        <f>'[1]RC-1'!AD614</f>
        <v>0</v>
      </c>
      <c r="AE614" s="1">
        <f>'[1]RC-1'!AE614</f>
        <v>0</v>
      </c>
      <c r="AF614" s="1">
        <f>'[1]RC-1'!AF614</f>
        <v>0</v>
      </c>
      <c r="AG614" s="1">
        <f>'[1]RC-1'!AG614</f>
        <v>0</v>
      </c>
      <c r="AH614" s="1">
        <f>'[1]RC-1'!AH614</f>
        <v>0</v>
      </c>
      <c r="AI614" s="1">
        <f>'[1]RC-1'!AI614</f>
        <v>0</v>
      </c>
    </row>
    <row r="615" spans="1:35" x14ac:dyDescent="0.3">
      <c r="A615" s="1">
        <f>'[1]RC-1'!A615</f>
        <v>0</v>
      </c>
      <c r="B615" s="1">
        <f>'[1]RC-1'!B615</f>
        <v>0</v>
      </c>
      <c r="C615" s="1">
        <f>'[1]RC-1'!C615</f>
        <v>0</v>
      </c>
      <c r="D615" s="1">
        <f>'[1]RC-1'!D615</f>
        <v>0</v>
      </c>
      <c r="E615" s="1">
        <f>'[1]RC-1'!E615</f>
        <v>0</v>
      </c>
      <c r="F615" s="1">
        <f>'[1]RC-1'!F615</f>
        <v>0</v>
      </c>
      <c r="G615" s="1">
        <f>'[1]RC-1'!G615</f>
        <v>0</v>
      </c>
      <c r="H615" s="1">
        <f>'[1]RC-1'!H615</f>
        <v>0</v>
      </c>
      <c r="I615" s="1">
        <f>'[1]RC-1'!I615</f>
        <v>0</v>
      </c>
      <c r="J615" s="1">
        <f>'[1]RC-1'!J615</f>
        <v>0</v>
      </c>
      <c r="K615" s="1">
        <f>'[1]RC-1'!K615</f>
        <v>0</v>
      </c>
      <c r="L615" s="1">
        <f>'[1]RC-1'!L615</f>
        <v>0</v>
      </c>
      <c r="M615" s="1">
        <f>'[1]RC-1'!M615</f>
        <v>0</v>
      </c>
      <c r="N615" s="1">
        <f>'[1]RC-1'!N615</f>
        <v>0</v>
      </c>
      <c r="O615" s="1">
        <f>'[1]RC-1'!O615</f>
        <v>0</v>
      </c>
      <c r="P615" s="1">
        <f>'[1]RC-1'!P615</f>
        <v>0</v>
      </c>
      <c r="Q615" s="1">
        <f>'[1]RC-1'!Q615</f>
        <v>0</v>
      </c>
      <c r="R615" s="1">
        <f>'[1]RC-1'!R615</f>
        <v>0</v>
      </c>
      <c r="S615" s="1">
        <f>'[1]RC-1'!S615</f>
        <v>0</v>
      </c>
      <c r="T615" s="1">
        <f>'[1]RC-1'!T615</f>
        <v>0</v>
      </c>
      <c r="U615" s="1">
        <f>'[1]RC-1'!U615</f>
        <v>0</v>
      </c>
      <c r="V615" s="1">
        <f>'[1]RC-1'!V615</f>
        <v>0</v>
      </c>
      <c r="W615" s="1">
        <f>'[1]RC-1'!W615</f>
        <v>0</v>
      </c>
      <c r="X615" s="1">
        <f>'[1]RC-1'!X615</f>
        <v>0</v>
      </c>
      <c r="Y615" s="1">
        <f>'[1]RC-1'!Y615</f>
        <v>0</v>
      </c>
      <c r="Z615" s="1">
        <f>'[1]RC-1'!Z615</f>
        <v>0</v>
      </c>
      <c r="AA615" s="1">
        <f>'[1]RC-1'!AA615</f>
        <v>0</v>
      </c>
      <c r="AB615" s="1">
        <f>'[1]RC-1'!AB615</f>
        <v>0</v>
      </c>
      <c r="AC615" s="1">
        <f>'[1]RC-1'!AC615</f>
        <v>0</v>
      </c>
      <c r="AD615" s="1">
        <f>'[1]RC-1'!AD615</f>
        <v>0</v>
      </c>
      <c r="AE615" s="1">
        <f>'[1]RC-1'!AE615</f>
        <v>0</v>
      </c>
      <c r="AF615" s="1">
        <f>'[1]RC-1'!AF615</f>
        <v>0</v>
      </c>
      <c r="AG615" s="1">
        <f>'[1]RC-1'!AG615</f>
        <v>0</v>
      </c>
      <c r="AH615" s="1">
        <f>'[1]RC-1'!AH615</f>
        <v>0</v>
      </c>
      <c r="AI615" s="1">
        <f>'[1]RC-1'!AI615</f>
        <v>0</v>
      </c>
    </row>
    <row r="616" spans="1:35" x14ac:dyDescent="0.3">
      <c r="A616" s="1">
        <f>'[1]RC-1'!A616</f>
        <v>0</v>
      </c>
      <c r="B616" s="1">
        <f>'[1]RC-1'!B616</f>
        <v>0</v>
      </c>
      <c r="C616" s="1">
        <f>'[1]RC-1'!C616</f>
        <v>0</v>
      </c>
      <c r="D616" s="1">
        <f>'[1]RC-1'!D616</f>
        <v>0</v>
      </c>
      <c r="E616" s="1">
        <f>'[1]RC-1'!E616</f>
        <v>0</v>
      </c>
      <c r="F616" s="1">
        <f>'[1]RC-1'!F616</f>
        <v>0</v>
      </c>
      <c r="G616" s="1">
        <f>'[1]RC-1'!G616</f>
        <v>0</v>
      </c>
      <c r="H616" s="1">
        <f>'[1]RC-1'!H616</f>
        <v>0</v>
      </c>
      <c r="I616" s="1">
        <f>'[1]RC-1'!I616</f>
        <v>0</v>
      </c>
      <c r="J616" s="1">
        <f>'[1]RC-1'!J616</f>
        <v>0</v>
      </c>
      <c r="K616" s="1">
        <f>'[1]RC-1'!K616</f>
        <v>0</v>
      </c>
      <c r="L616" s="1">
        <f>'[1]RC-1'!L616</f>
        <v>0</v>
      </c>
      <c r="M616" s="1">
        <f>'[1]RC-1'!M616</f>
        <v>0</v>
      </c>
      <c r="N616" s="1">
        <f>'[1]RC-1'!N616</f>
        <v>0</v>
      </c>
      <c r="O616" s="1">
        <f>'[1]RC-1'!O616</f>
        <v>0</v>
      </c>
      <c r="P616" s="1">
        <f>'[1]RC-1'!P616</f>
        <v>0</v>
      </c>
      <c r="Q616" s="1">
        <f>'[1]RC-1'!Q616</f>
        <v>0</v>
      </c>
      <c r="R616" s="1">
        <f>'[1]RC-1'!R616</f>
        <v>0</v>
      </c>
      <c r="S616" s="1">
        <f>'[1]RC-1'!S616</f>
        <v>0</v>
      </c>
      <c r="T616" s="1">
        <f>'[1]RC-1'!T616</f>
        <v>0</v>
      </c>
      <c r="U616" s="1">
        <f>'[1]RC-1'!U616</f>
        <v>0</v>
      </c>
      <c r="V616" s="1">
        <f>'[1]RC-1'!V616</f>
        <v>0</v>
      </c>
      <c r="W616" s="1">
        <f>'[1]RC-1'!W616</f>
        <v>0</v>
      </c>
      <c r="X616" s="1">
        <f>'[1]RC-1'!X616</f>
        <v>0</v>
      </c>
      <c r="Y616" s="1">
        <f>'[1]RC-1'!Y616</f>
        <v>0</v>
      </c>
      <c r="Z616" s="1">
        <f>'[1]RC-1'!Z616</f>
        <v>0</v>
      </c>
      <c r="AA616" s="1">
        <f>'[1]RC-1'!AA616</f>
        <v>0</v>
      </c>
      <c r="AB616" s="1">
        <f>'[1]RC-1'!AB616</f>
        <v>0</v>
      </c>
      <c r="AC616" s="1">
        <f>'[1]RC-1'!AC616</f>
        <v>0</v>
      </c>
      <c r="AD616" s="1">
        <f>'[1]RC-1'!AD616</f>
        <v>0</v>
      </c>
      <c r="AE616" s="1">
        <f>'[1]RC-1'!AE616</f>
        <v>0</v>
      </c>
      <c r="AF616" s="1">
        <f>'[1]RC-1'!AF616</f>
        <v>0</v>
      </c>
      <c r="AG616" s="1">
        <f>'[1]RC-1'!AG616</f>
        <v>0</v>
      </c>
      <c r="AH616" s="1">
        <f>'[1]RC-1'!AH616</f>
        <v>0</v>
      </c>
      <c r="AI616" s="1">
        <f>'[1]RC-1'!AI616</f>
        <v>0</v>
      </c>
    </row>
    <row r="617" spans="1:35" x14ac:dyDescent="0.3">
      <c r="A617" s="1">
        <f>'[1]RC-1'!A617</f>
        <v>0</v>
      </c>
      <c r="B617" s="1">
        <f>'[1]RC-1'!B617</f>
        <v>0</v>
      </c>
      <c r="C617" s="1">
        <f>'[1]RC-1'!C617</f>
        <v>0</v>
      </c>
      <c r="D617" s="1">
        <f>'[1]RC-1'!D617</f>
        <v>0</v>
      </c>
      <c r="E617" s="1">
        <f>'[1]RC-1'!E617</f>
        <v>0</v>
      </c>
      <c r="F617" s="1">
        <f>'[1]RC-1'!F617</f>
        <v>0</v>
      </c>
      <c r="G617" s="1">
        <f>'[1]RC-1'!G617</f>
        <v>0</v>
      </c>
      <c r="H617" s="1">
        <f>'[1]RC-1'!H617</f>
        <v>0</v>
      </c>
      <c r="I617" s="1">
        <f>'[1]RC-1'!I617</f>
        <v>0</v>
      </c>
      <c r="J617" s="1">
        <f>'[1]RC-1'!J617</f>
        <v>0</v>
      </c>
      <c r="K617" s="1">
        <f>'[1]RC-1'!K617</f>
        <v>0</v>
      </c>
      <c r="L617" s="1">
        <f>'[1]RC-1'!L617</f>
        <v>0</v>
      </c>
      <c r="M617" s="1">
        <f>'[1]RC-1'!M617</f>
        <v>0</v>
      </c>
      <c r="N617" s="1">
        <f>'[1]RC-1'!N617</f>
        <v>0</v>
      </c>
      <c r="O617" s="1">
        <f>'[1]RC-1'!O617</f>
        <v>0</v>
      </c>
      <c r="P617" s="1">
        <f>'[1]RC-1'!P617</f>
        <v>0</v>
      </c>
      <c r="Q617" s="1">
        <f>'[1]RC-1'!Q617</f>
        <v>0</v>
      </c>
      <c r="R617" s="1">
        <f>'[1]RC-1'!R617</f>
        <v>0</v>
      </c>
      <c r="S617" s="1">
        <f>'[1]RC-1'!S617</f>
        <v>0</v>
      </c>
      <c r="T617" s="1">
        <f>'[1]RC-1'!T617</f>
        <v>0</v>
      </c>
      <c r="U617" s="1">
        <f>'[1]RC-1'!U617</f>
        <v>0</v>
      </c>
      <c r="V617" s="1">
        <f>'[1]RC-1'!V617</f>
        <v>0</v>
      </c>
      <c r="W617" s="1">
        <f>'[1]RC-1'!W617</f>
        <v>0</v>
      </c>
      <c r="X617" s="1">
        <f>'[1]RC-1'!X617</f>
        <v>0</v>
      </c>
      <c r="Y617" s="1">
        <f>'[1]RC-1'!Y617</f>
        <v>0</v>
      </c>
      <c r="Z617" s="1">
        <f>'[1]RC-1'!Z617</f>
        <v>0</v>
      </c>
      <c r="AA617" s="1">
        <f>'[1]RC-1'!AA617</f>
        <v>0</v>
      </c>
      <c r="AB617" s="1">
        <f>'[1]RC-1'!AB617</f>
        <v>0</v>
      </c>
      <c r="AC617" s="1">
        <f>'[1]RC-1'!AC617</f>
        <v>0</v>
      </c>
      <c r="AD617" s="1">
        <f>'[1]RC-1'!AD617</f>
        <v>0</v>
      </c>
      <c r="AE617" s="1">
        <f>'[1]RC-1'!AE617</f>
        <v>0</v>
      </c>
      <c r="AF617" s="1">
        <f>'[1]RC-1'!AF617</f>
        <v>0</v>
      </c>
      <c r="AG617" s="1">
        <f>'[1]RC-1'!AG617</f>
        <v>0</v>
      </c>
      <c r="AH617" s="1">
        <f>'[1]RC-1'!AH617</f>
        <v>0</v>
      </c>
      <c r="AI617" s="1">
        <f>'[1]RC-1'!AI617</f>
        <v>0</v>
      </c>
    </row>
    <row r="618" spans="1:35" x14ac:dyDescent="0.3">
      <c r="A618" s="1">
        <f>'[1]RC-1'!A618</f>
        <v>0</v>
      </c>
      <c r="B618" s="1">
        <f>'[1]RC-1'!B618</f>
        <v>0</v>
      </c>
      <c r="C618" s="1">
        <f>'[1]RC-1'!C618</f>
        <v>0</v>
      </c>
      <c r="D618" s="1">
        <f>'[1]RC-1'!D618</f>
        <v>0</v>
      </c>
      <c r="E618" s="1">
        <f>'[1]RC-1'!E618</f>
        <v>0</v>
      </c>
      <c r="F618" s="1">
        <f>'[1]RC-1'!F618</f>
        <v>0</v>
      </c>
      <c r="G618" s="1">
        <f>'[1]RC-1'!G618</f>
        <v>0</v>
      </c>
      <c r="H618" s="1">
        <f>'[1]RC-1'!H618</f>
        <v>0</v>
      </c>
      <c r="I618" s="1">
        <f>'[1]RC-1'!I618</f>
        <v>0</v>
      </c>
      <c r="J618" s="1">
        <f>'[1]RC-1'!J618</f>
        <v>0</v>
      </c>
      <c r="K618" s="1">
        <f>'[1]RC-1'!K618</f>
        <v>0</v>
      </c>
      <c r="L618" s="1">
        <f>'[1]RC-1'!L618</f>
        <v>0</v>
      </c>
      <c r="M618" s="1">
        <f>'[1]RC-1'!M618</f>
        <v>0</v>
      </c>
      <c r="N618" s="1">
        <f>'[1]RC-1'!N618</f>
        <v>0</v>
      </c>
      <c r="O618" s="1">
        <f>'[1]RC-1'!O618</f>
        <v>0</v>
      </c>
      <c r="P618" s="1">
        <f>'[1]RC-1'!P618</f>
        <v>0</v>
      </c>
      <c r="Q618" s="1">
        <f>'[1]RC-1'!Q618</f>
        <v>0</v>
      </c>
      <c r="R618" s="1">
        <f>'[1]RC-1'!R618</f>
        <v>0</v>
      </c>
      <c r="S618" s="1">
        <f>'[1]RC-1'!S618</f>
        <v>0</v>
      </c>
      <c r="T618" s="1">
        <f>'[1]RC-1'!T618</f>
        <v>0</v>
      </c>
      <c r="U618" s="1">
        <f>'[1]RC-1'!U618</f>
        <v>0</v>
      </c>
      <c r="V618" s="1">
        <f>'[1]RC-1'!V618</f>
        <v>0</v>
      </c>
      <c r="W618" s="1">
        <f>'[1]RC-1'!W618</f>
        <v>0</v>
      </c>
      <c r="X618" s="1">
        <f>'[1]RC-1'!X618</f>
        <v>0</v>
      </c>
      <c r="Y618" s="1">
        <f>'[1]RC-1'!Y618</f>
        <v>0</v>
      </c>
      <c r="Z618" s="1">
        <f>'[1]RC-1'!Z618</f>
        <v>0</v>
      </c>
      <c r="AA618" s="1">
        <f>'[1]RC-1'!AA618</f>
        <v>0</v>
      </c>
      <c r="AB618" s="1">
        <f>'[1]RC-1'!AB618</f>
        <v>0</v>
      </c>
      <c r="AC618" s="1">
        <f>'[1]RC-1'!AC618</f>
        <v>0</v>
      </c>
      <c r="AD618" s="1">
        <f>'[1]RC-1'!AD618</f>
        <v>0</v>
      </c>
      <c r="AE618" s="1">
        <f>'[1]RC-1'!AE618</f>
        <v>0</v>
      </c>
      <c r="AF618" s="1">
        <f>'[1]RC-1'!AF618</f>
        <v>0</v>
      </c>
      <c r="AG618" s="1">
        <f>'[1]RC-1'!AG618</f>
        <v>0</v>
      </c>
      <c r="AH618" s="1">
        <f>'[1]RC-1'!AH618</f>
        <v>0</v>
      </c>
      <c r="AI618" s="1">
        <f>'[1]RC-1'!AI618</f>
        <v>0</v>
      </c>
    </row>
    <row r="619" spans="1:35" x14ac:dyDescent="0.3">
      <c r="A619" s="1">
        <f>'[1]RC-1'!A619</f>
        <v>0</v>
      </c>
      <c r="B619" s="1">
        <f>'[1]RC-1'!B619</f>
        <v>0</v>
      </c>
      <c r="C619" s="1">
        <f>'[1]RC-1'!C619</f>
        <v>0</v>
      </c>
      <c r="D619" s="1">
        <f>'[1]RC-1'!D619</f>
        <v>0</v>
      </c>
      <c r="E619" s="1">
        <f>'[1]RC-1'!E619</f>
        <v>0</v>
      </c>
      <c r="F619" s="1">
        <f>'[1]RC-1'!F619</f>
        <v>0</v>
      </c>
      <c r="G619" s="1">
        <f>'[1]RC-1'!G619</f>
        <v>0</v>
      </c>
      <c r="H619" s="1">
        <f>'[1]RC-1'!H619</f>
        <v>0</v>
      </c>
      <c r="I619" s="1">
        <f>'[1]RC-1'!I619</f>
        <v>0</v>
      </c>
      <c r="J619" s="1">
        <f>'[1]RC-1'!J619</f>
        <v>0</v>
      </c>
      <c r="K619" s="1">
        <f>'[1]RC-1'!K619</f>
        <v>0</v>
      </c>
      <c r="L619" s="1">
        <f>'[1]RC-1'!L619</f>
        <v>0</v>
      </c>
      <c r="M619" s="1">
        <f>'[1]RC-1'!M619</f>
        <v>0</v>
      </c>
      <c r="N619" s="1">
        <f>'[1]RC-1'!N619</f>
        <v>0</v>
      </c>
      <c r="O619" s="1">
        <f>'[1]RC-1'!O619</f>
        <v>0</v>
      </c>
      <c r="P619" s="1">
        <f>'[1]RC-1'!P619</f>
        <v>0</v>
      </c>
      <c r="Q619" s="1">
        <f>'[1]RC-1'!Q619</f>
        <v>0</v>
      </c>
      <c r="R619" s="1">
        <f>'[1]RC-1'!R619</f>
        <v>0</v>
      </c>
      <c r="S619" s="1">
        <f>'[1]RC-1'!S619</f>
        <v>0</v>
      </c>
      <c r="T619" s="1">
        <f>'[1]RC-1'!T619</f>
        <v>0</v>
      </c>
      <c r="U619" s="1">
        <f>'[1]RC-1'!U619</f>
        <v>0</v>
      </c>
      <c r="V619" s="1">
        <f>'[1]RC-1'!V619</f>
        <v>0</v>
      </c>
      <c r="W619" s="1">
        <f>'[1]RC-1'!W619</f>
        <v>0</v>
      </c>
      <c r="X619" s="1">
        <f>'[1]RC-1'!X619</f>
        <v>0</v>
      </c>
      <c r="Y619" s="1">
        <f>'[1]RC-1'!Y619</f>
        <v>0</v>
      </c>
      <c r="Z619" s="1">
        <f>'[1]RC-1'!Z619</f>
        <v>0</v>
      </c>
      <c r="AA619" s="1">
        <f>'[1]RC-1'!AA619</f>
        <v>0</v>
      </c>
      <c r="AB619" s="1">
        <f>'[1]RC-1'!AB619</f>
        <v>0</v>
      </c>
      <c r="AC619" s="1">
        <f>'[1]RC-1'!AC619</f>
        <v>0</v>
      </c>
      <c r="AD619" s="1">
        <f>'[1]RC-1'!AD619</f>
        <v>0</v>
      </c>
      <c r="AE619" s="1">
        <f>'[1]RC-1'!AE619</f>
        <v>0</v>
      </c>
      <c r="AF619" s="1">
        <f>'[1]RC-1'!AF619</f>
        <v>0</v>
      </c>
      <c r="AG619" s="1">
        <f>'[1]RC-1'!AG619</f>
        <v>0</v>
      </c>
      <c r="AH619" s="1">
        <f>'[1]RC-1'!AH619</f>
        <v>0</v>
      </c>
      <c r="AI619" s="1">
        <f>'[1]RC-1'!AI619</f>
        <v>0</v>
      </c>
    </row>
    <row r="620" spans="1:35" x14ac:dyDescent="0.3">
      <c r="A620" s="1">
        <f>'[1]RC-1'!A620</f>
        <v>0</v>
      </c>
      <c r="B620" s="1">
        <f>'[1]RC-1'!B620</f>
        <v>0</v>
      </c>
      <c r="C620" s="1">
        <f>'[1]RC-1'!C620</f>
        <v>0</v>
      </c>
      <c r="D620" s="1">
        <f>'[1]RC-1'!D620</f>
        <v>0</v>
      </c>
      <c r="E620" s="1">
        <f>'[1]RC-1'!E620</f>
        <v>0</v>
      </c>
      <c r="F620" s="1">
        <f>'[1]RC-1'!F620</f>
        <v>0</v>
      </c>
      <c r="G620" s="1">
        <f>'[1]RC-1'!G620</f>
        <v>0</v>
      </c>
      <c r="H620" s="1">
        <f>'[1]RC-1'!H620</f>
        <v>0</v>
      </c>
      <c r="I620" s="1">
        <f>'[1]RC-1'!I620</f>
        <v>0</v>
      </c>
      <c r="J620" s="1">
        <f>'[1]RC-1'!J620</f>
        <v>0</v>
      </c>
      <c r="K620" s="1">
        <f>'[1]RC-1'!K620</f>
        <v>0</v>
      </c>
      <c r="L620" s="1">
        <f>'[1]RC-1'!L620</f>
        <v>0</v>
      </c>
      <c r="M620" s="1">
        <f>'[1]RC-1'!M620</f>
        <v>0</v>
      </c>
      <c r="N620" s="1">
        <f>'[1]RC-1'!N620</f>
        <v>0</v>
      </c>
      <c r="O620" s="1">
        <f>'[1]RC-1'!O620</f>
        <v>0</v>
      </c>
      <c r="P620" s="1">
        <f>'[1]RC-1'!P620</f>
        <v>0</v>
      </c>
      <c r="Q620" s="1">
        <f>'[1]RC-1'!Q620</f>
        <v>0</v>
      </c>
      <c r="R620" s="1">
        <f>'[1]RC-1'!R620</f>
        <v>0</v>
      </c>
      <c r="S620" s="1">
        <f>'[1]RC-1'!S620</f>
        <v>0</v>
      </c>
      <c r="T620" s="1">
        <f>'[1]RC-1'!T620</f>
        <v>0</v>
      </c>
      <c r="U620" s="1">
        <f>'[1]RC-1'!U620</f>
        <v>0</v>
      </c>
      <c r="V620" s="1">
        <f>'[1]RC-1'!V620</f>
        <v>0</v>
      </c>
      <c r="W620" s="1">
        <f>'[1]RC-1'!W620</f>
        <v>0</v>
      </c>
      <c r="X620" s="1">
        <f>'[1]RC-1'!X620</f>
        <v>0</v>
      </c>
      <c r="Y620" s="1">
        <f>'[1]RC-1'!Y620</f>
        <v>0</v>
      </c>
      <c r="Z620" s="1">
        <f>'[1]RC-1'!Z620</f>
        <v>0</v>
      </c>
      <c r="AA620" s="1">
        <f>'[1]RC-1'!AA620</f>
        <v>0</v>
      </c>
      <c r="AB620" s="1">
        <f>'[1]RC-1'!AB620</f>
        <v>0</v>
      </c>
      <c r="AC620" s="1">
        <f>'[1]RC-1'!AC620</f>
        <v>0</v>
      </c>
      <c r="AD620" s="1">
        <f>'[1]RC-1'!AD620</f>
        <v>0</v>
      </c>
      <c r="AE620" s="1">
        <f>'[1]RC-1'!AE620</f>
        <v>0</v>
      </c>
      <c r="AF620" s="1">
        <f>'[1]RC-1'!AF620</f>
        <v>0</v>
      </c>
      <c r="AG620" s="1">
        <f>'[1]RC-1'!AG620</f>
        <v>0</v>
      </c>
      <c r="AH620" s="1">
        <f>'[1]RC-1'!AH620</f>
        <v>0</v>
      </c>
      <c r="AI620" s="1">
        <f>'[1]RC-1'!AI620</f>
        <v>0</v>
      </c>
    </row>
    <row r="621" spans="1:35" x14ac:dyDescent="0.3">
      <c r="A621" s="1">
        <f>'[1]RC-1'!A621</f>
        <v>0</v>
      </c>
      <c r="B621" s="1">
        <f>'[1]RC-1'!B621</f>
        <v>0</v>
      </c>
      <c r="C621" s="1">
        <f>'[1]RC-1'!C621</f>
        <v>0</v>
      </c>
      <c r="D621" s="1">
        <f>'[1]RC-1'!D621</f>
        <v>0</v>
      </c>
      <c r="E621" s="1">
        <f>'[1]RC-1'!E621</f>
        <v>0</v>
      </c>
      <c r="F621" s="1">
        <f>'[1]RC-1'!F621</f>
        <v>0</v>
      </c>
      <c r="G621" s="1">
        <f>'[1]RC-1'!G621</f>
        <v>0</v>
      </c>
      <c r="H621" s="1">
        <f>'[1]RC-1'!H621</f>
        <v>0</v>
      </c>
      <c r="I621" s="1">
        <f>'[1]RC-1'!I621</f>
        <v>0</v>
      </c>
      <c r="J621" s="1">
        <f>'[1]RC-1'!J621</f>
        <v>0</v>
      </c>
      <c r="K621" s="1">
        <f>'[1]RC-1'!K621</f>
        <v>0</v>
      </c>
      <c r="L621" s="1">
        <f>'[1]RC-1'!L621</f>
        <v>0</v>
      </c>
      <c r="M621" s="1">
        <f>'[1]RC-1'!M621</f>
        <v>0</v>
      </c>
      <c r="N621" s="1">
        <f>'[1]RC-1'!N621</f>
        <v>0</v>
      </c>
      <c r="O621" s="1">
        <f>'[1]RC-1'!O621</f>
        <v>0</v>
      </c>
      <c r="P621" s="1">
        <f>'[1]RC-1'!P621</f>
        <v>0</v>
      </c>
      <c r="Q621" s="1">
        <f>'[1]RC-1'!Q621</f>
        <v>0</v>
      </c>
      <c r="R621" s="1">
        <f>'[1]RC-1'!R621</f>
        <v>0</v>
      </c>
      <c r="S621" s="1">
        <f>'[1]RC-1'!S621</f>
        <v>0</v>
      </c>
      <c r="T621" s="1">
        <f>'[1]RC-1'!T621</f>
        <v>0</v>
      </c>
      <c r="U621" s="1">
        <f>'[1]RC-1'!U621</f>
        <v>0</v>
      </c>
      <c r="V621" s="1">
        <f>'[1]RC-1'!V621</f>
        <v>0</v>
      </c>
      <c r="W621" s="1">
        <f>'[1]RC-1'!W621</f>
        <v>0</v>
      </c>
      <c r="X621" s="1">
        <f>'[1]RC-1'!X621</f>
        <v>0</v>
      </c>
      <c r="Y621" s="1">
        <f>'[1]RC-1'!Y621</f>
        <v>0</v>
      </c>
      <c r="Z621" s="1">
        <f>'[1]RC-1'!Z621</f>
        <v>0</v>
      </c>
      <c r="AA621" s="1">
        <f>'[1]RC-1'!AA621</f>
        <v>0</v>
      </c>
      <c r="AB621" s="1">
        <f>'[1]RC-1'!AB621</f>
        <v>0</v>
      </c>
      <c r="AC621" s="1">
        <f>'[1]RC-1'!AC621</f>
        <v>0</v>
      </c>
      <c r="AD621" s="1">
        <f>'[1]RC-1'!AD621</f>
        <v>0</v>
      </c>
      <c r="AE621" s="1">
        <f>'[1]RC-1'!AE621</f>
        <v>0</v>
      </c>
      <c r="AF621" s="1">
        <f>'[1]RC-1'!AF621</f>
        <v>0</v>
      </c>
      <c r="AG621" s="1">
        <f>'[1]RC-1'!AG621</f>
        <v>0</v>
      </c>
      <c r="AH621" s="1">
        <f>'[1]RC-1'!AH621</f>
        <v>0</v>
      </c>
      <c r="AI621" s="1">
        <f>'[1]RC-1'!AI621</f>
        <v>0</v>
      </c>
    </row>
    <row r="622" spans="1:35" x14ac:dyDescent="0.3">
      <c r="A622" s="1">
        <f>'[1]RC-1'!A622</f>
        <v>0</v>
      </c>
      <c r="B622" s="1">
        <f>'[1]RC-1'!B622</f>
        <v>0</v>
      </c>
      <c r="C622" s="1">
        <f>'[1]RC-1'!C622</f>
        <v>0</v>
      </c>
      <c r="D622" s="1">
        <f>'[1]RC-1'!D622</f>
        <v>0</v>
      </c>
      <c r="E622" s="1">
        <f>'[1]RC-1'!E622</f>
        <v>0</v>
      </c>
      <c r="F622" s="1">
        <f>'[1]RC-1'!F622</f>
        <v>0</v>
      </c>
      <c r="G622" s="1">
        <f>'[1]RC-1'!G622</f>
        <v>0</v>
      </c>
      <c r="H622" s="1">
        <f>'[1]RC-1'!H622</f>
        <v>0</v>
      </c>
      <c r="I622" s="1">
        <f>'[1]RC-1'!I622</f>
        <v>0</v>
      </c>
      <c r="J622" s="1">
        <f>'[1]RC-1'!J622</f>
        <v>0</v>
      </c>
      <c r="K622" s="1">
        <f>'[1]RC-1'!K622</f>
        <v>0</v>
      </c>
      <c r="L622" s="1">
        <f>'[1]RC-1'!L622</f>
        <v>0</v>
      </c>
      <c r="M622" s="1">
        <f>'[1]RC-1'!M622</f>
        <v>0</v>
      </c>
      <c r="N622" s="1">
        <f>'[1]RC-1'!N622</f>
        <v>0</v>
      </c>
      <c r="O622" s="1">
        <f>'[1]RC-1'!O622</f>
        <v>0</v>
      </c>
      <c r="P622" s="1">
        <f>'[1]RC-1'!P622</f>
        <v>0</v>
      </c>
      <c r="Q622" s="1">
        <f>'[1]RC-1'!Q622</f>
        <v>0</v>
      </c>
      <c r="R622" s="1">
        <f>'[1]RC-1'!R622</f>
        <v>0</v>
      </c>
      <c r="S622" s="1">
        <f>'[1]RC-1'!S622</f>
        <v>0</v>
      </c>
      <c r="T622" s="1">
        <f>'[1]RC-1'!T622</f>
        <v>0</v>
      </c>
      <c r="U622" s="1">
        <f>'[1]RC-1'!U622</f>
        <v>0</v>
      </c>
      <c r="V622" s="1">
        <f>'[1]RC-1'!V622</f>
        <v>0</v>
      </c>
      <c r="W622" s="1">
        <f>'[1]RC-1'!W622</f>
        <v>0</v>
      </c>
      <c r="X622" s="1">
        <f>'[1]RC-1'!X622</f>
        <v>0</v>
      </c>
      <c r="Y622" s="1">
        <f>'[1]RC-1'!Y622</f>
        <v>0</v>
      </c>
      <c r="Z622" s="1">
        <f>'[1]RC-1'!Z622</f>
        <v>0</v>
      </c>
      <c r="AA622" s="1">
        <f>'[1]RC-1'!AA622</f>
        <v>0</v>
      </c>
      <c r="AB622" s="1">
        <f>'[1]RC-1'!AB622</f>
        <v>0</v>
      </c>
      <c r="AC622" s="1">
        <f>'[1]RC-1'!AC622</f>
        <v>0</v>
      </c>
      <c r="AD622" s="1">
        <f>'[1]RC-1'!AD622</f>
        <v>0</v>
      </c>
      <c r="AE622" s="1">
        <f>'[1]RC-1'!AE622</f>
        <v>0</v>
      </c>
      <c r="AF622" s="1">
        <f>'[1]RC-1'!AF622</f>
        <v>0</v>
      </c>
      <c r="AG622" s="1">
        <f>'[1]RC-1'!AG622</f>
        <v>0</v>
      </c>
      <c r="AH622" s="1">
        <f>'[1]RC-1'!AH622</f>
        <v>0</v>
      </c>
      <c r="AI622" s="1">
        <f>'[1]RC-1'!AI622</f>
        <v>0</v>
      </c>
    </row>
    <row r="623" spans="1:35" x14ac:dyDescent="0.3">
      <c r="A623" s="1">
        <f>'[1]RC-1'!A623</f>
        <v>0</v>
      </c>
      <c r="B623" s="1">
        <f>'[1]RC-1'!B623</f>
        <v>0</v>
      </c>
      <c r="C623" s="1">
        <f>'[1]RC-1'!C623</f>
        <v>0</v>
      </c>
      <c r="D623" s="1">
        <f>'[1]RC-1'!D623</f>
        <v>0</v>
      </c>
      <c r="E623" s="1">
        <f>'[1]RC-1'!E623</f>
        <v>0</v>
      </c>
      <c r="F623" s="1">
        <f>'[1]RC-1'!F623</f>
        <v>0</v>
      </c>
      <c r="G623" s="1">
        <f>'[1]RC-1'!G623</f>
        <v>0</v>
      </c>
      <c r="H623" s="1">
        <f>'[1]RC-1'!H623</f>
        <v>0</v>
      </c>
      <c r="I623" s="1">
        <f>'[1]RC-1'!I623</f>
        <v>0</v>
      </c>
      <c r="J623" s="1">
        <f>'[1]RC-1'!J623</f>
        <v>0</v>
      </c>
      <c r="K623" s="1">
        <f>'[1]RC-1'!K623</f>
        <v>0</v>
      </c>
      <c r="L623" s="1">
        <f>'[1]RC-1'!L623</f>
        <v>0</v>
      </c>
      <c r="M623" s="1">
        <f>'[1]RC-1'!M623</f>
        <v>0</v>
      </c>
      <c r="N623" s="1">
        <f>'[1]RC-1'!N623</f>
        <v>0</v>
      </c>
      <c r="O623" s="1">
        <f>'[1]RC-1'!O623</f>
        <v>0</v>
      </c>
      <c r="P623" s="1">
        <f>'[1]RC-1'!P623</f>
        <v>0</v>
      </c>
      <c r="Q623" s="1">
        <f>'[1]RC-1'!Q623</f>
        <v>0</v>
      </c>
      <c r="R623" s="1">
        <f>'[1]RC-1'!R623</f>
        <v>0</v>
      </c>
      <c r="S623" s="1">
        <f>'[1]RC-1'!S623</f>
        <v>0</v>
      </c>
      <c r="T623" s="1">
        <f>'[1]RC-1'!T623</f>
        <v>0</v>
      </c>
      <c r="U623" s="1">
        <f>'[1]RC-1'!U623</f>
        <v>0</v>
      </c>
      <c r="V623" s="1">
        <f>'[1]RC-1'!V623</f>
        <v>0</v>
      </c>
      <c r="W623" s="1">
        <f>'[1]RC-1'!W623</f>
        <v>0</v>
      </c>
      <c r="X623" s="1">
        <f>'[1]RC-1'!X623</f>
        <v>0</v>
      </c>
      <c r="Y623" s="1">
        <f>'[1]RC-1'!Y623</f>
        <v>0</v>
      </c>
      <c r="Z623" s="1">
        <f>'[1]RC-1'!Z623</f>
        <v>0</v>
      </c>
      <c r="AA623" s="1">
        <f>'[1]RC-1'!AA623</f>
        <v>0</v>
      </c>
      <c r="AB623" s="1">
        <f>'[1]RC-1'!AB623</f>
        <v>0</v>
      </c>
      <c r="AC623" s="1">
        <f>'[1]RC-1'!AC623</f>
        <v>0</v>
      </c>
      <c r="AD623" s="1">
        <f>'[1]RC-1'!AD623</f>
        <v>0</v>
      </c>
      <c r="AE623" s="1">
        <f>'[1]RC-1'!AE623</f>
        <v>0</v>
      </c>
      <c r="AF623" s="1">
        <f>'[1]RC-1'!AF623</f>
        <v>0</v>
      </c>
      <c r="AG623" s="1">
        <f>'[1]RC-1'!AG623</f>
        <v>0</v>
      </c>
      <c r="AH623" s="1">
        <f>'[1]RC-1'!AH623</f>
        <v>0</v>
      </c>
      <c r="AI623" s="1">
        <f>'[1]RC-1'!AI623</f>
        <v>0</v>
      </c>
    </row>
    <row r="624" spans="1:35" x14ac:dyDescent="0.3">
      <c r="A624" s="1">
        <f>'[1]RC-1'!A624</f>
        <v>0</v>
      </c>
      <c r="B624" s="1">
        <f>'[1]RC-1'!B624</f>
        <v>0</v>
      </c>
      <c r="C624" s="1">
        <f>'[1]RC-1'!C624</f>
        <v>0</v>
      </c>
      <c r="D624" s="1">
        <f>'[1]RC-1'!D624</f>
        <v>0</v>
      </c>
      <c r="E624" s="1">
        <f>'[1]RC-1'!E624</f>
        <v>0</v>
      </c>
      <c r="F624" s="1">
        <f>'[1]RC-1'!F624</f>
        <v>0</v>
      </c>
      <c r="G624" s="1">
        <f>'[1]RC-1'!G624</f>
        <v>0</v>
      </c>
      <c r="H624" s="1">
        <f>'[1]RC-1'!H624</f>
        <v>0</v>
      </c>
      <c r="I624" s="1">
        <f>'[1]RC-1'!I624</f>
        <v>0</v>
      </c>
      <c r="J624" s="1">
        <f>'[1]RC-1'!J624</f>
        <v>0</v>
      </c>
      <c r="K624" s="1">
        <f>'[1]RC-1'!K624</f>
        <v>0</v>
      </c>
      <c r="L624" s="1">
        <f>'[1]RC-1'!L624</f>
        <v>0</v>
      </c>
      <c r="M624" s="1">
        <f>'[1]RC-1'!M624</f>
        <v>0</v>
      </c>
      <c r="N624" s="1">
        <f>'[1]RC-1'!N624</f>
        <v>0</v>
      </c>
      <c r="O624" s="1">
        <f>'[1]RC-1'!O624</f>
        <v>0</v>
      </c>
      <c r="P624" s="1">
        <f>'[1]RC-1'!P624</f>
        <v>0</v>
      </c>
      <c r="Q624" s="1">
        <f>'[1]RC-1'!Q624</f>
        <v>0</v>
      </c>
      <c r="R624" s="1">
        <f>'[1]RC-1'!R624</f>
        <v>0</v>
      </c>
      <c r="S624" s="1">
        <f>'[1]RC-1'!S624</f>
        <v>0</v>
      </c>
      <c r="T624" s="1">
        <f>'[1]RC-1'!T624</f>
        <v>0</v>
      </c>
      <c r="U624" s="1">
        <f>'[1]RC-1'!U624</f>
        <v>0</v>
      </c>
      <c r="V624" s="1">
        <f>'[1]RC-1'!V624</f>
        <v>0</v>
      </c>
      <c r="W624" s="1">
        <f>'[1]RC-1'!W624</f>
        <v>0</v>
      </c>
      <c r="X624" s="1">
        <f>'[1]RC-1'!X624</f>
        <v>0</v>
      </c>
      <c r="Y624" s="1">
        <f>'[1]RC-1'!Y624</f>
        <v>0</v>
      </c>
      <c r="Z624" s="1">
        <f>'[1]RC-1'!Z624</f>
        <v>0</v>
      </c>
      <c r="AA624" s="1">
        <f>'[1]RC-1'!AA624</f>
        <v>0</v>
      </c>
      <c r="AB624" s="1">
        <f>'[1]RC-1'!AB624</f>
        <v>0</v>
      </c>
      <c r="AC624" s="1">
        <f>'[1]RC-1'!AC624</f>
        <v>0</v>
      </c>
      <c r="AD624" s="1">
        <f>'[1]RC-1'!AD624</f>
        <v>0</v>
      </c>
      <c r="AE624" s="1">
        <f>'[1]RC-1'!AE624</f>
        <v>0</v>
      </c>
      <c r="AF624" s="1">
        <f>'[1]RC-1'!AF624</f>
        <v>0</v>
      </c>
      <c r="AG624" s="1">
        <f>'[1]RC-1'!AG624</f>
        <v>0</v>
      </c>
      <c r="AH624" s="1">
        <f>'[1]RC-1'!AH624</f>
        <v>0</v>
      </c>
      <c r="AI624" s="1">
        <f>'[1]RC-1'!AI624</f>
        <v>0</v>
      </c>
    </row>
    <row r="625" spans="1:35" x14ac:dyDescent="0.3">
      <c r="A625" s="1">
        <f>'[1]RC-1'!A625</f>
        <v>0</v>
      </c>
      <c r="B625" s="1">
        <f>'[1]RC-1'!B625</f>
        <v>0</v>
      </c>
      <c r="C625" s="1">
        <f>'[1]RC-1'!C625</f>
        <v>0</v>
      </c>
      <c r="D625" s="1">
        <f>'[1]RC-1'!D625</f>
        <v>0</v>
      </c>
      <c r="E625" s="1">
        <f>'[1]RC-1'!E625</f>
        <v>0</v>
      </c>
      <c r="F625" s="1">
        <f>'[1]RC-1'!F625</f>
        <v>0</v>
      </c>
      <c r="G625" s="1">
        <f>'[1]RC-1'!G625</f>
        <v>0</v>
      </c>
      <c r="H625" s="1">
        <f>'[1]RC-1'!H625</f>
        <v>0</v>
      </c>
      <c r="I625" s="1">
        <f>'[1]RC-1'!I625</f>
        <v>0</v>
      </c>
      <c r="J625" s="1">
        <f>'[1]RC-1'!J625</f>
        <v>0</v>
      </c>
      <c r="K625" s="1">
        <f>'[1]RC-1'!K625</f>
        <v>0</v>
      </c>
      <c r="L625" s="1">
        <f>'[1]RC-1'!L625</f>
        <v>0</v>
      </c>
      <c r="M625" s="1">
        <f>'[1]RC-1'!M625</f>
        <v>0</v>
      </c>
      <c r="N625" s="1">
        <f>'[1]RC-1'!N625</f>
        <v>0</v>
      </c>
      <c r="O625" s="1">
        <f>'[1]RC-1'!O625</f>
        <v>0</v>
      </c>
      <c r="P625" s="1">
        <f>'[1]RC-1'!P625</f>
        <v>0</v>
      </c>
      <c r="Q625" s="1">
        <f>'[1]RC-1'!Q625</f>
        <v>0</v>
      </c>
      <c r="R625" s="1">
        <f>'[1]RC-1'!R625</f>
        <v>0</v>
      </c>
      <c r="S625" s="1">
        <f>'[1]RC-1'!S625</f>
        <v>0</v>
      </c>
      <c r="T625" s="1">
        <f>'[1]RC-1'!T625</f>
        <v>0</v>
      </c>
      <c r="U625" s="1">
        <f>'[1]RC-1'!U625</f>
        <v>0</v>
      </c>
      <c r="V625" s="1">
        <f>'[1]RC-1'!V625</f>
        <v>0</v>
      </c>
      <c r="W625" s="1">
        <f>'[1]RC-1'!W625</f>
        <v>0</v>
      </c>
      <c r="X625" s="1">
        <f>'[1]RC-1'!X625</f>
        <v>0</v>
      </c>
      <c r="Y625" s="1">
        <f>'[1]RC-1'!Y625</f>
        <v>0</v>
      </c>
      <c r="Z625" s="1">
        <f>'[1]RC-1'!Z625</f>
        <v>0</v>
      </c>
      <c r="AA625" s="1">
        <f>'[1]RC-1'!AA625</f>
        <v>0</v>
      </c>
      <c r="AB625" s="1">
        <f>'[1]RC-1'!AB625</f>
        <v>0</v>
      </c>
      <c r="AC625" s="1">
        <f>'[1]RC-1'!AC625</f>
        <v>0</v>
      </c>
      <c r="AD625" s="1">
        <f>'[1]RC-1'!AD625</f>
        <v>0</v>
      </c>
      <c r="AE625" s="1">
        <f>'[1]RC-1'!AE625</f>
        <v>0</v>
      </c>
      <c r="AF625" s="1">
        <f>'[1]RC-1'!AF625</f>
        <v>0</v>
      </c>
      <c r="AG625" s="1">
        <f>'[1]RC-1'!AG625</f>
        <v>0</v>
      </c>
      <c r="AH625" s="1">
        <f>'[1]RC-1'!AH625</f>
        <v>0</v>
      </c>
      <c r="AI625" s="1">
        <f>'[1]RC-1'!AI625</f>
        <v>0</v>
      </c>
    </row>
    <row r="626" spans="1:35" x14ac:dyDescent="0.3">
      <c r="A626" s="1">
        <f>'[1]RC-1'!A626</f>
        <v>0</v>
      </c>
      <c r="B626" s="1">
        <f>'[1]RC-1'!B626</f>
        <v>0</v>
      </c>
      <c r="C626" s="1">
        <f>'[1]RC-1'!C626</f>
        <v>0</v>
      </c>
      <c r="D626" s="1">
        <f>'[1]RC-1'!D626</f>
        <v>0</v>
      </c>
      <c r="E626" s="1">
        <f>'[1]RC-1'!E626</f>
        <v>0</v>
      </c>
      <c r="F626" s="1">
        <f>'[1]RC-1'!F626</f>
        <v>0</v>
      </c>
      <c r="G626" s="1">
        <f>'[1]RC-1'!G626</f>
        <v>0</v>
      </c>
      <c r="H626" s="1">
        <f>'[1]RC-1'!H626</f>
        <v>0</v>
      </c>
      <c r="I626" s="1">
        <f>'[1]RC-1'!I626</f>
        <v>0</v>
      </c>
      <c r="J626" s="1">
        <f>'[1]RC-1'!J626</f>
        <v>0</v>
      </c>
      <c r="K626" s="1">
        <f>'[1]RC-1'!K626</f>
        <v>0</v>
      </c>
      <c r="L626" s="1">
        <f>'[1]RC-1'!L626</f>
        <v>0</v>
      </c>
      <c r="M626" s="1">
        <f>'[1]RC-1'!M626</f>
        <v>0</v>
      </c>
      <c r="N626" s="1">
        <f>'[1]RC-1'!N626</f>
        <v>0</v>
      </c>
      <c r="O626" s="1">
        <f>'[1]RC-1'!O626</f>
        <v>0</v>
      </c>
      <c r="P626" s="1">
        <f>'[1]RC-1'!P626</f>
        <v>0</v>
      </c>
      <c r="Q626" s="1">
        <f>'[1]RC-1'!Q626</f>
        <v>0</v>
      </c>
      <c r="R626" s="1">
        <f>'[1]RC-1'!R626</f>
        <v>0</v>
      </c>
      <c r="S626" s="1">
        <f>'[1]RC-1'!S626</f>
        <v>0</v>
      </c>
      <c r="T626" s="1">
        <f>'[1]RC-1'!T626</f>
        <v>0</v>
      </c>
      <c r="U626" s="1">
        <f>'[1]RC-1'!U626</f>
        <v>0</v>
      </c>
      <c r="V626" s="1">
        <f>'[1]RC-1'!V626</f>
        <v>0</v>
      </c>
      <c r="W626" s="1">
        <f>'[1]RC-1'!W626</f>
        <v>0</v>
      </c>
      <c r="X626" s="1">
        <f>'[1]RC-1'!X626</f>
        <v>0</v>
      </c>
      <c r="Y626" s="1">
        <f>'[1]RC-1'!Y626</f>
        <v>0</v>
      </c>
      <c r="Z626" s="1">
        <f>'[1]RC-1'!Z626</f>
        <v>0</v>
      </c>
      <c r="AA626" s="1">
        <f>'[1]RC-1'!AA626</f>
        <v>0</v>
      </c>
      <c r="AB626" s="1">
        <f>'[1]RC-1'!AB626</f>
        <v>0</v>
      </c>
      <c r="AC626" s="1">
        <f>'[1]RC-1'!AC626</f>
        <v>0</v>
      </c>
      <c r="AD626" s="1">
        <f>'[1]RC-1'!AD626</f>
        <v>0</v>
      </c>
      <c r="AE626" s="1">
        <f>'[1]RC-1'!AE626</f>
        <v>0</v>
      </c>
      <c r="AF626" s="1">
        <f>'[1]RC-1'!AF626</f>
        <v>0</v>
      </c>
      <c r="AG626" s="1">
        <f>'[1]RC-1'!AG626</f>
        <v>0</v>
      </c>
      <c r="AH626" s="1">
        <f>'[1]RC-1'!AH626</f>
        <v>0</v>
      </c>
      <c r="AI626" s="1">
        <f>'[1]RC-1'!AI626</f>
        <v>0</v>
      </c>
    </row>
    <row r="627" spans="1:35" x14ac:dyDescent="0.3">
      <c r="A627" s="1">
        <f>'[1]RC-1'!A627</f>
        <v>0</v>
      </c>
      <c r="B627" s="1">
        <f>'[1]RC-1'!B627</f>
        <v>0</v>
      </c>
      <c r="C627" s="1">
        <f>'[1]RC-1'!C627</f>
        <v>0</v>
      </c>
      <c r="D627" s="1">
        <f>'[1]RC-1'!D627</f>
        <v>0</v>
      </c>
      <c r="E627" s="1">
        <f>'[1]RC-1'!E627</f>
        <v>0</v>
      </c>
      <c r="F627" s="1">
        <f>'[1]RC-1'!F627</f>
        <v>0</v>
      </c>
      <c r="G627" s="1">
        <f>'[1]RC-1'!G627</f>
        <v>0</v>
      </c>
      <c r="H627" s="1">
        <f>'[1]RC-1'!H627</f>
        <v>0</v>
      </c>
      <c r="I627" s="1">
        <f>'[1]RC-1'!I627</f>
        <v>0</v>
      </c>
      <c r="J627" s="1">
        <f>'[1]RC-1'!J627</f>
        <v>0</v>
      </c>
      <c r="K627" s="1">
        <f>'[1]RC-1'!K627</f>
        <v>0</v>
      </c>
      <c r="L627" s="1">
        <f>'[1]RC-1'!L627</f>
        <v>0</v>
      </c>
      <c r="M627" s="1">
        <f>'[1]RC-1'!M627</f>
        <v>0</v>
      </c>
      <c r="N627" s="1">
        <f>'[1]RC-1'!N627</f>
        <v>0</v>
      </c>
      <c r="O627" s="1">
        <f>'[1]RC-1'!O627</f>
        <v>0</v>
      </c>
      <c r="P627" s="1">
        <f>'[1]RC-1'!P627</f>
        <v>0</v>
      </c>
      <c r="Q627" s="1">
        <f>'[1]RC-1'!Q627</f>
        <v>0</v>
      </c>
      <c r="R627" s="1">
        <f>'[1]RC-1'!R627</f>
        <v>0</v>
      </c>
      <c r="S627" s="1">
        <f>'[1]RC-1'!S627</f>
        <v>0</v>
      </c>
      <c r="T627" s="1">
        <f>'[1]RC-1'!T627</f>
        <v>0</v>
      </c>
      <c r="U627" s="1">
        <f>'[1]RC-1'!U627</f>
        <v>0</v>
      </c>
      <c r="V627" s="1">
        <f>'[1]RC-1'!V627</f>
        <v>0</v>
      </c>
      <c r="W627" s="1">
        <f>'[1]RC-1'!W627</f>
        <v>0</v>
      </c>
      <c r="X627" s="1">
        <f>'[1]RC-1'!X627</f>
        <v>0</v>
      </c>
      <c r="Y627" s="1">
        <f>'[1]RC-1'!Y627</f>
        <v>0</v>
      </c>
      <c r="Z627" s="1">
        <f>'[1]RC-1'!Z627</f>
        <v>0</v>
      </c>
      <c r="AA627" s="1">
        <f>'[1]RC-1'!AA627</f>
        <v>0</v>
      </c>
      <c r="AB627" s="1">
        <f>'[1]RC-1'!AB627</f>
        <v>0</v>
      </c>
      <c r="AC627" s="1">
        <f>'[1]RC-1'!AC627</f>
        <v>0</v>
      </c>
      <c r="AD627" s="1">
        <f>'[1]RC-1'!AD627</f>
        <v>0</v>
      </c>
      <c r="AE627" s="1">
        <f>'[1]RC-1'!AE627</f>
        <v>0</v>
      </c>
      <c r="AF627" s="1">
        <f>'[1]RC-1'!AF627</f>
        <v>0</v>
      </c>
      <c r="AG627" s="1">
        <f>'[1]RC-1'!AG627</f>
        <v>0</v>
      </c>
      <c r="AH627" s="1">
        <f>'[1]RC-1'!AH627</f>
        <v>0</v>
      </c>
      <c r="AI627" s="1">
        <f>'[1]RC-1'!AI627</f>
        <v>0</v>
      </c>
    </row>
    <row r="628" spans="1:35" x14ac:dyDescent="0.3">
      <c r="A628" s="1">
        <f>'[1]RC-1'!A628</f>
        <v>0</v>
      </c>
      <c r="B628" s="1">
        <f>'[1]RC-1'!B628</f>
        <v>0</v>
      </c>
      <c r="C628" s="1">
        <f>'[1]RC-1'!C628</f>
        <v>0</v>
      </c>
      <c r="D628" s="1">
        <f>'[1]RC-1'!D628</f>
        <v>0</v>
      </c>
      <c r="E628" s="1">
        <f>'[1]RC-1'!E628</f>
        <v>0</v>
      </c>
      <c r="F628" s="1">
        <f>'[1]RC-1'!F628</f>
        <v>0</v>
      </c>
      <c r="G628" s="1">
        <f>'[1]RC-1'!G628</f>
        <v>0</v>
      </c>
      <c r="H628" s="1">
        <f>'[1]RC-1'!H628</f>
        <v>0</v>
      </c>
      <c r="I628" s="1">
        <f>'[1]RC-1'!I628</f>
        <v>0</v>
      </c>
      <c r="J628" s="1">
        <f>'[1]RC-1'!J628</f>
        <v>0</v>
      </c>
      <c r="K628" s="1">
        <f>'[1]RC-1'!K628</f>
        <v>0</v>
      </c>
      <c r="L628" s="1">
        <f>'[1]RC-1'!L628</f>
        <v>0</v>
      </c>
      <c r="M628" s="1">
        <f>'[1]RC-1'!M628</f>
        <v>0</v>
      </c>
      <c r="N628" s="1">
        <f>'[1]RC-1'!N628</f>
        <v>0</v>
      </c>
      <c r="O628" s="1">
        <f>'[1]RC-1'!O628</f>
        <v>0</v>
      </c>
      <c r="P628" s="1">
        <f>'[1]RC-1'!P628</f>
        <v>0</v>
      </c>
      <c r="Q628" s="1">
        <f>'[1]RC-1'!Q628</f>
        <v>0</v>
      </c>
      <c r="R628" s="1">
        <f>'[1]RC-1'!R628</f>
        <v>0</v>
      </c>
      <c r="S628" s="1">
        <f>'[1]RC-1'!S628</f>
        <v>0</v>
      </c>
      <c r="T628" s="1">
        <f>'[1]RC-1'!T628</f>
        <v>0</v>
      </c>
      <c r="U628" s="1">
        <f>'[1]RC-1'!U628</f>
        <v>0</v>
      </c>
      <c r="V628" s="1">
        <f>'[1]RC-1'!V628</f>
        <v>0</v>
      </c>
      <c r="W628" s="1">
        <f>'[1]RC-1'!W628</f>
        <v>0</v>
      </c>
      <c r="X628" s="1">
        <f>'[1]RC-1'!X628</f>
        <v>0</v>
      </c>
      <c r="Y628" s="1">
        <f>'[1]RC-1'!Y628</f>
        <v>0</v>
      </c>
      <c r="Z628" s="1">
        <f>'[1]RC-1'!Z628</f>
        <v>0</v>
      </c>
      <c r="AA628" s="1">
        <f>'[1]RC-1'!AA628</f>
        <v>0</v>
      </c>
      <c r="AB628" s="1">
        <f>'[1]RC-1'!AB628</f>
        <v>0</v>
      </c>
      <c r="AC628" s="1">
        <f>'[1]RC-1'!AC628</f>
        <v>0</v>
      </c>
      <c r="AD628" s="1">
        <f>'[1]RC-1'!AD628</f>
        <v>0</v>
      </c>
      <c r="AE628" s="1">
        <f>'[1]RC-1'!AE628</f>
        <v>0</v>
      </c>
      <c r="AF628" s="1">
        <f>'[1]RC-1'!AF628</f>
        <v>0</v>
      </c>
      <c r="AG628" s="1">
        <f>'[1]RC-1'!AG628</f>
        <v>0</v>
      </c>
      <c r="AH628" s="1">
        <f>'[1]RC-1'!AH628</f>
        <v>0</v>
      </c>
      <c r="AI628" s="1">
        <f>'[1]RC-1'!AI628</f>
        <v>0</v>
      </c>
    </row>
    <row r="629" spans="1:35" x14ac:dyDescent="0.3">
      <c r="A629" s="1">
        <f>'[1]RC-1'!A629</f>
        <v>0</v>
      </c>
      <c r="B629" s="1">
        <f>'[1]RC-1'!B629</f>
        <v>0</v>
      </c>
      <c r="C629" s="1">
        <f>'[1]RC-1'!C629</f>
        <v>0</v>
      </c>
      <c r="D629" s="1">
        <f>'[1]RC-1'!D629</f>
        <v>0</v>
      </c>
      <c r="E629" s="1">
        <f>'[1]RC-1'!E629</f>
        <v>0</v>
      </c>
      <c r="F629" s="1">
        <f>'[1]RC-1'!F629</f>
        <v>0</v>
      </c>
      <c r="G629" s="1">
        <f>'[1]RC-1'!G629</f>
        <v>0</v>
      </c>
      <c r="H629" s="1">
        <f>'[1]RC-1'!H629</f>
        <v>0</v>
      </c>
      <c r="I629" s="1">
        <f>'[1]RC-1'!I629</f>
        <v>0</v>
      </c>
      <c r="J629" s="1">
        <f>'[1]RC-1'!J629</f>
        <v>0</v>
      </c>
      <c r="K629" s="1">
        <f>'[1]RC-1'!K629</f>
        <v>0</v>
      </c>
      <c r="L629" s="1">
        <f>'[1]RC-1'!L629</f>
        <v>0</v>
      </c>
      <c r="M629" s="1">
        <f>'[1]RC-1'!M629</f>
        <v>0</v>
      </c>
      <c r="N629" s="1">
        <f>'[1]RC-1'!N629</f>
        <v>0</v>
      </c>
      <c r="O629" s="1">
        <f>'[1]RC-1'!O629</f>
        <v>0</v>
      </c>
      <c r="P629" s="1">
        <f>'[1]RC-1'!P629</f>
        <v>0</v>
      </c>
      <c r="Q629" s="1">
        <f>'[1]RC-1'!Q629</f>
        <v>0</v>
      </c>
      <c r="R629" s="1">
        <f>'[1]RC-1'!R629</f>
        <v>0</v>
      </c>
      <c r="S629" s="1">
        <f>'[1]RC-1'!S629</f>
        <v>0</v>
      </c>
      <c r="T629" s="1">
        <f>'[1]RC-1'!T629</f>
        <v>0</v>
      </c>
      <c r="U629" s="1">
        <f>'[1]RC-1'!U629</f>
        <v>0</v>
      </c>
      <c r="V629" s="1">
        <f>'[1]RC-1'!V629</f>
        <v>0</v>
      </c>
      <c r="W629" s="1">
        <f>'[1]RC-1'!W629</f>
        <v>0</v>
      </c>
      <c r="X629" s="1">
        <f>'[1]RC-1'!X629</f>
        <v>0</v>
      </c>
      <c r="Y629" s="1">
        <f>'[1]RC-1'!Y629</f>
        <v>0</v>
      </c>
      <c r="Z629" s="1">
        <f>'[1]RC-1'!Z629</f>
        <v>0</v>
      </c>
      <c r="AA629" s="1">
        <f>'[1]RC-1'!AA629</f>
        <v>0</v>
      </c>
      <c r="AB629" s="1">
        <f>'[1]RC-1'!AB629</f>
        <v>0</v>
      </c>
      <c r="AC629" s="1">
        <f>'[1]RC-1'!AC629</f>
        <v>0</v>
      </c>
      <c r="AD629" s="1">
        <f>'[1]RC-1'!AD629</f>
        <v>0</v>
      </c>
      <c r="AE629" s="1">
        <f>'[1]RC-1'!AE629</f>
        <v>0</v>
      </c>
      <c r="AF629" s="1">
        <f>'[1]RC-1'!AF629</f>
        <v>0</v>
      </c>
      <c r="AG629" s="1">
        <f>'[1]RC-1'!AG629</f>
        <v>0</v>
      </c>
      <c r="AH629" s="1">
        <f>'[1]RC-1'!AH629</f>
        <v>0</v>
      </c>
      <c r="AI629" s="1">
        <f>'[1]RC-1'!AI629</f>
        <v>0</v>
      </c>
    </row>
    <row r="630" spans="1:35" x14ac:dyDescent="0.3">
      <c r="A630" s="1">
        <f>'[1]RC-1'!A630</f>
        <v>0</v>
      </c>
      <c r="B630" s="1">
        <f>'[1]RC-1'!B630</f>
        <v>0</v>
      </c>
      <c r="C630" s="1">
        <f>'[1]RC-1'!C630</f>
        <v>0</v>
      </c>
      <c r="D630" s="1">
        <f>'[1]RC-1'!D630</f>
        <v>0</v>
      </c>
      <c r="E630" s="1">
        <f>'[1]RC-1'!E630</f>
        <v>0</v>
      </c>
      <c r="F630" s="1">
        <f>'[1]RC-1'!F630</f>
        <v>0</v>
      </c>
      <c r="G630" s="1">
        <f>'[1]RC-1'!G630</f>
        <v>0</v>
      </c>
      <c r="H630" s="1">
        <f>'[1]RC-1'!H630</f>
        <v>0</v>
      </c>
      <c r="I630" s="1">
        <f>'[1]RC-1'!I630</f>
        <v>0</v>
      </c>
      <c r="J630" s="1">
        <f>'[1]RC-1'!J630</f>
        <v>0</v>
      </c>
      <c r="K630" s="1">
        <f>'[1]RC-1'!K630</f>
        <v>0</v>
      </c>
      <c r="L630" s="1">
        <f>'[1]RC-1'!L630</f>
        <v>0</v>
      </c>
      <c r="M630" s="1">
        <f>'[1]RC-1'!M630</f>
        <v>0</v>
      </c>
      <c r="N630" s="1">
        <f>'[1]RC-1'!N630</f>
        <v>0</v>
      </c>
      <c r="O630" s="1">
        <f>'[1]RC-1'!O630</f>
        <v>0</v>
      </c>
      <c r="P630" s="1">
        <f>'[1]RC-1'!P630</f>
        <v>0</v>
      </c>
      <c r="Q630" s="1">
        <f>'[1]RC-1'!Q630</f>
        <v>0</v>
      </c>
      <c r="R630" s="1">
        <f>'[1]RC-1'!R630</f>
        <v>0</v>
      </c>
      <c r="S630" s="1">
        <f>'[1]RC-1'!S630</f>
        <v>0</v>
      </c>
      <c r="T630" s="1">
        <f>'[1]RC-1'!T630</f>
        <v>0</v>
      </c>
      <c r="U630" s="1">
        <f>'[1]RC-1'!U630</f>
        <v>0</v>
      </c>
      <c r="V630" s="1">
        <f>'[1]RC-1'!V630</f>
        <v>0</v>
      </c>
      <c r="W630" s="1">
        <f>'[1]RC-1'!W630</f>
        <v>0</v>
      </c>
      <c r="X630" s="1">
        <f>'[1]RC-1'!X630</f>
        <v>0</v>
      </c>
      <c r="Y630" s="1">
        <f>'[1]RC-1'!Y630</f>
        <v>0</v>
      </c>
      <c r="Z630" s="1">
        <f>'[1]RC-1'!Z630</f>
        <v>0</v>
      </c>
      <c r="AA630" s="1">
        <f>'[1]RC-1'!AA630</f>
        <v>0</v>
      </c>
      <c r="AB630" s="1">
        <f>'[1]RC-1'!AB630</f>
        <v>0</v>
      </c>
      <c r="AC630" s="1">
        <f>'[1]RC-1'!AC630</f>
        <v>0</v>
      </c>
      <c r="AD630" s="1">
        <f>'[1]RC-1'!AD630</f>
        <v>0</v>
      </c>
      <c r="AE630" s="1">
        <f>'[1]RC-1'!AE630</f>
        <v>0</v>
      </c>
      <c r="AF630" s="1">
        <f>'[1]RC-1'!AF630</f>
        <v>0</v>
      </c>
      <c r="AG630" s="1">
        <f>'[1]RC-1'!AG630</f>
        <v>0</v>
      </c>
      <c r="AH630" s="1">
        <f>'[1]RC-1'!AH630</f>
        <v>0</v>
      </c>
      <c r="AI630" s="1">
        <f>'[1]RC-1'!AI630</f>
        <v>0</v>
      </c>
    </row>
    <row r="631" spans="1:35" x14ac:dyDescent="0.3">
      <c r="A631" s="1">
        <f>'[1]RC-1'!A631</f>
        <v>0</v>
      </c>
      <c r="B631" s="1">
        <f>'[1]RC-1'!B631</f>
        <v>0</v>
      </c>
      <c r="C631" s="1">
        <f>'[1]RC-1'!C631</f>
        <v>0</v>
      </c>
      <c r="D631" s="1">
        <f>'[1]RC-1'!D631</f>
        <v>0</v>
      </c>
      <c r="E631" s="1">
        <f>'[1]RC-1'!E631</f>
        <v>0</v>
      </c>
      <c r="F631" s="1">
        <f>'[1]RC-1'!F631</f>
        <v>0</v>
      </c>
      <c r="G631" s="1">
        <f>'[1]RC-1'!G631</f>
        <v>0</v>
      </c>
      <c r="H631" s="1">
        <f>'[1]RC-1'!H631</f>
        <v>0</v>
      </c>
      <c r="I631" s="1">
        <f>'[1]RC-1'!I631</f>
        <v>0</v>
      </c>
      <c r="J631" s="1">
        <f>'[1]RC-1'!J631</f>
        <v>0</v>
      </c>
      <c r="K631" s="1">
        <f>'[1]RC-1'!K631</f>
        <v>0</v>
      </c>
      <c r="L631" s="1">
        <f>'[1]RC-1'!L631</f>
        <v>0</v>
      </c>
      <c r="M631" s="1">
        <f>'[1]RC-1'!M631</f>
        <v>0</v>
      </c>
      <c r="N631" s="1">
        <f>'[1]RC-1'!N631</f>
        <v>0</v>
      </c>
      <c r="O631" s="1">
        <f>'[1]RC-1'!O631</f>
        <v>0</v>
      </c>
      <c r="P631" s="1">
        <f>'[1]RC-1'!P631</f>
        <v>0</v>
      </c>
      <c r="Q631" s="1">
        <f>'[1]RC-1'!Q631</f>
        <v>0</v>
      </c>
      <c r="R631" s="1">
        <f>'[1]RC-1'!R631</f>
        <v>0</v>
      </c>
      <c r="S631" s="1">
        <f>'[1]RC-1'!S631</f>
        <v>0</v>
      </c>
      <c r="T631" s="1">
        <f>'[1]RC-1'!T631</f>
        <v>0</v>
      </c>
      <c r="U631" s="1">
        <f>'[1]RC-1'!U631</f>
        <v>0</v>
      </c>
      <c r="V631" s="1">
        <f>'[1]RC-1'!V631</f>
        <v>0</v>
      </c>
      <c r="W631" s="1">
        <f>'[1]RC-1'!W631</f>
        <v>0</v>
      </c>
      <c r="X631" s="1">
        <f>'[1]RC-1'!X631</f>
        <v>0</v>
      </c>
      <c r="Y631" s="1">
        <f>'[1]RC-1'!Y631</f>
        <v>0</v>
      </c>
      <c r="Z631" s="1">
        <f>'[1]RC-1'!Z631</f>
        <v>0</v>
      </c>
      <c r="AA631" s="1">
        <f>'[1]RC-1'!AA631</f>
        <v>0</v>
      </c>
      <c r="AB631" s="1">
        <f>'[1]RC-1'!AB631</f>
        <v>0</v>
      </c>
      <c r="AC631" s="1">
        <f>'[1]RC-1'!AC631</f>
        <v>0</v>
      </c>
      <c r="AD631" s="1">
        <f>'[1]RC-1'!AD631</f>
        <v>0</v>
      </c>
      <c r="AE631" s="1">
        <f>'[1]RC-1'!AE631</f>
        <v>0</v>
      </c>
      <c r="AF631" s="1">
        <f>'[1]RC-1'!AF631</f>
        <v>0</v>
      </c>
      <c r="AG631" s="1">
        <f>'[1]RC-1'!AG631</f>
        <v>0</v>
      </c>
      <c r="AH631" s="1">
        <f>'[1]RC-1'!AH631</f>
        <v>0</v>
      </c>
      <c r="AI631" s="1">
        <f>'[1]RC-1'!AI631</f>
        <v>0</v>
      </c>
    </row>
    <row r="632" spans="1:35" x14ac:dyDescent="0.3">
      <c r="A632" s="1">
        <f>'[1]RC-1'!A632</f>
        <v>0</v>
      </c>
      <c r="B632" s="1">
        <f>'[1]RC-1'!B632</f>
        <v>0</v>
      </c>
      <c r="C632" s="1">
        <f>'[1]RC-1'!C632</f>
        <v>0</v>
      </c>
      <c r="D632" s="1">
        <f>'[1]RC-1'!D632</f>
        <v>0</v>
      </c>
      <c r="E632" s="1">
        <f>'[1]RC-1'!E632</f>
        <v>0</v>
      </c>
      <c r="F632" s="1">
        <f>'[1]RC-1'!F632</f>
        <v>0</v>
      </c>
      <c r="G632" s="1">
        <f>'[1]RC-1'!G632</f>
        <v>0</v>
      </c>
      <c r="H632" s="1">
        <f>'[1]RC-1'!H632</f>
        <v>0</v>
      </c>
      <c r="I632" s="1">
        <f>'[1]RC-1'!I632</f>
        <v>0</v>
      </c>
      <c r="J632" s="1">
        <f>'[1]RC-1'!J632</f>
        <v>0</v>
      </c>
      <c r="K632" s="1">
        <f>'[1]RC-1'!K632</f>
        <v>0</v>
      </c>
      <c r="L632" s="1">
        <f>'[1]RC-1'!L632</f>
        <v>0</v>
      </c>
      <c r="M632" s="1">
        <f>'[1]RC-1'!M632</f>
        <v>0</v>
      </c>
      <c r="N632" s="1">
        <f>'[1]RC-1'!N632</f>
        <v>0</v>
      </c>
      <c r="O632" s="1">
        <f>'[1]RC-1'!O632</f>
        <v>0</v>
      </c>
      <c r="P632" s="1">
        <f>'[1]RC-1'!P632</f>
        <v>0</v>
      </c>
      <c r="Q632" s="1">
        <f>'[1]RC-1'!Q632</f>
        <v>0</v>
      </c>
      <c r="R632" s="1">
        <f>'[1]RC-1'!R632</f>
        <v>0</v>
      </c>
      <c r="S632" s="1">
        <f>'[1]RC-1'!S632</f>
        <v>0</v>
      </c>
      <c r="T632" s="1">
        <f>'[1]RC-1'!T632</f>
        <v>0</v>
      </c>
      <c r="U632" s="1">
        <f>'[1]RC-1'!U632</f>
        <v>0</v>
      </c>
      <c r="V632" s="1">
        <f>'[1]RC-1'!V632</f>
        <v>0</v>
      </c>
      <c r="W632" s="1">
        <f>'[1]RC-1'!W632</f>
        <v>0</v>
      </c>
      <c r="X632" s="1">
        <f>'[1]RC-1'!X632</f>
        <v>0</v>
      </c>
      <c r="Y632" s="1">
        <f>'[1]RC-1'!Y632</f>
        <v>0</v>
      </c>
      <c r="Z632" s="1">
        <f>'[1]RC-1'!Z632</f>
        <v>0</v>
      </c>
      <c r="AA632" s="1">
        <f>'[1]RC-1'!AA632</f>
        <v>0</v>
      </c>
      <c r="AB632" s="1">
        <f>'[1]RC-1'!AB632</f>
        <v>0</v>
      </c>
      <c r="AC632" s="1">
        <f>'[1]RC-1'!AC632</f>
        <v>0</v>
      </c>
      <c r="AD632" s="1">
        <f>'[1]RC-1'!AD632</f>
        <v>0</v>
      </c>
      <c r="AE632" s="1">
        <f>'[1]RC-1'!AE632</f>
        <v>0</v>
      </c>
      <c r="AF632" s="1">
        <f>'[1]RC-1'!AF632</f>
        <v>0</v>
      </c>
      <c r="AG632" s="1">
        <f>'[1]RC-1'!AG632</f>
        <v>0</v>
      </c>
      <c r="AH632" s="1">
        <f>'[1]RC-1'!AH632</f>
        <v>0</v>
      </c>
      <c r="AI632" s="1">
        <f>'[1]RC-1'!AI632</f>
        <v>0</v>
      </c>
    </row>
    <row r="633" spans="1:35" x14ac:dyDescent="0.3">
      <c r="A633" s="1">
        <f>'[1]RC-1'!A633</f>
        <v>0</v>
      </c>
      <c r="B633" s="1">
        <f>'[1]RC-1'!B633</f>
        <v>0</v>
      </c>
      <c r="C633" s="1">
        <f>'[1]RC-1'!C633</f>
        <v>0</v>
      </c>
      <c r="D633" s="1">
        <f>'[1]RC-1'!D633</f>
        <v>0</v>
      </c>
      <c r="E633" s="1">
        <f>'[1]RC-1'!E633</f>
        <v>0</v>
      </c>
      <c r="F633" s="1">
        <f>'[1]RC-1'!F633</f>
        <v>0</v>
      </c>
      <c r="G633" s="1">
        <f>'[1]RC-1'!G633</f>
        <v>0</v>
      </c>
      <c r="H633" s="1">
        <f>'[1]RC-1'!H633</f>
        <v>0</v>
      </c>
      <c r="I633" s="1">
        <f>'[1]RC-1'!I633</f>
        <v>0</v>
      </c>
      <c r="J633" s="1">
        <f>'[1]RC-1'!J633</f>
        <v>0</v>
      </c>
      <c r="K633" s="1">
        <f>'[1]RC-1'!K633</f>
        <v>0</v>
      </c>
      <c r="L633" s="1">
        <f>'[1]RC-1'!L633</f>
        <v>0</v>
      </c>
      <c r="M633" s="1">
        <f>'[1]RC-1'!M633</f>
        <v>0</v>
      </c>
      <c r="N633" s="1">
        <f>'[1]RC-1'!N633</f>
        <v>0</v>
      </c>
      <c r="O633" s="1">
        <f>'[1]RC-1'!O633</f>
        <v>0</v>
      </c>
      <c r="P633" s="1">
        <f>'[1]RC-1'!P633</f>
        <v>0</v>
      </c>
      <c r="Q633" s="1">
        <f>'[1]RC-1'!Q633</f>
        <v>0</v>
      </c>
      <c r="R633" s="1">
        <f>'[1]RC-1'!R633</f>
        <v>0</v>
      </c>
      <c r="S633" s="1">
        <f>'[1]RC-1'!S633</f>
        <v>0</v>
      </c>
      <c r="T633" s="1">
        <f>'[1]RC-1'!T633</f>
        <v>0</v>
      </c>
      <c r="U633" s="1">
        <f>'[1]RC-1'!U633</f>
        <v>0</v>
      </c>
      <c r="V633" s="1">
        <f>'[1]RC-1'!V633</f>
        <v>0</v>
      </c>
      <c r="W633" s="1">
        <f>'[1]RC-1'!W633</f>
        <v>0</v>
      </c>
      <c r="X633" s="1">
        <f>'[1]RC-1'!X633</f>
        <v>0</v>
      </c>
      <c r="Y633" s="1">
        <f>'[1]RC-1'!Y633</f>
        <v>0</v>
      </c>
      <c r="Z633" s="1">
        <f>'[1]RC-1'!Z633</f>
        <v>0</v>
      </c>
      <c r="AA633" s="1">
        <f>'[1]RC-1'!AA633</f>
        <v>0</v>
      </c>
      <c r="AB633" s="1">
        <f>'[1]RC-1'!AB633</f>
        <v>0</v>
      </c>
      <c r="AC633" s="1">
        <f>'[1]RC-1'!AC633</f>
        <v>0</v>
      </c>
      <c r="AD633" s="1">
        <f>'[1]RC-1'!AD633</f>
        <v>0</v>
      </c>
      <c r="AE633" s="1">
        <f>'[1]RC-1'!AE633</f>
        <v>0</v>
      </c>
      <c r="AF633" s="1">
        <f>'[1]RC-1'!AF633</f>
        <v>0</v>
      </c>
      <c r="AG633" s="1">
        <f>'[1]RC-1'!AG633</f>
        <v>0</v>
      </c>
      <c r="AH633" s="1">
        <f>'[1]RC-1'!AH633</f>
        <v>0</v>
      </c>
      <c r="AI633" s="1">
        <f>'[1]RC-1'!AI633</f>
        <v>0</v>
      </c>
    </row>
    <row r="634" spans="1:35" x14ac:dyDescent="0.3">
      <c r="A634" s="1">
        <f>'[1]RC-1'!A634</f>
        <v>0</v>
      </c>
      <c r="B634" s="1">
        <f>'[1]RC-1'!B634</f>
        <v>0</v>
      </c>
      <c r="C634" s="1">
        <f>'[1]RC-1'!C634</f>
        <v>0</v>
      </c>
      <c r="D634" s="1">
        <f>'[1]RC-1'!D634</f>
        <v>0</v>
      </c>
      <c r="E634" s="1">
        <f>'[1]RC-1'!E634</f>
        <v>0</v>
      </c>
      <c r="F634" s="1">
        <f>'[1]RC-1'!F634</f>
        <v>0</v>
      </c>
      <c r="G634" s="1">
        <f>'[1]RC-1'!G634</f>
        <v>0</v>
      </c>
      <c r="H634" s="1">
        <f>'[1]RC-1'!H634</f>
        <v>0</v>
      </c>
      <c r="I634" s="1">
        <f>'[1]RC-1'!I634</f>
        <v>0</v>
      </c>
      <c r="J634" s="1">
        <f>'[1]RC-1'!J634</f>
        <v>0</v>
      </c>
      <c r="K634" s="1">
        <f>'[1]RC-1'!K634</f>
        <v>0</v>
      </c>
      <c r="L634" s="1">
        <f>'[1]RC-1'!L634</f>
        <v>0</v>
      </c>
      <c r="M634" s="1">
        <f>'[1]RC-1'!M634</f>
        <v>0</v>
      </c>
      <c r="N634" s="1">
        <f>'[1]RC-1'!N634</f>
        <v>0</v>
      </c>
      <c r="O634" s="1">
        <f>'[1]RC-1'!O634</f>
        <v>0</v>
      </c>
      <c r="P634" s="1">
        <f>'[1]RC-1'!P634</f>
        <v>0</v>
      </c>
      <c r="Q634" s="1">
        <f>'[1]RC-1'!Q634</f>
        <v>0</v>
      </c>
      <c r="R634" s="1">
        <f>'[1]RC-1'!R634</f>
        <v>0</v>
      </c>
      <c r="S634" s="1">
        <f>'[1]RC-1'!S634</f>
        <v>0</v>
      </c>
      <c r="T634" s="1">
        <f>'[1]RC-1'!T634</f>
        <v>0</v>
      </c>
      <c r="U634" s="1">
        <f>'[1]RC-1'!U634</f>
        <v>0</v>
      </c>
      <c r="V634" s="1">
        <f>'[1]RC-1'!V634</f>
        <v>0</v>
      </c>
      <c r="W634" s="1">
        <f>'[1]RC-1'!W634</f>
        <v>0</v>
      </c>
      <c r="X634" s="1">
        <f>'[1]RC-1'!X634</f>
        <v>0</v>
      </c>
      <c r="Y634" s="1">
        <f>'[1]RC-1'!Y634</f>
        <v>0</v>
      </c>
      <c r="Z634" s="1">
        <f>'[1]RC-1'!Z634</f>
        <v>0</v>
      </c>
      <c r="AA634" s="1">
        <f>'[1]RC-1'!AA634</f>
        <v>0</v>
      </c>
      <c r="AB634" s="1">
        <f>'[1]RC-1'!AB634</f>
        <v>0</v>
      </c>
      <c r="AC634" s="1">
        <f>'[1]RC-1'!AC634</f>
        <v>0</v>
      </c>
      <c r="AD634" s="1">
        <f>'[1]RC-1'!AD634</f>
        <v>0</v>
      </c>
      <c r="AE634" s="1">
        <f>'[1]RC-1'!AE634</f>
        <v>0</v>
      </c>
      <c r="AF634" s="1">
        <f>'[1]RC-1'!AF634</f>
        <v>0</v>
      </c>
      <c r="AG634" s="1">
        <f>'[1]RC-1'!AG634</f>
        <v>0</v>
      </c>
      <c r="AH634" s="1">
        <f>'[1]RC-1'!AH634</f>
        <v>0</v>
      </c>
      <c r="AI634" s="1">
        <f>'[1]RC-1'!AI634</f>
        <v>0</v>
      </c>
    </row>
    <row r="635" spans="1:35" x14ac:dyDescent="0.3">
      <c r="A635" s="1">
        <f>'[1]RC-1'!A635</f>
        <v>0</v>
      </c>
      <c r="B635" s="1">
        <f>'[1]RC-1'!B635</f>
        <v>0</v>
      </c>
      <c r="C635" s="1">
        <f>'[1]RC-1'!C635</f>
        <v>0</v>
      </c>
      <c r="D635" s="1">
        <f>'[1]RC-1'!D635</f>
        <v>0</v>
      </c>
      <c r="E635" s="1">
        <f>'[1]RC-1'!E635</f>
        <v>0</v>
      </c>
      <c r="F635" s="1">
        <f>'[1]RC-1'!F635</f>
        <v>0</v>
      </c>
      <c r="G635" s="1">
        <f>'[1]RC-1'!G635</f>
        <v>0</v>
      </c>
      <c r="H635" s="1">
        <f>'[1]RC-1'!H635</f>
        <v>0</v>
      </c>
      <c r="I635" s="1">
        <f>'[1]RC-1'!I635</f>
        <v>0</v>
      </c>
      <c r="J635" s="1">
        <f>'[1]RC-1'!J635</f>
        <v>0</v>
      </c>
      <c r="K635" s="1">
        <f>'[1]RC-1'!K635</f>
        <v>0</v>
      </c>
      <c r="L635" s="1">
        <f>'[1]RC-1'!L635</f>
        <v>0</v>
      </c>
      <c r="M635" s="1">
        <f>'[1]RC-1'!M635</f>
        <v>0</v>
      </c>
      <c r="N635" s="1">
        <f>'[1]RC-1'!N635</f>
        <v>0</v>
      </c>
      <c r="O635" s="1">
        <f>'[1]RC-1'!O635</f>
        <v>0</v>
      </c>
      <c r="P635" s="1">
        <f>'[1]RC-1'!P635</f>
        <v>0</v>
      </c>
      <c r="Q635" s="1">
        <f>'[1]RC-1'!Q635</f>
        <v>0</v>
      </c>
      <c r="R635" s="1">
        <f>'[1]RC-1'!R635</f>
        <v>0</v>
      </c>
      <c r="S635" s="1">
        <f>'[1]RC-1'!S635</f>
        <v>0</v>
      </c>
      <c r="T635" s="1">
        <f>'[1]RC-1'!T635</f>
        <v>0</v>
      </c>
      <c r="U635" s="1">
        <f>'[1]RC-1'!U635</f>
        <v>0</v>
      </c>
      <c r="V635" s="1">
        <f>'[1]RC-1'!V635</f>
        <v>0</v>
      </c>
      <c r="W635" s="1">
        <f>'[1]RC-1'!W635</f>
        <v>0</v>
      </c>
      <c r="X635" s="1">
        <f>'[1]RC-1'!X635</f>
        <v>0</v>
      </c>
      <c r="Y635" s="1">
        <f>'[1]RC-1'!Y635</f>
        <v>0</v>
      </c>
      <c r="Z635" s="1">
        <f>'[1]RC-1'!Z635</f>
        <v>0</v>
      </c>
      <c r="AA635" s="1">
        <f>'[1]RC-1'!AA635</f>
        <v>0</v>
      </c>
      <c r="AB635" s="1">
        <f>'[1]RC-1'!AB635</f>
        <v>0</v>
      </c>
      <c r="AC635" s="1">
        <f>'[1]RC-1'!AC635</f>
        <v>0</v>
      </c>
      <c r="AD635" s="1">
        <f>'[1]RC-1'!AD635</f>
        <v>0</v>
      </c>
      <c r="AE635" s="1">
        <f>'[1]RC-1'!AE635</f>
        <v>0</v>
      </c>
      <c r="AF635" s="1">
        <f>'[1]RC-1'!AF635</f>
        <v>0</v>
      </c>
      <c r="AG635" s="1">
        <f>'[1]RC-1'!AG635</f>
        <v>0</v>
      </c>
      <c r="AH635" s="1">
        <f>'[1]RC-1'!AH635</f>
        <v>0</v>
      </c>
      <c r="AI635" s="1">
        <f>'[1]RC-1'!AI635</f>
        <v>0</v>
      </c>
    </row>
    <row r="636" spans="1:35" x14ac:dyDescent="0.3">
      <c r="A636" s="1">
        <f>'[1]RC-1'!A636</f>
        <v>0</v>
      </c>
      <c r="B636" s="1">
        <f>'[1]RC-1'!B636</f>
        <v>0</v>
      </c>
      <c r="C636" s="1">
        <f>'[1]RC-1'!C636</f>
        <v>0</v>
      </c>
      <c r="D636" s="1">
        <f>'[1]RC-1'!D636</f>
        <v>0</v>
      </c>
      <c r="E636" s="1">
        <f>'[1]RC-1'!E636</f>
        <v>0</v>
      </c>
      <c r="F636" s="1">
        <f>'[1]RC-1'!F636</f>
        <v>0</v>
      </c>
      <c r="G636" s="1">
        <f>'[1]RC-1'!G636</f>
        <v>0</v>
      </c>
      <c r="H636" s="1">
        <f>'[1]RC-1'!H636</f>
        <v>0</v>
      </c>
      <c r="I636" s="1">
        <f>'[1]RC-1'!I636</f>
        <v>0</v>
      </c>
      <c r="J636" s="1">
        <f>'[1]RC-1'!J636</f>
        <v>0</v>
      </c>
      <c r="K636" s="1">
        <f>'[1]RC-1'!K636</f>
        <v>0</v>
      </c>
      <c r="L636" s="1">
        <f>'[1]RC-1'!L636</f>
        <v>0</v>
      </c>
      <c r="M636" s="1">
        <f>'[1]RC-1'!M636</f>
        <v>0</v>
      </c>
      <c r="N636" s="1">
        <f>'[1]RC-1'!N636</f>
        <v>0</v>
      </c>
      <c r="O636" s="1">
        <f>'[1]RC-1'!O636</f>
        <v>0</v>
      </c>
      <c r="P636" s="1">
        <f>'[1]RC-1'!P636</f>
        <v>0</v>
      </c>
      <c r="Q636" s="1">
        <f>'[1]RC-1'!Q636</f>
        <v>0</v>
      </c>
      <c r="R636" s="1">
        <f>'[1]RC-1'!R636</f>
        <v>0</v>
      </c>
      <c r="S636" s="1">
        <f>'[1]RC-1'!S636</f>
        <v>0</v>
      </c>
      <c r="T636" s="1">
        <f>'[1]RC-1'!T636</f>
        <v>0</v>
      </c>
      <c r="U636" s="1">
        <f>'[1]RC-1'!U636</f>
        <v>0</v>
      </c>
      <c r="V636" s="1">
        <f>'[1]RC-1'!V636</f>
        <v>0</v>
      </c>
      <c r="W636" s="1">
        <f>'[1]RC-1'!W636</f>
        <v>0</v>
      </c>
      <c r="X636" s="1">
        <f>'[1]RC-1'!X636</f>
        <v>0</v>
      </c>
      <c r="Y636" s="1">
        <f>'[1]RC-1'!Y636</f>
        <v>0</v>
      </c>
      <c r="Z636" s="1">
        <f>'[1]RC-1'!Z636</f>
        <v>0</v>
      </c>
      <c r="AA636" s="1">
        <f>'[1]RC-1'!AA636</f>
        <v>0</v>
      </c>
      <c r="AB636" s="1">
        <f>'[1]RC-1'!AB636</f>
        <v>0</v>
      </c>
      <c r="AC636" s="1">
        <f>'[1]RC-1'!AC636</f>
        <v>0</v>
      </c>
      <c r="AD636" s="1">
        <f>'[1]RC-1'!AD636</f>
        <v>0</v>
      </c>
      <c r="AE636" s="1">
        <f>'[1]RC-1'!AE636</f>
        <v>0</v>
      </c>
      <c r="AF636" s="1">
        <f>'[1]RC-1'!AF636</f>
        <v>0</v>
      </c>
      <c r="AG636" s="1">
        <f>'[1]RC-1'!AG636</f>
        <v>0</v>
      </c>
      <c r="AH636" s="1">
        <f>'[1]RC-1'!AH636</f>
        <v>0</v>
      </c>
      <c r="AI636" s="1">
        <f>'[1]RC-1'!AI636</f>
        <v>0</v>
      </c>
    </row>
    <row r="637" spans="1:35" x14ac:dyDescent="0.3">
      <c r="A637" s="1">
        <f>'[1]RC-1'!A637</f>
        <v>0</v>
      </c>
      <c r="B637" s="1">
        <f>'[1]RC-1'!B637</f>
        <v>0</v>
      </c>
      <c r="C637" s="1">
        <f>'[1]RC-1'!C637</f>
        <v>0</v>
      </c>
      <c r="D637" s="1">
        <f>'[1]RC-1'!D637</f>
        <v>0</v>
      </c>
      <c r="E637" s="1">
        <f>'[1]RC-1'!E637</f>
        <v>0</v>
      </c>
      <c r="F637" s="1">
        <f>'[1]RC-1'!F637</f>
        <v>0</v>
      </c>
      <c r="G637" s="1">
        <f>'[1]RC-1'!G637</f>
        <v>0</v>
      </c>
      <c r="H637" s="1">
        <f>'[1]RC-1'!H637</f>
        <v>0</v>
      </c>
      <c r="I637" s="1">
        <f>'[1]RC-1'!I637</f>
        <v>0</v>
      </c>
      <c r="J637" s="1">
        <f>'[1]RC-1'!J637</f>
        <v>0</v>
      </c>
      <c r="K637" s="1">
        <f>'[1]RC-1'!K637</f>
        <v>0</v>
      </c>
      <c r="L637" s="1">
        <f>'[1]RC-1'!L637</f>
        <v>0</v>
      </c>
      <c r="M637" s="1">
        <f>'[1]RC-1'!M637</f>
        <v>0</v>
      </c>
      <c r="N637" s="1">
        <f>'[1]RC-1'!N637</f>
        <v>0</v>
      </c>
      <c r="O637" s="1">
        <f>'[1]RC-1'!O637</f>
        <v>0</v>
      </c>
      <c r="P637" s="1">
        <f>'[1]RC-1'!P637</f>
        <v>0</v>
      </c>
      <c r="Q637" s="1">
        <f>'[1]RC-1'!Q637</f>
        <v>0</v>
      </c>
      <c r="R637" s="1">
        <f>'[1]RC-1'!R637</f>
        <v>0</v>
      </c>
      <c r="S637" s="1">
        <f>'[1]RC-1'!S637</f>
        <v>0</v>
      </c>
      <c r="T637" s="1">
        <f>'[1]RC-1'!T637</f>
        <v>0</v>
      </c>
      <c r="U637" s="1">
        <f>'[1]RC-1'!U637</f>
        <v>0</v>
      </c>
      <c r="V637" s="1">
        <f>'[1]RC-1'!V637</f>
        <v>0</v>
      </c>
      <c r="W637" s="1">
        <f>'[1]RC-1'!W637</f>
        <v>0</v>
      </c>
      <c r="X637" s="1">
        <f>'[1]RC-1'!X637</f>
        <v>0</v>
      </c>
      <c r="Y637" s="1">
        <f>'[1]RC-1'!Y637</f>
        <v>0</v>
      </c>
      <c r="Z637" s="1">
        <f>'[1]RC-1'!Z637</f>
        <v>0</v>
      </c>
      <c r="AA637" s="1">
        <f>'[1]RC-1'!AA637</f>
        <v>0</v>
      </c>
      <c r="AB637" s="1">
        <f>'[1]RC-1'!AB637</f>
        <v>0</v>
      </c>
      <c r="AC637" s="1">
        <f>'[1]RC-1'!AC637</f>
        <v>0</v>
      </c>
      <c r="AD637" s="1">
        <f>'[1]RC-1'!AD637</f>
        <v>0</v>
      </c>
      <c r="AE637" s="1">
        <f>'[1]RC-1'!AE637</f>
        <v>0</v>
      </c>
      <c r="AF637" s="1">
        <f>'[1]RC-1'!AF637</f>
        <v>0</v>
      </c>
      <c r="AG637" s="1">
        <f>'[1]RC-1'!AG637</f>
        <v>0</v>
      </c>
      <c r="AH637" s="1">
        <f>'[1]RC-1'!AH637</f>
        <v>0</v>
      </c>
      <c r="AI637" s="1">
        <f>'[1]RC-1'!AI637</f>
        <v>0</v>
      </c>
    </row>
    <row r="638" spans="1:35" x14ac:dyDescent="0.3">
      <c r="A638" s="1">
        <f>'[1]RC-1'!A638</f>
        <v>0</v>
      </c>
      <c r="B638" s="1">
        <f>'[1]RC-1'!B638</f>
        <v>0</v>
      </c>
      <c r="C638" s="1">
        <f>'[1]RC-1'!C638</f>
        <v>0</v>
      </c>
      <c r="D638" s="1">
        <f>'[1]RC-1'!D638</f>
        <v>0</v>
      </c>
      <c r="E638" s="1">
        <f>'[1]RC-1'!E638</f>
        <v>0</v>
      </c>
      <c r="F638" s="1">
        <f>'[1]RC-1'!F638</f>
        <v>0</v>
      </c>
      <c r="G638" s="1">
        <f>'[1]RC-1'!G638</f>
        <v>0</v>
      </c>
      <c r="H638" s="1">
        <f>'[1]RC-1'!H638</f>
        <v>0</v>
      </c>
      <c r="I638" s="1">
        <f>'[1]RC-1'!I638</f>
        <v>0</v>
      </c>
      <c r="J638" s="1">
        <f>'[1]RC-1'!J638</f>
        <v>0</v>
      </c>
      <c r="K638" s="1">
        <f>'[1]RC-1'!K638</f>
        <v>0</v>
      </c>
      <c r="L638" s="1">
        <f>'[1]RC-1'!L638</f>
        <v>0</v>
      </c>
      <c r="M638" s="1">
        <f>'[1]RC-1'!M638</f>
        <v>0</v>
      </c>
      <c r="N638" s="1">
        <f>'[1]RC-1'!N638</f>
        <v>0</v>
      </c>
      <c r="O638" s="1">
        <f>'[1]RC-1'!O638</f>
        <v>0</v>
      </c>
      <c r="P638" s="1">
        <f>'[1]RC-1'!P638</f>
        <v>0</v>
      </c>
      <c r="Q638" s="1">
        <f>'[1]RC-1'!Q638</f>
        <v>0</v>
      </c>
      <c r="R638" s="1">
        <f>'[1]RC-1'!R638</f>
        <v>0</v>
      </c>
      <c r="S638" s="1">
        <f>'[1]RC-1'!S638</f>
        <v>0</v>
      </c>
      <c r="T638" s="1">
        <f>'[1]RC-1'!T638</f>
        <v>0</v>
      </c>
      <c r="U638" s="1">
        <f>'[1]RC-1'!U638</f>
        <v>0</v>
      </c>
      <c r="V638" s="1">
        <f>'[1]RC-1'!V638</f>
        <v>0</v>
      </c>
      <c r="W638" s="1">
        <f>'[1]RC-1'!W638</f>
        <v>0</v>
      </c>
      <c r="X638" s="1">
        <f>'[1]RC-1'!X638</f>
        <v>0</v>
      </c>
      <c r="Y638" s="1">
        <f>'[1]RC-1'!Y638</f>
        <v>0</v>
      </c>
      <c r="Z638" s="1">
        <f>'[1]RC-1'!Z638</f>
        <v>0</v>
      </c>
      <c r="AA638" s="1">
        <f>'[1]RC-1'!AA638</f>
        <v>0</v>
      </c>
      <c r="AB638" s="1">
        <f>'[1]RC-1'!AB638</f>
        <v>0</v>
      </c>
      <c r="AC638" s="1">
        <f>'[1]RC-1'!AC638</f>
        <v>0</v>
      </c>
      <c r="AD638" s="1">
        <f>'[1]RC-1'!AD638</f>
        <v>0</v>
      </c>
      <c r="AE638" s="1">
        <f>'[1]RC-1'!AE638</f>
        <v>0</v>
      </c>
      <c r="AF638" s="1">
        <f>'[1]RC-1'!AF638</f>
        <v>0</v>
      </c>
      <c r="AG638" s="1">
        <f>'[1]RC-1'!AG638</f>
        <v>0</v>
      </c>
      <c r="AH638" s="1">
        <f>'[1]RC-1'!AH638</f>
        <v>0</v>
      </c>
      <c r="AI638" s="1">
        <f>'[1]RC-1'!AI638</f>
        <v>0</v>
      </c>
    </row>
    <row r="639" spans="1:35" x14ac:dyDescent="0.3">
      <c r="A639" s="1">
        <f>'[1]RC-1'!A639</f>
        <v>0</v>
      </c>
      <c r="B639" s="1">
        <f>'[1]RC-1'!B639</f>
        <v>0</v>
      </c>
      <c r="C639" s="1">
        <f>'[1]RC-1'!C639</f>
        <v>0</v>
      </c>
      <c r="D639" s="1">
        <f>'[1]RC-1'!D639</f>
        <v>0</v>
      </c>
      <c r="E639" s="1">
        <f>'[1]RC-1'!E639</f>
        <v>0</v>
      </c>
      <c r="F639" s="1">
        <f>'[1]RC-1'!F639</f>
        <v>0</v>
      </c>
      <c r="G639" s="1">
        <f>'[1]RC-1'!G639</f>
        <v>0</v>
      </c>
      <c r="H639" s="1">
        <f>'[1]RC-1'!H639</f>
        <v>0</v>
      </c>
      <c r="I639" s="1">
        <f>'[1]RC-1'!I639</f>
        <v>0</v>
      </c>
      <c r="J639" s="1">
        <f>'[1]RC-1'!J639</f>
        <v>0</v>
      </c>
      <c r="K639" s="1">
        <f>'[1]RC-1'!K639</f>
        <v>0</v>
      </c>
      <c r="L639" s="1">
        <f>'[1]RC-1'!L639</f>
        <v>0</v>
      </c>
      <c r="M639" s="1">
        <f>'[1]RC-1'!M639</f>
        <v>0</v>
      </c>
      <c r="N639" s="1">
        <f>'[1]RC-1'!N639</f>
        <v>0</v>
      </c>
      <c r="O639" s="1">
        <f>'[1]RC-1'!O639</f>
        <v>0</v>
      </c>
      <c r="P639" s="1">
        <f>'[1]RC-1'!P639</f>
        <v>0</v>
      </c>
      <c r="Q639" s="1">
        <f>'[1]RC-1'!Q639</f>
        <v>0</v>
      </c>
      <c r="R639" s="1">
        <f>'[1]RC-1'!R639</f>
        <v>0</v>
      </c>
      <c r="S639" s="1">
        <f>'[1]RC-1'!S639</f>
        <v>0</v>
      </c>
      <c r="T639" s="1">
        <f>'[1]RC-1'!T639</f>
        <v>0</v>
      </c>
      <c r="U639" s="1">
        <f>'[1]RC-1'!U639</f>
        <v>0</v>
      </c>
      <c r="V639" s="1">
        <f>'[1]RC-1'!V639</f>
        <v>0</v>
      </c>
      <c r="W639" s="1">
        <f>'[1]RC-1'!W639</f>
        <v>0</v>
      </c>
      <c r="X639" s="1">
        <f>'[1]RC-1'!X639</f>
        <v>0</v>
      </c>
      <c r="Y639" s="1">
        <f>'[1]RC-1'!Y639</f>
        <v>0</v>
      </c>
      <c r="Z639" s="1">
        <f>'[1]RC-1'!Z639</f>
        <v>0</v>
      </c>
      <c r="AA639" s="1">
        <f>'[1]RC-1'!AA639</f>
        <v>0</v>
      </c>
      <c r="AB639" s="1">
        <f>'[1]RC-1'!AB639</f>
        <v>0</v>
      </c>
      <c r="AC639" s="1">
        <f>'[1]RC-1'!AC639</f>
        <v>0</v>
      </c>
      <c r="AD639" s="1">
        <f>'[1]RC-1'!AD639</f>
        <v>0</v>
      </c>
      <c r="AE639" s="1">
        <f>'[1]RC-1'!AE639</f>
        <v>0</v>
      </c>
      <c r="AF639" s="1">
        <f>'[1]RC-1'!AF639</f>
        <v>0</v>
      </c>
      <c r="AG639" s="1">
        <f>'[1]RC-1'!AG639</f>
        <v>0</v>
      </c>
      <c r="AH639" s="1">
        <f>'[1]RC-1'!AH639</f>
        <v>0</v>
      </c>
      <c r="AI639" s="1">
        <f>'[1]RC-1'!AI639</f>
        <v>0</v>
      </c>
    </row>
    <row r="640" spans="1:35" x14ac:dyDescent="0.3">
      <c r="A640" s="1">
        <f>'[1]RC-1'!A640</f>
        <v>0</v>
      </c>
      <c r="B640" s="1">
        <f>'[1]RC-1'!B640</f>
        <v>0</v>
      </c>
      <c r="C640" s="1">
        <f>'[1]RC-1'!C640</f>
        <v>0</v>
      </c>
      <c r="D640" s="1">
        <f>'[1]RC-1'!D640</f>
        <v>0</v>
      </c>
      <c r="E640" s="1">
        <f>'[1]RC-1'!E640</f>
        <v>0</v>
      </c>
      <c r="F640" s="1">
        <f>'[1]RC-1'!F640</f>
        <v>0</v>
      </c>
      <c r="G640" s="1">
        <f>'[1]RC-1'!G640</f>
        <v>0</v>
      </c>
      <c r="H640" s="1">
        <f>'[1]RC-1'!H640</f>
        <v>0</v>
      </c>
      <c r="I640" s="1">
        <f>'[1]RC-1'!I640</f>
        <v>0</v>
      </c>
      <c r="J640" s="1">
        <f>'[1]RC-1'!J640</f>
        <v>0</v>
      </c>
      <c r="K640" s="1">
        <f>'[1]RC-1'!K640</f>
        <v>0</v>
      </c>
      <c r="L640" s="1">
        <f>'[1]RC-1'!L640</f>
        <v>0</v>
      </c>
      <c r="M640" s="1">
        <f>'[1]RC-1'!M640</f>
        <v>0</v>
      </c>
      <c r="N640" s="1">
        <f>'[1]RC-1'!N640</f>
        <v>0</v>
      </c>
      <c r="O640" s="1">
        <f>'[1]RC-1'!O640</f>
        <v>0</v>
      </c>
      <c r="P640" s="1">
        <f>'[1]RC-1'!P640</f>
        <v>0</v>
      </c>
      <c r="Q640" s="1">
        <f>'[1]RC-1'!Q640</f>
        <v>0</v>
      </c>
      <c r="R640" s="1">
        <f>'[1]RC-1'!R640</f>
        <v>0</v>
      </c>
      <c r="S640" s="1">
        <f>'[1]RC-1'!S640</f>
        <v>0</v>
      </c>
      <c r="T640" s="1">
        <f>'[1]RC-1'!T640</f>
        <v>0</v>
      </c>
      <c r="U640" s="1">
        <f>'[1]RC-1'!U640</f>
        <v>0</v>
      </c>
      <c r="V640" s="1">
        <f>'[1]RC-1'!V640</f>
        <v>0</v>
      </c>
      <c r="W640" s="1">
        <f>'[1]RC-1'!W640</f>
        <v>0</v>
      </c>
      <c r="X640" s="1">
        <f>'[1]RC-1'!X640</f>
        <v>0</v>
      </c>
      <c r="Y640" s="1">
        <f>'[1]RC-1'!Y640</f>
        <v>0</v>
      </c>
      <c r="Z640" s="1">
        <f>'[1]RC-1'!Z640</f>
        <v>0</v>
      </c>
      <c r="AA640" s="1">
        <f>'[1]RC-1'!AA640</f>
        <v>0</v>
      </c>
      <c r="AB640" s="1">
        <f>'[1]RC-1'!AB640</f>
        <v>0</v>
      </c>
      <c r="AC640" s="1">
        <f>'[1]RC-1'!AC640</f>
        <v>0</v>
      </c>
      <c r="AD640" s="1">
        <f>'[1]RC-1'!AD640</f>
        <v>0</v>
      </c>
      <c r="AE640" s="1">
        <f>'[1]RC-1'!AE640</f>
        <v>0</v>
      </c>
      <c r="AF640" s="1">
        <f>'[1]RC-1'!AF640</f>
        <v>0</v>
      </c>
      <c r="AG640" s="1">
        <f>'[1]RC-1'!AG640</f>
        <v>0</v>
      </c>
      <c r="AH640" s="1">
        <f>'[1]RC-1'!AH640</f>
        <v>0</v>
      </c>
      <c r="AI640" s="1">
        <f>'[1]RC-1'!AI640</f>
        <v>0</v>
      </c>
    </row>
    <row r="641" spans="1:35" x14ac:dyDescent="0.3">
      <c r="A641" s="1">
        <f>'[1]RC-1'!A641</f>
        <v>0</v>
      </c>
      <c r="B641" s="1">
        <f>'[1]RC-1'!B641</f>
        <v>0</v>
      </c>
      <c r="C641" s="1">
        <f>'[1]RC-1'!C641</f>
        <v>0</v>
      </c>
      <c r="D641" s="1">
        <f>'[1]RC-1'!D641</f>
        <v>0</v>
      </c>
      <c r="E641" s="1">
        <f>'[1]RC-1'!E641</f>
        <v>0</v>
      </c>
      <c r="F641" s="1">
        <f>'[1]RC-1'!F641</f>
        <v>0</v>
      </c>
      <c r="G641" s="1">
        <f>'[1]RC-1'!G641</f>
        <v>0</v>
      </c>
      <c r="H641" s="1">
        <f>'[1]RC-1'!H641</f>
        <v>0</v>
      </c>
      <c r="I641" s="1">
        <f>'[1]RC-1'!I641</f>
        <v>0</v>
      </c>
      <c r="J641" s="1">
        <f>'[1]RC-1'!J641</f>
        <v>0</v>
      </c>
      <c r="K641" s="1">
        <f>'[1]RC-1'!K641</f>
        <v>0</v>
      </c>
      <c r="L641" s="1">
        <f>'[1]RC-1'!L641</f>
        <v>0</v>
      </c>
      <c r="M641" s="1">
        <f>'[1]RC-1'!M641</f>
        <v>0</v>
      </c>
      <c r="N641" s="1">
        <f>'[1]RC-1'!N641</f>
        <v>0</v>
      </c>
      <c r="O641" s="1">
        <f>'[1]RC-1'!O641</f>
        <v>0</v>
      </c>
      <c r="P641" s="1">
        <f>'[1]RC-1'!P641</f>
        <v>0</v>
      </c>
      <c r="Q641" s="1">
        <f>'[1]RC-1'!Q641</f>
        <v>0</v>
      </c>
      <c r="R641" s="1">
        <f>'[1]RC-1'!R641</f>
        <v>0</v>
      </c>
      <c r="S641" s="1">
        <f>'[1]RC-1'!S641</f>
        <v>0</v>
      </c>
      <c r="T641" s="1">
        <f>'[1]RC-1'!T641</f>
        <v>0</v>
      </c>
      <c r="U641" s="1">
        <f>'[1]RC-1'!U641</f>
        <v>0</v>
      </c>
      <c r="V641" s="1">
        <f>'[1]RC-1'!V641</f>
        <v>0</v>
      </c>
      <c r="W641" s="1">
        <f>'[1]RC-1'!W641</f>
        <v>0</v>
      </c>
      <c r="X641" s="1">
        <f>'[1]RC-1'!X641</f>
        <v>0</v>
      </c>
      <c r="Y641" s="1">
        <f>'[1]RC-1'!Y641</f>
        <v>0</v>
      </c>
      <c r="Z641" s="1">
        <f>'[1]RC-1'!Z641</f>
        <v>0</v>
      </c>
      <c r="AA641" s="1">
        <f>'[1]RC-1'!AA641</f>
        <v>0</v>
      </c>
      <c r="AB641" s="1">
        <f>'[1]RC-1'!AB641</f>
        <v>0</v>
      </c>
      <c r="AC641" s="1">
        <f>'[1]RC-1'!AC641</f>
        <v>0</v>
      </c>
      <c r="AD641" s="1">
        <f>'[1]RC-1'!AD641</f>
        <v>0</v>
      </c>
      <c r="AE641" s="1">
        <f>'[1]RC-1'!AE641</f>
        <v>0</v>
      </c>
      <c r="AF641" s="1">
        <f>'[1]RC-1'!AF641</f>
        <v>0</v>
      </c>
      <c r="AG641" s="1">
        <f>'[1]RC-1'!AG641</f>
        <v>0</v>
      </c>
      <c r="AH641" s="1">
        <f>'[1]RC-1'!AH641</f>
        <v>0</v>
      </c>
      <c r="AI641" s="1">
        <f>'[1]RC-1'!AI641</f>
        <v>0</v>
      </c>
    </row>
    <row r="642" spans="1:35" x14ac:dyDescent="0.3">
      <c r="A642" s="1">
        <f>'[1]RC-1'!A642</f>
        <v>0</v>
      </c>
      <c r="B642" s="1">
        <f>'[1]RC-1'!B642</f>
        <v>0</v>
      </c>
      <c r="C642" s="1">
        <f>'[1]RC-1'!C642</f>
        <v>0</v>
      </c>
      <c r="D642" s="1">
        <f>'[1]RC-1'!D642</f>
        <v>0</v>
      </c>
      <c r="E642" s="1">
        <f>'[1]RC-1'!E642</f>
        <v>0</v>
      </c>
      <c r="F642" s="1">
        <f>'[1]RC-1'!F642</f>
        <v>0</v>
      </c>
      <c r="G642" s="1">
        <f>'[1]RC-1'!G642</f>
        <v>0</v>
      </c>
      <c r="H642" s="1">
        <f>'[1]RC-1'!H642</f>
        <v>0</v>
      </c>
      <c r="I642" s="1">
        <f>'[1]RC-1'!I642</f>
        <v>0</v>
      </c>
      <c r="J642" s="1">
        <f>'[1]RC-1'!J642</f>
        <v>0</v>
      </c>
      <c r="K642" s="1">
        <f>'[1]RC-1'!K642</f>
        <v>0</v>
      </c>
      <c r="L642" s="1">
        <f>'[1]RC-1'!L642</f>
        <v>0</v>
      </c>
      <c r="M642" s="1">
        <f>'[1]RC-1'!M642</f>
        <v>0</v>
      </c>
      <c r="N642" s="1">
        <f>'[1]RC-1'!N642</f>
        <v>0</v>
      </c>
      <c r="O642" s="1">
        <f>'[1]RC-1'!O642</f>
        <v>0</v>
      </c>
      <c r="P642" s="1">
        <f>'[1]RC-1'!P642</f>
        <v>0</v>
      </c>
      <c r="Q642" s="1">
        <f>'[1]RC-1'!Q642</f>
        <v>0</v>
      </c>
      <c r="R642" s="1">
        <f>'[1]RC-1'!R642</f>
        <v>0</v>
      </c>
      <c r="S642" s="1">
        <f>'[1]RC-1'!S642</f>
        <v>0</v>
      </c>
      <c r="T642" s="1">
        <f>'[1]RC-1'!T642</f>
        <v>0</v>
      </c>
      <c r="U642" s="1">
        <f>'[1]RC-1'!U642</f>
        <v>0</v>
      </c>
      <c r="V642" s="1">
        <f>'[1]RC-1'!V642</f>
        <v>0</v>
      </c>
      <c r="W642" s="1">
        <f>'[1]RC-1'!W642</f>
        <v>0</v>
      </c>
      <c r="X642" s="1">
        <f>'[1]RC-1'!X642</f>
        <v>0</v>
      </c>
      <c r="Y642" s="1">
        <f>'[1]RC-1'!Y642</f>
        <v>0</v>
      </c>
      <c r="Z642" s="1">
        <f>'[1]RC-1'!Z642</f>
        <v>0</v>
      </c>
      <c r="AA642" s="1">
        <f>'[1]RC-1'!AA642</f>
        <v>0</v>
      </c>
      <c r="AB642" s="1">
        <f>'[1]RC-1'!AB642</f>
        <v>0</v>
      </c>
      <c r="AC642" s="1">
        <f>'[1]RC-1'!AC642</f>
        <v>0</v>
      </c>
      <c r="AD642" s="1">
        <f>'[1]RC-1'!AD642</f>
        <v>0</v>
      </c>
      <c r="AE642" s="1">
        <f>'[1]RC-1'!AE642</f>
        <v>0</v>
      </c>
      <c r="AF642" s="1">
        <f>'[1]RC-1'!AF642</f>
        <v>0</v>
      </c>
      <c r="AG642" s="1">
        <f>'[1]RC-1'!AG642</f>
        <v>0</v>
      </c>
      <c r="AH642" s="1">
        <f>'[1]RC-1'!AH642</f>
        <v>0</v>
      </c>
      <c r="AI642" s="1">
        <f>'[1]RC-1'!AI642</f>
        <v>0</v>
      </c>
    </row>
    <row r="643" spans="1:35" x14ac:dyDescent="0.3">
      <c r="A643" s="1">
        <f>'[1]RC-1'!A643</f>
        <v>0</v>
      </c>
      <c r="B643" s="1">
        <f>'[1]RC-1'!B643</f>
        <v>0</v>
      </c>
      <c r="C643" s="1">
        <f>'[1]RC-1'!C643</f>
        <v>0</v>
      </c>
      <c r="D643" s="1">
        <f>'[1]RC-1'!D643</f>
        <v>0</v>
      </c>
      <c r="E643" s="1">
        <f>'[1]RC-1'!E643</f>
        <v>0</v>
      </c>
      <c r="F643" s="1">
        <f>'[1]RC-1'!F643</f>
        <v>0</v>
      </c>
      <c r="G643" s="1">
        <f>'[1]RC-1'!G643</f>
        <v>0</v>
      </c>
      <c r="H643" s="1">
        <f>'[1]RC-1'!H643</f>
        <v>0</v>
      </c>
      <c r="I643" s="1">
        <f>'[1]RC-1'!I643</f>
        <v>0</v>
      </c>
      <c r="J643" s="1">
        <f>'[1]RC-1'!J643</f>
        <v>0</v>
      </c>
      <c r="K643" s="1">
        <f>'[1]RC-1'!K643</f>
        <v>0</v>
      </c>
      <c r="L643" s="1">
        <f>'[1]RC-1'!L643</f>
        <v>0</v>
      </c>
      <c r="M643" s="1">
        <f>'[1]RC-1'!M643</f>
        <v>0</v>
      </c>
      <c r="N643" s="1">
        <f>'[1]RC-1'!N643</f>
        <v>0</v>
      </c>
      <c r="O643" s="1">
        <f>'[1]RC-1'!O643</f>
        <v>0</v>
      </c>
      <c r="P643" s="1">
        <f>'[1]RC-1'!P643</f>
        <v>0</v>
      </c>
      <c r="Q643" s="1">
        <f>'[1]RC-1'!Q643</f>
        <v>0</v>
      </c>
      <c r="R643" s="1">
        <f>'[1]RC-1'!R643</f>
        <v>0</v>
      </c>
      <c r="S643" s="1">
        <f>'[1]RC-1'!S643</f>
        <v>0</v>
      </c>
      <c r="T643" s="1">
        <f>'[1]RC-1'!T643</f>
        <v>0</v>
      </c>
      <c r="U643" s="1">
        <f>'[1]RC-1'!U643</f>
        <v>0</v>
      </c>
      <c r="V643" s="1">
        <f>'[1]RC-1'!V643</f>
        <v>0</v>
      </c>
      <c r="W643" s="1">
        <f>'[1]RC-1'!W643</f>
        <v>0</v>
      </c>
      <c r="X643" s="1">
        <f>'[1]RC-1'!X643</f>
        <v>0</v>
      </c>
      <c r="Y643" s="1">
        <f>'[1]RC-1'!Y643</f>
        <v>0</v>
      </c>
      <c r="Z643" s="1">
        <f>'[1]RC-1'!Z643</f>
        <v>0</v>
      </c>
      <c r="AA643" s="1">
        <f>'[1]RC-1'!AA643</f>
        <v>0</v>
      </c>
      <c r="AB643" s="1">
        <f>'[1]RC-1'!AB643</f>
        <v>0</v>
      </c>
      <c r="AC643" s="1">
        <f>'[1]RC-1'!AC643</f>
        <v>0</v>
      </c>
      <c r="AD643" s="1">
        <f>'[1]RC-1'!AD643</f>
        <v>0</v>
      </c>
      <c r="AE643" s="1">
        <f>'[1]RC-1'!AE643</f>
        <v>0</v>
      </c>
      <c r="AF643" s="1">
        <f>'[1]RC-1'!AF643</f>
        <v>0</v>
      </c>
      <c r="AG643" s="1">
        <f>'[1]RC-1'!AG643</f>
        <v>0</v>
      </c>
      <c r="AH643" s="1">
        <f>'[1]RC-1'!AH643</f>
        <v>0</v>
      </c>
      <c r="AI643" s="1">
        <f>'[1]RC-1'!AI643</f>
        <v>0</v>
      </c>
    </row>
    <row r="644" spans="1:35" x14ac:dyDescent="0.3">
      <c r="A644" s="1">
        <f>'[1]RC-1'!A644</f>
        <v>0</v>
      </c>
      <c r="B644" s="1">
        <f>'[1]RC-1'!B644</f>
        <v>0</v>
      </c>
      <c r="C644" s="1">
        <f>'[1]RC-1'!C644</f>
        <v>0</v>
      </c>
      <c r="D644" s="1">
        <f>'[1]RC-1'!D644</f>
        <v>0</v>
      </c>
      <c r="E644" s="1">
        <f>'[1]RC-1'!E644</f>
        <v>0</v>
      </c>
      <c r="F644" s="1">
        <f>'[1]RC-1'!F644</f>
        <v>0</v>
      </c>
      <c r="G644" s="1">
        <f>'[1]RC-1'!G644</f>
        <v>0</v>
      </c>
      <c r="H644" s="1">
        <f>'[1]RC-1'!H644</f>
        <v>0</v>
      </c>
      <c r="I644" s="1">
        <f>'[1]RC-1'!I644</f>
        <v>0</v>
      </c>
      <c r="J644" s="1">
        <f>'[1]RC-1'!J644</f>
        <v>0</v>
      </c>
      <c r="K644" s="1">
        <f>'[1]RC-1'!K644</f>
        <v>0</v>
      </c>
      <c r="L644" s="1">
        <f>'[1]RC-1'!L644</f>
        <v>0</v>
      </c>
      <c r="M644" s="1">
        <f>'[1]RC-1'!M644</f>
        <v>0</v>
      </c>
      <c r="N644" s="1">
        <f>'[1]RC-1'!N644</f>
        <v>0</v>
      </c>
      <c r="O644" s="1">
        <f>'[1]RC-1'!O644</f>
        <v>0</v>
      </c>
      <c r="P644" s="1">
        <f>'[1]RC-1'!P644</f>
        <v>0</v>
      </c>
      <c r="Q644" s="1">
        <f>'[1]RC-1'!Q644</f>
        <v>0</v>
      </c>
      <c r="R644" s="1">
        <f>'[1]RC-1'!R644</f>
        <v>0</v>
      </c>
      <c r="S644" s="1">
        <f>'[1]RC-1'!S644</f>
        <v>0</v>
      </c>
      <c r="T644" s="1">
        <f>'[1]RC-1'!T644</f>
        <v>0</v>
      </c>
      <c r="U644" s="1">
        <f>'[1]RC-1'!U644</f>
        <v>0</v>
      </c>
      <c r="V644" s="1">
        <f>'[1]RC-1'!V644</f>
        <v>0</v>
      </c>
      <c r="W644" s="1">
        <f>'[1]RC-1'!W644</f>
        <v>0</v>
      </c>
      <c r="X644" s="1">
        <f>'[1]RC-1'!X644</f>
        <v>0</v>
      </c>
      <c r="Y644" s="1">
        <f>'[1]RC-1'!Y644</f>
        <v>0</v>
      </c>
      <c r="Z644" s="1">
        <f>'[1]RC-1'!Z644</f>
        <v>0</v>
      </c>
      <c r="AA644" s="1">
        <f>'[1]RC-1'!AA644</f>
        <v>0</v>
      </c>
      <c r="AB644" s="1">
        <f>'[1]RC-1'!AB644</f>
        <v>0</v>
      </c>
      <c r="AC644" s="1">
        <f>'[1]RC-1'!AC644</f>
        <v>0</v>
      </c>
      <c r="AD644" s="1">
        <f>'[1]RC-1'!AD644</f>
        <v>0</v>
      </c>
      <c r="AE644" s="1">
        <f>'[1]RC-1'!AE644</f>
        <v>0</v>
      </c>
      <c r="AF644" s="1">
        <f>'[1]RC-1'!AF644</f>
        <v>0</v>
      </c>
      <c r="AG644" s="1">
        <f>'[1]RC-1'!AG644</f>
        <v>0</v>
      </c>
      <c r="AH644" s="1">
        <f>'[1]RC-1'!AH644</f>
        <v>0</v>
      </c>
      <c r="AI644" s="1">
        <f>'[1]RC-1'!AI644</f>
        <v>0</v>
      </c>
    </row>
    <row r="645" spans="1:35" x14ac:dyDescent="0.3">
      <c r="A645" s="1">
        <f>'[1]RC-1'!A645</f>
        <v>0</v>
      </c>
      <c r="B645" s="1">
        <f>'[1]RC-1'!B645</f>
        <v>0</v>
      </c>
      <c r="C645" s="1">
        <f>'[1]RC-1'!C645</f>
        <v>0</v>
      </c>
      <c r="D645" s="1">
        <f>'[1]RC-1'!D645</f>
        <v>0</v>
      </c>
      <c r="E645" s="1">
        <f>'[1]RC-1'!E645</f>
        <v>0</v>
      </c>
      <c r="F645" s="1">
        <f>'[1]RC-1'!F645</f>
        <v>0</v>
      </c>
      <c r="G645" s="1">
        <f>'[1]RC-1'!G645</f>
        <v>0</v>
      </c>
      <c r="H645" s="1">
        <f>'[1]RC-1'!H645</f>
        <v>0</v>
      </c>
      <c r="I645" s="1">
        <f>'[1]RC-1'!I645</f>
        <v>0</v>
      </c>
      <c r="J645" s="1">
        <f>'[1]RC-1'!J645</f>
        <v>0</v>
      </c>
      <c r="K645" s="1">
        <f>'[1]RC-1'!K645</f>
        <v>0</v>
      </c>
      <c r="L645" s="1">
        <f>'[1]RC-1'!L645</f>
        <v>0</v>
      </c>
      <c r="M645" s="1">
        <f>'[1]RC-1'!M645</f>
        <v>0</v>
      </c>
      <c r="N645" s="1">
        <f>'[1]RC-1'!N645</f>
        <v>0</v>
      </c>
      <c r="O645" s="1">
        <f>'[1]RC-1'!O645</f>
        <v>0</v>
      </c>
      <c r="P645" s="1">
        <f>'[1]RC-1'!P645</f>
        <v>0</v>
      </c>
      <c r="Q645" s="1">
        <f>'[1]RC-1'!Q645</f>
        <v>0</v>
      </c>
      <c r="R645" s="1">
        <f>'[1]RC-1'!R645</f>
        <v>0</v>
      </c>
      <c r="S645" s="1">
        <f>'[1]RC-1'!S645</f>
        <v>0</v>
      </c>
      <c r="T645" s="1">
        <f>'[1]RC-1'!T645</f>
        <v>0</v>
      </c>
      <c r="U645" s="1">
        <f>'[1]RC-1'!U645</f>
        <v>0</v>
      </c>
      <c r="V645" s="1">
        <f>'[1]RC-1'!V645</f>
        <v>0</v>
      </c>
      <c r="W645" s="1">
        <f>'[1]RC-1'!W645</f>
        <v>0</v>
      </c>
      <c r="X645" s="1">
        <f>'[1]RC-1'!X645</f>
        <v>0</v>
      </c>
      <c r="Y645" s="1">
        <f>'[1]RC-1'!Y645</f>
        <v>0</v>
      </c>
      <c r="Z645" s="1">
        <f>'[1]RC-1'!Z645</f>
        <v>0</v>
      </c>
      <c r="AA645" s="1">
        <f>'[1]RC-1'!AA645</f>
        <v>0</v>
      </c>
      <c r="AB645" s="1">
        <f>'[1]RC-1'!AB645</f>
        <v>0</v>
      </c>
      <c r="AC645" s="1">
        <f>'[1]RC-1'!AC645</f>
        <v>0</v>
      </c>
      <c r="AD645" s="1">
        <f>'[1]RC-1'!AD645</f>
        <v>0</v>
      </c>
      <c r="AE645" s="1">
        <f>'[1]RC-1'!AE645</f>
        <v>0</v>
      </c>
      <c r="AF645" s="1">
        <f>'[1]RC-1'!AF645</f>
        <v>0</v>
      </c>
      <c r="AG645" s="1">
        <f>'[1]RC-1'!AG645</f>
        <v>0</v>
      </c>
      <c r="AH645" s="1">
        <f>'[1]RC-1'!AH645</f>
        <v>0</v>
      </c>
      <c r="AI645" s="1">
        <f>'[1]RC-1'!AI645</f>
        <v>0</v>
      </c>
    </row>
    <row r="646" spans="1:35" x14ac:dyDescent="0.3">
      <c r="A646" s="1">
        <f>'[1]RC-1'!A646</f>
        <v>0</v>
      </c>
      <c r="B646" s="1">
        <f>'[1]RC-1'!B646</f>
        <v>0</v>
      </c>
      <c r="C646" s="1">
        <f>'[1]RC-1'!C646</f>
        <v>0</v>
      </c>
      <c r="D646" s="1">
        <f>'[1]RC-1'!D646</f>
        <v>0</v>
      </c>
      <c r="E646" s="1">
        <f>'[1]RC-1'!E646</f>
        <v>0</v>
      </c>
      <c r="F646" s="1">
        <f>'[1]RC-1'!F646</f>
        <v>0</v>
      </c>
      <c r="G646" s="1">
        <f>'[1]RC-1'!G646</f>
        <v>0</v>
      </c>
      <c r="H646" s="1">
        <f>'[1]RC-1'!H646</f>
        <v>0</v>
      </c>
      <c r="I646" s="1">
        <f>'[1]RC-1'!I646</f>
        <v>0</v>
      </c>
      <c r="J646" s="1">
        <f>'[1]RC-1'!J646</f>
        <v>0</v>
      </c>
      <c r="K646" s="1">
        <f>'[1]RC-1'!K646</f>
        <v>0</v>
      </c>
      <c r="L646" s="1">
        <f>'[1]RC-1'!L646</f>
        <v>0</v>
      </c>
      <c r="M646" s="1">
        <f>'[1]RC-1'!M646</f>
        <v>0</v>
      </c>
      <c r="N646" s="1">
        <f>'[1]RC-1'!N646</f>
        <v>0</v>
      </c>
      <c r="O646" s="1">
        <f>'[1]RC-1'!O646</f>
        <v>0</v>
      </c>
      <c r="P646" s="1">
        <f>'[1]RC-1'!P646</f>
        <v>0</v>
      </c>
      <c r="Q646" s="1">
        <f>'[1]RC-1'!Q646</f>
        <v>0</v>
      </c>
      <c r="R646" s="1">
        <f>'[1]RC-1'!R646</f>
        <v>0</v>
      </c>
      <c r="S646" s="1">
        <f>'[1]RC-1'!S646</f>
        <v>0</v>
      </c>
      <c r="T646" s="1">
        <f>'[1]RC-1'!T646</f>
        <v>0</v>
      </c>
      <c r="U646" s="1">
        <f>'[1]RC-1'!U646</f>
        <v>0</v>
      </c>
      <c r="V646" s="1">
        <f>'[1]RC-1'!V646</f>
        <v>0</v>
      </c>
      <c r="W646" s="1">
        <f>'[1]RC-1'!W646</f>
        <v>0</v>
      </c>
      <c r="X646" s="1">
        <f>'[1]RC-1'!X646</f>
        <v>0</v>
      </c>
      <c r="Y646" s="1">
        <f>'[1]RC-1'!Y646</f>
        <v>0</v>
      </c>
      <c r="Z646" s="1">
        <f>'[1]RC-1'!Z646</f>
        <v>0</v>
      </c>
      <c r="AA646" s="1">
        <f>'[1]RC-1'!AA646</f>
        <v>0</v>
      </c>
      <c r="AB646" s="1">
        <f>'[1]RC-1'!AB646</f>
        <v>0</v>
      </c>
      <c r="AC646" s="1">
        <f>'[1]RC-1'!AC646</f>
        <v>0</v>
      </c>
      <c r="AD646" s="1">
        <f>'[1]RC-1'!AD646</f>
        <v>0</v>
      </c>
      <c r="AE646" s="1">
        <f>'[1]RC-1'!AE646</f>
        <v>0</v>
      </c>
      <c r="AF646" s="1">
        <f>'[1]RC-1'!AF646</f>
        <v>0</v>
      </c>
      <c r="AG646" s="1">
        <f>'[1]RC-1'!AG646</f>
        <v>0</v>
      </c>
      <c r="AH646" s="1">
        <f>'[1]RC-1'!AH646</f>
        <v>0</v>
      </c>
      <c r="AI646" s="1">
        <f>'[1]RC-1'!AI646</f>
        <v>0</v>
      </c>
    </row>
    <row r="647" spans="1:35" x14ac:dyDescent="0.3">
      <c r="A647" s="1">
        <f>'[1]RC-1'!A647</f>
        <v>0</v>
      </c>
      <c r="B647" s="1">
        <f>'[1]RC-1'!B647</f>
        <v>0</v>
      </c>
      <c r="C647" s="1">
        <f>'[1]RC-1'!C647</f>
        <v>0</v>
      </c>
      <c r="D647" s="1">
        <f>'[1]RC-1'!D647</f>
        <v>0</v>
      </c>
      <c r="E647" s="1">
        <f>'[1]RC-1'!E647</f>
        <v>0</v>
      </c>
      <c r="F647" s="1">
        <f>'[1]RC-1'!F647</f>
        <v>0</v>
      </c>
      <c r="G647" s="1">
        <f>'[1]RC-1'!G647</f>
        <v>0</v>
      </c>
      <c r="H647" s="1">
        <f>'[1]RC-1'!H647</f>
        <v>0</v>
      </c>
      <c r="I647" s="1">
        <f>'[1]RC-1'!I647</f>
        <v>0</v>
      </c>
      <c r="J647" s="1">
        <f>'[1]RC-1'!J647</f>
        <v>0</v>
      </c>
      <c r="K647" s="1">
        <f>'[1]RC-1'!K647</f>
        <v>0</v>
      </c>
      <c r="L647" s="1">
        <f>'[1]RC-1'!L647</f>
        <v>0</v>
      </c>
      <c r="M647" s="1">
        <f>'[1]RC-1'!M647</f>
        <v>0</v>
      </c>
      <c r="N647" s="1">
        <f>'[1]RC-1'!N647</f>
        <v>0</v>
      </c>
      <c r="O647" s="1">
        <f>'[1]RC-1'!O647</f>
        <v>0</v>
      </c>
      <c r="P647" s="1">
        <f>'[1]RC-1'!P647</f>
        <v>0</v>
      </c>
      <c r="Q647" s="1">
        <f>'[1]RC-1'!Q647</f>
        <v>0</v>
      </c>
      <c r="R647" s="1">
        <f>'[1]RC-1'!R647</f>
        <v>0</v>
      </c>
      <c r="S647" s="1">
        <f>'[1]RC-1'!S647</f>
        <v>0</v>
      </c>
      <c r="T647" s="1">
        <f>'[1]RC-1'!T647</f>
        <v>0</v>
      </c>
      <c r="U647" s="1">
        <f>'[1]RC-1'!U647</f>
        <v>0</v>
      </c>
      <c r="V647" s="1">
        <f>'[1]RC-1'!V647</f>
        <v>0</v>
      </c>
      <c r="W647" s="1">
        <f>'[1]RC-1'!W647</f>
        <v>0</v>
      </c>
      <c r="X647" s="1">
        <f>'[1]RC-1'!X647</f>
        <v>0</v>
      </c>
      <c r="Y647" s="1">
        <f>'[1]RC-1'!Y647</f>
        <v>0</v>
      </c>
      <c r="Z647" s="1">
        <f>'[1]RC-1'!Z647</f>
        <v>0</v>
      </c>
      <c r="AA647" s="1">
        <f>'[1]RC-1'!AA647</f>
        <v>0</v>
      </c>
      <c r="AB647" s="1">
        <f>'[1]RC-1'!AB647</f>
        <v>0</v>
      </c>
      <c r="AC647" s="1">
        <f>'[1]RC-1'!AC647</f>
        <v>0</v>
      </c>
      <c r="AD647" s="1">
        <f>'[1]RC-1'!AD647</f>
        <v>0</v>
      </c>
      <c r="AE647" s="1">
        <f>'[1]RC-1'!AE647</f>
        <v>0</v>
      </c>
      <c r="AF647" s="1">
        <f>'[1]RC-1'!AF647</f>
        <v>0</v>
      </c>
      <c r="AG647" s="1">
        <f>'[1]RC-1'!AG647</f>
        <v>0</v>
      </c>
      <c r="AH647" s="1">
        <f>'[1]RC-1'!AH647</f>
        <v>0</v>
      </c>
      <c r="AI647" s="1">
        <f>'[1]RC-1'!AI647</f>
        <v>0</v>
      </c>
    </row>
    <row r="648" spans="1:35" x14ac:dyDescent="0.3">
      <c r="A648" s="1">
        <f>'[1]RC-1'!A648</f>
        <v>0</v>
      </c>
      <c r="B648" s="1">
        <f>'[1]RC-1'!B648</f>
        <v>0</v>
      </c>
      <c r="C648" s="1">
        <f>'[1]RC-1'!C648</f>
        <v>0</v>
      </c>
      <c r="D648" s="1">
        <f>'[1]RC-1'!D648</f>
        <v>0</v>
      </c>
      <c r="E648" s="1">
        <f>'[1]RC-1'!E648</f>
        <v>0</v>
      </c>
      <c r="F648" s="1">
        <f>'[1]RC-1'!F648</f>
        <v>0</v>
      </c>
      <c r="G648" s="1">
        <f>'[1]RC-1'!G648</f>
        <v>0</v>
      </c>
      <c r="H648" s="1">
        <f>'[1]RC-1'!H648</f>
        <v>0</v>
      </c>
      <c r="I648" s="1">
        <f>'[1]RC-1'!I648</f>
        <v>0</v>
      </c>
      <c r="J648" s="1">
        <f>'[1]RC-1'!J648</f>
        <v>0</v>
      </c>
      <c r="K648" s="1">
        <f>'[1]RC-1'!K648</f>
        <v>0</v>
      </c>
      <c r="L648" s="1">
        <f>'[1]RC-1'!L648</f>
        <v>0</v>
      </c>
      <c r="M648" s="1">
        <f>'[1]RC-1'!M648</f>
        <v>0</v>
      </c>
      <c r="N648" s="1">
        <f>'[1]RC-1'!N648</f>
        <v>0</v>
      </c>
      <c r="O648" s="1">
        <f>'[1]RC-1'!O648</f>
        <v>0</v>
      </c>
      <c r="P648" s="1">
        <f>'[1]RC-1'!P648</f>
        <v>0</v>
      </c>
      <c r="Q648" s="1">
        <f>'[1]RC-1'!Q648</f>
        <v>0</v>
      </c>
      <c r="R648" s="1">
        <f>'[1]RC-1'!R648</f>
        <v>0</v>
      </c>
      <c r="S648" s="1">
        <f>'[1]RC-1'!S648</f>
        <v>0</v>
      </c>
      <c r="T648" s="1">
        <f>'[1]RC-1'!T648</f>
        <v>0</v>
      </c>
      <c r="U648" s="1">
        <f>'[1]RC-1'!U648</f>
        <v>0</v>
      </c>
      <c r="V648" s="1">
        <f>'[1]RC-1'!V648</f>
        <v>0</v>
      </c>
      <c r="W648" s="1">
        <f>'[1]RC-1'!W648</f>
        <v>0</v>
      </c>
      <c r="X648" s="1">
        <f>'[1]RC-1'!X648</f>
        <v>0</v>
      </c>
      <c r="Y648" s="1">
        <f>'[1]RC-1'!Y648</f>
        <v>0</v>
      </c>
      <c r="Z648" s="1">
        <f>'[1]RC-1'!Z648</f>
        <v>0</v>
      </c>
      <c r="AA648" s="1">
        <f>'[1]RC-1'!AA648</f>
        <v>0</v>
      </c>
      <c r="AB648" s="1">
        <f>'[1]RC-1'!AB648</f>
        <v>0</v>
      </c>
      <c r="AC648" s="1">
        <f>'[1]RC-1'!AC648</f>
        <v>0</v>
      </c>
      <c r="AD648" s="1">
        <f>'[1]RC-1'!AD648</f>
        <v>0</v>
      </c>
      <c r="AE648" s="1">
        <f>'[1]RC-1'!AE648</f>
        <v>0</v>
      </c>
      <c r="AF648" s="1">
        <f>'[1]RC-1'!AF648</f>
        <v>0</v>
      </c>
      <c r="AG648" s="1">
        <f>'[1]RC-1'!AG648</f>
        <v>0</v>
      </c>
      <c r="AH648" s="1">
        <f>'[1]RC-1'!AH648</f>
        <v>0</v>
      </c>
      <c r="AI648" s="1">
        <f>'[1]RC-1'!AI648</f>
        <v>0</v>
      </c>
    </row>
    <row r="649" spans="1:35" x14ac:dyDescent="0.3">
      <c r="A649" s="1">
        <f>'[1]RC-1'!A649</f>
        <v>0</v>
      </c>
      <c r="B649" s="1">
        <f>'[1]RC-1'!B649</f>
        <v>0</v>
      </c>
      <c r="C649" s="1">
        <f>'[1]RC-1'!C649</f>
        <v>0</v>
      </c>
      <c r="D649" s="1">
        <f>'[1]RC-1'!D649</f>
        <v>0</v>
      </c>
      <c r="E649" s="1">
        <f>'[1]RC-1'!E649</f>
        <v>0</v>
      </c>
      <c r="F649" s="1">
        <f>'[1]RC-1'!F649</f>
        <v>0</v>
      </c>
      <c r="G649" s="1">
        <f>'[1]RC-1'!G649</f>
        <v>0</v>
      </c>
      <c r="H649" s="1">
        <f>'[1]RC-1'!H649</f>
        <v>0</v>
      </c>
      <c r="I649" s="1">
        <f>'[1]RC-1'!I649</f>
        <v>0</v>
      </c>
      <c r="J649" s="1">
        <f>'[1]RC-1'!J649</f>
        <v>0</v>
      </c>
      <c r="K649" s="1">
        <f>'[1]RC-1'!K649</f>
        <v>0</v>
      </c>
      <c r="L649" s="1">
        <f>'[1]RC-1'!L649</f>
        <v>0</v>
      </c>
      <c r="M649" s="1">
        <f>'[1]RC-1'!M649</f>
        <v>0</v>
      </c>
      <c r="N649" s="1">
        <f>'[1]RC-1'!N649</f>
        <v>0</v>
      </c>
      <c r="O649" s="1">
        <f>'[1]RC-1'!O649</f>
        <v>0</v>
      </c>
      <c r="P649" s="1">
        <f>'[1]RC-1'!P649</f>
        <v>0</v>
      </c>
      <c r="Q649" s="1">
        <f>'[1]RC-1'!Q649</f>
        <v>0</v>
      </c>
      <c r="R649" s="1">
        <f>'[1]RC-1'!R649</f>
        <v>0</v>
      </c>
      <c r="S649" s="1">
        <f>'[1]RC-1'!S649</f>
        <v>0</v>
      </c>
      <c r="T649" s="1">
        <f>'[1]RC-1'!T649</f>
        <v>0</v>
      </c>
      <c r="U649" s="1">
        <f>'[1]RC-1'!U649</f>
        <v>0</v>
      </c>
      <c r="V649" s="1">
        <f>'[1]RC-1'!V649</f>
        <v>0</v>
      </c>
      <c r="W649" s="1">
        <f>'[1]RC-1'!W649</f>
        <v>0</v>
      </c>
      <c r="X649" s="1">
        <f>'[1]RC-1'!X649</f>
        <v>0</v>
      </c>
      <c r="Y649" s="1">
        <f>'[1]RC-1'!Y649</f>
        <v>0</v>
      </c>
      <c r="Z649" s="1">
        <f>'[1]RC-1'!Z649</f>
        <v>0</v>
      </c>
      <c r="AA649" s="1">
        <f>'[1]RC-1'!AA649</f>
        <v>0</v>
      </c>
      <c r="AB649" s="1">
        <f>'[1]RC-1'!AB649</f>
        <v>0</v>
      </c>
      <c r="AC649" s="1">
        <f>'[1]RC-1'!AC649</f>
        <v>0</v>
      </c>
      <c r="AD649" s="1">
        <f>'[1]RC-1'!AD649</f>
        <v>0</v>
      </c>
      <c r="AE649" s="1">
        <f>'[1]RC-1'!AE649</f>
        <v>0</v>
      </c>
      <c r="AF649" s="1">
        <f>'[1]RC-1'!AF649</f>
        <v>0</v>
      </c>
      <c r="AG649" s="1">
        <f>'[1]RC-1'!AG649</f>
        <v>0</v>
      </c>
      <c r="AH649" s="1">
        <f>'[1]RC-1'!AH649</f>
        <v>0</v>
      </c>
      <c r="AI649" s="1">
        <f>'[1]RC-1'!AI649</f>
        <v>0</v>
      </c>
    </row>
    <row r="650" spans="1:35" x14ac:dyDescent="0.3">
      <c r="A650" s="1">
        <f>'[1]RC-1'!A650</f>
        <v>0</v>
      </c>
      <c r="B650" s="1">
        <f>'[1]RC-1'!B650</f>
        <v>0</v>
      </c>
      <c r="C650" s="1">
        <f>'[1]RC-1'!C650</f>
        <v>0</v>
      </c>
      <c r="D650" s="1">
        <f>'[1]RC-1'!D650</f>
        <v>0</v>
      </c>
      <c r="E650" s="1">
        <f>'[1]RC-1'!E650</f>
        <v>0</v>
      </c>
      <c r="F650" s="1">
        <f>'[1]RC-1'!F650</f>
        <v>0</v>
      </c>
      <c r="G650" s="1">
        <f>'[1]RC-1'!G650</f>
        <v>0</v>
      </c>
      <c r="H650" s="1">
        <f>'[1]RC-1'!H650</f>
        <v>0</v>
      </c>
      <c r="I650" s="1">
        <f>'[1]RC-1'!I650</f>
        <v>0</v>
      </c>
      <c r="J650" s="1">
        <f>'[1]RC-1'!J650</f>
        <v>0</v>
      </c>
      <c r="K650" s="1">
        <f>'[1]RC-1'!K650</f>
        <v>0</v>
      </c>
      <c r="L650" s="1">
        <f>'[1]RC-1'!L650</f>
        <v>0</v>
      </c>
      <c r="M650" s="1">
        <f>'[1]RC-1'!M650</f>
        <v>0</v>
      </c>
      <c r="N650" s="1">
        <f>'[1]RC-1'!N650</f>
        <v>0</v>
      </c>
      <c r="O650" s="1">
        <f>'[1]RC-1'!O650</f>
        <v>0</v>
      </c>
      <c r="P650" s="1">
        <f>'[1]RC-1'!P650</f>
        <v>0</v>
      </c>
      <c r="Q650" s="1">
        <f>'[1]RC-1'!Q650</f>
        <v>0</v>
      </c>
      <c r="R650" s="1">
        <f>'[1]RC-1'!R650</f>
        <v>0</v>
      </c>
      <c r="S650" s="1">
        <f>'[1]RC-1'!S650</f>
        <v>0</v>
      </c>
      <c r="T650" s="1">
        <f>'[1]RC-1'!T650</f>
        <v>0</v>
      </c>
      <c r="U650" s="1">
        <f>'[1]RC-1'!U650</f>
        <v>0</v>
      </c>
      <c r="V650" s="1">
        <f>'[1]RC-1'!V650</f>
        <v>0</v>
      </c>
      <c r="W650" s="1">
        <f>'[1]RC-1'!W650</f>
        <v>0</v>
      </c>
      <c r="X650" s="1">
        <f>'[1]RC-1'!X650</f>
        <v>0</v>
      </c>
      <c r="Y650" s="1">
        <f>'[1]RC-1'!Y650</f>
        <v>0</v>
      </c>
      <c r="Z650" s="1">
        <f>'[1]RC-1'!Z650</f>
        <v>0</v>
      </c>
      <c r="AA650" s="1">
        <f>'[1]RC-1'!AA650</f>
        <v>0</v>
      </c>
      <c r="AB650" s="1">
        <f>'[1]RC-1'!AB650</f>
        <v>0</v>
      </c>
      <c r="AC650" s="1">
        <f>'[1]RC-1'!AC650</f>
        <v>0</v>
      </c>
      <c r="AD650" s="1">
        <f>'[1]RC-1'!AD650</f>
        <v>0</v>
      </c>
      <c r="AE650" s="1">
        <f>'[1]RC-1'!AE650</f>
        <v>0</v>
      </c>
      <c r="AF650" s="1">
        <f>'[1]RC-1'!AF650</f>
        <v>0</v>
      </c>
      <c r="AG650" s="1">
        <f>'[1]RC-1'!AG650</f>
        <v>0</v>
      </c>
      <c r="AH650" s="1">
        <f>'[1]RC-1'!AH650</f>
        <v>0</v>
      </c>
      <c r="AI650" s="1">
        <f>'[1]RC-1'!AI650</f>
        <v>0</v>
      </c>
    </row>
    <row r="651" spans="1:35" x14ac:dyDescent="0.3">
      <c r="A651" s="1">
        <f>'[1]RC-1'!A651</f>
        <v>0</v>
      </c>
      <c r="B651" s="1">
        <f>'[1]RC-1'!B651</f>
        <v>0</v>
      </c>
      <c r="C651" s="1">
        <f>'[1]RC-1'!C651</f>
        <v>0</v>
      </c>
      <c r="D651" s="1">
        <f>'[1]RC-1'!D651</f>
        <v>0</v>
      </c>
      <c r="E651" s="1">
        <f>'[1]RC-1'!E651</f>
        <v>0</v>
      </c>
      <c r="F651" s="1">
        <f>'[1]RC-1'!F651</f>
        <v>0</v>
      </c>
      <c r="G651" s="1">
        <f>'[1]RC-1'!G651</f>
        <v>0</v>
      </c>
      <c r="H651" s="1">
        <f>'[1]RC-1'!H651</f>
        <v>0</v>
      </c>
      <c r="I651" s="1">
        <f>'[1]RC-1'!I651</f>
        <v>0</v>
      </c>
      <c r="J651" s="1">
        <f>'[1]RC-1'!J651</f>
        <v>0</v>
      </c>
      <c r="K651" s="1">
        <f>'[1]RC-1'!K651</f>
        <v>0</v>
      </c>
      <c r="L651" s="1">
        <f>'[1]RC-1'!L651</f>
        <v>0</v>
      </c>
      <c r="M651" s="1">
        <f>'[1]RC-1'!M651</f>
        <v>0</v>
      </c>
      <c r="N651" s="1">
        <f>'[1]RC-1'!N651</f>
        <v>0</v>
      </c>
      <c r="O651" s="1">
        <f>'[1]RC-1'!O651</f>
        <v>0</v>
      </c>
      <c r="P651" s="1">
        <f>'[1]RC-1'!P651</f>
        <v>0</v>
      </c>
      <c r="Q651" s="1">
        <f>'[1]RC-1'!Q651</f>
        <v>0</v>
      </c>
      <c r="R651" s="1">
        <f>'[1]RC-1'!R651</f>
        <v>0</v>
      </c>
      <c r="S651" s="1">
        <f>'[1]RC-1'!S651</f>
        <v>0</v>
      </c>
      <c r="T651" s="1">
        <f>'[1]RC-1'!T651</f>
        <v>0</v>
      </c>
      <c r="U651" s="1">
        <f>'[1]RC-1'!U651</f>
        <v>0</v>
      </c>
      <c r="V651" s="1">
        <f>'[1]RC-1'!V651</f>
        <v>0</v>
      </c>
      <c r="W651" s="1">
        <f>'[1]RC-1'!W651</f>
        <v>0</v>
      </c>
      <c r="X651" s="1">
        <f>'[1]RC-1'!X651</f>
        <v>0</v>
      </c>
      <c r="Y651" s="1">
        <f>'[1]RC-1'!Y651</f>
        <v>0</v>
      </c>
      <c r="Z651" s="1">
        <f>'[1]RC-1'!Z651</f>
        <v>0</v>
      </c>
      <c r="AA651" s="1">
        <f>'[1]RC-1'!AA651</f>
        <v>0</v>
      </c>
      <c r="AB651" s="1">
        <f>'[1]RC-1'!AB651</f>
        <v>0</v>
      </c>
      <c r="AC651" s="1">
        <f>'[1]RC-1'!AC651</f>
        <v>0</v>
      </c>
      <c r="AD651" s="1">
        <f>'[1]RC-1'!AD651</f>
        <v>0</v>
      </c>
      <c r="AE651" s="1">
        <f>'[1]RC-1'!AE651</f>
        <v>0</v>
      </c>
      <c r="AF651" s="1">
        <f>'[1]RC-1'!AF651</f>
        <v>0</v>
      </c>
      <c r="AG651" s="1">
        <f>'[1]RC-1'!AG651</f>
        <v>0</v>
      </c>
      <c r="AH651" s="1">
        <f>'[1]RC-1'!AH651</f>
        <v>0</v>
      </c>
      <c r="AI651" s="1">
        <f>'[1]RC-1'!AI651</f>
        <v>0</v>
      </c>
    </row>
    <row r="652" spans="1:35" x14ac:dyDescent="0.3">
      <c r="A652" s="1">
        <f>'[1]RC-1'!A652</f>
        <v>0</v>
      </c>
      <c r="B652" s="1">
        <f>'[1]RC-1'!B652</f>
        <v>0</v>
      </c>
      <c r="C652" s="1">
        <f>'[1]RC-1'!C652</f>
        <v>0</v>
      </c>
      <c r="D652" s="1">
        <f>'[1]RC-1'!D652</f>
        <v>0</v>
      </c>
      <c r="E652" s="1">
        <f>'[1]RC-1'!E652</f>
        <v>0</v>
      </c>
      <c r="F652" s="1">
        <f>'[1]RC-1'!F652</f>
        <v>0</v>
      </c>
      <c r="G652" s="1">
        <f>'[1]RC-1'!G652</f>
        <v>0</v>
      </c>
      <c r="H652" s="1">
        <f>'[1]RC-1'!H652</f>
        <v>0</v>
      </c>
      <c r="I652" s="1">
        <f>'[1]RC-1'!I652</f>
        <v>0</v>
      </c>
      <c r="J652" s="1">
        <f>'[1]RC-1'!J652</f>
        <v>0</v>
      </c>
      <c r="K652" s="1">
        <f>'[1]RC-1'!K652</f>
        <v>0</v>
      </c>
      <c r="L652" s="1">
        <f>'[1]RC-1'!L652</f>
        <v>0</v>
      </c>
      <c r="M652" s="1">
        <f>'[1]RC-1'!M652</f>
        <v>0</v>
      </c>
      <c r="N652" s="1">
        <f>'[1]RC-1'!N652</f>
        <v>0</v>
      </c>
      <c r="O652" s="1">
        <f>'[1]RC-1'!O652</f>
        <v>0</v>
      </c>
      <c r="P652" s="1">
        <f>'[1]RC-1'!P652</f>
        <v>0</v>
      </c>
      <c r="Q652" s="1">
        <f>'[1]RC-1'!Q652</f>
        <v>0</v>
      </c>
      <c r="R652" s="1">
        <f>'[1]RC-1'!R652</f>
        <v>0</v>
      </c>
      <c r="S652" s="1">
        <f>'[1]RC-1'!S652</f>
        <v>0</v>
      </c>
      <c r="T652" s="1">
        <f>'[1]RC-1'!T652</f>
        <v>0</v>
      </c>
      <c r="U652" s="1">
        <f>'[1]RC-1'!U652</f>
        <v>0</v>
      </c>
      <c r="V652" s="1">
        <f>'[1]RC-1'!V652</f>
        <v>0</v>
      </c>
      <c r="W652" s="1">
        <f>'[1]RC-1'!W652</f>
        <v>0</v>
      </c>
      <c r="X652" s="1">
        <f>'[1]RC-1'!X652</f>
        <v>0</v>
      </c>
      <c r="Y652" s="1">
        <f>'[1]RC-1'!Y652</f>
        <v>0</v>
      </c>
      <c r="Z652" s="1">
        <f>'[1]RC-1'!Z652</f>
        <v>0</v>
      </c>
      <c r="AA652" s="1">
        <f>'[1]RC-1'!AA652</f>
        <v>0</v>
      </c>
      <c r="AB652" s="1">
        <f>'[1]RC-1'!AB652</f>
        <v>0</v>
      </c>
      <c r="AC652" s="1">
        <f>'[1]RC-1'!AC652</f>
        <v>0</v>
      </c>
      <c r="AD652" s="1">
        <f>'[1]RC-1'!AD652</f>
        <v>0</v>
      </c>
      <c r="AE652" s="1">
        <f>'[1]RC-1'!AE652</f>
        <v>0</v>
      </c>
      <c r="AF652" s="1">
        <f>'[1]RC-1'!AF652</f>
        <v>0</v>
      </c>
      <c r="AG652" s="1">
        <f>'[1]RC-1'!AG652</f>
        <v>0</v>
      </c>
      <c r="AH652" s="1">
        <f>'[1]RC-1'!AH652</f>
        <v>0</v>
      </c>
      <c r="AI652" s="1">
        <f>'[1]RC-1'!AI652</f>
        <v>0</v>
      </c>
    </row>
    <row r="653" spans="1:35" x14ac:dyDescent="0.3">
      <c r="A653" s="1">
        <f>'[1]RC-1'!A653</f>
        <v>0</v>
      </c>
      <c r="B653" s="1">
        <f>'[1]RC-1'!B653</f>
        <v>0</v>
      </c>
      <c r="C653" s="1">
        <f>'[1]RC-1'!C653</f>
        <v>0</v>
      </c>
      <c r="D653" s="1">
        <f>'[1]RC-1'!D653</f>
        <v>0</v>
      </c>
      <c r="E653" s="1">
        <f>'[1]RC-1'!E653</f>
        <v>0</v>
      </c>
      <c r="F653" s="1">
        <f>'[1]RC-1'!F653</f>
        <v>0</v>
      </c>
      <c r="G653" s="1">
        <f>'[1]RC-1'!G653</f>
        <v>0</v>
      </c>
      <c r="H653" s="1">
        <f>'[1]RC-1'!H653</f>
        <v>0</v>
      </c>
      <c r="I653" s="1">
        <f>'[1]RC-1'!I653</f>
        <v>0</v>
      </c>
      <c r="J653" s="1">
        <f>'[1]RC-1'!J653</f>
        <v>0</v>
      </c>
      <c r="K653" s="1">
        <f>'[1]RC-1'!K653</f>
        <v>0</v>
      </c>
      <c r="L653" s="1">
        <f>'[1]RC-1'!L653</f>
        <v>0</v>
      </c>
      <c r="M653" s="1">
        <f>'[1]RC-1'!M653</f>
        <v>0</v>
      </c>
      <c r="N653" s="1">
        <f>'[1]RC-1'!N653</f>
        <v>0</v>
      </c>
      <c r="O653" s="1">
        <f>'[1]RC-1'!O653</f>
        <v>0</v>
      </c>
      <c r="P653" s="1">
        <f>'[1]RC-1'!P653</f>
        <v>0</v>
      </c>
      <c r="Q653" s="1">
        <f>'[1]RC-1'!Q653</f>
        <v>0</v>
      </c>
      <c r="R653" s="1">
        <f>'[1]RC-1'!R653</f>
        <v>0</v>
      </c>
      <c r="S653" s="1">
        <f>'[1]RC-1'!S653</f>
        <v>0</v>
      </c>
      <c r="T653" s="1">
        <f>'[1]RC-1'!T653</f>
        <v>0</v>
      </c>
      <c r="U653" s="1">
        <f>'[1]RC-1'!U653</f>
        <v>0</v>
      </c>
      <c r="V653" s="1">
        <f>'[1]RC-1'!V653</f>
        <v>0</v>
      </c>
      <c r="W653" s="1">
        <f>'[1]RC-1'!W653</f>
        <v>0</v>
      </c>
      <c r="X653" s="1">
        <f>'[1]RC-1'!X653</f>
        <v>0</v>
      </c>
      <c r="Y653" s="1">
        <f>'[1]RC-1'!Y653</f>
        <v>0</v>
      </c>
      <c r="Z653" s="1">
        <f>'[1]RC-1'!Z653</f>
        <v>0</v>
      </c>
      <c r="AA653" s="1">
        <f>'[1]RC-1'!AA653</f>
        <v>0</v>
      </c>
      <c r="AB653" s="1">
        <f>'[1]RC-1'!AB653</f>
        <v>0</v>
      </c>
      <c r="AC653" s="1">
        <f>'[1]RC-1'!AC653</f>
        <v>0</v>
      </c>
      <c r="AD653" s="1">
        <f>'[1]RC-1'!AD653</f>
        <v>0</v>
      </c>
      <c r="AE653" s="1">
        <f>'[1]RC-1'!AE653</f>
        <v>0</v>
      </c>
      <c r="AF653" s="1">
        <f>'[1]RC-1'!AF653</f>
        <v>0</v>
      </c>
      <c r="AG653" s="1">
        <f>'[1]RC-1'!AG653</f>
        <v>0</v>
      </c>
      <c r="AH653" s="1">
        <f>'[1]RC-1'!AH653</f>
        <v>0</v>
      </c>
      <c r="AI653" s="1">
        <f>'[1]RC-1'!AI653</f>
        <v>0</v>
      </c>
    </row>
    <row r="654" spans="1:35" x14ac:dyDescent="0.3">
      <c r="A654" s="1">
        <f>'[1]RC-1'!A654</f>
        <v>0</v>
      </c>
      <c r="B654" s="1">
        <f>'[1]RC-1'!B654</f>
        <v>0</v>
      </c>
      <c r="C654" s="1">
        <f>'[1]RC-1'!C654</f>
        <v>0</v>
      </c>
      <c r="D654" s="1">
        <f>'[1]RC-1'!D654</f>
        <v>0</v>
      </c>
      <c r="E654" s="1">
        <f>'[1]RC-1'!E654</f>
        <v>0</v>
      </c>
      <c r="F654" s="1">
        <f>'[1]RC-1'!F654</f>
        <v>0</v>
      </c>
      <c r="G654" s="1">
        <f>'[1]RC-1'!G654</f>
        <v>0</v>
      </c>
      <c r="H654" s="1">
        <f>'[1]RC-1'!H654</f>
        <v>0</v>
      </c>
      <c r="I654" s="1">
        <f>'[1]RC-1'!I654</f>
        <v>0</v>
      </c>
      <c r="J654" s="1">
        <f>'[1]RC-1'!J654</f>
        <v>0</v>
      </c>
      <c r="K654" s="1">
        <f>'[1]RC-1'!K654</f>
        <v>0</v>
      </c>
      <c r="L654" s="1">
        <f>'[1]RC-1'!L654</f>
        <v>0</v>
      </c>
      <c r="M654" s="1">
        <f>'[1]RC-1'!M654</f>
        <v>0</v>
      </c>
      <c r="N654" s="1">
        <f>'[1]RC-1'!N654</f>
        <v>0</v>
      </c>
      <c r="O654" s="1">
        <f>'[1]RC-1'!O654</f>
        <v>0</v>
      </c>
      <c r="P654" s="1">
        <f>'[1]RC-1'!P654</f>
        <v>0</v>
      </c>
      <c r="Q654" s="1">
        <f>'[1]RC-1'!Q654</f>
        <v>0</v>
      </c>
      <c r="R654" s="1">
        <f>'[1]RC-1'!R654</f>
        <v>0</v>
      </c>
      <c r="S654" s="1">
        <f>'[1]RC-1'!S654</f>
        <v>0</v>
      </c>
      <c r="T654" s="1">
        <f>'[1]RC-1'!T654</f>
        <v>0</v>
      </c>
      <c r="U654" s="1">
        <f>'[1]RC-1'!U654</f>
        <v>0</v>
      </c>
      <c r="V654" s="1">
        <f>'[1]RC-1'!V654</f>
        <v>0</v>
      </c>
      <c r="W654" s="1">
        <f>'[1]RC-1'!W654</f>
        <v>0</v>
      </c>
      <c r="X654" s="1">
        <f>'[1]RC-1'!X654</f>
        <v>0</v>
      </c>
      <c r="Y654" s="1">
        <f>'[1]RC-1'!Y654</f>
        <v>0</v>
      </c>
      <c r="Z654" s="1">
        <f>'[1]RC-1'!Z654</f>
        <v>0</v>
      </c>
      <c r="AA654" s="1">
        <f>'[1]RC-1'!AA654</f>
        <v>0</v>
      </c>
      <c r="AB654" s="1">
        <f>'[1]RC-1'!AB654</f>
        <v>0</v>
      </c>
      <c r="AC654" s="1">
        <f>'[1]RC-1'!AC654</f>
        <v>0</v>
      </c>
      <c r="AD654" s="1">
        <f>'[1]RC-1'!AD654</f>
        <v>0</v>
      </c>
      <c r="AE654" s="1">
        <f>'[1]RC-1'!AE654</f>
        <v>0</v>
      </c>
      <c r="AF654" s="1">
        <f>'[1]RC-1'!AF654</f>
        <v>0</v>
      </c>
      <c r="AG654" s="1">
        <f>'[1]RC-1'!AG654</f>
        <v>0</v>
      </c>
      <c r="AH654" s="1">
        <f>'[1]RC-1'!AH654</f>
        <v>0</v>
      </c>
      <c r="AI654" s="1">
        <f>'[1]RC-1'!AI654</f>
        <v>0</v>
      </c>
    </row>
    <row r="655" spans="1:35" x14ac:dyDescent="0.3">
      <c r="A655" s="1">
        <f>'[1]RC-1'!A655</f>
        <v>0</v>
      </c>
      <c r="B655" s="1">
        <f>'[1]RC-1'!B655</f>
        <v>0</v>
      </c>
      <c r="C655" s="1">
        <f>'[1]RC-1'!C655</f>
        <v>0</v>
      </c>
      <c r="D655" s="1">
        <f>'[1]RC-1'!D655</f>
        <v>0</v>
      </c>
      <c r="E655" s="1">
        <f>'[1]RC-1'!E655</f>
        <v>0</v>
      </c>
      <c r="F655" s="1">
        <f>'[1]RC-1'!F655</f>
        <v>0</v>
      </c>
      <c r="G655" s="1">
        <f>'[1]RC-1'!G655</f>
        <v>0</v>
      </c>
      <c r="H655" s="1">
        <f>'[1]RC-1'!H655</f>
        <v>0</v>
      </c>
      <c r="I655" s="1">
        <f>'[1]RC-1'!I655</f>
        <v>0</v>
      </c>
      <c r="J655" s="1">
        <f>'[1]RC-1'!J655</f>
        <v>0</v>
      </c>
      <c r="K655" s="1">
        <f>'[1]RC-1'!K655</f>
        <v>0</v>
      </c>
      <c r="L655" s="1">
        <f>'[1]RC-1'!L655</f>
        <v>0</v>
      </c>
      <c r="M655" s="1">
        <f>'[1]RC-1'!M655</f>
        <v>0</v>
      </c>
      <c r="N655" s="1">
        <f>'[1]RC-1'!N655</f>
        <v>0</v>
      </c>
      <c r="O655" s="1">
        <f>'[1]RC-1'!O655</f>
        <v>0</v>
      </c>
      <c r="P655" s="1">
        <f>'[1]RC-1'!P655</f>
        <v>0</v>
      </c>
      <c r="Q655" s="1">
        <f>'[1]RC-1'!Q655</f>
        <v>0</v>
      </c>
      <c r="R655" s="1">
        <f>'[1]RC-1'!R655</f>
        <v>0</v>
      </c>
      <c r="S655" s="1">
        <f>'[1]RC-1'!S655</f>
        <v>0</v>
      </c>
      <c r="T655" s="1">
        <f>'[1]RC-1'!T655</f>
        <v>0</v>
      </c>
      <c r="U655" s="1">
        <f>'[1]RC-1'!U655</f>
        <v>0</v>
      </c>
      <c r="V655" s="1">
        <f>'[1]RC-1'!V655</f>
        <v>0</v>
      </c>
      <c r="W655" s="1">
        <f>'[1]RC-1'!W655</f>
        <v>0</v>
      </c>
      <c r="X655" s="1">
        <f>'[1]RC-1'!X655</f>
        <v>0</v>
      </c>
      <c r="Y655" s="1">
        <f>'[1]RC-1'!Y655</f>
        <v>0</v>
      </c>
      <c r="Z655" s="1">
        <f>'[1]RC-1'!Z655</f>
        <v>0</v>
      </c>
      <c r="AA655" s="1">
        <f>'[1]RC-1'!AA655</f>
        <v>0</v>
      </c>
      <c r="AB655" s="1">
        <f>'[1]RC-1'!AB655</f>
        <v>0</v>
      </c>
      <c r="AC655" s="1">
        <f>'[1]RC-1'!AC655</f>
        <v>0</v>
      </c>
      <c r="AD655" s="1">
        <f>'[1]RC-1'!AD655</f>
        <v>0</v>
      </c>
      <c r="AE655" s="1">
        <f>'[1]RC-1'!AE655</f>
        <v>0</v>
      </c>
      <c r="AF655" s="1">
        <f>'[1]RC-1'!AF655</f>
        <v>0</v>
      </c>
      <c r="AG655" s="1">
        <f>'[1]RC-1'!AG655</f>
        <v>0</v>
      </c>
      <c r="AH655" s="1">
        <f>'[1]RC-1'!AH655</f>
        <v>0</v>
      </c>
      <c r="AI655" s="1">
        <f>'[1]RC-1'!AI655</f>
        <v>0</v>
      </c>
    </row>
    <row r="656" spans="1:35" x14ac:dyDescent="0.3">
      <c r="A656" s="1">
        <f>'[1]RC-1'!A656</f>
        <v>0</v>
      </c>
      <c r="B656" s="1">
        <f>'[1]RC-1'!B656</f>
        <v>0</v>
      </c>
      <c r="C656" s="1">
        <f>'[1]RC-1'!C656</f>
        <v>0</v>
      </c>
      <c r="D656" s="1">
        <f>'[1]RC-1'!D656</f>
        <v>0</v>
      </c>
      <c r="E656" s="1">
        <f>'[1]RC-1'!E656</f>
        <v>0</v>
      </c>
      <c r="F656" s="1">
        <f>'[1]RC-1'!F656</f>
        <v>0</v>
      </c>
      <c r="G656" s="1">
        <f>'[1]RC-1'!G656</f>
        <v>0</v>
      </c>
      <c r="H656" s="1">
        <f>'[1]RC-1'!H656</f>
        <v>0</v>
      </c>
      <c r="I656" s="1">
        <f>'[1]RC-1'!I656</f>
        <v>0</v>
      </c>
      <c r="J656" s="1">
        <f>'[1]RC-1'!J656</f>
        <v>0</v>
      </c>
      <c r="K656" s="1">
        <f>'[1]RC-1'!K656</f>
        <v>0</v>
      </c>
      <c r="L656" s="1">
        <f>'[1]RC-1'!L656</f>
        <v>0</v>
      </c>
      <c r="M656" s="1">
        <f>'[1]RC-1'!M656</f>
        <v>0</v>
      </c>
      <c r="N656" s="1">
        <f>'[1]RC-1'!N656</f>
        <v>0</v>
      </c>
      <c r="O656" s="1">
        <f>'[1]RC-1'!O656</f>
        <v>0</v>
      </c>
      <c r="P656" s="1">
        <f>'[1]RC-1'!P656</f>
        <v>0</v>
      </c>
      <c r="Q656" s="1">
        <f>'[1]RC-1'!Q656</f>
        <v>0</v>
      </c>
      <c r="R656" s="1">
        <f>'[1]RC-1'!R656</f>
        <v>0</v>
      </c>
      <c r="S656" s="1">
        <f>'[1]RC-1'!S656</f>
        <v>0</v>
      </c>
      <c r="T656" s="1">
        <f>'[1]RC-1'!T656</f>
        <v>0</v>
      </c>
      <c r="U656" s="1">
        <f>'[1]RC-1'!U656</f>
        <v>0</v>
      </c>
      <c r="V656" s="1">
        <f>'[1]RC-1'!V656</f>
        <v>0</v>
      </c>
      <c r="W656" s="1">
        <f>'[1]RC-1'!W656</f>
        <v>0</v>
      </c>
      <c r="X656" s="1">
        <f>'[1]RC-1'!X656</f>
        <v>0</v>
      </c>
      <c r="Y656" s="1">
        <f>'[1]RC-1'!Y656</f>
        <v>0</v>
      </c>
      <c r="Z656" s="1">
        <f>'[1]RC-1'!Z656</f>
        <v>0</v>
      </c>
      <c r="AA656" s="1">
        <f>'[1]RC-1'!AA656</f>
        <v>0</v>
      </c>
      <c r="AB656" s="1">
        <f>'[1]RC-1'!AB656</f>
        <v>0</v>
      </c>
      <c r="AC656" s="1">
        <f>'[1]RC-1'!AC656</f>
        <v>0</v>
      </c>
      <c r="AD656" s="1">
        <f>'[1]RC-1'!AD656</f>
        <v>0</v>
      </c>
      <c r="AE656" s="1">
        <f>'[1]RC-1'!AE656</f>
        <v>0</v>
      </c>
      <c r="AF656" s="1">
        <f>'[1]RC-1'!AF656</f>
        <v>0</v>
      </c>
      <c r="AG656" s="1">
        <f>'[1]RC-1'!AG656</f>
        <v>0</v>
      </c>
      <c r="AH656" s="1">
        <f>'[1]RC-1'!AH656</f>
        <v>0</v>
      </c>
      <c r="AI656" s="1">
        <f>'[1]RC-1'!AI656</f>
        <v>0</v>
      </c>
    </row>
    <row r="657" spans="1:35" x14ac:dyDescent="0.3">
      <c r="A657" s="1">
        <f>'[1]RC-1'!A657</f>
        <v>0</v>
      </c>
      <c r="B657" s="1">
        <f>'[1]RC-1'!B657</f>
        <v>0</v>
      </c>
      <c r="C657" s="1">
        <f>'[1]RC-1'!C657</f>
        <v>0</v>
      </c>
      <c r="D657" s="1">
        <f>'[1]RC-1'!D657</f>
        <v>0</v>
      </c>
      <c r="E657" s="1">
        <f>'[1]RC-1'!E657</f>
        <v>0</v>
      </c>
      <c r="F657" s="1">
        <f>'[1]RC-1'!F657</f>
        <v>0</v>
      </c>
      <c r="G657" s="1">
        <f>'[1]RC-1'!G657</f>
        <v>0</v>
      </c>
      <c r="H657" s="1">
        <f>'[1]RC-1'!H657</f>
        <v>0</v>
      </c>
      <c r="I657" s="1">
        <f>'[1]RC-1'!I657</f>
        <v>0</v>
      </c>
      <c r="J657" s="1">
        <f>'[1]RC-1'!J657</f>
        <v>0</v>
      </c>
      <c r="K657" s="1">
        <f>'[1]RC-1'!K657</f>
        <v>0</v>
      </c>
      <c r="L657" s="1">
        <f>'[1]RC-1'!L657</f>
        <v>0</v>
      </c>
      <c r="M657" s="1">
        <f>'[1]RC-1'!M657</f>
        <v>0</v>
      </c>
      <c r="N657" s="1">
        <f>'[1]RC-1'!N657</f>
        <v>0</v>
      </c>
      <c r="O657" s="1">
        <f>'[1]RC-1'!O657</f>
        <v>0</v>
      </c>
      <c r="P657" s="1">
        <f>'[1]RC-1'!P657</f>
        <v>0</v>
      </c>
      <c r="Q657" s="1">
        <f>'[1]RC-1'!Q657</f>
        <v>0</v>
      </c>
      <c r="R657" s="1">
        <f>'[1]RC-1'!R657</f>
        <v>0</v>
      </c>
      <c r="S657" s="1">
        <f>'[1]RC-1'!S657</f>
        <v>0</v>
      </c>
      <c r="T657" s="1">
        <f>'[1]RC-1'!T657</f>
        <v>0</v>
      </c>
      <c r="U657" s="1">
        <f>'[1]RC-1'!U657</f>
        <v>0</v>
      </c>
      <c r="V657" s="1">
        <f>'[1]RC-1'!V657</f>
        <v>0</v>
      </c>
      <c r="W657" s="1">
        <f>'[1]RC-1'!W657</f>
        <v>0</v>
      </c>
      <c r="X657" s="1">
        <f>'[1]RC-1'!X657</f>
        <v>0</v>
      </c>
      <c r="Y657" s="1">
        <f>'[1]RC-1'!Y657</f>
        <v>0</v>
      </c>
      <c r="Z657" s="1">
        <f>'[1]RC-1'!Z657</f>
        <v>0</v>
      </c>
      <c r="AA657" s="1">
        <f>'[1]RC-1'!AA657</f>
        <v>0</v>
      </c>
      <c r="AB657" s="1">
        <f>'[1]RC-1'!AB657</f>
        <v>0</v>
      </c>
      <c r="AC657" s="1">
        <f>'[1]RC-1'!AC657</f>
        <v>0</v>
      </c>
      <c r="AD657" s="1">
        <f>'[1]RC-1'!AD657</f>
        <v>0</v>
      </c>
      <c r="AE657" s="1">
        <f>'[1]RC-1'!AE657</f>
        <v>0</v>
      </c>
      <c r="AF657" s="1">
        <f>'[1]RC-1'!AF657</f>
        <v>0</v>
      </c>
      <c r="AG657" s="1">
        <f>'[1]RC-1'!AG657</f>
        <v>0</v>
      </c>
      <c r="AH657" s="1">
        <f>'[1]RC-1'!AH657</f>
        <v>0</v>
      </c>
      <c r="AI657" s="1">
        <f>'[1]RC-1'!AI657</f>
        <v>0</v>
      </c>
    </row>
    <row r="658" spans="1:35" x14ac:dyDescent="0.3">
      <c r="A658" s="1">
        <f>'[1]RC-1'!A658</f>
        <v>0</v>
      </c>
      <c r="B658" s="1">
        <f>'[1]RC-1'!B658</f>
        <v>0</v>
      </c>
      <c r="C658" s="1">
        <f>'[1]RC-1'!C658</f>
        <v>0</v>
      </c>
      <c r="D658" s="1">
        <f>'[1]RC-1'!D658</f>
        <v>0</v>
      </c>
      <c r="E658" s="1">
        <f>'[1]RC-1'!E658</f>
        <v>0</v>
      </c>
      <c r="F658" s="1">
        <f>'[1]RC-1'!F658</f>
        <v>0</v>
      </c>
      <c r="G658" s="1">
        <f>'[1]RC-1'!G658</f>
        <v>0</v>
      </c>
      <c r="H658" s="1">
        <f>'[1]RC-1'!H658</f>
        <v>0</v>
      </c>
      <c r="I658" s="1">
        <f>'[1]RC-1'!I658</f>
        <v>0</v>
      </c>
      <c r="J658" s="1">
        <f>'[1]RC-1'!J658</f>
        <v>0</v>
      </c>
      <c r="K658" s="1">
        <f>'[1]RC-1'!K658</f>
        <v>0</v>
      </c>
      <c r="L658" s="1">
        <f>'[1]RC-1'!L658</f>
        <v>0</v>
      </c>
      <c r="M658" s="1">
        <f>'[1]RC-1'!M658</f>
        <v>0</v>
      </c>
      <c r="N658" s="1">
        <f>'[1]RC-1'!N658</f>
        <v>0</v>
      </c>
      <c r="O658" s="1">
        <f>'[1]RC-1'!O658</f>
        <v>0</v>
      </c>
      <c r="P658" s="1">
        <f>'[1]RC-1'!P658</f>
        <v>0</v>
      </c>
      <c r="Q658" s="1">
        <f>'[1]RC-1'!Q658</f>
        <v>0</v>
      </c>
      <c r="R658" s="1">
        <f>'[1]RC-1'!R658</f>
        <v>0</v>
      </c>
      <c r="S658" s="1">
        <f>'[1]RC-1'!S658</f>
        <v>0</v>
      </c>
      <c r="T658" s="1">
        <f>'[1]RC-1'!T658</f>
        <v>0</v>
      </c>
      <c r="U658" s="1">
        <f>'[1]RC-1'!U658</f>
        <v>0</v>
      </c>
      <c r="V658" s="1">
        <f>'[1]RC-1'!V658</f>
        <v>0</v>
      </c>
      <c r="W658" s="1">
        <f>'[1]RC-1'!W658</f>
        <v>0</v>
      </c>
      <c r="X658" s="1">
        <f>'[1]RC-1'!X658</f>
        <v>0</v>
      </c>
      <c r="Y658" s="1">
        <f>'[1]RC-1'!Y658</f>
        <v>0</v>
      </c>
      <c r="Z658" s="1">
        <f>'[1]RC-1'!Z658</f>
        <v>0</v>
      </c>
      <c r="AA658" s="1">
        <f>'[1]RC-1'!AA658</f>
        <v>0</v>
      </c>
      <c r="AB658" s="1">
        <f>'[1]RC-1'!AB658</f>
        <v>0</v>
      </c>
      <c r="AC658" s="1">
        <f>'[1]RC-1'!AC658</f>
        <v>0</v>
      </c>
      <c r="AD658" s="1">
        <f>'[1]RC-1'!AD658</f>
        <v>0</v>
      </c>
      <c r="AE658" s="1">
        <f>'[1]RC-1'!AE658</f>
        <v>0</v>
      </c>
      <c r="AF658" s="1">
        <f>'[1]RC-1'!AF658</f>
        <v>0</v>
      </c>
      <c r="AG658" s="1">
        <f>'[1]RC-1'!AG658</f>
        <v>0</v>
      </c>
      <c r="AH658" s="1">
        <f>'[1]RC-1'!AH658</f>
        <v>0</v>
      </c>
      <c r="AI658" s="1">
        <f>'[1]RC-1'!AI658</f>
        <v>0</v>
      </c>
    </row>
    <row r="659" spans="1:35" x14ac:dyDescent="0.3">
      <c r="A659" s="1">
        <f>'[1]RC-1'!A659</f>
        <v>0</v>
      </c>
      <c r="B659" s="1">
        <f>'[1]RC-1'!B659</f>
        <v>0</v>
      </c>
      <c r="C659" s="1">
        <f>'[1]RC-1'!C659</f>
        <v>0</v>
      </c>
      <c r="D659" s="1">
        <f>'[1]RC-1'!D659</f>
        <v>0</v>
      </c>
      <c r="E659" s="1">
        <f>'[1]RC-1'!E659</f>
        <v>0</v>
      </c>
      <c r="F659" s="1">
        <f>'[1]RC-1'!F659</f>
        <v>0</v>
      </c>
      <c r="G659" s="1">
        <f>'[1]RC-1'!G659</f>
        <v>0</v>
      </c>
      <c r="H659" s="1">
        <f>'[1]RC-1'!H659</f>
        <v>0</v>
      </c>
      <c r="I659" s="1">
        <f>'[1]RC-1'!I659</f>
        <v>0</v>
      </c>
      <c r="J659" s="1">
        <f>'[1]RC-1'!J659</f>
        <v>0</v>
      </c>
      <c r="K659" s="1">
        <f>'[1]RC-1'!K659</f>
        <v>0</v>
      </c>
      <c r="L659" s="1">
        <f>'[1]RC-1'!L659</f>
        <v>0</v>
      </c>
      <c r="M659" s="1">
        <f>'[1]RC-1'!M659</f>
        <v>0</v>
      </c>
      <c r="N659" s="1">
        <f>'[1]RC-1'!N659</f>
        <v>0</v>
      </c>
      <c r="O659" s="1">
        <f>'[1]RC-1'!O659</f>
        <v>0</v>
      </c>
      <c r="P659" s="1">
        <f>'[1]RC-1'!P659</f>
        <v>0</v>
      </c>
      <c r="Q659" s="1">
        <f>'[1]RC-1'!Q659</f>
        <v>0</v>
      </c>
      <c r="R659" s="1">
        <f>'[1]RC-1'!R659</f>
        <v>0</v>
      </c>
      <c r="S659" s="1">
        <f>'[1]RC-1'!S659</f>
        <v>0</v>
      </c>
      <c r="T659" s="1">
        <f>'[1]RC-1'!T659</f>
        <v>0</v>
      </c>
      <c r="U659" s="1">
        <f>'[1]RC-1'!U659</f>
        <v>0</v>
      </c>
      <c r="V659" s="1">
        <f>'[1]RC-1'!V659</f>
        <v>0</v>
      </c>
      <c r="W659" s="1">
        <f>'[1]RC-1'!W659</f>
        <v>0</v>
      </c>
      <c r="X659" s="1">
        <f>'[1]RC-1'!X659</f>
        <v>0</v>
      </c>
      <c r="Y659" s="1">
        <f>'[1]RC-1'!Y659</f>
        <v>0</v>
      </c>
      <c r="Z659" s="1">
        <f>'[1]RC-1'!Z659</f>
        <v>0</v>
      </c>
      <c r="AA659" s="1">
        <f>'[1]RC-1'!AA659</f>
        <v>0</v>
      </c>
      <c r="AB659" s="1">
        <f>'[1]RC-1'!AB659</f>
        <v>0</v>
      </c>
      <c r="AC659" s="1">
        <f>'[1]RC-1'!AC659</f>
        <v>0</v>
      </c>
      <c r="AD659" s="1">
        <f>'[1]RC-1'!AD659</f>
        <v>0</v>
      </c>
      <c r="AE659" s="1">
        <f>'[1]RC-1'!AE659</f>
        <v>0</v>
      </c>
      <c r="AF659" s="1">
        <f>'[1]RC-1'!AF659</f>
        <v>0</v>
      </c>
      <c r="AG659" s="1">
        <f>'[1]RC-1'!AG659</f>
        <v>0</v>
      </c>
      <c r="AH659" s="1">
        <f>'[1]RC-1'!AH659</f>
        <v>0</v>
      </c>
      <c r="AI659" s="1">
        <f>'[1]RC-1'!AI659</f>
        <v>0</v>
      </c>
    </row>
    <row r="660" spans="1:35" x14ac:dyDescent="0.3">
      <c r="A660" s="1">
        <f>'[1]RC-1'!A660</f>
        <v>0</v>
      </c>
      <c r="B660" s="1">
        <f>'[1]RC-1'!B660</f>
        <v>0</v>
      </c>
      <c r="C660" s="1">
        <f>'[1]RC-1'!C660</f>
        <v>0</v>
      </c>
      <c r="D660" s="1">
        <f>'[1]RC-1'!D660</f>
        <v>0</v>
      </c>
      <c r="E660" s="1">
        <f>'[1]RC-1'!E660</f>
        <v>0</v>
      </c>
      <c r="F660" s="1">
        <f>'[1]RC-1'!F660</f>
        <v>0</v>
      </c>
      <c r="G660" s="1">
        <f>'[1]RC-1'!G660</f>
        <v>0</v>
      </c>
      <c r="H660" s="1">
        <f>'[1]RC-1'!H660</f>
        <v>0</v>
      </c>
      <c r="I660" s="1">
        <f>'[1]RC-1'!I660</f>
        <v>0</v>
      </c>
      <c r="J660" s="1">
        <f>'[1]RC-1'!J660</f>
        <v>0</v>
      </c>
      <c r="K660" s="1">
        <f>'[1]RC-1'!K660</f>
        <v>0</v>
      </c>
      <c r="L660" s="1">
        <f>'[1]RC-1'!L660</f>
        <v>0</v>
      </c>
      <c r="M660" s="1">
        <f>'[1]RC-1'!M660</f>
        <v>0</v>
      </c>
      <c r="N660" s="1">
        <f>'[1]RC-1'!N660</f>
        <v>0</v>
      </c>
      <c r="O660" s="1">
        <f>'[1]RC-1'!O660</f>
        <v>0</v>
      </c>
      <c r="P660" s="1">
        <f>'[1]RC-1'!P660</f>
        <v>0</v>
      </c>
      <c r="Q660" s="1">
        <f>'[1]RC-1'!Q660</f>
        <v>0</v>
      </c>
      <c r="R660" s="1">
        <f>'[1]RC-1'!R660</f>
        <v>0</v>
      </c>
      <c r="S660" s="1">
        <f>'[1]RC-1'!S660</f>
        <v>0</v>
      </c>
      <c r="T660" s="1">
        <f>'[1]RC-1'!T660</f>
        <v>0</v>
      </c>
      <c r="U660" s="1">
        <f>'[1]RC-1'!U660</f>
        <v>0</v>
      </c>
      <c r="V660" s="1">
        <f>'[1]RC-1'!V660</f>
        <v>0</v>
      </c>
      <c r="W660" s="1">
        <f>'[1]RC-1'!W660</f>
        <v>0</v>
      </c>
      <c r="X660" s="1">
        <f>'[1]RC-1'!X660</f>
        <v>0</v>
      </c>
      <c r="Y660" s="1">
        <f>'[1]RC-1'!Y660</f>
        <v>0</v>
      </c>
      <c r="Z660" s="1">
        <f>'[1]RC-1'!Z660</f>
        <v>0</v>
      </c>
      <c r="AA660" s="1">
        <f>'[1]RC-1'!AA660</f>
        <v>0</v>
      </c>
      <c r="AB660" s="1">
        <f>'[1]RC-1'!AB660</f>
        <v>0</v>
      </c>
      <c r="AC660" s="1">
        <f>'[1]RC-1'!AC660</f>
        <v>0</v>
      </c>
      <c r="AD660" s="1">
        <f>'[1]RC-1'!AD660</f>
        <v>0</v>
      </c>
      <c r="AE660" s="1">
        <f>'[1]RC-1'!AE660</f>
        <v>0</v>
      </c>
      <c r="AF660" s="1">
        <f>'[1]RC-1'!AF660</f>
        <v>0</v>
      </c>
      <c r="AG660" s="1">
        <f>'[1]RC-1'!AG660</f>
        <v>0</v>
      </c>
      <c r="AH660" s="1">
        <f>'[1]RC-1'!AH660</f>
        <v>0</v>
      </c>
      <c r="AI660" s="1">
        <f>'[1]RC-1'!AI660</f>
        <v>0</v>
      </c>
    </row>
    <row r="661" spans="1:35" x14ac:dyDescent="0.3">
      <c r="A661" s="1">
        <f>'[1]RC-1'!A661</f>
        <v>0</v>
      </c>
      <c r="B661" s="1">
        <f>'[1]RC-1'!B661</f>
        <v>0</v>
      </c>
      <c r="C661" s="1">
        <f>'[1]RC-1'!C661</f>
        <v>0</v>
      </c>
      <c r="D661" s="1">
        <f>'[1]RC-1'!D661</f>
        <v>0</v>
      </c>
      <c r="E661" s="1">
        <f>'[1]RC-1'!E661</f>
        <v>0</v>
      </c>
      <c r="F661" s="1">
        <f>'[1]RC-1'!F661</f>
        <v>0</v>
      </c>
      <c r="G661" s="1">
        <f>'[1]RC-1'!G661</f>
        <v>0</v>
      </c>
      <c r="H661" s="1">
        <f>'[1]RC-1'!H661</f>
        <v>0</v>
      </c>
      <c r="I661" s="1">
        <f>'[1]RC-1'!I661</f>
        <v>0</v>
      </c>
      <c r="J661" s="1">
        <f>'[1]RC-1'!J661</f>
        <v>0</v>
      </c>
      <c r="K661" s="1">
        <f>'[1]RC-1'!K661</f>
        <v>0</v>
      </c>
      <c r="L661" s="1">
        <f>'[1]RC-1'!L661</f>
        <v>0</v>
      </c>
      <c r="M661" s="1">
        <f>'[1]RC-1'!M661</f>
        <v>0</v>
      </c>
      <c r="N661" s="1">
        <f>'[1]RC-1'!N661</f>
        <v>0</v>
      </c>
      <c r="O661" s="1">
        <f>'[1]RC-1'!O661</f>
        <v>0</v>
      </c>
      <c r="P661" s="1">
        <f>'[1]RC-1'!P661</f>
        <v>0</v>
      </c>
      <c r="Q661" s="1">
        <f>'[1]RC-1'!Q661</f>
        <v>0</v>
      </c>
      <c r="R661" s="1">
        <f>'[1]RC-1'!R661</f>
        <v>0</v>
      </c>
      <c r="S661" s="1">
        <f>'[1]RC-1'!S661</f>
        <v>0</v>
      </c>
      <c r="T661" s="1">
        <f>'[1]RC-1'!T661</f>
        <v>0</v>
      </c>
      <c r="U661" s="1">
        <f>'[1]RC-1'!U661</f>
        <v>0</v>
      </c>
      <c r="V661" s="1">
        <f>'[1]RC-1'!V661</f>
        <v>0</v>
      </c>
      <c r="W661" s="1">
        <f>'[1]RC-1'!W661</f>
        <v>0</v>
      </c>
      <c r="X661" s="1">
        <f>'[1]RC-1'!X661</f>
        <v>0</v>
      </c>
      <c r="Y661" s="1">
        <f>'[1]RC-1'!Y661</f>
        <v>0</v>
      </c>
      <c r="Z661" s="1">
        <f>'[1]RC-1'!Z661</f>
        <v>0</v>
      </c>
      <c r="AA661" s="1">
        <f>'[1]RC-1'!AA661</f>
        <v>0</v>
      </c>
      <c r="AB661" s="1">
        <f>'[1]RC-1'!AB661</f>
        <v>0</v>
      </c>
      <c r="AC661" s="1">
        <f>'[1]RC-1'!AC661</f>
        <v>0</v>
      </c>
      <c r="AD661" s="1">
        <f>'[1]RC-1'!AD661</f>
        <v>0</v>
      </c>
      <c r="AE661" s="1">
        <f>'[1]RC-1'!AE661</f>
        <v>0</v>
      </c>
      <c r="AF661" s="1">
        <f>'[1]RC-1'!AF661</f>
        <v>0</v>
      </c>
      <c r="AG661" s="1">
        <f>'[1]RC-1'!AG661</f>
        <v>0</v>
      </c>
      <c r="AH661" s="1">
        <f>'[1]RC-1'!AH661</f>
        <v>0</v>
      </c>
      <c r="AI661" s="1">
        <f>'[1]RC-1'!AI661</f>
        <v>0</v>
      </c>
    </row>
    <row r="662" spans="1:35" x14ac:dyDescent="0.3">
      <c r="A662" s="1">
        <f>'[1]RC-1'!A662</f>
        <v>0</v>
      </c>
      <c r="B662" s="1">
        <f>'[1]RC-1'!B662</f>
        <v>0</v>
      </c>
      <c r="C662" s="1">
        <f>'[1]RC-1'!C662</f>
        <v>0</v>
      </c>
      <c r="D662" s="1">
        <f>'[1]RC-1'!D662</f>
        <v>0</v>
      </c>
      <c r="E662" s="1">
        <f>'[1]RC-1'!E662</f>
        <v>0</v>
      </c>
      <c r="F662" s="1">
        <f>'[1]RC-1'!F662</f>
        <v>0</v>
      </c>
      <c r="G662" s="1">
        <f>'[1]RC-1'!G662</f>
        <v>0</v>
      </c>
      <c r="H662" s="1">
        <f>'[1]RC-1'!H662</f>
        <v>0</v>
      </c>
      <c r="I662" s="1">
        <f>'[1]RC-1'!I662</f>
        <v>0</v>
      </c>
      <c r="J662" s="1">
        <f>'[1]RC-1'!J662</f>
        <v>0</v>
      </c>
      <c r="K662" s="1">
        <f>'[1]RC-1'!K662</f>
        <v>0</v>
      </c>
      <c r="L662" s="1">
        <f>'[1]RC-1'!L662</f>
        <v>0</v>
      </c>
      <c r="M662" s="1">
        <f>'[1]RC-1'!M662</f>
        <v>0</v>
      </c>
      <c r="N662" s="1">
        <f>'[1]RC-1'!N662</f>
        <v>0</v>
      </c>
      <c r="O662" s="1">
        <f>'[1]RC-1'!O662</f>
        <v>0</v>
      </c>
      <c r="P662" s="1">
        <f>'[1]RC-1'!P662</f>
        <v>0</v>
      </c>
      <c r="Q662" s="1">
        <f>'[1]RC-1'!Q662</f>
        <v>0</v>
      </c>
      <c r="R662" s="1">
        <f>'[1]RC-1'!R662</f>
        <v>0</v>
      </c>
      <c r="S662" s="1">
        <f>'[1]RC-1'!S662</f>
        <v>0</v>
      </c>
      <c r="T662" s="1">
        <f>'[1]RC-1'!T662</f>
        <v>0</v>
      </c>
      <c r="U662" s="1">
        <f>'[1]RC-1'!U662</f>
        <v>0</v>
      </c>
      <c r="V662" s="1">
        <f>'[1]RC-1'!V662</f>
        <v>0</v>
      </c>
      <c r="W662" s="1">
        <f>'[1]RC-1'!W662</f>
        <v>0</v>
      </c>
      <c r="X662" s="1">
        <f>'[1]RC-1'!X662</f>
        <v>0</v>
      </c>
      <c r="Y662" s="1">
        <f>'[1]RC-1'!Y662</f>
        <v>0</v>
      </c>
      <c r="Z662" s="1">
        <f>'[1]RC-1'!Z662</f>
        <v>0</v>
      </c>
      <c r="AA662" s="1">
        <f>'[1]RC-1'!AA662</f>
        <v>0</v>
      </c>
      <c r="AB662" s="1">
        <f>'[1]RC-1'!AB662</f>
        <v>0</v>
      </c>
      <c r="AC662" s="1">
        <f>'[1]RC-1'!AC662</f>
        <v>0</v>
      </c>
      <c r="AD662" s="1">
        <f>'[1]RC-1'!AD662</f>
        <v>0</v>
      </c>
      <c r="AE662" s="1">
        <f>'[1]RC-1'!AE662</f>
        <v>0</v>
      </c>
      <c r="AF662" s="1">
        <f>'[1]RC-1'!AF662</f>
        <v>0</v>
      </c>
      <c r="AG662" s="1">
        <f>'[1]RC-1'!AG662</f>
        <v>0</v>
      </c>
      <c r="AH662" s="1">
        <f>'[1]RC-1'!AH662</f>
        <v>0</v>
      </c>
      <c r="AI662" s="1">
        <f>'[1]RC-1'!AI662</f>
        <v>0</v>
      </c>
    </row>
    <row r="663" spans="1:35" x14ac:dyDescent="0.3">
      <c r="A663" s="1">
        <f>'[1]RC-1'!A663</f>
        <v>0</v>
      </c>
      <c r="B663" s="1">
        <f>'[1]RC-1'!B663</f>
        <v>0</v>
      </c>
      <c r="C663" s="1">
        <f>'[1]RC-1'!C663</f>
        <v>0</v>
      </c>
      <c r="D663" s="1">
        <f>'[1]RC-1'!D663</f>
        <v>0</v>
      </c>
      <c r="E663" s="1">
        <f>'[1]RC-1'!E663</f>
        <v>0</v>
      </c>
      <c r="F663" s="1">
        <f>'[1]RC-1'!F663</f>
        <v>0</v>
      </c>
      <c r="G663" s="1">
        <f>'[1]RC-1'!G663</f>
        <v>0</v>
      </c>
      <c r="H663" s="1">
        <f>'[1]RC-1'!H663</f>
        <v>0</v>
      </c>
      <c r="I663" s="1">
        <f>'[1]RC-1'!I663</f>
        <v>0</v>
      </c>
      <c r="J663" s="1">
        <f>'[1]RC-1'!J663</f>
        <v>0</v>
      </c>
      <c r="K663" s="1">
        <f>'[1]RC-1'!K663</f>
        <v>0</v>
      </c>
      <c r="L663" s="1">
        <f>'[1]RC-1'!L663</f>
        <v>0</v>
      </c>
      <c r="M663" s="1">
        <f>'[1]RC-1'!M663</f>
        <v>0</v>
      </c>
      <c r="N663" s="1">
        <f>'[1]RC-1'!N663</f>
        <v>0</v>
      </c>
      <c r="O663" s="1">
        <f>'[1]RC-1'!O663</f>
        <v>0</v>
      </c>
      <c r="P663" s="1">
        <f>'[1]RC-1'!P663</f>
        <v>0</v>
      </c>
      <c r="Q663" s="1">
        <f>'[1]RC-1'!Q663</f>
        <v>0</v>
      </c>
      <c r="R663" s="1">
        <f>'[1]RC-1'!R663</f>
        <v>0</v>
      </c>
      <c r="S663" s="1">
        <f>'[1]RC-1'!S663</f>
        <v>0</v>
      </c>
      <c r="T663" s="1">
        <f>'[1]RC-1'!T663</f>
        <v>0</v>
      </c>
      <c r="U663" s="1">
        <f>'[1]RC-1'!U663</f>
        <v>0</v>
      </c>
      <c r="V663" s="1">
        <f>'[1]RC-1'!V663</f>
        <v>0</v>
      </c>
      <c r="W663" s="1">
        <f>'[1]RC-1'!W663</f>
        <v>0</v>
      </c>
      <c r="X663" s="1">
        <f>'[1]RC-1'!X663</f>
        <v>0</v>
      </c>
      <c r="Y663" s="1">
        <f>'[1]RC-1'!Y663</f>
        <v>0</v>
      </c>
      <c r="Z663" s="1">
        <f>'[1]RC-1'!Z663</f>
        <v>0</v>
      </c>
      <c r="AA663" s="1">
        <f>'[1]RC-1'!AA663</f>
        <v>0</v>
      </c>
      <c r="AB663" s="1">
        <f>'[1]RC-1'!AB663</f>
        <v>0</v>
      </c>
      <c r="AC663" s="1">
        <f>'[1]RC-1'!AC663</f>
        <v>0</v>
      </c>
      <c r="AD663" s="1">
        <f>'[1]RC-1'!AD663</f>
        <v>0</v>
      </c>
      <c r="AE663" s="1">
        <f>'[1]RC-1'!AE663</f>
        <v>0</v>
      </c>
      <c r="AF663" s="1">
        <f>'[1]RC-1'!AF663</f>
        <v>0</v>
      </c>
      <c r="AG663" s="1">
        <f>'[1]RC-1'!AG663</f>
        <v>0</v>
      </c>
      <c r="AH663" s="1">
        <f>'[1]RC-1'!AH663</f>
        <v>0</v>
      </c>
      <c r="AI663" s="1">
        <f>'[1]RC-1'!AI663</f>
        <v>0</v>
      </c>
    </row>
    <row r="664" spans="1:35" x14ac:dyDescent="0.3">
      <c r="A664" s="1">
        <f>'[1]RC-1'!A664</f>
        <v>0</v>
      </c>
      <c r="B664" s="1">
        <f>'[1]RC-1'!B664</f>
        <v>0</v>
      </c>
      <c r="C664" s="1">
        <f>'[1]RC-1'!C664</f>
        <v>0</v>
      </c>
      <c r="D664" s="1">
        <f>'[1]RC-1'!D664</f>
        <v>0</v>
      </c>
      <c r="E664" s="1">
        <f>'[1]RC-1'!E664</f>
        <v>0</v>
      </c>
      <c r="F664" s="1">
        <f>'[1]RC-1'!F664</f>
        <v>0</v>
      </c>
      <c r="G664" s="1">
        <f>'[1]RC-1'!G664</f>
        <v>0</v>
      </c>
      <c r="H664" s="1">
        <f>'[1]RC-1'!H664</f>
        <v>0</v>
      </c>
      <c r="I664" s="1">
        <f>'[1]RC-1'!I664</f>
        <v>0</v>
      </c>
      <c r="J664" s="1">
        <f>'[1]RC-1'!J664</f>
        <v>0</v>
      </c>
      <c r="K664" s="1">
        <f>'[1]RC-1'!K664</f>
        <v>0</v>
      </c>
      <c r="L664" s="1">
        <f>'[1]RC-1'!L664</f>
        <v>0</v>
      </c>
      <c r="M664" s="1">
        <f>'[1]RC-1'!M664</f>
        <v>0</v>
      </c>
      <c r="N664" s="1">
        <f>'[1]RC-1'!N664</f>
        <v>0</v>
      </c>
      <c r="O664" s="1">
        <f>'[1]RC-1'!O664</f>
        <v>0</v>
      </c>
      <c r="P664" s="1">
        <f>'[1]RC-1'!P664</f>
        <v>0</v>
      </c>
      <c r="Q664" s="1">
        <f>'[1]RC-1'!Q664</f>
        <v>0</v>
      </c>
      <c r="R664" s="1">
        <f>'[1]RC-1'!R664</f>
        <v>0</v>
      </c>
      <c r="S664" s="1">
        <f>'[1]RC-1'!S664</f>
        <v>0</v>
      </c>
      <c r="T664" s="1">
        <f>'[1]RC-1'!T664</f>
        <v>0</v>
      </c>
      <c r="U664" s="1">
        <f>'[1]RC-1'!U664</f>
        <v>0</v>
      </c>
      <c r="V664" s="1">
        <f>'[1]RC-1'!V664</f>
        <v>0</v>
      </c>
      <c r="W664" s="1">
        <f>'[1]RC-1'!W664</f>
        <v>0</v>
      </c>
      <c r="X664" s="1">
        <f>'[1]RC-1'!X664</f>
        <v>0</v>
      </c>
      <c r="Y664" s="1">
        <f>'[1]RC-1'!Y664</f>
        <v>0</v>
      </c>
      <c r="Z664" s="1">
        <f>'[1]RC-1'!Z664</f>
        <v>0</v>
      </c>
      <c r="AA664" s="1">
        <f>'[1]RC-1'!AA664</f>
        <v>0</v>
      </c>
      <c r="AB664" s="1">
        <f>'[1]RC-1'!AB664</f>
        <v>0</v>
      </c>
      <c r="AC664" s="1">
        <f>'[1]RC-1'!AC664</f>
        <v>0</v>
      </c>
      <c r="AD664" s="1">
        <f>'[1]RC-1'!AD664</f>
        <v>0</v>
      </c>
      <c r="AE664" s="1">
        <f>'[1]RC-1'!AE664</f>
        <v>0</v>
      </c>
      <c r="AF664" s="1">
        <f>'[1]RC-1'!AF664</f>
        <v>0</v>
      </c>
      <c r="AG664" s="1">
        <f>'[1]RC-1'!AG664</f>
        <v>0</v>
      </c>
      <c r="AH664" s="1">
        <f>'[1]RC-1'!AH664</f>
        <v>0</v>
      </c>
      <c r="AI664" s="1">
        <f>'[1]RC-1'!AI664</f>
        <v>0</v>
      </c>
    </row>
    <row r="665" spans="1:35" x14ac:dyDescent="0.3">
      <c r="A665" s="1">
        <f>'[1]RC-1'!A665</f>
        <v>0</v>
      </c>
      <c r="B665" s="1">
        <f>'[1]RC-1'!B665</f>
        <v>0</v>
      </c>
      <c r="C665" s="1">
        <f>'[1]RC-1'!C665</f>
        <v>0</v>
      </c>
      <c r="D665" s="1">
        <f>'[1]RC-1'!D665</f>
        <v>0</v>
      </c>
      <c r="E665" s="1">
        <f>'[1]RC-1'!E665</f>
        <v>0</v>
      </c>
      <c r="F665" s="1">
        <f>'[1]RC-1'!F665</f>
        <v>0</v>
      </c>
      <c r="G665" s="1">
        <f>'[1]RC-1'!G665</f>
        <v>0</v>
      </c>
      <c r="H665" s="1">
        <f>'[1]RC-1'!H665</f>
        <v>0</v>
      </c>
      <c r="I665" s="1">
        <f>'[1]RC-1'!I665</f>
        <v>0</v>
      </c>
      <c r="J665" s="1">
        <f>'[1]RC-1'!J665</f>
        <v>0</v>
      </c>
      <c r="K665" s="1">
        <f>'[1]RC-1'!K665</f>
        <v>0</v>
      </c>
      <c r="L665" s="1">
        <f>'[1]RC-1'!L665</f>
        <v>0</v>
      </c>
      <c r="M665" s="1">
        <f>'[1]RC-1'!M665</f>
        <v>0</v>
      </c>
      <c r="N665" s="1">
        <f>'[1]RC-1'!N665</f>
        <v>0</v>
      </c>
      <c r="O665" s="1">
        <f>'[1]RC-1'!O665</f>
        <v>0</v>
      </c>
      <c r="P665" s="1">
        <f>'[1]RC-1'!P665</f>
        <v>0</v>
      </c>
      <c r="Q665" s="1">
        <f>'[1]RC-1'!Q665</f>
        <v>0</v>
      </c>
      <c r="R665" s="1">
        <f>'[1]RC-1'!R665</f>
        <v>0</v>
      </c>
      <c r="S665" s="1">
        <f>'[1]RC-1'!S665</f>
        <v>0</v>
      </c>
      <c r="T665" s="1">
        <f>'[1]RC-1'!T665</f>
        <v>0</v>
      </c>
      <c r="U665" s="1">
        <f>'[1]RC-1'!U665</f>
        <v>0</v>
      </c>
      <c r="V665" s="1">
        <f>'[1]RC-1'!V665</f>
        <v>0</v>
      </c>
      <c r="W665" s="1">
        <f>'[1]RC-1'!W665</f>
        <v>0</v>
      </c>
      <c r="X665" s="1">
        <f>'[1]RC-1'!X665</f>
        <v>0</v>
      </c>
      <c r="Y665" s="1">
        <f>'[1]RC-1'!Y665</f>
        <v>0</v>
      </c>
      <c r="Z665" s="1">
        <f>'[1]RC-1'!Z665</f>
        <v>0</v>
      </c>
      <c r="AA665" s="1">
        <f>'[1]RC-1'!AA665</f>
        <v>0</v>
      </c>
      <c r="AB665" s="1">
        <f>'[1]RC-1'!AB665</f>
        <v>0</v>
      </c>
      <c r="AC665" s="1">
        <f>'[1]RC-1'!AC665</f>
        <v>0</v>
      </c>
      <c r="AD665" s="1">
        <f>'[1]RC-1'!AD665</f>
        <v>0</v>
      </c>
      <c r="AE665" s="1">
        <f>'[1]RC-1'!AE665</f>
        <v>0</v>
      </c>
      <c r="AF665" s="1">
        <f>'[1]RC-1'!AF665</f>
        <v>0</v>
      </c>
      <c r="AG665" s="1">
        <f>'[1]RC-1'!AG665</f>
        <v>0</v>
      </c>
      <c r="AH665" s="1">
        <f>'[1]RC-1'!AH665</f>
        <v>0</v>
      </c>
      <c r="AI665" s="1">
        <f>'[1]RC-1'!AI665</f>
        <v>0</v>
      </c>
    </row>
    <row r="666" spans="1:35" x14ac:dyDescent="0.3">
      <c r="A666" s="1">
        <f>'[1]RC-1'!A666</f>
        <v>0</v>
      </c>
      <c r="B666" s="1">
        <f>'[1]RC-1'!B666</f>
        <v>0</v>
      </c>
      <c r="C666" s="1">
        <f>'[1]RC-1'!C666</f>
        <v>0</v>
      </c>
      <c r="D666" s="1">
        <f>'[1]RC-1'!D666</f>
        <v>0</v>
      </c>
      <c r="E666" s="1">
        <f>'[1]RC-1'!E666</f>
        <v>0</v>
      </c>
      <c r="F666" s="1">
        <f>'[1]RC-1'!F666</f>
        <v>0</v>
      </c>
      <c r="G666" s="1">
        <f>'[1]RC-1'!G666</f>
        <v>0</v>
      </c>
      <c r="H666" s="1">
        <f>'[1]RC-1'!H666</f>
        <v>0</v>
      </c>
      <c r="I666" s="1">
        <f>'[1]RC-1'!I666</f>
        <v>0</v>
      </c>
      <c r="J666" s="1">
        <f>'[1]RC-1'!J666</f>
        <v>0</v>
      </c>
      <c r="K666" s="1">
        <f>'[1]RC-1'!K666</f>
        <v>0</v>
      </c>
      <c r="L666" s="1">
        <f>'[1]RC-1'!L666</f>
        <v>0</v>
      </c>
      <c r="M666" s="1">
        <f>'[1]RC-1'!M666</f>
        <v>0</v>
      </c>
      <c r="N666" s="1">
        <f>'[1]RC-1'!N666</f>
        <v>0</v>
      </c>
      <c r="O666" s="1">
        <f>'[1]RC-1'!O666</f>
        <v>0</v>
      </c>
      <c r="P666" s="1">
        <f>'[1]RC-1'!P666</f>
        <v>0</v>
      </c>
      <c r="Q666" s="1">
        <f>'[1]RC-1'!Q666</f>
        <v>0</v>
      </c>
      <c r="R666" s="1">
        <f>'[1]RC-1'!R666</f>
        <v>0</v>
      </c>
      <c r="S666" s="1">
        <f>'[1]RC-1'!S666</f>
        <v>0</v>
      </c>
      <c r="T666" s="1">
        <f>'[1]RC-1'!T666</f>
        <v>0</v>
      </c>
      <c r="U666" s="1">
        <f>'[1]RC-1'!U666</f>
        <v>0</v>
      </c>
      <c r="V666" s="1">
        <f>'[1]RC-1'!V666</f>
        <v>0</v>
      </c>
      <c r="W666" s="1">
        <f>'[1]RC-1'!W666</f>
        <v>0</v>
      </c>
      <c r="X666" s="1">
        <f>'[1]RC-1'!X666</f>
        <v>0</v>
      </c>
      <c r="Y666" s="1">
        <f>'[1]RC-1'!Y666</f>
        <v>0</v>
      </c>
      <c r="Z666" s="1">
        <f>'[1]RC-1'!Z666</f>
        <v>0</v>
      </c>
      <c r="AA666" s="1">
        <f>'[1]RC-1'!AA666</f>
        <v>0</v>
      </c>
      <c r="AB666" s="1">
        <f>'[1]RC-1'!AB666</f>
        <v>0</v>
      </c>
      <c r="AC666" s="1">
        <f>'[1]RC-1'!AC666</f>
        <v>0</v>
      </c>
      <c r="AD666" s="1">
        <f>'[1]RC-1'!AD666</f>
        <v>0</v>
      </c>
      <c r="AE666" s="1">
        <f>'[1]RC-1'!AE666</f>
        <v>0</v>
      </c>
      <c r="AF666" s="1">
        <f>'[1]RC-1'!AF666</f>
        <v>0</v>
      </c>
      <c r="AG666" s="1">
        <f>'[1]RC-1'!AG666</f>
        <v>0</v>
      </c>
      <c r="AH666" s="1">
        <f>'[1]RC-1'!AH666</f>
        <v>0</v>
      </c>
      <c r="AI666" s="1">
        <f>'[1]RC-1'!AI666</f>
        <v>0</v>
      </c>
    </row>
    <row r="667" spans="1:35" x14ac:dyDescent="0.3">
      <c r="A667" s="1">
        <f>'[1]RC-1'!A667</f>
        <v>0</v>
      </c>
      <c r="B667" s="1">
        <f>'[1]RC-1'!B667</f>
        <v>0</v>
      </c>
      <c r="C667" s="1">
        <f>'[1]RC-1'!C667</f>
        <v>0</v>
      </c>
      <c r="D667" s="1">
        <f>'[1]RC-1'!D667</f>
        <v>0</v>
      </c>
      <c r="E667" s="1">
        <f>'[1]RC-1'!E667</f>
        <v>0</v>
      </c>
      <c r="F667" s="1">
        <f>'[1]RC-1'!F667</f>
        <v>0</v>
      </c>
      <c r="G667" s="1">
        <f>'[1]RC-1'!G667</f>
        <v>0</v>
      </c>
      <c r="H667" s="1">
        <f>'[1]RC-1'!H667</f>
        <v>0</v>
      </c>
      <c r="I667" s="1">
        <f>'[1]RC-1'!I667</f>
        <v>0</v>
      </c>
      <c r="J667" s="1">
        <f>'[1]RC-1'!J667</f>
        <v>0</v>
      </c>
      <c r="K667" s="1">
        <f>'[1]RC-1'!K667</f>
        <v>0</v>
      </c>
      <c r="L667" s="1">
        <f>'[1]RC-1'!L667</f>
        <v>0</v>
      </c>
      <c r="M667" s="1">
        <f>'[1]RC-1'!M667</f>
        <v>0</v>
      </c>
      <c r="N667" s="1">
        <f>'[1]RC-1'!N667</f>
        <v>0</v>
      </c>
      <c r="O667" s="1">
        <f>'[1]RC-1'!O667</f>
        <v>0</v>
      </c>
      <c r="P667" s="1">
        <f>'[1]RC-1'!P667</f>
        <v>0</v>
      </c>
      <c r="Q667" s="1">
        <f>'[1]RC-1'!Q667</f>
        <v>0</v>
      </c>
      <c r="R667" s="1">
        <f>'[1]RC-1'!R667</f>
        <v>0</v>
      </c>
      <c r="S667" s="1">
        <f>'[1]RC-1'!S667</f>
        <v>0</v>
      </c>
      <c r="T667" s="1">
        <f>'[1]RC-1'!T667</f>
        <v>0</v>
      </c>
      <c r="U667" s="1">
        <f>'[1]RC-1'!U667</f>
        <v>0</v>
      </c>
      <c r="V667" s="1">
        <f>'[1]RC-1'!V667</f>
        <v>0</v>
      </c>
      <c r="W667" s="1">
        <f>'[1]RC-1'!W667</f>
        <v>0</v>
      </c>
      <c r="X667" s="1">
        <f>'[1]RC-1'!X667</f>
        <v>0</v>
      </c>
      <c r="Y667" s="1">
        <f>'[1]RC-1'!Y667</f>
        <v>0</v>
      </c>
      <c r="Z667" s="1">
        <f>'[1]RC-1'!Z667</f>
        <v>0</v>
      </c>
      <c r="AA667" s="1">
        <f>'[1]RC-1'!AA667</f>
        <v>0</v>
      </c>
      <c r="AB667" s="1">
        <f>'[1]RC-1'!AB667</f>
        <v>0</v>
      </c>
      <c r="AC667" s="1">
        <f>'[1]RC-1'!AC667</f>
        <v>0</v>
      </c>
      <c r="AD667" s="1">
        <f>'[1]RC-1'!AD667</f>
        <v>0</v>
      </c>
      <c r="AE667" s="1">
        <f>'[1]RC-1'!AE667</f>
        <v>0</v>
      </c>
      <c r="AF667" s="1">
        <f>'[1]RC-1'!AF667</f>
        <v>0</v>
      </c>
      <c r="AG667" s="1">
        <f>'[1]RC-1'!AG667</f>
        <v>0</v>
      </c>
      <c r="AH667" s="1">
        <f>'[1]RC-1'!AH667</f>
        <v>0</v>
      </c>
      <c r="AI667" s="1">
        <f>'[1]RC-1'!AI667</f>
        <v>0</v>
      </c>
    </row>
    <row r="668" spans="1:35" x14ac:dyDescent="0.3">
      <c r="A668" s="1">
        <f>'[1]RC-1'!A668</f>
        <v>0</v>
      </c>
      <c r="B668" s="1">
        <f>'[1]RC-1'!B668</f>
        <v>0</v>
      </c>
      <c r="C668" s="1">
        <f>'[1]RC-1'!C668</f>
        <v>0</v>
      </c>
      <c r="D668" s="1">
        <f>'[1]RC-1'!D668</f>
        <v>0</v>
      </c>
      <c r="E668" s="1">
        <f>'[1]RC-1'!E668</f>
        <v>0</v>
      </c>
      <c r="F668" s="1">
        <f>'[1]RC-1'!F668</f>
        <v>0</v>
      </c>
      <c r="G668" s="1">
        <f>'[1]RC-1'!G668</f>
        <v>0</v>
      </c>
      <c r="H668" s="1">
        <f>'[1]RC-1'!H668</f>
        <v>0</v>
      </c>
      <c r="I668" s="1">
        <f>'[1]RC-1'!I668</f>
        <v>0</v>
      </c>
      <c r="J668" s="1">
        <f>'[1]RC-1'!J668</f>
        <v>0</v>
      </c>
      <c r="K668" s="1">
        <f>'[1]RC-1'!K668</f>
        <v>0</v>
      </c>
      <c r="L668" s="1">
        <f>'[1]RC-1'!L668</f>
        <v>0</v>
      </c>
      <c r="M668" s="1">
        <f>'[1]RC-1'!M668</f>
        <v>0</v>
      </c>
      <c r="N668" s="1">
        <f>'[1]RC-1'!N668</f>
        <v>0</v>
      </c>
      <c r="O668" s="1">
        <f>'[1]RC-1'!O668</f>
        <v>0</v>
      </c>
      <c r="P668" s="1">
        <f>'[1]RC-1'!P668</f>
        <v>0</v>
      </c>
      <c r="Q668" s="1">
        <f>'[1]RC-1'!Q668</f>
        <v>0</v>
      </c>
      <c r="R668" s="1">
        <f>'[1]RC-1'!R668</f>
        <v>0</v>
      </c>
      <c r="S668" s="1">
        <f>'[1]RC-1'!S668</f>
        <v>0</v>
      </c>
      <c r="T668" s="1">
        <f>'[1]RC-1'!T668</f>
        <v>0</v>
      </c>
      <c r="U668" s="1">
        <f>'[1]RC-1'!U668</f>
        <v>0</v>
      </c>
      <c r="V668" s="1">
        <f>'[1]RC-1'!V668</f>
        <v>0</v>
      </c>
      <c r="W668" s="1">
        <f>'[1]RC-1'!W668</f>
        <v>0</v>
      </c>
      <c r="X668" s="1">
        <f>'[1]RC-1'!X668</f>
        <v>0</v>
      </c>
      <c r="Y668" s="1">
        <f>'[1]RC-1'!Y668</f>
        <v>0</v>
      </c>
      <c r="Z668" s="1">
        <f>'[1]RC-1'!Z668</f>
        <v>0</v>
      </c>
      <c r="AA668" s="1">
        <f>'[1]RC-1'!AA668</f>
        <v>0</v>
      </c>
      <c r="AB668" s="1">
        <f>'[1]RC-1'!AB668</f>
        <v>0</v>
      </c>
      <c r="AC668" s="1">
        <f>'[1]RC-1'!AC668</f>
        <v>0</v>
      </c>
      <c r="AD668" s="1">
        <f>'[1]RC-1'!AD668</f>
        <v>0</v>
      </c>
      <c r="AE668" s="1">
        <f>'[1]RC-1'!AE668</f>
        <v>0</v>
      </c>
      <c r="AF668" s="1">
        <f>'[1]RC-1'!AF668</f>
        <v>0</v>
      </c>
      <c r="AG668" s="1">
        <f>'[1]RC-1'!AG668</f>
        <v>0</v>
      </c>
      <c r="AH668" s="1">
        <f>'[1]RC-1'!AH668</f>
        <v>0</v>
      </c>
      <c r="AI668" s="1">
        <f>'[1]RC-1'!AI668</f>
        <v>0</v>
      </c>
    </row>
    <row r="669" spans="1:35" x14ac:dyDescent="0.3">
      <c r="A669" s="1">
        <f>'[1]RC-1'!A669</f>
        <v>0</v>
      </c>
      <c r="B669" s="1">
        <f>'[1]RC-1'!B669</f>
        <v>0</v>
      </c>
      <c r="C669" s="1">
        <f>'[1]RC-1'!C669</f>
        <v>0</v>
      </c>
      <c r="D669" s="1">
        <f>'[1]RC-1'!D669</f>
        <v>0</v>
      </c>
      <c r="E669" s="1">
        <f>'[1]RC-1'!E669</f>
        <v>0</v>
      </c>
      <c r="F669" s="1">
        <f>'[1]RC-1'!F669</f>
        <v>0</v>
      </c>
      <c r="G669" s="1">
        <f>'[1]RC-1'!G669</f>
        <v>0</v>
      </c>
      <c r="H669" s="1">
        <f>'[1]RC-1'!H669</f>
        <v>0</v>
      </c>
      <c r="I669" s="1">
        <f>'[1]RC-1'!I669</f>
        <v>0</v>
      </c>
      <c r="J669" s="1">
        <f>'[1]RC-1'!J669</f>
        <v>0</v>
      </c>
      <c r="K669" s="1">
        <f>'[1]RC-1'!K669</f>
        <v>0</v>
      </c>
      <c r="L669" s="1">
        <f>'[1]RC-1'!L669</f>
        <v>0</v>
      </c>
      <c r="M669" s="1">
        <f>'[1]RC-1'!M669</f>
        <v>0</v>
      </c>
      <c r="N669" s="1">
        <f>'[1]RC-1'!N669</f>
        <v>0</v>
      </c>
      <c r="O669" s="1">
        <f>'[1]RC-1'!O669</f>
        <v>0</v>
      </c>
      <c r="P669" s="1">
        <f>'[1]RC-1'!P669</f>
        <v>0</v>
      </c>
      <c r="Q669" s="1">
        <f>'[1]RC-1'!Q669</f>
        <v>0</v>
      </c>
      <c r="R669" s="1">
        <f>'[1]RC-1'!R669</f>
        <v>0</v>
      </c>
      <c r="S669" s="1">
        <f>'[1]RC-1'!S669</f>
        <v>0</v>
      </c>
      <c r="T669" s="1">
        <f>'[1]RC-1'!T669</f>
        <v>0</v>
      </c>
      <c r="U669" s="1">
        <f>'[1]RC-1'!U669</f>
        <v>0</v>
      </c>
      <c r="V669" s="1">
        <f>'[1]RC-1'!V669</f>
        <v>0</v>
      </c>
      <c r="W669" s="1">
        <f>'[1]RC-1'!W669</f>
        <v>0</v>
      </c>
      <c r="X669" s="1">
        <f>'[1]RC-1'!X669</f>
        <v>0</v>
      </c>
      <c r="Y669" s="1">
        <f>'[1]RC-1'!Y669</f>
        <v>0</v>
      </c>
      <c r="Z669" s="1">
        <f>'[1]RC-1'!Z669</f>
        <v>0</v>
      </c>
      <c r="AA669" s="1">
        <f>'[1]RC-1'!AA669</f>
        <v>0</v>
      </c>
      <c r="AB669" s="1">
        <f>'[1]RC-1'!AB669</f>
        <v>0</v>
      </c>
      <c r="AC669" s="1">
        <f>'[1]RC-1'!AC669</f>
        <v>0</v>
      </c>
      <c r="AD669" s="1">
        <f>'[1]RC-1'!AD669</f>
        <v>0</v>
      </c>
      <c r="AE669" s="1">
        <f>'[1]RC-1'!AE669</f>
        <v>0</v>
      </c>
      <c r="AF669" s="1">
        <f>'[1]RC-1'!AF669</f>
        <v>0</v>
      </c>
      <c r="AG669" s="1">
        <f>'[1]RC-1'!AG669</f>
        <v>0</v>
      </c>
      <c r="AH669" s="1">
        <f>'[1]RC-1'!AH669</f>
        <v>0</v>
      </c>
      <c r="AI669" s="1">
        <f>'[1]RC-1'!AI669</f>
        <v>0</v>
      </c>
    </row>
    <row r="670" spans="1:35" x14ac:dyDescent="0.3">
      <c r="A670" s="1">
        <f>'[1]RC-1'!A670</f>
        <v>0</v>
      </c>
      <c r="B670" s="1">
        <f>'[1]RC-1'!B670</f>
        <v>0</v>
      </c>
      <c r="C670" s="1">
        <f>'[1]RC-1'!C670</f>
        <v>0</v>
      </c>
      <c r="D670" s="1">
        <f>'[1]RC-1'!D670</f>
        <v>0</v>
      </c>
      <c r="E670" s="1">
        <f>'[1]RC-1'!E670</f>
        <v>0</v>
      </c>
      <c r="F670" s="1">
        <f>'[1]RC-1'!F670</f>
        <v>0</v>
      </c>
      <c r="G670" s="1">
        <f>'[1]RC-1'!G670</f>
        <v>0</v>
      </c>
      <c r="H670" s="1">
        <f>'[1]RC-1'!H670</f>
        <v>0</v>
      </c>
      <c r="I670" s="1">
        <f>'[1]RC-1'!I670</f>
        <v>0</v>
      </c>
      <c r="J670" s="1">
        <f>'[1]RC-1'!J670</f>
        <v>0</v>
      </c>
      <c r="K670" s="1">
        <f>'[1]RC-1'!K670</f>
        <v>0</v>
      </c>
      <c r="L670" s="1">
        <f>'[1]RC-1'!L670</f>
        <v>0</v>
      </c>
      <c r="M670" s="1">
        <f>'[1]RC-1'!M670</f>
        <v>0</v>
      </c>
      <c r="N670" s="1">
        <f>'[1]RC-1'!N670</f>
        <v>0</v>
      </c>
      <c r="O670" s="1">
        <f>'[1]RC-1'!O670</f>
        <v>0</v>
      </c>
      <c r="P670" s="1">
        <f>'[1]RC-1'!P670</f>
        <v>0</v>
      </c>
      <c r="Q670" s="1">
        <f>'[1]RC-1'!Q670</f>
        <v>0</v>
      </c>
      <c r="R670" s="1">
        <f>'[1]RC-1'!R670</f>
        <v>0</v>
      </c>
      <c r="S670" s="1">
        <f>'[1]RC-1'!S670</f>
        <v>0</v>
      </c>
      <c r="T670" s="1">
        <f>'[1]RC-1'!T670</f>
        <v>0</v>
      </c>
      <c r="U670" s="1">
        <f>'[1]RC-1'!U670</f>
        <v>0</v>
      </c>
      <c r="V670" s="1">
        <f>'[1]RC-1'!V670</f>
        <v>0</v>
      </c>
      <c r="W670" s="1">
        <f>'[1]RC-1'!W670</f>
        <v>0</v>
      </c>
      <c r="X670" s="1">
        <f>'[1]RC-1'!X670</f>
        <v>0</v>
      </c>
      <c r="Y670" s="1">
        <f>'[1]RC-1'!Y670</f>
        <v>0</v>
      </c>
      <c r="Z670" s="1">
        <f>'[1]RC-1'!Z670</f>
        <v>0</v>
      </c>
      <c r="AA670" s="1">
        <f>'[1]RC-1'!AA670</f>
        <v>0</v>
      </c>
      <c r="AB670" s="1">
        <f>'[1]RC-1'!AB670</f>
        <v>0</v>
      </c>
      <c r="AC670" s="1">
        <f>'[1]RC-1'!AC670</f>
        <v>0</v>
      </c>
      <c r="AD670" s="1">
        <f>'[1]RC-1'!AD670</f>
        <v>0</v>
      </c>
      <c r="AE670" s="1">
        <f>'[1]RC-1'!AE670</f>
        <v>0</v>
      </c>
      <c r="AF670" s="1">
        <f>'[1]RC-1'!AF670</f>
        <v>0</v>
      </c>
      <c r="AG670" s="1">
        <f>'[1]RC-1'!AG670</f>
        <v>0</v>
      </c>
      <c r="AH670" s="1">
        <f>'[1]RC-1'!AH670</f>
        <v>0</v>
      </c>
      <c r="AI670" s="1">
        <f>'[1]RC-1'!AI670</f>
        <v>0</v>
      </c>
    </row>
    <row r="671" spans="1:35" x14ac:dyDescent="0.3">
      <c r="A671" s="1">
        <f>'[1]RC-1'!A671</f>
        <v>0</v>
      </c>
      <c r="B671" s="1">
        <f>'[1]RC-1'!B671</f>
        <v>0</v>
      </c>
      <c r="C671" s="1">
        <f>'[1]RC-1'!C671</f>
        <v>0</v>
      </c>
      <c r="D671" s="1">
        <f>'[1]RC-1'!D671</f>
        <v>0</v>
      </c>
      <c r="E671" s="1">
        <f>'[1]RC-1'!E671</f>
        <v>0</v>
      </c>
      <c r="F671" s="1">
        <f>'[1]RC-1'!F671</f>
        <v>0</v>
      </c>
      <c r="G671" s="1">
        <f>'[1]RC-1'!G671</f>
        <v>0</v>
      </c>
      <c r="H671" s="1">
        <f>'[1]RC-1'!H671</f>
        <v>0</v>
      </c>
      <c r="I671" s="1">
        <f>'[1]RC-1'!I671</f>
        <v>0</v>
      </c>
      <c r="J671" s="1">
        <f>'[1]RC-1'!J671</f>
        <v>0</v>
      </c>
      <c r="K671" s="1">
        <f>'[1]RC-1'!K671</f>
        <v>0</v>
      </c>
      <c r="L671" s="1">
        <f>'[1]RC-1'!L671</f>
        <v>0</v>
      </c>
      <c r="M671" s="1">
        <f>'[1]RC-1'!M671</f>
        <v>0</v>
      </c>
      <c r="N671" s="1">
        <f>'[1]RC-1'!N671</f>
        <v>0</v>
      </c>
      <c r="O671" s="1">
        <f>'[1]RC-1'!O671</f>
        <v>0</v>
      </c>
      <c r="P671" s="1">
        <f>'[1]RC-1'!P671</f>
        <v>0</v>
      </c>
      <c r="Q671" s="1">
        <f>'[1]RC-1'!Q671</f>
        <v>0</v>
      </c>
      <c r="R671" s="1">
        <f>'[1]RC-1'!R671</f>
        <v>0</v>
      </c>
      <c r="S671" s="1">
        <f>'[1]RC-1'!S671</f>
        <v>0</v>
      </c>
      <c r="T671" s="1">
        <f>'[1]RC-1'!T671</f>
        <v>0</v>
      </c>
      <c r="U671" s="1">
        <f>'[1]RC-1'!U671</f>
        <v>0</v>
      </c>
      <c r="V671" s="1">
        <f>'[1]RC-1'!V671</f>
        <v>0</v>
      </c>
      <c r="W671" s="1">
        <f>'[1]RC-1'!W671</f>
        <v>0</v>
      </c>
      <c r="X671" s="1">
        <f>'[1]RC-1'!X671</f>
        <v>0</v>
      </c>
      <c r="Y671" s="1">
        <f>'[1]RC-1'!Y671</f>
        <v>0</v>
      </c>
      <c r="Z671" s="1">
        <f>'[1]RC-1'!Z671</f>
        <v>0</v>
      </c>
      <c r="AA671" s="1">
        <f>'[1]RC-1'!AA671</f>
        <v>0</v>
      </c>
      <c r="AB671" s="1">
        <f>'[1]RC-1'!AB671</f>
        <v>0</v>
      </c>
      <c r="AC671" s="1">
        <f>'[1]RC-1'!AC671</f>
        <v>0</v>
      </c>
      <c r="AD671" s="1">
        <f>'[1]RC-1'!AD671</f>
        <v>0</v>
      </c>
      <c r="AE671" s="1">
        <f>'[1]RC-1'!AE671</f>
        <v>0</v>
      </c>
      <c r="AF671" s="1">
        <f>'[1]RC-1'!AF671</f>
        <v>0</v>
      </c>
      <c r="AG671" s="1">
        <f>'[1]RC-1'!AG671</f>
        <v>0</v>
      </c>
      <c r="AH671" s="1">
        <f>'[1]RC-1'!AH671</f>
        <v>0</v>
      </c>
      <c r="AI671" s="1">
        <f>'[1]RC-1'!AI671</f>
        <v>0</v>
      </c>
    </row>
    <row r="672" spans="1:35" x14ac:dyDescent="0.3">
      <c r="A672" s="1">
        <f>'[1]RC-1'!A672</f>
        <v>0</v>
      </c>
      <c r="B672" s="1">
        <f>'[1]RC-1'!B672</f>
        <v>0</v>
      </c>
      <c r="C672" s="1">
        <f>'[1]RC-1'!C672</f>
        <v>0</v>
      </c>
      <c r="D672" s="1">
        <f>'[1]RC-1'!D672</f>
        <v>0</v>
      </c>
      <c r="E672" s="1">
        <f>'[1]RC-1'!E672</f>
        <v>0</v>
      </c>
      <c r="F672" s="1">
        <f>'[1]RC-1'!F672</f>
        <v>0</v>
      </c>
      <c r="G672" s="1">
        <f>'[1]RC-1'!G672</f>
        <v>0</v>
      </c>
      <c r="H672" s="1">
        <f>'[1]RC-1'!H672</f>
        <v>0</v>
      </c>
      <c r="I672" s="1">
        <f>'[1]RC-1'!I672</f>
        <v>0</v>
      </c>
      <c r="J672" s="1">
        <f>'[1]RC-1'!J672</f>
        <v>0</v>
      </c>
      <c r="K672" s="1">
        <f>'[1]RC-1'!K672</f>
        <v>0</v>
      </c>
      <c r="L672" s="1">
        <f>'[1]RC-1'!L672</f>
        <v>0</v>
      </c>
      <c r="M672" s="1">
        <f>'[1]RC-1'!M672</f>
        <v>0</v>
      </c>
      <c r="N672" s="1">
        <f>'[1]RC-1'!N672</f>
        <v>0</v>
      </c>
      <c r="O672" s="1">
        <f>'[1]RC-1'!O672</f>
        <v>0</v>
      </c>
      <c r="P672" s="1">
        <f>'[1]RC-1'!P672</f>
        <v>0</v>
      </c>
      <c r="Q672" s="1">
        <f>'[1]RC-1'!Q672</f>
        <v>0</v>
      </c>
      <c r="R672" s="1">
        <f>'[1]RC-1'!R672</f>
        <v>0</v>
      </c>
      <c r="S672" s="1">
        <f>'[1]RC-1'!S672</f>
        <v>0</v>
      </c>
      <c r="T672" s="1">
        <f>'[1]RC-1'!T672</f>
        <v>0</v>
      </c>
      <c r="U672" s="1">
        <f>'[1]RC-1'!U672</f>
        <v>0</v>
      </c>
      <c r="V672" s="1">
        <f>'[1]RC-1'!V672</f>
        <v>0</v>
      </c>
      <c r="W672" s="1">
        <f>'[1]RC-1'!W672</f>
        <v>0</v>
      </c>
      <c r="X672" s="1">
        <f>'[1]RC-1'!X672</f>
        <v>0</v>
      </c>
      <c r="Y672" s="1">
        <f>'[1]RC-1'!Y672</f>
        <v>0</v>
      </c>
      <c r="Z672" s="1">
        <f>'[1]RC-1'!Z672</f>
        <v>0</v>
      </c>
      <c r="AA672" s="1">
        <f>'[1]RC-1'!AA672</f>
        <v>0</v>
      </c>
      <c r="AB672" s="1">
        <f>'[1]RC-1'!AB672</f>
        <v>0</v>
      </c>
      <c r="AC672" s="1">
        <f>'[1]RC-1'!AC672</f>
        <v>0</v>
      </c>
      <c r="AD672" s="1">
        <f>'[1]RC-1'!AD672</f>
        <v>0</v>
      </c>
      <c r="AE672" s="1">
        <f>'[1]RC-1'!AE672</f>
        <v>0</v>
      </c>
      <c r="AF672" s="1">
        <f>'[1]RC-1'!AF672</f>
        <v>0</v>
      </c>
      <c r="AG672" s="1">
        <f>'[1]RC-1'!AG672</f>
        <v>0</v>
      </c>
      <c r="AH672" s="1">
        <f>'[1]RC-1'!AH672</f>
        <v>0</v>
      </c>
      <c r="AI672" s="1">
        <f>'[1]RC-1'!AI672</f>
        <v>0</v>
      </c>
    </row>
    <row r="673" spans="1:35" x14ac:dyDescent="0.3">
      <c r="A673" s="1">
        <f>'[1]RC-1'!A673</f>
        <v>0</v>
      </c>
      <c r="B673" s="1">
        <f>'[1]RC-1'!B673</f>
        <v>0</v>
      </c>
      <c r="C673" s="1">
        <f>'[1]RC-1'!C673</f>
        <v>0</v>
      </c>
      <c r="D673" s="1">
        <f>'[1]RC-1'!D673</f>
        <v>0</v>
      </c>
      <c r="E673" s="1">
        <f>'[1]RC-1'!E673</f>
        <v>0</v>
      </c>
      <c r="F673" s="1">
        <f>'[1]RC-1'!F673</f>
        <v>0</v>
      </c>
      <c r="G673" s="1">
        <f>'[1]RC-1'!G673</f>
        <v>0</v>
      </c>
      <c r="H673" s="1">
        <f>'[1]RC-1'!H673</f>
        <v>0</v>
      </c>
      <c r="I673" s="1">
        <f>'[1]RC-1'!I673</f>
        <v>0</v>
      </c>
      <c r="J673" s="1">
        <f>'[1]RC-1'!J673</f>
        <v>0</v>
      </c>
      <c r="K673" s="1">
        <f>'[1]RC-1'!K673</f>
        <v>0</v>
      </c>
      <c r="L673" s="1">
        <f>'[1]RC-1'!L673</f>
        <v>0</v>
      </c>
      <c r="M673" s="1">
        <f>'[1]RC-1'!M673</f>
        <v>0</v>
      </c>
      <c r="N673" s="1">
        <f>'[1]RC-1'!N673</f>
        <v>0</v>
      </c>
      <c r="O673" s="1">
        <f>'[1]RC-1'!O673</f>
        <v>0</v>
      </c>
      <c r="P673" s="1">
        <f>'[1]RC-1'!P673</f>
        <v>0</v>
      </c>
      <c r="Q673" s="1">
        <f>'[1]RC-1'!Q673</f>
        <v>0</v>
      </c>
      <c r="R673" s="1">
        <f>'[1]RC-1'!R673</f>
        <v>0</v>
      </c>
      <c r="S673" s="1">
        <f>'[1]RC-1'!S673</f>
        <v>0</v>
      </c>
      <c r="T673" s="1">
        <f>'[1]RC-1'!T673</f>
        <v>0</v>
      </c>
      <c r="U673" s="1">
        <f>'[1]RC-1'!U673</f>
        <v>0</v>
      </c>
      <c r="V673" s="1">
        <f>'[1]RC-1'!V673</f>
        <v>0</v>
      </c>
      <c r="W673" s="1">
        <f>'[1]RC-1'!W673</f>
        <v>0</v>
      </c>
      <c r="X673" s="1">
        <f>'[1]RC-1'!X673</f>
        <v>0</v>
      </c>
      <c r="Y673" s="1">
        <f>'[1]RC-1'!Y673</f>
        <v>0</v>
      </c>
      <c r="Z673" s="1">
        <f>'[1]RC-1'!Z673</f>
        <v>0</v>
      </c>
      <c r="AA673" s="1">
        <f>'[1]RC-1'!AA673</f>
        <v>0</v>
      </c>
      <c r="AB673" s="1">
        <f>'[1]RC-1'!AB673</f>
        <v>0</v>
      </c>
      <c r="AC673" s="1">
        <f>'[1]RC-1'!AC673</f>
        <v>0</v>
      </c>
      <c r="AD673" s="1">
        <f>'[1]RC-1'!AD673</f>
        <v>0</v>
      </c>
      <c r="AE673" s="1">
        <f>'[1]RC-1'!AE673</f>
        <v>0</v>
      </c>
      <c r="AF673" s="1">
        <f>'[1]RC-1'!AF673</f>
        <v>0</v>
      </c>
      <c r="AG673" s="1">
        <f>'[1]RC-1'!AG673</f>
        <v>0</v>
      </c>
      <c r="AH673" s="1">
        <f>'[1]RC-1'!AH673</f>
        <v>0</v>
      </c>
      <c r="AI673" s="1">
        <f>'[1]RC-1'!AI673</f>
        <v>0</v>
      </c>
    </row>
    <row r="674" spans="1:35" x14ac:dyDescent="0.3">
      <c r="A674" s="1">
        <f>'[1]RC-1'!A674</f>
        <v>0</v>
      </c>
      <c r="B674" s="1">
        <f>'[1]RC-1'!B674</f>
        <v>0</v>
      </c>
      <c r="C674" s="1">
        <f>'[1]RC-1'!C674</f>
        <v>0</v>
      </c>
      <c r="D674" s="1">
        <f>'[1]RC-1'!D674</f>
        <v>0</v>
      </c>
      <c r="E674" s="1">
        <f>'[1]RC-1'!E674</f>
        <v>0</v>
      </c>
      <c r="F674" s="1">
        <f>'[1]RC-1'!F674</f>
        <v>0</v>
      </c>
      <c r="G674" s="1">
        <f>'[1]RC-1'!G674</f>
        <v>0</v>
      </c>
      <c r="H674" s="1">
        <f>'[1]RC-1'!H674</f>
        <v>0</v>
      </c>
      <c r="I674" s="1">
        <f>'[1]RC-1'!I674</f>
        <v>0</v>
      </c>
      <c r="J674" s="1">
        <f>'[1]RC-1'!J674</f>
        <v>0</v>
      </c>
      <c r="K674" s="1">
        <f>'[1]RC-1'!K674</f>
        <v>0</v>
      </c>
      <c r="L674" s="1">
        <f>'[1]RC-1'!L674</f>
        <v>0</v>
      </c>
      <c r="M674" s="1">
        <f>'[1]RC-1'!M674</f>
        <v>0</v>
      </c>
      <c r="N674" s="1">
        <f>'[1]RC-1'!N674</f>
        <v>0</v>
      </c>
      <c r="O674" s="1">
        <f>'[1]RC-1'!O674</f>
        <v>0</v>
      </c>
      <c r="P674" s="1">
        <f>'[1]RC-1'!P674</f>
        <v>0</v>
      </c>
      <c r="Q674" s="1">
        <f>'[1]RC-1'!Q674</f>
        <v>0</v>
      </c>
      <c r="R674" s="1">
        <f>'[1]RC-1'!R674</f>
        <v>0</v>
      </c>
      <c r="S674" s="1">
        <f>'[1]RC-1'!S674</f>
        <v>0</v>
      </c>
      <c r="T674" s="1">
        <f>'[1]RC-1'!T674</f>
        <v>0</v>
      </c>
      <c r="U674" s="1">
        <f>'[1]RC-1'!U674</f>
        <v>0</v>
      </c>
      <c r="V674" s="1">
        <f>'[1]RC-1'!V674</f>
        <v>0</v>
      </c>
      <c r="W674" s="1">
        <f>'[1]RC-1'!W674</f>
        <v>0</v>
      </c>
      <c r="X674" s="1">
        <f>'[1]RC-1'!X674</f>
        <v>0</v>
      </c>
      <c r="Y674" s="1">
        <f>'[1]RC-1'!Y674</f>
        <v>0</v>
      </c>
      <c r="Z674" s="1">
        <f>'[1]RC-1'!Z674</f>
        <v>0</v>
      </c>
      <c r="AA674" s="1">
        <f>'[1]RC-1'!AA674</f>
        <v>0</v>
      </c>
      <c r="AB674" s="1">
        <f>'[1]RC-1'!AB674</f>
        <v>0</v>
      </c>
      <c r="AC674" s="1">
        <f>'[1]RC-1'!AC674</f>
        <v>0</v>
      </c>
      <c r="AD674" s="1">
        <f>'[1]RC-1'!AD674</f>
        <v>0</v>
      </c>
      <c r="AE674" s="1">
        <f>'[1]RC-1'!AE674</f>
        <v>0</v>
      </c>
      <c r="AF674" s="1">
        <f>'[1]RC-1'!AF674</f>
        <v>0</v>
      </c>
      <c r="AG674" s="1">
        <f>'[1]RC-1'!AG674</f>
        <v>0</v>
      </c>
      <c r="AH674" s="1">
        <f>'[1]RC-1'!AH674</f>
        <v>0</v>
      </c>
      <c r="AI674" s="1">
        <f>'[1]RC-1'!AI674</f>
        <v>0</v>
      </c>
    </row>
    <row r="675" spans="1:35" x14ac:dyDescent="0.3">
      <c r="A675" s="1">
        <f>'[1]RC-1'!A675</f>
        <v>0</v>
      </c>
      <c r="B675" s="1">
        <f>'[1]RC-1'!B675</f>
        <v>0</v>
      </c>
      <c r="C675" s="1">
        <f>'[1]RC-1'!C675</f>
        <v>0</v>
      </c>
      <c r="D675" s="1">
        <f>'[1]RC-1'!D675</f>
        <v>0</v>
      </c>
      <c r="E675" s="1">
        <f>'[1]RC-1'!E675</f>
        <v>0</v>
      </c>
      <c r="F675" s="1">
        <f>'[1]RC-1'!F675</f>
        <v>0</v>
      </c>
      <c r="G675" s="1">
        <f>'[1]RC-1'!G675</f>
        <v>0</v>
      </c>
      <c r="H675" s="1">
        <f>'[1]RC-1'!H675</f>
        <v>0</v>
      </c>
      <c r="I675" s="1">
        <f>'[1]RC-1'!I675</f>
        <v>0</v>
      </c>
      <c r="J675" s="1">
        <f>'[1]RC-1'!J675</f>
        <v>0</v>
      </c>
      <c r="K675" s="1">
        <f>'[1]RC-1'!K675</f>
        <v>0</v>
      </c>
      <c r="L675" s="1">
        <f>'[1]RC-1'!L675</f>
        <v>0</v>
      </c>
      <c r="M675" s="1">
        <f>'[1]RC-1'!M675</f>
        <v>0</v>
      </c>
      <c r="N675" s="1">
        <f>'[1]RC-1'!N675</f>
        <v>0</v>
      </c>
      <c r="O675" s="1">
        <f>'[1]RC-1'!O675</f>
        <v>0</v>
      </c>
      <c r="P675" s="1">
        <f>'[1]RC-1'!P675</f>
        <v>0</v>
      </c>
      <c r="Q675" s="1">
        <f>'[1]RC-1'!Q675</f>
        <v>0</v>
      </c>
      <c r="R675" s="1">
        <f>'[1]RC-1'!R675</f>
        <v>0</v>
      </c>
      <c r="S675" s="1">
        <f>'[1]RC-1'!S675</f>
        <v>0</v>
      </c>
      <c r="T675" s="1">
        <f>'[1]RC-1'!T675</f>
        <v>0</v>
      </c>
      <c r="U675" s="1">
        <f>'[1]RC-1'!U675</f>
        <v>0</v>
      </c>
      <c r="V675" s="1">
        <f>'[1]RC-1'!V675</f>
        <v>0</v>
      </c>
      <c r="W675" s="1">
        <f>'[1]RC-1'!W675</f>
        <v>0</v>
      </c>
      <c r="X675" s="1">
        <f>'[1]RC-1'!X675</f>
        <v>0</v>
      </c>
      <c r="Y675" s="1">
        <f>'[1]RC-1'!Y675</f>
        <v>0</v>
      </c>
      <c r="Z675" s="1">
        <f>'[1]RC-1'!Z675</f>
        <v>0</v>
      </c>
      <c r="AA675" s="1">
        <f>'[1]RC-1'!AA675</f>
        <v>0</v>
      </c>
      <c r="AB675" s="1">
        <f>'[1]RC-1'!AB675</f>
        <v>0</v>
      </c>
      <c r="AC675" s="1">
        <f>'[1]RC-1'!AC675</f>
        <v>0</v>
      </c>
      <c r="AD675" s="1">
        <f>'[1]RC-1'!AD675</f>
        <v>0</v>
      </c>
      <c r="AE675" s="1">
        <f>'[1]RC-1'!AE675</f>
        <v>0</v>
      </c>
      <c r="AF675" s="1">
        <f>'[1]RC-1'!AF675</f>
        <v>0</v>
      </c>
      <c r="AG675" s="1">
        <f>'[1]RC-1'!AG675</f>
        <v>0</v>
      </c>
      <c r="AH675" s="1">
        <f>'[1]RC-1'!AH675</f>
        <v>0</v>
      </c>
      <c r="AI675" s="1">
        <f>'[1]RC-1'!AI675</f>
        <v>0</v>
      </c>
    </row>
    <row r="676" spans="1:35" x14ac:dyDescent="0.3">
      <c r="A676" s="1">
        <f>'[1]RC-1'!A676</f>
        <v>0</v>
      </c>
      <c r="B676" s="1">
        <f>'[1]RC-1'!B676</f>
        <v>0</v>
      </c>
      <c r="C676" s="1">
        <f>'[1]RC-1'!C676</f>
        <v>0</v>
      </c>
      <c r="D676" s="1">
        <f>'[1]RC-1'!D676</f>
        <v>0</v>
      </c>
      <c r="E676" s="1">
        <f>'[1]RC-1'!E676</f>
        <v>0</v>
      </c>
      <c r="F676" s="1">
        <f>'[1]RC-1'!F676</f>
        <v>0</v>
      </c>
      <c r="G676" s="1">
        <f>'[1]RC-1'!G676</f>
        <v>0</v>
      </c>
      <c r="H676" s="1">
        <f>'[1]RC-1'!H676</f>
        <v>0</v>
      </c>
      <c r="I676" s="1">
        <f>'[1]RC-1'!I676</f>
        <v>0</v>
      </c>
      <c r="J676" s="1">
        <f>'[1]RC-1'!J676</f>
        <v>0</v>
      </c>
      <c r="K676" s="1">
        <f>'[1]RC-1'!K676</f>
        <v>0</v>
      </c>
      <c r="L676" s="1">
        <f>'[1]RC-1'!L676</f>
        <v>0</v>
      </c>
      <c r="M676" s="1">
        <f>'[1]RC-1'!M676</f>
        <v>0</v>
      </c>
      <c r="N676" s="1">
        <f>'[1]RC-1'!N676</f>
        <v>0</v>
      </c>
      <c r="O676" s="1">
        <f>'[1]RC-1'!O676</f>
        <v>0</v>
      </c>
      <c r="P676" s="1">
        <f>'[1]RC-1'!P676</f>
        <v>0</v>
      </c>
      <c r="Q676" s="1">
        <f>'[1]RC-1'!Q676</f>
        <v>0</v>
      </c>
      <c r="R676" s="1">
        <f>'[1]RC-1'!R676</f>
        <v>0</v>
      </c>
      <c r="S676" s="1">
        <f>'[1]RC-1'!S676</f>
        <v>0</v>
      </c>
      <c r="T676" s="1">
        <f>'[1]RC-1'!T676</f>
        <v>0</v>
      </c>
      <c r="U676" s="1">
        <f>'[1]RC-1'!U676</f>
        <v>0</v>
      </c>
      <c r="V676" s="1">
        <f>'[1]RC-1'!V676</f>
        <v>0</v>
      </c>
      <c r="W676" s="1">
        <f>'[1]RC-1'!W676</f>
        <v>0</v>
      </c>
      <c r="X676" s="1">
        <f>'[1]RC-1'!X676</f>
        <v>0</v>
      </c>
      <c r="Y676" s="1">
        <f>'[1]RC-1'!Y676</f>
        <v>0</v>
      </c>
      <c r="Z676" s="1">
        <f>'[1]RC-1'!Z676</f>
        <v>0</v>
      </c>
      <c r="AA676" s="1">
        <f>'[1]RC-1'!AA676</f>
        <v>0</v>
      </c>
      <c r="AB676" s="1">
        <f>'[1]RC-1'!AB676</f>
        <v>0</v>
      </c>
      <c r="AC676" s="1">
        <f>'[1]RC-1'!AC676</f>
        <v>0</v>
      </c>
      <c r="AD676" s="1">
        <f>'[1]RC-1'!AD676</f>
        <v>0</v>
      </c>
      <c r="AE676" s="1">
        <f>'[1]RC-1'!AE676</f>
        <v>0</v>
      </c>
      <c r="AF676" s="1">
        <f>'[1]RC-1'!AF676</f>
        <v>0</v>
      </c>
      <c r="AG676" s="1">
        <f>'[1]RC-1'!AG676</f>
        <v>0</v>
      </c>
      <c r="AH676" s="1">
        <f>'[1]RC-1'!AH676</f>
        <v>0</v>
      </c>
      <c r="AI676" s="1">
        <f>'[1]RC-1'!AI676</f>
        <v>0</v>
      </c>
    </row>
    <row r="677" spans="1:35" x14ac:dyDescent="0.3">
      <c r="A677" s="1">
        <f>'[1]RC-1'!A677</f>
        <v>0</v>
      </c>
      <c r="B677" s="1">
        <f>'[1]RC-1'!B677</f>
        <v>0</v>
      </c>
      <c r="C677" s="1">
        <f>'[1]RC-1'!C677</f>
        <v>0</v>
      </c>
      <c r="D677" s="1">
        <f>'[1]RC-1'!D677</f>
        <v>0</v>
      </c>
      <c r="E677" s="1">
        <f>'[1]RC-1'!E677</f>
        <v>0</v>
      </c>
      <c r="F677" s="1">
        <f>'[1]RC-1'!F677</f>
        <v>0</v>
      </c>
      <c r="G677" s="1">
        <f>'[1]RC-1'!G677</f>
        <v>0</v>
      </c>
      <c r="H677" s="1">
        <f>'[1]RC-1'!H677</f>
        <v>0</v>
      </c>
      <c r="I677" s="1">
        <f>'[1]RC-1'!I677</f>
        <v>0</v>
      </c>
      <c r="J677" s="1">
        <f>'[1]RC-1'!J677</f>
        <v>0</v>
      </c>
      <c r="K677" s="1">
        <f>'[1]RC-1'!K677</f>
        <v>0</v>
      </c>
      <c r="L677" s="1">
        <f>'[1]RC-1'!L677</f>
        <v>0</v>
      </c>
      <c r="M677" s="1">
        <f>'[1]RC-1'!M677</f>
        <v>0</v>
      </c>
      <c r="N677" s="1">
        <f>'[1]RC-1'!N677</f>
        <v>0</v>
      </c>
      <c r="O677" s="1">
        <f>'[1]RC-1'!O677</f>
        <v>0</v>
      </c>
      <c r="P677" s="1">
        <f>'[1]RC-1'!P677</f>
        <v>0</v>
      </c>
      <c r="Q677" s="1">
        <f>'[1]RC-1'!Q677</f>
        <v>0</v>
      </c>
      <c r="R677" s="1">
        <f>'[1]RC-1'!R677</f>
        <v>0</v>
      </c>
      <c r="S677" s="1">
        <f>'[1]RC-1'!S677</f>
        <v>0</v>
      </c>
      <c r="T677" s="1">
        <f>'[1]RC-1'!T677</f>
        <v>0</v>
      </c>
      <c r="U677" s="1">
        <f>'[1]RC-1'!U677</f>
        <v>0</v>
      </c>
      <c r="V677" s="1">
        <f>'[1]RC-1'!V677</f>
        <v>0</v>
      </c>
      <c r="W677" s="1">
        <f>'[1]RC-1'!W677</f>
        <v>0</v>
      </c>
      <c r="X677" s="1">
        <f>'[1]RC-1'!X677</f>
        <v>0</v>
      </c>
      <c r="Y677" s="1">
        <f>'[1]RC-1'!Y677</f>
        <v>0</v>
      </c>
      <c r="Z677" s="1">
        <f>'[1]RC-1'!Z677</f>
        <v>0</v>
      </c>
      <c r="AA677" s="1">
        <f>'[1]RC-1'!AA677</f>
        <v>0</v>
      </c>
      <c r="AB677" s="1">
        <f>'[1]RC-1'!AB677</f>
        <v>0</v>
      </c>
      <c r="AC677" s="1">
        <f>'[1]RC-1'!AC677</f>
        <v>0</v>
      </c>
      <c r="AD677" s="1">
        <f>'[1]RC-1'!AD677</f>
        <v>0</v>
      </c>
      <c r="AE677" s="1">
        <f>'[1]RC-1'!AE677</f>
        <v>0</v>
      </c>
      <c r="AF677" s="1">
        <f>'[1]RC-1'!AF677</f>
        <v>0</v>
      </c>
      <c r="AG677" s="1">
        <f>'[1]RC-1'!AG677</f>
        <v>0</v>
      </c>
      <c r="AH677" s="1">
        <f>'[1]RC-1'!AH677</f>
        <v>0</v>
      </c>
      <c r="AI677" s="1">
        <f>'[1]RC-1'!AI677</f>
        <v>0</v>
      </c>
    </row>
    <row r="678" spans="1:35" x14ac:dyDescent="0.3">
      <c r="A678" s="1">
        <f>'[1]RC-1'!A678</f>
        <v>0</v>
      </c>
      <c r="B678" s="1">
        <f>'[1]RC-1'!B678</f>
        <v>0</v>
      </c>
      <c r="C678" s="1">
        <f>'[1]RC-1'!C678</f>
        <v>0</v>
      </c>
      <c r="D678" s="1">
        <f>'[1]RC-1'!D678</f>
        <v>0</v>
      </c>
      <c r="E678" s="1">
        <f>'[1]RC-1'!E678</f>
        <v>0</v>
      </c>
      <c r="F678" s="1">
        <f>'[1]RC-1'!F678</f>
        <v>0</v>
      </c>
      <c r="G678" s="1">
        <f>'[1]RC-1'!G678</f>
        <v>0</v>
      </c>
      <c r="H678" s="1">
        <f>'[1]RC-1'!H678</f>
        <v>0</v>
      </c>
      <c r="I678" s="1">
        <f>'[1]RC-1'!I678</f>
        <v>0</v>
      </c>
      <c r="J678" s="1">
        <f>'[1]RC-1'!J678</f>
        <v>0</v>
      </c>
      <c r="K678" s="1">
        <f>'[1]RC-1'!K678</f>
        <v>0</v>
      </c>
      <c r="L678" s="1">
        <f>'[1]RC-1'!L678</f>
        <v>0</v>
      </c>
      <c r="M678" s="1">
        <f>'[1]RC-1'!M678</f>
        <v>0</v>
      </c>
      <c r="N678" s="1">
        <f>'[1]RC-1'!N678</f>
        <v>0</v>
      </c>
      <c r="O678" s="1">
        <f>'[1]RC-1'!O678</f>
        <v>0</v>
      </c>
      <c r="P678" s="1">
        <f>'[1]RC-1'!P678</f>
        <v>0</v>
      </c>
      <c r="Q678" s="1">
        <f>'[1]RC-1'!Q678</f>
        <v>0</v>
      </c>
      <c r="R678" s="1">
        <f>'[1]RC-1'!R678</f>
        <v>0</v>
      </c>
      <c r="S678" s="1">
        <f>'[1]RC-1'!S678</f>
        <v>0</v>
      </c>
      <c r="T678" s="1">
        <f>'[1]RC-1'!T678</f>
        <v>0</v>
      </c>
      <c r="U678" s="1">
        <f>'[1]RC-1'!U678</f>
        <v>0</v>
      </c>
      <c r="V678" s="1">
        <f>'[1]RC-1'!V678</f>
        <v>0</v>
      </c>
      <c r="W678" s="1">
        <f>'[1]RC-1'!W678</f>
        <v>0</v>
      </c>
      <c r="X678" s="1">
        <f>'[1]RC-1'!X678</f>
        <v>0</v>
      </c>
      <c r="Y678" s="1">
        <f>'[1]RC-1'!Y678</f>
        <v>0</v>
      </c>
      <c r="Z678" s="1">
        <f>'[1]RC-1'!Z678</f>
        <v>0</v>
      </c>
      <c r="AA678" s="1">
        <f>'[1]RC-1'!AA678</f>
        <v>0</v>
      </c>
      <c r="AB678" s="1">
        <f>'[1]RC-1'!AB678</f>
        <v>0</v>
      </c>
      <c r="AC678" s="1">
        <f>'[1]RC-1'!AC678</f>
        <v>0</v>
      </c>
      <c r="AD678" s="1">
        <f>'[1]RC-1'!AD678</f>
        <v>0</v>
      </c>
      <c r="AE678" s="1">
        <f>'[1]RC-1'!AE678</f>
        <v>0</v>
      </c>
      <c r="AF678" s="1">
        <f>'[1]RC-1'!AF678</f>
        <v>0</v>
      </c>
      <c r="AG678" s="1">
        <f>'[1]RC-1'!AG678</f>
        <v>0</v>
      </c>
      <c r="AH678" s="1">
        <f>'[1]RC-1'!AH678</f>
        <v>0</v>
      </c>
      <c r="AI678" s="1">
        <f>'[1]RC-1'!AI678</f>
        <v>0</v>
      </c>
    </row>
    <row r="679" spans="1:35" x14ac:dyDescent="0.3">
      <c r="A679" s="1">
        <f>'[1]RC-1'!A679</f>
        <v>0</v>
      </c>
      <c r="B679" s="1">
        <f>'[1]RC-1'!B679</f>
        <v>0</v>
      </c>
      <c r="C679" s="1">
        <f>'[1]RC-1'!C679</f>
        <v>0</v>
      </c>
      <c r="D679" s="1">
        <f>'[1]RC-1'!D679</f>
        <v>0</v>
      </c>
      <c r="E679" s="1">
        <f>'[1]RC-1'!E679</f>
        <v>0</v>
      </c>
      <c r="F679" s="1">
        <f>'[1]RC-1'!F679</f>
        <v>0</v>
      </c>
      <c r="G679" s="1">
        <f>'[1]RC-1'!G679</f>
        <v>0</v>
      </c>
      <c r="H679" s="1">
        <f>'[1]RC-1'!H679</f>
        <v>0</v>
      </c>
      <c r="I679" s="1">
        <f>'[1]RC-1'!I679</f>
        <v>0</v>
      </c>
      <c r="J679" s="1">
        <f>'[1]RC-1'!J679</f>
        <v>0</v>
      </c>
      <c r="K679" s="1">
        <f>'[1]RC-1'!K679</f>
        <v>0</v>
      </c>
      <c r="L679" s="1">
        <f>'[1]RC-1'!L679</f>
        <v>0</v>
      </c>
      <c r="M679" s="1">
        <f>'[1]RC-1'!M679</f>
        <v>0</v>
      </c>
      <c r="N679" s="1">
        <f>'[1]RC-1'!N679</f>
        <v>0</v>
      </c>
      <c r="O679" s="1">
        <f>'[1]RC-1'!O679</f>
        <v>0</v>
      </c>
      <c r="P679" s="1">
        <f>'[1]RC-1'!P679</f>
        <v>0</v>
      </c>
      <c r="Q679" s="1">
        <f>'[1]RC-1'!Q679</f>
        <v>0</v>
      </c>
      <c r="R679" s="1">
        <f>'[1]RC-1'!R679</f>
        <v>0</v>
      </c>
      <c r="S679" s="1">
        <f>'[1]RC-1'!S679</f>
        <v>0</v>
      </c>
      <c r="T679" s="1">
        <f>'[1]RC-1'!T679</f>
        <v>0</v>
      </c>
      <c r="U679" s="1">
        <f>'[1]RC-1'!U679</f>
        <v>0</v>
      </c>
      <c r="V679" s="1">
        <f>'[1]RC-1'!V679</f>
        <v>0</v>
      </c>
      <c r="W679" s="1">
        <f>'[1]RC-1'!W679</f>
        <v>0</v>
      </c>
      <c r="X679" s="1">
        <f>'[1]RC-1'!X679</f>
        <v>0</v>
      </c>
      <c r="Y679" s="1">
        <f>'[1]RC-1'!Y679</f>
        <v>0</v>
      </c>
      <c r="Z679" s="1">
        <f>'[1]RC-1'!Z679</f>
        <v>0</v>
      </c>
      <c r="AA679" s="1">
        <f>'[1]RC-1'!AA679</f>
        <v>0</v>
      </c>
      <c r="AB679" s="1">
        <f>'[1]RC-1'!AB679</f>
        <v>0</v>
      </c>
      <c r="AC679" s="1">
        <f>'[1]RC-1'!AC679</f>
        <v>0</v>
      </c>
      <c r="AD679" s="1">
        <f>'[1]RC-1'!AD679</f>
        <v>0</v>
      </c>
      <c r="AE679" s="1">
        <f>'[1]RC-1'!AE679</f>
        <v>0</v>
      </c>
      <c r="AF679" s="1">
        <f>'[1]RC-1'!AF679</f>
        <v>0</v>
      </c>
      <c r="AG679" s="1">
        <f>'[1]RC-1'!AG679</f>
        <v>0</v>
      </c>
      <c r="AH679" s="1">
        <f>'[1]RC-1'!AH679</f>
        <v>0</v>
      </c>
      <c r="AI679" s="1">
        <f>'[1]RC-1'!AI679</f>
        <v>0</v>
      </c>
    </row>
    <row r="680" spans="1:35" x14ac:dyDescent="0.3">
      <c r="A680" s="1">
        <f>'[1]RC-1'!A680</f>
        <v>0</v>
      </c>
      <c r="B680" s="1">
        <f>'[1]RC-1'!B680</f>
        <v>0</v>
      </c>
      <c r="C680" s="1">
        <f>'[1]RC-1'!C680</f>
        <v>0</v>
      </c>
      <c r="D680" s="1">
        <f>'[1]RC-1'!D680</f>
        <v>0</v>
      </c>
      <c r="E680" s="1">
        <f>'[1]RC-1'!E680</f>
        <v>0</v>
      </c>
      <c r="F680" s="1">
        <f>'[1]RC-1'!F680</f>
        <v>0</v>
      </c>
      <c r="G680" s="1">
        <f>'[1]RC-1'!G680</f>
        <v>0</v>
      </c>
      <c r="H680" s="1">
        <f>'[1]RC-1'!H680</f>
        <v>0</v>
      </c>
      <c r="I680" s="1">
        <f>'[1]RC-1'!I680</f>
        <v>0</v>
      </c>
      <c r="J680" s="1">
        <f>'[1]RC-1'!J680</f>
        <v>0</v>
      </c>
      <c r="K680" s="1">
        <f>'[1]RC-1'!K680</f>
        <v>0</v>
      </c>
      <c r="L680" s="1">
        <f>'[1]RC-1'!L680</f>
        <v>0</v>
      </c>
      <c r="M680" s="1">
        <f>'[1]RC-1'!M680</f>
        <v>0</v>
      </c>
      <c r="N680" s="1">
        <f>'[1]RC-1'!N680</f>
        <v>0</v>
      </c>
      <c r="O680" s="1">
        <f>'[1]RC-1'!O680</f>
        <v>0</v>
      </c>
      <c r="P680" s="1">
        <f>'[1]RC-1'!P680</f>
        <v>0</v>
      </c>
      <c r="Q680" s="1">
        <f>'[1]RC-1'!Q680</f>
        <v>0</v>
      </c>
      <c r="R680" s="1">
        <f>'[1]RC-1'!R680</f>
        <v>0</v>
      </c>
      <c r="S680" s="1">
        <f>'[1]RC-1'!S680</f>
        <v>0</v>
      </c>
      <c r="T680" s="1">
        <f>'[1]RC-1'!T680</f>
        <v>0</v>
      </c>
      <c r="U680" s="1">
        <f>'[1]RC-1'!U680</f>
        <v>0</v>
      </c>
      <c r="V680" s="1">
        <f>'[1]RC-1'!V680</f>
        <v>0</v>
      </c>
      <c r="W680" s="1">
        <f>'[1]RC-1'!W680</f>
        <v>0</v>
      </c>
      <c r="X680" s="1">
        <f>'[1]RC-1'!X680</f>
        <v>0</v>
      </c>
      <c r="Y680" s="1">
        <f>'[1]RC-1'!Y680</f>
        <v>0</v>
      </c>
      <c r="Z680" s="1">
        <f>'[1]RC-1'!Z680</f>
        <v>0</v>
      </c>
      <c r="AA680" s="1">
        <f>'[1]RC-1'!AA680</f>
        <v>0</v>
      </c>
      <c r="AB680" s="1">
        <f>'[1]RC-1'!AB680</f>
        <v>0</v>
      </c>
      <c r="AC680" s="1">
        <f>'[1]RC-1'!AC680</f>
        <v>0</v>
      </c>
      <c r="AD680" s="1">
        <f>'[1]RC-1'!AD680</f>
        <v>0</v>
      </c>
      <c r="AE680" s="1">
        <f>'[1]RC-1'!AE680</f>
        <v>0</v>
      </c>
      <c r="AF680" s="1">
        <f>'[1]RC-1'!AF680</f>
        <v>0</v>
      </c>
      <c r="AG680" s="1">
        <f>'[1]RC-1'!AG680</f>
        <v>0</v>
      </c>
      <c r="AH680" s="1">
        <f>'[1]RC-1'!AH680</f>
        <v>0</v>
      </c>
      <c r="AI680" s="1">
        <f>'[1]RC-1'!AI680</f>
        <v>0</v>
      </c>
    </row>
    <row r="681" spans="1:35" x14ac:dyDescent="0.3">
      <c r="A681" s="1">
        <f>'[1]RC-1'!A681</f>
        <v>0</v>
      </c>
      <c r="B681" s="1">
        <f>'[1]RC-1'!B681</f>
        <v>0</v>
      </c>
      <c r="C681" s="1">
        <f>'[1]RC-1'!C681</f>
        <v>0</v>
      </c>
      <c r="D681" s="1">
        <f>'[1]RC-1'!D681</f>
        <v>0</v>
      </c>
      <c r="E681" s="1">
        <f>'[1]RC-1'!E681</f>
        <v>0</v>
      </c>
      <c r="F681" s="1">
        <f>'[1]RC-1'!F681</f>
        <v>0</v>
      </c>
      <c r="G681" s="1">
        <f>'[1]RC-1'!G681</f>
        <v>0</v>
      </c>
      <c r="H681" s="1">
        <f>'[1]RC-1'!H681</f>
        <v>0</v>
      </c>
      <c r="I681" s="1">
        <f>'[1]RC-1'!I681</f>
        <v>0</v>
      </c>
      <c r="J681" s="1">
        <f>'[1]RC-1'!J681</f>
        <v>0</v>
      </c>
      <c r="K681" s="1">
        <f>'[1]RC-1'!K681</f>
        <v>0</v>
      </c>
      <c r="L681" s="1">
        <f>'[1]RC-1'!L681</f>
        <v>0</v>
      </c>
      <c r="M681" s="1">
        <f>'[1]RC-1'!M681</f>
        <v>0</v>
      </c>
      <c r="N681" s="1">
        <f>'[1]RC-1'!N681</f>
        <v>0</v>
      </c>
      <c r="O681" s="1">
        <f>'[1]RC-1'!O681</f>
        <v>0</v>
      </c>
      <c r="P681" s="1">
        <f>'[1]RC-1'!P681</f>
        <v>0</v>
      </c>
      <c r="Q681" s="1">
        <f>'[1]RC-1'!Q681</f>
        <v>0</v>
      </c>
      <c r="R681" s="1">
        <f>'[1]RC-1'!R681</f>
        <v>0</v>
      </c>
      <c r="S681" s="1">
        <f>'[1]RC-1'!S681</f>
        <v>0</v>
      </c>
      <c r="T681" s="1">
        <f>'[1]RC-1'!T681</f>
        <v>0</v>
      </c>
      <c r="U681" s="1">
        <f>'[1]RC-1'!U681</f>
        <v>0</v>
      </c>
      <c r="V681" s="1">
        <f>'[1]RC-1'!V681</f>
        <v>0</v>
      </c>
      <c r="W681" s="1">
        <f>'[1]RC-1'!W681</f>
        <v>0</v>
      </c>
      <c r="X681" s="1">
        <f>'[1]RC-1'!X681</f>
        <v>0</v>
      </c>
      <c r="Y681" s="1">
        <f>'[1]RC-1'!Y681</f>
        <v>0</v>
      </c>
      <c r="Z681" s="1">
        <f>'[1]RC-1'!Z681</f>
        <v>0</v>
      </c>
      <c r="AA681" s="1">
        <f>'[1]RC-1'!AA681</f>
        <v>0</v>
      </c>
      <c r="AB681" s="1">
        <f>'[1]RC-1'!AB681</f>
        <v>0</v>
      </c>
      <c r="AC681" s="1">
        <f>'[1]RC-1'!AC681</f>
        <v>0</v>
      </c>
      <c r="AD681" s="1">
        <f>'[1]RC-1'!AD681</f>
        <v>0</v>
      </c>
      <c r="AE681" s="1">
        <f>'[1]RC-1'!AE681</f>
        <v>0</v>
      </c>
      <c r="AF681" s="1">
        <f>'[1]RC-1'!AF681</f>
        <v>0</v>
      </c>
      <c r="AG681" s="1">
        <f>'[1]RC-1'!AG681</f>
        <v>0</v>
      </c>
      <c r="AH681" s="1">
        <f>'[1]RC-1'!AH681</f>
        <v>0</v>
      </c>
      <c r="AI681" s="1">
        <f>'[1]RC-1'!AI681</f>
        <v>0</v>
      </c>
    </row>
    <row r="682" spans="1:35" x14ac:dyDescent="0.3">
      <c r="A682" s="1">
        <f>'[1]RC-1'!A682</f>
        <v>0</v>
      </c>
      <c r="B682" s="1">
        <f>'[1]RC-1'!B682</f>
        <v>0</v>
      </c>
      <c r="C682" s="1">
        <f>'[1]RC-1'!C682</f>
        <v>0</v>
      </c>
      <c r="D682" s="1">
        <f>'[1]RC-1'!D682</f>
        <v>0</v>
      </c>
      <c r="E682" s="1">
        <f>'[1]RC-1'!E682</f>
        <v>0</v>
      </c>
      <c r="F682" s="1">
        <f>'[1]RC-1'!F682</f>
        <v>0</v>
      </c>
      <c r="G682" s="1">
        <f>'[1]RC-1'!G682</f>
        <v>0</v>
      </c>
      <c r="H682" s="1">
        <f>'[1]RC-1'!H682</f>
        <v>0</v>
      </c>
      <c r="I682" s="1">
        <f>'[1]RC-1'!I682</f>
        <v>0</v>
      </c>
      <c r="J682" s="1">
        <f>'[1]RC-1'!J682</f>
        <v>0</v>
      </c>
      <c r="K682" s="1">
        <f>'[1]RC-1'!K682</f>
        <v>0</v>
      </c>
      <c r="L682" s="1">
        <f>'[1]RC-1'!L682</f>
        <v>0</v>
      </c>
      <c r="M682" s="1">
        <f>'[1]RC-1'!M682</f>
        <v>0</v>
      </c>
      <c r="N682" s="1">
        <f>'[1]RC-1'!N682</f>
        <v>0</v>
      </c>
      <c r="O682" s="1">
        <f>'[1]RC-1'!O682</f>
        <v>0</v>
      </c>
      <c r="P682" s="1">
        <f>'[1]RC-1'!P682</f>
        <v>0</v>
      </c>
      <c r="Q682" s="1">
        <f>'[1]RC-1'!Q682</f>
        <v>0</v>
      </c>
      <c r="R682" s="1">
        <f>'[1]RC-1'!R682</f>
        <v>0</v>
      </c>
      <c r="S682" s="1">
        <f>'[1]RC-1'!S682</f>
        <v>0</v>
      </c>
      <c r="T682" s="1">
        <f>'[1]RC-1'!T682</f>
        <v>0</v>
      </c>
      <c r="U682" s="1">
        <f>'[1]RC-1'!U682</f>
        <v>0</v>
      </c>
      <c r="V682" s="1">
        <f>'[1]RC-1'!V682</f>
        <v>0</v>
      </c>
      <c r="W682" s="1">
        <f>'[1]RC-1'!W682</f>
        <v>0</v>
      </c>
      <c r="X682" s="1">
        <f>'[1]RC-1'!X682</f>
        <v>0</v>
      </c>
      <c r="Y682" s="1">
        <f>'[1]RC-1'!Y682</f>
        <v>0</v>
      </c>
      <c r="Z682" s="1">
        <f>'[1]RC-1'!Z682</f>
        <v>0</v>
      </c>
      <c r="AA682" s="1">
        <f>'[1]RC-1'!AA682</f>
        <v>0</v>
      </c>
      <c r="AB682" s="1">
        <f>'[1]RC-1'!AB682</f>
        <v>0</v>
      </c>
      <c r="AC682" s="1">
        <f>'[1]RC-1'!AC682</f>
        <v>0</v>
      </c>
      <c r="AD682" s="1">
        <f>'[1]RC-1'!AD682</f>
        <v>0</v>
      </c>
      <c r="AE682" s="1">
        <f>'[1]RC-1'!AE682</f>
        <v>0</v>
      </c>
      <c r="AF682" s="1">
        <f>'[1]RC-1'!AF682</f>
        <v>0</v>
      </c>
      <c r="AG682" s="1">
        <f>'[1]RC-1'!AG682</f>
        <v>0</v>
      </c>
      <c r="AH682" s="1">
        <f>'[1]RC-1'!AH682</f>
        <v>0</v>
      </c>
      <c r="AI682" s="1">
        <f>'[1]RC-1'!AI682</f>
        <v>0</v>
      </c>
    </row>
    <row r="683" spans="1:35" x14ac:dyDescent="0.3">
      <c r="A683" s="1">
        <f>'[1]RC-1'!A683</f>
        <v>0</v>
      </c>
      <c r="B683" s="1">
        <f>'[1]RC-1'!B683</f>
        <v>0</v>
      </c>
      <c r="C683" s="1">
        <f>'[1]RC-1'!C683</f>
        <v>0</v>
      </c>
      <c r="D683" s="1">
        <f>'[1]RC-1'!D683</f>
        <v>0</v>
      </c>
      <c r="E683" s="1">
        <f>'[1]RC-1'!E683</f>
        <v>0</v>
      </c>
      <c r="F683" s="1">
        <f>'[1]RC-1'!F683</f>
        <v>0</v>
      </c>
      <c r="G683" s="1">
        <f>'[1]RC-1'!G683</f>
        <v>0</v>
      </c>
      <c r="H683" s="1">
        <f>'[1]RC-1'!H683</f>
        <v>0</v>
      </c>
      <c r="I683" s="1">
        <f>'[1]RC-1'!I683</f>
        <v>0</v>
      </c>
      <c r="J683" s="1">
        <f>'[1]RC-1'!J683</f>
        <v>0</v>
      </c>
      <c r="K683" s="1">
        <f>'[1]RC-1'!K683</f>
        <v>0</v>
      </c>
      <c r="L683" s="1">
        <f>'[1]RC-1'!L683</f>
        <v>0</v>
      </c>
      <c r="M683" s="1">
        <f>'[1]RC-1'!M683</f>
        <v>0</v>
      </c>
      <c r="N683" s="1">
        <f>'[1]RC-1'!N683</f>
        <v>0</v>
      </c>
      <c r="O683" s="1">
        <f>'[1]RC-1'!O683</f>
        <v>0</v>
      </c>
      <c r="P683" s="1">
        <f>'[1]RC-1'!P683</f>
        <v>0</v>
      </c>
      <c r="Q683" s="1">
        <f>'[1]RC-1'!Q683</f>
        <v>0</v>
      </c>
      <c r="R683" s="1">
        <f>'[1]RC-1'!R683</f>
        <v>0</v>
      </c>
      <c r="S683" s="1">
        <f>'[1]RC-1'!S683</f>
        <v>0</v>
      </c>
      <c r="T683" s="1">
        <f>'[1]RC-1'!T683</f>
        <v>0</v>
      </c>
      <c r="U683" s="1">
        <f>'[1]RC-1'!U683</f>
        <v>0</v>
      </c>
      <c r="V683" s="1">
        <f>'[1]RC-1'!V683</f>
        <v>0</v>
      </c>
      <c r="W683" s="1">
        <f>'[1]RC-1'!W683</f>
        <v>0</v>
      </c>
      <c r="X683" s="1">
        <f>'[1]RC-1'!X683</f>
        <v>0</v>
      </c>
      <c r="Y683" s="1">
        <f>'[1]RC-1'!Y683</f>
        <v>0</v>
      </c>
      <c r="Z683" s="1">
        <f>'[1]RC-1'!Z683</f>
        <v>0</v>
      </c>
      <c r="AA683" s="1">
        <f>'[1]RC-1'!AA683</f>
        <v>0</v>
      </c>
      <c r="AB683" s="1">
        <f>'[1]RC-1'!AB683</f>
        <v>0</v>
      </c>
      <c r="AC683" s="1">
        <f>'[1]RC-1'!AC683</f>
        <v>0</v>
      </c>
      <c r="AD683" s="1">
        <f>'[1]RC-1'!AD683</f>
        <v>0</v>
      </c>
      <c r="AE683" s="1">
        <f>'[1]RC-1'!AE683</f>
        <v>0</v>
      </c>
      <c r="AF683" s="1">
        <f>'[1]RC-1'!AF683</f>
        <v>0</v>
      </c>
      <c r="AG683" s="1">
        <f>'[1]RC-1'!AG683</f>
        <v>0</v>
      </c>
      <c r="AH683" s="1">
        <f>'[1]RC-1'!AH683</f>
        <v>0</v>
      </c>
      <c r="AI683" s="1">
        <f>'[1]RC-1'!AI683</f>
        <v>0</v>
      </c>
    </row>
    <row r="684" spans="1:35" x14ac:dyDescent="0.3">
      <c r="A684" s="1">
        <f>'[1]RC-1'!A684</f>
        <v>0</v>
      </c>
      <c r="B684" s="1">
        <f>'[1]RC-1'!B684</f>
        <v>0</v>
      </c>
      <c r="C684" s="1">
        <f>'[1]RC-1'!C684</f>
        <v>0</v>
      </c>
      <c r="D684" s="1">
        <f>'[1]RC-1'!D684</f>
        <v>0</v>
      </c>
      <c r="E684" s="1">
        <f>'[1]RC-1'!E684</f>
        <v>0</v>
      </c>
      <c r="F684" s="1">
        <f>'[1]RC-1'!F684</f>
        <v>0</v>
      </c>
      <c r="G684" s="1">
        <f>'[1]RC-1'!G684</f>
        <v>0</v>
      </c>
      <c r="H684" s="1">
        <f>'[1]RC-1'!H684</f>
        <v>0</v>
      </c>
      <c r="I684" s="1">
        <f>'[1]RC-1'!I684</f>
        <v>0</v>
      </c>
      <c r="J684" s="1">
        <f>'[1]RC-1'!J684</f>
        <v>0</v>
      </c>
      <c r="K684" s="1">
        <f>'[1]RC-1'!K684</f>
        <v>0</v>
      </c>
      <c r="L684" s="1">
        <f>'[1]RC-1'!L684</f>
        <v>0</v>
      </c>
      <c r="M684" s="1">
        <f>'[1]RC-1'!M684</f>
        <v>0</v>
      </c>
      <c r="N684" s="1">
        <f>'[1]RC-1'!N684</f>
        <v>0</v>
      </c>
      <c r="O684" s="1">
        <f>'[1]RC-1'!O684</f>
        <v>0</v>
      </c>
      <c r="P684" s="1">
        <f>'[1]RC-1'!P684</f>
        <v>0</v>
      </c>
      <c r="Q684" s="1">
        <f>'[1]RC-1'!Q684</f>
        <v>0</v>
      </c>
      <c r="R684" s="1">
        <f>'[1]RC-1'!R684</f>
        <v>0</v>
      </c>
      <c r="S684" s="1">
        <f>'[1]RC-1'!S684</f>
        <v>0</v>
      </c>
      <c r="T684" s="1">
        <f>'[1]RC-1'!T684</f>
        <v>0</v>
      </c>
      <c r="U684" s="1">
        <f>'[1]RC-1'!U684</f>
        <v>0</v>
      </c>
      <c r="V684" s="1">
        <f>'[1]RC-1'!V684</f>
        <v>0</v>
      </c>
      <c r="W684" s="1">
        <f>'[1]RC-1'!W684</f>
        <v>0</v>
      </c>
      <c r="X684" s="1">
        <f>'[1]RC-1'!X684</f>
        <v>0</v>
      </c>
      <c r="Y684" s="1">
        <f>'[1]RC-1'!Y684</f>
        <v>0</v>
      </c>
      <c r="Z684" s="1">
        <f>'[1]RC-1'!Z684</f>
        <v>0</v>
      </c>
      <c r="AA684" s="1">
        <f>'[1]RC-1'!AA684</f>
        <v>0</v>
      </c>
      <c r="AB684" s="1">
        <f>'[1]RC-1'!AB684</f>
        <v>0</v>
      </c>
      <c r="AC684" s="1">
        <f>'[1]RC-1'!AC684</f>
        <v>0</v>
      </c>
      <c r="AD684" s="1">
        <f>'[1]RC-1'!AD684</f>
        <v>0</v>
      </c>
      <c r="AE684" s="1">
        <f>'[1]RC-1'!AE684</f>
        <v>0</v>
      </c>
      <c r="AF684" s="1">
        <f>'[1]RC-1'!AF684</f>
        <v>0</v>
      </c>
      <c r="AG684" s="1">
        <f>'[1]RC-1'!AG684</f>
        <v>0</v>
      </c>
      <c r="AH684" s="1">
        <f>'[1]RC-1'!AH684</f>
        <v>0</v>
      </c>
      <c r="AI684" s="1">
        <f>'[1]RC-1'!AI684</f>
        <v>0</v>
      </c>
    </row>
    <row r="685" spans="1:35" x14ac:dyDescent="0.3">
      <c r="A685" s="1">
        <f>'[1]RC-1'!A685</f>
        <v>0</v>
      </c>
      <c r="B685" s="1">
        <f>'[1]RC-1'!B685</f>
        <v>0</v>
      </c>
      <c r="C685" s="1">
        <f>'[1]RC-1'!C685</f>
        <v>0</v>
      </c>
      <c r="D685" s="1">
        <f>'[1]RC-1'!D685</f>
        <v>0</v>
      </c>
      <c r="E685" s="1">
        <f>'[1]RC-1'!E685</f>
        <v>0</v>
      </c>
      <c r="F685" s="1">
        <f>'[1]RC-1'!F685</f>
        <v>0</v>
      </c>
      <c r="G685" s="1">
        <f>'[1]RC-1'!G685</f>
        <v>0</v>
      </c>
      <c r="H685" s="1">
        <f>'[1]RC-1'!H685</f>
        <v>0</v>
      </c>
      <c r="I685" s="1">
        <f>'[1]RC-1'!I685</f>
        <v>0</v>
      </c>
      <c r="J685" s="1">
        <f>'[1]RC-1'!J685</f>
        <v>0</v>
      </c>
      <c r="K685" s="1">
        <f>'[1]RC-1'!K685</f>
        <v>0</v>
      </c>
      <c r="L685" s="1">
        <f>'[1]RC-1'!L685</f>
        <v>0</v>
      </c>
      <c r="M685" s="1">
        <f>'[1]RC-1'!M685</f>
        <v>0</v>
      </c>
      <c r="N685" s="1">
        <f>'[1]RC-1'!N685</f>
        <v>0</v>
      </c>
      <c r="O685" s="1">
        <f>'[1]RC-1'!O685</f>
        <v>0</v>
      </c>
      <c r="P685" s="1">
        <f>'[1]RC-1'!P685</f>
        <v>0</v>
      </c>
      <c r="Q685" s="1">
        <f>'[1]RC-1'!Q685</f>
        <v>0</v>
      </c>
      <c r="R685" s="1">
        <f>'[1]RC-1'!R685</f>
        <v>0</v>
      </c>
      <c r="S685" s="1">
        <f>'[1]RC-1'!S685</f>
        <v>0</v>
      </c>
      <c r="T685" s="1">
        <f>'[1]RC-1'!T685</f>
        <v>0</v>
      </c>
      <c r="U685" s="1">
        <f>'[1]RC-1'!U685</f>
        <v>0</v>
      </c>
      <c r="V685" s="1">
        <f>'[1]RC-1'!V685</f>
        <v>0</v>
      </c>
      <c r="W685" s="1">
        <f>'[1]RC-1'!W685</f>
        <v>0</v>
      </c>
      <c r="X685" s="1">
        <f>'[1]RC-1'!X685</f>
        <v>0</v>
      </c>
      <c r="Y685" s="1">
        <f>'[1]RC-1'!Y685</f>
        <v>0</v>
      </c>
      <c r="Z685" s="1">
        <f>'[1]RC-1'!Z685</f>
        <v>0</v>
      </c>
      <c r="AA685" s="1">
        <f>'[1]RC-1'!AA685</f>
        <v>0</v>
      </c>
      <c r="AB685" s="1">
        <f>'[1]RC-1'!AB685</f>
        <v>0</v>
      </c>
      <c r="AC685" s="1">
        <f>'[1]RC-1'!AC685</f>
        <v>0</v>
      </c>
      <c r="AD685" s="1">
        <f>'[1]RC-1'!AD685</f>
        <v>0</v>
      </c>
      <c r="AE685" s="1">
        <f>'[1]RC-1'!AE685</f>
        <v>0</v>
      </c>
      <c r="AF685" s="1">
        <f>'[1]RC-1'!AF685</f>
        <v>0</v>
      </c>
      <c r="AG685" s="1">
        <f>'[1]RC-1'!AG685</f>
        <v>0</v>
      </c>
      <c r="AH685" s="1">
        <f>'[1]RC-1'!AH685</f>
        <v>0</v>
      </c>
      <c r="AI685" s="1">
        <f>'[1]RC-1'!AI685</f>
        <v>0</v>
      </c>
    </row>
    <row r="686" spans="1:35" x14ac:dyDescent="0.3">
      <c r="A686" s="1">
        <f>'[1]RC-1'!A686</f>
        <v>0</v>
      </c>
      <c r="B686" s="1">
        <f>'[1]RC-1'!B686</f>
        <v>0</v>
      </c>
      <c r="C686" s="1">
        <f>'[1]RC-1'!C686</f>
        <v>0</v>
      </c>
      <c r="D686" s="1">
        <f>'[1]RC-1'!D686</f>
        <v>0</v>
      </c>
      <c r="E686" s="1">
        <f>'[1]RC-1'!E686</f>
        <v>0</v>
      </c>
      <c r="F686" s="1">
        <f>'[1]RC-1'!F686</f>
        <v>0</v>
      </c>
      <c r="G686" s="1">
        <f>'[1]RC-1'!G686</f>
        <v>0</v>
      </c>
      <c r="H686" s="1">
        <f>'[1]RC-1'!H686</f>
        <v>0</v>
      </c>
      <c r="I686" s="1">
        <f>'[1]RC-1'!I686</f>
        <v>0</v>
      </c>
      <c r="J686" s="1">
        <f>'[1]RC-1'!J686</f>
        <v>0</v>
      </c>
      <c r="K686" s="1">
        <f>'[1]RC-1'!K686</f>
        <v>0</v>
      </c>
      <c r="L686" s="1">
        <f>'[1]RC-1'!L686</f>
        <v>0</v>
      </c>
      <c r="M686" s="1">
        <f>'[1]RC-1'!M686</f>
        <v>0</v>
      </c>
      <c r="N686" s="1">
        <f>'[1]RC-1'!N686</f>
        <v>0</v>
      </c>
      <c r="O686" s="1">
        <f>'[1]RC-1'!O686</f>
        <v>0</v>
      </c>
      <c r="P686" s="1">
        <f>'[1]RC-1'!P686</f>
        <v>0</v>
      </c>
      <c r="Q686" s="1">
        <f>'[1]RC-1'!Q686</f>
        <v>0</v>
      </c>
      <c r="R686" s="1">
        <f>'[1]RC-1'!R686</f>
        <v>0</v>
      </c>
      <c r="S686" s="1">
        <f>'[1]RC-1'!S686</f>
        <v>0</v>
      </c>
      <c r="T686" s="1">
        <f>'[1]RC-1'!T686</f>
        <v>0</v>
      </c>
      <c r="U686" s="1">
        <f>'[1]RC-1'!U686</f>
        <v>0</v>
      </c>
      <c r="V686" s="1">
        <f>'[1]RC-1'!V686</f>
        <v>0</v>
      </c>
      <c r="W686" s="1">
        <f>'[1]RC-1'!W686</f>
        <v>0</v>
      </c>
      <c r="X686" s="1">
        <f>'[1]RC-1'!X686</f>
        <v>0</v>
      </c>
      <c r="Y686" s="1">
        <f>'[1]RC-1'!Y686</f>
        <v>0</v>
      </c>
      <c r="Z686" s="1">
        <f>'[1]RC-1'!Z686</f>
        <v>0</v>
      </c>
      <c r="AA686" s="1">
        <f>'[1]RC-1'!AA686</f>
        <v>0</v>
      </c>
      <c r="AB686" s="1">
        <f>'[1]RC-1'!AB686</f>
        <v>0</v>
      </c>
      <c r="AC686" s="1">
        <f>'[1]RC-1'!AC686</f>
        <v>0</v>
      </c>
      <c r="AD686" s="1">
        <f>'[1]RC-1'!AD686</f>
        <v>0</v>
      </c>
      <c r="AE686" s="1">
        <f>'[1]RC-1'!AE686</f>
        <v>0</v>
      </c>
      <c r="AF686" s="1">
        <f>'[1]RC-1'!AF686</f>
        <v>0</v>
      </c>
      <c r="AG686" s="1">
        <f>'[1]RC-1'!AG686</f>
        <v>0</v>
      </c>
      <c r="AH686" s="1">
        <f>'[1]RC-1'!AH686</f>
        <v>0</v>
      </c>
      <c r="AI686" s="1">
        <f>'[1]RC-1'!AI686</f>
        <v>0</v>
      </c>
    </row>
    <row r="687" spans="1:35" x14ac:dyDescent="0.3">
      <c r="A687" s="1">
        <f>'[1]RC-1'!A687</f>
        <v>0</v>
      </c>
      <c r="B687" s="1">
        <f>'[1]RC-1'!B687</f>
        <v>0</v>
      </c>
      <c r="C687" s="1">
        <f>'[1]RC-1'!C687</f>
        <v>0</v>
      </c>
      <c r="D687" s="1">
        <f>'[1]RC-1'!D687</f>
        <v>0</v>
      </c>
      <c r="E687" s="1">
        <f>'[1]RC-1'!E687</f>
        <v>0</v>
      </c>
      <c r="F687" s="1">
        <f>'[1]RC-1'!F687</f>
        <v>0</v>
      </c>
      <c r="G687" s="1">
        <f>'[1]RC-1'!G687</f>
        <v>0</v>
      </c>
      <c r="H687" s="1">
        <f>'[1]RC-1'!H687</f>
        <v>0</v>
      </c>
      <c r="I687" s="1">
        <f>'[1]RC-1'!I687</f>
        <v>0</v>
      </c>
      <c r="J687" s="1">
        <f>'[1]RC-1'!J687</f>
        <v>0</v>
      </c>
      <c r="K687" s="1">
        <f>'[1]RC-1'!K687</f>
        <v>0</v>
      </c>
      <c r="L687" s="1">
        <f>'[1]RC-1'!L687</f>
        <v>0</v>
      </c>
      <c r="M687" s="1">
        <f>'[1]RC-1'!M687</f>
        <v>0</v>
      </c>
      <c r="N687" s="1">
        <f>'[1]RC-1'!N687</f>
        <v>0</v>
      </c>
      <c r="O687" s="1">
        <f>'[1]RC-1'!O687</f>
        <v>0</v>
      </c>
      <c r="P687" s="1">
        <f>'[1]RC-1'!P687</f>
        <v>0</v>
      </c>
      <c r="Q687" s="1">
        <f>'[1]RC-1'!Q687</f>
        <v>0</v>
      </c>
      <c r="R687" s="1">
        <f>'[1]RC-1'!R687</f>
        <v>0</v>
      </c>
      <c r="S687" s="1">
        <f>'[1]RC-1'!S687</f>
        <v>0</v>
      </c>
      <c r="T687" s="1">
        <f>'[1]RC-1'!T687</f>
        <v>0</v>
      </c>
      <c r="U687" s="1">
        <f>'[1]RC-1'!U687</f>
        <v>0</v>
      </c>
      <c r="V687" s="1">
        <f>'[1]RC-1'!V687</f>
        <v>0</v>
      </c>
      <c r="W687" s="1">
        <f>'[1]RC-1'!W687</f>
        <v>0</v>
      </c>
      <c r="X687" s="1">
        <f>'[1]RC-1'!X687</f>
        <v>0</v>
      </c>
      <c r="Y687" s="1">
        <f>'[1]RC-1'!Y687</f>
        <v>0</v>
      </c>
      <c r="Z687" s="1">
        <f>'[1]RC-1'!Z687</f>
        <v>0</v>
      </c>
      <c r="AA687" s="1">
        <f>'[1]RC-1'!AA687</f>
        <v>0</v>
      </c>
      <c r="AB687" s="1">
        <f>'[1]RC-1'!AB687</f>
        <v>0</v>
      </c>
      <c r="AC687" s="1">
        <f>'[1]RC-1'!AC687</f>
        <v>0</v>
      </c>
      <c r="AD687" s="1">
        <f>'[1]RC-1'!AD687</f>
        <v>0</v>
      </c>
      <c r="AE687" s="1">
        <f>'[1]RC-1'!AE687</f>
        <v>0</v>
      </c>
      <c r="AF687" s="1">
        <f>'[1]RC-1'!AF687</f>
        <v>0</v>
      </c>
      <c r="AG687" s="1">
        <f>'[1]RC-1'!AG687</f>
        <v>0</v>
      </c>
      <c r="AH687" s="1">
        <f>'[1]RC-1'!AH687</f>
        <v>0</v>
      </c>
      <c r="AI687" s="1">
        <f>'[1]RC-1'!AI687</f>
        <v>0</v>
      </c>
    </row>
    <row r="688" spans="1:35" x14ac:dyDescent="0.3">
      <c r="A688" s="1">
        <f>'[1]RC-1'!A688</f>
        <v>0</v>
      </c>
      <c r="B688" s="1">
        <f>'[1]RC-1'!B688</f>
        <v>0</v>
      </c>
      <c r="C688" s="1">
        <f>'[1]RC-1'!C688</f>
        <v>0</v>
      </c>
      <c r="D688" s="1">
        <f>'[1]RC-1'!D688</f>
        <v>0</v>
      </c>
      <c r="E688" s="1">
        <f>'[1]RC-1'!E688</f>
        <v>0</v>
      </c>
      <c r="F688" s="1">
        <f>'[1]RC-1'!F688</f>
        <v>0</v>
      </c>
      <c r="G688" s="1">
        <f>'[1]RC-1'!G688</f>
        <v>0</v>
      </c>
      <c r="H688" s="1">
        <f>'[1]RC-1'!H688</f>
        <v>0</v>
      </c>
      <c r="I688" s="1">
        <f>'[1]RC-1'!I688</f>
        <v>0</v>
      </c>
      <c r="J688" s="1">
        <f>'[1]RC-1'!J688</f>
        <v>0</v>
      </c>
      <c r="K688" s="1">
        <f>'[1]RC-1'!K688</f>
        <v>0</v>
      </c>
      <c r="L688" s="1">
        <f>'[1]RC-1'!L688</f>
        <v>0</v>
      </c>
      <c r="M688" s="1">
        <f>'[1]RC-1'!M688</f>
        <v>0</v>
      </c>
      <c r="N688" s="1">
        <f>'[1]RC-1'!N688</f>
        <v>0</v>
      </c>
      <c r="O688" s="1">
        <f>'[1]RC-1'!O688</f>
        <v>0</v>
      </c>
      <c r="P688" s="1">
        <f>'[1]RC-1'!P688</f>
        <v>0</v>
      </c>
      <c r="Q688" s="1">
        <f>'[1]RC-1'!Q688</f>
        <v>0</v>
      </c>
      <c r="R688" s="1">
        <f>'[1]RC-1'!R688</f>
        <v>0</v>
      </c>
      <c r="S688" s="1">
        <f>'[1]RC-1'!S688</f>
        <v>0</v>
      </c>
      <c r="T688" s="1">
        <f>'[1]RC-1'!T688</f>
        <v>0</v>
      </c>
      <c r="U688" s="1">
        <f>'[1]RC-1'!U688</f>
        <v>0</v>
      </c>
      <c r="V688" s="1">
        <f>'[1]RC-1'!V688</f>
        <v>0</v>
      </c>
      <c r="W688" s="1">
        <f>'[1]RC-1'!W688</f>
        <v>0</v>
      </c>
      <c r="X688" s="1">
        <f>'[1]RC-1'!X688</f>
        <v>0</v>
      </c>
      <c r="Y688" s="1">
        <f>'[1]RC-1'!Y688</f>
        <v>0</v>
      </c>
      <c r="Z688" s="1">
        <f>'[1]RC-1'!Z688</f>
        <v>0</v>
      </c>
      <c r="AA688" s="1">
        <f>'[1]RC-1'!AA688</f>
        <v>0</v>
      </c>
      <c r="AB688" s="1">
        <f>'[1]RC-1'!AB688</f>
        <v>0</v>
      </c>
      <c r="AC688" s="1">
        <f>'[1]RC-1'!AC688</f>
        <v>0</v>
      </c>
      <c r="AD688" s="1">
        <f>'[1]RC-1'!AD688</f>
        <v>0</v>
      </c>
      <c r="AE688" s="1">
        <f>'[1]RC-1'!AE688</f>
        <v>0</v>
      </c>
      <c r="AF688" s="1">
        <f>'[1]RC-1'!AF688</f>
        <v>0</v>
      </c>
      <c r="AG688" s="1">
        <f>'[1]RC-1'!AG688</f>
        <v>0</v>
      </c>
      <c r="AH688" s="1">
        <f>'[1]RC-1'!AH688</f>
        <v>0</v>
      </c>
      <c r="AI688" s="1">
        <f>'[1]RC-1'!AI688</f>
        <v>0</v>
      </c>
    </row>
    <row r="689" spans="1:35" x14ac:dyDescent="0.3">
      <c r="A689" s="1">
        <f>'[1]RC-1'!A689</f>
        <v>0</v>
      </c>
      <c r="B689" s="1">
        <f>'[1]RC-1'!B689</f>
        <v>0</v>
      </c>
      <c r="C689" s="1">
        <f>'[1]RC-1'!C689</f>
        <v>0</v>
      </c>
      <c r="D689" s="1">
        <f>'[1]RC-1'!D689</f>
        <v>0</v>
      </c>
      <c r="E689" s="1">
        <f>'[1]RC-1'!E689</f>
        <v>0</v>
      </c>
      <c r="F689" s="1">
        <f>'[1]RC-1'!F689</f>
        <v>0</v>
      </c>
      <c r="G689" s="1">
        <f>'[1]RC-1'!G689</f>
        <v>0</v>
      </c>
      <c r="H689" s="1">
        <f>'[1]RC-1'!H689</f>
        <v>0</v>
      </c>
      <c r="I689" s="1">
        <f>'[1]RC-1'!I689</f>
        <v>0</v>
      </c>
      <c r="J689" s="1">
        <f>'[1]RC-1'!J689</f>
        <v>0</v>
      </c>
      <c r="K689" s="1">
        <f>'[1]RC-1'!K689</f>
        <v>0</v>
      </c>
      <c r="L689" s="1">
        <f>'[1]RC-1'!L689</f>
        <v>0</v>
      </c>
      <c r="M689" s="1">
        <f>'[1]RC-1'!M689</f>
        <v>0</v>
      </c>
      <c r="N689" s="1">
        <f>'[1]RC-1'!N689</f>
        <v>0</v>
      </c>
      <c r="O689" s="1">
        <f>'[1]RC-1'!O689</f>
        <v>0</v>
      </c>
      <c r="P689" s="1">
        <f>'[1]RC-1'!P689</f>
        <v>0</v>
      </c>
      <c r="Q689" s="1">
        <f>'[1]RC-1'!Q689</f>
        <v>0</v>
      </c>
      <c r="R689" s="1">
        <f>'[1]RC-1'!R689</f>
        <v>0</v>
      </c>
      <c r="S689" s="1">
        <f>'[1]RC-1'!S689</f>
        <v>0</v>
      </c>
      <c r="T689" s="1">
        <f>'[1]RC-1'!T689</f>
        <v>0</v>
      </c>
      <c r="U689" s="1">
        <f>'[1]RC-1'!U689</f>
        <v>0</v>
      </c>
      <c r="V689" s="1">
        <f>'[1]RC-1'!V689</f>
        <v>0</v>
      </c>
      <c r="W689" s="1">
        <f>'[1]RC-1'!W689</f>
        <v>0</v>
      </c>
      <c r="X689" s="1">
        <f>'[1]RC-1'!X689</f>
        <v>0</v>
      </c>
      <c r="Y689" s="1">
        <f>'[1]RC-1'!Y689</f>
        <v>0</v>
      </c>
      <c r="Z689" s="1">
        <f>'[1]RC-1'!Z689</f>
        <v>0</v>
      </c>
      <c r="AA689" s="1">
        <f>'[1]RC-1'!AA689</f>
        <v>0</v>
      </c>
      <c r="AB689" s="1">
        <f>'[1]RC-1'!AB689</f>
        <v>0</v>
      </c>
      <c r="AC689" s="1">
        <f>'[1]RC-1'!AC689</f>
        <v>0</v>
      </c>
      <c r="AD689" s="1">
        <f>'[1]RC-1'!AD689</f>
        <v>0</v>
      </c>
      <c r="AE689" s="1">
        <f>'[1]RC-1'!AE689</f>
        <v>0</v>
      </c>
      <c r="AF689" s="1">
        <f>'[1]RC-1'!AF689</f>
        <v>0</v>
      </c>
      <c r="AG689" s="1">
        <f>'[1]RC-1'!AG689</f>
        <v>0</v>
      </c>
      <c r="AH689" s="1">
        <f>'[1]RC-1'!AH689</f>
        <v>0</v>
      </c>
      <c r="AI689" s="1">
        <f>'[1]RC-1'!AI689</f>
        <v>0</v>
      </c>
    </row>
    <row r="690" spans="1:35" x14ac:dyDescent="0.3">
      <c r="A690" s="1">
        <f>'[1]RC-1'!A690</f>
        <v>0</v>
      </c>
      <c r="B690" s="1">
        <f>'[1]RC-1'!B690</f>
        <v>0</v>
      </c>
      <c r="C690" s="1">
        <f>'[1]RC-1'!C690</f>
        <v>0</v>
      </c>
      <c r="D690" s="1">
        <f>'[1]RC-1'!D690</f>
        <v>0</v>
      </c>
      <c r="E690" s="1">
        <f>'[1]RC-1'!E690</f>
        <v>0</v>
      </c>
      <c r="F690" s="1">
        <f>'[1]RC-1'!F690</f>
        <v>0</v>
      </c>
      <c r="G690" s="1">
        <f>'[1]RC-1'!G690</f>
        <v>0</v>
      </c>
      <c r="H690" s="1">
        <f>'[1]RC-1'!H690</f>
        <v>0</v>
      </c>
      <c r="I690" s="1">
        <f>'[1]RC-1'!I690</f>
        <v>0</v>
      </c>
      <c r="J690" s="1">
        <f>'[1]RC-1'!J690</f>
        <v>0</v>
      </c>
      <c r="K690" s="1">
        <f>'[1]RC-1'!K690</f>
        <v>0</v>
      </c>
      <c r="L690" s="1">
        <f>'[1]RC-1'!L690</f>
        <v>0</v>
      </c>
      <c r="M690" s="1">
        <f>'[1]RC-1'!M690</f>
        <v>0</v>
      </c>
      <c r="N690" s="1">
        <f>'[1]RC-1'!N690</f>
        <v>0</v>
      </c>
      <c r="O690" s="1">
        <f>'[1]RC-1'!O690</f>
        <v>0</v>
      </c>
      <c r="P690" s="1">
        <f>'[1]RC-1'!P690</f>
        <v>0</v>
      </c>
      <c r="Q690" s="1">
        <f>'[1]RC-1'!Q690</f>
        <v>0</v>
      </c>
      <c r="R690" s="1">
        <f>'[1]RC-1'!R690</f>
        <v>0</v>
      </c>
      <c r="S690" s="1">
        <f>'[1]RC-1'!S690</f>
        <v>0</v>
      </c>
      <c r="T690" s="1">
        <f>'[1]RC-1'!T690</f>
        <v>0</v>
      </c>
      <c r="U690" s="1">
        <f>'[1]RC-1'!U690</f>
        <v>0</v>
      </c>
      <c r="V690" s="1">
        <f>'[1]RC-1'!V690</f>
        <v>0</v>
      </c>
      <c r="W690" s="1">
        <f>'[1]RC-1'!W690</f>
        <v>0</v>
      </c>
      <c r="X690" s="1">
        <f>'[1]RC-1'!X690</f>
        <v>0</v>
      </c>
      <c r="Y690" s="1">
        <f>'[1]RC-1'!Y690</f>
        <v>0</v>
      </c>
      <c r="Z690" s="1">
        <f>'[1]RC-1'!Z690</f>
        <v>0</v>
      </c>
      <c r="AA690" s="1">
        <f>'[1]RC-1'!AA690</f>
        <v>0</v>
      </c>
      <c r="AB690" s="1">
        <f>'[1]RC-1'!AB690</f>
        <v>0</v>
      </c>
      <c r="AC690" s="1">
        <f>'[1]RC-1'!AC690</f>
        <v>0</v>
      </c>
      <c r="AD690" s="1">
        <f>'[1]RC-1'!AD690</f>
        <v>0</v>
      </c>
      <c r="AE690" s="1">
        <f>'[1]RC-1'!AE690</f>
        <v>0</v>
      </c>
      <c r="AF690" s="1">
        <f>'[1]RC-1'!AF690</f>
        <v>0</v>
      </c>
      <c r="AG690" s="1">
        <f>'[1]RC-1'!AG690</f>
        <v>0</v>
      </c>
      <c r="AH690" s="1">
        <f>'[1]RC-1'!AH690</f>
        <v>0</v>
      </c>
      <c r="AI690" s="1">
        <f>'[1]RC-1'!AI690</f>
        <v>0</v>
      </c>
    </row>
    <row r="691" spans="1:35" x14ac:dyDescent="0.3">
      <c r="A691" s="1">
        <f>'[1]RC-1'!A691</f>
        <v>0</v>
      </c>
      <c r="B691" s="1">
        <f>'[1]RC-1'!B691</f>
        <v>0</v>
      </c>
      <c r="C691" s="1">
        <f>'[1]RC-1'!C691</f>
        <v>0</v>
      </c>
      <c r="D691" s="1">
        <f>'[1]RC-1'!D691</f>
        <v>0</v>
      </c>
      <c r="E691" s="1">
        <f>'[1]RC-1'!E691</f>
        <v>0</v>
      </c>
      <c r="F691" s="1">
        <f>'[1]RC-1'!F691</f>
        <v>0</v>
      </c>
      <c r="G691" s="1">
        <f>'[1]RC-1'!G691</f>
        <v>0</v>
      </c>
      <c r="H691" s="1">
        <f>'[1]RC-1'!H691</f>
        <v>0</v>
      </c>
      <c r="I691" s="1">
        <f>'[1]RC-1'!I691</f>
        <v>0</v>
      </c>
      <c r="J691" s="1">
        <f>'[1]RC-1'!J691</f>
        <v>0</v>
      </c>
      <c r="K691" s="1">
        <f>'[1]RC-1'!K691</f>
        <v>0</v>
      </c>
      <c r="L691" s="1">
        <f>'[1]RC-1'!L691</f>
        <v>0</v>
      </c>
      <c r="M691" s="1">
        <f>'[1]RC-1'!M691</f>
        <v>0</v>
      </c>
      <c r="N691" s="1">
        <f>'[1]RC-1'!N691</f>
        <v>0</v>
      </c>
      <c r="O691" s="1">
        <f>'[1]RC-1'!O691</f>
        <v>0</v>
      </c>
      <c r="P691" s="1">
        <f>'[1]RC-1'!P691</f>
        <v>0</v>
      </c>
      <c r="Q691" s="1">
        <f>'[1]RC-1'!Q691</f>
        <v>0</v>
      </c>
      <c r="R691" s="1">
        <f>'[1]RC-1'!R691</f>
        <v>0</v>
      </c>
      <c r="S691" s="1">
        <f>'[1]RC-1'!S691</f>
        <v>0</v>
      </c>
      <c r="T691" s="1">
        <f>'[1]RC-1'!T691</f>
        <v>0</v>
      </c>
      <c r="U691" s="1">
        <f>'[1]RC-1'!U691</f>
        <v>0</v>
      </c>
      <c r="V691" s="1">
        <f>'[1]RC-1'!V691</f>
        <v>0</v>
      </c>
      <c r="W691" s="1">
        <f>'[1]RC-1'!W691</f>
        <v>0</v>
      </c>
      <c r="X691" s="1">
        <f>'[1]RC-1'!X691</f>
        <v>0</v>
      </c>
      <c r="Y691" s="1">
        <f>'[1]RC-1'!Y691</f>
        <v>0</v>
      </c>
      <c r="Z691" s="1">
        <f>'[1]RC-1'!Z691</f>
        <v>0</v>
      </c>
      <c r="AA691" s="1">
        <f>'[1]RC-1'!AA691</f>
        <v>0</v>
      </c>
      <c r="AB691" s="1">
        <f>'[1]RC-1'!AB691</f>
        <v>0</v>
      </c>
      <c r="AC691" s="1">
        <f>'[1]RC-1'!AC691</f>
        <v>0</v>
      </c>
      <c r="AD691" s="1">
        <f>'[1]RC-1'!AD691</f>
        <v>0</v>
      </c>
      <c r="AE691" s="1">
        <f>'[1]RC-1'!AE691</f>
        <v>0</v>
      </c>
      <c r="AF691" s="1">
        <f>'[1]RC-1'!AF691</f>
        <v>0</v>
      </c>
      <c r="AG691" s="1">
        <f>'[1]RC-1'!AG691</f>
        <v>0</v>
      </c>
      <c r="AH691" s="1">
        <f>'[1]RC-1'!AH691</f>
        <v>0</v>
      </c>
      <c r="AI691" s="1">
        <f>'[1]RC-1'!AI691</f>
        <v>0</v>
      </c>
    </row>
    <row r="692" spans="1:35" x14ac:dyDescent="0.3">
      <c r="A692" s="1">
        <f>'[1]RC-1'!A692</f>
        <v>0</v>
      </c>
      <c r="B692" s="1">
        <f>'[1]RC-1'!B692</f>
        <v>0</v>
      </c>
      <c r="C692" s="1">
        <f>'[1]RC-1'!C692</f>
        <v>0</v>
      </c>
      <c r="D692" s="1">
        <f>'[1]RC-1'!D692</f>
        <v>0</v>
      </c>
      <c r="E692" s="1">
        <f>'[1]RC-1'!E692</f>
        <v>0</v>
      </c>
      <c r="F692" s="1">
        <f>'[1]RC-1'!F692</f>
        <v>0</v>
      </c>
      <c r="G692" s="1">
        <f>'[1]RC-1'!G692</f>
        <v>0</v>
      </c>
      <c r="H692" s="1">
        <f>'[1]RC-1'!H692</f>
        <v>0</v>
      </c>
      <c r="I692" s="1">
        <f>'[1]RC-1'!I692</f>
        <v>0</v>
      </c>
      <c r="J692" s="1">
        <f>'[1]RC-1'!J692</f>
        <v>0</v>
      </c>
      <c r="K692" s="1">
        <f>'[1]RC-1'!K692</f>
        <v>0</v>
      </c>
      <c r="L692" s="1">
        <f>'[1]RC-1'!L692</f>
        <v>0</v>
      </c>
      <c r="M692" s="1">
        <f>'[1]RC-1'!M692</f>
        <v>0</v>
      </c>
      <c r="N692" s="1">
        <f>'[1]RC-1'!N692</f>
        <v>0</v>
      </c>
      <c r="O692" s="1">
        <f>'[1]RC-1'!O692</f>
        <v>0</v>
      </c>
      <c r="P692" s="1">
        <f>'[1]RC-1'!P692</f>
        <v>0</v>
      </c>
      <c r="Q692" s="1">
        <f>'[1]RC-1'!Q692</f>
        <v>0</v>
      </c>
      <c r="R692" s="1">
        <f>'[1]RC-1'!R692</f>
        <v>0</v>
      </c>
      <c r="S692" s="1">
        <f>'[1]RC-1'!S692</f>
        <v>0</v>
      </c>
      <c r="T692" s="1">
        <f>'[1]RC-1'!T692</f>
        <v>0</v>
      </c>
      <c r="U692" s="1">
        <f>'[1]RC-1'!U692</f>
        <v>0</v>
      </c>
      <c r="V692" s="1">
        <f>'[1]RC-1'!V692</f>
        <v>0</v>
      </c>
      <c r="W692" s="1">
        <f>'[1]RC-1'!W692</f>
        <v>0</v>
      </c>
      <c r="X692" s="1">
        <f>'[1]RC-1'!X692</f>
        <v>0</v>
      </c>
      <c r="Y692" s="1">
        <f>'[1]RC-1'!Y692</f>
        <v>0</v>
      </c>
      <c r="Z692" s="1">
        <f>'[1]RC-1'!Z692</f>
        <v>0</v>
      </c>
      <c r="AA692" s="1">
        <f>'[1]RC-1'!AA692</f>
        <v>0</v>
      </c>
      <c r="AB692" s="1">
        <f>'[1]RC-1'!AB692</f>
        <v>0</v>
      </c>
      <c r="AC692" s="1">
        <f>'[1]RC-1'!AC692</f>
        <v>0</v>
      </c>
      <c r="AD692" s="1">
        <f>'[1]RC-1'!AD692</f>
        <v>0</v>
      </c>
      <c r="AE692" s="1">
        <f>'[1]RC-1'!AE692</f>
        <v>0</v>
      </c>
      <c r="AF692" s="1">
        <f>'[1]RC-1'!AF692</f>
        <v>0</v>
      </c>
      <c r="AG692" s="1">
        <f>'[1]RC-1'!AG692</f>
        <v>0</v>
      </c>
      <c r="AH692" s="1">
        <f>'[1]RC-1'!AH692</f>
        <v>0</v>
      </c>
      <c r="AI692" s="1">
        <f>'[1]RC-1'!AI692</f>
        <v>0</v>
      </c>
    </row>
    <row r="693" spans="1:35" x14ac:dyDescent="0.3">
      <c r="A693" s="1">
        <f>'[1]RC-1'!A693</f>
        <v>0</v>
      </c>
      <c r="B693" s="1">
        <f>'[1]RC-1'!B693</f>
        <v>0</v>
      </c>
      <c r="C693" s="1">
        <f>'[1]RC-1'!C693</f>
        <v>0</v>
      </c>
      <c r="D693" s="1">
        <f>'[1]RC-1'!D693</f>
        <v>0</v>
      </c>
      <c r="E693" s="1">
        <f>'[1]RC-1'!E693</f>
        <v>0</v>
      </c>
      <c r="F693" s="1">
        <f>'[1]RC-1'!F693</f>
        <v>0</v>
      </c>
      <c r="G693" s="1">
        <f>'[1]RC-1'!G693</f>
        <v>0</v>
      </c>
      <c r="H693" s="1">
        <f>'[1]RC-1'!H693</f>
        <v>0</v>
      </c>
      <c r="I693" s="1">
        <f>'[1]RC-1'!I693</f>
        <v>0</v>
      </c>
      <c r="J693" s="1">
        <f>'[1]RC-1'!J693</f>
        <v>0</v>
      </c>
      <c r="K693" s="1">
        <f>'[1]RC-1'!K693</f>
        <v>0</v>
      </c>
      <c r="L693" s="1">
        <f>'[1]RC-1'!L693</f>
        <v>0</v>
      </c>
      <c r="M693" s="1">
        <f>'[1]RC-1'!M693</f>
        <v>0</v>
      </c>
      <c r="N693" s="1">
        <f>'[1]RC-1'!N693</f>
        <v>0</v>
      </c>
      <c r="O693" s="1">
        <f>'[1]RC-1'!O693</f>
        <v>0</v>
      </c>
      <c r="P693" s="1">
        <f>'[1]RC-1'!P693</f>
        <v>0</v>
      </c>
      <c r="Q693" s="1">
        <f>'[1]RC-1'!Q693</f>
        <v>0</v>
      </c>
      <c r="R693" s="1">
        <f>'[1]RC-1'!R693</f>
        <v>0</v>
      </c>
      <c r="S693" s="1">
        <f>'[1]RC-1'!S693</f>
        <v>0</v>
      </c>
      <c r="T693" s="1">
        <f>'[1]RC-1'!T693</f>
        <v>0</v>
      </c>
      <c r="U693" s="1">
        <f>'[1]RC-1'!U693</f>
        <v>0</v>
      </c>
      <c r="V693" s="1">
        <f>'[1]RC-1'!V693</f>
        <v>0</v>
      </c>
      <c r="W693" s="1">
        <f>'[1]RC-1'!W693</f>
        <v>0</v>
      </c>
      <c r="X693" s="1">
        <f>'[1]RC-1'!X693</f>
        <v>0</v>
      </c>
      <c r="Y693" s="1">
        <f>'[1]RC-1'!Y693</f>
        <v>0</v>
      </c>
      <c r="Z693" s="1">
        <f>'[1]RC-1'!Z693</f>
        <v>0</v>
      </c>
      <c r="AA693" s="1">
        <f>'[1]RC-1'!AA693</f>
        <v>0</v>
      </c>
      <c r="AB693" s="1">
        <f>'[1]RC-1'!AB693</f>
        <v>0</v>
      </c>
      <c r="AC693" s="1">
        <f>'[1]RC-1'!AC693</f>
        <v>0</v>
      </c>
      <c r="AD693" s="1">
        <f>'[1]RC-1'!AD693</f>
        <v>0</v>
      </c>
      <c r="AE693" s="1">
        <f>'[1]RC-1'!AE693</f>
        <v>0</v>
      </c>
      <c r="AF693" s="1">
        <f>'[1]RC-1'!AF693</f>
        <v>0</v>
      </c>
      <c r="AG693" s="1">
        <f>'[1]RC-1'!AG693</f>
        <v>0</v>
      </c>
      <c r="AH693" s="1">
        <f>'[1]RC-1'!AH693</f>
        <v>0</v>
      </c>
      <c r="AI693" s="1">
        <f>'[1]RC-1'!AI693</f>
        <v>0</v>
      </c>
    </row>
    <row r="694" spans="1:35" x14ac:dyDescent="0.3">
      <c r="A694" s="1">
        <f>'[1]RC-1'!A694</f>
        <v>0</v>
      </c>
      <c r="B694" s="1">
        <f>'[1]RC-1'!B694</f>
        <v>0</v>
      </c>
      <c r="C694" s="1">
        <f>'[1]RC-1'!C694</f>
        <v>0</v>
      </c>
      <c r="D694" s="1">
        <f>'[1]RC-1'!D694</f>
        <v>0</v>
      </c>
      <c r="E694" s="1">
        <f>'[1]RC-1'!E694</f>
        <v>0</v>
      </c>
      <c r="F694" s="1">
        <f>'[1]RC-1'!F694</f>
        <v>0</v>
      </c>
      <c r="G694" s="1">
        <f>'[1]RC-1'!G694</f>
        <v>0</v>
      </c>
      <c r="H694" s="1">
        <f>'[1]RC-1'!H694</f>
        <v>0</v>
      </c>
      <c r="I694" s="1">
        <f>'[1]RC-1'!I694</f>
        <v>0</v>
      </c>
      <c r="J694" s="1">
        <f>'[1]RC-1'!J694</f>
        <v>0</v>
      </c>
      <c r="K694" s="1">
        <f>'[1]RC-1'!K694</f>
        <v>0</v>
      </c>
      <c r="L694" s="1">
        <f>'[1]RC-1'!L694</f>
        <v>0</v>
      </c>
      <c r="M694" s="1">
        <f>'[1]RC-1'!M694</f>
        <v>0</v>
      </c>
      <c r="N694" s="1">
        <f>'[1]RC-1'!N694</f>
        <v>0</v>
      </c>
      <c r="O694" s="1">
        <f>'[1]RC-1'!O694</f>
        <v>0</v>
      </c>
      <c r="P694" s="1">
        <f>'[1]RC-1'!P694</f>
        <v>0</v>
      </c>
      <c r="Q694" s="1">
        <f>'[1]RC-1'!Q694</f>
        <v>0</v>
      </c>
      <c r="R694" s="1">
        <f>'[1]RC-1'!R694</f>
        <v>0</v>
      </c>
      <c r="S694" s="1">
        <f>'[1]RC-1'!S694</f>
        <v>0</v>
      </c>
      <c r="T694" s="1">
        <f>'[1]RC-1'!T694</f>
        <v>0</v>
      </c>
      <c r="U694" s="1">
        <f>'[1]RC-1'!U694</f>
        <v>0</v>
      </c>
      <c r="V694" s="1">
        <f>'[1]RC-1'!V694</f>
        <v>0</v>
      </c>
      <c r="W694" s="1">
        <f>'[1]RC-1'!W694</f>
        <v>0</v>
      </c>
      <c r="X694" s="1">
        <f>'[1]RC-1'!X694</f>
        <v>0</v>
      </c>
      <c r="Y694" s="1">
        <f>'[1]RC-1'!Y694</f>
        <v>0</v>
      </c>
      <c r="Z694" s="1">
        <f>'[1]RC-1'!Z694</f>
        <v>0</v>
      </c>
      <c r="AA694" s="1">
        <f>'[1]RC-1'!AA694</f>
        <v>0</v>
      </c>
      <c r="AB694" s="1">
        <f>'[1]RC-1'!AB694</f>
        <v>0</v>
      </c>
      <c r="AC694" s="1">
        <f>'[1]RC-1'!AC694</f>
        <v>0</v>
      </c>
      <c r="AD694" s="1">
        <f>'[1]RC-1'!AD694</f>
        <v>0</v>
      </c>
      <c r="AE694" s="1">
        <f>'[1]RC-1'!AE694</f>
        <v>0</v>
      </c>
      <c r="AF694" s="1">
        <f>'[1]RC-1'!AF694</f>
        <v>0</v>
      </c>
      <c r="AG694" s="1">
        <f>'[1]RC-1'!AG694</f>
        <v>0</v>
      </c>
      <c r="AH694" s="1">
        <f>'[1]RC-1'!AH694</f>
        <v>0</v>
      </c>
      <c r="AI694" s="1">
        <f>'[1]RC-1'!AI694</f>
        <v>0</v>
      </c>
    </row>
    <row r="695" spans="1:35" x14ac:dyDescent="0.3">
      <c r="A695" s="1">
        <f>'[1]RC-1'!A695</f>
        <v>0</v>
      </c>
      <c r="B695" s="1">
        <f>'[1]RC-1'!B695</f>
        <v>0</v>
      </c>
      <c r="C695" s="1">
        <f>'[1]RC-1'!C695</f>
        <v>0</v>
      </c>
      <c r="D695" s="1">
        <f>'[1]RC-1'!D695</f>
        <v>0</v>
      </c>
      <c r="E695" s="1">
        <f>'[1]RC-1'!E695</f>
        <v>0</v>
      </c>
      <c r="F695" s="1">
        <f>'[1]RC-1'!F695</f>
        <v>0</v>
      </c>
      <c r="G695" s="1">
        <f>'[1]RC-1'!G695</f>
        <v>0</v>
      </c>
      <c r="H695" s="1">
        <f>'[1]RC-1'!H695</f>
        <v>0</v>
      </c>
      <c r="I695" s="1">
        <f>'[1]RC-1'!I695</f>
        <v>0</v>
      </c>
      <c r="J695" s="1">
        <f>'[1]RC-1'!J695</f>
        <v>0</v>
      </c>
      <c r="K695" s="1">
        <f>'[1]RC-1'!K695</f>
        <v>0</v>
      </c>
      <c r="L695" s="1">
        <f>'[1]RC-1'!L695</f>
        <v>0</v>
      </c>
      <c r="M695" s="1">
        <f>'[1]RC-1'!M695</f>
        <v>0</v>
      </c>
      <c r="N695" s="1">
        <f>'[1]RC-1'!N695</f>
        <v>0</v>
      </c>
      <c r="O695" s="1">
        <f>'[1]RC-1'!O695</f>
        <v>0</v>
      </c>
      <c r="P695" s="1">
        <f>'[1]RC-1'!P695</f>
        <v>0</v>
      </c>
      <c r="Q695" s="1">
        <f>'[1]RC-1'!Q695</f>
        <v>0</v>
      </c>
      <c r="R695" s="1">
        <f>'[1]RC-1'!R695</f>
        <v>0</v>
      </c>
      <c r="S695" s="1">
        <f>'[1]RC-1'!S695</f>
        <v>0</v>
      </c>
      <c r="T695" s="1">
        <f>'[1]RC-1'!T695</f>
        <v>0</v>
      </c>
      <c r="U695" s="1">
        <f>'[1]RC-1'!U695</f>
        <v>0</v>
      </c>
      <c r="V695" s="1">
        <f>'[1]RC-1'!V695</f>
        <v>0</v>
      </c>
      <c r="W695" s="1">
        <f>'[1]RC-1'!W695</f>
        <v>0</v>
      </c>
      <c r="X695" s="1">
        <f>'[1]RC-1'!X695</f>
        <v>0</v>
      </c>
      <c r="Y695" s="1">
        <f>'[1]RC-1'!Y695</f>
        <v>0</v>
      </c>
      <c r="Z695" s="1">
        <f>'[1]RC-1'!Z695</f>
        <v>0</v>
      </c>
      <c r="AA695" s="1">
        <f>'[1]RC-1'!AA695</f>
        <v>0</v>
      </c>
      <c r="AB695" s="1">
        <f>'[1]RC-1'!AB695</f>
        <v>0</v>
      </c>
      <c r="AC695" s="1">
        <f>'[1]RC-1'!AC695</f>
        <v>0</v>
      </c>
      <c r="AD695" s="1">
        <f>'[1]RC-1'!AD695</f>
        <v>0</v>
      </c>
      <c r="AE695" s="1">
        <f>'[1]RC-1'!AE695</f>
        <v>0</v>
      </c>
      <c r="AF695" s="1">
        <f>'[1]RC-1'!AF695</f>
        <v>0</v>
      </c>
      <c r="AG695" s="1">
        <f>'[1]RC-1'!AG695</f>
        <v>0</v>
      </c>
      <c r="AH695" s="1">
        <f>'[1]RC-1'!AH695</f>
        <v>0</v>
      </c>
      <c r="AI695" s="1">
        <f>'[1]RC-1'!AI695</f>
        <v>0</v>
      </c>
    </row>
    <row r="696" spans="1:35" x14ac:dyDescent="0.3">
      <c r="A696" s="1">
        <f>'[1]RC-1'!A696</f>
        <v>0</v>
      </c>
      <c r="B696" s="1">
        <f>'[1]RC-1'!B696</f>
        <v>0</v>
      </c>
      <c r="C696" s="1">
        <f>'[1]RC-1'!C696</f>
        <v>0</v>
      </c>
      <c r="D696" s="1">
        <f>'[1]RC-1'!D696</f>
        <v>0</v>
      </c>
      <c r="E696" s="1">
        <f>'[1]RC-1'!E696</f>
        <v>0</v>
      </c>
      <c r="F696" s="1">
        <f>'[1]RC-1'!F696</f>
        <v>0</v>
      </c>
      <c r="G696" s="1">
        <f>'[1]RC-1'!G696</f>
        <v>0</v>
      </c>
      <c r="H696" s="1">
        <f>'[1]RC-1'!H696</f>
        <v>0</v>
      </c>
      <c r="I696" s="1">
        <f>'[1]RC-1'!I696</f>
        <v>0</v>
      </c>
      <c r="J696" s="1">
        <f>'[1]RC-1'!J696</f>
        <v>0</v>
      </c>
      <c r="K696" s="1">
        <f>'[1]RC-1'!K696</f>
        <v>0</v>
      </c>
      <c r="L696" s="1">
        <f>'[1]RC-1'!L696</f>
        <v>0</v>
      </c>
      <c r="M696" s="1">
        <f>'[1]RC-1'!M696</f>
        <v>0</v>
      </c>
      <c r="N696" s="1">
        <f>'[1]RC-1'!N696</f>
        <v>0</v>
      </c>
      <c r="O696" s="1">
        <f>'[1]RC-1'!O696</f>
        <v>0</v>
      </c>
      <c r="P696" s="1">
        <f>'[1]RC-1'!P696</f>
        <v>0</v>
      </c>
      <c r="Q696" s="1">
        <f>'[1]RC-1'!Q696</f>
        <v>0</v>
      </c>
      <c r="R696" s="1">
        <f>'[1]RC-1'!R696</f>
        <v>0</v>
      </c>
      <c r="S696" s="1">
        <f>'[1]RC-1'!S696</f>
        <v>0</v>
      </c>
      <c r="T696" s="1">
        <f>'[1]RC-1'!T696</f>
        <v>0</v>
      </c>
      <c r="U696" s="1">
        <f>'[1]RC-1'!U696</f>
        <v>0</v>
      </c>
      <c r="V696" s="1">
        <f>'[1]RC-1'!V696</f>
        <v>0</v>
      </c>
      <c r="W696" s="1">
        <f>'[1]RC-1'!W696</f>
        <v>0</v>
      </c>
      <c r="X696" s="1">
        <f>'[1]RC-1'!X696</f>
        <v>0</v>
      </c>
      <c r="Y696" s="1">
        <f>'[1]RC-1'!Y696</f>
        <v>0</v>
      </c>
      <c r="Z696" s="1">
        <f>'[1]RC-1'!Z696</f>
        <v>0</v>
      </c>
      <c r="AA696" s="1">
        <f>'[1]RC-1'!AA696</f>
        <v>0</v>
      </c>
      <c r="AB696" s="1">
        <f>'[1]RC-1'!AB696</f>
        <v>0</v>
      </c>
      <c r="AC696" s="1">
        <f>'[1]RC-1'!AC696</f>
        <v>0</v>
      </c>
      <c r="AD696" s="1">
        <f>'[1]RC-1'!AD696</f>
        <v>0</v>
      </c>
      <c r="AE696" s="1">
        <f>'[1]RC-1'!AE696</f>
        <v>0</v>
      </c>
      <c r="AF696" s="1">
        <f>'[1]RC-1'!AF696</f>
        <v>0</v>
      </c>
      <c r="AG696" s="1">
        <f>'[1]RC-1'!AG696</f>
        <v>0</v>
      </c>
      <c r="AH696" s="1">
        <f>'[1]RC-1'!AH696</f>
        <v>0</v>
      </c>
      <c r="AI696" s="1">
        <f>'[1]RC-1'!AI696</f>
        <v>0</v>
      </c>
    </row>
    <row r="697" spans="1:35" x14ac:dyDescent="0.3">
      <c r="A697" s="1">
        <f>'[1]RC-1'!A697</f>
        <v>0</v>
      </c>
      <c r="B697" s="1">
        <f>'[1]RC-1'!B697</f>
        <v>0</v>
      </c>
      <c r="C697" s="1">
        <f>'[1]RC-1'!C697</f>
        <v>0</v>
      </c>
      <c r="D697" s="1">
        <f>'[1]RC-1'!D697</f>
        <v>0</v>
      </c>
      <c r="E697" s="1">
        <f>'[1]RC-1'!E697</f>
        <v>0</v>
      </c>
      <c r="F697" s="1">
        <f>'[1]RC-1'!F697</f>
        <v>0</v>
      </c>
      <c r="G697" s="1">
        <f>'[1]RC-1'!G697</f>
        <v>0</v>
      </c>
      <c r="H697" s="1">
        <f>'[1]RC-1'!H697</f>
        <v>0</v>
      </c>
      <c r="I697" s="1">
        <f>'[1]RC-1'!I697</f>
        <v>0</v>
      </c>
      <c r="J697" s="1">
        <f>'[1]RC-1'!J697</f>
        <v>0</v>
      </c>
      <c r="K697" s="1">
        <f>'[1]RC-1'!K697</f>
        <v>0</v>
      </c>
      <c r="L697" s="1">
        <f>'[1]RC-1'!L697</f>
        <v>0</v>
      </c>
      <c r="M697" s="1">
        <f>'[1]RC-1'!M697</f>
        <v>0</v>
      </c>
      <c r="N697" s="1">
        <f>'[1]RC-1'!N697</f>
        <v>0</v>
      </c>
      <c r="O697" s="1">
        <f>'[1]RC-1'!O697</f>
        <v>0</v>
      </c>
      <c r="P697" s="1">
        <f>'[1]RC-1'!P697</f>
        <v>0</v>
      </c>
      <c r="Q697" s="1">
        <f>'[1]RC-1'!Q697</f>
        <v>0</v>
      </c>
      <c r="R697" s="1">
        <f>'[1]RC-1'!R697</f>
        <v>0</v>
      </c>
      <c r="S697" s="1">
        <f>'[1]RC-1'!S697</f>
        <v>0</v>
      </c>
      <c r="T697" s="1">
        <f>'[1]RC-1'!T697</f>
        <v>0</v>
      </c>
      <c r="U697" s="1">
        <f>'[1]RC-1'!U697</f>
        <v>0</v>
      </c>
      <c r="V697" s="1">
        <f>'[1]RC-1'!V697</f>
        <v>0</v>
      </c>
      <c r="W697" s="1">
        <f>'[1]RC-1'!W697</f>
        <v>0</v>
      </c>
      <c r="X697" s="1">
        <f>'[1]RC-1'!X697</f>
        <v>0</v>
      </c>
      <c r="Y697" s="1">
        <f>'[1]RC-1'!Y697</f>
        <v>0</v>
      </c>
      <c r="Z697" s="1">
        <f>'[1]RC-1'!Z697</f>
        <v>0</v>
      </c>
      <c r="AA697" s="1">
        <f>'[1]RC-1'!AA697</f>
        <v>0</v>
      </c>
      <c r="AB697" s="1">
        <f>'[1]RC-1'!AB697</f>
        <v>0</v>
      </c>
      <c r="AC697" s="1">
        <f>'[1]RC-1'!AC697</f>
        <v>0</v>
      </c>
      <c r="AD697" s="1">
        <f>'[1]RC-1'!AD697</f>
        <v>0</v>
      </c>
      <c r="AE697" s="1">
        <f>'[1]RC-1'!AE697</f>
        <v>0</v>
      </c>
      <c r="AF697" s="1">
        <f>'[1]RC-1'!AF697</f>
        <v>0</v>
      </c>
      <c r="AG697" s="1">
        <f>'[1]RC-1'!AG697</f>
        <v>0</v>
      </c>
      <c r="AH697" s="1">
        <f>'[1]RC-1'!AH697</f>
        <v>0</v>
      </c>
      <c r="AI697" s="1">
        <f>'[1]RC-1'!AI697</f>
        <v>0</v>
      </c>
    </row>
    <row r="698" spans="1:35" x14ac:dyDescent="0.3">
      <c r="A698" s="1">
        <f>'[1]RC-1'!A698</f>
        <v>0</v>
      </c>
      <c r="B698" s="1">
        <f>'[1]RC-1'!B698</f>
        <v>0</v>
      </c>
      <c r="C698" s="1">
        <f>'[1]RC-1'!C698</f>
        <v>0</v>
      </c>
      <c r="D698" s="1">
        <f>'[1]RC-1'!D698</f>
        <v>0</v>
      </c>
      <c r="E698" s="1">
        <f>'[1]RC-1'!E698</f>
        <v>0</v>
      </c>
      <c r="F698" s="1">
        <f>'[1]RC-1'!F698</f>
        <v>0</v>
      </c>
      <c r="G698" s="1">
        <f>'[1]RC-1'!G698</f>
        <v>0</v>
      </c>
      <c r="H698" s="1">
        <f>'[1]RC-1'!H698</f>
        <v>0</v>
      </c>
      <c r="I698" s="1">
        <f>'[1]RC-1'!I698</f>
        <v>0</v>
      </c>
      <c r="J698" s="1">
        <f>'[1]RC-1'!J698</f>
        <v>0</v>
      </c>
      <c r="K698" s="1">
        <f>'[1]RC-1'!K698</f>
        <v>0</v>
      </c>
      <c r="L698" s="1">
        <f>'[1]RC-1'!L698</f>
        <v>0</v>
      </c>
      <c r="M698" s="1">
        <f>'[1]RC-1'!M698</f>
        <v>0</v>
      </c>
      <c r="N698" s="1">
        <f>'[1]RC-1'!N698</f>
        <v>0</v>
      </c>
      <c r="O698" s="1">
        <f>'[1]RC-1'!O698</f>
        <v>0</v>
      </c>
      <c r="P698" s="1">
        <f>'[1]RC-1'!P698</f>
        <v>0</v>
      </c>
      <c r="Q698" s="1">
        <f>'[1]RC-1'!Q698</f>
        <v>0</v>
      </c>
      <c r="R698" s="1">
        <f>'[1]RC-1'!R698</f>
        <v>0</v>
      </c>
      <c r="S698" s="1">
        <f>'[1]RC-1'!S698</f>
        <v>0</v>
      </c>
      <c r="T698" s="1">
        <f>'[1]RC-1'!T698</f>
        <v>0</v>
      </c>
      <c r="U698" s="1">
        <f>'[1]RC-1'!U698</f>
        <v>0</v>
      </c>
      <c r="V698" s="1">
        <f>'[1]RC-1'!V698</f>
        <v>0</v>
      </c>
      <c r="W698" s="1">
        <f>'[1]RC-1'!W698</f>
        <v>0</v>
      </c>
      <c r="X698" s="1">
        <f>'[1]RC-1'!X698</f>
        <v>0</v>
      </c>
      <c r="Y698" s="1">
        <f>'[1]RC-1'!Y698</f>
        <v>0</v>
      </c>
      <c r="Z698" s="1">
        <f>'[1]RC-1'!Z698</f>
        <v>0</v>
      </c>
      <c r="AA698" s="1">
        <f>'[1]RC-1'!AA698</f>
        <v>0</v>
      </c>
      <c r="AB698" s="1">
        <f>'[1]RC-1'!AB698</f>
        <v>0</v>
      </c>
      <c r="AC698" s="1">
        <f>'[1]RC-1'!AC698</f>
        <v>0</v>
      </c>
      <c r="AD698" s="1">
        <f>'[1]RC-1'!AD698</f>
        <v>0</v>
      </c>
      <c r="AE698" s="1">
        <f>'[1]RC-1'!AE698</f>
        <v>0</v>
      </c>
      <c r="AF698" s="1">
        <f>'[1]RC-1'!AF698</f>
        <v>0</v>
      </c>
      <c r="AG698" s="1">
        <f>'[1]RC-1'!AG698</f>
        <v>0</v>
      </c>
      <c r="AH698" s="1">
        <f>'[1]RC-1'!AH698</f>
        <v>0</v>
      </c>
      <c r="AI698" s="1">
        <f>'[1]RC-1'!AI698</f>
        <v>0</v>
      </c>
    </row>
    <row r="699" spans="1:35" x14ac:dyDescent="0.3">
      <c r="A699" s="1">
        <f>'[1]RC-1'!A699</f>
        <v>0</v>
      </c>
      <c r="B699" s="1">
        <f>'[1]RC-1'!B699</f>
        <v>0</v>
      </c>
      <c r="C699" s="1">
        <f>'[1]RC-1'!C699</f>
        <v>0</v>
      </c>
      <c r="D699" s="1">
        <f>'[1]RC-1'!D699</f>
        <v>0</v>
      </c>
      <c r="E699" s="1">
        <f>'[1]RC-1'!E699</f>
        <v>0</v>
      </c>
      <c r="F699" s="1">
        <f>'[1]RC-1'!F699</f>
        <v>0</v>
      </c>
      <c r="G699" s="1">
        <f>'[1]RC-1'!G699</f>
        <v>0</v>
      </c>
      <c r="H699" s="1">
        <f>'[1]RC-1'!H699</f>
        <v>0</v>
      </c>
      <c r="I699" s="1">
        <f>'[1]RC-1'!I699</f>
        <v>0</v>
      </c>
      <c r="J699" s="1">
        <f>'[1]RC-1'!J699</f>
        <v>0</v>
      </c>
      <c r="K699" s="1">
        <f>'[1]RC-1'!K699</f>
        <v>0</v>
      </c>
      <c r="L699" s="1">
        <f>'[1]RC-1'!L699</f>
        <v>0</v>
      </c>
      <c r="M699" s="1">
        <f>'[1]RC-1'!M699</f>
        <v>0</v>
      </c>
      <c r="N699" s="1">
        <f>'[1]RC-1'!N699</f>
        <v>0</v>
      </c>
      <c r="O699" s="1">
        <f>'[1]RC-1'!O699</f>
        <v>0</v>
      </c>
      <c r="P699" s="1">
        <f>'[1]RC-1'!P699</f>
        <v>0</v>
      </c>
      <c r="Q699" s="1">
        <f>'[1]RC-1'!Q699</f>
        <v>0</v>
      </c>
      <c r="R699" s="1">
        <f>'[1]RC-1'!R699</f>
        <v>0</v>
      </c>
      <c r="S699" s="1">
        <f>'[1]RC-1'!S699</f>
        <v>0</v>
      </c>
      <c r="T699" s="1">
        <f>'[1]RC-1'!T699</f>
        <v>0</v>
      </c>
      <c r="U699" s="1">
        <f>'[1]RC-1'!U699</f>
        <v>0</v>
      </c>
      <c r="V699" s="1">
        <f>'[1]RC-1'!V699</f>
        <v>0</v>
      </c>
      <c r="W699" s="1">
        <f>'[1]RC-1'!W699</f>
        <v>0</v>
      </c>
      <c r="X699" s="1">
        <f>'[1]RC-1'!X699</f>
        <v>0</v>
      </c>
      <c r="Y699" s="1">
        <f>'[1]RC-1'!Y699</f>
        <v>0</v>
      </c>
      <c r="Z699" s="1">
        <f>'[1]RC-1'!Z699</f>
        <v>0</v>
      </c>
      <c r="AA699" s="1">
        <f>'[1]RC-1'!AA699</f>
        <v>0</v>
      </c>
      <c r="AB699" s="1">
        <f>'[1]RC-1'!AB699</f>
        <v>0</v>
      </c>
      <c r="AC699" s="1">
        <f>'[1]RC-1'!AC699</f>
        <v>0</v>
      </c>
      <c r="AD699" s="1">
        <f>'[1]RC-1'!AD699</f>
        <v>0</v>
      </c>
      <c r="AE699" s="1">
        <f>'[1]RC-1'!AE699</f>
        <v>0</v>
      </c>
      <c r="AF699" s="1">
        <f>'[1]RC-1'!AF699</f>
        <v>0</v>
      </c>
      <c r="AG699" s="1">
        <f>'[1]RC-1'!AG699</f>
        <v>0</v>
      </c>
      <c r="AH699" s="1">
        <f>'[1]RC-1'!AH699</f>
        <v>0</v>
      </c>
      <c r="AI699" s="1">
        <f>'[1]RC-1'!AI699</f>
        <v>0</v>
      </c>
    </row>
    <row r="700" spans="1:35" x14ac:dyDescent="0.3">
      <c r="A700" s="1">
        <f>'[1]RC-1'!A700</f>
        <v>0</v>
      </c>
      <c r="B700" s="1">
        <f>'[1]RC-1'!B700</f>
        <v>0</v>
      </c>
      <c r="C700" s="1">
        <f>'[1]RC-1'!C700</f>
        <v>0</v>
      </c>
      <c r="D700" s="1">
        <f>'[1]RC-1'!D700</f>
        <v>0</v>
      </c>
      <c r="E700" s="1">
        <f>'[1]RC-1'!E700</f>
        <v>0</v>
      </c>
      <c r="F700" s="1">
        <f>'[1]RC-1'!F700</f>
        <v>0</v>
      </c>
      <c r="G700" s="1">
        <f>'[1]RC-1'!G700</f>
        <v>0</v>
      </c>
      <c r="H700" s="1">
        <f>'[1]RC-1'!H700</f>
        <v>0</v>
      </c>
      <c r="I700" s="1">
        <f>'[1]RC-1'!I700</f>
        <v>0</v>
      </c>
      <c r="J700" s="1">
        <f>'[1]RC-1'!J700</f>
        <v>0</v>
      </c>
      <c r="K700" s="1">
        <f>'[1]RC-1'!K700</f>
        <v>0</v>
      </c>
      <c r="L700" s="1">
        <f>'[1]RC-1'!L700</f>
        <v>0</v>
      </c>
      <c r="M700" s="1">
        <f>'[1]RC-1'!M700</f>
        <v>0</v>
      </c>
      <c r="N700" s="1">
        <f>'[1]RC-1'!N700</f>
        <v>0</v>
      </c>
      <c r="O700" s="1">
        <f>'[1]RC-1'!O700</f>
        <v>0</v>
      </c>
      <c r="P700" s="1">
        <f>'[1]RC-1'!P700</f>
        <v>0</v>
      </c>
      <c r="Q700" s="1">
        <f>'[1]RC-1'!Q700</f>
        <v>0</v>
      </c>
      <c r="R700" s="1">
        <f>'[1]RC-1'!R700</f>
        <v>0</v>
      </c>
      <c r="S700" s="1">
        <f>'[1]RC-1'!S700</f>
        <v>0</v>
      </c>
      <c r="T700" s="1">
        <f>'[1]RC-1'!T700</f>
        <v>0</v>
      </c>
      <c r="U700" s="1">
        <f>'[1]RC-1'!U700</f>
        <v>0</v>
      </c>
      <c r="V700" s="1">
        <f>'[1]RC-1'!V700</f>
        <v>0</v>
      </c>
      <c r="W700" s="1">
        <f>'[1]RC-1'!W700</f>
        <v>0</v>
      </c>
      <c r="X700" s="1">
        <f>'[1]RC-1'!X700</f>
        <v>0</v>
      </c>
      <c r="Y700" s="1">
        <f>'[1]RC-1'!Y700</f>
        <v>0</v>
      </c>
      <c r="Z700" s="1">
        <f>'[1]RC-1'!Z700</f>
        <v>0</v>
      </c>
      <c r="AA700" s="1">
        <f>'[1]RC-1'!AA700</f>
        <v>0</v>
      </c>
      <c r="AB700" s="1">
        <f>'[1]RC-1'!AB700</f>
        <v>0</v>
      </c>
      <c r="AC700" s="1">
        <f>'[1]RC-1'!AC700</f>
        <v>0</v>
      </c>
      <c r="AD700" s="1">
        <f>'[1]RC-1'!AD700</f>
        <v>0</v>
      </c>
      <c r="AE700" s="1">
        <f>'[1]RC-1'!AE700</f>
        <v>0</v>
      </c>
      <c r="AF700" s="1">
        <f>'[1]RC-1'!AF700</f>
        <v>0</v>
      </c>
      <c r="AG700" s="1">
        <f>'[1]RC-1'!AG700</f>
        <v>0</v>
      </c>
      <c r="AH700" s="1">
        <f>'[1]RC-1'!AH700</f>
        <v>0</v>
      </c>
      <c r="AI700" s="1">
        <f>'[1]RC-1'!AI700</f>
        <v>0</v>
      </c>
    </row>
    <row r="701" spans="1:35" x14ac:dyDescent="0.3">
      <c r="A701" s="1">
        <f>'[1]RC-1'!A701</f>
        <v>0</v>
      </c>
      <c r="B701" s="1">
        <f>'[1]RC-1'!B701</f>
        <v>0</v>
      </c>
      <c r="C701" s="1">
        <f>'[1]RC-1'!C701</f>
        <v>0</v>
      </c>
      <c r="D701" s="1">
        <f>'[1]RC-1'!D701</f>
        <v>0</v>
      </c>
      <c r="E701" s="1">
        <f>'[1]RC-1'!E701</f>
        <v>0</v>
      </c>
      <c r="F701" s="1">
        <f>'[1]RC-1'!F701</f>
        <v>0</v>
      </c>
      <c r="G701" s="1">
        <f>'[1]RC-1'!G701</f>
        <v>0</v>
      </c>
      <c r="H701" s="1">
        <f>'[1]RC-1'!H701</f>
        <v>0</v>
      </c>
      <c r="I701" s="1">
        <f>'[1]RC-1'!I701</f>
        <v>0</v>
      </c>
      <c r="J701" s="1">
        <f>'[1]RC-1'!J701</f>
        <v>0</v>
      </c>
      <c r="K701" s="1">
        <f>'[1]RC-1'!K701</f>
        <v>0</v>
      </c>
      <c r="L701" s="1">
        <f>'[1]RC-1'!L701</f>
        <v>0</v>
      </c>
      <c r="M701" s="1">
        <f>'[1]RC-1'!M701</f>
        <v>0</v>
      </c>
      <c r="N701" s="1">
        <f>'[1]RC-1'!N701</f>
        <v>0</v>
      </c>
      <c r="O701" s="1">
        <f>'[1]RC-1'!O701</f>
        <v>0</v>
      </c>
      <c r="P701" s="1">
        <f>'[1]RC-1'!P701</f>
        <v>0</v>
      </c>
      <c r="Q701" s="1">
        <f>'[1]RC-1'!Q701</f>
        <v>0</v>
      </c>
      <c r="R701" s="1">
        <f>'[1]RC-1'!R701</f>
        <v>0</v>
      </c>
      <c r="S701" s="1">
        <f>'[1]RC-1'!S701</f>
        <v>0</v>
      </c>
      <c r="T701" s="1">
        <f>'[1]RC-1'!T701</f>
        <v>0</v>
      </c>
      <c r="U701" s="1">
        <f>'[1]RC-1'!U701</f>
        <v>0</v>
      </c>
      <c r="V701" s="1">
        <f>'[1]RC-1'!V701</f>
        <v>0</v>
      </c>
      <c r="W701" s="1">
        <f>'[1]RC-1'!W701</f>
        <v>0</v>
      </c>
      <c r="X701" s="1">
        <f>'[1]RC-1'!X701</f>
        <v>0</v>
      </c>
      <c r="Y701" s="1">
        <f>'[1]RC-1'!Y701</f>
        <v>0</v>
      </c>
      <c r="Z701" s="1">
        <f>'[1]RC-1'!Z701</f>
        <v>0</v>
      </c>
      <c r="AA701" s="1">
        <f>'[1]RC-1'!AA701</f>
        <v>0</v>
      </c>
      <c r="AB701" s="1">
        <f>'[1]RC-1'!AB701</f>
        <v>0</v>
      </c>
      <c r="AC701" s="1">
        <f>'[1]RC-1'!AC701</f>
        <v>0</v>
      </c>
      <c r="AD701" s="1">
        <f>'[1]RC-1'!AD701</f>
        <v>0</v>
      </c>
      <c r="AE701" s="1">
        <f>'[1]RC-1'!AE701</f>
        <v>0</v>
      </c>
      <c r="AF701" s="1">
        <f>'[1]RC-1'!AF701</f>
        <v>0</v>
      </c>
      <c r="AG701" s="1">
        <f>'[1]RC-1'!AG701</f>
        <v>0</v>
      </c>
      <c r="AH701" s="1">
        <f>'[1]RC-1'!AH701</f>
        <v>0</v>
      </c>
      <c r="AI701" s="1">
        <f>'[1]RC-1'!AI701</f>
        <v>0</v>
      </c>
    </row>
    <row r="702" spans="1:35" x14ac:dyDescent="0.3">
      <c r="A702" s="1">
        <f>'[1]RC-1'!A702</f>
        <v>0</v>
      </c>
      <c r="B702" s="1">
        <f>'[1]RC-1'!B702</f>
        <v>0</v>
      </c>
      <c r="C702" s="1">
        <f>'[1]RC-1'!C702</f>
        <v>0</v>
      </c>
      <c r="D702" s="1">
        <f>'[1]RC-1'!D702</f>
        <v>0</v>
      </c>
      <c r="E702" s="1">
        <f>'[1]RC-1'!E702</f>
        <v>0</v>
      </c>
      <c r="F702" s="1">
        <f>'[1]RC-1'!F702</f>
        <v>0</v>
      </c>
      <c r="G702" s="1">
        <f>'[1]RC-1'!G702</f>
        <v>0</v>
      </c>
      <c r="H702" s="1">
        <f>'[1]RC-1'!H702</f>
        <v>0</v>
      </c>
      <c r="I702" s="1">
        <f>'[1]RC-1'!I702</f>
        <v>0</v>
      </c>
      <c r="J702" s="1">
        <f>'[1]RC-1'!J702</f>
        <v>0</v>
      </c>
      <c r="K702" s="1">
        <f>'[1]RC-1'!K702</f>
        <v>0</v>
      </c>
      <c r="L702" s="1">
        <f>'[1]RC-1'!L702</f>
        <v>0</v>
      </c>
      <c r="M702" s="1">
        <f>'[1]RC-1'!M702</f>
        <v>0</v>
      </c>
      <c r="N702" s="1">
        <f>'[1]RC-1'!N702</f>
        <v>0</v>
      </c>
      <c r="O702" s="1">
        <f>'[1]RC-1'!O702</f>
        <v>0</v>
      </c>
      <c r="P702" s="1">
        <f>'[1]RC-1'!P702</f>
        <v>0</v>
      </c>
      <c r="Q702" s="1">
        <f>'[1]RC-1'!Q702</f>
        <v>0</v>
      </c>
      <c r="R702" s="1">
        <f>'[1]RC-1'!R702</f>
        <v>0</v>
      </c>
      <c r="S702" s="1">
        <f>'[1]RC-1'!S702</f>
        <v>0</v>
      </c>
      <c r="T702" s="1">
        <f>'[1]RC-1'!T702</f>
        <v>0</v>
      </c>
      <c r="U702" s="1">
        <f>'[1]RC-1'!U702</f>
        <v>0</v>
      </c>
      <c r="V702" s="1">
        <f>'[1]RC-1'!V702</f>
        <v>0</v>
      </c>
      <c r="W702" s="1">
        <f>'[1]RC-1'!W702</f>
        <v>0</v>
      </c>
      <c r="X702" s="1">
        <f>'[1]RC-1'!X702</f>
        <v>0</v>
      </c>
      <c r="Y702" s="1">
        <f>'[1]RC-1'!Y702</f>
        <v>0</v>
      </c>
      <c r="Z702" s="1">
        <f>'[1]RC-1'!Z702</f>
        <v>0</v>
      </c>
      <c r="AA702" s="1">
        <f>'[1]RC-1'!AA702</f>
        <v>0</v>
      </c>
      <c r="AB702" s="1">
        <f>'[1]RC-1'!AB702</f>
        <v>0</v>
      </c>
      <c r="AC702" s="1">
        <f>'[1]RC-1'!AC702</f>
        <v>0</v>
      </c>
      <c r="AD702" s="1">
        <f>'[1]RC-1'!AD702</f>
        <v>0</v>
      </c>
      <c r="AE702" s="1">
        <f>'[1]RC-1'!AE702</f>
        <v>0</v>
      </c>
      <c r="AF702" s="1">
        <f>'[1]RC-1'!AF702</f>
        <v>0</v>
      </c>
      <c r="AG702" s="1">
        <f>'[1]RC-1'!AG702</f>
        <v>0</v>
      </c>
      <c r="AH702" s="1">
        <f>'[1]RC-1'!AH702</f>
        <v>0</v>
      </c>
      <c r="AI702" s="1">
        <f>'[1]RC-1'!AI702</f>
        <v>0</v>
      </c>
    </row>
    <row r="703" spans="1:35" x14ac:dyDescent="0.3">
      <c r="A703" s="1">
        <f>'[1]RC-1'!A703</f>
        <v>0</v>
      </c>
      <c r="B703" s="1">
        <f>'[1]RC-1'!B703</f>
        <v>0</v>
      </c>
      <c r="C703" s="1">
        <f>'[1]RC-1'!C703</f>
        <v>0</v>
      </c>
      <c r="D703" s="1">
        <f>'[1]RC-1'!D703</f>
        <v>0</v>
      </c>
      <c r="E703" s="1">
        <f>'[1]RC-1'!E703</f>
        <v>0</v>
      </c>
      <c r="F703" s="1">
        <f>'[1]RC-1'!F703</f>
        <v>0</v>
      </c>
      <c r="G703" s="1">
        <f>'[1]RC-1'!G703</f>
        <v>0</v>
      </c>
      <c r="H703" s="1">
        <f>'[1]RC-1'!H703</f>
        <v>0</v>
      </c>
      <c r="I703" s="1">
        <f>'[1]RC-1'!I703</f>
        <v>0</v>
      </c>
      <c r="J703" s="1">
        <f>'[1]RC-1'!J703</f>
        <v>0</v>
      </c>
      <c r="K703" s="1">
        <f>'[1]RC-1'!K703</f>
        <v>0</v>
      </c>
      <c r="L703" s="1">
        <f>'[1]RC-1'!L703</f>
        <v>0</v>
      </c>
      <c r="M703" s="1">
        <f>'[1]RC-1'!M703</f>
        <v>0</v>
      </c>
      <c r="N703" s="1">
        <f>'[1]RC-1'!N703</f>
        <v>0</v>
      </c>
      <c r="O703" s="1">
        <f>'[1]RC-1'!O703</f>
        <v>0</v>
      </c>
      <c r="P703" s="1">
        <f>'[1]RC-1'!P703</f>
        <v>0</v>
      </c>
      <c r="Q703" s="1">
        <f>'[1]RC-1'!Q703</f>
        <v>0</v>
      </c>
      <c r="R703" s="1">
        <f>'[1]RC-1'!R703</f>
        <v>0</v>
      </c>
      <c r="S703" s="1">
        <f>'[1]RC-1'!S703</f>
        <v>0</v>
      </c>
      <c r="T703" s="1">
        <f>'[1]RC-1'!T703</f>
        <v>0</v>
      </c>
      <c r="U703" s="1">
        <f>'[1]RC-1'!U703</f>
        <v>0</v>
      </c>
      <c r="V703" s="1">
        <f>'[1]RC-1'!V703</f>
        <v>0</v>
      </c>
      <c r="W703" s="1">
        <f>'[1]RC-1'!W703</f>
        <v>0</v>
      </c>
      <c r="X703" s="1">
        <f>'[1]RC-1'!X703</f>
        <v>0</v>
      </c>
      <c r="Y703" s="1">
        <f>'[1]RC-1'!Y703</f>
        <v>0</v>
      </c>
      <c r="Z703" s="1">
        <f>'[1]RC-1'!Z703</f>
        <v>0</v>
      </c>
      <c r="AA703" s="1">
        <f>'[1]RC-1'!AA703</f>
        <v>0</v>
      </c>
      <c r="AB703" s="1">
        <f>'[1]RC-1'!AB703</f>
        <v>0</v>
      </c>
      <c r="AC703" s="1">
        <f>'[1]RC-1'!AC703</f>
        <v>0</v>
      </c>
      <c r="AD703" s="1">
        <f>'[1]RC-1'!AD703</f>
        <v>0</v>
      </c>
      <c r="AE703" s="1">
        <f>'[1]RC-1'!AE703</f>
        <v>0</v>
      </c>
      <c r="AF703" s="1">
        <f>'[1]RC-1'!AF703</f>
        <v>0</v>
      </c>
      <c r="AG703" s="1">
        <f>'[1]RC-1'!AG703</f>
        <v>0</v>
      </c>
      <c r="AH703" s="1">
        <f>'[1]RC-1'!AH703</f>
        <v>0</v>
      </c>
      <c r="AI703" s="1">
        <f>'[1]RC-1'!AI703</f>
        <v>0</v>
      </c>
    </row>
    <row r="704" spans="1:35" x14ac:dyDescent="0.3">
      <c r="A704" s="1">
        <f>'[1]RC-1'!A704</f>
        <v>0</v>
      </c>
      <c r="B704" s="1">
        <f>'[1]RC-1'!B704</f>
        <v>0</v>
      </c>
      <c r="C704" s="1">
        <f>'[1]RC-1'!C704</f>
        <v>0</v>
      </c>
      <c r="D704" s="1">
        <f>'[1]RC-1'!D704</f>
        <v>0</v>
      </c>
      <c r="E704" s="1">
        <f>'[1]RC-1'!E704</f>
        <v>0</v>
      </c>
      <c r="F704" s="1">
        <f>'[1]RC-1'!F704</f>
        <v>0</v>
      </c>
      <c r="G704" s="1">
        <f>'[1]RC-1'!G704</f>
        <v>0</v>
      </c>
      <c r="H704" s="1">
        <f>'[1]RC-1'!H704</f>
        <v>0</v>
      </c>
      <c r="I704" s="1">
        <f>'[1]RC-1'!I704</f>
        <v>0</v>
      </c>
      <c r="J704" s="1">
        <f>'[1]RC-1'!J704</f>
        <v>0</v>
      </c>
      <c r="K704" s="1">
        <f>'[1]RC-1'!K704</f>
        <v>0</v>
      </c>
      <c r="L704" s="1">
        <f>'[1]RC-1'!L704</f>
        <v>0</v>
      </c>
      <c r="M704" s="1">
        <f>'[1]RC-1'!M704</f>
        <v>0</v>
      </c>
      <c r="N704" s="1">
        <f>'[1]RC-1'!N704</f>
        <v>0</v>
      </c>
      <c r="O704" s="1">
        <f>'[1]RC-1'!O704</f>
        <v>0</v>
      </c>
      <c r="P704" s="1">
        <f>'[1]RC-1'!P704</f>
        <v>0</v>
      </c>
      <c r="Q704" s="1">
        <f>'[1]RC-1'!Q704</f>
        <v>0</v>
      </c>
      <c r="R704" s="1">
        <f>'[1]RC-1'!R704</f>
        <v>0</v>
      </c>
      <c r="S704" s="1">
        <f>'[1]RC-1'!S704</f>
        <v>0</v>
      </c>
      <c r="T704" s="1">
        <f>'[1]RC-1'!T704</f>
        <v>0</v>
      </c>
      <c r="U704" s="1">
        <f>'[1]RC-1'!U704</f>
        <v>0</v>
      </c>
      <c r="V704" s="1">
        <f>'[1]RC-1'!V704</f>
        <v>0</v>
      </c>
      <c r="W704" s="1">
        <f>'[1]RC-1'!W704</f>
        <v>0</v>
      </c>
      <c r="X704" s="1">
        <f>'[1]RC-1'!X704</f>
        <v>0</v>
      </c>
      <c r="Y704" s="1">
        <f>'[1]RC-1'!Y704</f>
        <v>0</v>
      </c>
      <c r="Z704" s="1">
        <f>'[1]RC-1'!Z704</f>
        <v>0</v>
      </c>
      <c r="AA704" s="1">
        <f>'[1]RC-1'!AA704</f>
        <v>0</v>
      </c>
      <c r="AB704" s="1">
        <f>'[1]RC-1'!AB704</f>
        <v>0</v>
      </c>
      <c r="AC704" s="1">
        <f>'[1]RC-1'!AC704</f>
        <v>0</v>
      </c>
      <c r="AD704" s="1">
        <f>'[1]RC-1'!AD704</f>
        <v>0</v>
      </c>
      <c r="AE704" s="1">
        <f>'[1]RC-1'!AE704</f>
        <v>0</v>
      </c>
      <c r="AF704" s="1">
        <f>'[1]RC-1'!AF704</f>
        <v>0</v>
      </c>
      <c r="AG704" s="1">
        <f>'[1]RC-1'!AG704</f>
        <v>0</v>
      </c>
      <c r="AH704" s="1">
        <f>'[1]RC-1'!AH704</f>
        <v>0</v>
      </c>
      <c r="AI704" s="1">
        <f>'[1]RC-1'!AI704</f>
        <v>0</v>
      </c>
    </row>
    <row r="705" spans="1:35" x14ac:dyDescent="0.3">
      <c r="A705" s="1">
        <f>'[1]RC-1'!A705</f>
        <v>0</v>
      </c>
      <c r="B705" s="1">
        <f>'[1]RC-1'!B705</f>
        <v>0</v>
      </c>
      <c r="C705" s="1">
        <f>'[1]RC-1'!C705</f>
        <v>0</v>
      </c>
      <c r="D705" s="1">
        <f>'[1]RC-1'!D705</f>
        <v>0</v>
      </c>
      <c r="E705" s="1">
        <f>'[1]RC-1'!E705</f>
        <v>0</v>
      </c>
      <c r="F705" s="1">
        <f>'[1]RC-1'!F705</f>
        <v>0</v>
      </c>
      <c r="G705" s="1">
        <f>'[1]RC-1'!G705</f>
        <v>0</v>
      </c>
      <c r="H705" s="1">
        <f>'[1]RC-1'!H705</f>
        <v>0</v>
      </c>
      <c r="I705" s="1">
        <f>'[1]RC-1'!I705</f>
        <v>0</v>
      </c>
      <c r="J705" s="1">
        <f>'[1]RC-1'!J705</f>
        <v>0</v>
      </c>
      <c r="K705" s="1">
        <f>'[1]RC-1'!K705</f>
        <v>0</v>
      </c>
      <c r="L705" s="1">
        <f>'[1]RC-1'!L705</f>
        <v>0</v>
      </c>
      <c r="M705" s="1">
        <f>'[1]RC-1'!M705</f>
        <v>0</v>
      </c>
      <c r="N705" s="1">
        <f>'[1]RC-1'!N705</f>
        <v>0</v>
      </c>
      <c r="O705" s="1">
        <f>'[1]RC-1'!O705</f>
        <v>0</v>
      </c>
      <c r="P705" s="1">
        <f>'[1]RC-1'!P705</f>
        <v>0</v>
      </c>
      <c r="Q705" s="1">
        <f>'[1]RC-1'!Q705</f>
        <v>0</v>
      </c>
      <c r="R705" s="1">
        <f>'[1]RC-1'!R705</f>
        <v>0</v>
      </c>
      <c r="S705" s="1">
        <f>'[1]RC-1'!S705</f>
        <v>0</v>
      </c>
      <c r="T705" s="1">
        <f>'[1]RC-1'!T705</f>
        <v>0</v>
      </c>
      <c r="U705" s="1">
        <f>'[1]RC-1'!U705</f>
        <v>0</v>
      </c>
      <c r="V705" s="1">
        <f>'[1]RC-1'!V705</f>
        <v>0</v>
      </c>
      <c r="W705" s="1">
        <f>'[1]RC-1'!W705</f>
        <v>0</v>
      </c>
      <c r="X705" s="1">
        <f>'[1]RC-1'!X705</f>
        <v>0</v>
      </c>
      <c r="Y705" s="1">
        <f>'[1]RC-1'!Y705</f>
        <v>0</v>
      </c>
      <c r="Z705" s="1">
        <f>'[1]RC-1'!Z705</f>
        <v>0</v>
      </c>
      <c r="AA705" s="1">
        <f>'[1]RC-1'!AA705</f>
        <v>0</v>
      </c>
      <c r="AB705" s="1">
        <f>'[1]RC-1'!AB705</f>
        <v>0</v>
      </c>
      <c r="AC705" s="1">
        <f>'[1]RC-1'!AC705</f>
        <v>0</v>
      </c>
      <c r="AD705" s="1">
        <f>'[1]RC-1'!AD705</f>
        <v>0</v>
      </c>
      <c r="AE705" s="1">
        <f>'[1]RC-1'!AE705</f>
        <v>0</v>
      </c>
      <c r="AF705" s="1">
        <f>'[1]RC-1'!AF705</f>
        <v>0</v>
      </c>
      <c r="AG705" s="1">
        <f>'[1]RC-1'!AG705</f>
        <v>0</v>
      </c>
      <c r="AH705" s="1">
        <f>'[1]RC-1'!AH705</f>
        <v>0</v>
      </c>
      <c r="AI705" s="1">
        <f>'[1]RC-1'!AI705</f>
        <v>0</v>
      </c>
    </row>
    <row r="706" spans="1:35" x14ac:dyDescent="0.3">
      <c r="A706" s="1">
        <f>'[1]RC-1'!A706</f>
        <v>0</v>
      </c>
      <c r="B706" s="1">
        <f>'[1]RC-1'!B706</f>
        <v>0</v>
      </c>
      <c r="C706" s="1">
        <f>'[1]RC-1'!C706</f>
        <v>0</v>
      </c>
      <c r="D706" s="1">
        <f>'[1]RC-1'!D706</f>
        <v>0</v>
      </c>
      <c r="E706" s="1">
        <f>'[1]RC-1'!E706</f>
        <v>0</v>
      </c>
      <c r="F706" s="1">
        <f>'[1]RC-1'!F706</f>
        <v>0</v>
      </c>
      <c r="G706" s="1">
        <f>'[1]RC-1'!G706</f>
        <v>0</v>
      </c>
      <c r="H706" s="1">
        <f>'[1]RC-1'!H706</f>
        <v>0</v>
      </c>
      <c r="I706" s="1">
        <f>'[1]RC-1'!I706</f>
        <v>0</v>
      </c>
      <c r="J706" s="1">
        <f>'[1]RC-1'!J706</f>
        <v>0</v>
      </c>
      <c r="K706" s="1">
        <f>'[1]RC-1'!K706</f>
        <v>0</v>
      </c>
      <c r="L706" s="1">
        <f>'[1]RC-1'!L706</f>
        <v>0</v>
      </c>
      <c r="M706" s="1">
        <f>'[1]RC-1'!M706</f>
        <v>0</v>
      </c>
      <c r="N706" s="1">
        <f>'[1]RC-1'!N706</f>
        <v>0</v>
      </c>
      <c r="O706" s="1">
        <f>'[1]RC-1'!O706</f>
        <v>0</v>
      </c>
      <c r="P706" s="1">
        <f>'[1]RC-1'!P706</f>
        <v>0</v>
      </c>
      <c r="Q706" s="1">
        <f>'[1]RC-1'!Q706</f>
        <v>0</v>
      </c>
      <c r="R706" s="1">
        <f>'[1]RC-1'!R706</f>
        <v>0</v>
      </c>
      <c r="S706" s="1">
        <f>'[1]RC-1'!S706</f>
        <v>0</v>
      </c>
      <c r="T706" s="1">
        <f>'[1]RC-1'!T706</f>
        <v>0</v>
      </c>
      <c r="U706" s="1">
        <f>'[1]RC-1'!U706</f>
        <v>0</v>
      </c>
      <c r="V706" s="1">
        <f>'[1]RC-1'!V706</f>
        <v>0</v>
      </c>
      <c r="W706" s="1">
        <f>'[1]RC-1'!W706</f>
        <v>0</v>
      </c>
      <c r="X706" s="1">
        <f>'[1]RC-1'!X706</f>
        <v>0</v>
      </c>
      <c r="Y706" s="1">
        <f>'[1]RC-1'!Y706</f>
        <v>0</v>
      </c>
      <c r="Z706" s="1">
        <f>'[1]RC-1'!Z706</f>
        <v>0</v>
      </c>
      <c r="AA706" s="1">
        <f>'[1]RC-1'!AA706</f>
        <v>0</v>
      </c>
      <c r="AB706" s="1">
        <f>'[1]RC-1'!AB706</f>
        <v>0</v>
      </c>
      <c r="AC706" s="1">
        <f>'[1]RC-1'!AC706</f>
        <v>0</v>
      </c>
      <c r="AD706" s="1">
        <f>'[1]RC-1'!AD706</f>
        <v>0</v>
      </c>
      <c r="AE706" s="1">
        <f>'[1]RC-1'!AE706</f>
        <v>0</v>
      </c>
      <c r="AF706" s="1">
        <f>'[1]RC-1'!AF706</f>
        <v>0</v>
      </c>
      <c r="AG706" s="1">
        <f>'[1]RC-1'!AG706</f>
        <v>0</v>
      </c>
      <c r="AH706" s="1">
        <f>'[1]RC-1'!AH706</f>
        <v>0</v>
      </c>
      <c r="AI706" s="1">
        <f>'[1]RC-1'!AI706</f>
        <v>0</v>
      </c>
    </row>
    <row r="707" spans="1:35" x14ac:dyDescent="0.3">
      <c r="A707" s="1">
        <f>'[1]RC-1'!A707</f>
        <v>0</v>
      </c>
      <c r="B707" s="1">
        <f>'[1]RC-1'!B707</f>
        <v>0</v>
      </c>
      <c r="C707" s="1">
        <f>'[1]RC-1'!C707</f>
        <v>0</v>
      </c>
      <c r="D707" s="1">
        <f>'[1]RC-1'!D707</f>
        <v>0</v>
      </c>
      <c r="E707" s="1">
        <f>'[1]RC-1'!E707</f>
        <v>0</v>
      </c>
      <c r="F707" s="1">
        <f>'[1]RC-1'!F707</f>
        <v>0</v>
      </c>
      <c r="G707" s="1">
        <f>'[1]RC-1'!G707</f>
        <v>0</v>
      </c>
      <c r="H707" s="1">
        <f>'[1]RC-1'!H707</f>
        <v>0</v>
      </c>
      <c r="I707" s="1">
        <f>'[1]RC-1'!I707</f>
        <v>0</v>
      </c>
      <c r="J707" s="1">
        <f>'[1]RC-1'!J707</f>
        <v>0</v>
      </c>
      <c r="K707" s="1">
        <f>'[1]RC-1'!K707</f>
        <v>0</v>
      </c>
      <c r="L707" s="1">
        <f>'[1]RC-1'!L707</f>
        <v>0</v>
      </c>
      <c r="M707" s="1">
        <f>'[1]RC-1'!M707</f>
        <v>0</v>
      </c>
      <c r="N707" s="1">
        <f>'[1]RC-1'!N707</f>
        <v>0</v>
      </c>
      <c r="O707" s="1">
        <f>'[1]RC-1'!O707</f>
        <v>0</v>
      </c>
      <c r="P707" s="1">
        <f>'[1]RC-1'!P707</f>
        <v>0</v>
      </c>
      <c r="Q707" s="1">
        <f>'[1]RC-1'!Q707</f>
        <v>0</v>
      </c>
      <c r="R707" s="1">
        <f>'[1]RC-1'!R707</f>
        <v>0</v>
      </c>
      <c r="S707" s="1">
        <f>'[1]RC-1'!S707</f>
        <v>0</v>
      </c>
      <c r="T707" s="1">
        <f>'[1]RC-1'!T707</f>
        <v>0</v>
      </c>
      <c r="U707" s="1">
        <f>'[1]RC-1'!U707</f>
        <v>0</v>
      </c>
      <c r="V707" s="1">
        <f>'[1]RC-1'!V707</f>
        <v>0</v>
      </c>
      <c r="W707" s="1">
        <f>'[1]RC-1'!W707</f>
        <v>0</v>
      </c>
      <c r="X707" s="1">
        <f>'[1]RC-1'!X707</f>
        <v>0</v>
      </c>
      <c r="Y707" s="1">
        <f>'[1]RC-1'!Y707</f>
        <v>0</v>
      </c>
      <c r="Z707" s="1">
        <f>'[1]RC-1'!Z707</f>
        <v>0</v>
      </c>
      <c r="AA707" s="1">
        <f>'[1]RC-1'!AA707</f>
        <v>0</v>
      </c>
      <c r="AB707" s="1">
        <f>'[1]RC-1'!AB707</f>
        <v>0</v>
      </c>
      <c r="AC707" s="1">
        <f>'[1]RC-1'!AC707</f>
        <v>0</v>
      </c>
      <c r="AD707" s="1">
        <f>'[1]RC-1'!AD707</f>
        <v>0</v>
      </c>
      <c r="AE707" s="1">
        <f>'[1]RC-1'!AE707</f>
        <v>0</v>
      </c>
      <c r="AF707" s="1">
        <f>'[1]RC-1'!AF707</f>
        <v>0</v>
      </c>
      <c r="AG707" s="1">
        <f>'[1]RC-1'!AG707</f>
        <v>0</v>
      </c>
      <c r="AH707" s="1">
        <f>'[1]RC-1'!AH707</f>
        <v>0</v>
      </c>
      <c r="AI707" s="1">
        <f>'[1]RC-1'!AI707</f>
        <v>0</v>
      </c>
    </row>
    <row r="708" spans="1:35" x14ac:dyDescent="0.3">
      <c r="A708" s="1">
        <f>'[1]RC-1'!A708</f>
        <v>0</v>
      </c>
      <c r="B708" s="1">
        <f>'[1]RC-1'!B708</f>
        <v>0</v>
      </c>
      <c r="C708" s="1">
        <f>'[1]RC-1'!C708</f>
        <v>0</v>
      </c>
      <c r="D708" s="1">
        <f>'[1]RC-1'!D708</f>
        <v>0</v>
      </c>
      <c r="E708" s="1">
        <f>'[1]RC-1'!E708</f>
        <v>0</v>
      </c>
      <c r="F708" s="1">
        <f>'[1]RC-1'!F708</f>
        <v>0</v>
      </c>
      <c r="G708" s="1">
        <f>'[1]RC-1'!G708</f>
        <v>0</v>
      </c>
      <c r="H708" s="1">
        <f>'[1]RC-1'!H708</f>
        <v>0</v>
      </c>
      <c r="I708" s="1">
        <f>'[1]RC-1'!I708</f>
        <v>0</v>
      </c>
      <c r="J708" s="1">
        <f>'[1]RC-1'!J708</f>
        <v>0</v>
      </c>
      <c r="K708" s="1">
        <f>'[1]RC-1'!K708</f>
        <v>0</v>
      </c>
      <c r="L708" s="1">
        <f>'[1]RC-1'!L708</f>
        <v>0</v>
      </c>
      <c r="M708" s="1">
        <f>'[1]RC-1'!M708</f>
        <v>0</v>
      </c>
      <c r="N708" s="1">
        <f>'[1]RC-1'!N708</f>
        <v>0</v>
      </c>
      <c r="O708" s="1">
        <f>'[1]RC-1'!O708</f>
        <v>0</v>
      </c>
      <c r="P708" s="1">
        <f>'[1]RC-1'!P708</f>
        <v>0</v>
      </c>
      <c r="Q708" s="1">
        <f>'[1]RC-1'!Q708</f>
        <v>0</v>
      </c>
      <c r="R708" s="1">
        <f>'[1]RC-1'!R708</f>
        <v>0</v>
      </c>
      <c r="S708" s="1">
        <f>'[1]RC-1'!S708</f>
        <v>0</v>
      </c>
      <c r="T708" s="1">
        <f>'[1]RC-1'!T708</f>
        <v>0</v>
      </c>
      <c r="U708" s="1">
        <f>'[1]RC-1'!U708</f>
        <v>0</v>
      </c>
      <c r="V708" s="1">
        <f>'[1]RC-1'!V708</f>
        <v>0</v>
      </c>
      <c r="W708" s="1">
        <f>'[1]RC-1'!W708</f>
        <v>0</v>
      </c>
      <c r="X708" s="1">
        <f>'[1]RC-1'!X708</f>
        <v>0</v>
      </c>
      <c r="Y708" s="1">
        <f>'[1]RC-1'!Y708</f>
        <v>0</v>
      </c>
      <c r="Z708" s="1">
        <f>'[1]RC-1'!Z708</f>
        <v>0</v>
      </c>
      <c r="AA708" s="1">
        <f>'[1]RC-1'!AA708</f>
        <v>0</v>
      </c>
      <c r="AB708" s="1">
        <f>'[1]RC-1'!AB708</f>
        <v>0</v>
      </c>
      <c r="AC708" s="1">
        <f>'[1]RC-1'!AC708</f>
        <v>0</v>
      </c>
      <c r="AD708" s="1">
        <f>'[1]RC-1'!AD708</f>
        <v>0</v>
      </c>
      <c r="AE708" s="1">
        <f>'[1]RC-1'!AE708</f>
        <v>0</v>
      </c>
      <c r="AF708" s="1">
        <f>'[1]RC-1'!AF708</f>
        <v>0</v>
      </c>
      <c r="AG708" s="1">
        <f>'[1]RC-1'!AG708</f>
        <v>0</v>
      </c>
      <c r="AH708" s="1">
        <f>'[1]RC-1'!AH708</f>
        <v>0</v>
      </c>
      <c r="AI708" s="1">
        <f>'[1]RC-1'!AI708</f>
        <v>0</v>
      </c>
    </row>
    <row r="709" spans="1:35" x14ac:dyDescent="0.3">
      <c r="A709" s="1">
        <f>'[1]RC-1'!A709</f>
        <v>0</v>
      </c>
      <c r="B709" s="1">
        <f>'[1]RC-1'!B709</f>
        <v>0</v>
      </c>
      <c r="C709" s="1">
        <f>'[1]RC-1'!C709</f>
        <v>0</v>
      </c>
      <c r="D709" s="1">
        <f>'[1]RC-1'!D709</f>
        <v>0</v>
      </c>
      <c r="E709" s="1">
        <f>'[1]RC-1'!E709</f>
        <v>0</v>
      </c>
      <c r="F709" s="1">
        <f>'[1]RC-1'!F709</f>
        <v>0</v>
      </c>
      <c r="G709" s="1">
        <f>'[1]RC-1'!G709</f>
        <v>0</v>
      </c>
      <c r="H709" s="1">
        <f>'[1]RC-1'!H709</f>
        <v>0</v>
      </c>
      <c r="I709" s="1">
        <f>'[1]RC-1'!I709</f>
        <v>0</v>
      </c>
      <c r="J709" s="1">
        <f>'[1]RC-1'!J709</f>
        <v>0</v>
      </c>
      <c r="K709" s="1">
        <f>'[1]RC-1'!K709</f>
        <v>0</v>
      </c>
      <c r="L709" s="1">
        <f>'[1]RC-1'!L709</f>
        <v>0</v>
      </c>
      <c r="M709" s="1">
        <f>'[1]RC-1'!M709</f>
        <v>0</v>
      </c>
      <c r="N709" s="1">
        <f>'[1]RC-1'!N709</f>
        <v>0</v>
      </c>
      <c r="O709" s="1">
        <f>'[1]RC-1'!O709</f>
        <v>0</v>
      </c>
      <c r="P709" s="1">
        <f>'[1]RC-1'!P709</f>
        <v>0</v>
      </c>
      <c r="Q709" s="1">
        <f>'[1]RC-1'!Q709</f>
        <v>0</v>
      </c>
      <c r="R709" s="1">
        <f>'[1]RC-1'!R709</f>
        <v>0</v>
      </c>
      <c r="S709" s="1">
        <f>'[1]RC-1'!S709</f>
        <v>0</v>
      </c>
      <c r="T709" s="1">
        <f>'[1]RC-1'!T709</f>
        <v>0</v>
      </c>
      <c r="U709" s="1">
        <f>'[1]RC-1'!U709</f>
        <v>0</v>
      </c>
      <c r="V709" s="1">
        <f>'[1]RC-1'!V709</f>
        <v>0</v>
      </c>
      <c r="W709" s="1">
        <f>'[1]RC-1'!W709</f>
        <v>0</v>
      </c>
      <c r="X709" s="1">
        <f>'[1]RC-1'!X709</f>
        <v>0</v>
      </c>
      <c r="Y709" s="1">
        <f>'[1]RC-1'!Y709</f>
        <v>0</v>
      </c>
      <c r="Z709" s="1">
        <f>'[1]RC-1'!Z709</f>
        <v>0</v>
      </c>
      <c r="AA709" s="1">
        <f>'[1]RC-1'!AA709</f>
        <v>0</v>
      </c>
      <c r="AB709" s="1">
        <f>'[1]RC-1'!AB709</f>
        <v>0</v>
      </c>
      <c r="AC709" s="1">
        <f>'[1]RC-1'!AC709</f>
        <v>0</v>
      </c>
      <c r="AD709" s="1">
        <f>'[1]RC-1'!AD709</f>
        <v>0</v>
      </c>
      <c r="AE709" s="1">
        <f>'[1]RC-1'!AE709</f>
        <v>0</v>
      </c>
      <c r="AF709" s="1">
        <f>'[1]RC-1'!AF709</f>
        <v>0</v>
      </c>
      <c r="AG709" s="1">
        <f>'[1]RC-1'!AG709</f>
        <v>0</v>
      </c>
      <c r="AH709" s="1">
        <f>'[1]RC-1'!AH709</f>
        <v>0</v>
      </c>
      <c r="AI709" s="1">
        <f>'[1]RC-1'!AI709</f>
        <v>0</v>
      </c>
    </row>
    <row r="710" spans="1:35" x14ac:dyDescent="0.3">
      <c r="A710" s="1">
        <f>'[1]RC-1'!A710</f>
        <v>0</v>
      </c>
      <c r="B710" s="1">
        <f>'[1]RC-1'!B710</f>
        <v>0</v>
      </c>
      <c r="C710" s="1">
        <f>'[1]RC-1'!C710</f>
        <v>0</v>
      </c>
      <c r="D710" s="1">
        <f>'[1]RC-1'!D710</f>
        <v>0</v>
      </c>
      <c r="E710" s="1">
        <f>'[1]RC-1'!E710</f>
        <v>0</v>
      </c>
      <c r="F710" s="1">
        <f>'[1]RC-1'!F710</f>
        <v>0</v>
      </c>
      <c r="G710" s="1">
        <f>'[1]RC-1'!G710</f>
        <v>0</v>
      </c>
      <c r="H710" s="1">
        <f>'[1]RC-1'!H710</f>
        <v>0</v>
      </c>
      <c r="I710" s="1">
        <f>'[1]RC-1'!I710</f>
        <v>0</v>
      </c>
      <c r="J710" s="1">
        <f>'[1]RC-1'!J710</f>
        <v>0</v>
      </c>
      <c r="K710" s="1">
        <f>'[1]RC-1'!K710</f>
        <v>0</v>
      </c>
      <c r="L710" s="1">
        <f>'[1]RC-1'!L710</f>
        <v>0</v>
      </c>
      <c r="M710" s="1">
        <f>'[1]RC-1'!M710</f>
        <v>0</v>
      </c>
      <c r="N710" s="1">
        <f>'[1]RC-1'!N710</f>
        <v>0</v>
      </c>
      <c r="O710" s="1">
        <f>'[1]RC-1'!O710</f>
        <v>0</v>
      </c>
      <c r="P710" s="1">
        <f>'[1]RC-1'!P710</f>
        <v>0</v>
      </c>
      <c r="Q710" s="1">
        <f>'[1]RC-1'!Q710</f>
        <v>0</v>
      </c>
      <c r="R710" s="1">
        <f>'[1]RC-1'!R710</f>
        <v>0</v>
      </c>
      <c r="S710" s="1">
        <f>'[1]RC-1'!S710</f>
        <v>0</v>
      </c>
      <c r="T710" s="1">
        <f>'[1]RC-1'!T710</f>
        <v>0</v>
      </c>
      <c r="U710" s="1">
        <f>'[1]RC-1'!U710</f>
        <v>0</v>
      </c>
      <c r="V710" s="1">
        <f>'[1]RC-1'!V710</f>
        <v>0</v>
      </c>
      <c r="W710" s="1">
        <f>'[1]RC-1'!W710</f>
        <v>0</v>
      </c>
      <c r="X710" s="1">
        <f>'[1]RC-1'!X710</f>
        <v>0</v>
      </c>
      <c r="Y710" s="1">
        <f>'[1]RC-1'!Y710</f>
        <v>0</v>
      </c>
      <c r="Z710" s="1">
        <f>'[1]RC-1'!Z710</f>
        <v>0</v>
      </c>
      <c r="AA710" s="1">
        <f>'[1]RC-1'!AA710</f>
        <v>0</v>
      </c>
      <c r="AB710" s="1">
        <f>'[1]RC-1'!AB710</f>
        <v>0</v>
      </c>
      <c r="AC710" s="1">
        <f>'[1]RC-1'!AC710</f>
        <v>0</v>
      </c>
      <c r="AD710" s="1">
        <f>'[1]RC-1'!AD710</f>
        <v>0</v>
      </c>
      <c r="AE710" s="1">
        <f>'[1]RC-1'!AE710</f>
        <v>0</v>
      </c>
      <c r="AF710" s="1">
        <f>'[1]RC-1'!AF710</f>
        <v>0</v>
      </c>
      <c r="AG710" s="1">
        <f>'[1]RC-1'!AG710</f>
        <v>0</v>
      </c>
      <c r="AH710" s="1">
        <f>'[1]RC-1'!AH710</f>
        <v>0</v>
      </c>
      <c r="AI710" s="1">
        <f>'[1]RC-1'!AI710</f>
        <v>0</v>
      </c>
    </row>
    <row r="711" spans="1:35" x14ac:dyDescent="0.3">
      <c r="A711" s="1">
        <f>'[1]RC-1'!A711</f>
        <v>0</v>
      </c>
      <c r="B711" s="1">
        <f>'[1]RC-1'!B711</f>
        <v>0</v>
      </c>
      <c r="C711" s="1">
        <f>'[1]RC-1'!C711</f>
        <v>0</v>
      </c>
      <c r="D711" s="1">
        <f>'[1]RC-1'!D711</f>
        <v>0</v>
      </c>
      <c r="E711" s="1">
        <f>'[1]RC-1'!E711</f>
        <v>0</v>
      </c>
      <c r="F711" s="1">
        <f>'[1]RC-1'!F711</f>
        <v>0</v>
      </c>
      <c r="G711" s="1">
        <f>'[1]RC-1'!G711</f>
        <v>0</v>
      </c>
      <c r="H711" s="1">
        <f>'[1]RC-1'!H711</f>
        <v>0</v>
      </c>
      <c r="I711" s="1">
        <f>'[1]RC-1'!I711</f>
        <v>0</v>
      </c>
      <c r="J711" s="1">
        <f>'[1]RC-1'!J711</f>
        <v>0</v>
      </c>
      <c r="K711" s="1">
        <f>'[1]RC-1'!K711</f>
        <v>0</v>
      </c>
      <c r="L711" s="1">
        <f>'[1]RC-1'!L711</f>
        <v>0</v>
      </c>
      <c r="M711" s="1">
        <f>'[1]RC-1'!M711</f>
        <v>0</v>
      </c>
      <c r="N711" s="1">
        <f>'[1]RC-1'!N711</f>
        <v>0</v>
      </c>
      <c r="O711" s="1">
        <f>'[1]RC-1'!O711</f>
        <v>0</v>
      </c>
      <c r="P711" s="1">
        <f>'[1]RC-1'!P711</f>
        <v>0</v>
      </c>
      <c r="Q711" s="1">
        <f>'[1]RC-1'!Q711</f>
        <v>0</v>
      </c>
      <c r="R711" s="1">
        <f>'[1]RC-1'!R711</f>
        <v>0</v>
      </c>
      <c r="S711" s="1">
        <f>'[1]RC-1'!S711</f>
        <v>0</v>
      </c>
      <c r="T711" s="1">
        <f>'[1]RC-1'!T711</f>
        <v>0</v>
      </c>
      <c r="U711" s="1">
        <f>'[1]RC-1'!U711</f>
        <v>0</v>
      </c>
      <c r="V711" s="1">
        <f>'[1]RC-1'!V711</f>
        <v>0</v>
      </c>
      <c r="W711" s="1">
        <f>'[1]RC-1'!W711</f>
        <v>0</v>
      </c>
      <c r="X711" s="1">
        <f>'[1]RC-1'!X711</f>
        <v>0</v>
      </c>
      <c r="Y711" s="1">
        <f>'[1]RC-1'!Y711</f>
        <v>0</v>
      </c>
      <c r="Z711" s="1">
        <f>'[1]RC-1'!Z711</f>
        <v>0</v>
      </c>
      <c r="AA711" s="1">
        <f>'[1]RC-1'!AA711</f>
        <v>0</v>
      </c>
      <c r="AB711" s="1">
        <f>'[1]RC-1'!AB711</f>
        <v>0</v>
      </c>
      <c r="AC711" s="1">
        <f>'[1]RC-1'!AC711</f>
        <v>0</v>
      </c>
      <c r="AD711" s="1">
        <f>'[1]RC-1'!AD711</f>
        <v>0</v>
      </c>
      <c r="AE711" s="1">
        <f>'[1]RC-1'!AE711</f>
        <v>0</v>
      </c>
      <c r="AF711" s="1">
        <f>'[1]RC-1'!AF711</f>
        <v>0</v>
      </c>
      <c r="AG711" s="1">
        <f>'[1]RC-1'!AG711</f>
        <v>0</v>
      </c>
      <c r="AH711" s="1">
        <f>'[1]RC-1'!AH711</f>
        <v>0</v>
      </c>
      <c r="AI711" s="1">
        <f>'[1]RC-1'!AI711</f>
        <v>0</v>
      </c>
    </row>
    <row r="712" spans="1:35" x14ac:dyDescent="0.3">
      <c r="A712" s="1">
        <f>'[1]RC-1'!A712</f>
        <v>0</v>
      </c>
      <c r="B712" s="1">
        <f>'[1]RC-1'!B712</f>
        <v>0</v>
      </c>
      <c r="C712" s="1">
        <f>'[1]RC-1'!C712</f>
        <v>0</v>
      </c>
      <c r="D712" s="1">
        <f>'[1]RC-1'!D712</f>
        <v>0</v>
      </c>
      <c r="E712" s="1">
        <f>'[1]RC-1'!E712</f>
        <v>0</v>
      </c>
      <c r="F712" s="1">
        <f>'[1]RC-1'!F712</f>
        <v>0</v>
      </c>
      <c r="G712" s="1">
        <f>'[1]RC-1'!G712</f>
        <v>0</v>
      </c>
      <c r="H712" s="1">
        <f>'[1]RC-1'!H712</f>
        <v>0</v>
      </c>
      <c r="I712" s="1">
        <f>'[1]RC-1'!I712</f>
        <v>0</v>
      </c>
      <c r="J712" s="1">
        <f>'[1]RC-1'!J712</f>
        <v>0</v>
      </c>
      <c r="K712" s="1">
        <f>'[1]RC-1'!K712</f>
        <v>0</v>
      </c>
      <c r="L712" s="1">
        <f>'[1]RC-1'!L712</f>
        <v>0</v>
      </c>
      <c r="M712" s="1">
        <f>'[1]RC-1'!M712</f>
        <v>0</v>
      </c>
      <c r="N712" s="1">
        <f>'[1]RC-1'!N712</f>
        <v>0</v>
      </c>
      <c r="O712" s="1">
        <f>'[1]RC-1'!O712</f>
        <v>0</v>
      </c>
      <c r="P712" s="1">
        <f>'[1]RC-1'!P712</f>
        <v>0</v>
      </c>
      <c r="Q712" s="1">
        <f>'[1]RC-1'!Q712</f>
        <v>0</v>
      </c>
      <c r="R712" s="1">
        <f>'[1]RC-1'!R712</f>
        <v>0</v>
      </c>
      <c r="S712" s="1">
        <f>'[1]RC-1'!S712</f>
        <v>0</v>
      </c>
      <c r="T712" s="1">
        <f>'[1]RC-1'!T712</f>
        <v>0</v>
      </c>
      <c r="U712" s="1">
        <f>'[1]RC-1'!U712</f>
        <v>0</v>
      </c>
      <c r="V712" s="1">
        <f>'[1]RC-1'!V712</f>
        <v>0</v>
      </c>
      <c r="W712" s="1">
        <f>'[1]RC-1'!W712</f>
        <v>0</v>
      </c>
      <c r="X712" s="1">
        <f>'[1]RC-1'!X712</f>
        <v>0</v>
      </c>
      <c r="Y712" s="1">
        <f>'[1]RC-1'!Y712</f>
        <v>0</v>
      </c>
      <c r="Z712" s="1">
        <f>'[1]RC-1'!Z712</f>
        <v>0</v>
      </c>
      <c r="AA712" s="1">
        <f>'[1]RC-1'!AA712</f>
        <v>0</v>
      </c>
      <c r="AB712" s="1">
        <f>'[1]RC-1'!AB712</f>
        <v>0</v>
      </c>
      <c r="AC712" s="1">
        <f>'[1]RC-1'!AC712</f>
        <v>0</v>
      </c>
      <c r="AD712" s="1">
        <f>'[1]RC-1'!AD712</f>
        <v>0</v>
      </c>
      <c r="AE712" s="1">
        <f>'[1]RC-1'!AE712</f>
        <v>0</v>
      </c>
      <c r="AF712" s="1">
        <f>'[1]RC-1'!AF712</f>
        <v>0</v>
      </c>
      <c r="AG712" s="1">
        <f>'[1]RC-1'!AG712</f>
        <v>0</v>
      </c>
      <c r="AH712" s="1">
        <f>'[1]RC-1'!AH712</f>
        <v>0</v>
      </c>
      <c r="AI712" s="1">
        <f>'[1]RC-1'!AI712</f>
        <v>0</v>
      </c>
    </row>
    <row r="713" spans="1:35" x14ac:dyDescent="0.3">
      <c r="A713" s="1">
        <f>'[1]RC-1'!A713</f>
        <v>0</v>
      </c>
      <c r="B713" s="1">
        <f>'[1]RC-1'!B713</f>
        <v>0</v>
      </c>
      <c r="C713" s="1">
        <f>'[1]RC-1'!C713</f>
        <v>0</v>
      </c>
      <c r="D713" s="1">
        <f>'[1]RC-1'!D713</f>
        <v>0</v>
      </c>
      <c r="E713" s="1">
        <f>'[1]RC-1'!E713</f>
        <v>0</v>
      </c>
      <c r="F713" s="1">
        <f>'[1]RC-1'!F713</f>
        <v>0</v>
      </c>
      <c r="G713" s="1">
        <f>'[1]RC-1'!G713</f>
        <v>0</v>
      </c>
      <c r="H713" s="1">
        <f>'[1]RC-1'!H713</f>
        <v>0</v>
      </c>
      <c r="I713" s="1">
        <f>'[1]RC-1'!I713</f>
        <v>0</v>
      </c>
      <c r="J713" s="1">
        <f>'[1]RC-1'!J713</f>
        <v>0</v>
      </c>
      <c r="K713" s="1">
        <f>'[1]RC-1'!K713</f>
        <v>0</v>
      </c>
      <c r="L713" s="1">
        <f>'[1]RC-1'!L713</f>
        <v>0</v>
      </c>
      <c r="M713" s="1">
        <f>'[1]RC-1'!M713</f>
        <v>0</v>
      </c>
      <c r="N713" s="1">
        <f>'[1]RC-1'!N713</f>
        <v>0</v>
      </c>
      <c r="O713" s="1">
        <f>'[1]RC-1'!O713</f>
        <v>0</v>
      </c>
      <c r="P713" s="1">
        <f>'[1]RC-1'!P713</f>
        <v>0</v>
      </c>
      <c r="Q713" s="1">
        <f>'[1]RC-1'!Q713</f>
        <v>0</v>
      </c>
      <c r="R713" s="1">
        <f>'[1]RC-1'!R713</f>
        <v>0</v>
      </c>
      <c r="S713" s="1">
        <f>'[1]RC-1'!S713</f>
        <v>0</v>
      </c>
      <c r="T713" s="1">
        <f>'[1]RC-1'!T713</f>
        <v>0</v>
      </c>
      <c r="U713" s="1">
        <f>'[1]RC-1'!U713</f>
        <v>0</v>
      </c>
      <c r="V713" s="1">
        <f>'[1]RC-1'!V713</f>
        <v>0</v>
      </c>
      <c r="W713" s="1">
        <f>'[1]RC-1'!W713</f>
        <v>0</v>
      </c>
      <c r="X713" s="1">
        <f>'[1]RC-1'!X713</f>
        <v>0</v>
      </c>
      <c r="Y713" s="1">
        <f>'[1]RC-1'!Y713</f>
        <v>0</v>
      </c>
      <c r="Z713" s="1">
        <f>'[1]RC-1'!Z713</f>
        <v>0</v>
      </c>
      <c r="AA713" s="1">
        <f>'[1]RC-1'!AA713</f>
        <v>0</v>
      </c>
      <c r="AB713" s="1">
        <f>'[1]RC-1'!AB713</f>
        <v>0</v>
      </c>
      <c r="AC713" s="1">
        <f>'[1]RC-1'!AC713</f>
        <v>0</v>
      </c>
      <c r="AD713" s="1">
        <f>'[1]RC-1'!AD713</f>
        <v>0</v>
      </c>
      <c r="AE713" s="1">
        <f>'[1]RC-1'!AE713</f>
        <v>0</v>
      </c>
      <c r="AF713" s="1">
        <f>'[1]RC-1'!AF713</f>
        <v>0</v>
      </c>
      <c r="AG713" s="1">
        <f>'[1]RC-1'!AG713</f>
        <v>0</v>
      </c>
      <c r="AH713" s="1">
        <f>'[1]RC-1'!AH713</f>
        <v>0</v>
      </c>
      <c r="AI713" s="1">
        <f>'[1]RC-1'!AI713</f>
        <v>0</v>
      </c>
    </row>
    <row r="714" spans="1:35" x14ac:dyDescent="0.3">
      <c r="A714" s="1">
        <f>'[1]RC-1'!A714</f>
        <v>0</v>
      </c>
      <c r="B714" s="1">
        <f>'[1]RC-1'!B714</f>
        <v>0</v>
      </c>
      <c r="C714" s="1">
        <f>'[1]RC-1'!C714</f>
        <v>0</v>
      </c>
      <c r="D714" s="1">
        <f>'[1]RC-1'!D714</f>
        <v>0</v>
      </c>
      <c r="E714" s="1">
        <f>'[1]RC-1'!E714</f>
        <v>0</v>
      </c>
      <c r="F714" s="1">
        <f>'[1]RC-1'!F714</f>
        <v>0</v>
      </c>
      <c r="G714" s="1">
        <f>'[1]RC-1'!G714</f>
        <v>0</v>
      </c>
      <c r="H714" s="1">
        <f>'[1]RC-1'!H714</f>
        <v>0</v>
      </c>
      <c r="I714" s="1">
        <f>'[1]RC-1'!I714</f>
        <v>0</v>
      </c>
      <c r="J714" s="1">
        <f>'[1]RC-1'!J714</f>
        <v>0</v>
      </c>
      <c r="K714" s="1">
        <f>'[1]RC-1'!K714</f>
        <v>0</v>
      </c>
      <c r="L714" s="1">
        <f>'[1]RC-1'!L714</f>
        <v>0</v>
      </c>
      <c r="M714" s="1">
        <f>'[1]RC-1'!M714</f>
        <v>0</v>
      </c>
      <c r="N714" s="1">
        <f>'[1]RC-1'!N714</f>
        <v>0</v>
      </c>
      <c r="O714" s="1">
        <f>'[1]RC-1'!O714</f>
        <v>0</v>
      </c>
      <c r="P714" s="1">
        <f>'[1]RC-1'!P714</f>
        <v>0</v>
      </c>
      <c r="Q714" s="1">
        <f>'[1]RC-1'!Q714</f>
        <v>0</v>
      </c>
      <c r="R714" s="1">
        <f>'[1]RC-1'!R714</f>
        <v>0</v>
      </c>
      <c r="S714" s="1">
        <f>'[1]RC-1'!S714</f>
        <v>0</v>
      </c>
      <c r="T714" s="1">
        <f>'[1]RC-1'!T714</f>
        <v>0</v>
      </c>
      <c r="U714" s="1">
        <f>'[1]RC-1'!U714</f>
        <v>0</v>
      </c>
      <c r="V714" s="1">
        <f>'[1]RC-1'!V714</f>
        <v>0</v>
      </c>
      <c r="W714" s="1">
        <f>'[1]RC-1'!W714</f>
        <v>0</v>
      </c>
      <c r="X714" s="1">
        <f>'[1]RC-1'!X714</f>
        <v>0</v>
      </c>
      <c r="Y714" s="1">
        <f>'[1]RC-1'!Y714</f>
        <v>0</v>
      </c>
      <c r="Z714" s="1">
        <f>'[1]RC-1'!Z714</f>
        <v>0</v>
      </c>
      <c r="AA714" s="1">
        <f>'[1]RC-1'!AA714</f>
        <v>0</v>
      </c>
      <c r="AB714" s="1">
        <f>'[1]RC-1'!AB714</f>
        <v>0</v>
      </c>
      <c r="AC714" s="1">
        <f>'[1]RC-1'!AC714</f>
        <v>0</v>
      </c>
      <c r="AD714" s="1">
        <f>'[1]RC-1'!AD714</f>
        <v>0</v>
      </c>
      <c r="AE714" s="1">
        <f>'[1]RC-1'!AE714</f>
        <v>0</v>
      </c>
      <c r="AF714" s="1">
        <f>'[1]RC-1'!AF714</f>
        <v>0</v>
      </c>
      <c r="AG714" s="1">
        <f>'[1]RC-1'!AG714</f>
        <v>0</v>
      </c>
      <c r="AH714" s="1">
        <f>'[1]RC-1'!AH714</f>
        <v>0</v>
      </c>
      <c r="AI714" s="1">
        <f>'[1]RC-1'!AI714</f>
        <v>0</v>
      </c>
    </row>
    <row r="715" spans="1:35" x14ac:dyDescent="0.3">
      <c r="A715" s="1">
        <f>'[1]RC-1'!A715</f>
        <v>0</v>
      </c>
      <c r="B715" s="1">
        <f>'[1]RC-1'!B715</f>
        <v>0</v>
      </c>
      <c r="C715" s="1">
        <f>'[1]RC-1'!C715</f>
        <v>0</v>
      </c>
      <c r="D715" s="1">
        <f>'[1]RC-1'!D715</f>
        <v>0</v>
      </c>
      <c r="E715" s="1">
        <f>'[1]RC-1'!E715</f>
        <v>0</v>
      </c>
      <c r="F715" s="1">
        <f>'[1]RC-1'!F715</f>
        <v>0</v>
      </c>
      <c r="G715" s="1">
        <f>'[1]RC-1'!G715</f>
        <v>0</v>
      </c>
      <c r="H715" s="1">
        <f>'[1]RC-1'!H715</f>
        <v>0</v>
      </c>
      <c r="I715" s="1">
        <f>'[1]RC-1'!I715</f>
        <v>0</v>
      </c>
      <c r="J715" s="1">
        <f>'[1]RC-1'!J715</f>
        <v>0</v>
      </c>
      <c r="K715" s="1">
        <f>'[1]RC-1'!K715</f>
        <v>0</v>
      </c>
      <c r="L715" s="1">
        <f>'[1]RC-1'!L715</f>
        <v>0</v>
      </c>
      <c r="M715" s="1">
        <f>'[1]RC-1'!M715</f>
        <v>0</v>
      </c>
      <c r="N715" s="1">
        <f>'[1]RC-1'!N715</f>
        <v>0</v>
      </c>
      <c r="O715" s="1">
        <f>'[1]RC-1'!O715</f>
        <v>0</v>
      </c>
      <c r="P715" s="1">
        <f>'[1]RC-1'!P715</f>
        <v>0</v>
      </c>
      <c r="Q715" s="1">
        <f>'[1]RC-1'!Q715</f>
        <v>0</v>
      </c>
      <c r="R715" s="1">
        <f>'[1]RC-1'!R715</f>
        <v>0</v>
      </c>
      <c r="S715" s="1">
        <f>'[1]RC-1'!S715</f>
        <v>0</v>
      </c>
      <c r="T715" s="1">
        <f>'[1]RC-1'!T715</f>
        <v>0</v>
      </c>
      <c r="U715" s="1">
        <f>'[1]RC-1'!U715</f>
        <v>0</v>
      </c>
      <c r="V715" s="1">
        <f>'[1]RC-1'!V715</f>
        <v>0</v>
      </c>
      <c r="W715" s="1">
        <f>'[1]RC-1'!W715</f>
        <v>0</v>
      </c>
      <c r="X715" s="1">
        <f>'[1]RC-1'!X715</f>
        <v>0</v>
      </c>
      <c r="Y715" s="1">
        <f>'[1]RC-1'!Y715</f>
        <v>0</v>
      </c>
      <c r="Z715" s="1">
        <f>'[1]RC-1'!Z715</f>
        <v>0</v>
      </c>
      <c r="AA715" s="1">
        <f>'[1]RC-1'!AA715</f>
        <v>0</v>
      </c>
      <c r="AB715" s="1">
        <f>'[1]RC-1'!AB715</f>
        <v>0</v>
      </c>
      <c r="AC715" s="1">
        <f>'[1]RC-1'!AC715</f>
        <v>0</v>
      </c>
      <c r="AD715" s="1">
        <f>'[1]RC-1'!AD715</f>
        <v>0</v>
      </c>
      <c r="AE715" s="1">
        <f>'[1]RC-1'!AE715</f>
        <v>0</v>
      </c>
      <c r="AF715" s="1">
        <f>'[1]RC-1'!AF715</f>
        <v>0</v>
      </c>
      <c r="AG715" s="1">
        <f>'[1]RC-1'!AG715</f>
        <v>0</v>
      </c>
      <c r="AH715" s="1">
        <f>'[1]RC-1'!AH715</f>
        <v>0</v>
      </c>
      <c r="AI715" s="1">
        <f>'[1]RC-1'!AI715</f>
        <v>0</v>
      </c>
    </row>
    <row r="716" spans="1:35" x14ac:dyDescent="0.3">
      <c r="A716" s="1">
        <f>'[1]RC-1'!A716</f>
        <v>0</v>
      </c>
      <c r="B716" s="1">
        <f>'[1]RC-1'!B716</f>
        <v>0</v>
      </c>
      <c r="C716" s="1">
        <f>'[1]RC-1'!C716</f>
        <v>0</v>
      </c>
      <c r="D716" s="1">
        <f>'[1]RC-1'!D716</f>
        <v>0</v>
      </c>
      <c r="E716" s="1">
        <f>'[1]RC-1'!E716</f>
        <v>0</v>
      </c>
      <c r="F716" s="1">
        <f>'[1]RC-1'!F716</f>
        <v>0</v>
      </c>
      <c r="G716" s="1">
        <f>'[1]RC-1'!G716</f>
        <v>0</v>
      </c>
      <c r="H716" s="1">
        <f>'[1]RC-1'!H716</f>
        <v>0</v>
      </c>
      <c r="I716" s="1">
        <f>'[1]RC-1'!I716</f>
        <v>0</v>
      </c>
      <c r="J716" s="1">
        <f>'[1]RC-1'!J716</f>
        <v>0</v>
      </c>
      <c r="K716" s="1">
        <f>'[1]RC-1'!K716</f>
        <v>0</v>
      </c>
      <c r="L716" s="1">
        <f>'[1]RC-1'!L716</f>
        <v>0</v>
      </c>
      <c r="M716" s="1">
        <f>'[1]RC-1'!M716</f>
        <v>0</v>
      </c>
      <c r="N716" s="1">
        <f>'[1]RC-1'!N716</f>
        <v>0</v>
      </c>
      <c r="O716" s="1">
        <f>'[1]RC-1'!O716</f>
        <v>0</v>
      </c>
      <c r="P716" s="1">
        <f>'[1]RC-1'!P716</f>
        <v>0</v>
      </c>
      <c r="Q716" s="1">
        <f>'[1]RC-1'!Q716</f>
        <v>0</v>
      </c>
      <c r="R716" s="1">
        <f>'[1]RC-1'!R716</f>
        <v>0</v>
      </c>
      <c r="S716" s="1">
        <f>'[1]RC-1'!S716</f>
        <v>0</v>
      </c>
      <c r="T716" s="1">
        <f>'[1]RC-1'!T716</f>
        <v>0</v>
      </c>
      <c r="U716" s="1">
        <f>'[1]RC-1'!U716</f>
        <v>0</v>
      </c>
      <c r="V716" s="1">
        <f>'[1]RC-1'!V716</f>
        <v>0</v>
      </c>
      <c r="W716" s="1">
        <f>'[1]RC-1'!W716</f>
        <v>0</v>
      </c>
      <c r="X716" s="1">
        <f>'[1]RC-1'!X716</f>
        <v>0</v>
      </c>
      <c r="Y716" s="1">
        <f>'[1]RC-1'!Y716</f>
        <v>0</v>
      </c>
      <c r="Z716" s="1">
        <f>'[1]RC-1'!Z716</f>
        <v>0</v>
      </c>
      <c r="AA716" s="1">
        <f>'[1]RC-1'!AA716</f>
        <v>0</v>
      </c>
      <c r="AB716" s="1">
        <f>'[1]RC-1'!AB716</f>
        <v>0</v>
      </c>
      <c r="AC716" s="1">
        <f>'[1]RC-1'!AC716</f>
        <v>0</v>
      </c>
      <c r="AD716" s="1">
        <f>'[1]RC-1'!AD716</f>
        <v>0</v>
      </c>
      <c r="AE716" s="1">
        <f>'[1]RC-1'!AE716</f>
        <v>0</v>
      </c>
      <c r="AF716" s="1">
        <f>'[1]RC-1'!AF716</f>
        <v>0</v>
      </c>
      <c r="AG716" s="1">
        <f>'[1]RC-1'!AG716</f>
        <v>0</v>
      </c>
      <c r="AH716" s="1">
        <f>'[1]RC-1'!AH716</f>
        <v>0</v>
      </c>
      <c r="AI716" s="1">
        <f>'[1]RC-1'!AI716</f>
        <v>0</v>
      </c>
    </row>
    <row r="717" spans="1:35" x14ac:dyDescent="0.3">
      <c r="A717" s="1">
        <f>'[1]RC-1'!A717</f>
        <v>0</v>
      </c>
      <c r="B717" s="1">
        <f>'[1]RC-1'!B717</f>
        <v>0</v>
      </c>
      <c r="C717" s="1">
        <f>'[1]RC-1'!C717</f>
        <v>0</v>
      </c>
      <c r="D717" s="1">
        <f>'[1]RC-1'!D717</f>
        <v>0</v>
      </c>
      <c r="E717" s="1">
        <f>'[1]RC-1'!E717</f>
        <v>0</v>
      </c>
      <c r="F717" s="1">
        <f>'[1]RC-1'!F717</f>
        <v>0</v>
      </c>
      <c r="G717" s="1">
        <f>'[1]RC-1'!G717</f>
        <v>0</v>
      </c>
      <c r="H717" s="1">
        <f>'[1]RC-1'!H717</f>
        <v>0</v>
      </c>
      <c r="I717" s="1">
        <f>'[1]RC-1'!I717</f>
        <v>0</v>
      </c>
      <c r="J717" s="1">
        <f>'[1]RC-1'!J717</f>
        <v>0</v>
      </c>
      <c r="K717" s="1">
        <f>'[1]RC-1'!K717</f>
        <v>0</v>
      </c>
      <c r="L717" s="1">
        <f>'[1]RC-1'!L717</f>
        <v>0</v>
      </c>
      <c r="M717" s="1">
        <f>'[1]RC-1'!M717</f>
        <v>0</v>
      </c>
      <c r="N717" s="1">
        <f>'[1]RC-1'!N717</f>
        <v>0</v>
      </c>
      <c r="O717" s="1">
        <f>'[1]RC-1'!O717</f>
        <v>0</v>
      </c>
      <c r="P717" s="1">
        <f>'[1]RC-1'!P717</f>
        <v>0</v>
      </c>
      <c r="Q717" s="1">
        <f>'[1]RC-1'!Q717</f>
        <v>0</v>
      </c>
      <c r="R717" s="1">
        <f>'[1]RC-1'!R717</f>
        <v>0</v>
      </c>
      <c r="S717" s="1">
        <f>'[1]RC-1'!S717</f>
        <v>0</v>
      </c>
      <c r="T717" s="1">
        <f>'[1]RC-1'!T717</f>
        <v>0</v>
      </c>
      <c r="U717" s="1">
        <f>'[1]RC-1'!U717</f>
        <v>0</v>
      </c>
      <c r="V717" s="1">
        <f>'[1]RC-1'!V717</f>
        <v>0</v>
      </c>
      <c r="W717" s="1">
        <f>'[1]RC-1'!W717</f>
        <v>0</v>
      </c>
      <c r="X717" s="1">
        <f>'[1]RC-1'!X717</f>
        <v>0</v>
      </c>
      <c r="Y717" s="1">
        <f>'[1]RC-1'!Y717</f>
        <v>0</v>
      </c>
      <c r="Z717" s="1">
        <f>'[1]RC-1'!Z717</f>
        <v>0</v>
      </c>
      <c r="AA717" s="1">
        <f>'[1]RC-1'!AA717</f>
        <v>0</v>
      </c>
      <c r="AB717" s="1">
        <f>'[1]RC-1'!AB717</f>
        <v>0</v>
      </c>
      <c r="AC717" s="1">
        <f>'[1]RC-1'!AC717</f>
        <v>0</v>
      </c>
      <c r="AD717" s="1">
        <f>'[1]RC-1'!AD717</f>
        <v>0</v>
      </c>
      <c r="AE717" s="1">
        <f>'[1]RC-1'!AE717</f>
        <v>0</v>
      </c>
      <c r="AF717" s="1">
        <f>'[1]RC-1'!AF717</f>
        <v>0</v>
      </c>
      <c r="AG717" s="1">
        <f>'[1]RC-1'!AG717</f>
        <v>0</v>
      </c>
      <c r="AH717" s="1">
        <f>'[1]RC-1'!AH717</f>
        <v>0</v>
      </c>
      <c r="AI717" s="1">
        <f>'[1]RC-1'!AI717</f>
        <v>0</v>
      </c>
    </row>
    <row r="718" spans="1:35" x14ac:dyDescent="0.3">
      <c r="A718" s="1">
        <f>'[1]RC-1'!A718</f>
        <v>0</v>
      </c>
      <c r="B718" s="1">
        <f>'[1]RC-1'!B718</f>
        <v>0</v>
      </c>
      <c r="C718" s="1">
        <f>'[1]RC-1'!C718</f>
        <v>0</v>
      </c>
      <c r="D718" s="1">
        <f>'[1]RC-1'!D718</f>
        <v>0</v>
      </c>
      <c r="E718" s="1">
        <f>'[1]RC-1'!E718</f>
        <v>0</v>
      </c>
      <c r="F718" s="1">
        <f>'[1]RC-1'!F718</f>
        <v>0</v>
      </c>
      <c r="G718" s="1">
        <f>'[1]RC-1'!G718</f>
        <v>0</v>
      </c>
      <c r="H718" s="1">
        <f>'[1]RC-1'!H718</f>
        <v>0</v>
      </c>
      <c r="I718" s="1">
        <f>'[1]RC-1'!I718</f>
        <v>0</v>
      </c>
      <c r="J718" s="1">
        <f>'[1]RC-1'!J718</f>
        <v>0</v>
      </c>
      <c r="K718" s="1">
        <f>'[1]RC-1'!K718</f>
        <v>0</v>
      </c>
      <c r="L718" s="1">
        <f>'[1]RC-1'!L718</f>
        <v>0</v>
      </c>
      <c r="M718" s="1">
        <f>'[1]RC-1'!M718</f>
        <v>0</v>
      </c>
      <c r="N718" s="1">
        <f>'[1]RC-1'!N718</f>
        <v>0</v>
      </c>
      <c r="O718" s="1">
        <f>'[1]RC-1'!O718</f>
        <v>0</v>
      </c>
      <c r="P718" s="1">
        <f>'[1]RC-1'!P718</f>
        <v>0</v>
      </c>
      <c r="Q718" s="1">
        <f>'[1]RC-1'!Q718</f>
        <v>0</v>
      </c>
      <c r="R718" s="1">
        <f>'[1]RC-1'!R718</f>
        <v>0</v>
      </c>
      <c r="S718" s="1">
        <f>'[1]RC-1'!S718</f>
        <v>0</v>
      </c>
      <c r="T718" s="1">
        <f>'[1]RC-1'!T718</f>
        <v>0</v>
      </c>
      <c r="U718" s="1">
        <f>'[1]RC-1'!U718</f>
        <v>0</v>
      </c>
      <c r="V718" s="1">
        <f>'[1]RC-1'!V718</f>
        <v>0</v>
      </c>
      <c r="W718" s="1">
        <f>'[1]RC-1'!W718</f>
        <v>0</v>
      </c>
      <c r="X718" s="1">
        <f>'[1]RC-1'!X718</f>
        <v>0</v>
      </c>
      <c r="Y718" s="1">
        <f>'[1]RC-1'!Y718</f>
        <v>0</v>
      </c>
      <c r="Z718" s="1">
        <f>'[1]RC-1'!Z718</f>
        <v>0</v>
      </c>
      <c r="AA718" s="1">
        <f>'[1]RC-1'!AA718</f>
        <v>0</v>
      </c>
      <c r="AB718" s="1">
        <f>'[1]RC-1'!AB718</f>
        <v>0</v>
      </c>
      <c r="AC718" s="1">
        <f>'[1]RC-1'!AC718</f>
        <v>0</v>
      </c>
      <c r="AD718" s="1">
        <f>'[1]RC-1'!AD718</f>
        <v>0</v>
      </c>
      <c r="AE718" s="1">
        <f>'[1]RC-1'!AE718</f>
        <v>0</v>
      </c>
      <c r="AF718" s="1">
        <f>'[1]RC-1'!AF718</f>
        <v>0</v>
      </c>
      <c r="AG718" s="1">
        <f>'[1]RC-1'!AG718</f>
        <v>0</v>
      </c>
      <c r="AH718" s="1">
        <f>'[1]RC-1'!AH718</f>
        <v>0</v>
      </c>
      <c r="AI718" s="1">
        <f>'[1]RC-1'!AI718</f>
        <v>0</v>
      </c>
    </row>
    <row r="719" spans="1:35" x14ac:dyDescent="0.3">
      <c r="A719" s="1">
        <f>'[1]RC-1'!A719</f>
        <v>0</v>
      </c>
      <c r="B719" s="1">
        <f>'[1]RC-1'!B719</f>
        <v>0</v>
      </c>
      <c r="C719" s="1">
        <f>'[1]RC-1'!C719</f>
        <v>0</v>
      </c>
      <c r="D719" s="1">
        <f>'[1]RC-1'!D719</f>
        <v>0</v>
      </c>
      <c r="E719" s="1">
        <f>'[1]RC-1'!E719</f>
        <v>0</v>
      </c>
      <c r="F719" s="1">
        <f>'[1]RC-1'!F719</f>
        <v>0</v>
      </c>
      <c r="G719" s="1">
        <f>'[1]RC-1'!G719</f>
        <v>0</v>
      </c>
      <c r="H719" s="1">
        <f>'[1]RC-1'!H719</f>
        <v>0</v>
      </c>
      <c r="I719" s="1">
        <f>'[1]RC-1'!I719</f>
        <v>0</v>
      </c>
      <c r="J719" s="1">
        <f>'[1]RC-1'!J719</f>
        <v>0</v>
      </c>
      <c r="K719" s="1">
        <f>'[1]RC-1'!K719</f>
        <v>0</v>
      </c>
      <c r="L719" s="1">
        <f>'[1]RC-1'!L719</f>
        <v>0</v>
      </c>
      <c r="M719" s="1">
        <f>'[1]RC-1'!M719</f>
        <v>0</v>
      </c>
      <c r="N719" s="1">
        <f>'[1]RC-1'!N719</f>
        <v>0</v>
      </c>
      <c r="O719" s="1">
        <f>'[1]RC-1'!O719</f>
        <v>0</v>
      </c>
      <c r="P719" s="1">
        <f>'[1]RC-1'!P719</f>
        <v>0</v>
      </c>
      <c r="Q719" s="1">
        <f>'[1]RC-1'!Q719</f>
        <v>0</v>
      </c>
      <c r="R719" s="1">
        <f>'[1]RC-1'!R719</f>
        <v>0</v>
      </c>
      <c r="S719" s="1">
        <f>'[1]RC-1'!S719</f>
        <v>0</v>
      </c>
      <c r="T719" s="1">
        <f>'[1]RC-1'!T719</f>
        <v>0</v>
      </c>
      <c r="U719" s="1">
        <f>'[1]RC-1'!U719</f>
        <v>0</v>
      </c>
      <c r="V719" s="1">
        <f>'[1]RC-1'!V719</f>
        <v>0</v>
      </c>
      <c r="W719" s="1">
        <f>'[1]RC-1'!W719</f>
        <v>0</v>
      </c>
      <c r="X719" s="1">
        <f>'[1]RC-1'!X719</f>
        <v>0</v>
      </c>
      <c r="Y719" s="1">
        <f>'[1]RC-1'!Y719</f>
        <v>0</v>
      </c>
      <c r="Z719" s="1">
        <f>'[1]RC-1'!Z719</f>
        <v>0</v>
      </c>
      <c r="AA719" s="1">
        <f>'[1]RC-1'!AA719</f>
        <v>0</v>
      </c>
      <c r="AB719" s="1">
        <f>'[1]RC-1'!AB719</f>
        <v>0</v>
      </c>
      <c r="AC719" s="1">
        <f>'[1]RC-1'!AC719</f>
        <v>0</v>
      </c>
      <c r="AD719" s="1">
        <f>'[1]RC-1'!AD719</f>
        <v>0</v>
      </c>
      <c r="AE719" s="1">
        <f>'[1]RC-1'!AE719</f>
        <v>0</v>
      </c>
      <c r="AF719" s="1">
        <f>'[1]RC-1'!AF719</f>
        <v>0</v>
      </c>
      <c r="AG719" s="1">
        <f>'[1]RC-1'!AG719</f>
        <v>0</v>
      </c>
      <c r="AH719" s="1">
        <f>'[1]RC-1'!AH719</f>
        <v>0</v>
      </c>
      <c r="AI719" s="1">
        <f>'[1]RC-1'!AI719</f>
        <v>0</v>
      </c>
    </row>
    <row r="720" spans="1:35" x14ac:dyDescent="0.3">
      <c r="A720" s="1">
        <f>'[1]RC-1'!A720</f>
        <v>0</v>
      </c>
      <c r="B720" s="1">
        <f>'[1]RC-1'!B720</f>
        <v>0</v>
      </c>
      <c r="C720" s="1">
        <f>'[1]RC-1'!C720</f>
        <v>0</v>
      </c>
      <c r="D720" s="1">
        <f>'[1]RC-1'!D720</f>
        <v>0</v>
      </c>
      <c r="E720" s="1">
        <f>'[1]RC-1'!E720</f>
        <v>0</v>
      </c>
      <c r="F720" s="1">
        <f>'[1]RC-1'!F720</f>
        <v>0</v>
      </c>
      <c r="G720" s="1">
        <f>'[1]RC-1'!G720</f>
        <v>0</v>
      </c>
      <c r="H720" s="1">
        <f>'[1]RC-1'!H720</f>
        <v>0</v>
      </c>
      <c r="I720" s="1">
        <f>'[1]RC-1'!I720</f>
        <v>0</v>
      </c>
      <c r="J720" s="1">
        <f>'[1]RC-1'!J720</f>
        <v>0</v>
      </c>
      <c r="K720" s="1">
        <f>'[1]RC-1'!K720</f>
        <v>0</v>
      </c>
      <c r="L720" s="1">
        <f>'[1]RC-1'!L720</f>
        <v>0</v>
      </c>
      <c r="M720" s="1">
        <f>'[1]RC-1'!M720</f>
        <v>0</v>
      </c>
      <c r="N720" s="1">
        <f>'[1]RC-1'!N720</f>
        <v>0</v>
      </c>
      <c r="O720" s="1">
        <f>'[1]RC-1'!O720</f>
        <v>0</v>
      </c>
      <c r="P720" s="1">
        <f>'[1]RC-1'!P720</f>
        <v>0</v>
      </c>
      <c r="Q720" s="1">
        <f>'[1]RC-1'!Q720</f>
        <v>0</v>
      </c>
      <c r="R720" s="1">
        <f>'[1]RC-1'!R720</f>
        <v>0</v>
      </c>
      <c r="S720" s="1">
        <f>'[1]RC-1'!S720</f>
        <v>0</v>
      </c>
      <c r="T720" s="1">
        <f>'[1]RC-1'!T720</f>
        <v>0</v>
      </c>
      <c r="U720" s="1">
        <f>'[1]RC-1'!U720</f>
        <v>0</v>
      </c>
      <c r="V720" s="1">
        <f>'[1]RC-1'!V720</f>
        <v>0</v>
      </c>
      <c r="W720" s="1">
        <f>'[1]RC-1'!W720</f>
        <v>0</v>
      </c>
      <c r="X720" s="1">
        <f>'[1]RC-1'!X720</f>
        <v>0</v>
      </c>
      <c r="Y720" s="1">
        <f>'[1]RC-1'!Y720</f>
        <v>0</v>
      </c>
      <c r="Z720" s="1">
        <f>'[1]RC-1'!Z720</f>
        <v>0</v>
      </c>
      <c r="AA720" s="1">
        <f>'[1]RC-1'!AA720</f>
        <v>0</v>
      </c>
      <c r="AB720" s="1">
        <f>'[1]RC-1'!AB720</f>
        <v>0</v>
      </c>
      <c r="AC720" s="1">
        <f>'[1]RC-1'!AC720</f>
        <v>0</v>
      </c>
      <c r="AD720" s="1">
        <f>'[1]RC-1'!AD720</f>
        <v>0</v>
      </c>
      <c r="AE720" s="1">
        <f>'[1]RC-1'!AE720</f>
        <v>0</v>
      </c>
      <c r="AF720" s="1">
        <f>'[1]RC-1'!AF720</f>
        <v>0</v>
      </c>
      <c r="AG720" s="1">
        <f>'[1]RC-1'!AG720</f>
        <v>0</v>
      </c>
      <c r="AH720" s="1">
        <f>'[1]RC-1'!AH720</f>
        <v>0</v>
      </c>
      <c r="AI720" s="1">
        <f>'[1]RC-1'!AI720</f>
        <v>0</v>
      </c>
    </row>
    <row r="721" spans="1:35" x14ac:dyDescent="0.3">
      <c r="A721" s="1">
        <f>'[1]RC-1'!A721</f>
        <v>0</v>
      </c>
      <c r="B721" s="1">
        <f>'[1]RC-1'!B721</f>
        <v>0</v>
      </c>
      <c r="C721" s="1">
        <f>'[1]RC-1'!C721</f>
        <v>0</v>
      </c>
      <c r="D721" s="1">
        <f>'[1]RC-1'!D721</f>
        <v>0</v>
      </c>
      <c r="E721" s="1">
        <f>'[1]RC-1'!E721</f>
        <v>0</v>
      </c>
      <c r="F721" s="1">
        <f>'[1]RC-1'!F721</f>
        <v>0</v>
      </c>
      <c r="G721" s="1">
        <f>'[1]RC-1'!G721</f>
        <v>0</v>
      </c>
      <c r="H721" s="1">
        <f>'[1]RC-1'!H721</f>
        <v>0</v>
      </c>
      <c r="I721" s="1">
        <f>'[1]RC-1'!I721</f>
        <v>0</v>
      </c>
      <c r="J721" s="1">
        <f>'[1]RC-1'!J721</f>
        <v>0</v>
      </c>
      <c r="K721" s="1">
        <f>'[1]RC-1'!K721</f>
        <v>0</v>
      </c>
      <c r="L721" s="1">
        <f>'[1]RC-1'!L721</f>
        <v>0</v>
      </c>
      <c r="M721" s="1">
        <f>'[1]RC-1'!M721</f>
        <v>0</v>
      </c>
      <c r="N721" s="1">
        <f>'[1]RC-1'!N721</f>
        <v>0</v>
      </c>
      <c r="O721" s="1">
        <f>'[1]RC-1'!O721</f>
        <v>0</v>
      </c>
      <c r="P721" s="1">
        <f>'[1]RC-1'!P721</f>
        <v>0</v>
      </c>
      <c r="Q721" s="1">
        <f>'[1]RC-1'!Q721</f>
        <v>0</v>
      </c>
      <c r="R721" s="1">
        <f>'[1]RC-1'!R721</f>
        <v>0</v>
      </c>
      <c r="S721" s="1">
        <f>'[1]RC-1'!S721</f>
        <v>0</v>
      </c>
      <c r="T721" s="1">
        <f>'[1]RC-1'!T721</f>
        <v>0</v>
      </c>
      <c r="U721" s="1">
        <f>'[1]RC-1'!U721</f>
        <v>0</v>
      </c>
      <c r="V721" s="1">
        <f>'[1]RC-1'!V721</f>
        <v>0</v>
      </c>
      <c r="W721" s="1">
        <f>'[1]RC-1'!W721</f>
        <v>0</v>
      </c>
      <c r="X721" s="1">
        <f>'[1]RC-1'!X721</f>
        <v>0</v>
      </c>
      <c r="Y721" s="1">
        <f>'[1]RC-1'!Y721</f>
        <v>0</v>
      </c>
      <c r="Z721" s="1">
        <f>'[1]RC-1'!Z721</f>
        <v>0</v>
      </c>
      <c r="AA721" s="1">
        <f>'[1]RC-1'!AA721</f>
        <v>0</v>
      </c>
      <c r="AB721" s="1">
        <f>'[1]RC-1'!AB721</f>
        <v>0</v>
      </c>
      <c r="AC721" s="1">
        <f>'[1]RC-1'!AC721</f>
        <v>0</v>
      </c>
      <c r="AD721" s="1">
        <f>'[1]RC-1'!AD721</f>
        <v>0</v>
      </c>
      <c r="AE721" s="1">
        <f>'[1]RC-1'!AE721</f>
        <v>0</v>
      </c>
      <c r="AF721" s="1">
        <f>'[1]RC-1'!AF721</f>
        <v>0</v>
      </c>
      <c r="AG721" s="1">
        <f>'[1]RC-1'!AG721</f>
        <v>0</v>
      </c>
      <c r="AH721" s="1">
        <f>'[1]RC-1'!AH721</f>
        <v>0</v>
      </c>
      <c r="AI721" s="1">
        <f>'[1]RC-1'!AI721</f>
        <v>0</v>
      </c>
    </row>
    <row r="722" spans="1:35" x14ac:dyDescent="0.3">
      <c r="A722" s="1">
        <f>'[1]RC-1'!A722</f>
        <v>0</v>
      </c>
      <c r="B722" s="1">
        <f>'[1]RC-1'!B722</f>
        <v>0</v>
      </c>
      <c r="C722" s="1">
        <f>'[1]RC-1'!C722</f>
        <v>0</v>
      </c>
      <c r="D722" s="1">
        <f>'[1]RC-1'!D722</f>
        <v>0</v>
      </c>
      <c r="E722" s="1">
        <f>'[1]RC-1'!E722</f>
        <v>0</v>
      </c>
      <c r="F722" s="1">
        <f>'[1]RC-1'!F722</f>
        <v>0</v>
      </c>
      <c r="G722" s="1">
        <f>'[1]RC-1'!G722</f>
        <v>0</v>
      </c>
      <c r="H722" s="1">
        <f>'[1]RC-1'!H722</f>
        <v>0</v>
      </c>
      <c r="I722" s="1">
        <f>'[1]RC-1'!I722</f>
        <v>0</v>
      </c>
      <c r="J722" s="1">
        <f>'[1]RC-1'!J722</f>
        <v>0</v>
      </c>
      <c r="K722" s="1">
        <f>'[1]RC-1'!K722</f>
        <v>0</v>
      </c>
      <c r="L722" s="1">
        <f>'[1]RC-1'!L722</f>
        <v>0</v>
      </c>
      <c r="M722" s="1">
        <f>'[1]RC-1'!M722</f>
        <v>0</v>
      </c>
      <c r="N722" s="1">
        <f>'[1]RC-1'!N722</f>
        <v>0</v>
      </c>
      <c r="O722" s="1">
        <f>'[1]RC-1'!O722</f>
        <v>0</v>
      </c>
      <c r="P722" s="1">
        <f>'[1]RC-1'!P722</f>
        <v>0</v>
      </c>
      <c r="Q722" s="1">
        <f>'[1]RC-1'!Q722</f>
        <v>0</v>
      </c>
      <c r="R722" s="1">
        <f>'[1]RC-1'!R722</f>
        <v>0</v>
      </c>
      <c r="S722" s="1">
        <f>'[1]RC-1'!S722</f>
        <v>0</v>
      </c>
      <c r="T722" s="1">
        <f>'[1]RC-1'!T722</f>
        <v>0</v>
      </c>
      <c r="U722" s="1">
        <f>'[1]RC-1'!U722</f>
        <v>0</v>
      </c>
      <c r="V722" s="1">
        <f>'[1]RC-1'!V722</f>
        <v>0</v>
      </c>
      <c r="W722" s="1">
        <f>'[1]RC-1'!W722</f>
        <v>0</v>
      </c>
      <c r="X722" s="1">
        <f>'[1]RC-1'!X722</f>
        <v>0</v>
      </c>
      <c r="Y722" s="1">
        <f>'[1]RC-1'!Y722</f>
        <v>0</v>
      </c>
      <c r="Z722" s="1">
        <f>'[1]RC-1'!Z722</f>
        <v>0</v>
      </c>
      <c r="AA722" s="1">
        <f>'[1]RC-1'!AA722</f>
        <v>0</v>
      </c>
      <c r="AB722" s="1">
        <f>'[1]RC-1'!AB722</f>
        <v>0</v>
      </c>
      <c r="AC722" s="1">
        <f>'[1]RC-1'!AC722</f>
        <v>0</v>
      </c>
      <c r="AD722" s="1">
        <f>'[1]RC-1'!AD722</f>
        <v>0</v>
      </c>
      <c r="AE722" s="1">
        <f>'[1]RC-1'!AE722</f>
        <v>0</v>
      </c>
      <c r="AF722" s="1">
        <f>'[1]RC-1'!AF722</f>
        <v>0</v>
      </c>
      <c r="AG722" s="1">
        <f>'[1]RC-1'!AG722</f>
        <v>0</v>
      </c>
      <c r="AH722" s="1">
        <f>'[1]RC-1'!AH722</f>
        <v>0</v>
      </c>
      <c r="AI722" s="1">
        <f>'[1]RC-1'!AI722</f>
        <v>0</v>
      </c>
    </row>
    <row r="723" spans="1:35" x14ac:dyDescent="0.3">
      <c r="A723" s="1">
        <f>'[1]RC-1'!A723</f>
        <v>0</v>
      </c>
      <c r="B723" s="1">
        <f>'[1]RC-1'!B723</f>
        <v>0</v>
      </c>
      <c r="C723" s="1">
        <f>'[1]RC-1'!C723</f>
        <v>0</v>
      </c>
      <c r="D723" s="1">
        <f>'[1]RC-1'!D723</f>
        <v>0</v>
      </c>
      <c r="E723" s="1">
        <f>'[1]RC-1'!E723</f>
        <v>0</v>
      </c>
      <c r="F723" s="1">
        <f>'[1]RC-1'!F723</f>
        <v>0</v>
      </c>
      <c r="G723" s="1">
        <f>'[1]RC-1'!G723</f>
        <v>0</v>
      </c>
      <c r="H723" s="1">
        <f>'[1]RC-1'!H723</f>
        <v>0</v>
      </c>
      <c r="I723" s="1">
        <f>'[1]RC-1'!I723</f>
        <v>0</v>
      </c>
      <c r="J723" s="1">
        <f>'[1]RC-1'!J723</f>
        <v>0</v>
      </c>
      <c r="K723" s="1">
        <f>'[1]RC-1'!K723</f>
        <v>0</v>
      </c>
      <c r="L723" s="1">
        <f>'[1]RC-1'!L723</f>
        <v>0</v>
      </c>
      <c r="M723" s="1">
        <f>'[1]RC-1'!M723</f>
        <v>0</v>
      </c>
      <c r="N723" s="1">
        <f>'[1]RC-1'!N723</f>
        <v>0</v>
      </c>
      <c r="O723" s="1">
        <f>'[1]RC-1'!O723</f>
        <v>0</v>
      </c>
      <c r="P723" s="1">
        <f>'[1]RC-1'!P723</f>
        <v>0</v>
      </c>
      <c r="Q723" s="1">
        <f>'[1]RC-1'!Q723</f>
        <v>0</v>
      </c>
      <c r="R723" s="1">
        <f>'[1]RC-1'!R723</f>
        <v>0</v>
      </c>
      <c r="S723" s="1">
        <f>'[1]RC-1'!S723</f>
        <v>0</v>
      </c>
      <c r="T723" s="1">
        <f>'[1]RC-1'!T723</f>
        <v>0</v>
      </c>
      <c r="U723" s="1">
        <f>'[1]RC-1'!U723</f>
        <v>0</v>
      </c>
      <c r="V723" s="1">
        <f>'[1]RC-1'!V723</f>
        <v>0</v>
      </c>
      <c r="W723" s="1">
        <f>'[1]RC-1'!W723</f>
        <v>0</v>
      </c>
      <c r="X723" s="1">
        <f>'[1]RC-1'!X723</f>
        <v>0</v>
      </c>
      <c r="Y723" s="1">
        <f>'[1]RC-1'!Y723</f>
        <v>0</v>
      </c>
      <c r="Z723" s="1">
        <f>'[1]RC-1'!Z723</f>
        <v>0</v>
      </c>
      <c r="AA723" s="1">
        <f>'[1]RC-1'!AA723</f>
        <v>0</v>
      </c>
      <c r="AB723" s="1">
        <f>'[1]RC-1'!AB723</f>
        <v>0</v>
      </c>
      <c r="AC723" s="1">
        <f>'[1]RC-1'!AC723</f>
        <v>0</v>
      </c>
      <c r="AD723" s="1">
        <f>'[1]RC-1'!AD723</f>
        <v>0</v>
      </c>
      <c r="AE723" s="1">
        <f>'[1]RC-1'!AE723</f>
        <v>0</v>
      </c>
      <c r="AF723" s="1">
        <f>'[1]RC-1'!AF723</f>
        <v>0</v>
      </c>
      <c r="AG723" s="1">
        <f>'[1]RC-1'!AG723</f>
        <v>0</v>
      </c>
      <c r="AH723" s="1">
        <f>'[1]RC-1'!AH723</f>
        <v>0</v>
      </c>
      <c r="AI723" s="1">
        <f>'[1]RC-1'!AI723</f>
        <v>0</v>
      </c>
    </row>
    <row r="724" spans="1:35" x14ac:dyDescent="0.3">
      <c r="A724" s="1">
        <f>'[1]RC-1'!A724</f>
        <v>0</v>
      </c>
      <c r="B724" s="1">
        <f>'[1]RC-1'!B724</f>
        <v>0</v>
      </c>
      <c r="C724" s="1">
        <f>'[1]RC-1'!C724</f>
        <v>0</v>
      </c>
      <c r="D724" s="1">
        <f>'[1]RC-1'!D724</f>
        <v>0</v>
      </c>
      <c r="E724" s="1">
        <f>'[1]RC-1'!E724</f>
        <v>0</v>
      </c>
      <c r="F724" s="1">
        <f>'[1]RC-1'!F724</f>
        <v>0</v>
      </c>
      <c r="G724" s="1">
        <f>'[1]RC-1'!G724</f>
        <v>0</v>
      </c>
      <c r="H724" s="1">
        <f>'[1]RC-1'!H724</f>
        <v>0</v>
      </c>
      <c r="I724" s="1">
        <f>'[1]RC-1'!I724</f>
        <v>0</v>
      </c>
      <c r="J724" s="1">
        <f>'[1]RC-1'!J724</f>
        <v>0</v>
      </c>
      <c r="K724" s="1">
        <f>'[1]RC-1'!K724</f>
        <v>0</v>
      </c>
      <c r="L724" s="1">
        <f>'[1]RC-1'!L724</f>
        <v>0</v>
      </c>
      <c r="M724" s="1">
        <f>'[1]RC-1'!M724</f>
        <v>0</v>
      </c>
      <c r="N724" s="1">
        <f>'[1]RC-1'!N724</f>
        <v>0</v>
      </c>
      <c r="O724" s="1">
        <f>'[1]RC-1'!O724</f>
        <v>0</v>
      </c>
      <c r="P724" s="1">
        <f>'[1]RC-1'!P724</f>
        <v>0</v>
      </c>
      <c r="Q724" s="1">
        <f>'[1]RC-1'!Q724</f>
        <v>0</v>
      </c>
      <c r="R724" s="1">
        <f>'[1]RC-1'!R724</f>
        <v>0</v>
      </c>
      <c r="S724" s="1">
        <f>'[1]RC-1'!S724</f>
        <v>0</v>
      </c>
      <c r="T724" s="1">
        <f>'[1]RC-1'!T724</f>
        <v>0</v>
      </c>
      <c r="U724" s="1">
        <f>'[1]RC-1'!U724</f>
        <v>0</v>
      </c>
      <c r="V724" s="1">
        <f>'[1]RC-1'!V724</f>
        <v>0</v>
      </c>
      <c r="W724" s="1">
        <f>'[1]RC-1'!W724</f>
        <v>0</v>
      </c>
      <c r="X724" s="1">
        <f>'[1]RC-1'!X724</f>
        <v>0</v>
      </c>
      <c r="Y724" s="1">
        <f>'[1]RC-1'!Y724</f>
        <v>0</v>
      </c>
      <c r="Z724" s="1">
        <f>'[1]RC-1'!Z724</f>
        <v>0</v>
      </c>
      <c r="AA724" s="1">
        <f>'[1]RC-1'!AA724</f>
        <v>0</v>
      </c>
      <c r="AB724" s="1">
        <f>'[1]RC-1'!AB724</f>
        <v>0</v>
      </c>
      <c r="AC724" s="1">
        <f>'[1]RC-1'!AC724</f>
        <v>0</v>
      </c>
      <c r="AD724" s="1">
        <f>'[1]RC-1'!AD724</f>
        <v>0</v>
      </c>
      <c r="AE724" s="1">
        <f>'[1]RC-1'!AE724</f>
        <v>0</v>
      </c>
      <c r="AF724" s="1">
        <f>'[1]RC-1'!AF724</f>
        <v>0</v>
      </c>
      <c r="AG724" s="1">
        <f>'[1]RC-1'!AG724</f>
        <v>0</v>
      </c>
      <c r="AH724" s="1">
        <f>'[1]RC-1'!AH724</f>
        <v>0</v>
      </c>
      <c r="AI724" s="1">
        <f>'[1]RC-1'!AI724</f>
        <v>0</v>
      </c>
    </row>
    <row r="725" spans="1:35" x14ac:dyDescent="0.3">
      <c r="A725" s="1">
        <f>'[1]RC-1'!A725</f>
        <v>0</v>
      </c>
      <c r="B725" s="1">
        <f>'[1]RC-1'!B725</f>
        <v>0</v>
      </c>
      <c r="C725" s="1">
        <f>'[1]RC-1'!C725</f>
        <v>0</v>
      </c>
      <c r="D725" s="1">
        <f>'[1]RC-1'!D725</f>
        <v>0</v>
      </c>
      <c r="E725" s="1">
        <f>'[1]RC-1'!E725</f>
        <v>0</v>
      </c>
      <c r="F725" s="1">
        <f>'[1]RC-1'!F725</f>
        <v>0</v>
      </c>
      <c r="G725" s="1">
        <f>'[1]RC-1'!G725</f>
        <v>0</v>
      </c>
      <c r="H725" s="1">
        <f>'[1]RC-1'!H725</f>
        <v>0</v>
      </c>
      <c r="I725" s="1">
        <f>'[1]RC-1'!I725</f>
        <v>0</v>
      </c>
      <c r="J725" s="1">
        <f>'[1]RC-1'!J725</f>
        <v>0</v>
      </c>
      <c r="K725" s="1">
        <f>'[1]RC-1'!K725</f>
        <v>0</v>
      </c>
      <c r="L725" s="1">
        <f>'[1]RC-1'!L725</f>
        <v>0</v>
      </c>
      <c r="M725" s="1">
        <f>'[1]RC-1'!M725</f>
        <v>0</v>
      </c>
      <c r="N725" s="1">
        <f>'[1]RC-1'!N725</f>
        <v>0</v>
      </c>
      <c r="O725" s="1">
        <f>'[1]RC-1'!O725</f>
        <v>0</v>
      </c>
      <c r="P725" s="1">
        <f>'[1]RC-1'!P725</f>
        <v>0</v>
      </c>
      <c r="Q725" s="1">
        <f>'[1]RC-1'!Q725</f>
        <v>0</v>
      </c>
      <c r="R725" s="1">
        <f>'[1]RC-1'!R725</f>
        <v>0</v>
      </c>
      <c r="S725" s="1">
        <f>'[1]RC-1'!S725</f>
        <v>0</v>
      </c>
      <c r="T725" s="1">
        <f>'[1]RC-1'!T725</f>
        <v>0</v>
      </c>
      <c r="U725" s="1">
        <f>'[1]RC-1'!U725</f>
        <v>0</v>
      </c>
      <c r="V725" s="1">
        <f>'[1]RC-1'!V725</f>
        <v>0</v>
      </c>
      <c r="W725" s="1">
        <f>'[1]RC-1'!W725</f>
        <v>0</v>
      </c>
      <c r="X725" s="1">
        <f>'[1]RC-1'!X725</f>
        <v>0</v>
      </c>
      <c r="Y725" s="1">
        <f>'[1]RC-1'!Y725</f>
        <v>0</v>
      </c>
      <c r="Z725" s="1">
        <f>'[1]RC-1'!Z725</f>
        <v>0</v>
      </c>
      <c r="AA725" s="1">
        <f>'[1]RC-1'!AA725</f>
        <v>0</v>
      </c>
      <c r="AB725" s="1">
        <f>'[1]RC-1'!AB725</f>
        <v>0</v>
      </c>
      <c r="AC725" s="1">
        <f>'[1]RC-1'!AC725</f>
        <v>0</v>
      </c>
      <c r="AD725" s="1">
        <f>'[1]RC-1'!AD725</f>
        <v>0</v>
      </c>
      <c r="AE725" s="1">
        <f>'[1]RC-1'!AE725</f>
        <v>0</v>
      </c>
      <c r="AF725" s="1">
        <f>'[1]RC-1'!AF725</f>
        <v>0</v>
      </c>
      <c r="AG725" s="1">
        <f>'[1]RC-1'!AG725</f>
        <v>0</v>
      </c>
      <c r="AH725" s="1">
        <f>'[1]RC-1'!AH725</f>
        <v>0</v>
      </c>
      <c r="AI725" s="1">
        <f>'[1]RC-1'!AI725</f>
        <v>0</v>
      </c>
    </row>
    <row r="726" spans="1:35" x14ac:dyDescent="0.3">
      <c r="A726" s="1">
        <f>'[1]RC-1'!A726</f>
        <v>0</v>
      </c>
      <c r="B726" s="1">
        <f>'[1]RC-1'!B726</f>
        <v>0</v>
      </c>
      <c r="C726" s="1">
        <f>'[1]RC-1'!C726</f>
        <v>0</v>
      </c>
      <c r="D726" s="1">
        <f>'[1]RC-1'!D726</f>
        <v>0</v>
      </c>
      <c r="E726" s="1">
        <f>'[1]RC-1'!E726</f>
        <v>0</v>
      </c>
      <c r="F726" s="1">
        <f>'[1]RC-1'!F726</f>
        <v>0</v>
      </c>
      <c r="G726" s="1">
        <f>'[1]RC-1'!G726</f>
        <v>0</v>
      </c>
      <c r="H726" s="1">
        <f>'[1]RC-1'!H726</f>
        <v>0</v>
      </c>
      <c r="I726" s="1">
        <f>'[1]RC-1'!I726</f>
        <v>0</v>
      </c>
      <c r="J726" s="1">
        <f>'[1]RC-1'!J726</f>
        <v>0</v>
      </c>
      <c r="K726" s="1">
        <f>'[1]RC-1'!K726</f>
        <v>0</v>
      </c>
      <c r="L726" s="1">
        <f>'[1]RC-1'!L726</f>
        <v>0</v>
      </c>
      <c r="M726" s="1">
        <f>'[1]RC-1'!M726</f>
        <v>0</v>
      </c>
      <c r="N726" s="1">
        <f>'[1]RC-1'!N726</f>
        <v>0</v>
      </c>
      <c r="O726" s="1">
        <f>'[1]RC-1'!O726</f>
        <v>0</v>
      </c>
      <c r="P726" s="1">
        <f>'[1]RC-1'!P726</f>
        <v>0</v>
      </c>
      <c r="Q726" s="1">
        <f>'[1]RC-1'!Q726</f>
        <v>0</v>
      </c>
      <c r="R726" s="1">
        <f>'[1]RC-1'!R726</f>
        <v>0</v>
      </c>
      <c r="S726" s="1">
        <f>'[1]RC-1'!S726</f>
        <v>0</v>
      </c>
      <c r="T726" s="1">
        <f>'[1]RC-1'!T726</f>
        <v>0</v>
      </c>
      <c r="U726" s="1">
        <f>'[1]RC-1'!U726</f>
        <v>0</v>
      </c>
      <c r="V726" s="1">
        <f>'[1]RC-1'!V726</f>
        <v>0</v>
      </c>
      <c r="W726" s="1">
        <f>'[1]RC-1'!W726</f>
        <v>0</v>
      </c>
      <c r="X726" s="1">
        <f>'[1]RC-1'!X726</f>
        <v>0</v>
      </c>
      <c r="Y726" s="1">
        <f>'[1]RC-1'!Y726</f>
        <v>0</v>
      </c>
      <c r="Z726" s="1">
        <f>'[1]RC-1'!Z726</f>
        <v>0</v>
      </c>
      <c r="AA726" s="1">
        <f>'[1]RC-1'!AA726</f>
        <v>0</v>
      </c>
      <c r="AB726" s="1">
        <f>'[1]RC-1'!AB726</f>
        <v>0</v>
      </c>
      <c r="AC726" s="1">
        <f>'[1]RC-1'!AC726</f>
        <v>0</v>
      </c>
      <c r="AD726" s="1">
        <f>'[1]RC-1'!AD726</f>
        <v>0</v>
      </c>
      <c r="AE726" s="1">
        <f>'[1]RC-1'!AE726</f>
        <v>0</v>
      </c>
      <c r="AF726" s="1">
        <f>'[1]RC-1'!AF726</f>
        <v>0</v>
      </c>
      <c r="AG726" s="1">
        <f>'[1]RC-1'!AG726</f>
        <v>0</v>
      </c>
      <c r="AH726" s="1">
        <f>'[1]RC-1'!AH726</f>
        <v>0</v>
      </c>
      <c r="AI726" s="1">
        <f>'[1]RC-1'!AI726</f>
        <v>0</v>
      </c>
    </row>
    <row r="727" spans="1:35" x14ac:dyDescent="0.3">
      <c r="A727" s="1">
        <f>'[1]RC-1'!A727</f>
        <v>0</v>
      </c>
      <c r="B727" s="1">
        <f>'[1]RC-1'!B727</f>
        <v>0</v>
      </c>
      <c r="C727" s="1">
        <f>'[1]RC-1'!C727</f>
        <v>0</v>
      </c>
      <c r="D727" s="1">
        <f>'[1]RC-1'!D727</f>
        <v>0</v>
      </c>
      <c r="E727" s="1">
        <f>'[1]RC-1'!E727</f>
        <v>0</v>
      </c>
      <c r="F727" s="1">
        <f>'[1]RC-1'!F727</f>
        <v>0</v>
      </c>
      <c r="G727" s="1">
        <f>'[1]RC-1'!G727</f>
        <v>0</v>
      </c>
      <c r="H727" s="1">
        <f>'[1]RC-1'!H727</f>
        <v>0</v>
      </c>
      <c r="I727" s="1">
        <f>'[1]RC-1'!I727</f>
        <v>0</v>
      </c>
      <c r="J727" s="1">
        <f>'[1]RC-1'!J727</f>
        <v>0</v>
      </c>
      <c r="K727" s="1">
        <f>'[1]RC-1'!K727</f>
        <v>0</v>
      </c>
      <c r="L727" s="1">
        <f>'[1]RC-1'!L727</f>
        <v>0</v>
      </c>
      <c r="M727" s="1">
        <f>'[1]RC-1'!M727</f>
        <v>0</v>
      </c>
      <c r="N727" s="1">
        <f>'[1]RC-1'!N727</f>
        <v>0</v>
      </c>
      <c r="O727" s="1">
        <f>'[1]RC-1'!O727</f>
        <v>0</v>
      </c>
      <c r="P727" s="1">
        <f>'[1]RC-1'!P727</f>
        <v>0</v>
      </c>
      <c r="Q727" s="1">
        <f>'[1]RC-1'!Q727</f>
        <v>0</v>
      </c>
      <c r="R727" s="1">
        <f>'[1]RC-1'!R727</f>
        <v>0</v>
      </c>
      <c r="S727" s="1">
        <f>'[1]RC-1'!S727</f>
        <v>0</v>
      </c>
      <c r="T727" s="1">
        <f>'[1]RC-1'!T727</f>
        <v>0</v>
      </c>
      <c r="U727" s="1">
        <f>'[1]RC-1'!U727</f>
        <v>0</v>
      </c>
      <c r="V727" s="1">
        <f>'[1]RC-1'!V727</f>
        <v>0</v>
      </c>
      <c r="W727" s="1">
        <f>'[1]RC-1'!W727</f>
        <v>0</v>
      </c>
      <c r="X727" s="1">
        <f>'[1]RC-1'!X727</f>
        <v>0</v>
      </c>
      <c r="Y727" s="1">
        <f>'[1]RC-1'!Y727</f>
        <v>0</v>
      </c>
      <c r="Z727" s="1">
        <f>'[1]RC-1'!Z727</f>
        <v>0</v>
      </c>
      <c r="AA727" s="1">
        <f>'[1]RC-1'!AA727</f>
        <v>0</v>
      </c>
      <c r="AB727" s="1">
        <f>'[1]RC-1'!AB727</f>
        <v>0</v>
      </c>
      <c r="AC727" s="1">
        <f>'[1]RC-1'!AC727</f>
        <v>0</v>
      </c>
      <c r="AD727" s="1">
        <f>'[1]RC-1'!AD727</f>
        <v>0</v>
      </c>
      <c r="AE727" s="1">
        <f>'[1]RC-1'!AE727</f>
        <v>0</v>
      </c>
      <c r="AF727" s="1">
        <f>'[1]RC-1'!AF727</f>
        <v>0</v>
      </c>
      <c r="AG727" s="1">
        <f>'[1]RC-1'!AG727</f>
        <v>0</v>
      </c>
      <c r="AH727" s="1">
        <f>'[1]RC-1'!AH727</f>
        <v>0</v>
      </c>
      <c r="AI727" s="1">
        <f>'[1]RC-1'!AI727</f>
        <v>0</v>
      </c>
    </row>
    <row r="728" spans="1:35" x14ac:dyDescent="0.3">
      <c r="A728" s="1">
        <f>'[1]RC-1'!A728</f>
        <v>0</v>
      </c>
      <c r="B728" s="1">
        <f>'[1]RC-1'!B728</f>
        <v>0</v>
      </c>
      <c r="C728" s="1">
        <f>'[1]RC-1'!C728</f>
        <v>0</v>
      </c>
      <c r="D728" s="1">
        <f>'[1]RC-1'!D728</f>
        <v>0</v>
      </c>
      <c r="E728" s="1">
        <f>'[1]RC-1'!E728</f>
        <v>0</v>
      </c>
      <c r="F728" s="1">
        <f>'[1]RC-1'!F728</f>
        <v>0</v>
      </c>
      <c r="G728" s="1">
        <f>'[1]RC-1'!G728</f>
        <v>0</v>
      </c>
      <c r="H728" s="1">
        <f>'[1]RC-1'!H728</f>
        <v>0</v>
      </c>
      <c r="I728" s="1">
        <f>'[1]RC-1'!I728</f>
        <v>0</v>
      </c>
      <c r="J728" s="1">
        <f>'[1]RC-1'!J728</f>
        <v>0</v>
      </c>
      <c r="K728" s="1">
        <f>'[1]RC-1'!K728</f>
        <v>0</v>
      </c>
      <c r="L728" s="1">
        <f>'[1]RC-1'!L728</f>
        <v>0</v>
      </c>
      <c r="M728" s="1">
        <f>'[1]RC-1'!M728</f>
        <v>0</v>
      </c>
      <c r="N728" s="1">
        <f>'[1]RC-1'!N728</f>
        <v>0</v>
      </c>
      <c r="O728" s="1">
        <f>'[1]RC-1'!O728</f>
        <v>0</v>
      </c>
      <c r="P728" s="1">
        <f>'[1]RC-1'!P728</f>
        <v>0</v>
      </c>
      <c r="Q728" s="1">
        <f>'[1]RC-1'!Q728</f>
        <v>0</v>
      </c>
      <c r="R728" s="1">
        <f>'[1]RC-1'!R728</f>
        <v>0</v>
      </c>
      <c r="S728" s="1">
        <f>'[1]RC-1'!S728</f>
        <v>0</v>
      </c>
      <c r="T728" s="1">
        <f>'[1]RC-1'!T728</f>
        <v>0</v>
      </c>
      <c r="U728" s="1">
        <f>'[1]RC-1'!U728</f>
        <v>0</v>
      </c>
      <c r="V728" s="1">
        <f>'[1]RC-1'!V728</f>
        <v>0</v>
      </c>
      <c r="W728" s="1">
        <f>'[1]RC-1'!W728</f>
        <v>0</v>
      </c>
      <c r="X728" s="1">
        <f>'[1]RC-1'!X728</f>
        <v>0</v>
      </c>
      <c r="Y728" s="1">
        <f>'[1]RC-1'!Y728</f>
        <v>0</v>
      </c>
      <c r="Z728" s="1">
        <f>'[1]RC-1'!Z728</f>
        <v>0</v>
      </c>
      <c r="AA728" s="1">
        <f>'[1]RC-1'!AA728</f>
        <v>0</v>
      </c>
      <c r="AB728" s="1">
        <f>'[1]RC-1'!AB728</f>
        <v>0</v>
      </c>
      <c r="AC728" s="1">
        <f>'[1]RC-1'!AC728</f>
        <v>0</v>
      </c>
      <c r="AD728" s="1">
        <f>'[1]RC-1'!AD728</f>
        <v>0</v>
      </c>
      <c r="AE728" s="1">
        <f>'[1]RC-1'!AE728</f>
        <v>0</v>
      </c>
      <c r="AF728" s="1">
        <f>'[1]RC-1'!AF728</f>
        <v>0</v>
      </c>
      <c r="AG728" s="1">
        <f>'[1]RC-1'!AG728</f>
        <v>0</v>
      </c>
      <c r="AH728" s="1">
        <f>'[1]RC-1'!AH728</f>
        <v>0</v>
      </c>
      <c r="AI728" s="1">
        <f>'[1]RC-1'!AI728</f>
        <v>0</v>
      </c>
    </row>
    <row r="729" spans="1:35" x14ac:dyDescent="0.3">
      <c r="A729" s="1">
        <f>'[1]RC-1'!A729</f>
        <v>0</v>
      </c>
      <c r="B729" s="1">
        <f>'[1]RC-1'!B729</f>
        <v>0</v>
      </c>
      <c r="C729" s="1">
        <f>'[1]RC-1'!C729</f>
        <v>0</v>
      </c>
      <c r="D729" s="1">
        <f>'[1]RC-1'!D729</f>
        <v>0</v>
      </c>
      <c r="E729" s="1">
        <f>'[1]RC-1'!E729</f>
        <v>0</v>
      </c>
      <c r="F729" s="1">
        <f>'[1]RC-1'!F729</f>
        <v>0</v>
      </c>
      <c r="G729" s="1">
        <f>'[1]RC-1'!G729</f>
        <v>0</v>
      </c>
      <c r="H729" s="1">
        <f>'[1]RC-1'!H729</f>
        <v>0</v>
      </c>
      <c r="I729" s="1">
        <f>'[1]RC-1'!I729</f>
        <v>0</v>
      </c>
      <c r="J729" s="1">
        <f>'[1]RC-1'!J729</f>
        <v>0</v>
      </c>
      <c r="K729" s="1">
        <f>'[1]RC-1'!K729</f>
        <v>0</v>
      </c>
      <c r="L729" s="1">
        <f>'[1]RC-1'!L729</f>
        <v>0</v>
      </c>
      <c r="M729" s="1">
        <f>'[1]RC-1'!M729</f>
        <v>0</v>
      </c>
      <c r="N729" s="1">
        <f>'[1]RC-1'!N729</f>
        <v>0</v>
      </c>
      <c r="O729" s="1">
        <f>'[1]RC-1'!O729</f>
        <v>0</v>
      </c>
      <c r="P729" s="1">
        <f>'[1]RC-1'!P729</f>
        <v>0</v>
      </c>
      <c r="Q729" s="1">
        <f>'[1]RC-1'!Q729</f>
        <v>0</v>
      </c>
      <c r="R729" s="1">
        <f>'[1]RC-1'!R729</f>
        <v>0</v>
      </c>
      <c r="S729" s="1">
        <f>'[1]RC-1'!S729</f>
        <v>0</v>
      </c>
      <c r="T729" s="1">
        <f>'[1]RC-1'!T729</f>
        <v>0</v>
      </c>
      <c r="U729" s="1">
        <f>'[1]RC-1'!U729</f>
        <v>0</v>
      </c>
      <c r="V729" s="1">
        <f>'[1]RC-1'!V729</f>
        <v>0</v>
      </c>
      <c r="W729" s="1">
        <f>'[1]RC-1'!W729</f>
        <v>0</v>
      </c>
      <c r="X729" s="1">
        <f>'[1]RC-1'!X729</f>
        <v>0</v>
      </c>
      <c r="Y729" s="1">
        <f>'[1]RC-1'!Y729</f>
        <v>0</v>
      </c>
      <c r="Z729" s="1">
        <f>'[1]RC-1'!Z729</f>
        <v>0</v>
      </c>
      <c r="AA729" s="1">
        <f>'[1]RC-1'!AA729</f>
        <v>0</v>
      </c>
      <c r="AB729" s="1">
        <f>'[1]RC-1'!AB729</f>
        <v>0</v>
      </c>
      <c r="AC729" s="1">
        <f>'[1]RC-1'!AC729</f>
        <v>0</v>
      </c>
      <c r="AD729" s="1">
        <f>'[1]RC-1'!AD729</f>
        <v>0</v>
      </c>
      <c r="AE729" s="1">
        <f>'[1]RC-1'!AE729</f>
        <v>0</v>
      </c>
      <c r="AF729" s="1">
        <f>'[1]RC-1'!AF729</f>
        <v>0</v>
      </c>
      <c r="AG729" s="1">
        <f>'[1]RC-1'!AG729</f>
        <v>0</v>
      </c>
      <c r="AH729" s="1">
        <f>'[1]RC-1'!AH729</f>
        <v>0</v>
      </c>
      <c r="AI729" s="1">
        <f>'[1]RC-1'!AI729</f>
        <v>0</v>
      </c>
    </row>
    <row r="730" spans="1:35" x14ac:dyDescent="0.3">
      <c r="A730" s="1">
        <f>'[1]RC-1'!A730</f>
        <v>0</v>
      </c>
      <c r="B730" s="1">
        <f>'[1]RC-1'!B730</f>
        <v>0</v>
      </c>
      <c r="C730" s="1">
        <f>'[1]RC-1'!C730</f>
        <v>0</v>
      </c>
      <c r="D730" s="1">
        <f>'[1]RC-1'!D730</f>
        <v>0</v>
      </c>
      <c r="E730" s="1">
        <f>'[1]RC-1'!E730</f>
        <v>0</v>
      </c>
      <c r="F730" s="1">
        <f>'[1]RC-1'!F730</f>
        <v>0</v>
      </c>
      <c r="G730" s="1">
        <f>'[1]RC-1'!G730</f>
        <v>0</v>
      </c>
      <c r="H730" s="1">
        <f>'[1]RC-1'!H730</f>
        <v>0</v>
      </c>
      <c r="I730" s="1">
        <f>'[1]RC-1'!I730</f>
        <v>0</v>
      </c>
      <c r="J730" s="1">
        <f>'[1]RC-1'!J730</f>
        <v>0</v>
      </c>
      <c r="K730" s="1">
        <f>'[1]RC-1'!K730</f>
        <v>0</v>
      </c>
      <c r="L730" s="1">
        <f>'[1]RC-1'!L730</f>
        <v>0</v>
      </c>
      <c r="M730" s="1">
        <f>'[1]RC-1'!M730</f>
        <v>0</v>
      </c>
      <c r="N730" s="1">
        <f>'[1]RC-1'!N730</f>
        <v>0</v>
      </c>
      <c r="O730" s="1">
        <f>'[1]RC-1'!O730</f>
        <v>0</v>
      </c>
      <c r="P730" s="1">
        <f>'[1]RC-1'!P730</f>
        <v>0</v>
      </c>
      <c r="Q730" s="1">
        <f>'[1]RC-1'!Q730</f>
        <v>0</v>
      </c>
      <c r="R730" s="1">
        <f>'[1]RC-1'!R730</f>
        <v>0</v>
      </c>
      <c r="S730" s="1">
        <f>'[1]RC-1'!S730</f>
        <v>0</v>
      </c>
      <c r="T730" s="1">
        <f>'[1]RC-1'!T730</f>
        <v>0</v>
      </c>
      <c r="U730" s="1">
        <f>'[1]RC-1'!U730</f>
        <v>0</v>
      </c>
      <c r="V730" s="1">
        <f>'[1]RC-1'!V730</f>
        <v>0</v>
      </c>
      <c r="W730" s="1">
        <f>'[1]RC-1'!W730</f>
        <v>0</v>
      </c>
      <c r="X730" s="1">
        <f>'[1]RC-1'!X730</f>
        <v>0</v>
      </c>
      <c r="Y730" s="1">
        <f>'[1]RC-1'!Y730</f>
        <v>0</v>
      </c>
      <c r="Z730" s="1">
        <f>'[1]RC-1'!Z730</f>
        <v>0</v>
      </c>
      <c r="AA730" s="1">
        <f>'[1]RC-1'!AA730</f>
        <v>0</v>
      </c>
      <c r="AB730" s="1">
        <f>'[1]RC-1'!AB730</f>
        <v>0</v>
      </c>
      <c r="AC730" s="1">
        <f>'[1]RC-1'!AC730</f>
        <v>0</v>
      </c>
      <c r="AD730" s="1">
        <f>'[1]RC-1'!AD730</f>
        <v>0</v>
      </c>
      <c r="AE730" s="1">
        <f>'[1]RC-1'!AE730</f>
        <v>0</v>
      </c>
      <c r="AF730" s="1">
        <f>'[1]RC-1'!AF730</f>
        <v>0</v>
      </c>
      <c r="AG730" s="1">
        <f>'[1]RC-1'!AG730</f>
        <v>0</v>
      </c>
      <c r="AH730" s="1">
        <f>'[1]RC-1'!AH730</f>
        <v>0</v>
      </c>
      <c r="AI730" s="1">
        <f>'[1]RC-1'!AI730</f>
        <v>0</v>
      </c>
    </row>
    <row r="731" spans="1:35" x14ac:dyDescent="0.3">
      <c r="A731" s="1">
        <f>'[1]RC-1'!A731</f>
        <v>0</v>
      </c>
      <c r="B731" s="1">
        <f>'[1]RC-1'!B731</f>
        <v>0</v>
      </c>
      <c r="C731" s="1">
        <f>'[1]RC-1'!C731</f>
        <v>0</v>
      </c>
      <c r="D731" s="1">
        <f>'[1]RC-1'!D731</f>
        <v>0</v>
      </c>
      <c r="E731" s="1">
        <f>'[1]RC-1'!E731</f>
        <v>0</v>
      </c>
      <c r="F731" s="1">
        <f>'[1]RC-1'!F731</f>
        <v>0</v>
      </c>
      <c r="G731" s="1">
        <f>'[1]RC-1'!G731</f>
        <v>0</v>
      </c>
      <c r="H731" s="1">
        <f>'[1]RC-1'!H731</f>
        <v>0</v>
      </c>
      <c r="I731" s="1">
        <f>'[1]RC-1'!I731</f>
        <v>0</v>
      </c>
      <c r="J731" s="1">
        <f>'[1]RC-1'!J731</f>
        <v>0</v>
      </c>
      <c r="K731" s="1">
        <f>'[1]RC-1'!K731</f>
        <v>0</v>
      </c>
      <c r="L731" s="1">
        <f>'[1]RC-1'!L731</f>
        <v>0</v>
      </c>
      <c r="M731" s="1">
        <f>'[1]RC-1'!M731</f>
        <v>0</v>
      </c>
      <c r="N731" s="1">
        <f>'[1]RC-1'!N731</f>
        <v>0</v>
      </c>
      <c r="O731" s="1">
        <f>'[1]RC-1'!O731</f>
        <v>0</v>
      </c>
      <c r="P731" s="1">
        <f>'[1]RC-1'!P731</f>
        <v>0</v>
      </c>
      <c r="Q731" s="1">
        <f>'[1]RC-1'!Q731</f>
        <v>0</v>
      </c>
      <c r="R731" s="1">
        <f>'[1]RC-1'!R731</f>
        <v>0</v>
      </c>
      <c r="S731" s="1">
        <f>'[1]RC-1'!S731</f>
        <v>0</v>
      </c>
      <c r="T731" s="1">
        <f>'[1]RC-1'!T731</f>
        <v>0</v>
      </c>
      <c r="U731" s="1">
        <f>'[1]RC-1'!U731</f>
        <v>0</v>
      </c>
      <c r="V731" s="1">
        <f>'[1]RC-1'!V731</f>
        <v>0</v>
      </c>
      <c r="W731" s="1">
        <f>'[1]RC-1'!W731</f>
        <v>0</v>
      </c>
      <c r="X731" s="1">
        <f>'[1]RC-1'!X731</f>
        <v>0</v>
      </c>
      <c r="Y731" s="1">
        <f>'[1]RC-1'!Y731</f>
        <v>0</v>
      </c>
      <c r="Z731" s="1">
        <f>'[1]RC-1'!Z731</f>
        <v>0</v>
      </c>
      <c r="AA731" s="1">
        <f>'[1]RC-1'!AA731</f>
        <v>0</v>
      </c>
      <c r="AB731" s="1">
        <f>'[1]RC-1'!AB731</f>
        <v>0</v>
      </c>
      <c r="AC731" s="1">
        <f>'[1]RC-1'!AC731</f>
        <v>0</v>
      </c>
      <c r="AD731" s="1">
        <f>'[1]RC-1'!AD731</f>
        <v>0</v>
      </c>
      <c r="AE731" s="1">
        <f>'[1]RC-1'!AE731</f>
        <v>0</v>
      </c>
      <c r="AF731" s="1">
        <f>'[1]RC-1'!AF731</f>
        <v>0</v>
      </c>
      <c r="AG731" s="1">
        <f>'[1]RC-1'!AG731</f>
        <v>0</v>
      </c>
      <c r="AH731" s="1">
        <f>'[1]RC-1'!AH731</f>
        <v>0</v>
      </c>
      <c r="AI731" s="1">
        <f>'[1]RC-1'!AI731</f>
        <v>0</v>
      </c>
    </row>
    <row r="732" spans="1:35" x14ac:dyDescent="0.3">
      <c r="A732" s="1">
        <f>'[1]RC-1'!A732</f>
        <v>0</v>
      </c>
      <c r="B732" s="1">
        <f>'[1]RC-1'!B732</f>
        <v>0</v>
      </c>
      <c r="C732" s="1">
        <f>'[1]RC-1'!C732</f>
        <v>0</v>
      </c>
      <c r="D732" s="1">
        <f>'[1]RC-1'!D732</f>
        <v>0</v>
      </c>
      <c r="E732" s="1">
        <f>'[1]RC-1'!E732</f>
        <v>0</v>
      </c>
      <c r="F732" s="1">
        <f>'[1]RC-1'!F732</f>
        <v>0</v>
      </c>
      <c r="G732" s="1">
        <f>'[1]RC-1'!G732</f>
        <v>0</v>
      </c>
      <c r="H732" s="1">
        <f>'[1]RC-1'!H732</f>
        <v>0</v>
      </c>
      <c r="I732" s="1">
        <f>'[1]RC-1'!I732</f>
        <v>0</v>
      </c>
      <c r="J732" s="1">
        <f>'[1]RC-1'!J732</f>
        <v>0</v>
      </c>
      <c r="K732" s="1">
        <f>'[1]RC-1'!K732</f>
        <v>0</v>
      </c>
      <c r="L732" s="1">
        <f>'[1]RC-1'!L732</f>
        <v>0</v>
      </c>
      <c r="M732" s="1">
        <f>'[1]RC-1'!M732</f>
        <v>0</v>
      </c>
      <c r="N732" s="1">
        <f>'[1]RC-1'!N732</f>
        <v>0</v>
      </c>
      <c r="O732" s="1">
        <f>'[1]RC-1'!O732</f>
        <v>0</v>
      </c>
      <c r="P732" s="1">
        <f>'[1]RC-1'!P732</f>
        <v>0</v>
      </c>
      <c r="Q732" s="1">
        <f>'[1]RC-1'!Q732</f>
        <v>0</v>
      </c>
      <c r="R732" s="1">
        <f>'[1]RC-1'!R732</f>
        <v>0</v>
      </c>
      <c r="S732" s="1">
        <f>'[1]RC-1'!S732</f>
        <v>0</v>
      </c>
      <c r="T732" s="1">
        <f>'[1]RC-1'!T732</f>
        <v>0</v>
      </c>
      <c r="U732" s="1">
        <f>'[1]RC-1'!U732</f>
        <v>0</v>
      </c>
      <c r="V732" s="1">
        <f>'[1]RC-1'!V732</f>
        <v>0</v>
      </c>
      <c r="W732" s="1">
        <f>'[1]RC-1'!W732</f>
        <v>0</v>
      </c>
      <c r="X732" s="1">
        <f>'[1]RC-1'!X732</f>
        <v>0</v>
      </c>
      <c r="Y732" s="1">
        <f>'[1]RC-1'!Y732</f>
        <v>0</v>
      </c>
      <c r="Z732" s="1">
        <f>'[1]RC-1'!Z732</f>
        <v>0</v>
      </c>
      <c r="AA732" s="1">
        <f>'[1]RC-1'!AA732</f>
        <v>0</v>
      </c>
      <c r="AB732" s="1">
        <f>'[1]RC-1'!AB732</f>
        <v>0</v>
      </c>
      <c r="AC732" s="1">
        <f>'[1]RC-1'!AC732</f>
        <v>0</v>
      </c>
      <c r="AD732" s="1">
        <f>'[1]RC-1'!AD732</f>
        <v>0</v>
      </c>
      <c r="AE732" s="1">
        <f>'[1]RC-1'!AE732</f>
        <v>0</v>
      </c>
      <c r="AF732" s="1">
        <f>'[1]RC-1'!AF732</f>
        <v>0</v>
      </c>
      <c r="AG732" s="1">
        <f>'[1]RC-1'!AG732</f>
        <v>0</v>
      </c>
      <c r="AH732" s="1">
        <f>'[1]RC-1'!AH732</f>
        <v>0</v>
      </c>
      <c r="AI732" s="1">
        <f>'[1]RC-1'!AI732</f>
        <v>0</v>
      </c>
    </row>
    <row r="733" spans="1:35" x14ac:dyDescent="0.3">
      <c r="A733" s="1">
        <f>'[1]RC-1'!A733</f>
        <v>0</v>
      </c>
      <c r="B733" s="1">
        <f>'[1]RC-1'!B733</f>
        <v>0</v>
      </c>
      <c r="C733" s="1">
        <f>'[1]RC-1'!C733</f>
        <v>0</v>
      </c>
      <c r="D733" s="1">
        <f>'[1]RC-1'!D733</f>
        <v>0</v>
      </c>
      <c r="E733" s="1">
        <f>'[1]RC-1'!E733</f>
        <v>0</v>
      </c>
      <c r="F733" s="1">
        <f>'[1]RC-1'!F733</f>
        <v>0</v>
      </c>
      <c r="G733" s="1">
        <f>'[1]RC-1'!G733</f>
        <v>0</v>
      </c>
      <c r="H733" s="1">
        <f>'[1]RC-1'!H733</f>
        <v>0</v>
      </c>
      <c r="I733" s="1">
        <f>'[1]RC-1'!I733</f>
        <v>0</v>
      </c>
      <c r="J733" s="1">
        <f>'[1]RC-1'!J733</f>
        <v>0</v>
      </c>
      <c r="K733" s="1">
        <f>'[1]RC-1'!K733</f>
        <v>0</v>
      </c>
      <c r="L733" s="1">
        <f>'[1]RC-1'!L733</f>
        <v>0</v>
      </c>
      <c r="M733" s="1">
        <f>'[1]RC-1'!M733</f>
        <v>0</v>
      </c>
      <c r="N733" s="1">
        <f>'[1]RC-1'!N733</f>
        <v>0</v>
      </c>
      <c r="O733" s="1">
        <f>'[1]RC-1'!O733</f>
        <v>0</v>
      </c>
      <c r="P733" s="1">
        <f>'[1]RC-1'!P733</f>
        <v>0</v>
      </c>
      <c r="Q733" s="1">
        <f>'[1]RC-1'!Q733</f>
        <v>0</v>
      </c>
      <c r="R733" s="1">
        <f>'[1]RC-1'!R733</f>
        <v>0</v>
      </c>
      <c r="S733" s="1">
        <f>'[1]RC-1'!S733</f>
        <v>0</v>
      </c>
      <c r="T733" s="1">
        <f>'[1]RC-1'!T733</f>
        <v>0</v>
      </c>
      <c r="U733" s="1">
        <f>'[1]RC-1'!U733</f>
        <v>0</v>
      </c>
      <c r="V733" s="1">
        <f>'[1]RC-1'!V733</f>
        <v>0</v>
      </c>
      <c r="W733" s="1">
        <f>'[1]RC-1'!W733</f>
        <v>0</v>
      </c>
      <c r="X733" s="1">
        <f>'[1]RC-1'!X733</f>
        <v>0</v>
      </c>
      <c r="Y733" s="1">
        <f>'[1]RC-1'!Y733</f>
        <v>0</v>
      </c>
      <c r="Z733" s="1">
        <f>'[1]RC-1'!Z733</f>
        <v>0</v>
      </c>
      <c r="AA733" s="1">
        <f>'[1]RC-1'!AA733</f>
        <v>0</v>
      </c>
      <c r="AB733" s="1">
        <f>'[1]RC-1'!AB733</f>
        <v>0</v>
      </c>
      <c r="AC733" s="1">
        <f>'[1]RC-1'!AC733</f>
        <v>0</v>
      </c>
      <c r="AD733" s="1">
        <f>'[1]RC-1'!AD733</f>
        <v>0</v>
      </c>
      <c r="AE733" s="1">
        <f>'[1]RC-1'!AE733</f>
        <v>0</v>
      </c>
      <c r="AF733" s="1">
        <f>'[1]RC-1'!AF733</f>
        <v>0</v>
      </c>
      <c r="AG733" s="1">
        <f>'[1]RC-1'!AG733</f>
        <v>0</v>
      </c>
      <c r="AH733" s="1">
        <f>'[1]RC-1'!AH733</f>
        <v>0</v>
      </c>
      <c r="AI733" s="1">
        <f>'[1]RC-1'!AI733</f>
        <v>0</v>
      </c>
    </row>
    <row r="734" spans="1:35" x14ac:dyDescent="0.3">
      <c r="A734" s="1">
        <f>'[1]RC-1'!A734</f>
        <v>0</v>
      </c>
      <c r="B734" s="1">
        <f>'[1]RC-1'!B734</f>
        <v>0</v>
      </c>
      <c r="C734" s="1">
        <f>'[1]RC-1'!C734</f>
        <v>0</v>
      </c>
      <c r="D734" s="1">
        <f>'[1]RC-1'!D734</f>
        <v>0</v>
      </c>
      <c r="E734" s="1">
        <f>'[1]RC-1'!E734</f>
        <v>0</v>
      </c>
      <c r="F734" s="1">
        <f>'[1]RC-1'!F734</f>
        <v>0</v>
      </c>
      <c r="G734" s="1">
        <f>'[1]RC-1'!G734</f>
        <v>0</v>
      </c>
      <c r="H734" s="1">
        <f>'[1]RC-1'!H734</f>
        <v>0</v>
      </c>
      <c r="I734" s="1">
        <f>'[1]RC-1'!I734</f>
        <v>0</v>
      </c>
      <c r="J734" s="1">
        <f>'[1]RC-1'!J734</f>
        <v>0</v>
      </c>
      <c r="K734" s="1">
        <f>'[1]RC-1'!K734</f>
        <v>0</v>
      </c>
      <c r="L734" s="1">
        <f>'[1]RC-1'!L734</f>
        <v>0</v>
      </c>
      <c r="M734" s="1">
        <f>'[1]RC-1'!M734</f>
        <v>0</v>
      </c>
      <c r="N734" s="1">
        <f>'[1]RC-1'!N734</f>
        <v>0</v>
      </c>
      <c r="O734" s="1">
        <f>'[1]RC-1'!O734</f>
        <v>0</v>
      </c>
      <c r="P734" s="1">
        <f>'[1]RC-1'!P734</f>
        <v>0</v>
      </c>
      <c r="Q734" s="1">
        <f>'[1]RC-1'!Q734</f>
        <v>0</v>
      </c>
      <c r="R734" s="1">
        <f>'[1]RC-1'!R734</f>
        <v>0</v>
      </c>
      <c r="S734" s="1">
        <f>'[1]RC-1'!S734</f>
        <v>0</v>
      </c>
      <c r="T734" s="1">
        <f>'[1]RC-1'!T734</f>
        <v>0</v>
      </c>
      <c r="U734" s="1">
        <f>'[1]RC-1'!U734</f>
        <v>0</v>
      </c>
      <c r="V734" s="1">
        <f>'[1]RC-1'!V734</f>
        <v>0</v>
      </c>
      <c r="W734" s="1">
        <f>'[1]RC-1'!W734</f>
        <v>0</v>
      </c>
      <c r="X734" s="1">
        <f>'[1]RC-1'!X734</f>
        <v>0</v>
      </c>
      <c r="Y734" s="1">
        <f>'[1]RC-1'!Y734</f>
        <v>0</v>
      </c>
      <c r="Z734" s="1">
        <f>'[1]RC-1'!Z734</f>
        <v>0</v>
      </c>
      <c r="AA734" s="1">
        <f>'[1]RC-1'!AA734</f>
        <v>0</v>
      </c>
      <c r="AB734" s="1">
        <f>'[1]RC-1'!AB734</f>
        <v>0</v>
      </c>
      <c r="AC734" s="1">
        <f>'[1]RC-1'!AC734</f>
        <v>0</v>
      </c>
      <c r="AD734" s="1">
        <f>'[1]RC-1'!AD734</f>
        <v>0</v>
      </c>
      <c r="AE734" s="1">
        <f>'[1]RC-1'!AE734</f>
        <v>0</v>
      </c>
      <c r="AF734" s="1">
        <f>'[1]RC-1'!AF734</f>
        <v>0</v>
      </c>
      <c r="AG734" s="1">
        <f>'[1]RC-1'!AG734</f>
        <v>0</v>
      </c>
      <c r="AH734" s="1">
        <f>'[1]RC-1'!AH734</f>
        <v>0</v>
      </c>
      <c r="AI734" s="1">
        <f>'[1]RC-1'!AI734</f>
        <v>0</v>
      </c>
    </row>
    <row r="735" spans="1:35" x14ac:dyDescent="0.3">
      <c r="A735" s="1">
        <f>'[1]RC-1'!A735</f>
        <v>0</v>
      </c>
      <c r="B735" s="1">
        <f>'[1]RC-1'!B735</f>
        <v>0</v>
      </c>
      <c r="C735" s="1">
        <f>'[1]RC-1'!C735</f>
        <v>0</v>
      </c>
      <c r="D735" s="1">
        <f>'[1]RC-1'!D735</f>
        <v>0</v>
      </c>
      <c r="E735" s="1">
        <f>'[1]RC-1'!E735</f>
        <v>0</v>
      </c>
      <c r="F735" s="1">
        <f>'[1]RC-1'!F735</f>
        <v>0</v>
      </c>
      <c r="G735" s="1">
        <f>'[1]RC-1'!G735</f>
        <v>0</v>
      </c>
      <c r="H735" s="1">
        <f>'[1]RC-1'!H735</f>
        <v>0</v>
      </c>
      <c r="I735" s="1">
        <f>'[1]RC-1'!I735</f>
        <v>0</v>
      </c>
      <c r="J735" s="1">
        <f>'[1]RC-1'!J735</f>
        <v>0</v>
      </c>
      <c r="K735" s="1">
        <f>'[1]RC-1'!K735</f>
        <v>0</v>
      </c>
      <c r="L735" s="1">
        <f>'[1]RC-1'!L735</f>
        <v>0</v>
      </c>
      <c r="M735" s="1">
        <f>'[1]RC-1'!M735</f>
        <v>0</v>
      </c>
      <c r="N735" s="1">
        <f>'[1]RC-1'!N735</f>
        <v>0</v>
      </c>
      <c r="O735" s="1">
        <f>'[1]RC-1'!O735</f>
        <v>0</v>
      </c>
      <c r="P735" s="1">
        <f>'[1]RC-1'!P735</f>
        <v>0</v>
      </c>
      <c r="Q735" s="1">
        <f>'[1]RC-1'!Q735</f>
        <v>0</v>
      </c>
      <c r="R735" s="1">
        <f>'[1]RC-1'!R735</f>
        <v>0</v>
      </c>
      <c r="S735" s="1">
        <f>'[1]RC-1'!S735</f>
        <v>0</v>
      </c>
      <c r="T735" s="1">
        <f>'[1]RC-1'!T735</f>
        <v>0</v>
      </c>
      <c r="U735" s="1">
        <f>'[1]RC-1'!U735</f>
        <v>0</v>
      </c>
      <c r="V735" s="1">
        <f>'[1]RC-1'!V735</f>
        <v>0</v>
      </c>
      <c r="W735" s="1">
        <f>'[1]RC-1'!W735</f>
        <v>0</v>
      </c>
      <c r="X735" s="1">
        <f>'[1]RC-1'!X735</f>
        <v>0</v>
      </c>
      <c r="Y735" s="1">
        <f>'[1]RC-1'!Y735</f>
        <v>0</v>
      </c>
      <c r="Z735" s="1">
        <f>'[1]RC-1'!Z735</f>
        <v>0</v>
      </c>
      <c r="AA735" s="1">
        <f>'[1]RC-1'!AA735</f>
        <v>0</v>
      </c>
      <c r="AB735" s="1">
        <f>'[1]RC-1'!AB735</f>
        <v>0</v>
      </c>
      <c r="AC735" s="1">
        <f>'[1]RC-1'!AC735</f>
        <v>0</v>
      </c>
      <c r="AD735" s="1">
        <f>'[1]RC-1'!AD735</f>
        <v>0</v>
      </c>
      <c r="AE735" s="1">
        <f>'[1]RC-1'!AE735</f>
        <v>0</v>
      </c>
      <c r="AF735" s="1">
        <f>'[1]RC-1'!AF735</f>
        <v>0</v>
      </c>
      <c r="AG735" s="1">
        <f>'[1]RC-1'!AG735</f>
        <v>0</v>
      </c>
      <c r="AH735" s="1">
        <f>'[1]RC-1'!AH735</f>
        <v>0</v>
      </c>
      <c r="AI735" s="1">
        <f>'[1]RC-1'!AI735</f>
        <v>0</v>
      </c>
    </row>
    <row r="736" spans="1:35" x14ac:dyDescent="0.3">
      <c r="A736" s="1">
        <f>'[1]RC-1'!A736</f>
        <v>0</v>
      </c>
      <c r="B736" s="1">
        <f>'[1]RC-1'!B736</f>
        <v>0</v>
      </c>
      <c r="C736" s="1">
        <f>'[1]RC-1'!C736</f>
        <v>0</v>
      </c>
      <c r="D736" s="1">
        <f>'[1]RC-1'!D736</f>
        <v>0</v>
      </c>
      <c r="E736" s="1">
        <f>'[1]RC-1'!E736</f>
        <v>0</v>
      </c>
      <c r="F736" s="1">
        <f>'[1]RC-1'!F736</f>
        <v>0</v>
      </c>
      <c r="G736" s="1">
        <f>'[1]RC-1'!G736</f>
        <v>0</v>
      </c>
      <c r="H736" s="1">
        <f>'[1]RC-1'!H736</f>
        <v>0</v>
      </c>
      <c r="I736" s="1">
        <f>'[1]RC-1'!I736</f>
        <v>0</v>
      </c>
      <c r="J736" s="1">
        <f>'[1]RC-1'!J736</f>
        <v>0</v>
      </c>
      <c r="K736" s="1">
        <f>'[1]RC-1'!K736</f>
        <v>0</v>
      </c>
      <c r="L736" s="1">
        <f>'[1]RC-1'!L736</f>
        <v>0</v>
      </c>
      <c r="M736" s="1">
        <f>'[1]RC-1'!M736</f>
        <v>0</v>
      </c>
      <c r="N736" s="1">
        <f>'[1]RC-1'!N736</f>
        <v>0</v>
      </c>
      <c r="O736" s="1">
        <f>'[1]RC-1'!O736</f>
        <v>0</v>
      </c>
      <c r="P736" s="1">
        <f>'[1]RC-1'!P736</f>
        <v>0</v>
      </c>
      <c r="Q736" s="1">
        <f>'[1]RC-1'!Q736</f>
        <v>0</v>
      </c>
      <c r="R736" s="1">
        <f>'[1]RC-1'!R736</f>
        <v>0</v>
      </c>
      <c r="S736" s="1">
        <f>'[1]RC-1'!S736</f>
        <v>0</v>
      </c>
      <c r="T736" s="1">
        <f>'[1]RC-1'!T736</f>
        <v>0</v>
      </c>
      <c r="U736" s="1">
        <f>'[1]RC-1'!U736</f>
        <v>0</v>
      </c>
      <c r="V736" s="1">
        <f>'[1]RC-1'!V736</f>
        <v>0</v>
      </c>
      <c r="W736" s="1">
        <f>'[1]RC-1'!W736</f>
        <v>0</v>
      </c>
      <c r="X736" s="1">
        <f>'[1]RC-1'!X736</f>
        <v>0</v>
      </c>
      <c r="Y736" s="1">
        <f>'[1]RC-1'!Y736</f>
        <v>0</v>
      </c>
      <c r="Z736" s="1">
        <f>'[1]RC-1'!Z736</f>
        <v>0</v>
      </c>
      <c r="AA736" s="1">
        <f>'[1]RC-1'!AA736</f>
        <v>0</v>
      </c>
      <c r="AB736" s="1">
        <f>'[1]RC-1'!AB736</f>
        <v>0</v>
      </c>
      <c r="AC736" s="1">
        <f>'[1]RC-1'!AC736</f>
        <v>0</v>
      </c>
      <c r="AD736" s="1">
        <f>'[1]RC-1'!AD736</f>
        <v>0</v>
      </c>
      <c r="AE736" s="1">
        <f>'[1]RC-1'!AE736</f>
        <v>0</v>
      </c>
      <c r="AF736" s="1">
        <f>'[1]RC-1'!AF736</f>
        <v>0</v>
      </c>
      <c r="AG736" s="1">
        <f>'[1]RC-1'!AG736</f>
        <v>0</v>
      </c>
      <c r="AH736" s="1">
        <f>'[1]RC-1'!AH736</f>
        <v>0</v>
      </c>
      <c r="AI736" s="1">
        <f>'[1]RC-1'!AI736</f>
        <v>0</v>
      </c>
    </row>
    <row r="737" spans="1:35" x14ac:dyDescent="0.3">
      <c r="A737" s="1">
        <f>'[1]RC-1'!A737</f>
        <v>0</v>
      </c>
      <c r="B737" s="1">
        <f>'[1]RC-1'!B737</f>
        <v>0</v>
      </c>
      <c r="C737" s="1">
        <f>'[1]RC-1'!C737</f>
        <v>0</v>
      </c>
      <c r="D737" s="1">
        <f>'[1]RC-1'!D737</f>
        <v>0</v>
      </c>
      <c r="E737" s="1">
        <f>'[1]RC-1'!E737</f>
        <v>0</v>
      </c>
      <c r="F737" s="1">
        <f>'[1]RC-1'!F737</f>
        <v>0</v>
      </c>
      <c r="G737" s="1">
        <f>'[1]RC-1'!G737</f>
        <v>0</v>
      </c>
      <c r="H737" s="1">
        <f>'[1]RC-1'!H737</f>
        <v>0</v>
      </c>
      <c r="I737" s="1">
        <f>'[1]RC-1'!I737</f>
        <v>0</v>
      </c>
      <c r="J737" s="1">
        <f>'[1]RC-1'!J737</f>
        <v>0</v>
      </c>
      <c r="K737" s="1">
        <f>'[1]RC-1'!K737</f>
        <v>0</v>
      </c>
      <c r="L737" s="1">
        <f>'[1]RC-1'!L737</f>
        <v>0</v>
      </c>
      <c r="M737" s="1">
        <f>'[1]RC-1'!M737</f>
        <v>0</v>
      </c>
      <c r="N737" s="1">
        <f>'[1]RC-1'!N737</f>
        <v>0</v>
      </c>
      <c r="O737" s="1">
        <f>'[1]RC-1'!O737</f>
        <v>0</v>
      </c>
      <c r="P737" s="1">
        <f>'[1]RC-1'!P737</f>
        <v>0</v>
      </c>
      <c r="Q737" s="1">
        <f>'[1]RC-1'!Q737</f>
        <v>0</v>
      </c>
      <c r="R737" s="1">
        <f>'[1]RC-1'!R737</f>
        <v>0</v>
      </c>
      <c r="S737" s="1">
        <f>'[1]RC-1'!S737</f>
        <v>0</v>
      </c>
      <c r="T737" s="1">
        <f>'[1]RC-1'!T737</f>
        <v>0</v>
      </c>
      <c r="U737" s="1">
        <f>'[1]RC-1'!U737</f>
        <v>0</v>
      </c>
      <c r="V737" s="1">
        <f>'[1]RC-1'!V737</f>
        <v>0</v>
      </c>
      <c r="W737" s="1">
        <f>'[1]RC-1'!W737</f>
        <v>0</v>
      </c>
      <c r="X737" s="1">
        <f>'[1]RC-1'!X737</f>
        <v>0</v>
      </c>
      <c r="Y737" s="1">
        <f>'[1]RC-1'!Y737</f>
        <v>0</v>
      </c>
      <c r="Z737" s="1">
        <f>'[1]RC-1'!Z737</f>
        <v>0</v>
      </c>
      <c r="AA737" s="1">
        <f>'[1]RC-1'!AA737</f>
        <v>0</v>
      </c>
      <c r="AB737" s="1">
        <f>'[1]RC-1'!AB737</f>
        <v>0</v>
      </c>
      <c r="AC737" s="1">
        <f>'[1]RC-1'!AC737</f>
        <v>0</v>
      </c>
      <c r="AD737" s="1">
        <f>'[1]RC-1'!AD737</f>
        <v>0</v>
      </c>
      <c r="AE737" s="1">
        <f>'[1]RC-1'!AE737</f>
        <v>0</v>
      </c>
      <c r="AF737" s="1">
        <f>'[1]RC-1'!AF737</f>
        <v>0</v>
      </c>
      <c r="AG737" s="1">
        <f>'[1]RC-1'!AG737</f>
        <v>0</v>
      </c>
      <c r="AH737" s="1">
        <f>'[1]RC-1'!AH737</f>
        <v>0</v>
      </c>
      <c r="AI737" s="1">
        <f>'[1]RC-1'!AI737</f>
        <v>0</v>
      </c>
    </row>
    <row r="738" spans="1:35" x14ac:dyDescent="0.3">
      <c r="A738" s="1">
        <f>'[1]RC-1'!A738</f>
        <v>0</v>
      </c>
      <c r="B738" s="1">
        <f>'[1]RC-1'!B738</f>
        <v>0</v>
      </c>
      <c r="C738" s="1">
        <f>'[1]RC-1'!C738</f>
        <v>0</v>
      </c>
      <c r="D738" s="1">
        <f>'[1]RC-1'!D738</f>
        <v>0</v>
      </c>
      <c r="E738" s="1">
        <f>'[1]RC-1'!E738</f>
        <v>0</v>
      </c>
      <c r="F738" s="1">
        <f>'[1]RC-1'!F738</f>
        <v>0</v>
      </c>
      <c r="G738" s="1">
        <f>'[1]RC-1'!G738</f>
        <v>0</v>
      </c>
      <c r="H738" s="1">
        <f>'[1]RC-1'!H738</f>
        <v>0</v>
      </c>
      <c r="I738" s="1">
        <f>'[1]RC-1'!I738</f>
        <v>0</v>
      </c>
      <c r="J738" s="1">
        <f>'[1]RC-1'!J738</f>
        <v>0</v>
      </c>
      <c r="K738" s="1">
        <f>'[1]RC-1'!K738</f>
        <v>0</v>
      </c>
      <c r="L738" s="1">
        <f>'[1]RC-1'!L738</f>
        <v>0</v>
      </c>
      <c r="M738" s="1">
        <f>'[1]RC-1'!M738</f>
        <v>0</v>
      </c>
      <c r="N738" s="1">
        <f>'[1]RC-1'!N738</f>
        <v>0</v>
      </c>
      <c r="O738" s="1">
        <f>'[1]RC-1'!O738</f>
        <v>0</v>
      </c>
      <c r="P738" s="1">
        <f>'[1]RC-1'!P738</f>
        <v>0</v>
      </c>
      <c r="Q738" s="1">
        <f>'[1]RC-1'!Q738</f>
        <v>0</v>
      </c>
      <c r="R738" s="1">
        <f>'[1]RC-1'!R738</f>
        <v>0</v>
      </c>
      <c r="S738" s="1">
        <f>'[1]RC-1'!S738</f>
        <v>0</v>
      </c>
      <c r="T738" s="1">
        <f>'[1]RC-1'!T738</f>
        <v>0</v>
      </c>
      <c r="U738" s="1">
        <f>'[1]RC-1'!U738</f>
        <v>0</v>
      </c>
      <c r="V738" s="1">
        <f>'[1]RC-1'!V738</f>
        <v>0</v>
      </c>
      <c r="W738" s="1">
        <f>'[1]RC-1'!W738</f>
        <v>0</v>
      </c>
      <c r="X738" s="1">
        <f>'[1]RC-1'!X738</f>
        <v>0</v>
      </c>
      <c r="Y738" s="1">
        <f>'[1]RC-1'!Y738</f>
        <v>0</v>
      </c>
      <c r="Z738" s="1">
        <f>'[1]RC-1'!Z738</f>
        <v>0</v>
      </c>
      <c r="AA738" s="1">
        <f>'[1]RC-1'!AA738</f>
        <v>0</v>
      </c>
      <c r="AB738" s="1">
        <f>'[1]RC-1'!AB738</f>
        <v>0</v>
      </c>
      <c r="AC738" s="1">
        <f>'[1]RC-1'!AC738</f>
        <v>0</v>
      </c>
      <c r="AD738" s="1">
        <f>'[1]RC-1'!AD738</f>
        <v>0</v>
      </c>
      <c r="AE738" s="1">
        <f>'[1]RC-1'!AE738</f>
        <v>0</v>
      </c>
      <c r="AF738" s="1">
        <f>'[1]RC-1'!AF738</f>
        <v>0</v>
      </c>
      <c r="AG738" s="1">
        <f>'[1]RC-1'!AG738</f>
        <v>0</v>
      </c>
      <c r="AH738" s="1">
        <f>'[1]RC-1'!AH738</f>
        <v>0</v>
      </c>
      <c r="AI738" s="1">
        <f>'[1]RC-1'!AI738</f>
        <v>0</v>
      </c>
    </row>
    <row r="739" spans="1:35" x14ac:dyDescent="0.3">
      <c r="A739" s="1">
        <f>'[1]RC-1'!A739</f>
        <v>0</v>
      </c>
      <c r="B739" s="1">
        <f>'[1]RC-1'!B739</f>
        <v>0</v>
      </c>
      <c r="C739" s="1">
        <f>'[1]RC-1'!C739</f>
        <v>0</v>
      </c>
      <c r="D739" s="1">
        <f>'[1]RC-1'!D739</f>
        <v>0</v>
      </c>
      <c r="E739" s="1">
        <f>'[1]RC-1'!E739</f>
        <v>0</v>
      </c>
      <c r="F739" s="1">
        <f>'[1]RC-1'!F739</f>
        <v>0</v>
      </c>
      <c r="G739" s="1">
        <f>'[1]RC-1'!G739</f>
        <v>0</v>
      </c>
      <c r="H739" s="1">
        <f>'[1]RC-1'!H739</f>
        <v>0</v>
      </c>
      <c r="I739" s="1">
        <f>'[1]RC-1'!I739</f>
        <v>0</v>
      </c>
      <c r="J739" s="1">
        <f>'[1]RC-1'!J739</f>
        <v>0</v>
      </c>
      <c r="K739" s="1">
        <f>'[1]RC-1'!K739</f>
        <v>0</v>
      </c>
      <c r="L739" s="1">
        <f>'[1]RC-1'!L739</f>
        <v>0</v>
      </c>
      <c r="M739" s="1">
        <f>'[1]RC-1'!M739</f>
        <v>0</v>
      </c>
      <c r="N739" s="1">
        <f>'[1]RC-1'!N739</f>
        <v>0</v>
      </c>
      <c r="O739" s="1">
        <f>'[1]RC-1'!O739</f>
        <v>0</v>
      </c>
      <c r="P739" s="1">
        <f>'[1]RC-1'!P739</f>
        <v>0</v>
      </c>
      <c r="Q739" s="1">
        <f>'[1]RC-1'!Q739</f>
        <v>0</v>
      </c>
      <c r="R739" s="1">
        <f>'[1]RC-1'!R739</f>
        <v>0</v>
      </c>
      <c r="S739" s="1">
        <f>'[1]RC-1'!S739</f>
        <v>0</v>
      </c>
      <c r="T739" s="1">
        <f>'[1]RC-1'!T739</f>
        <v>0</v>
      </c>
      <c r="U739" s="1">
        <f>'[1]RC-1'!U739</f>
        <v>0</v>
      </c>
      <c r="V739" s="1">
        <f>'[1]RC-1'!V739</f>
        <v>0</v>
      </c>
      <c r="W739" s="1">
        <f>'[1]RC-1'!W739</f>
        <v>0</v>
      </c>
      <c r="X739" s="1">
        <f>'[1]RC-1'!X739</f>
        <v>0</v>
      </c>
      <c r="Y739" s="1">
        <f>'[1]RC-1'!Y739</f>
        <v>0</v>
      </c>
      <c r="Z739" s="1">
        <f>'[1]RC-1'!Z739</f>
        <v>0</v>
      </c>
      <c r="AA739" s="1">
        <f>'[1]RC-1'!AA739</f>
        <v>0</v>
      </c>
      <c r="AB739" s="1">
        <f>'[1]RC-1'!AB739</f>
        <v>0</v>
      </c>
      <c r="AC739" s="1">
        <f>'[1]RC-1'!AC739</f>
        <v>0</v>
      </c>
      <c r="AD739" s="1">
        <f>'[1]RC-1'!AD739</f>
        <v>0</v>
      </c>
      <c r="AE739" s="1">
        <f>'[1]RC-1'!AE739</f>
        <v>0</v>
      </c>
      <c r="AF739" s="1">
        <f>'[1]RC-1'!AF739</f>
        <v>0</v>
      </c>
      <c r="AG739" s="1">
        <f>'[1]RC-1'!AG739</f>
        <v>0</v>
      </c>
      <c r="AH739" s="1">
        <f>'[1]RC-1'!AH739</f>
        <v>0</v>
      </c>
      <c r="AI739" s="1">
        <f>'[1]RC-1'!AI739</f>
        <v>0</v>
      </c>
    </row>
    <row r="740" spans="1:35" x14ac:dyDescent="0.3">
      <c r="A740" s="1">
        <f>'[1]RC-1'!A740</f>
        <v>0</v>
      </c>
      <c r="B740" s="1">
        <f>'[1]RC-1'!B740</f>
        <v>0</v>
      </c>
      <c r="C740" s="1">
        <f>'[1]RC-1'!C740</f>
        <v>0</v>
      </c>
      <c r="D740" s="1">
        <f>'[1]RC-1'!D740</f>
        <v>0</v>
      </c>
      <c r="E740" s="1">
        <f>'[1]RC-1'!E740</f>
        <v>0</v>
      </c>
      <c r="F740" s="1">
        <f>'[1]RC-1'!F740</f>
        <v>0</v>
      </c>
      <c r="G740" s="1">
        <f>'[1]RC-1'!G740</f>
        <v>0</v>
      </c>
      <c r="H740" s="1">
        <f>'[1]RC-1'!H740</f>
        <v>0</v>
      </c>
      <c r="I740" s="1">
        <f>'[1]RC-1'!I740</f>
        <v>0</v>
      </c>
      <c r="J740" s="1">
        <f>'[1]RC-1'!J740</f>
        <v>0</v>
      </c>
      <c r="K740" s="1">
        <f>'[1]RC-1'!K740</f>
        <v>0</v>
      </c>
      <c r="L740" s="1">
        <f>'[1]RC-1'!L740</f>
        <v>0</v>
      </c>
      <c r="M740" s="1">
        <f>'[1]RC-1'!M740</f>
        <v>0</v>
      </c>
      <c r="N740" s="1">
        <f>'[1]RC-1'!N740</f>
        <v>0</v>
      </c>
      <c r="O740" s="1">
        <f>'[1]RC-1'!O740</f>
        <v>0</v>
      </c>
      <c r="P740" s="1">
        <f>'[1]RC-1'!P740</f>
        <v>0</v>
      </c>
      <c r="Q740" s="1">
        <f>'[1]RC-1'!Q740</f>
        <v>0</v>
      </c>
      <c r="R740" s="1">
        <f>'[1]RC-1'!R740</f>
        <v>0</v>
      </c>
      <c r="S740" s="1">
        <f>'[1]RC-1'!S740</f>
        <v>0</v>
      </c>
      <c r="T740" s="1">
        <f>'[1]RC-1'!T740</f>
        <v>0</v>
      </c>
      <c r="U740" s="1">
        <f>'[1]RC-1'!U740</f>
        <v>0</v>
      </c>
      <c r="V740" s="1">
        <f>'[1]RC-1'!V740</f>
        <v>0</v>
      </c>
      <c r="W740" s="1">
        <f>'[1]RC-1'!W740</f>
        <v>0</v>
      </c>
      <c r="X740" s="1">
        <f>'[1]RC-1'!X740</f>
        <v>0</v>
      </c>
      <c r="Y740" s="1">
        <f>'[1]RC-1'!Y740</f>
        <v>0</v>
      </c>
      <c r="Z740" s="1">
        <f>'[1]RC-1'!Z740</f>
        <v>0</v>
      </c>
      <c r="AA740" s="1">
        <f>'[1]RC-1'!AA740</f>
        <v>0</v>
      </c>
      <c r="AB740" s="1">
        <f>'[1]RC-1'!AB740</f>
        <v>0</v>
      </c>
      <c r="AC740" s="1">
        <f>'[1]RC-1'!AC740</f>
        <v>0</v>
      </c>
      <c r="AD740" s="1">
        <f>'[1]RC-1'!AD740</f>
        <v>0</v>
      </c>
      <c r="AE740" s="1">
        <f>'[1]RC-1'!AE740</f>
        <v>0</v>
      </c>
      <c r="AF740" s="1">
        <f>'[1]RC-1'!AF740</f>
        <v>0</v>
      </c>
      <c r="AG740" s="1">
        <f>'[1]RC-1'!AG740</f>
        <v>0</v>
      </c>
      <c r="AH740" s="1">
        <f>'[1]RC-1'!AH740</f>
        <v>0</v>
      </c>
      <c r="AI740" s="1">
        <f>'[1]RC-1'!AI740</f>
        <v>0</v>
      </c>
    </row>
    <row r="741" spans="1:35" x14ac:dyDescent="0.3">
      <c r="A741" s="1">
        <f>'[1]RC-1'!A741</f>
        <v>0</v>
      </c>
      <c r="B741" s="1">
        <f>'[1]RC-1'!B741</f>
        <v>0</v>
      </c>
      <c r="C741" s="1">
        <f>'[1]RC-1'!C741</f>
        <v>0</v>
      </c>
      <c r="D741" s="1">
        <f>'[1]RC-1'!D741</f>
        <v>0</v>
      </c>
      <c r="E741" s="1">
        <f>'[1]RC-1'!E741</f>
        <v>0</v>
      </c>
      <c r="F741" s="1">
        <f>'[1]RC-1'!F741</f>
        <v>0</v>
      </c>
      <c r="G741" s="1">
        <f>'[1]RC-1'!G741</f>
        <v>0</v>
      </c>
      <c r="H741" s="1">
        <f>'[1]RC-1'!H741</f>
        <v>0</v>
      </c>
      <c r="I741" s="1">
        <f>'[1]RC-1'!I741</f>
        <v>0</v>
      </c>
      <c r="J741" s="1">
        <f>'[1]RC-1'!J741</f>
        <v>0</v>
      </c>
      <c r="K741" s="1">
        <f>'[1]RC-1'!K741</f>
        <v>0</v>
      </c>
      <c r="L741" s="1">
        <f>'[1]RC-1'!L741</f>
        <v>0</v>
      </c>
      <c r="M741" s="1">
        <f>'[1]RC-1'!M741</f>
        <v>0</v>
      </c>
      <c r="N741" s="1">
        <f>'[1]RC-1'!N741</f>
        <v>0</v>
      </c>
      <c r="O741" s="1">
        <f>'[1]RC-1'!O741</f>
        <v>0</v>
      </c>
      <c r="P741" s="1">
        <f>'[1]RC-1'!P741</f>
        <v>0</v>
      </c>
      <c r="Q741" s="1">
        <f>'[1]RC-1'!Q741</f>
        <v>0</v>
      </c>
      <c r="R741" s="1">
        <f>'[1]RC-1'!R741</f>
        <v>0</v>
      </c>
      <c r="S741" s="1">
        <f>'[1]RC-1'!S741</f>
        <v>0</v>
      </c>
      <c r="T741" s="1">
        <f>'[1]RC-1'!T741</f>
        <v>0</v>
      </c>
      <c r="U741" s="1">
        <f>'[1]RC-1'!U741</f>
        <v>0</v>
      </c>
      <c r="V741" s="1">
        <f>'[1]RC-1'!V741</f>
        <v>0</v>
      </c>
      <c r="W741" s="1">
        <f>'[1]RC-1'!W741</f>
        <v>0</v>
      </c>
      <c r="X741" s="1">
        <f>'[1]RC-1'!X741</f>
        <v>0</v>
      </c>
      <c r="Y741" s="1">
        <f>'[1]RC-1'!Y741</f>
        <v>0</v>
      </c>
      <c r="Z741" s="1">
        <f>'[1]RC-1'!Z741</f>
        <v>0</v>
      </c>
      <c r="AA741" s="1">
        <f>'[1]RC-1'!AA741</f>
        <v>0</v>
      </c>
      <c r="AB741" s="1">
        <f>'[1]RC-1'!AB741</f>
        <v>0</v>
      </c>
      <c r="AC741" s="1">
        <f>'[1]RC-1'!AC741</f>
        <v>0</v>
      </c>
      <c r="AD741" s="1">
        <f>'[1]RC-1'!AD741</f>
        <v>0</v>
      </c>
      <c r="AE741" s="1">
        <f>'[1]RC-1'!AE741</f>
        <v>0</v>
      </c>
      <c r="AF741" s="1">
        <f>'[1]RC-1'!AF741</f>
        <v>0</v>
      </c>
      <c r="AG741" s="1">
        <f>'[1]RC-1'!AG741</f>
        <v>0</v>
      </c>
      <c r="AH741" s="1">
        <f>'[1]RC-1'!AH741</f>
        <v>0</v>
      </c>
      <c r="AI741" s="1">
        <f>'[1]RC-1'!AI741</f>
        <v>0</v>
      </c>
    </row>
    <row r="742" spans="1:35" x14ac:dyDescent="0.3">
      <c r="A742" s="1">
        <f>'[1]RC-1'!A742</f>
        <v>0</v>
      </c>
      <c r="B742" s="1">
        <f>'[1]RC-1'!B742</f>
        <v>0</v>
      </c>
      <c r="C742" s="1">
        <f>'[1]RC-1'!C742</f>
        <v>0</v>
      </c>
      <c r="D742" s="1">
        <f>'[1]RC-1'!D742</f>
        <v>0</v>
      </c>
      <c r="E742" s="1">
        <f>'[1]RC-1'!E742</f>
        <v>0</v>
      </c>
      <c r="F742" s="1">
        <f>'[1]RC-1'!F742</f>
        <v>0</v>
      </c>
      <c r="G742" s="1">
        <f>'[1]RC-1'!G742</f>
        <v>0</v>
      </c>
      <c r="H742" s="1">
        <f>'[1]RC-1'!H742</f>
        <v>0</v>
      </c>
      <c r="I742" s="1">
        <f>'[1]RC-1'!I742</f>
        <v>0</v>
      </c>
      <c r="J742" s="1">
        <f>'[1]RC-1'!J742</f>
        <v>0</v>
      </c>
      <c r="K742" s="1">
        <f>'[1]RC-1'!K742</f>
        <v>0</v>
      </c>
      <c r="L742" s="1">
        <f>'[1]RC-1'!L742</f>
        <v>0</v>
      </c>
      <c r="M742" s="1">
        <f>'[1]RC-1'!M742</f>
        <v>0</v>
      </c>
      <c r="N742" s="1">
        <f>'[1]RC-1'!N742</f>
        <v>0</v>
      </c>
      <c r="O742" s="1">
        <f>'[1]RC-1'!O742</f>
        <v>0</v>
      </c>
      <c r="P742" s="1">
        <f>'[1]RC-1'!P742</f>
        <v>0</v>
      </c>
      <c r="Q742" s="1">
        <f>'[1]RC-1'!Q742</f>
        <v>0</v>
      </c>
      <c r="R742" s="1">
        <f>'[1]RC-1'!R742</f>
        <v>0</v>
      </c>
      <c r="S742" s="1">
        <f>'[1]RC-1'!S742</f>
        <v>0</v>
      </c>
      <c r="T742" s="1">
        <f>'[1]RC-1'!T742</f>
        <v>0</v>
      </c>
      <c r="U742" s="1">
        <f>'[1]RC-1'!U742</f>
        <v>0</v>
      </c>
      <c r="V742" s="1">
        <f>'[1]RC-1'!V742</f>
        <v>0</v>
      </c>
      <c r="W742" s="1">
        <f>'[1]RC-1'!W742</f>
        <v>0</v>
      </c>
      <c r="X742" s="1">
        <f>'[1]RC-1'!X742</f>
        <v>0</v>
      </c>
      <c r="Y742" s="1">
        <f>'[1]RC-1'!Y742</f>
        <v>0</v>
      </c>
      <c r="Z742" s="1">
        <f>'[1]RC-1'!Z742</f>
        <v>0</v>
      </c>
      <c r="AA742" s="1">
        <f>'[1]RC-1'!AA742</f>
        <v>0</v>
      </c>
      <c r="AB742" s="1">
        <f>'[1]RC-1'!AB742</f>
        <v>0</v>
      </c>
      <c r="AC742" s="1">
        <f>'[1]RC-1'!AC742</f>
        <v>0</v>
      </c>
      <c r="AD742" s="1">
        <f>'[1]RC-1'!AD742</f>
        <v>0</v>
      </c>
      <c r="AE742" s="1">
        <f>'[1]RC-1'!AE742</f>
        <v>0</v>
      </c>
      <c r="AF742" s="1">
        <f>'[1]RC-1'!AF742</f>
        <v>0</v>
      </c>
      <c r="AG742" s="1">
        <f>'[1]RC-1'!AG742</f>
        <v>0</v>
      </c>
      <c r="AH742" s="1">
        <f>'[1]RC-1'!AH742</f>
        <v>0</v>
      </c>
      <c r="AI742" s="1">
        <f>'[1]RC-1'!AI742</f>
        <v>0</v>
      </c>
    </row>
    <row r="743" spans="1:35" x14ac:dyDescent="0.3">
      <c r="A743" s="1">
        <f>'[1]RC-1'!A743</f>
        <v>0</v>
      </c>
      <c r="B743" s="1">
        <f>'[1]RC-1'!B743</f>
        <v>0</v>
      </c>
      <c r="C743" s="1">
        <f>'[1]RC-1'!C743</f>
        <v>0</v>
      </c>
      <c r="D743" s="1">
        <f>'[1]RC-1'!D743</f>
        <v>0</v>
      </c>
      <c r="E743" s="1">
        <f>'[1]RC-1'!E743</f>
        <v>0</v>
      </c>
      <c r="F743" s="1">
        <f>'[1]RC-1'!F743</f>
        <v>0</v>
      </c>
      <c r="G743" s="1">
        <f>'[1]RC-1'!G743</f>
        <v>0</v>
      </c>
      <c r="H743" s="1">
        <f>'[1]RC-1'!H743</f>
        <v>0</v>
      </c>
      <c r="I743" s="1">
        <f>'[1]RC-1'!I743</f>
        <v>0</v>
      </c>
      <c r="J743" s="1">
        <f>'[1]RC-1'!J743</f>
        <v>0</v>
      </c>
      <c r="K743" s="1">
        <f>'[1]RC-1'!K743</f>
        <v>0</v>
      </c>
      <c r="L743" s="1">
        <f>'[1]RC-1'!L743</f>
        <v>0</v>
      </c>
      <c r="M743" s="1">
        <f>'[1]RC-1'!M743</f>
        <v>0</v>
      </c>
      <c r="N743" s="1">
        <f>'[1]RC-1'!N743</f>
        <v>0</v>
      </c>
      <c r="O743" s="1">
        <f>'[1]RC-1'!O743</f>
        <v>0</v>
      </c>
      <c r="P743" s="1">
        <f>'[1]RC-1'!P743</f>
        <v>0</v>
      </c>
      <c r="Q743" s="1">
        <f>'[1]RC-1'!Q743</f>
        <v>0</v>
      </c>
      <c r="R743" s="1">
        <f>'[1]RC-1'!R743</f>
        <v>0</v>
      </c>
      <c r="S743" s="1">
        <f>'[1]RC-1'!S743</f>
        <v>0</v>
      </c>
      <c r="T743" s="1">
        <f>'[1]RC-1'!T743</f>
        <v>0</v>
      </c>
      <c r="U743" s="1">
        <f>'[1]RC-1'!U743</f>
        <v>0</v>
      </c>
      <c r="V743" s="1">
        <f>'[1]RC-1'!V743</f>
        <v>0</v>
      </c>
      <c r="W743" s="1">
        <f>'[1]RC-1'!W743</f>
        <v>0</v>
      </c>
      <c r="X743" s="1">
        <f>'[1]RC-1'!X743</f>
        <v>0</v>
      </c>
      <c r="Y743" s="1">
        <f>'[1]RC-1'!Y743</f>
        <v>0</v>
      </c>
      <c r="Z743" s="1">
        <f>'[1]RC-1'!Z743</f>
        <v>0</v>
      </c>
      <c r="AA743" s="1">
        <f>'[1]RC-1'!AA743</f>
        <v>0</v>
      </c>
      <c r="AB743" s="1">
        <f>'[1]RC-1'!AB743</f>
        <v>0</v>
      </c>
      <c r="AC743" s="1">
        <f>'[1]RC-1'!AC743</f>
        <v>0</v>
      </c>
      <c r="AD743" s="1">
        <f>'[1]RC-1'!AD743</f>
        <v>0</v>
      </c>
      <c r="AE743" s="1">
        <f>'[1]RC-1'!AE743</f>
        <v>0</v>
      </c>
      <c r="AF743" s="1">
        <f>'[1]RC-1'!AF743</f>
        <v>0</v>
      </c>
      <c r="AG743" s="1">
        <f>'[1]RC-1'!AG743</f>
        <v>0</v>
      </c>
      <c r="AH743" s="1">
        <f>'[1]RC-1'!AH743</f>
        <v>0</v>
      </c>
      <c r="AI743" s="1">
        <f>'[1]RC-1'!AI743</f>
        <v>0</v>
      </c>
    </row>
    <row r="744" spans="1:35" x14ac:dyDescent="0.3">
      <c r="A744" s="1">
        <f>'[1]RC-1'!A744</f>
        <v>0</v>
      </c>
      <c r="B744" s="1">
        <f>'[1]RC-1'!B744</f>
        <v>0</v>
      </c>
      <c r="C744" s="1">
        <f>'[1]RC-1'!C744</f>
        <v>0</v>
      </c>
      <c r="D744" s="1">
        <f>'[1]RC-1'!D744</f>
        <v>0</v>
      </c>
      <c r="E744" s="1">
        <f>'[1]RC-1'!E744</f>
        <v>0</v>
      </c>
      <c r="F744" s="1">
        <f>'[1]RC-1'!F744</f>
        <v>0</v>
      </c>
      <c r="G744" s="1">
        <f>'[1]RC-1'!G744</f>
        <v>0</v>
      </c>
      <c r="H744" s="1">
        <f>'[1]RC-1'!H744</f>
        <v>0</v>
      </c>
      <c r="I744" s="1">
        <f>'[1]RC-1'!I744</f>
        <v>0</v>
      </c>
      <c r="J744" s="1">
        <f>'[1]RC-1'!J744</f>
        <v>0</v>
      </c>
      <c r="K744" s="1">
        <f>'[1]RC-1'!K744</f>
        <v>0</v>
      </c>
      <c r="L744" s="1">
        <f>'[1]RC-1'!L744</f>
        <v>0</v>
      </c>
      <c r="M744" s="1">
        <f>'[1]RC-1'!M744</f>
        <v>0</v>
      </c>
      <c r="N744" s="1">
        <f>'[1]RC-1'!N744</f>
        <v>0</v>
      </c>
      <c r="O744" s="1">
        <f>'[1]RC-1'!O744</f>
        <v>0</v>
      </c>
      <c r="P744" s="1">
        <f>'[1]RC-1'!P744</f>
        <v>0</v>
      </c>
      <c r="Q744" s="1">
        <f>'[1]RC-1'!Q744</f>
        <v>0</v>
      </c>
      <c r="R744" s="1">
        <f>'[1]RC-1'!R744</f>
        <v>0</v>
      </c>
      <c r="S744" s="1">
        <f>'[1]RC-1'!S744</f>
        <v>0</v>
      </c>
      <c r="T744" s="1">
        <f>'[1]RC-1'!T744</f>
        <v>0</v>
      </c>
      <c r="U744" s="1">
        <f>'[1]RC-1'!U744</f>
        <v>0</v>
      </c>
      <c r="V744" s="1">
        <f>'[1]RC-1'!V744</f>
        <v>0</v>
      </c>
      <c r="W744" s="1">
        <f>'[1]RC-1'!W744</f>
        <v>0</v>
      </c>
      <c r="X744" s="1">
        <f>'[1]RC-1'!X744</f>
        <v>0</v>
      </c>
      <c r="Y744" s="1">
        <f>'[1]RC-1'!Y744</f>
        <v>0</v>
      </c>
      <c r="Z744" s="1">
        <f>'[1]RC-1'!Z744</f>
        <v>0</v>
      </c>
      <c r="AA744" s="1">
        <f>'[1]RC-1'!AA744</f>
        <v>0</v>
      </c>
      <c r="AB744" s="1">
        <f>'[1]RC-1'!AB744</f>
        <v>0</v>
      </c>
      <c r="AC744" s="1">
        <f>'[1]RC-1'!AC744</f>
        <v>0</v>
      </c>
      <c r="AD744" s="1">
        <f>'[1]RC-1'!AD744</f>
        <v>0</v>
      </c>
      <c r="AE744" s="1">
        <f>'[1]RC-1'!AE744</f>
        <v>0</v>
      </c>
      <c r="AF744" s="1">
        <f>'[1]RC-1'!AF744</f>
        <v>0</v>
      </c>
      <c r="AG744" s="1">
        <f>'[1]RC-1'!AG744</f>
        <v>0</v>
      </c>
      <c r="AH744" s="1">
        <f>'[1]RC-1'!AH744</f>
        <v>0</v>
      </c>
      <c r="AI744" s="1">
        <f>'[1]RC-1'!AI744</f>
        <v>0</v>
      </c>
    </row>
    <row r="745" spans="1:35" x14ac:dyDescent="0.3">
      <c r="A745" s="1">
        <f>'[1]RC-1'!A745</f>
        <v>0</v>
      </c>
      <c r="B745" s="1">
        <f>'[1]RC-1'!B745</f>
        <v>0</v>
      </c>
      <c r="C745" s="1">
        <f>'[1]RC-1'!C745</f>
        <v>0</v>
      </c>
      <c r="D745" s="1">
        <f>'[1]RC-1'!D745</f>
        <v>0</v>
      </c>
      <c r="E745" s="1">
        <f>'[1]RC-1'!E745</f>
        <v>0</v>
      </c>
      <c r="F745" s="1">
        <f>'[1]RC-1'!F745</f>
        <v>0</v>
      </c>
      <c r="G745" s="1">
        <f>'[1]RC-1'!G745</f>
        <v>0</v>
      </c>
      <c r="H745" s="1">
        <f>'[1]RC-1'!H745</f>
        <v>0</v>
      </c>
      <c r="I745" s="1">
        <f>'[1]RC-1'!I745</f>
        <v>0</v>
      </c>
      <c r="J745" s="1">
        <f>'[1]RC-1'!J745</f>
        <v>0</v>
      </c>
      <c r="K745" s="1">
        <f>'[1]RC-1'!K745</f>
        <v>0</v>
      </c>
      <c r="L745" s="1">
        <f>'[1]RC-1'!L745</f>
        <v>0</v>
      </c>
      <c r="M745" s="1">
        <f>'[1]RC-1'!M745</f>
        <v>0</v>
      </c>
      <c r="N745" s="1">
        <f>'[1]RC-1'!N745</f>
        <v>0</v>
      </c>
      <c r="O745" s="1">
        <f>'[1]RC-1'!O745</f>
        <v>0</v>
      </c>
      <c r="P745" s="1">
        <f>'[1]RC-1'!P745</f>
        <v>0</v>
      </c>
      <c r="Q745" s="1">
        <f>'[1]RC-1'!Q745</f>
        <v>0</v>
      </c>
      <c r="R745" s="1">
        <f>'[1]RC-1'!R745</f>
        <v>0</v>
      </c>
      <c r="S745" s="1">
        <f>'[1]RC-1'!S745</f>
        <v>0</v>
      </c>
      <c r="T745" s="1">
        <f>'[1]RC-1'!T745</f>
        <v>0</v>
      </c>
      <c r="U745" s="1">
        <f>'[1]RC-1'!U745</f>
        <v>0</v>
      </c>
      <c r="V745" s="1">
        <f>'[1]RC-1'!V745</f>
        <v>0</v>
      </c>
      <c r="W745" s="1">
        <f>'[1]RC-1'!W745</f>
        <v>0</v>
      </c>
      <c r="X745" s="1">
        <f>'[1]RC-1'!X745</f>
        <v>0</v>
      </c>
      <c r="Y745" s="1">
        <f>'[1]RC-1'!Y745</f>
        <v>0</v>
      </c>
      <c r="Z745" s="1">
        <f>'[1]RC-1'!Z745</f>
        <v>0</v>
      </c>
      <c r="AA745" s="1">
        <f>'[1]RC-1'!AA745</f>
        <v>0</v>
      </c>
      <c r="AB745" s="1">
        <f>'[1]RC-1'!AB745</f>
        <v>0</v>
      </c>
      <c r="AC745" s="1">
        <f>'[1]RC-1'!AC745</f>
        <v>0</v>
      </c>
      <c r="AD745" s="1">
        <f>'[1]RC-1'!AD745</f>
        <v>0</v>
      </c>
      <c r="AE745" s="1">
        <f>'[1]RC-1'!AE745</f>
        <v>0</v>
      </c>
      <c r="AF745" s="1">
        <f>'[1]RC-1'!AF745</f>
        <v>0</v>
      </c>
      <c r="AG745" s="1">
        <f>'[1]RC-1'!AG745</f>
        <v>0</v>
      </c>
      <c r="AH745" s="1">
        <f>'[1]RC-1'!AH745</f>
        <v>0</v>
      </c>
      <c r="AI745" s="1">
        <f>'[1]RC-1'!AI745</f>
        <v>0</v>
      </c>
    </row>
    <row r="746" spans="1:35" x14ac:dyDescent="0.3">
      <c r="A746" s="1">
        <f>'[1]RC-1'!A746</f>
        <v>0</v>
      </c>
      <c r="B746" s="1">
        <f>'[1]RC-1'!B746</f>
        <v>0</v>
      </c>
      <c r="C746" s="1">
        <f>'[1]RC-1'!C746</f>
        <v>0</v>
      </c>
      <c r="D746" s="1">
        <f>'[1]RC-1'!D746</f>
        <v>0</v>
      </c>
      <c r="E746" s="1">
        <f>'[1]RC-1'!E746</f>
        <v>0</v>
      </c>
      <c r="F746" s="1">
        <f>'[1]RC-1'!F746</f>
        <v>0</v>
      </c>
      <c r="G746" s="1">
        <f>'[1]RC-1'!G746</f>
        <v>0</v>
      </c>
      <c r="H746" s="1">
        <f>'[1]RC-1'!H746</f>
        <v>0</v>
      </c>
      <c r="I746" s="1">
        <f>'[1]RC-1'!I746</f>
        <v>0</v>
      </c>
      <c r="J746" s="1">
        <f>'[1]RC-1'!J746</f>
        <v>0</v>
      </c>
      <c r="K746" s="1">
        <f>'[1]RC-1'!K746</f>
        <v>0</v>
      </c>
      <c r="L746" s="1">
        <f>'[1]RC-1'!L746</f>
        <v>0</v>
      </c>
      <c r="M746" s="1">
        <f>'[1]RC-1'!M746</f>
        <v>0</v>
      </c>
      <c r="N746" s="1">
        <f>'[1]RC-1'!N746</f>
        <v>0</v>
      </c>
      <c r="O746" s="1">
        <f>'[1]RC-1'!O746</f>
        <v>0</v>
      </c>
      <c r="P746" s="1">
        <f>'[1]RC-1'!P746</f>
        <v>0</v>
      </c>
      <c r="Q746" s="1">
        <f>'[1]RC-1'!Q746</f>
        <v>0</v>
      </c>
      <c r="R746" s="1">
        <f>'[1]RC-1'!R746</f>
        <v>0</v>
      </c>
      <c r="S746" s="1">
        <f>'[1]RC-1'!S746</f>
        <v>0</v>
      </c>
      <c r="T746" s="1">
        <f>'[1]RC-1'!T746</f>
        <v>0</v>
      </c>
      <c r="U746" s="1">
        <f>'[1]RC-1'!U746</f>
        <v>0</v>
      </c>
      <c r="V746" s="1">
        <f>'[1]RC-1'!V746</f>
        <v>0</v>
      </c>
      <c r="W746" s="1">
        <f>'[1]RC-1'!W746</f>
        <v>0</v>
      </c>
      <c r="X746" s="1">
        <f>'[1]RC-1'!X746</f>
        <v>0</v>
      </c>
      <c r="Y746" s="1">
        <f>'[1]RC-1'!Y746</f>
        <v>0</v>
      </c>
      <c r="Z746" s="1">
        <f>'[1]RC-1'!Z746</f>
        <v>0</v>
      </c>
      <c r="AA746" s="1">
        <f>'[1]RC-1'!AA746</f>
        <v>0</v>
      </c>
      <c r="AB746" s="1">
        <f>'[1]RC-1'!AB746</f>
        <v>0</v>
      </c>
      <c r="AC746" s="1">
        <f>'[1]RC-1'!AC746</f>
        <v>0</v>
      </c>
      <c r="AD746" s="1">
        <f>'[1]RC-1'!AD746</f>
        <v>0</v>
      </c>
      <c r="AE746" s="1">
        <f>'[1]RC-1'!AE746</f>
        <v>0</v>
      </c>
      <c r="AF746" s="1">
        <f>'[1]RC-1'!AF746</f>
        <v>0</v>
      </c>
      <c r="AG746" s="1">
        <f>'[1]RC-1'!AG746</f>
        <v>0</v>
      </c>
      <c r="AH746" s="1">
        <f>'[1]RC-1'!AH746</f>
        <v>0</v>
      </c>
      <c r="AI746" s="1">
        <f>'[1]RC-1'!AI746</f>
        <v>0</v>
      </c>
    </row>
    <row r="747" spans="1:35" x14ac:dyDescent="0.3">
      <c r="A747" s="1">
        <f>'[1]RC-1'!A747</f>
        <v>0</v>
      </c>
      <c r="B747" s="1">
        <f>'[1]RC-1'!B747</f>
        <v>0</v>
      </c>
      <c r="C747" s="1">
        <f>'[1]RC-1'!C747</f>
        <v>0</v>
      </c>
      <c r="D747" s="1">
        <f>'[1]RC-1'!D747</f>
        <v>0</v>
      </c>
      <c r="E747" s="1">
        <f>'[1]RC-1'!E747</f>
        <v>0</v>
      </c>
      <c r="F747" s="1">
        <f>'[1]RC-1'!F747</f>
        <v>0</v>
      </c>
      <c r="G747" s="1">
        <f>'[1]RC-1'!G747</f>
        <v>0</v>
      </c>
      <c r="H747" s="1">
        <f>'[1]RC-1'!H747</f>
        <v>0</v>
      </c>
      <c r="I747" s="1">
        <f>'[1]RC-1'!I747</f>
        <v>0</v>
      </c>
      <c r="J747" s="1">
        <f>'[1]RC-1'!J747</f>
        <v>0</v>
      </c>
      <c r="K747" s="1">
        <f>'[1]RC-1'!K747</f>
        <v>0</v>
      </c>
      <c r="L747" s="1">
        <f>'[1]RC-1'!L747</f>
        <v>0</v>
      </c>
      <c r="M747" s="1">
        <f>'[1]RC-1'!M747</f>
        <v>0</v>
      </c>
      <c r="N747" s="1">
        <f>'[1]RC-1'!N747</f>
        <v>0</v>
      </c>
      <c r="O747" s="1">
        <f>'[1]RC-1'!O747</f>
        <v>0</v>
      </c>
      <c r="P747" s="1">
        <f>'[1]RC-1'!P747</f>
        <v>0</v>
      </c>
      <c r="Q747" s="1">
        <f>'[1]RC-1'!Q747</f>
        <v>0</v>
      </c>
      <c r="R747" s="1">
        <f>'[1]RC-1'!R747</f>
        <v>0</v>
      </c>
      <c r="S747" s="1">
        <f>'[1]RC-1'!S747</f>
        <v>0</v>
      </c>
      <c r="T747" s="1">
        <f>'[1]RC-1'!T747</f>
        <v>0</v>
      </c>
      <c r="U747" s="1">
        <f>'[1]RC-1'!U747</f>
        <v>0</v>
      </c>
      <c r="V747" s="1">
        <f>'[1]RC-1'!V747</f>
        <v>0</v>
      </c>
      <c r="W747" s="1">
        <f>'[1]RC-1'!W747</f>
        <v>0</v>
      </c>
      <c r="X747" s="1">
        <f>'[1]RC-1'!X747</f>
        <v>0</v>
      </c>
      <c r="Y747" s="1">
        <f>'[1]RC-1'!Y747</f>
        <v>0</v>
      </c>
      <c r="Z747" s="1">
        <f>'[1]RC-1'!Z747</f>
        <v>0</v>
      </c>
      <c r="AA747" s="1">
        <f>'[1]RC-1'!AA747</f>
        <v>0</v>
      </c>
      <c r="AB747" s="1">
        <f>'[1]RC-1'!AB747</f>
        <v>0</v>
      </c>
      <c r="AC747" s="1">
        <f>'[1]RC-1'!AC747</f>
        <v>0</v>
      </c>
      <c r="AD747" s="1">
        <f>'[1]RC-1'!AD747</f>
        <v>0</v>
      </c>
      <c r="AE747" s="1">
        <f>'[1]RC-1'!AE747</f>
        <v>0</v>
      </c>
      <c r="AF747" s="1">
        <f>'[1]RC-1'!AF747</f>
        <v>0</v>
      </c>
      <c r="AG747" s="1">
        <f>'[1]RC-1'!AG747</f>
        <v>0</v>
      </c>
      <c r="AH747" s="1">
        <f>'[1]RC-1'!AH747</f>
        <v>0</v>
      </c>
      <c r="AI747" s="1">
        <f>'[1]RC-1'!AI747</f>
        <v>0</v>
      </c>
    </row>
    <row r="748" spans="1:35" x14ac:dyDescent="0.3">
      <c r="A748" s="1">
        <f>'[1]RC-1'!A748</f>
        <v>0</v>
      </c>
      <c r="B748" s="1">
        <f>'[1]RC-1'!B748</f>
        <v>0</v>
      </c>
      <c r="C748" s="1">
        <f>'[1]RC-1'!C748</f>
        <v>0</v>
      </c>
      <c r="D748" s="1">
        <f>'[1]RC-1'!D748</f>
        <v>0</v>
      </c>
      <c r="E748" s="1">
        <f>'[1]RC-1'!E748</f>
        <v>0</v>
      </c>
      <c r="F748" s="1">
        <f>'[1]RC-1'!F748</f>
        <v>0</v>
      </c>
      <c r="G748" s="1">
        <f>'[1]RC-1'!G748</f>
        <v>0</v>
      </c>
      <c r="H748" s="1">
        <f>'[1]RC-1'!H748</f>
        <v>0</v>
      </c>
      <c r="I748" s="1">
        <f>'[1]RC-1'!I748</f>
        <v>0</v>
      </c>
      <c r="J748" s="1">
        <f>'[1]RC-1'!J748</f>
        <v>0</v>
      </c>
      <c r="K748" s="1">
        <f>'[1]RC-1'!K748</f>
        <v>0</v>
      </c>
      <c r="L748" s="1">
        <f>'[1]RC-1'!L748</f>
        <v>0</v>
      </c>
      <c r="M748" s="1">
        <f>'[1]RC-1'!M748</f>
        <v>0</v>
      </c>
      <c r="N748" s="1">
        <f>'[1]RC-1'!N748</f>
        <v>0</v>
      </c>
      <c r="O748" s="1">
        <f>'[1]RC-1'!O748</f>
        <v>0</v>
      </c>
      <c r="P748" s="1">
        <f>'[1]RC-1'!P748</f>
        <v>0</v>
      </c>
      <c r="Q748" s="1">
        <f>'[1]RC-1'!Q748</f>
        <v>0</v>
      </c>
      <c r="R748" s="1">
        <f>'[1]RC-1'!R748</f>
        <v>0</v>
      </c>
      <c r="S748" s="1">
        <f>'[1]RC-1'!S748</f>
        <v>0</v>
      </c>
      <c r="T748" s="1">
        <f>'[1]RC-1'!T748</f>
        <v>0</v>
      </c>
      <c r="U748" s="1">
        <f>'[1]RC-1'!U748</f>
        <v>0</v>
      </c>
      <c r="V748" s="1">
        <f>'[1]RC-1'!V748</f>
        <v>0</v>
      </c>
      <c r="W748" s="1">
        <f>'[1]RC-1'!W748</f>
        <v>0</v>
      </c>
      <c r="X748" s="1">
        <f>'[1]RC-1'!X748</f>
        <v>0</v>
      </c>
      <c r="Y748" s="1">
        <f>'[1]RC-1'!Y748</f>
        <v>0</v>
      </c>
      <c r="Z748" s="1">
        <f>'[1]RC-1'!Z748</f>
        <v>0</v>
      </c>
      <c r="AA748" s="1">
        <f>'[1]RC-1'!AA748</f>
        <v>0</v>
      </c>
      <c r="AB748" s="1">
        <f>'[1]RC-1'!AB748</f>
        <v>0</v>
      </c>
      <c r="AC748" s="1">
        <f>'[1]RC-1'!AC748</f>
        <v>0</v>
      </c>
      <c r="AD748" s="1">
        <f>'[1]RC-1'!AD748</f>
        <v>0</v>
      </c>
      <c r="AE748" s="1">
        <f>'[1]RC-1'!AE748</f>
        <v>0</v>
      </c>
      <c r="AF748" s="1">
        <f>'[1]RC-1'!AF748</f>
        <v>0</v>
      </c>
      <c r="AG748" s="1">
        <f>'[1]RC-1'!AG748</f>
        <v>0</v>
      </c>
      <c r="AH748" s="1">
        <f>'[1]RC-1'!AH748</f>
        <v>0</v>
      </c>
      <c r="AI748" s="1">
        <f>'[1]RC-1'!AI748</f>
        <v>0</v>
      </c>
    </row>
    <row r="749" spans="1:35" x14ac:dyDescent="0.3">
      <c r="A749" s="1">
        <f>'[1]RC-1'!A749</f>
        <v>0</v>
      </c>
      <c r="B749" s="1">
        <f>'[1]RC-1'!B749</f>
        <v>0</v>
      </c>
      <c r="C749" s="1">
        <f>'[1]RC-1'!C749</f>
        <v>0</v>
      </c>
      <c r="D749" s="1">
        <f>'[1]RC-1'!D749</f>
        <v>0</v>
      </c>
      <c r="E749" s="1">
        <f>'[1]RC-1'!E749</f>
        <v>0</v>
      </c>
      <c r="F749" s="1">
        <f>'[1]RC-1'!F749</f>
        <v>0</v>
      </c>
      <c r="G749" s="1">
        <f>'[1]RC-1'!G749</f>
        <v>0</v>
      </c>
      <c r="H749" s="1">
        <f>'[1]RC-1'!H749</f>
        <v>0</v>
      </c>
      <c r="I749" s="1">
        <f>'[1]RC-1'!I749</f>
        <v>0</v>
      </c>
      <c r="J749" s="1">
        <f>'[1]RC-1'!J749</f>
        <v>0</v>
      </c>
      <c r="K749" s="1">
        <f>'[1]RC-1'!K749</f>
        <v>0</v>
      </c>
      <c r="L749" s="1">
        <f>'[1]RC-1'!L749</f>
        <v>0</v>
      </c>
      <c r="M749" s="1">
        <f>'[1]RC-1'!M749</f>
        <v>0</v>
      </c>
      <c r="N749" s="1">
        <f>'[1]RC-1'!N749</f>
        <v>0</v>
      </c>
      <c r="O749" s="1">
        <f>'[1]RC-1'!O749</f>
        <v>0</v>
      </c>
      <c r="P749" s="1">
        <f>'[1]RC-1'!P749</f>
        <v>0</v>
      </c>
      <c r="Q749" s="1">
        <f>'[1]RC-1'!Q749</f>
        <v>0</v>
      </c>
      <c r="R749" s="1">
        <f>'[1]RC-1'!R749</f>
        <v>0</v>
      </c>
      <c r="S749" s="1">
        <f>'[1]RC-1'!S749</f>
        <v>0</v>
      </c>
      <c r="T749" s="1">
        <f>'[1]RC-1'!T749</f>
        <v>0</v>
      </c>
      <c r="U749" s="1">
        <f>'[1]RC-1'!U749</f>
        <v>0</v>
      </c>
      <c r="V749" s="1">
        <f>'[1]RC-1'!V749</f>
        <v>0</v>
      </c>
      <c r="W749" s="1">
        <f>'[1]RC-1'!W749</f>
        <v>0</v>
      </c>
      <c r="X749" s="1">
        <f>'[1]RC-1'!X749</f>
        <v>0</v>
      </c>
      <c r="Y749" s="1">
        <f>'[1]RC-1'!Y749</f>
        <v>0</v>
      </c>
      <c r="Z749" s="1">
        <f>'[1]RC-1'!Z749</f>
        <v>0</v>
      </c>
      <c r="AA749" s="1">
        <f>'[1]RC-1'!AA749</f>
        <v>0</v>
      </c>
      <c r="AB749" s="1">
        <f>'[1]RC-1'!AB749</f>
        <v>0</v>
      </c>
      <c r="AC749" s="1">
        <f>'[1]RC-1'!AC749</f>
        <v>0</v>
      </c>
      <c r="AD749" s="1">
        <f>'[1]RC-1'!AD749</f>
        <v>0</v>
      </c>
      <c r="AE749" s="1">
        <f>'[1]RC-1'!AE749</f>
        <v>0</v>
      </c>
      <c r="AF749" s="1">
        <f>'[1]RC-1'!AF749</f>
        <v>0</v>
      </c>
      <c r="AG749" s="1">
        <f>'[1]RC-1'!AG749</f>
        <v>0</v>
      </c>
      <c r="AH749" s="1">
        <f>'[1]RC-1'!AH749</f>
        <v>0</v>
      </c>
      <c r="AI749" s="1">
        <f>'[1]RC-1'!AI749</f>
        <v>0</v>
      </c>
    </row>
    <row r="750" spans="1:35" x14ac:dyDescent="0.3">
      <c r="A750" s="1">
        <f>'[1]RC-1'!A750</f>
        <v>0</v>
      </c>
      <c r="B750" s="1">
        <f>'[1]RC-1'!B750</f>
        <v>0</v>
      </c>
      <c r="C750" s="1">
        <f>'[1]RC-1'!C750</f>
        <v>0</v>
      </c>
      <c r="D750" s="1">
        <f>'[1]RC-1'!D750</f>
        <v>0</v>
      </c>
      <c r="E750" s="1">
        <f>'[1]RC-1'!E750</f>
        <v>0</v>
      </c>
      <c r="F750" s="1">
        <f>'[1]RC-1'!F750</f>
        <v>0</v>
      </c>
      <c r="G750" s="1">
        <f>'[1]RC-1'!G750</f>
        <v>0</v>
      </c>
      <c r="H750" s="1">
        <f>'[1]RC-1'!H750</f>
        <v>0</v>
      </c>
      <c r="I750" s="1">
        <f>'[1]RC-1'!I750</f>
        <v>0</v>
      </c>
      <c r="J750" s="1">
        <f>'[1]RC-1'!J750</f>
        <v>0</v>
      </c>
      <c r="K750" s="1">
        <f>'[1]RC-1'!K750</f>
        <v>0</v>
      </c>
      <c r="L750" s="1">
        <f>'[1]RC-1'!L750</f>
        <v>0</v>
      </c>
      <c r="M750" s="1">
        <f>'[1]RC-1'!M750</f>
        <v>0</v>
      </c>
      <c r="N750" s="1">
        <f>'[1]RC-1'!N750</f>
        <v>0</v>
      </c>
      <c r="O750" s="1">
        <f>'[1]RC-1'!O750</f>
        <v>0</v>
      </c>
      <c r="P750" s="1">
        <f>'[1]RC-1'!P750</f>
        <v>0</v>
      </c>
      <c r="Q750" s="1">
        <f>'[1]RC-1'!Q750</f>
        <v>0</v>
      </c>
      <c r="R750" s="1">
        <f>'[1]RC-1'!R750</f>
        <v>0</v>
      </c>
      <c r="S750" s="1">
        <f>'[1]RC-1'!S750</f>
        <v>0</v>
      </c>
      <c r="T750" s="1">
        <f>'[1]RC-1'!T750</f>
        <v>0</v>
      </c>
      <c r="U750" s="1">
        <f>'[1]RC-1'!U750</f>
        <v>0</v>
      </c>
      <c r="V750" s="1">
        <f>'[1]RC-1'!V750</f>
        <v>0</v>
      </c>
      <c r="W750" s="1">
        <f>'[1]RC-1'!W750</f>
        <v>0</v>
      </c>
      <c r="X750" s="1">
        <f>'[1]RC-1'!X750</f>
        <v>0</v>
      </c>
      <c r="Y750" s="1">
        <f>'[1]RC-1'!Y750</f>
        <v>0</v>
      </c>
      <c r="Z750" s="1">
        <f>'[1]RC-1'!Z750</f>
        <v>0</v>
      </c>
      <c r="AA750" s="1">
        <f>'[1]RC-1'!AA750</f>
        <v>0</v>
      </c>
      <c r="AB750" s="1">
        <f>'[1]RC-1'!AB750</f>
        <v>0</v>
      </c>
      <c r="AC750" s="1">
        <f>'[1]RC-1'!AC750</f>
        <v>0</v>
      </c>
      <c r="AD750" s="1">
        <f>'[1]RC-1'!AD750</f>
        <v>0</v>
      </c>
      <c r="AE750" s="1">
        <f>'[1]RC-1'!AE750</f>
        <v>0</v>
      </c>
      <c r="AF750" s="1">
        <f>'[1]RC-1'!AF750</f>
        <v>0</v>
      </c>
      <c r="AG750" s="1">
        <f>'[1]RC-1'!AG750</f>
        <v>0</v>
      </c>
      <c r="AH750" s="1">
        <f>'[1]RC-1'!AH750</f>
        <v>0</v>
      </c>
      <c r="AI750" s="1">
        <f>'[1]RC-1'!AI750</f>
        <v>0</v>
      </c>
    </row>
    <row r="751" spans="1:35" x14ac:dyDescent="0.3">
      <c r="A751" s="1">
        <f>'[1]RC-1'!A751</f>
        <v>0</v>
      </c>
      <c r="B751" s="1">
        <f>'[1]RC-1'!B751</f>
        <v>0</v>
      </c>
      <c r="C751" s="1">
        <f>'[1]RC-1'!C751</f>
        <v>0</v>
      </c>
      <c r="D751" s="1">
        <f>'[1]RC-1'!D751</f>
        <v>0</v>
      </c>
      <c r="E751" s="1">
        <f>'[1]RC-1'!E751</f>
        <v>0</v>
      </c>
      <c r="F751" s="1">
        <f>'[1]RC-1'!F751</f>
        <v>0</v>
      </c>
      <c r="G751" s="1">
        <f>'[1]RC-1'!G751</f>
        <v>0</v>
      </c>
      <c r="H751" s="1">
        <f>'[1]RC-1'!H751</f>
        <v>0</v>
      </c>
      <c r="I751" s="1">
        <f>'[1]RC-1'!I751</f>
        <v>0</v>
      </c>
      <c r="J751" s="1">
        <f>'[1]RC-1'!J751</f>
        <v>0</v>
      </c>
      <c r="K751" s="1">
        <f>'[1]RC-1'!K751</f>
        <v>0</v>
      </c>
      <c r="L751" s="1">
        <f>'[1]RC-1'!L751</f>
        <v>0</v>
      </c>
      <c r="M751" s="1">
        <f>'[1]RC-1'!M751</f>
        <v>0</v>
      </c>
      <c r="N751" s="1">
        <f>'[1]RC-1'!N751</f>
        <v>0</v>
      </c>
      <c r="O751" s="1">
        <f>'[1]RC-1'!O751</f>
        <v>0</v>
      </c>
      <c r="P751" s="1">
        <f>'[1]RC-1'!P751</f>
        <v>0</v>
      </c>
      <c r="Q751" s="1">
        <f>'[1]RC-1'!Q751</f>
        <v>0</v>
      </c>
      <c r="R751" s="1">
        <f>'[1]RC-1'!R751</f>
        <v>0</v>
      </c>
      <c r="S751" s="1">
        <f>'[1]RC-1'!S751</f>
        <v>0</v>
      </c>
      <c r="T751" s="1">
        <f>'[1]RC-1'!T751</f>
        <v>0</v>
      </c>
      <c r="U751" s="1">
        <f>'[1]RC-1'!U751</f>
        <v>0</v>
      </c>
      <c r="V751" s="1">
        <f>'[1]RC-1'!V751</f>
        <v>0</v>
      </c>
      <c r="W751" s="1">
        <f>'[1]RC-1'!W751</f>
        <v>0</v>
      </c>
      <c r="X751" s="1">
        <f>'[1]RC-1'!X751</f>
        <v>0</v>
      </c>
      <c r="Y751" s="1">
        <f>'[1]RC-1'!Y751</f>
        <v>0</v>
      </c>
      <c r="Z751" s="1">
        <f>'[1]RC-1'!Z751</f>
        <v>0</v>
      </c>
      <c r="AA751" s="1">
        <f>'[1]RC-1'!AA751</f>
        <v>0</v>
      </c>
      <c r="AB751" s="1">
        <f>'[1]RC-1'!AB751</f>
        <v>0</v>
      </c>
      <c r="AC751" s="1">
        <f>'[1]RC-1'!AC751</f>
        <v>0</v>
      </c>
      <c r="AD751" s="1">
        <f>'[1]RC-1'!AD751</f>
        <v>0</v>
      </c>
      <c r="AE751" s="1">
        <f>'[1]RC-1'!AE751</f>
        <v>0</v>
      </c>
      <c r="AF751" s="1">
        <f>'[1]RC-1'!AF751</f>
        <v>0</v>
      </c>
      <c r="AG751" s="1">
        <f>'[1]RC-1'!AG751</f>
        <v>0</v>
      </c>
      <c r="AH751" s="1">
        <f>'[1]RC-1'!AH751</f>
        <v>0</v>
      </c>
      <c r="AI751" s="1">
        <f>'[1]RC-1'!AI751</f>
        <v>0</v>
      </c>
    </row>
    <row r="752" spans="1:35" x14ac:dyDescent="0.3">
      <c r="A752" s="1">
        <f>'[1]RC-1'!A752</f>
        <v>0</v>
      </c>
      <c r="B752" s="1">
        <f>'[1]RC-1'!B752</f>
        <v>0</v>
      </c>
      <c r="C752" s="1">
        <f>'[1]RC-1'!C752</f>
        <v>0</v>
      </c>
      <c r="D752" s="1">
        <f>'[1]RC-1'!D752</f>
        <v>0</v>
      </c>
      <c r="E752" s="1">
        <f>'[1]RC-1'!E752</f>
        <v>0</v>
      </c>
      <c r="F752" s="1">
        <f>'[1]RC-1'!F752</f>
        <v>0</v>
      </c>
      <c r="G752" s="1">
        <f>'[1]RC-1'!G752</f>
        <v>0</v>
      </c>
      <c r="H752" s="1">
        <f>'[1]RC-1'!H752</f>
        <v>0</v>
      </c>
      <c r="I752" s="1">
        <f>'[1]RC-1'!I752</f>
        <v>0</v>
      </c>
      <c r="J752" s="1">
        <f>'[1]RC-1'!J752</f>
        <v>0</v>
      </c>
      <c r="K752" s="1">
        <f>'[1]RC-1'!K752</f>
        <v>0</v>
      </c>
      <c r="L752" s="1">
        <f>'[1]RC-1'!L752</f>
        <v>0</v>
      </c>
      <c r="M752" s="1">
        <f>'[1]RC-1'!M752</f>
        <v>0</v>
      </c>
      <c r="N752" s="1">
        <f>'[1]RC-1'!N752</f>
        <v>0</v>
      </c>
      <c r="O752" s="1">
        <f>'[1]RC-1'!O752</f>
        <v>0</v>
      </c>
      <c r="P752" s="1">
        <f>'[1]RC-1'!P752</f>
        <v>0</v>
      </c>
      <c r="Q752" s="1">
        <f>'[1]RC-1'!Q752</f>
        <v>0</v>
      </c>
      <c r="R752" s="1">
        <f>'[1]RC-1'!R752</f>
        <v>0</v>
      </c>
      <c r="S752" s="1">
        <f>'[1]RC-1'!S752</f>
        <v>0</v>
      </c>
      <c r="T752" s="1">
        <f>'[1]RC-1'!T752</f>
        <v>0</v>
      </c>
      <c r="U752" s="1">
        <f>'[1]RC-1'!U752</f>
        <v>0</v>
      </c>
      <c r="V752" s="1">
        <f>'[1]RC-1'!V752</f>
        <v>0</v>
      </c>
      <c r="W752" s="1">
        <f>'[1]RC-1'!W752</f>
        <v>0</v>
      </c>
      <c r="X752" s="1">
        <f>'[1]RC-1'!X752</f>
        <v>0</v>
      </c>
      <c r="Y752" s="1">
        <f>'[1]RC-1'!Y752</f>
        <v>0</v>
      </c>
      <c r="Z752" s="1">
        <f>'[1]RC-1'!Z752</f>
        <v>0</v>
      </c>
      <c r="AA752" s="1">
        <f>'[1]RC-1'!AA752</f>
        <v>0</v>
      </c>
      <c r="AB752" s="1">
        <f>'[1]RC-1'!AB752</f>
        <v>0</v>
      </c>
      <c r="AC752" s="1">
        <f>'[1]RC-1'!AC752</f>
        <v>0</v>
      </c>
      <c r="AD752" s="1">
        <f>'[1]RC-1'!AD752</f>
        <v>0</v>
      </c>
      <c r="AE752" s="1">
        <f>'[1]RC-1'!AE752</f>
        <v>0</v>
      </c>
      <c r="AF752" s="1">
        <f>'[1]RC-1'!AF752</f>
        <v>0</v>
      </c>
      <c r="AG752" s="1">
        <f>'[1]RC-1'!AG752</f>
        <v>0</v>
      </c>
      <c r="AH752" s="1">
        <f>'[1]RC-1'!AH752</f>
        <v>0</v>
      </c>
      <c r="AI752" s="1">
        <f>'[1]RC-1'!AI752</f>
        <v>0</v>
      </c>
    </row>
    <row r="753" spans="1:35" x14ac:dyDescent="0.3">
      <c r="A753" s="1">
        <f>'[1]RC-1'!A753</f>
        <v>0</v>
      </c>
      <c r="B753" s="1">
        <f>'[1]RC-1'!B753</f>
        <v>0</v>
      </c>
      <c r="C753" s="1">
        <f>'[1]RC-1'!C753</f>
        <v>0</v>
      </c>
      <c r="D753" s="1">
        <f>'[1]RC-1'!D753</f>
        <v>0</v>
      </c>
      <c r="E753" s="1">
        <f>'[1]RC-1'!E753</f>
        <v>0</v>
      </c>
      <c r="F753" s="1">
        <f>'[1]RC-1'!F753</f>
        <v>0</v>
      </c>
      <c r="G753" s="1">
        <f>'[1]RC-1'!G753</f>
        <v>0</v>
      </c>
      <c r="H753" s="1">
        <f>'[1]RC-1'!H753</f>
        <v>0</v>
      </c>
      <c r="I753" s="1">
        <f>'[1]RC-1'!I753</f>
        <v>0</v>
      </c>
      <c r="J753" s="1">
        <f>'[1]RC-1'!J753</f>
        <v>0</v>
      </c>
      <c r="K753" s="1">
        <f>'[1]RC-1'!K753</f>
        <v>0</v>
      </c>
      <c r="L753" s="1">
        <f>'[1]RC-1'!L753</f>
        <v>0</v>
      </c>
      <c r="M753" s="1">
        <f>'[1]RC-1'!M753</f>
        <v>0</v>
      </c>
      <c r="N753" s="1">
        <f>'[1]RC-1'!N753</f>
        <v>0</v>
      </c>
      <c r="O753" s="1">
        <f>'[1]RC-1'!O753</f>
        <v>0</v>
      </c>
      <c r="P753" s="1">
        <f>'[1]RC-1'!P753</f>
        <v>0</v>
      </c>
      <c r="Q753" s="1">
        <f>'[1]RC-1'!Q753</f>
        <v>0</v>
      </c>
      <c r="R753" s="1">
        <f>'[1]RC-1'!R753</f>
        <v>0</v>
      </c>
      <c r="S753" s="1">
        <f>'[1]RC-1'!S753</f>
        <v>0</v>
      </c>
      <c r="T753" s="1">
        <f>'[1]RC-1'!T753</f>
        <v>0</v>
      </c>
      <c r="U753" s="1">
        <f>'[1]RC-1'!U753</f>
        <v>0</v>
      </c>
      <c r="V753" s="1">
        <f>'[1]RC-1'!V753</f>
        <v>0</v>
      </c>
      <c r="W753" s="1">
        <f>'[1]RC-1'!W753</f>
        <v>0</v>
      </c>
      <c r="X753" s="1">
        <f>'[1]RC-1'!X753</f>
        <v>0</v>
      </c>
      <c r="Y753" s="1">
        <f>'[1]RC-1'!Y753</f>
        <v>0</v>
      </c>
      <c r="Z753" s="1">
        <f>'[1]RC-1'!Z753</f>
        <v>0</v>
      </c>
      <c r="AA753" s="1">
        <f>'[1]RC-1'!AA753</f>
        <v>0</v>
      </c>
      <c r="AB753" s="1">
        <f>'[1]RC-1'!AB753</f>
        <v>0</v>
      </c>
      <c r="AC753" s="1">
        <f>'[1]RC-1'!AC753</f>
        <v>0</v>
      </c>
      <c r="AD753" s="1">
        <f>'[1]RC-1'!AD753</f>
        <v>0</v>
      </c>
      <c r="AE753" s="1">
        <f>'[1]RC-1'!AE753</f>
        <v>0</v>
      </c>
      <c r="AF753" s="1">
        <f>'[1]RC-1'!AF753</f>
        <v>0</v>
      </c>
      <c r="AG753" s="1">
        <f>'[1]RC-1'!AG753</f>
        <v>0</v>
      </c>
      <c r="AH753" s="1">
        <f>'[1]RC-1'!AH753</f>
        <v>0</v>
      </c>
      <c r="AI753" s="1">
        <f>'[1]RC-1'!AI753</f>
        <v>0</v>
      </c>
    </row>
    <row r="754" spans="1:35" x14ac:dyDescent="0.3">
      <c r="A754" s="1">
        <f>'[1]RC-1'!A754</f>
        <v>0</v>
      </c>
      <c r="B754" s="1">
        <f>'[1]RC-1'!B754</f>
        <v>0</v>
      </c>
      <c r="C754" s="1">
        <f>'[1]RC-1'!C754</f>
        <v>0</v>
      </c>
      <c r="D754" s="1">
        <f>'[1]RC-1'!D754</f>
        <v>0</v>
      </c>
      <c r="E754" s="1">
        <f>'[1]RC-1'!E754</f>
        <v>0</v>
      </c>
      <c r="F754" s="1">
        <f>'[1]RC-1'!F754</f>
        <v>0</v>
      </c>
      <c r="G754" s="1">
        <f>'[1]RC-1'!G754</f>
        <v>0</v>
      </c>
      <c r="H754" s="1">
        <f>'[1]RC-1'!H754</f>
        <v>0</v>
      </c>
      <c r="I754" s="1">
        <f>'[1]RC-1'!I754</f>
        <v>0</v>
      </c>
      <c r="J754" s="1">
        <f>'[1]RC-1'!J754</f>
        <v>0</v>
      </c>
      <c r="K754" s="1">
        <f>'[1]RC-1'!K754</f>
        <v>0</v>
      </c>
      <c r="L754" s="1">
        <f>'[1]RC-1'!L754</f>
        <v>0</v>
      </c>
      <c r="M754" s="1">
        <f>'[1]RC-1'!M754</f>
        <v>0</v>
      </c>
      <c r="N754" s="1">
        <f>'[1]RC-1'!N754</f>
        <v>0</v>
      </c>
      <c r="O754" s="1">
        <f>'[1]RC-1'!O754</f>
        <v>0</v>
      </c>
      <c r="P754" s="1">
        <f>'[1]RC-1'!P754</f>
        <v>0</v>
      </c>
      <c r="Q754" s="1">
        <f>'[1]RC-1'!Q754</f>
        <v>0</v>
      </c>
      <c r="R754" s="1">
        <f>'[1]RC-1'!R754</f>
        <v>0</v>
      </c>
      <c r="S754" s="1">
        <f>'[1]RC-1'!S754</f>
        <v>0</v>
      </c>
      <c r="T754" s="1">
        <f>'[1]RC-1'!T754</f>
        <v>0</v>
      </c>
      <c r="U754" s="1">
        <f>'[1]RC-1'!U754</f>
        <v>0</v>
      </c>
      <c r="V754" s="1">
        <f>'[1]RC-1'!V754</f>
        <v>0</v>
      </c>
      <c r="W754" s="1">
        <f>'[1]RC-1'!W754</f>
        <v>0</v>
      </c>
      <c r="X754" s="1">
        <f>'[1]RC-1'!X754</f>
        <v>0</v>
      </c>
      <c r="Y754" s="1">
        <f>'[1]RC-1'!Y754</f>
        <v>0</v>
      </c>
      <c r="Z754" s="1">
        <f>'[1]RC-1'!Z754</f>
        <v>0</v>
      </c>
      <c r="AA754" s="1">
        <f>'[1]RC-1'!AA754</f>
        <v>0</v>
      </c>
      <c r="AB754" s="1">
        <f>'[1]RC-1'!AB754</f>
        <v>0</v>
      </c>
      <c r="AC754" s="1">
        <f>'[1]RC-1'!AC754</f>
        <v>0</v>
      </c>
      <c r="AD754" s="1">
        <f>'[1]RC-1'!AD754</f>
        <v>0</v>
      </c>
      <c r="AE754" s="1">
        <f>'[1]RC-1'!AE754</f>
        <v>0</v>
      </c>
      <c r="AF754" s="1">
        <f>'[1]RC-1'!AF754</f>
        <v>0</v>
      </c>
      <c r="AG754" s="1">
        <f>'[1]RC-1'!AG754</f>
        <v>0</v>
      </c>
      <c r="AH754" s="1">
        <f>'[1]RC-1'!AH754</f>
        <v>0</v>
      </c>
      <c r="AI754" s="1">
        <f>'[1]RC-1'!AI754</f>
        <v>0</v>
      </c>
    </row>
    <row r="755" spans="1:35" x14ac:dyDescent="0.3">
      <c r="A755" s="1">
        <f>'[1]RC-1'!A755</f>
        <v>0</v>
      </c>
      <c r="B755" s="1">
        <f>'[1]RC-1'!B755</f>
        <v>0</v>
      </c>
      <c r="C755" s="1">
        <f>'[1]RC-1'!C755</f>
        <v>0</v>
      </c>
      <c r="D755" s="1">
        <f>'[1]RC-1'!D755</f>
        <v>0</v>
      </c>
      <c r="E755" s="1">
        <f>'[1]RC-1'!E755</f>
        <v>0</v>
      </c>
      <c r="F755" s="1">
        <f>'[1]RC-1'!F755</f>
        <v>0</v>
      </c>
      <c r="G755" s="1">
        <f>'[1]RC-1'!G755</f>
        <v>0</v>
      </c>
      <c r="H755" s="1">
        <f>'[1]RC-1'!H755</f>
        <v>0</v>
      </c>
      <c r="I755" s="1">
        <f>'[1]RC-1'!I755</f>
        <v>0</v>
      </c>
      <c r="J755" s="1">
        <f>'[1]RC-1'!J755</f>
        <v>0</v>
      </c>
      <c r="K755" s="1">
        <f>'[1]RC-1'!K755</f>
        <v>0</v>
      </c>
      <c r="L755" s="1">
        <f>'[1]RC-1'!L755</f>
        <v>0</v>
      </c>
      <c r="M755" s="1">
        <f>'[1]RC-1'!M755</f>
        <v>0</v>
      </c>
      <c r="N755" s="1">
        <f>'[1]RC-1'!N755</f>
        <v>0</v>
      </c>
      <c r="O755" s="1">
        <f>'[1]RC-1'!O755</f>
        <v>0</v>
      </c>
      <c r="P755" s="1">
        <f>'[1]RC-1'!P755</f>
        <v>0</v>
      </c>
      <c r="Q755" s="1">
        <f>'[1]RC-1'!Q755</f>
        <v>0</v>
      </c>
      <c r="R755" s="1">
        <f>'[1]RC-1'!R755</f>
        <v>0</v>
      </c>
      <c r="S755" s="1">
        <f>'[1]RC-1'!S755</f>
        <v>0</v>
      </c>
      <c r="T755" s="1">
        <f>'[1]RC-1'!T755</f>
        <v>0</v>
      </c>
      <c r="U755" s="1">
        <f>'[1]RC-1'!U755</f>
        <v>0</v>
      </c>
      <c r="V755" s="1">
        <f>'[1]RC-1'!V755</f>
        <v>0</v>
      </c>
      <c r="W755" s="1">
        <f>'[1]RC-1'!W755</f>
        <v>0</v>
      </c>
      <c r="X755" s="1">
        <f>'[1]RC-1'!X755</f>
        <v>0</v>
      </c>
      <c r="Y755" s="1">
        <f>'[1]RC-1'!Y755</f>
        <v>0</v>
      </c>
      <c r="Z755" s="1">
        <f>'[1]RC-1'!Z755</f>
        <v>0</v>
      </c>
      <c r="AA755" s="1">
        <f>'[1]RC-1'!AA755</f>
        <v>0</v>
      </c>
      <c r="AB755" s="1">
        <f>'[1]RC-1'!AB755</f>
        <v>0</v>
      </c>
      <c r="AC755" s="1">
        <f>'[1]RC-1'!AC755</f>
        <v>0</v>
      </c>
      <c r="AD755" s="1">
        <f>'[1]RC-1'!AD755</f>
        <v>0</v>
      </c>
      <c r="AE755" s="1">
        <f>'[1]RC-1'!AE755</f>
        <v>0</v>
      </c>
      <c r="AF755" s="1">
        <f>'[1]RC-1'!AF755</f>
        <v>0</v>
      </c>
      <c r="AG755" s="1">
        <f>'[1]RC-1'!AG755</f>
        <v>0</v>
      </c>
      <c r="AH755" s="1">
        <f>'[1]RC-1'!AH755</f>
        <v>0</v>
      </c>
      <c r="AI755" s="1">
        <f>'[1]RC-1'!AI755</f>
        <v>0</v>
      </c>
    </row>
    <row r="756" spans="1:35" x14ac:dyDescent="0.3">
      <c r="A756" s="1">
        <f>'[1]RC-1'!A756</f>
        <v>0</v>
      </c>
      <c r="B756" s="1">
        <f>'[1]RC-1'!B756</f>
        <v>0</v>
      </c>
      <c r="C756" s="1">
        <f>'[1]RC-1'!C756</f>
        <v>0</v>
      </c>
      <c r="D756" s="1">
        <f>'[1]RC-1'!D756</f>
        <v>0</v>
      </c>
      <c r="E756" s="1">
        <f>'[1]RC-1'!E756</f>
        <v>0</v>
      </c>
      <c r="F756" s="1">
        <f>'[1]RC-1'!F756</f>
        <v>0</v>
      </c>
      <c r="G756" s="1">
        <f>'[1]RC-1'!G756</f>
        <v>0</v>
      </c>
      <c r="H756" s="1">
        <f>'[1]RC-1'!H756</f>
        <v>0</v>
      </c>
      <c r="I756" s="1">
        <f>'[1]RC-1'!I756</f>
        <v>0</v>
      </c>
      <c r="J756" s="1">
        <f>'[1]RC-1'!J756</f>
        <v>0</v>
      </c>
      <c r="K756" s="1">
        <f>'[1]RC-1'!K756</f>
        <v>0</v>
      </c>
      <c r="L756" s="1">
        <f>'[1]RC-1'!L756</f>
        <v>0</v>
      </c>
      <c r="M756" s="1">
        <f>'[1]RC-1'!M756</f>
        <v>0</v>
      </c>
      <c r="N756" s="1">
        <f>'[1]RC-1'!N756</f>
        <v>0</v>
      </c>
      <c r="O756" s="1">
        <f>'[1]RC-1'!O756</f>
        <v>0</v>
      </c>
      <c r="P756" s="1">
        <f>'[1]RC-1'!P756</f>
        <v>0</v>
      </c>
      <c r="Q756" s="1">
        <f>'[1]RC-1'!Q756</f>
        <v>0</v>
      </c>
      <c r="R756" s="1">
        <f>'[1]RC-1'!R756</f>
        <v>0</v>
      </c>
      <c r="S756" s="1">
        <f>'[1]RC-1'!S756</f>
        <v>0</v>
      </c>
      <c r="T756" s="1">
        <f>'[1]RC-1'!T756</f>
        <v>0</v>
      </c>
      <c r="U756" s="1">
        <f>'[1]RC-1'!U756</f>
        <v>0</v>
      </c>
      <c r="V756" s="1">
        <f>'[1]RC-1'!V756</f>
        <v>0</v>
      </c>
      <c r="W756" s="1">
        <f>'[1]RC-1'!W756</f>
        <v>0</v>
      </c>
      <c r="X756" s="1">
        <f>'[1]RC-1'!X756</f>
        <v>0</v>
      </c>
      <c r="Y756" s="1">
        <f>'[1]RC-1'!Y756</f>
        <v>0</v>
      </c>
      <c r="Z756" s="1">
        <f>'[1]RC-1'!Z756</f>
        <v>0</v>
      </c>
      <c r="AA756" s="1">
        <f>'[1]RC-1'!AA756</f>
        <v>0</v>
      </c>
      <c r="AB756" s="1">
        <f>'[1]RC-1'!AB756</f>
        <v>0</v>
      </c>
      <c r="AC756" s="1">
        <f>'[1]RC-1'!AC756</f>
        <v>0</v>
      </c>
      <c r="AD756" s="1">
        <f>'[1]RC-1'!AD756</f>
        <v>0</v>
      </c>
      <c r="AE756" s="1">
        <f>'[1]RC-1'!AE756</f>
        <v>0</v>
      </c>
      <c r="AF756" s="1">
        <f>'[1]RC-1'!AF756</f>
        <v>0</v>
      </c>
      <c r="AG756" s="1">
        <f>'[1]RC-1'!AG756</f>
        <v>0</v>
      </c>
      <c r="AH756" s="1">
        <f>'[1]RC-1'!AH756</f>
        <v>0</v>
      </c>
      <c r="AI756" s="1">
        <f>'[1]RC-1'!AI756</f>
        <v>0</v>
      </c>
    </row>
    <row r="757" spans="1:35" x14ac:dyDescent="0.3">
      <c r="A757" s="1">
        <f>'[1]RC-1'!A757</f>
        <v>0</v>
      </c>
      <c r="B757" s="1">
        <f>'[1]RC-1'!B757</f>
        <v>0</v>
      </c>
      <c r="C757" s="1">
        <f>'[1]RC-1'!C757</f>
        <v>0</v>
      </c>
      <c r="D757" s="1">
        <f>'[1]RC-1'!D757</f>
        <v>0</v>
      </c>
      <c r="E757" s="1">
        <f>'[1]RC-1'!E757</f>
        <v>0</v>
      </c>
      <c r="F757" s="1">
        <f>'[1]RC-1'!F757</f>
        <v>0</v>
      </c>
      <c r="G757" s="1">
        <f>'[1]RC-1'!G757</f>
        <v>0</v>
      </c>
      <c r="H757" s="1">
        <f>'[1]RC-1'!H757</f>
        <v>0</v>
      </c>
      <c r="I757" s="1">
        <f>'[1]RC-1'!I757</f>
        <v>0</v>
      </c>
      <c r="J757" s="1">
        <f>'[1]RC-1'!J757</f>
        <v>0</v>
      </c>
      <c r="K757" s="1">
        <f>'[1]RC-1'!K757</f>
        <v>0</v>
      </c>
      <c r="L757" s="1">
        <f>'[1]RC-1'!L757</f>
        <v>0</v>
      </c>
      <c r="M757" s="1">
        <f>'[1]RC-1'!M757</f>
        <v>0</v>
      </c>
      <c r="N757" s="1">
        <f>'[1]RC-1'!N757</f>
        <v>0</v>
      </c>
      <c r="O757" s="1">
        <f>'[1]RC-1'!O757</f>
        <v>0</v>
      </c>
      <c r="P757" s="1">
        <f>'[1]RC-1'!P757</f>
        <v>0</v>
      </c>
      <c r="Q757" s="1">
        <f>'[1]RC-1'!Q757</f>
        <v>0</v>
      </c>
      <c r="R757" s="1">
        <f>'[1]RC-1'!R757</f>
        <v>0</v>
      </c>
      <c r="S757" s="1">
        <f>'[1]RC-1'!S757</f>
        <v>0</v>
      </c>
      <c r="T757" s="1">
        <f>'[1]RC-1'!T757</f>
        <v>0</v>
      </c>
      <c r="U757" s="1">
        <f>'[1]RC-1'!U757</f>
        <v>0</v>
      </c>
      <c r="V757" s="1">
        <f>'[1]RC-1'!V757</f>
        <v>0</v>
      </c>
      <c r="W757" s="1">
        <f>'[1]RC-1'!W757</f>
        <v>0</v>
      </c>
      <c r="X757" s="1">
        <f>'[1]RC-1'!X757</f>
        <v>0</v>
      </c>
      <c r="Y757" s="1">
        <f>'[1]RC-1'!Y757</f>
        <v>0</v>
      </c>
      <c r="Z757" s="1">
        <f>'[1]RC-1'!Z757</f>
        <v>0</v>
      </c>
      <c r="AA757" s="1">
        <f>'[1]RC-1'!AA757</f>
        <v>0</v>
      </c>
      <c r="AB757" s="1">
        <f>'[1]RC-1'!AB757</f>
        <v>0</v>
      </c>
      <c r="AC757" s="1">
        <f>'[1]RC-1'!AC757</f>
        <v>0</v>
      </c>
      <c r="AD757" s="1">
        <f>'[1]RC-1'!AD757</f>
        <v>0</v>
      </c>
      <c r="AE757" s="1">
        <f>'[1]RC-1'!AE757</f>
        <v>0</v>
      </c>
      <c r="AF757" s="1">
        <f>'[1]RC-1'!AF757</f>
        <v>0</v>
      </c>
      <c r="AG757" s="1">
        <f>'[1]RC-1'!AG757</f>
        <v>0</v>
      </c>
      <c r="AH757" s="1">
        <f>'[1]RC-1'!AH757</f>
        <v>0</v>
      </c>
      <c r="AI757" s="1">
        <f>'[1]RC-1'!AI757</f>
        <v>0</v>
      </c>
    </row>
    <row r="758" spans="1:35" x14ac:dyDescent="0.3">
      <c r="A758" s="1">
        <f>'[1]RC-1'!A758</f>
        <v>0</v>
      </c>
      <c r="B758" s="1">
        <f>'[1]RC-1'!B758</f>
        <v>0</v>
      </c>
      <c r="C758" s="1">
        <f>'[1]RC-1'!C758</f>
        <v>0</v>
      </c>
      <c r="D758" s="1">
        <f>'[1]RC-1'!D758</f>
        <v>0</v>
      </c>
      <c r="E758" s="1">
        <f>'[1]RC-1'!E758</f>
        <v>0</v>
      </c>
      <c r="F758" s="1">
        <f>'[1]RC-1'!F758</f>
        <v>0</v>
      </c>
      <c r="G758" s="1">
        <f>'[1]RC-1'!G758</f>
        <v>0</v>
      </c>
      <c r="H758" s="1">
        <f>'[1]RC-1'!H758</f>
        <v>0</v>
      </c>
      <c r="I758" s="1">
        <f>'[1]RC-1'!I758</f>
        <v>0</v>
      </c>
      <c r="J758" s="1">
        <f>'[1]RC-1'!J758</f>
        <v>0</v>
      </c>
      <c r="K758" s="1">
        <f>'[1]RC-1'!K758</f>
        <v>0</v>
      </c>
      <c r="L758" s="1">
        <f>'[1]RC-1'!L758</f>
        <v>0</v>
      </c>
      <c r="M758" s="1">
        <f>'[1]RC-1'!M758</f>
        <v>0</v>
      </c>
      <c r="N758" s="1">
        <f>'[1]RC-1'!N758</f>
        <v>0</v>
      </c>
      <c r="O758" s="1">
        <f>'[1]RC-1'!O758</f>
        <v>0</v>
      </c>
      <c r="P758" s="1">
        <f>'[1]RC-1'!P758</f>
        <v>0</v>
      </c>
      <c r="Q758" s="1">
        <f>'[1]RC-1'!Q758</f>
        <v>0</v>
      </c>
      <c r="R758" s="1">
        <f>'[1]RC-1'!R758</f>
        <v>0</v>
      </c>
      <c r="S758" s="1">
        <f>'[1]RC-1'!S758</f>
        <v>0</v>
      </c>
      <c r="T758" s="1">
        <f>'[1]RC-1'!T758</f>
        <v>0</v>
      </c>
      <c r="U758" s="1">
        <f>'[1]RC-1'!U758</f>
        <v>0</v>
      </c>
      <c r="V758" s="1">
        <f>'[1]RC-1'!V758</f>
        <v>0</v>
      </c>
      <c r="W758" s="1">
        <f>'[1]RC-1'!W758</f>
        <v>0</v>
      </c>
      <c r="X758" s="1">
        <f>'[1]RC-1'!X758</f>
        <v>0</v>
      </c>
      <c r="Y758" s="1">
        <f>'[1]RC-1'!Y758</f>
        <v>0</v>
      </c>
      <c r="Z758" s="1">
        <f>'[1]RC-1'!Z758</f>
        <v>0</v>
      </c>
      <c r="AA758" s="1">
        <f>'[1]RC-1'!AA758</f>
        <v>0</v>
      </c>
      <c r="AB758" s="1">
        <f>'[1]RC-1'!AB758</f>
        <v>0</v>
      </c>
      <c r="AC758" s="1">
        <f>'[1]RC-1'!AC758</f>
        <v>0</v>
      </c>
      <c r="AD758" s="1">
        <f>'[1]RC-1'!AD758</f>
        <v>0</v>
      </c>
      <c r="AE758" s="1">
        <f>'[1]RC-1'!AE758</f>
        <v>0</v>
      </c>
      <c r="AF758" s="1">
        <f>'[1]RC-1'!AF758</f>
        <v>0</v>
      </c>
      <c r="AG758" s="1">
        <f>'[1]RC-1'!AG758</f>
        <v>0</v>
      </c>
      <c r="AH758" s="1">
        <f>'[1]RC-1'!AH758</f>
        <v>0</v>
      </c>
      <c r="AI758" s="1">
        <f>'[1]RC-1'!AI758</f>
        <v>0</v>
      </c>
    </row>
    <row r="759" spans="1:35" x14ac:dyDescent="0.3">
      <c r="A759" s="1">
        <f>'[1]RC-1'!A759</f>
        <v>0</v>
      </c>
      <c r="B759" s="1">
        <f>'[1]RC-1'!B759</f>
        <v>0</v>
      </c>
      <c r="C759" s="1">
        <f>'[1]RC-1'!C759</f>
        <v>0</v>
      </c>
      <c r="D759" s="1">
        <f>'[1]RC-1'!D759</f>
        <v>0</v>
      </c>
      <c r="E759" s="1">
        <f>'[1]RC-1'!E759</f>
        <v>0</v>
      </c>
      <c r="F759" s="1">
        <f>'[1]RC-1'!F759</f>
        <v>0</v>
      </c>
      <c r="G759" s="1">
        <f>'[1]RC-1'!G759</f>
        <v>0</v>
      </c>
      <c r="H759" s="1">
        <f>'[1]RC-1'!H759</f>
        <v>0</v>
      </c>
      <c r="I759" s="1">
        <f>'[1]RC-1'!I759</f>
        <v>0</v>
      </c>
      <c r="J759" s="1">
        <f>'[1]RC-1'!J759</f>
        <v>0</v>
      </c>
      <c r="K759" s="1">
        <f>'[1]RC-1'!K759</f>
        <v>0</v>
      </c>
      <c r="L759" s="1">
        <f>'[1]RC-1'!L759</f>
        <v>0</v>
      </c>
      <c r="M759" s="1">
        <f>'[1]RC-1'!M759</f>
        <v>0</v>
      </c>
      <c r="N759" s="1">
        <f>'[1]RC-1'!N759</f>
        <v>0</v>
      </c>
      <c r="O759" s="1">
        <f>'[1]RC-1'!O759</f>
        <v>0</v>
      </c>
      <c r="P759" s="1">
        <f>'[1]RC-1'!P759</f>
        <v>0</v>
      </c>
      <c r="Q759" s="1">
        <f>'[1]RC-1'!Q759</f>
        <v>0</v>
      </c>
      <c r="R759" s="1">
        <f>'[1]RC-1'!R759</f>
        <v>0</v>
      </c>
      <c r="S759" s="1">
        <f>'[1]RC-1'!S759</f>
        <v>0</v>
      </c>
      <c r="T759" s="1">
        <f>'[1]RC-1'!T759</f>
        <v>0</v>
      </c>
      <c r="U759" s="1">
        <f>'[1]RC-1'!U759</f>
        <v>0</v>
      </c>
      <c r="V759" s="1">
        <f>'[1]RC-1'!V759</f>
        <v>0</v>
      </c>
      <c r="W759" s="1">
        <f>'[1]RC-1'!W759</f>
        <v>0</v>
      </c>
      <c r="X759" s="1">
        <f>'[1]RC-1'!X759</f>
        <v>0</v>
      </c>
      <c r="Y759" s="1">
        <f>'[1]RC-1'!Y759</f>
        <v>0</v>
      </c>
      <c r="Z759" s="1">
        <f>'[1]RC-1'!Z759</f>
        <v>0</v>
      </c>
      <c r="AA759" s="1">
        <f>'[1]RC-1'!AA759</f>
        <v>0</v>
      </c>
      <c r="AB759" s="1">
        <f>'[1]RC-1'!AB759</f>
        <v>0</v>
      </c>
      <c r="AC759" s="1">
        <f>'[1]RC-1'!AC759</f>
        <v>0</v>
      </c>
      <c r="AD759" s="1">
        <f>'[1]RC-1'!AD759</f>
        <v>0</v>
      </c>
      <c r="AE759" s="1">
        <f>'[1]RC-1'!AE759</f>
        <v>0</v>
      </c>
      <c r="AF759" s="1">
        <f>'[1]RC-1'!AF759</f>
        <v>0</v>
      </c>
      <c r="AG759" s="1">
        <f>'[1]RC-1'!AG759</f>
        <v>0</v>
      </c>
      <c r="AH759" s="1">
        <f>'[1]RC-1'!AH759</f>
        <v>0</v>
      </c>
      <c r="AI759" s="1">
        <f>'[1]RC-1'!AI759</f>
        <v>0</v>
      </c>
    </row>
    <row r="760" spans="1:35" x14ac:dyDescent="0.3">
      <c r="A760" s="1">
        <f>'[1]RC-1'!A760</f>
        <v>0</v>
      </c>
      <c r="B760" s="1">
        <f>'[1]RC-1'!B760</f>
        <v>0</v>
      </c>
      <c r="C760" s="1">
        <f>'[1]RC-1'!C760</f>
        <v>0</v>
      </c>
      <c r="D760" s="1">
        <f>'[1]RC-1'!D760</f>
        <v>0</v>
      </c>
      <c r="E760" s="1">
        <f>'[1]RC-1'!E760</f>
        <v>0</v>
      </c>
      <c r="F760" s="1">
        <f>'[1]RC-1'!F760</f>
        <v>0</v>
      </c>
      <c r="G760" s="1">
        <f>'[1]RC-1'!G760</f>
        <v>0</v>
      </c>
      <c r="H760" s="1">
        <f>'[1]RC-1'!H760</f>
        <v>0</v>
      </c>
      <c r="I760" s="1">
        <f>'[1]RC-1'!I760</f>
        <v>0</v>
      </c>
      <c r="J760" s="1">
        <f>'[1]RC-1'!J760</f>
        <v>0</v>
      </c>
      <c r="K760" s="1">
        <f>'[1]RC-1'!K760</f>
        <v>0</v>
      </c>
      <c r="L760" s="1">
        <f>'[1]RC-1'!L760</f>
        <v>0</v>
      </c>
      <c r="M760" s="1">
        <f>'[1]RC-1'!M760</f>
        <v>0</v>
      </c>
      <c r="N760" s="1">
        <f>'[1]RC-1'!N760</f>
        <v>0</v>
      </c>
      <c r="O760" s="1">
        <f>'[1]RC-1'!O760</f>
        <v>0</v>
      </c>
      <c r="P760" s="1">
        <f>'[1]RC-1'!P760</f>
        <v>0</v>
      </c>
      <c r="Q760" s="1">
        <f>'[1]RC-1'!Q760</f>
        <v>0</v>
      </c>
      <c r="R760" s="1">
        <f>'[1]RC-1'!R760</f>
        <v>0</v>
      </c>
      <c r="S760" s="1">
        <f>'[1]RC-1'!S760</f>
        <v>0</v>
      </c>
      <c r="T760" s="1">
        <f>'[1]RC-1'!T760</f>
        <v>0</v>
      </c>
      <c r="U760" s="1">
        <f>'[1]RC-1'!U760</f>
        <v>0</v>
      </c>
      <c r="V760" s="1">
        <f>'[1]RC-1'!V760</f>
        <v>0</v>
      </c>
      <c r="W760" s="1">
        <f>'[1]RC-1'!W760</f>
        <v>0</v>
      </c>
      <c r="X760" s="1">
        <f>'[1]RC-1'!X760</f>
        <v>0</v>
      </c>
      <c r="Y760" s="1">
        <f>'[1]RC-1'!Y760</f>
        <v>0</v>
      </c>
      <c r="Z760" s="1">
        <f>'[1]RC-1'!Z760</f>
        <v>0</v>
      </c>
      <c r="AA760" s="1">
        <f>'[1]RC-1'!AA760</f>
        <v>0</v>
      </c>
      <c r="AB760" s="1">
        <f>'[1]RC-1'!AB760</f>
        <v>0</v>
      </c>
      <c r="AC760" s="1">
        <f>'[1]RC-1'!AC760</f>
        <v>0</v>
      </c>
      <c r="AD760" s="1">
        <f>'[1]RC-1'!AD760</f>
        <v>0</v>
      </c>
      <c r="AE760" s="1">
        <f>'[1]RC-1'!AE760</f>
        <v>0</v>
      </c>
      <c r="AF760" s="1">
        <f>'[1]RC-1'!AF760</f>
        <v>0</v>
      </c>
      <c r="AG760" s="1">
        <f>'[1]RC-1'!AG760</f>
        <v>0</v>
      </c>
      <c r="AH760" s="1">
        <f>'[1]RC-1'!AH760</f>
        <v>0</v>
      </c>
      <c r="AI760" s="1">
        <f>'[1]RC-1'!AI760</f>
        <v>0</v>
      </c>
    </row>
    <row r="761" spans="1:35" x14ac:dyDescent="0.3">
      <c r="A761" s="1">
        <f>'[1]RC-1'!A761</f>
        <v>0</v>
      </c>
      <c r="B761" s="1">
        <f>'[1]RC-1'!B761</f>
        <v>0</v>
      </c>
      <c r="C761" s="1">
        <f>'[1]RC-1'!C761</f>
        <v>0</v>
      </c>
      <c r="D761" s="1">
        <f>'[1]RC-1'!D761</f>
        <v>0</v>
      </c>
      <c r="E761" s="1">
        <f>'[1]RC-1'!E761</f>
        <v>0</v>
      </c>
      <c r="F761" s="1">
        <f>'[1]RC-1'!F761</f>
        <v>0</v>
      </c>
      <c r="G761" s="1">
        <f>'[1]RC-1'!G761</f>
        <v>0</v>
      </c>
      <c r="H761" s="1">
        <f>'[1]RC-1'!H761</f>
        <v>0</v>
      </c>
      <c r="I761" s="1">
        <f>'[1]RC-1'!I761</f>
        <v>0</v>
      </c>
      <c r="J761" s="1">
        <f>'[1]RC-1'!J761</f>
        <v>0</v>
      </c>
      <c r="K761" s="1">
        <f>'[1]RC-1'!K761</f>
        <v>0</v>
      </c>
      <c r="L761" s="1">
        <f>'[1]RC-1'!L761</f>
        <v>0</v>
      </c>
      <c r="M761" s="1">
        <f>'[1]RC-1'!M761</f>
        <v>0</v>
      </c>
      <c r="N761" s="1">
        <f>'[1]RC-1'!N761</f>
        <v>0</v>
      </c>
      <c r="O761" s="1">
        <f>'[1]RC-1'!O761</f>
        <v>0</v>
      </c>
      <c r="P761" s="1">
        <f>'[1]RC-1'!P761</f>
        <v>0</v>
      </c>
      <c r="Q761" s="1">
        <f>'[1]RC-1'!Q761</f>
        <v>0</v>
      </c>
      <c r="R761" s="1">
        <f>'[1]RC-1'!R761</f>
        <v>0</v>
      </c>
      <c r="S761" s="1">
        <f>'[1]RC-1'!S761</f>
        <v>0</v>
      </c>
      <c r="T761" s="1">
        <f>'[1]RC-1'!T761</f>
        <v>0</v>
      </c>
      <c r="U761" s="1">
        <f>'[1]RC-1'!U761</f>
        <v>0</v>
      </c>
      <c r="V761" s="1">
        <f>'[1]RC-1'!V761</f>
        <v>0</v>
      </c>
      <c r="W761" s="1">
        <f>'[1]RC-1'!W761</f>
        <v>0</v>
      </c>
      <c r="X761" s="1">
        <f>'[1]RC-1'!X761</f>
        <v>0</v>
      </c>
      <c r="Y761" s="1">
        <f>'[1]RC-1'!Y761</f>
        <v>0</v>
      </c>
      <c r="Z761" s="1">
        <f>'[1]RC-1'!Z761</f>
        <v>0</v>
      </c>
      <c r="AA761" s="1">
        <f>'[1]RC-1'!AA761</f>
        <v>0</v>
      </c>
      <c r="AB761" s="1">
        <f>'[1]RC-1'!AB761</f>
        <v>0</v>
      </c>
      <c r="AC761" s="1">
        <f>'[1]RC-1'!AC761</f>
        <v>0</v>
      </c>
      <c r="AD761" s="1">
        <f>'[1]RC-1'!AD761</f>
        <v>0</v>
      </c>
      <c r="AE761" s="1">
        <f>'[1]RC-1'!AE761</f>
        <v>0</v>
      </c>
      <c r="AF761" s="1">
        <f>'[1]RC-1'!AF761</f>
        <v>0</v>
      </c>
      <c r="AG761" s="1">
        <f>'[1]RC-1'!AG761</f>
        <v>0</v>
      </c>
      <c r="AH761" s="1">
        <f>'[1]RC-1'!AH761</f>
        <v>0</v>
      </c>
      <c r="AI761" s="1">
        <f>'[1]RC-1'!AI761</f>
        <v>0</v>
      </c>
    </row>
    <row r="762" spans="1:35" x14ac:dyDescent="0.3">
      <c r="A762" s="1">
        <f>'[1]RC-1'!A762</f>
        <v>0</v>
      </c>
      <c r="B762" s="1">
        <f>'[1]RC-1'!B762</f>
        <v>0</v>
      </c>
      <c r="C762" s="1">
        <f>'[1]RC-1'!C762</f>
        <v>0</v>
      </c>
      <c r="D762" s="1">
        <f>'[1]RC-1'!D762</f>
        <v>0</v>
      </c>
      <c r="E762" s="1">
        <f>'[1]RC-1'!E762</f>
        <v>0</v>
      </c>
      <c r="F762" s="1">
        <f>'[1]RC-1'!F762</f>
        <v>0</v>
      </c>
      <c r="G762" s="1">
        <f>'[1]RC-1'!G762</f>
        <v>0</v>
      </c>
      <c r="H762" s="1">
        <f>'[1]RC-1'!H762</f>
        <v>0</v>
      </c>
      <c r="I762" s="1">
        <f>'[1]RC-1'!I762</f>
        <v>0</v>
      </c>
      <c r="J762" s="1">
        <f>'[1]RC-1'!J762</f>
        <v>0</v>
      </c>
      <c r="K762" s="1">
        <f>'[1]RC-1'!K762</f>
        <v>0</v>
      </c>
      <c r="L762" s="1">
        <f>'[1]RC-1'!L762</f>
        <v>0</v>
      </c>
      <c r="M762" s="1">
        <f>'[1]RC-1'!M762</f>
        <v>0</v>
      </c>
      <c r="N762" s="1">
        <f>'[1]RC-1'!N762</f>
        <v>0</v>
      </c>
      <c r="O762" s="1">
        <f>'[1]RC-1'!O762</f>
        <v>0</v>
      </c>
      <c r="P762" s="1">
        <f>'[1]RC-1'!P762</f>
        <v>0</v>
      </c>
      <c r="Q762" s="1">
        <f>'[1]RC-1'!Q762</f>
        <v>0</v>
      </c>
      <c r="R762" s="1">
        <f>'[1]RC-1'!R762</f>
        <v>0</v>
      </c>
      <c r="S762" s="1">
        <f>'[1]RC-1'!S762</f>
        <v>0</v>
      </c>
      <c r="T762" s="1">
        <f>'[1]RC-1'!T762</f>
        <v>0</v>
      </c>
      <c r="U762" s="1">
        <f>'[1]RC-1'!U762</f>
        <v>0</v>
      </c>
      <c r="V762" s="1">
        <f>'[1]RC-1'!V762</f>
        <v>0</v>
      </c>
      <c r="W762" s="1">
        <f>'[1]RC-1'!W762</f>
        <v>0</v>
      </c>
      <c r="X762" s="1">
        <f>'[1]RC-1'!X762</f>
        <v>0</v>
      </c>
      <c r="Y762" s="1">
        <f>'[1]RC-1'!Y762</f>
        <v>0</v>
      </c>
      <c r="Z762" s="1">
        <f>'[1]RC-1'!Z762</f>
        <v>0</v>
      </c>
      <c r="AA762" s="1">
        <f>'[1]RC-1'!AA762</f>
        <v>0</v>
      </c>
      <c r="AB762" s="1">
        <f>'[1]RC-1'!AB762</f>
        <v>0</v>
      </c>
      <c r="AC762" s="1">
        <f>'[1]RC-1'!AC762</f>
        <v>0</v>
      </c>
      <c r="AD762" s="1">
        <f>'[1]RC-1'!AD762</f>
        <v>0</v>
      </c>
      <c r="AE762" s="1">
        <f>'[1]RC-1'!AE762</f>
        <v>0</v>
      </c>
      <c r="AF762" s="1">
        <f>'[1]RC-1'!AF762</f>
        <v>0</v>
      </c>
      <c r="AG762" s="1">
        <f>'[1]RC-1'!AG762</f>
        <v>0</v>
      </c>
      <c r="AH762" s="1">
        <f>'[1]RC-1'!AH762</f>
        <v>0</v>
      </c>
      <c r="AI762" s="1">
        <f>'[1]RC-1'!AI762</f>
        <v>0</v>
      </c>
    </row>
    <row r="763" spans="1:35" x14ac:dyDescent="0.3">
      <c r="A763" s="1">
        <f>'[1]RC-1'!A763</f>
        <v>0</v>
      </c>
      <c r="B763" s="1">
        <f>'[1]RC-1'!B763</f>
        <v>0</v>
      </c>
      <c r="C763" s="1">
        <f>'[1]RC-1'!C763</f>
        <v>0</v>
      </c>
      <c r="D763" s="1">
        <f>'[1]RC-1'!D763</f>
        <v>0</v>
      </c>
      <c r="E763" s="1">
        <f>'[1]RC-1'!E763</f>
        <v>0</v>
      </c>
      <c r="F763" s="1">
        <f>'[1]RC-1'!F763</f>
        <v>0</v>
      </c>
      <c r="G763" s="1">
        <f>'[1]RC-1'!G763</f>
        <v>0</v>
      </c>
      <c r="H763" s="1">
        <f>'[1]RC-1'!H763</f>
        <v>0</v>
      </c>
      <c r="I763" s="1">
        <f>'[1]RC-1'!I763</f>
        <v>0</v>
      </c>
      <c r="J763" s="1">
        <f>'[1]RC-1'!J763</f>
        <v>0</v>
      </c>
      <c r="K763" s="1">
        <f>'[1]RC-1'!K763</f>
        <v>0</v>
      </c>
      <c r="L763" s="1">
        <f>'[1]RC-1'!L763</f>
        <v>0</v>
      </c>
      <c r="M763" s="1">
        <f>'[1]RC-1'!M763</f>
        <v>0</v>
      </c>
      <c r="N763" s="1">
        <f>'[1]RC-1'!N763</f>
        <v>0</v>
      </c>
      <c r="O763" s="1">
        <f>'[1]RC-1'!O763</f>
        <v>0</v>
      </c>
      <c r="P763" s="1">
        <f>'[1]RC-1'!P763</f>
        <v>0</v>
      </c>
      <c r="Q763" s="1">
        <f>'[1]RC-1'!Q763</f>
        <v>0</v>
      </c>
      <c r="R763" s="1">
        <f>'[1]RC-1'!R763</f>
        <v>0</v>
      </c>
      <c r="S763" s="1">
        <f>'[1]RC-1'!S763</f>
        <v>0</v>
      </c>
      <c r="T763" s="1">
        <f>'[1]RC-1'!T763</f>
        <v>0</v>
      </c>
      <c r="U763" s="1">
        <f>'[1]RC-1'!U763</f>
        <v>0</v>
      </c>
      <c r="V763" s="1">
        <f>'[1]RC-1'!V763</f>
        <v>0</v>
      </c>
      <c r="W763" s="1">
        <f>'[1]RC-1'!W763</f>
        <v>0</v>
      </c>
      <c r="X763" s="1">
        <f>'[1]RC-1'!X763</f>
        <v>0</v>
      </c>
      <c r="Y763" s="1">
        <f>'[1]RC-1'!Y763</f>
        <v>0</v>
      </c>
      <c r="Z763" s="1">
        <f>'[1]RC-1'!Z763</f>
        <v>0</v>
      </c>
      <c r="AA763" s="1">
        <f>'[1]RC-1'!AA763</f>
        <v>0</v>
      </c>
      <c r="AB763" s="1">
        <f>'[1]RC-1'!AB763</f>
        <v>0</v>
      </c>
      <c r="AC763" s="1">
        <f>'[1]RC-1'!AC763</f>
        <v>0</v>
      </c>
      <c r="AD763" s="1">
        <f>'[1]RC-1'!AD763</f>
        <v>0</v>
      </c>
      <c r="AE763" s="1">
        <f>'[1]RC-1'!AE763</f>
        <v>0</v>
      </c>
      <c r="AF763" s="1">
        <f>'[1]RC-1'!AF763</f>
        <v>0</v>
      </c>
      <c r="AG763" s="1">
        <f>'[1]RC-1'!AG763</f>
        <v>0</v>
      </c>
      <c r="AH763" s="1">
        <f>'[1]RC-1'!AH763</f>
        <v>0</v>
      </c>
      <c r="AI763" s="1">
        <f>'[1]RC-1'!AI763</f>
        <v>0</v>
      </c>
    </row>
    <row r="764" spans="1:35" x14ac:dyDescent="0.3">
      <c r="A764" s="1">
        <f>'[1]RC-1'!A764</f>
        <v>0</v>
      </c>
      <c r="B764" s="1">
        <f>'[1]RC-1'!B764</f>
        <v>0</v>
      </c>
      <c r="C764" s="1">
        <f>'[1]RC-1'!C764</f>
        <v>0</v>
      </c>
      <c r="D764" s="1">
        <f>'[1]RC-1'!D764</f>
        <v>0</v>
      </c>
      <c r="E764" s="1">
        <f>'[1]RC-1'!E764</f>
        <v>0</v>
      </c>
      <c r="F764" s="1">
        <f>'[1]RC-1'!F764</f>
        <v>0</v>
      </c>
      <c r="G764" s="1">
        <f>'[1]RC-1'!G764</f>
        <v>0</v>
      </c>
      <c r="H764" s="1">
        <f>'[1]RC-1'!H764</f>
        <v>0</v>
      </c>
      <c r="I764" s="1">
        <f>'[1]RC-1'!I764</f>
        <v>0</v>
      </c>
      <c r="J764" s="1">
        <f>'[1]RC-1'!J764</f>
        <v>0</v>
      </c>
      <c r="K764" s="1">
        <f>'[1]RC-1'!K764</f>
        <v>0</v>
      </c>
      <c r="L764" s="1">
        <f>'[1]RC-1'!L764</f>
        <v>0</v>
      </c>
      <c r="M764" s="1">
        <f>'[1]RC-1'!M764</f>
        <v>0</v>
      </c>
      <c r="N764" s="1">
        <f>'[1]RC-1'!N764</f>
        <v>0</v>
      </c>
      <c r="O764" s="1">
        <f>'[1]RC-1'!O764</f>
        <v>0</v>
      </c>
      <c r="P764" s="1">
        <f>'[1]RC-1'!P764</f>
        <v>0</v>
      </c>
      <c r="Q764" s="1">
        <f>'[1]RC-1'!Q764</f>
        <v>0</v>
      </c>
      <c r="R764" s="1">
        <f>'[1]RC-1'!R764</f>
        <v>0</v>
      </c>
      <c r="S764" s="1">
        <f>'[1]RC-1'!S764</f>
        <v>0</v>
      </c>
      <c r="T764" s="1">
        <f>'[1]RC-1'!T764</f>
        <v>0</v>
      </c>
      <c r="U764" s="1">
        <f>'[1]RC-1'!U764</f>
        <v>0</v>
      </c>
      <c r="V764" s="1">
        <f>'[1]RC-1'!V764</f>
        <v>0</v>
      </c>
      <c r="W764" s="1">
        <f>'[1]RC-1'!W764</f>
        <v>0</v>
      </c>
      <c r="X764" s="1">
        <f>'[1]RC-1'!X764</f>
        <v>0</v>
      </c>
      <c r="Y764" s="1">
        <f>'[1]RC-1'!Y764</f>
        <v>0</v>
      </c>
      <c r="Z764" s="1">
        <f>'[1]RC-1'!Z764</f>
        <v>0</v>
      </c>
      <c r="AA764" s="1">
        <f>'[1]RC-1'!AA764</f>
        <v>0</v>
      </c>
      <c r="AB764" s="1">
        <f>'[1]RC-1'!AB764</f>
        <v>0</v>
      </c>
      <c r="AC764" s="1">
        <f>'[1]RC-1'!AC764</f>
        <v>0</v>
      </c>
      <c r="AD764" s="1">
        <f>'[1]RC-1'!AD764</f>
        <v>0</v>
      </c>
      <c r="AE764" s="1">
        <f>'[1]RC-1'!AE764</f>
        <v>0</v>
      </c>
      <c r="AF764" s="1">
        <f>'[1]RC-1'!AF764</f>
        <v>0</v>
      </c>
      <c r="AG764" s="1">
        <f>'[1]RC-1'!AG764</f>
        <v>0</v>
      </c>
      <c r="AH764" s="1">
        <f>'[1]RC-1'!AH764</f>
        <v>0</v>
      </c>
      <c r="AI764" s="1">
        <f>'[1]RC-1'!AI764</f>
        <v>0</v>
      </c>
    </row>
    <row r="765" spans="1:35" x14ac:dyDescent="0.3">
      <c r="A765" s="1">
        <f>'[1]RC-1'!A765</f>
        <v>0</v>
      </c>
      <c r="B765" s="1">
        <f>'[1]RC-1'!B765</f>
        <v>0</v>
      </c>
      <c r="C765" s="1">
        <f>'[1]RC-1'!C765</f>
        <v>0</v>
      </c>
      <c r="D765" s="1">
        <f>'[1]RC-1'!D765</f>
        <v>0</v>
      </c>
      <c r="E765" s="1">
        <f>'[1]RC-1'!E765</f>
        <v>0</v>
      </c>
      <c r="F765" s="1">
        <f>'[1]RC-1'!F765</f>
        <v>0</v>
      </c>
      <c r="G765" s="1">
        <f>'[1]RC-1'!G765</f>
        <v>0</v>
      </c>
      <c r="H765" s="1">
        <f>'[1]RC-1'!H765</f>
        <v>0</v>
      </c>
      <c r="I765" s="1">
        <f>'[1]RC-1'!I765</f>
        <v>0</v>
      </c>
      <c r="J765" s="1">
        <f>'[1]RC-1'!J765</f>
        <v>0</v>
      </c>
      <c r="K765" s="1">
        <f>'[1]RC-1'!K765</f>
        <v>0</v>
      </c>
      <c r="L765" s="1">
        <f>'[1]RC-1'!L765</f>
        <v>0</v>
      </c>
      <c r="M765" s="1">
        <f>'[1]RC-1'!M765</f>
        <v>0</v>
      </c>
      <c r="N765" s="1">
        <f>'[1]RC-1'!N765</f>
        <v>0</v>
      </c>
      <c r="O765" s="1">
        <f>'[1]RC-1'!O765</f>
        <v>0</v>
      </c>
      <c r="P765" s="1">
        <f>'[1]RC-1'!P765</f>
        <v>0</v>
      </c>
      <c r="Q765" s="1">
        <f>'[1]RC-1'!Q765</f>
        <v>0</v>
      </c>
      <c r="R765" s="1">
        <f>'[1]RC-1'!R765</f>
        <v>0</v>
      </c>
      <c r="S765" s="1">
        <f>'[1]RC-1'!S765</f>
        <v>0</v>
      </c>
      <c r="T765" s="1">
        <f>'[1]RC-1'!T765</f>
        <v>0</v>
      </c>
      <c r="U765" s="1">
        <f>'[1]RC-1'!U765</f>
        <v>0</v>
      </c>
      <c r="V765" s="1">
        <f>'[1]RC-1'!V765</f>
        <v>0</v>
      </c>
      <c r="W765" s="1">
        <f>'[1]RC-1'!W765</f>
        <v>0</v>
      </c>
      <c r="X765" s="1">
        <f>'[1]RC-1'!X765</f>
        <v>0</v>
      </c>
      <c r="Y765" s="1">
        <f>'[1]RC-1'!Y765</f>
        <v>0</v>
      </c>
      <c r="Z765" s="1">
        <f>'[1]RC-1'!Z765</f>
        <v>0</v>
      </c>
      <c r="AA765" s="1">
        <f>'[1]RC-1'!AA765</f>
        <v>0</v>
      </c>
      <c r="AB765" s="1">
        <f>'[1]RC-1'!AB765</f>
        <v>0</v>
      </c>
      <c r="AC765" s="1">
        <f>'[1]RC-1'!AC765</f>
        <v>0</v>
      </c>
      <c r="AD765" s="1">
        <f>'[1]RC-1'!AD765</f>
        <v>0</v>
      </c>
      <c r="AE765" s="1">
        <f>'[1]RC-1'!AE765</f>
        <v>0</v>
      </c>
      <c r="AF765" s="1">
        <f>'[1]RC-1'!AF765</f>
        <v>0</v>
      </c>
      <c r="AG765" s="1">
        <f>'[1]RC-1'!AG765</f>
        <v>0</v>
      </c>
      <c r="AH765" s="1">
        <f>'[1]RC-1'!AH765</f>
        <v>0</v>
      </c>
      <c r="AI765" s="1">
        <f>'[1]RC-1'!AI765</f>
        <v>0</v>
      </c>
    </row>
    <row r="766" spans="1:35" x14ac:dyDescent="0.3">
      <c r="A766" s="1">
        <f>'[1]RC-1'!A766</f>
        <v>0</v>
      </c>
      <c r="B766" s="1">
        <f>'[1]RC-1'!B766</f>
        <v>0</v>
      </c>
      <c r="C766" s="1">
        <f>'[1]RC-1'!C766</f>
        <v>0</v>
      </c>
      <c r="D766" s="1">
        <f>'[1]RC-1'!D766</f>
        <v>0</v>
      </c>
      <c r="E766" s="1">
        <f>'[1]RC-1'!E766</f>
        <v>0</v>
      </c>
      <c r="F766" s="1">
        <f>'[1]RC-1'!F766</f>
        <v>0</v>
      </c>
      <c r="G766" s="1">
        <f>'[1]RC-1'!G766</f>
        <v>0</v>
      </c>
      <c r="H766" s="1">
        <f>'[1]RC-1'!H766</f>
        <v>0</v>
      </c>
      <c r="I766" s="1">
        <f>'[1]RC-1'!I766</f>
        <v>0</v>
      </c>
      <c r="J766" s="1">
        <f>'[1]RC-1'!J766</f>
        <v>0</v>
      </c>
      <c r="K766" s="1">
        <f>'[1]RC-1'!K766</f>
        <v>0</v>
      </c>
      <c r="L766" s="1">
        <f>'[1]RC-1'!L766</f>
        <v>0</v>
      </c>
      <c r="M766" s="1">
        <f>'[1]RC-1'!M766</f>
        <v>0</v>
      </c>
      <c r="N766" s="1">
        <f>'[1]RC-1'!N766</f>
        <v>0</v>
      </c>
      <c r="O766" s="1">
        <f>'[1]RC-1'!O766</f>
        <v>0</v>
      </c>
      <c r="P766" s="1">
        <f>'[1]RC-1'!P766</f>
        <v>0</v>
      </c>
      <c r="Q766" s="1">
        <f>'[1]RC-1'!Q766</f>
        <v>0</v>
      </c>
      <c r="R766" s="1">
        <f>'[1]RC-1'!R766</f>
        <v>0</v>
      </c>
      <c r="S766" s="1">
        <f>'[1]RC-1'!S766</f>
        <v>0</v>
      </c>
      <c r="T766" s="1">
        <f>'[1]RC-1'!T766</f>
        <v>0</v>
      </c>
      <c r="U766" s="1">
        <f>'[1]RC-1'!U766</f>
        <v>0</v>
      </c>
      <c r="V766" s="1">
        <f>'[1]RC-1'!V766</f>
        <v>0</v>
      </c>
      <c r="W766" s="1">
        <f>'[1]RC-1'!W766</f>
        <v>0</v>
      </c>
      <c r="X766" s="1">
        <f>'[1]RC-1'!X766</f>
        <v>0</v>
      </c>
      <c r="Y766" s="1">
        <f>'[1]RC-1'!Y766</f>
        <v>0</v>
      </c>
      <c r="Z766" s="1">
        <f>'[1]RC-1'!Z766</f>
        <v>0</v>
      </c>
      <c r="AA766" s="1">
        <f>'[1]RC-1'!AA766</f>
        <v>0</v>
      </c>
      <c r="AB766" s="1">
        <f>'[1]RC-1'!AB766</f>
        <v>0</v>
      </c>
      <c r="AC766" s="1">
        <f>'[1]RC-1'!AC766</f>
        <v>0</v>
      </c>
      <c r="AD766" s="1">
        <f>'[1]RC-1'!AD766</f>
        <v>0</v>
      </c>
      <c r="AE766" s="1">
        <f>'[1]RC-1'!AE766</f>
        <v>0</v>
      </c>
      <c r="AF766" s="1">
        <f>'[1]RC-1'!AF766</f>
        <v>0</v>
      </c>
      <c r="AG766" s="1">
        <f>'[1]RC-1'!AG766</f>
        <v>0</v>
      </c>
      <c r="AH766" s="1">
        <f>'[1]RC-1'!AH766</f>
        <v>0</v>
      </c>
      <c r="AI766" s="1">
        <f>'[1]RC-1'!AI766</f>
        <v>0</v>
      </c>
    </row>
    <row r="767" spans="1:35" x14ac:dyDescent="0.3">
      <c r="A767" s="1">
        <f>'[1]RC-1'!A767</f>
        <v>0</v>
      </c>
      <c r="B767" s="1">
        <f>'[1]RC-1'!B767</f>
        <v>0</v>
      </c>
      <c r="C767" s="1">
        <f>'[1]RC-1'!C767</f>
        <v>0</v>
      </c>
      <c r="D767" s="1">
        <f>'[1]RC-1'!D767</f>
        <v>0</v>
      </c>
      <c r="E767" s="1">
        <f>'[1]RC-1'!E767</f>
        <v>0</v>
      </c>
      <c r="F767" s="1">
        <f>'[1]RC-1'!F767</f>
        <v>0</v>
      </c>
      <c r="G767" s="1">
        <f>'[1]RC-1'!G767</f>
        <v>0</v>
      </c>
      <c r="H767" s="1">
        <f>'[1]RC-1'!H767</f>
        <v>0</v>
      </c>
      <c r="I767" s="1">
        <f>'[1]RC-1'!I767</f>
        <v>0</v>
      </c>
      <c r="J767" s="1">
        <f>'[1]RC-1'!J767</f>
        <v>0</v>
      </c>
      <c r="K767" s="1">
        <f>'[1]RC-1'!K767</f>
        <v>0</v>
      </c>
      <c r="L767" s="1">
        <f>'[1]RC-1'!L767</f>
        <v>0</v>
      </c>
      <c r="M767" s="1">
        <f>'[1]RC-1'!M767</f>
        <v>0</v>
      </c>
      <c r="N767" s="1">
        <f>'[1]RC-1'!N767</f>
        <v>0</v>
      </c>
      <c r="O767" s="1">
        <f>'[1]RC-1'!O767</f>
        <v>0</v>
      </c>
      <c r="P767" s="1">
        <f>'[1]RC-1'!P767</f>
        <v>0</v>
      </c>
      <c r="Q767" s="1">
        <f>'[1]RC-1'!Q767</f>
        <v>0</v>
      </c>
      <c r="R767" s="1">
        <f>'[1]RC-1'!R767</f>
        <v>0</v>
      </c>
      <c r="S767" s="1">
        <f>'[1]RC-1'!S767</f>
        <v>0</v>
      </c>
      <c r="T767" s="1">
        <f>'[1]RC-1'!T767</f>
        <v>0</v>
      </c>
      <c r="U767" s="1">
        <f>'[1]RC-1'!U767</f>
        <v>0</v>
      </c>
      <c r="V767" s="1">
        <f>'[1]RC-1'!V767</f>
        <v>0</v>
      </c>
      <c r="W767" s="1">
        <f>'[1]RC-1'!W767</f>
        <v>0</v>
      </c>
      <c r="X767" s="1">
        <f>'[1]RC-1'!X767</f>
        <v>0</v>
      </c>
      <c r="Y767" s="1">
        <f>'[1]RC-1'!Y767</f>
        <v>0</v>
      </c>
      <c r="Z767" s="1">
        <f>'[1]RC-1'!Z767</f>
        <v>0</v>
      </c>
      <c r="AA767" s="1">
        <f>'[1]RC-1'!AA767</f>
        <v>0</v>
      </c>
      <c r="AB767" s="1">
        <f>'[1]RC-1'!AB767</f>
        <v>0</v>
      </c>
      <c r="AC767" s="1">
        <f>'[1]RC-1'!AC767</f>
        <v>0</v>
      </c>
      <c r="AD767" s="1">
        <f>'[1]RC-1'!AD767</f>
        <v>0</v>
      </c>
      <c r="AE767" s="1">
        <f>'[1]RC-1'!AE767</f>
        <v>0</v>
      </c>
      <c r="AF767" s="1">
        <f>'[1]RC-1'!AF767</f>
        <v>0</v>
      </c>
      <c r="AG767" s="1">
        <f>'[1]RC-1'!AG767</f>
        <v>0</v>
      </c>
      <c r="AH767" s="1">
        <f>'[1]RC-1'!AH767</f>
        <v>0</v>
      </c>
      <c r="AI767" s="1">
        <f>'[1]RC-1'!AI767</f>
        <v>0</v>
      </c>
    </row>
    <row r="768" spans="1:35" x14ac:dyDescent="0.3">
      <c r="A768" s="1">
        <f>'[1]RC-1'!A768</f>
        <v>0</v>
      </c>
      <c r="B768" s="1">
        <f>'[1]RC-1'!B768</f>
        <v>0</v>
      </c>
      <c r="C768" s="1">
        <f>'[1]RC-1'!C768</f>
        <v>0</v>
      </c>
      <c r="D768" s="1">
        <f>'[1]RC-1'!D768</f>
        <v>0</v>
      </c>
      <c r="E768" s="1">
        <f>'[1]RC-1'!E768</f>
        <v>0</v>
      </c>
      <c r="F768" s="1">
        <f>'[1]RC-1'!F768</f>
        <v>0</v>
      </c>
      <c r="G768" s="1">
        <f>'[1]RC-1'!G768</f>
        <v>0</v>
      </c>
      <c r="H768" s="1">
        <f>'[1]RC-1'!H768</f>
        <v>0</v>
      </c>
      <c r="I768" s="1">
        <f>'[1]RC-1'!I768</f>
        <v>0</v>
      </c>
      <c r="J768" s="1">
        <f>'[1]RC-1'!J768</f>
        <v>0</v>
      </c>
      <c r="K768" s="1">
        <f>'[1]RC-1'!K768</f>
        <v>0</v>
      </c>
      <c r="L768" s="1">
        <f>'[1]RC-1'!L768</f>
        <v>0</v>
      </c>
      <c r="M768" s="1">
        <f>'[1]RC-1'!M768</f>
        <v>0</v>
      </c>
      <c r="N768" s="1">
        <f>'[1]RC-1'!N768</f>
        <v>0</v>
      </c>
      <c r="O768" s="1">
        <f>'[1]RC-1'!O768</f>
        <v>0</v>
      </c>
      <c r="P768" s="1">
        <f>'[1]RC-1'!P768</f>
        <v>0</v>
      </c>
      <c r="Q768" s="1">
        <f>'[1]RC-1'!Q768</f>
        <v>0</v>
      </c>
      <c r="R768" s="1">
        <f>'[1]RC-1'!R768</f>
        <v>0</v>
      </c>
      <c r="S768" s="1">
        <f>'[1]RC-1'!S768</f>
        <v>0</v>
      </c>
      <c r="T768" s="1">
        <f>'[1]RC-1'!T768</f>
        <v>0</v>
      </c>
      <c r="U768" s="1">
        <f>'[1]RC-1'!U768</f>
        <v>0</v>
      </c>
      <c r="V768" s="1">
        <f>'[1]RC-1'!V768</f>
        <v>0</v>
      </c>
      <c r="W768" s="1">
        <f>'[1]RC-1'!W768</f>
        <v>0</v>
      </c>
      <c r="X768" s="1">
        <f>'[1]RC-1'!X768</f>
        <v>0</v>
      </c>
      <c r="Y768" s="1">
        <f>'[1]RC-1'!Y768</f>
        <v>0</v>
      </c>
      <c r="Z768" s="1">
        <f>'[1]RC-1'!Z768</f>
        <v>0</v>
      </c>
      <c r="AA768" s="1">
        <f>'[1]RC-1'!AA768</f>
        <v>0</v>
      </c>
      <c r="AB768" s="1">
        <f>'[1]RC-1'!AB768</f>
        <v>0</v>
      </c>
      <c r="AC768" s="1">
        <f>'[1]RC-1'!AC768</f>
        <v>0</v>
      </c>
      <c r="AD768" s="1">
        <f>'[1]RC-1'!AD768</f>
        <v>0</v>
      </c>
      <c r="AE768" s="1">
        <f>'[1]RC-1'!AE768</f>
        <v>0</v>
      </c>
      <c r="AF768" s="1">
        <f>'[1]RC-1'!AF768</f>
        <v>0</v>
      </c>
      <c r="AG768" s="1">
        <f>'[1]RC-1'!AG768</f>
        <v>0</v>
      </c>
      <c r="AH768" s="1">
        <f>'[1]RC-1'!AH768</f>
        <v>0</v>
      </c>
      <c r="AI768" s="1">
        <f>'[1]RC-1'!AI768</f>
        <v>0</v>
      </c>
    </row>
    <row r="769" spans="1:35" x14ac:dyDescent="0.3">
      <c r="A769" s="1">
        <f>'[1]RC-1'!A769</f>
        <v>0</v>
      </c>
      <c r="B769" s="1">
        <f>'[1]RC-1'!B769</f>
        <v>0</v>
      </c>
      <c r="C769" s="1">
        <f>'[1]RC-1'!C769</f>
        <v>0</v>
      </c>
      <c r="D769" s="1">
        <f>'[1]RC-1'!D769</f>
        <v>0</v>
      </c>
      <c r="E769" s="1">
        <f>'[1]RC-1'!E769</f>
        <v>0</v>
      </c>
      <c r="F769" s="1">
        <f>'[1]RC-1'!F769</f>
        <v>0</v>
      </c>
      <c r="G769" s="1">
        <f>'[1]RC-1'!G769</f>
        <v>0</v>
      </c>
      <c r="H769" s="1">
        <f>'[1]RC-1'!H769</f>
        <v>0</v>
      </c>
      <c r="I769" s="1">
        <f>'[1]RC-1'!I769</f>
        <v>0</v>
      </c>
      <c r="J769" s="1">
        <f>'[1]RC-1'!J769</f>
        <v>0</v>
      </c>
      <c r="K769" s="1">
        <f>'[1]RC-1'!K769</f>
        <v>0</v>
      </c>
      <c r="L769" s="1">
        <f>'[1]RC-1'!L769</f>
        <v>0</v>
      </c>
      <c r="M769" s="1">
        <f>'[1]RC-1'!M769</f>
        <v>0</v>
      </c>
      <c r="N769" s="1">
        <f>'[1]RC-1'!N769</f>
        <v>0</v>
      </c>
      <c r="O769" s="1">
        <f>'[1]RC-1'!O769</f>
        <v>0</v>
      </c>
      <c r="P769" s="1">
        <f>'[1]RC-1'!P769</f>
        <v>0</v>
      </c>
      <c r="Q769" s="1">
        <f>'[1]RC-1'!Q769</f>
        <v>0</v>
      </c>
      <c r="R769" s="1">
        <f>'[1]RC-1'!R769</f>
        <v>0</v>
      </c>
      <c r="S769" s="1">
        <f>'[1]RC-1'!S769</f>
        <v>0</v>
      </c>
      <c r="T769" s="1">
        <f>'[1]RC-1'!T769</f>
        <v>0</v>
      </c>
      <c r="U769" s="1">
        <f>'[1]RC-1'!U769</f>
        <v>0</v>
      </c>
      <c r="V769" s="1">
        <f>'[1]RC-1'!V769</f>
        <v>0</v>
      </c>
      <c r="W769" s="1">
        <f>'[1]RC-1'!W769</f>
        <v>0</v>
      </c>
      <c r="X769" s="1">
        <f>'[1]RC-1'!X769</f>
        <v>0</v>
      </c>
      <c r="Y769" s="1">
        <f>'[1]RC-1'!Y769</f>
        <v>0</v>
      </c>
      <c r="Z769" s="1">
        <f>'[1]RC-1'!Z769</f>
        <v>0</v>
      </c>
      <c r="AA769" s="1">
        <f>'[1]RC-1'!AA769</f>
        <v>0</v>
      </c>
      <c r="AB769" s="1">
        <f>'[1]RC-1'!AB769</f>
        <v>0</v>
      </c>
      <c r="AC769" s="1">
        <f>'[1]RC-1'!AC769</f>
        <v>0</v>
      </c>
      <c r="AD769" s="1">
        <f>'[1]RC-1'!AD769</f>
        <v>0</v>
      </c>
      <c r="AE769" s="1">
        <f>'[1]RC-1'!AE769</f>
        <v>0</v>
      </c>
      <c r="AF769" s="1">
        <f>'[1]RC-1'!AF769</f>
        <v>0</v>
      </c>
      <c r="AG769" s="1">
        <f>'[1]RC-1'!AG769</f>
        <v>0</v>
      </c>
      <c r="AH769" s="1">
        <f>'[1]RC-1'!AH769</f>
        <v>0</v>
      </c>
      <c r="AI769" s="1">
        <f>'[1]RC-1'!AI769</f>
        <v>0</v>
      </c>
    </row>
    <row r="770" spans="1:35" x14ac:dyDescent="0.3">
      <c r="A770" s="1">
        <f>'[1]RC-1'!A770</f>
        <v>0</v>
      </c>
      <c r="B770" s="1">
        <f>'[1]RC-1'!B770</f>
        <v>0</v>
      </c>
      <c r="C770" s="1">
        <f>'[1]RC-1'!C770</f>
        <v>0</v>
      </c>
      <c r="D770" s="1">
        <f>'[1]RC-1'!D770</f>
        <v>0</v>
      </c>
      <c r="E770" s="1">
        <f>'[1]RC-1'!E770</f>
        <v>0</v>
      </c>
      <c r="F770" s="1">
        <f>'[1]RC-1'!F770</f>
        <v>0</v>
      </c>
      <c r="G770" s="1">
        <f>'[1]RC-1'!G770</f>
        <v>0</v>
      </c>
      <c r="H770" s="1">
        <f>'[1]RC-1'!H770</f>
        <v>0</v>
      </c>
      <c r="I770" s="1">
        <f>'[1]RC-1'!I770</f>
        <v>0</v>
      </c>
      <c r="J770" s="1">
        <f>'[1]RC-1'!J770</f>
        <v>0</v>
      </c>
      <c r="K770" s="1">
        <f>'[1]RC-1'!K770</f>
        <v>0</v>
      </c>
      <c r="L770" s="1">
        <f>'[1]RC-1'!L770</f>
        <v>0</v>
      </c>
      <c r="M770" s="1">
        <f>'[1]RC-1'!M770</f>
        <v>0</v>
      </c>
      <c r="N770" s="1">
        <f>'[1]RC-1'!N770</f>
        <v>0</v>
      </c>
      <c r="O770" s="1">
        <f>'[1]RC-1'!O770</f>
        <v>0</v>
      </c>
      <c r="P770" s="1">
        <f>'[1]RC-1'!P770</f>
        <v>0</v>
      </c>
      <c r="Q770" s="1">
        <f>'[1]RC-1'!Q770</f>
        <v>0</v>
      </c>
      <c r="R770" s="1">
        <f>'[1]RC-1'!R770</f>
        <v>0</v>
      </c>
      <c r="S770" s="1">
        <f>'[1]RC-1'!S770</f>
        <v>0</v>
      </c>
      <c r="T770" s="1">
        <f>'[1]RC-1'!T770</f>
        <v>0</v>
      </c>
      <c r="U770" s="1">
        <f>'[1]RC-1'!U770</f>
        <v>0</v>
      </c>
      <c r="V770" s="1">
        <f>'[1]RC-1'!V770</f>
        <v>0</v>
      </c>
      <c r="W770" s="1">
        <f>'[1]RC-1'!W770</f>
        <v>0</v>
      </c>
      <c r="X770" s="1">
        <f>'[1]RC-1'!X770</f>
        <v>0</v>
      </c>
      <c r="Y770" s="1">
        <f>'[1]RC-1'!Y770</f>
        <v>0</v>
      </c>
      <c r="Z770" s="1">
        <f>'[1]RC-1'!Z770</f>
        <v>0</v>
      </c>
      <c r="AA770" s="1">
        <f>'[1]RC-1'!AA770</f>
        <v>0</v>
      </c>
      <c r="AB770" s="1">
        <f>'[1]RC-1'!AB770</f>
        <v>0</v>
      </c>
      <c r="AC770" s="1">
        <f>'[1]RC-1'!AC770</f>
        <v>0</v>
      </c>
      <c r="AD770" s="1">
        <f>'[1]RC-1'!AD770</f>
        <v>0</v>
      </c>
      <c r="AE770" s="1">
        <f>'[1]RC-1'!AE770</f>
        <v>0</v>
      </c>
      <c r="AF770" s="1">
        <f>'[1]RC-1'!AF770</f>
        <v>0</v>
      </c>
      <c r="AG770" s="1">
        <f>'[1]RC-1'!AG770</f>
        <v>0</v>
      </c>
      <c r="AH770" s="1">
        <f>'[1]RC-1'!AH770</f>
        <v>0</v>
      </c>
      <c r="AI770" s="1">
        <f>'[1]RC-1'!AI770</f>
        <v>0</v>
      </c>
    </row>
    <row r="771" spans="1:35" x14ac:dyDescent="0.3">
      <c r="A771" s="1">
        <f>'[1]RC-1'!A771</f>
        <v>0</v>
      </c>
      <c r="B771" s="1">
        <f>'[1]RC-1'!B771</f>
        <v>0</v>
      </c>
      <c r="C771" s="1">
        <f>'[1]RC-1'!C771</f>
        <v>0</v>
      </c>
      <c r="D771" s="1">
        <f>'[1]RC-1'!D771</f>
        <v>0</v>
      </c>
      <c r="E771" s="1">
        <f>'[1]RC-1'!E771</f>
        <v>0</v>
      </c>
      <c r="F771" s="1">
        <f>'[1]RC-1'!F771</f>
        <v>0</v>
      </c>
      <c r="G771" s="1">
        <f>'[1]RC-1'!G771</f>
        <v>0</v>
      </c>
      <c r="H771" s="1">
        <f>'[1]RC-1'!H771</f>
        <v>0</v>
      </c>
      <c r="I771" s="1">
        <f>'[1]RC-1'!I771</f>
        <v>0</v>
      </c>
      <c r="J771" s="1">
        <f>'[1]RC-1'!J771</f>
        <v>0</v>
      </c>
      <c r="K771" s="1">
        <f>'[1]RC-1'!K771</f>
        <v>0</v>
      </c>
      <c r="L771" s="1">
        <f>'[1]RC-1'!L771</f>
        <v>0</v>
      </c>
      <c r="M771" s="1">
        <f>'[1]RC-1'!M771</f>
        <v>0</v>
      </c>
      <c r="N771" s="1">
        <f>'[1]RC-1'!N771</f>
        <v>0</v>
      </c>
      <c r="O771" s="1">
        <f>'[1]RC-1'!O771</f>
        <v>0</v>
      </c>
      <c r="P771" s="1">
        <f>'[1]RC-1'!P771</f>
        <v>0</v>
      </c>
      <c r="Q771" s="1">
        <f>'[1]RC-1'!Q771</f>
        <v>0</v>
      </c>
      <c r="R771" s="1">
        <f>'[1]RC-1'!R771</f>
        <v>0</v>
      </c>
      <c r="S771" s="1">
        <f>'[1]RC-1'!S771</f>
        <v>0</v>
      </c>
      <c r="T771" s="1">
        <f>'[1]RC-1'!T771</f>
        <v>0</v>
      </c>
      <c r="U771" s="1">
        <f>'[1]RC-1'!U771</f>
        <v>0</v>
      </c>
      <c r="V771" s="1">
        <f>'[1]RC-1'!V771</f>
        <v>0</v>
      </c>
      <c r="W771" s="1">
        <f>'[1]RC-1'!W771</f>
        <v>0</v>
      </c>
      <c r="X771" s="1">
        <f>'[1]RC-1'!X771</f>
        <v>0</v>
      </c>
      <c r="Y771" s="1">
        <f>'[1]RC-1'!Y771</f>
        <v>0</v>
      </c>
      <c r="Z771" s="1">
        <f>'[1]RC-1'!Z771</f>
        <v>0</v>
      </c>
      <c r="AA771" s="1">
        <f>'[1]RC-1'!AA771</f>
        <v>0</v>
      </c>
      <c r="AB771" s="1">
        <f>'[1]RC-1'!AB771</f>
        <v>0</v>
      </c>
      <c r="AC771" s="1">
        <f>'[1]RC-1'!AC771</f>
        <v>0</v>
      </c>
      <c r="AD771" s="1">
        <f>'[1]RC-1'!AD771</f>
        <v>0</v>
      </c>
      <c r="AE771" s="1">
        <f>'[1]RC-1'!AE771</f>
        <v>0</v>
      </c>
      <c r="AF771" s="1">
        <f>'[1]RC-1'!AF771</f>
        <v>0</v>
      </c>
      <c r="AG771" s="1">
        <f>'[1]RC-1'!AG771</f>
        <v>0</v>
      </c>
      <c r="AH771" s="1">
        <f>'[1]RC-1'!AH771</f>
        <v>0</v>
      </c>
      <c r="AI771" s="1">
        <f>'[1]RC-1'!AI771</f>
        <v>0</v>
      </c>
    </row>
    <row r="772" spans="1:35" x14ac:dyDescent="0.3">
      <c r="A772" s="1">
        <f>'[1]RC-1'!A772</f>
        <v>0</v>
      </c>
      <c r="B772" s="1">
        <f>'[1]RC-1'!B772</f>
        <v>0</v>
      </c>
      <c r="C772" s="1">
        <f>'[1]RC-1'!C772</f>
        <v>0</v>
      </c>
      <c r="D772" s="1">
        <f>'[1]RC-1'!D772</f>
        <v>0</v>
      </c>
      <c r="E772" s="1">
        <f>'[1]RC-1'!E772</f>
        <v>0</v>
      </c>
      <c r="F772" s="1">
        <f>'[1]RC-1'!F772</f>
        <v>0</v>
      </c>
      <c r="G772" s="1">
        <f>'[1]RC-1'!G772</f>
        <v>0</v>
      </c>
      <c r="H772" s="1">
        <f>'[1]RC-1'!H772</f>
        <v>0</v>
      </c>
      <c r="I772" s="1">
        <f>'[1]RC-1'!I772</f>
        <v>0</v>
      </c>
      <c r="J772" s="1">
        <f>'[1]RC-1'!J772</f>
        <v>0</v>
      </c>
      <c r="K772" s="1">
        <f>'[1]RC-1'!K772</f>
        <v>0</v>
      </c>
      <c r="L772" s="1">
        <f>'[1]RC-1'!L772</f>
        <v>0</v>
      </c>
      <c r="M772" s="1">
        <f>'[1]RC-1'!M772</f>
        <v>0</v>
      </c>
      <c r="N772" s="1">
        <f>'[1]RC-1'!N772</f>
        <v>0</v>
      </c>
      <c r="O772" s="1">
        <f>'[1]RC-1'!O772</f>
        <v>0</v>
      </c>
      <c r="P772" s="1">
        <f>'[1]RC-1'!P772</f>
        <v>0</v>
      </c>
      <c r="Q772" s="1">
        <f>'[1]RC-1'!Q772</f>
        <v>0</v>
      </c>
      <c r="R772" s="1">
        <f>'[1]RC-1'!R772</f>
        <v>0</v>
      </c>
      <c r="S772" s="1">
        <f>'[1]RC-1'!S772</f>
        <v>0</v>
      </c>
      <c r="T772" s="1">
        <f>'[1]RC-1'!T772</f>
        <v>0</v>
      </c>
      <c r="U772" s="1">
        <f>'[1]RC-1'!U772</f>
        <v>0</v>
      </c>
      <c r="V772" s="1">
        <f>'[1]RC-1'!V772</f>
        <v>0</v>
      </c>
      <c r="W772" s="1">
        <f>'[1]RC-1'!W772</f>
        <v>0</v>
      </c>
      <c r="X772" s="1">
        <f>'[1]RC-1'!X772</f>
        <v>0</v>
      </c>
      <c r="Y772" s="1">
        <f>'[1]RC-1'!Y772</f>
        <v>0</v>
      </c>
      <c r="Z772" s="1">
        <f>'[1]RC-1'!Z772</f>
        <v>0</v>
      </c>
      <c r="AA772" s="1">
        <f>'[1]RC-1'!AA772</f>
        <v>0</v>
      </c>
      <c r="AB772" s="1">
        <f>'[1]RC-1'!AB772</f>
        <v>0</v>
      </c>
      <c r="AC772" s="1">
        <f>'[1]RC-1'!AC772</f>
        <v>0</v>
      </c>
      <c r="AD772" s="1">
        <f>'[1]RC-1'!AD772</f>
        <v>0</v>
      </c>
      <c r="AE772" s="1">
        <f>'[1]RC-1'!AE772</f>
        <v>0</v>
      </c>
      <c r="AF772" s="1">
        <f>'[1]RC-1'!AF772</f>
        <v>0</v>
      </c>
      <c r="AG772" s="1">
        <f>'[1]RC-1'!AG772</f>
        <v>0</v>
      </c>
      <c r="AH772" s="1">
        <f>'[1]RC-1'!AH772</f>
        <v>0</v>
      </c>
      <c r="AI772" s="1">
        <f>'[1]RC-1'!AI772</f>
        <v>0</v>
      </c>
    </row>
    <row r="773" spans="1:35" x14ac:dyDescent="0.3">
      <c r="A773" s="1">
        <f>'[1]RC-1'!A773</f>
        <v>0</v>
      </c>
      <c r="B773" s="1">
        <f>'[1]RC-1'!B773</f>
        <v>0</v>
      </c>
      <c r="C773" s="1">
        <f>'[1]RC-1'!C773</f>
        <v>0</v>
      </c>
      <c r="D773" s="1">
        <f>'[1]RC-1'!D773</f>
        <v>0</v>
      </c>
      <c r="E773" s="1">
        <f>'[1]RC-1'!E773</f>
        <v>0</v>
      </c>
      <c r="F773" s="1">
        <f>'[1]RC-1'!F773</f>
        <v>0</v>
      </c>
      <c r="G773" s="1">
        <f>'[1]RC-1'!G773</f>
        <v>0</v>
      </c>
      <c r="H773" s="1">
        <f>'[1]RC-1'!H773</f>
        <v>0</v>
      </c>
      <c r="I773" s="1">
        <f>'[1]RC-1'!I773</f>
        <v>0</v>
      </c>
      <c r="J773" s="1">
        <f>'[1]RC-1'!J773</f>
        <v>0</v>
      </c>
      <c r="K773" s="1">
        <f>'[1]RC-1'!K773</f>
        <v>0</v>
      </c>
      <c r="L773" s="1">
        <f>'[1]RC-1'!L773</f>
        <v>0</v>
      </c>
      <c r="M773" s="1">
        <f>'[1]RC-1'!M773</f>
        <v>0</v>
      </c>
      <c r="N773" s="1">
        <f>'[1]RC-1'!N773</f>
        <v>0</v>
      </c>
      <c r="O773" s="1">
        <f>'[1]RC-1'!O773</f>
        <v>0</v>
      </c>
      <c r="P773" s="1">
        <f>'[1]RC-1'!P773</f>
        <v>0</v>
      </c>
      <c r="Q773" s="1">
        <f>'[1]RC-1'!Q773</f>
        <v>0</v>
      </c>
      <c r="R773" s="1">
        <f>'[1]RC-1'!R773</f>
        <v>0</v>
      </c>
      <c r="S773" s="1">
        <f>'[1]RC-1'!S773</f>
        <v>0</v>
      </c>
      <c r="T773" s="1">
        <f>'[1]RC-1'!T773</f>
        <v>0</v>
      </c>
      <c r="U773" s="1">
        <f>'[1]RC-1'!U773</f>
        <v>0</v>
      </c>
      <c r="V773" s="1">
        <f>'[1]RC-1'!V773</f>
        <v>0</v>
      </c>
      <c r="W773" s="1">
        <f>'[1]RC-1'!W773</f>
        <v>0</v>
      </c>
      <c r="X773" s="1">
        <f>'[1]RC-1'!X773</f>
        <v>0</v>
      </c>
      <c r="Y773" s="1">
        <f>'[1]RC-1'!Y773</f>
        <v>0</v>
      </c>
      <c r="Z773" s="1">
        <f>'[1]RC-1'!Z773</f>
        <v>0</v>
      </c>
      <c r="AA773" s="1">
        <f>'[1]RC-1'!AA773</f>
        <v>0</v>
      </c>
      <c r="AB773" s="1">
        <f>'[1]RC-1'!AB773</f>
        <v>0</v>
      </c>
      <c r="AC773" s="1">
        <f>'[1]RC-1'!AC773</f>
        <v>0</v>
      </c>
      <c r="AD773" s="1">
        <f>'[1]RC-1'!AD773</f>
        <v>0</v>
      </c>
      <c r="AE773" s="1">
        <f>'[1]RC-1'!AE773</f>
        <v>0</v>
      </c>
      <c r="AF773" s="1">
        <f>'[1]RC-1'!AF773</f>
        <v>0</v>
      </c>
      <c r="AG773" s="1">
        <f>'[1]RC-1'!AG773</f>
        <v>0</v>
      </c>
      <c r="AH773" s="1">
        <f>'[1]RC-1'!AH773</f>
        <v>0</v>
      </c>
      <c r="AI773" s="1">
        <f>'[1]RC-1'!AI773</f>
        <v>0</v>
      </c>
    </row>
    <row r="774" spans="1:35" x14ac:dyDescent="0.3">
      <c r="A774" s="1">
        <f>'[1]RC-1'!A774</f>
        <v>0</v>
      </c>
      <c r="B774" s="1">
        <f>'[1]RC-1'!B774</f>
        <v>0</v>
      </c>
      <c r="C774" s="1">
        <f>'[1]RC-1'!C774</f>
        <v>0</v>
      </c>
      <c r="D774" s="1">
        <f>'[1]RC-1'!D774</f>
        <v>0</v>
      </c>
      <c r="E774" s="1">
        <f>'[1]RC-1'!E774</f>
        <v>0</v>
      </c>
      <c r="F774" s="1">
        <f>'[1]RC-1'!F774</f>
        <v>0</v>
      </c>
      <c r="G774" s="1">
        <f>'[1]RC-1'!G774</f>
        <v>0</v>
      </c>
      <c r="H774" s="1">
        <f>'[1]RC-1'!H774</f>
        <v>0</v>
      </c>
      <c r="I774" s="1">
        <f>'[1]RC-1'!I774</f>
        <v>0</v>
      </c>
      <c r="J774" s="1">
        <f>'[1]RC-1'!J774</f>
        <v>0</v>
      </c>
      <c r="K774" s="1">
        <f>'[1]RC-1'!K774</f>
        <v>0</v>
      </c>
      <c r="L774" s="1">
        <f>'[1]RC-1'!L774</f>
        <v>0</v>
      </c>
      <c r="M774" s="1">
        <f>'[1]RC-1'!M774</f>
        <v>0</v>
      </c>
      <c r="N774" s="1">
        <f>'[1]RC-1'!N774</f>
        <v>0</v>
      </c>
      <c r="O774" s="1">
        <f>'[1]RC-1'!O774</f>
        <v>0</v>
      </c>
      <c r="P774" s="1">
        <f>'[1]RC-1'!P774</f>
        <v>0</v>
      </c>
      <c r="Q774" s="1">
        <f>'[1]RC-1'!Q774</f>
        <v>0</v>
      </c>
      <c r="R774" s="1">
        <f>'[1]RC-1'!R774</f>
        <v>0</v>
      </c>
      <c r="S774" s="1">
        <f>'[1]RC-1'!S774</f>
        <v>0</v>
      </c>
      <c r="T774" s="1">
        <f>'[1]RC-1'!T774</f>
        <v>0</v>
      </c>
      <c r="U774" s="1">
        <f>'[1]RC-1'!U774</f>
        <v>0</v>
      </c>
      <c r="V774" s="1">
        <f>'[1]RC-1'!V774</f>
        <v>0</v>
      </c>
      <c r="W774" s="1">
        <f>'[1]RC-1'!W774</f>
        <v>0</v>
      </c>
      <c r="X774" s="1">
        <f>'[1]RC-1'!X774</f>
        <v>0</v>
      </c>
      <c r="Y774" s="1">
        <f>'[1]RC-1'!Y774</f>
        <v>0</v>
      </c>
      <c r="Z774" s="1">
        <f>'[1]RC-1'!Z774</f>
        <v>0</v>
      </c>
      <c r="AA774" s="1">
        <f>'[1]RC-1'!AA774</f>
        <v>0</v>
      </c>
      <c r="AB774" s="1">
        <f>'[1]RC-1'!AB774</f>
        <v>0</v>
      </c>
      <c r="AC774" s="1">
        <f>'[1]RC-1'!AC774</f>
        <v>0</v>
      </c>
      <c r="AD774" s="1">
        <f>'[1]RC-1'!AD774</f>
        <v>0</v>
      </c>
      <c r="AE774" s="1">
        <f>'[1]RC-1'!AE774</f>
        <v>0</v>
      </c>
      <c r="AF774" s="1">
        <f>'[1]RC-1'!AF774</f>
        <v>0</v>
      </c>
      <c r="AG774" s="1">
        <f>'[1]RC-1'!AG774</f>
        <v>0</v>
      </c>
      <c r="AH774" s="1">
        <f>'[1]RC-1'!AH774</f>
        <v>0</v>
      </c>
      <c r="AI774" s="1">
        <f>'[1]RC-1'!AI774</f>
        <v>0</v>
      </c>
    </row>
    <row r="775" spans="1:35" x14ac:dyDescent="0.3">
      <c r="A775" s="1">
        <f>'[1]RC-1'!A775</f>
        <v>0</v>
      </c>
      <c r="B775" s="1">
        <f>'[1]RC-1'!B775</f>
        <v>0</v>
      </c>
      <c r="C775" s="1">
        <f>'[1]RC-1'!C775</f>
        <v>0</v>
      </c>
      <c r="D775" s="1">
        <f>'[1]RC-1'!D775</f>
        <v>0</v>
      </c>
      <c r="E775" s="1">
        <f>'[1]RC-1'!E775</f>
        <v>0</v>
      </c>
      <c r="F775" s="1">
        <f>'[1]RC-1'!F775</f>
        <v>0</v>
      </c>
      <c r="G775" s="1">
        <f>'[1]RC-1'!G775</f>
        <v>0</v>
      </c>
      <c r="H775" s="1">
        <f>'[1]RC-1'!H775</f>
        <v>0</v>
      </c>
      <c r="I775" s="1">
        <f>'[1]RC-1'!I775</f>
        <v>0</v>
      </c>
      <c r="J775" s="1">
        <f>'[1]RC-1'!J775</f>
        <v>0</v>
      </c>
      <c r="K775" s="1">
        <f>'[1]RC-1'!K775</f>
        <v>0</v>
      </c>
      <c r="L775" s="1">
        <f>'[1]RC-1'!L775</f>
        <v>0</v>
      </c>
      <c r="M775" s="1">
        <f>'[1]RC-1'!M775</f>
        <v>0</v>
      </c>
      <c r="N775" s="1">
        <f>'[1]RC-1'!N775</f>
        <v>0</v>
      </c>
      <c r="O775" s="1">
        <f>'[1]RC-1'!O775</f>
        <v>0</v>
      </c>
      <c r="P775" s="1">
        <f>'[1]RC-1'!P775</f>
        <v>0</v>
      </c>
      <c r="Q775" s="1">
        <f>'[1]RC-1'!Q775</f>
        <v>0</v>
      </c>
      <c r="R775" s="1">
        <f>'[1]RC-1'!R775</f>
        <v>0</v>
      </c>
      <c r="S775" s="1">
        <f>'[1]RC-1'!S775</f>
        <v>0</v>
      </c>
      <c r="T775" s="1">
        <f>'[1]RC-1'!T775</f>
        <v>0</v>
      </c>
      <c r="U775" s="1">
        <f>'[1]RC-1'!U775</f>
        <v>0</v>
      </c>
      <c r="V775" s="1">
        <f>'[1]RC-1'!V775</f>
        <v>0</v>
      </c>
      <c r="W775" s="1">
        <f>'[1]RC-1'!W775</f>
        <v>0</v>
      </c>
      <c r="X775" s="1">
        <f>'[1]RC-1'!X775</f>
        <v>0</v>
      </c>
      <c r="Y775" s="1">
        <f>'[1]RC-1'!Y775</f>
        <v>0</v>
      </c>
      <c r="Z775" s="1">
        <f>'[1]RC-1'!Z775</f>
        <v>0</v>
      </c>
      <c r="AA775" s="1">
        <f>'[1]RC-1'!AA775</f>
        <v>0</v>
      </c>
      <c r="AB775" s="1">
        <f>'[1]RC-1'!AB775</f>
        <v>0</v>
      </c>
      <c r="AC775" s="1">
        <f>'[1]RC-1'!AC775</f>
        <v>0</v>
      </c>
      <c r="AD775" s="1">
        <f>'[1]RC-1'!AD775</f>
        <v>0</v>
      </c>
      <c r="AE775" s="1">
        <f>'[1]RC-1'!AE775</f>
        <v>0</v>
      </c>
      <c r="AF775" s="1">
        <f>'[1]RC-1'!AF775</f>
        <v>0</v>
      </c>
      <c r="AG775" s="1">
        <f>'[1]RC-1'!AG775</f>
        <v>0</v>
      </c>
      <c r="AH775" s="1">
        <f>'[1]RC-1'!AH775</f>
        <v>0</v>
      </c>
      <c r="AI775" s="1">
        <f>'[1]RC-1'!AI775</f>
        <v>0</v>
      </c>
    </row>
    <row r="776" spans="1:35" x14ac:dyDescent="0.3">
      <c r="A776" s="1">
        <f>'[1]RC-1'!A776</f>
        <v>0</v>
      </c>
      <c r="B776" s="1">
        <f>'[1]RC-1'!B776</f>
        <v>0</v>
      </c>
      <c r="C776" s="1">
        <f>'[1]RC-1'!C776</f>
        <v>0</v>
      </c>
      <c r="D776" s="1">
        <f>'[1]RC-1'!D776</f>
        <v>0</v>
      </c>
      <c r="E776" s="1">
        <f>'[1]RC-1'!E776</f>
        <v>0</v>
      </c>
      <c r="F776" s="1">
        <f>'[1]RC-1'!F776</f>
        <v>0</v>
      </c>
      <c r="G776" s="1">
        <f>'[1]RC-1'!G776</f>
        <v>0</v>
      </c>
      <c r="H776" s="1">
        <f>'[1]RC-1'!H776</f>
        <v>0</v>
      </c>
      <c r="I776" s="1">
        <f>'[1]RC-1'!I776</f>
        <v>0</v>
      </c>
      <c r="J776" s="1">
        <f>'[1]RC-1'!J776</f>
        <v>0</v>
      </c>
      <c r="K776" s="1">
        <f>'[1]RC-1'!K776</f>
        <v>0</v>
      </c>
      <c r="L776" s="1">
        <f>'[1]RC-1'!L776</f>
        <v>0</v>
      </c>
      <c r="M776" s="1">
        <f>'[1]RC-1'!M776</f>
        <v>0</v>
      </c>
      <c r="N776" s="1">
        <f>'[1]RC-1'!N776</f>
        <v>0</v>
      </c>
      <c r="O776" s="1">
        <f>'[1]RC-1'!O776</f>
        <v>0</v>
      </c>
      <c r="P776" s="1">
        <f>'[1]RC-1'!P776</f>
        <v>0</v>
      </c>
      <c r="Q776" s="1">
        <f>'[1]RC-1'!Q776</f>
        <v>0</v>
      </c>
      <c r="R776" s="1">
        <f>'[1]RC-1'!R776</f>
        <v>0</v>
      </c>
      <c r="S776" s="1">
        <f>'[1]RC-1'!S776</f>
        <v>0</v>
      </c>
      <c r="T776" s="1">
        <f>'[1]RC-1'!T776</f>
        <v>0</v>
      </c>
      <c r="U776" s="1">
        <f>'[1]RC-1'!U776</f>
        <v>0</v>
      </c>
      <c r="V776" s="1">
        <f>'[1]RC-1'!V776</f>
        <v>0</v>
      </c>
      <c r="W776" s="1">
        <f>'[1]RC-1'!W776</f>
        <v>0</v>
      </c>
      <c r="X776" s="1">
        <f>'[1]RC-1'!X776</f>
        <v>0</v>
      </c>
      <c r="Y776" s="1">
        <f>'[1]RC-1'!Y776</f>
        <v>0</v>
      </c>
      <c r="Z776" s="1">
        <f>'[1]RC-1'!Z776</f>
        <v>0</v>
      </c>
      <c r="AA776" s="1">
        <f>'[1]RC-1'!AA776</f>
        <v>0</v>
      </c>
      <c r="AB776" s="1">
        <f>'[1]RC-1'!AB776</f>
        <v>0</v>
      </c>
      <c r="AC776" s="1">
        <f>'[1]RC-1'!AC776</f>
        <v>0</v>
      </c>
      <c r="AD776" s="1">
        <f>'[1]RC-1'!AD776</f>
        <v>0</v>
      </c>
      <c r="AE776" s="1">
        <f>'[1]RC-1'!AE776</f>
        <v>0</v>
      </c>
      <c r="AF776" s="1">
        <f>'[1]RC-1'!AF776</f>
        <v>0</v>
      </c>
      <c r="AG776" s="1">
        <f>'[1]RC-1'!AG776</f>
        <v>0</v>
      </c>
      <c r="AH776" s="1">
        <f>'[1]RC-1'!AH776</f>
        <v>0</v>
      </c>
      <c r="AI776" s="1">
        <f>'[1]RC-1'!AI776</f>
        <v>0</v>
      </c>
    </row>
    <row r="777" spans="1:35" x14ac:dyDescent="0.3">
      <c r="A777" s="1">
        <f>'[1]RC-1'!A777</f>
        <v>0</v>
      </c>
      <c r="B777" s="1">
        <f>'[1]RC-1'!B777</f>
        <v>0</v>
      </c>
      <c r="C777" s="1">
        <f>'[1]RC-1'!C777</f>
        <v>0</v>
      </c>
      <c r="D777" s="1">
        <f>'[1]RC-1'!D777</f>
        <v>0</v>
      </c>
      <c r="E777" s="1">
        <f>'[1]RC-1'!E777</f>
        <v>0</v>
      </c>
      <c r="F777" s="1">
        <f>'[1]RC-1'!F777</f>
        <v>0</v>
      </c>
      <c r="G777" s="1">
        <f>'[1]RC-1'!G777</f>
        <v>0</v>
      </c>
      <c r="H777" s="1">
        <f>'[1]RC-1'!H777</f>
        <v>0</v>
      </c>
      <c r="I777" s="1">
        <f>'[1]RC-1'!I777</f>
        <v>0</v>
      </c>
      <c r="J777" s="1">
        <f>'[1]RC-1'!J777</f>
        <v>0</v>
      </c>
      <c r="K777" s="1">
        <f>'[1]RC-1'!K777</f>
        <v>0</v>
      </c>
      <c r="L777" s="1">
        <f>'[1]RC-1'!L777</f>
        <v>0</v>
      </c>
      <c r="M777" s="1">
        <f>'[1]RC-1'!M777</f>
        <v>0</v>
      </c>
      <c r="N777" s="1">
        <f>'[1]RC-1'!N777</f>
        <v>0</v>
      </c>
      <c r="O777" s="1">
        <f>'[1]RC-1'!O777</f>
        <v>0</v>
      </c>
      <c r="P777" s="1">
        <f>'[1]RC-1'!P777</f>
        <v>0</v>
      </c>
      <c r="Q777" s="1">
        <f>'[1]RC-1'!Q777</f>
        <v>0</v>
      </c>
      <c r="R777" s="1">
        <f>'[1]RC-1'!R777</f>
        <v>0</v>
      </c>
      <c r="S777" s="1">
        <f>'[1]RC-1'!S777</f>
        <v>0</v>
      </c>
      <c r="T777" s="1">
        <f>'[1]RC-1'!T777</f>
        <v>0</v>
      </c>
      <c r="U777" s="1">
        <f>'[1]RC-1'!U777</f>
        <v>0</v>
      </c>
      <c r="V777" s="1">
        <f>'[1]RC-1'!V777</f>
        <v>0</v>
      </c>
      <c r="W777" s="1">
        <f>'[1]RC-1'!W777</f>
        <v>0</v>
      </c>
      <c r="X777" s="1">
        <f>'[1]RC-1'!X777</f>
        <v>0</v>
      </c>
      <c r="Y777" s="1">
        <f>'[1]RC-1'!Y777</f>
        <v>0</v>
      </c>
      <c r="Z777" s="1">
        <f>'[1]RC-1'!Z777</f>
        <v>0</v>
      </c>
      <c r="AA777" s="1">
        <f>'[1]RC-1'!AA777</f>
        <v>0</v>
      </c>
      <c r="AB777" s="1">
        <f>'[1]RC-1'!AB777</f>
        <v>0</v>
      </c>
      <c r="AC777" s="1">
        <f>'[1]RC-1'!AC777</f>
        <v>0</v>
      </c>
      <c r="AD777" s="1">
        <f>'[1]RC-1'!AD777</f>
        <v>0</v>
      </c>
      <c r="AE777" s="1">
        <f>'[1]RC-1'!AE777</f>
        <v>0</v>
      </c>
      <c r="AF777" s="1">
        <f>'[1]RC-1'!AF777</f>
        <v>0</v>
      </c>
      <c r="AG777" s="1">
        <f>'[1]RC-1'!AG777</f>
        <v>0</v>
      </c>
      <c r="AH777" s="1">
        <f>'[1]RC-1'!AH777</f>
        <v>0</v>
      </c>
      <c r="AI777" s="1">
        <f>'[1]RC-1'!AI777</f>
        <v>0</v>
      </c>
    </row>
    <row r="778" spans="1:35" x14ac:dyDescent="0.3">
      <c r="A778" s="1">
        <f>'[1]RC-1'!A778</f>
        <v>0</v>
      </c>
      <c r="B778" s="1">
        <f>'[1]RC-1'!B778</f>
        <v>0</v>
      </c>
      <c r="C778" s="1">
        <f>'[1]RC-1'!C778</f>
        <v>0</v>
      </c>
      <c r="D778" s="1">
        <f>'[1]RC-1'!D778</f>
        <v>0</v>
      </c>
      <c r="E778" s="1">
        <f>'[1]RC-1'!E778</f>
        <v>0</v>
      </c>
      <c r="F778" s="1">
        <f>'[1]RC-1'!F778</f>
        <v>0</v>
      </c>
      <c r="G778" s="1">
        <f>'[1]RC-1'!G778</f>
        <v>0</v>
      </c>
      <c r="H778" s="1">
        <f>'[1]RC-1'!H778</f>
        <v>0</v>
      </c>
      <c r="I778" s="1">
        <f>'[1]RC-1'!I778</f>
        <v>0</v>
      </c>
      <c r="J778" s="1">
        <f>'[1]RC-1'!J778</f>
        <v>0</v>
      </c>
      <c r="K778" s="1">
        <f>'[1]RC-1'!K778</f>
        <v>0</v>
      </c>
      <c r="L778" s="1">
        <f>'[1]RC-1'!L778</f>
        <v>0</v>
      </c>
      <c r="M778" s="1">
        <f>'[1]RC-1'!M778</f>
        <v>0</v>
      </c>
      <c r="N778" s="1">
        <f>'[1]RC-1'!N778</f>
        <v>0</v>
      </c>
      <c r="O778" s="1">
        <f>'[1]RC-1'!O778</f>
        <v>0</v>
      </c>
      <c r="P778" s="1">
        <f>'[1]RC-1'!P778</f>
        <v>0</v>
      </c>
      <c r="Q778" s="1">
        <f>'[1]RC-1'!Q778</f>
        <v>0</v>
      </c>
      <c r="R778" s="1">
        <f>'[1]RC-1'!R778</f>
        <v>0</v>
      </c>
      <c r="S778" s="1">
        <f>'[1]RC-1'!S778</f>
        <v>0</v>
      </c>
      <c r="T778" s="1">
        <f>'[1]RC-1'!T778</f>
        <v>0</v>
      </c>
      <c r="U778" s="1">
        <f>'[1]RC-1'!U778</f>
        <v>0</v>
      </c>
      <c r="V778" s="1">
        <f>'[1]RC-1'!V778</f>
        <v>0</v>
      </c>
      <c r="W778" s="1">
        <f>'[1]RC-1'!W778</f>
        <v>0</v>
      </c>
      <c r="X778" s="1">
        <f>'[1]RC-1'!X778</f>
        <v>0</v>
      </c>
      <c r="Y778" s="1">
        <f>'[1]RC-1'!Y778</f>
        <v>0</v>
      </c>
      <c r="Z778" s="1">
        <f>'[1]RC-1'!Z778</f>
        <v>0</v>
      </c>
      <c r="AA778" s="1">
        <f>'[1]RC-1'!AA778</f>
        <v>0</v>
      </c>
      <c r="AB778" s="1">
        <f>'[1]RC-1'!AB778</f>
        <v>0</v>
      </c>
      <c r="AC778" s="1">
        <f>'[1]RC-1'!AC778</f>
        <v>0</v>
      </c>
      <c r="AD778" s="1">
        <f>'[1]RC-1'!AD778</f>
        <v>0</v>
      </c>
      <c r="AE778" s="1">
        <f>'[1]RC-1'!AE778</f>
        <v>0</v>
      </c>
      <c r="AF778" s="1">
        <f>'[1]RC-1'!AF778</f>
        <v>0</v>
      </c>
      <c r="AG778" s="1">
        <f>'[1]RC-1'!AG778</f>
        <v>0</v>
      </c>
      <c r="AH778" s="1">
        <f>'[1]RC-1'!AH778</f>
        <v>0</v>
      </c>
      <c r="AI778" s="1">
        <f>'[1]RC-1'!AI778</f>
        <v>0</v>
      </c>
    </row>
    <row r="779" spans="1:35" x14ac:dyDescent="0.3">
      <c r="A779" s="1">
        <f>'[1]RC-1'!A779</f>
        <v>0</v>
      </c>
      <c r="B779" s="1">
        <f>'[1]RC-1'!B779</f>
        <v>0</v>
      </c>
      <c r="C779" s="1">
        <f>'[1]RC-1'!C779</f>
        <v>0</v>
      </c>
      <c r="D779" s="1">
        <f>'[1]RC-1'!D779</f>
        <v>0</v>
      </c>
      <c r="E779" s="1">
        <f>'[1]RC-1'!E779</f>
        <v>0</v>
      </c>
      <c r="F779" s="1">
        <f>'[1]RC-1'!F779</f>
        <v>0</v>
      </c>
      <c r="G779" s="1">
        <f>'[1]RC-1'!G779</f>
        <v>0</v>
      </c>
      <c r="H779" s="1">
        <f>'[1]RC-1'!H779</f>
        <v>0</v>
      </c>
      <c r="I779" s="1">
        <f>'[1]RC-1'!I779</f>
        <v>0</v>
      </c>
      <c r="J779" s="1">
        <f>'[1]RC-1'!J779</f>
        <v>0</v>
      </c>
      <c r="K779" s="1">
        <f>'[1]RC-1'!K779</f>
        <v>0</v>
      </c>
      <c r="L779" s="1">
        <f>'[1]RC-1'!L779</f>
        <v>0</v>
      </c>
      <c r="M779" s="1">
        <f>'[1]RC-1'!M779</f>
        <v>0</v>
      </c>
      <c r="N779" s="1">
        <f>'[1]RC-1'!N779</f>
        <v>0</v>
      </c>
      <c r="O779" s="1">
        <f>'[1]RC-1'!O779</f>
        <v>0</v>
      </c>
      <c r="P779" s="1">
        <f>'[1]RC-1'!P779</f>
        <v>0</v>
      </c>
      <c r="Q779" s="1">
        <f>'[1]RC-1'!Q779</f>
        <v>0</v>
      </c>
      <c r="R779" s="1">
        <f>'[1]RC-1'!R779</f>
        <v>0</v>
      </c>
      <c r="S779" s="1">
        <f>'[1]RC-1'!S779</f>
        <v>0</v>
      </c>
      <c r="T779" s="1">
        <f>'[1]RC-1'!T779</f>
        <v>0</v>
      </c>
      <c r="U779" s="1">
        <f>'[1]RC-1'!U779</f>
        <v>0</v>
      </c>
      <c r="V779" s="1">
        <f>'[1]RC-1'!V779</f>
        <v>0</v>
      </c>
      <c r="W779" s="1">
        <f>'[1]RC-1'!W779</f>
        <v>0</v>
      </c>
      <c r="X779" s="1">
        <f>'[1]RC-1'!X779</f>
        <v>0</v>
      </c>
      <c r="Y779" s="1">
        <f>'[1]RC-1'!Y779</f>
        <v>0</v>
      </c>
      <c r="Z779" s="1">
        <f>'[1]RC-1'!Z779</f>
        <v>0</v>
      </c>
      <c r="AA779" s="1">
        <f>'[1]RC-1'!AA779</f>
        <v>0</v>
      </c>
      <c r="AB779" s="1">
        <f>'[1]RC-1'!AB779</f>
        <v>0</v>
      </c>
      <c r="AC779" s="1">
        <f>'[1]RC-1'!AC779</f>
        <v>0</v>
      </c>
      <c r="AD779" s="1">
        <f>'[1]RC-1'!AD779</f>
        <v>0</v>
      </c>
      <c r="AE779" s="1">
        <f>'[1]RC-1'!AE779</f>
        <v>0</v>
      </c>
      <c r="AF779" s="1">
        <f>'[1]RC-1'!AF779</f>
        <v>0</v>
      </c>
      <c r="AG779" s="1">
        <f>'[1]RC-1'!AG779</f>
        <v>0</v>
      </c>
      <c r="AH779" s="1">
        <f>'[1]RC-1'!AH779</f>
        <v>0</v>
      </c>
      <c r="AI779" s="1">
        <f>'[1]RC-1'!AI779</f>
        <v>0</v>
      </c>
    </row>
    <row r="780" spans="1:35" x14ac:dyDescent="0.3">
      <c r="A780" s="1">
        <f>'[1]RC-1'!A780</f>
        <v>0</v>
      </c>
      <c r="B780" s="1">
        <f>'[1]RC-1'!B780</f>
        <v>0</v>
      </c>
      <c r="C780" s="1">
        <f>'[1]RC-1'!C780</f>
        <v>0</v>
      </c>
      <c r="D780" s="1">
        <f>'[1]RC-1'!D780</f>
        <v>0</v>
      </c>
      <c r="E780" s="1">
        <f>'[1]RC-1'!E780</f>
        <v>0</v>
      </c>
      <c r="F780" s="1">
        <f>'[1]RC-1'!F780</f>
        <v>0</v>
      </c>
      <c r="G780" s="1">
        <f>'[1]RC-1'!G780</f>
        <v>0</v>
      </c>
      <c r="H780" s="1">
        <f>'[1]RC-1'!H780</f>
        <v>0</v>
      </c>
      <c r="I780" s="1">
        <f>'[1]RC-1'!I780</f>
        <v>0</v>
      </c>
      <c r="J780" s="1">
        <f>'[1]RC-1'!J780</f>
        <v>0</v>
      </c>
      <c r="K780" s="1">
        <f>'[1]RC-1'!K780</f>
        <v>0</v>
      </c>
      <c r="L780" s="1">
        <f>'[1]RC-1'!L780</f>
        <v>0</v>
      </c>
      <c r="M780" s="1">
        <f>'[1]RC-1'!M780</f>
        <v>0</v>
      </c>
      <c r="N780" s="1">
        <f>'[1]RC-1'!N780</f>
        <v>0</v>
      </c>
      <c r="O780" s="1">
        <f>'[1]RC-1'!O780</f>
        <v>0</v>
      </c>
      <c r="P780" s="1">
        <f>'[1]RC-1'!P780</f>
        <v>0</v>
      </c>
      <c r="Q780" s="1">
        <f>'[1]RC-1'!Q780</f>
        <v>0</v>
      </c>
      <c r="R780" s="1">
        <f>'[1]RC-1'!R780</f>
        <v>0</v>
      </c>
      <c r="S780" s="1">
        <f>'[1]RC-1'!S780</f>
        <v>0</v>
      </c>
      <c r="T780" s="1">
        <f>'[1]RC-1'!T780</f>
        <v>0</v>
      </c>
      <c r="U780" s="1">
        <f>'[1]RC-1'!U780</f>
        <v>0</v>
      </c>
      <c r="V780" s="1">
        <f>'[1]RC-1'!V780</f>
        <v>0</v>
      </c>
      <c r="W780" s="1">
        <f>'[1]RC-1'!W780</f>
        <v>0</v>
      </c>
      <c r="X780" s="1">
        <f>'[1]RC-1'!X780</f>
        <v>0</v>
      </c>
      <c r="Y780" s="1">
        <f>'[1]RC-1'!Y780</f>
        <v>0</v>
      </c>
      <c r="Z780" s="1">
        <f>'[1]RC-1'!Z780</f>
        <v>0</v>
      </c>
      <c r="AA780" s="1">
        <f>'[1]RC-1'!AA780</f>
        <v>0</v>
      </c>
      <c r="AB780" s="1">
        <f>'[1]RC-1'!AB780</f>
        <v>0</v>
      </c>
      <c r="AC780" s="1">
        <f>'[1]RC-1'!AC780</f>
        <v>0</v>
      </c>
      <c r="AD780" s="1">
        <f>'[1]RC-1'!AD780</f>
        <v>0</v>
      </c>
      <c r="AE780" s="1">
        <f>'[1]RC-1'!AE780</f>
        <v>0</v>
      </c>
      <c r="AF780" s="1">
        <f>'[1]RC-1'!AF780</f>
        <v>0</v>
      </c>
      <c r="AG780" s="1">
        <f>'[1]RC-1'!AG780</f>
        <v>0</v>
      </c>
      <c r="AH780" s="1">
        <f>'[1]RC-1'!AH780</f>
        <v>0</v>
      </c>
      <c r="AI780" s="1">
        <f>'[1]RC-1'!AI780</f>
        <v>0</v>
      </c>
    </row>
    <row r="781" spans="1:35" x14ac:dyDescent="0.3">
      <c r="A781" s="1">
        <f>'[1]RC-1'!A781</f>
        <v>0</v>
      </c>
      <c r="B781" s="1">
        <f>'[1]RC-1'!B781</f>
        <v>0</v>
      </c>
      <c r="C781" s="1">
        <f>'[1]RC-1'!C781</f>
        <v>0</v>
      </c>
      <c r="D781" s="1">
        <f>'[1]RC-1'!D781</f>
        <v>0</v>
      </c>
      <c r="E781" s="1">
        <f>'[1]RC-1'!E781</f>
        <v>0</v>
      </c>
      <c r="F781" s="1">
        <f>'[1]RC-1'!F781</f>
        <v>0</v>
      </c>
      <c r="G781" s="1">
        <f>'[1]RC-1'!G781</f>
        <v>0</v>
      </c>
      <c r="H781" s="1">
        <f>'[1]RC-1'!H781</f>
        <v>0</v>
      </c>
      <c r="I781" s="1">
        <f>'[1]RC-1'!I781</f>
        <v>0</v>
      </c>
      <c r="J781" s="1">
        <f>'[1]RC-1'!J781</f>
        <v>0</v>
      </c>
      <c r="K781" s="1">
        <f>'[1]RC-1'!K781</f>
        <v>0</v>
      </c>
      <c r="L781" s="1">
        <f>'[1]RC-1'!L781</f>
        <v>0</v>
      </c>
      <c r="M781" s="1">
        <f>'[1]RC-1'!M781</f>
        <v>0</v>
      </c>
      <c r="N781" s="1">
        <f>'[1]RC-1'!N781</f>
        <v>0</v>
      </c>
      <c r="O781" s="1">
        <f>'[1]RC-1'!O781</f>
        <v>0</v>
      </c>
      <c r="P781" s="1">
        <f>'[1]RC-1'!P781</f>
        <v>0</v>
      </c>
      <c r="Q781" s="1">
        <f>'[1]RC-1'!Q781</f>
        <v>0</v>
      </c>
      <c r="R781" s="1">
        <f>'[1]RC-1'!R781</f>
        <v>0</v>
      </c>
      <c r="S781" s="1">
        <f>'[1]RC-1'!S781</f>
        <v>0</v>
      </c>
      <c r="T781" s="1">
        <f>'[1]RC-1'!T781</f>
        <v>0</v>
      </c>
      <c r="U781" s="1">
        <f>'[1]RC-1'!U781</f>
        <v>0</v>
      </c>
      <c r="V781" s="1">
        <f>'[1]RC-1'!V781</f>
        <v>0</v>
      </c>
      <c r="W781" s="1">
        <f>'[1]RC-1'!W781</f>
        <v>0</v>
      </c>
      <c r="X781" s="1">
        <f>'[1]RC-1'!X781</f>
        <v>0</v>
      </c>
      <c r="Y781" s="1">
        <f>'[1]RC-1'!Y781</f>
        <v>0</v>
      </c>
      <c r="Z781" s="1">
        <f>'[1]RC-1'!Z781</f>
        <v>0</v>
      </c>
      <c r="AA781" s="1">
        <f>'[1]RC-1'!AA781</f>
        <v>0</v>
      </c>
      <c r="AB781" s="1">
        <f>'[1]RC-1'!AB781</f>
        <v>0</v>
      </c>
      <c r="AC781" s="1">
        <f>'[1]RC-1'!AC781</f>
        <v>0</v>
      </c>
      <c r="AD781" s="1">
        <f>'[1]RC-1'!AD781</f>
        <v>0</v>
      </c>
      <c r="AE781" s="1">
        <f>'[1]RC-1'!AE781</f>
        <v>0</v>
      </c>
      <c r="AF781" s="1">
        <f>'[1]RC-1'!AF781</f>
        <v>0</v>
      </c>
      <c r="AG781" s="1">
        <f>'[1]RC-1'!AG781</f>
        <v>0</v>
      </c>
      <c r="AH781" s="1">
        <f>'[1]RC-1'!AH781</f>
        <v>0</v>
      </c>
      <c r="AI781" s="1">
        <f>'[1]RC-1'!AI781</f>
        <v>0</v>
      </c>
    </row>
    <row r="782" spans="1:35" x14ac:dyDescent="0.3">
      <c r="A782" s="1">
        <f>'[1]RC-1'!A782</f>
        <v>0</v>
      </c>
      <c r="B782" s="1">
        <f>'[1]RC-1'!B782</f>
        <v>0</v>
      </c>
      <c r="C782" s="1">
        <f>'[1]RC-1'!C782</f>
        <v>0</v>
      </c>
      <c r="D782" s="1">
        <f>'[1]RC-1'!D782</f>
        <v>0</v>
      </c>
      <c r="E782" s="1">
        <f>'[1]RC-1'!E782</f>
        <v>0</v>
      </c>
      <c r="F782" s="1">
        <f>'[1]RC-1'!F782</f>
        <v>0</v>
      </c>
      <c r="G782" s="1">
        <f>'[1]RC-1'!G782</f>
        <v>0</v>
      </c>
      <c r="H782" s="1">
        <f>'[1]RC-1'!H782</f>
        <v>0</v>
      </c>
      <c r="I782" s="1">
        <f>'[1]RC-1'!I782</f>
        <v>0</v>
      </c>
      <c r="J782" s="1">
        <f>'[1]RC-1'!J782</f>
        <v>0</v>
      </c>
      <c r="K782" s="1">
        <f>'[1]RC-1'!K782</f>
        <v>0</v>
      </c>
      <c r="L782" s="1">
        <f>'[1]RC-1'!L782</f>
        <v>0</v>
      </c>
      <c r="M782" s="1">
        <f>'[1]RC-1'!M782</f>
        <v>0</v>
      </c>
      <c r="N782" s="1">
        <f>'[1]RC-1'!N782</f>
        <v>0</v>
      </c>
      <c r="O782" s="1">
        <f>'[1]RC-1'!O782</f>
        <v>0</v>
      </c>
      <c r="P782" s="1">
        <f>'[1]RC-1'!P782</f>
        <v>0</v>
      </c>
      <c r="Q782" s="1">
        <f>'[1]RC-1'!Q782</f>
        <v>0</v>
      </c>
      <c r="R782" s="1">
        <f>'[1]RC-1'!R782</f>
        <v>0</v>
      </c>
      <c r="S782" s="1">
        <f>'[1]RC-1'!S782</f>
        <v>0</v>
      </c>
      <c r="T782" s="1">
        <f>'[1]RC-1'!T782</f>
        <v>0</v>
      </c>
      <c r="U782" s="1">
        <f>'[1]RC-1'!U782</f>
        <v>0</v>
      </c>
      <c r="V782" s="1">
        <f>'[1]RC-1'!V782</f>
        <v>0</v>
      </c>
      <c r="W782" s="1">
        <f>'[1]RC-1'!W782</f>
        <v>0</v>
      </c>
      <c r="X782" s="1">
        <f>'[1]RC-1'!X782</f>
        <v>0</v>
      </c>
      <c r="Y782" s="1">
        <f>'[1]RC-1'!Y782</f>
        <v>0</v>
      </c>
      <c r="Z782" s="1">
        <f>'[1]RC-1'!Z782</f>
        <v>0</v>
      </c>
      <c r="AA782" s="1">
        <f>'[1]RC-1'!AA782</f>
        <v>0</v>
      </c>
      <c r="AB782" s="1">
        <f>'[1]RC-1'!AB782</f>
        <v>0</v>
      </c>
      <c r="AC782" s="1">
        <f>'[1]RC-1'!AC782</f>
        <v>0</v>
      </c>
      <c r="AD782" s="1">
        <f>'[1]RC-1'!AD782</f>
        <v>0</v>
      </c>
      <c r="AE782" s="1">
        <f>'[1]RC-1'!AE782</f>
        <v>0</v>
      </c>
      <c r="AF782" s="1">
        <f>'[1]RC-1'!AF782</f>
        <v>0</v>
      </c>
      <c r="AG782" s="1">
        <f>'[1]RC-1'!AG782</f>
        <v>0</v>
      </c>
      <c r="AH782" s="1">
        <f>'[1]RC-1'!AH782</f>
        <v>0</v>
      </c>
      <c r="AI782" s="1">
        <f>'[1]RC-1'!AI782</f>
        <v>0</v>
      </c>
    </row>
    <row r="783" spans="1:35" x14ac:dyDescent="0.3">
      <c r="A783" s="1">
        <f>'[1]RC-1'!A783</f>
        <v>0</v>
      </c>
      <c r="B783" s="1">
        <f>'[1]RC-1'!B783</f>
        <v>0</v>
      </c>
      <c r="C783" s="1">
        <f>'[1]RC-1'!C783</f>
        <v>0</v>
      </c>
      <c r="D783" s="1">
        <f>'[1]RC-1'!D783</f>
        <v>0</v>
      </c>
      <c r="E783" s="1">
        <f>'[1]RC-1'!E783</f>
        <v>0</v>
      </c>
      <c r="F783" s="1">
        <f>'[1]RC-1'!F783</f>
        <v>0</v>
      </c>
      <c r="G783" s="1">
        <f>'[1]RC-1'!G783</f>
        <v>0</v>
      </c>
      <c r="H783" s="1">
        <f>'[1]RC-1'!H783</f>
        <v>0</v>
      </c>
      <c r="I783" s="1">
        <f>'[1]RC-1'!I783</f>
        <v>0</v>
      </c>
      <c r="J783" s="1">
        <f>'[1]RC-1'!J783</f>
        <v>0</v>
      </c>
      <c r="K783" s="1">
        <f>'[1]RC-1'!K783</f>
        <v>0</v>
      </c>
      <c r="L783" s="1">
        <f>'[1]RC-1'!L783</f>
        <v>0</v>
      </c>
      <c r="M783" s="1">
        <f>'[1]RC-1'!M783</f>
        <v>0</v>
      </c>
      <c r="N783" s="1">
        <f>'[1]RC-1'!N783</f>
        <v>0</v>
      </c>
      <c r="O783" s="1">
        <f>'[1]RC-1'!O783</f>
        <v>0</v>
      </c>
      <c r="P783" s="1">
        <f>'[1]RC-1'!P783</f>
        <v>0</v>
      </c>
      <c r="Q783" s="1">
        <f>'[1]RC-1'!Q783</f>
        <v>0</v>
      </c>
      <c r="R783" s="1">
        <f>'[1]RC-1'!R783</f>
        <v>0</v>
      </c>
      <c r="S783" s="1">
        <f>'[1]RC-1'!S783</f>
        <v>0</v>
      </c>
      <c r="T783" s="1">
        <f>'[1]RC-1'!T783</f>
        <v>0</v>
      </c>
      <c r="U783" s="1">
        <f>'[1]RC-1'!U783</f>
        <v>0</v>
      </c>
      <c r="V783" s="1">
        <f>'[1]RC-1'!V783</f>
        <v>0</v>
      </c>
      <c r="W783" s="1">
        <f>'[1]RC-1'!W783</f>
        <v>0</v>
      </c>
      <c r="X783" s="1">
        <f>'[1]RC-1'!X783</f>
        <v>0</v>
      </c>
      <c r="Y783" s="1">
        <f>'[1]RC-1'!Y783</f>
        <v>0</v>
      </c>
      <c r="Z783" s="1">
        <f>'[1]RC-1'!Z783</f>
        <v>0</v>
      </c>
      <c r="AA783" s="1">
        <f>'[1]RC-1'!AA783</f>
        <v>0</v>
      </c>
      <c r="AB783" s="1">
        <f>'[1]RC-1'!AB783</f>
        <v>0</v>
      </c>
      <c r="AC783" s="1">
        <f>'[1]RC-1'!AC783</f>
        <v>0</v>
      </c>
      <c r="AD783" s="1">
        <f>'[1]RC-1'!AD783</f>
        <v>0</v>
      </c>
      <c r="AE783" s="1">
        <f>'[1]RC-1'!AE783</f>
        <v>0</v>
      </c>
      <c r="AF783" s="1">
        <f>'[1]RC-1'!AF783</f>
        <v>0</v>
      </c>
      <c r="AG783" s="1">
        <f>'[1]RC-1'!AG783</f>
        <v>0</v>
      </c>
      <c r="AH783" s="1">
        <f>'[1]RC-1'!AH783</f>
        <v>0</v>
      </c>
      <c r="AI783" s="1">
        <f>'[1]RC-1'!AI783</f>
        <v>0</v>
      </c>
    </row>
    <row r="784" spans="1:35" x14ac:dyDescent="0.3">
      <c r="A784" s="1">
        <f>'[1]RC-1'!A784</f>
        <v>0</v>
      </c>
      <c r="B784" s="1">
        <f>'[1]RC-1'!B784</f>
        <v>0</v>
      </c>
      <c r="C784" s="1">
        <f>'[1]RC-1'!C784</f>
        <v>0</v>
      </c>
      <c r="D784" s="1">
        <f>'[1]RC-1'!D784</f>
        <v>0</v>
      </c>
      <c r="E784" s="1">
        <f>'[1]RC-1'!E784</f>
        <v>0</v>
      </c>
      <c r="F784" s="1">
        <f>'[1]RC-1'!F784</f>
        <v>0</v>
      </c>
      <c r="G784" s="1">
        <f>'[1]RC-1'!G784</f>
        <v>0</v>
      </c>
      <c r="H784" s="1">
        <f>'[1]RC-1'!H784</f>
        <v>0</v>
      </c>
      <c r="I784" s="1">
        <f>'[1]RC-1'!I784</f>
        <v>0</v>
      </c>
      <c r="J784" s="1">
        <f>'[1]RC-1'!J784</f>
        <v>0</v>
      </c>
      <c r="K784" s="1">
        <f>'[1]RC-1'!K784</f>
        <v>0</v>
      </c>
      <c r="L784" s="1">
        <f>'[1]RC-1'!L784</f>
        <v>0</v>
      </c>
      <c r="M784" s="1">
        <f>'[1]RC-1'!M784</f>
        <v>0</v>
      </c>
      <c r="N784" s="1">
        <f>'[1]RC-1'!N784</f>
        <v>0</v>
      </c>
      <c r="O784" s="1">
        <f>'[1]RC-1'!O784</f>
        <v>0</v>
      </c>
      <c r="P784" s="1">
        <f>'[1]RC-1'!P784</f>
        <v>0</v>
      </c>
      <c r="Q784" s="1">
        <f>'[1]RC-1'!Q784</f>
        <v>0</v>
      </c>
      <c r="R784" s="1">
        <f>'[1]RC-1'!R784</f>
        <v>0</v>
      </c>
      <c r="S784" s="1">
        <f>'[1]RC-1'!S784</f>
        <v>0</v>
      </c>
      <c r="T784" s="1">
        <f>'[1]RC-1'!T784</f>
        <v>0</v>
      </c>
      <c r="U784" s="1">
        <f>'[1]RC-1'!U784</f>
        <v>0</v>
      </c>
      <c r="V784" s="1">
        <f>'[1]RC-1'!V784</f>
        <v>0</v>
      </c>
      <c r="W784" s="1">
        <f>'[1]RC-1'!W784</f>
        <v>0</v>
      </c>
      <c r="X784" s="1">
        <f>'[1]RC-1'!X784</f>
        <v>0</v>
      </c>
      <c r="Y784" s="1">
        <f>'[1]RC-1'!Y784</f>
        <v>0</v>
      </c>
      <c r="Z784" s="1">
        <f>'[1]RC-1'!Z784</f>
        <v>0</v>
      </c>
      <c r="AA784" s="1">
        <f>'[1]RC-1'!AA784</f>
        <v>0</v>
      </c>
      <c r="AB784" s="1">
        <f>'[1]RC-1'!AB784</f>
        <v>0</v>
      </c>
      <c r="AC784" s="1">
        <f>'[1]RC-1'!AC784</f>
        <v>0</v>
      </c>
      <c r="AD784" s="1">
        <f>'[1]RC-1'!AD784</f>
        <v>0</v>
      </c>
      <c r="AE784" s="1">
        <f>'[1]RC-1'!AE784</f>
        <v>0</v>
      </c>
      <c r="AF784" s="1">
        <f>'[1]RC-1'!AF784</f>
        <v>0</v>
      </c>
      <c r="AG784" s="1">
        <f>'[1]RC-1'!AG784</f>
        <v>0</v>
      </c>
      <c r="AH784" s="1">
        <f>'[1]RC-1'!AH784</f>
        <v>0</v>
      </c>
      <c r="AI784" s="1">
        <f>'[1]RC-1'!AI784</f>
        <v>0</v>
      </c>
    </row>
    <row r="785" spans="1:35" x14ac:dyDescent="0.3">
      <c r="A785" s="1">
        <f>'[1]RC-1'!A785</f>
        <v>0</v>
      </c>
      <c r="B785" s="1">
        <f>'[1]RC-1'!B785</f>
        <v>0</v>
      </c>
      <c r="C785" s="1">
        <f>'[1]RC-1'!C785</f>
        <v>0</v>
      </c>
      <c r="D785" s="1">
        <f>'[1]RC-1'!D785</f>
        <v>0</v>
      </c>
      <c r="E785" s="1">
        <f>'[1]RC-1'!E785</f>
        <v>0</v>
      </c>
      <c r="F785" s="1">
        <f>'[1]RC-1'!F785</f>
        <v>0</v>
      </c>
      <c r="G785" s="1">
        <f>'[1]RC-1'!G785</f>
        <v>0</v>
      </c>
      <c r="H785" s="1">
        <f>'[1]RC-1'!H785</f>
        <v>0</v>
      </c>
      <c r="I785" s="1">
        <f>'[1]RC-1'!I785</f>
        <v>0</v>
      </c>
      <c r="J785" s="1">
        <f>'[1]RC-1'!J785</f>
        <v>0</v>
      </c>
      <c r="K785" s="1">
        <f>'[1]RC-1'!K785</f>
        <v>0</v>
      </c>
      <c r="L785" s="1">
        <f>'[1]RC-1'!L785</f>
        <v>0</v>
      </c>
      <c r="M785" s="1">
        <f>'[1]RC-1'!M785</f>
        <v>0</v>
      </c>
      <c r="N785" s="1">
        <f>'[1]RC-1'!N785</f>
        <v>0</v>
      </c>
      <c r="O785" s="1">
        <f>'[1]RC-1'!O785</f>
        <v>0</v>
      </c>
      <c r="P785" s="1">
        <f>'[1]RC-1'!P785</f>
        <v>0</v>
      </c>
      <c r="Q785" s="1">
        <f>'[1]RC-1'!Q785</f>
        <v>0</v>
      </c>
      <c r="R785" s="1">
        <f>'[1]RC-1'!R785</f>
        <v>0</v>
      </c>
      <c r="S785" s="1">
        <f>'[1]RC-1'!S785</f>
        <v>0</v>
      </c>
      <c r="T785" s="1">
        <f>'[1]RC-1'!T785</f>
        <v>0</v>
      </c>
      <c r="U785" s="1">
        <f>'[1]RC-1'!U785</f>
        <v>0</v>
      </c>
      <c r="V785" s="1">
        <f>'[1]RC-1'!V785</f>
        <v>0</v>
      </c>
      <c r="W785" s="1">
        <f>'[1]RC-1'!W785</f>
        <v>0</v>
      </c>
      <c r="X785" s="1">
        <f>'[1]RC-1'!X785</f>
        <v>0</v>
      </c>
      <c r="Y785" s="1">
        <f>'[1]RC-1'!Y785</f>
        <v>0</v>
      </c>
      <c r="Z785" s="1">
        <f>'[1]RC-1'!Z785</f>
        <v>0</v>
      </c>
      <c r="AA785" s="1">
        <f>'[1]RC-1'!AA785</f>
        <v>0</v>
      </c>
      <c r="AB785" s="1">
        <f>'[1]RC-1'!AB785</f>
        <v>0</v>
      </c>
      <c r="AC785" s="1">
        <f>'[1]RC-1'!AC785</f>
        <v>0</v>
      </c>
      <c r="AD785" s="1">
        <f>'[1]RC-1'!AD785</f>
        <v>0</v>
      </c>
      <c r="AE785" s="1">
        <f>'[1]RC-1'!AE785</f>
        <v>0</v>
      </c>
      <c r="AF785" s="1">
        <f>'[1]RC-1'!AF785</f>
        <v>0</v>
      </c>
      <c r="AG785" s="1">
        <f>'[1]RC-1'!AG785</f>
        <v>0</v>
      </c>
      <c r="AH785" s="1">
        <f>'[1]RC-1'!AH785</f>
        <v>0</v>
      </c>
      <c r="AI785" s="1">
        <f>'[1]RC-1'!AI785</f>
        <v>0</v>
      </c>
    </row>
    <row r="786" spans="1:35" x14ac:dyDescent="0.3">
      <c r="A786" s="1">
        <f>'[1]RC-1'!A786</f>
        <v>0</v>
      </c>
      <c r="B786" s="1">
        <f>'[1]RC-1'!B786</f>
        <v>0</v>
      </c>
      <c r="C786" s="1">
        <f>'[1]RC-1'!C786</f>
        <v>0</v>
      </c>
      <c r="D786" s="1">
        <f>'[1]RC-1'!D786</f>
        <v>0</v>
      </c>
      <c r="E786" s="1">
        <f>'[1]RC-1'!E786</f>
        <v>0</v>
      </c>
      <c r="F786" s="1">
        <f>'[1]RC-1'!F786</f>
        <v>0</v>
      </c>
      <c r="G786" s="1">
        <f>'[1]RC-1'!G786</f>
        <v>0</v>
      </c>
      <c r="H786" s="1">
        <f>'[1]RC-1'!H786</f>
        <v>0</v>
      </c>
      <c r="I786" s="1">
        <f>'[1]RC-1'!I786</f>
        <v>0</v>
      </c>
      <c r="J786" s="1">
        <f>'[1]RC-1'!J786</f>
        <v>0</v>
      </c>
      <c r="K786" s="1">
        <f>'[1]RC-1'!K786</f>
        <v>0</v>
      </c>
      <c r="L786" s="1">
        <f>'[1]RC-1'!L786</f>
        <v>0</v>
      </c>
      <c r="M786" s="1">
        <f>'[1]RC-1'!M786</f>
        <v>0</v>
      </c>
      <c r="N786" s="1">
        <f>'[1]RC-1'!N786</f>
        <v>0</v>
      </c>
      <c r="O786" s="1">
        <f>'[1]RC-1'!O786</f>
        <v>0</v>
      </c>
      <c r="P786" s="1">
        <f>'[1]RC-1'!P786</f>
        <v>0</v>
      </c>
      <c r="Q786" s="1">
        <f>'[1]RC-1'!Q786</f>
        <v>0</v>
      </c>
      <c r="R786" s="1">
        <f>'[1]RC-1'!R786</f>
        <v>0</v>
      </c>
      <c r="S786" s="1">
        <f>'[1]RC-1'!S786</f>
        <v>0</v>
      </c>
      <c r="T786" s="1">
        <f>'[1]RC-1'!T786</f>
        <v>0</v>
      </c>
      <c r="U786" s="1">
        <f>'[1]RC-1'!U786</f>
        <v>0</v>
      </c>
      <c r="V786" s="1">
        <f>'[1]RC-1'!V786</f>
        <v>0</v>
      </c>
      <c r="W786" s="1">
        <f>'[1]RC-1'!W786</f>
        <v>0</v>
      </c>
      <c r="X786" s="1">
        <f>'[1]RC-1'!X786</f>
        <v>0</v>
      </c>
      <c r="Y786" s="1">
        <f>'[1]RC-1'!Y786</f>
        <v>0</v>
      </c>
      <c r="Z786" s="1">
        <f>'[1]RC-1'!Z786</f>
        <v>0</v>
      </c>
      <c r="AA786" s="1">
        <f>'[1]RC-1'!AA786</f>
        <v>0</v>
      </c>
      <c r="AB786" s="1">
        <f>'[1]RC-1'!AB786</f>
        <v>0</v>
      </c>
      <c r="AC786" s="1">
        <f>'[1]RC-1'!AC786</f>
        <v>0</v>
      </c>
      <c r="AD786" s="1">
        <f>'[1]RC-1'!AD786</f>
        <v>0</v>
      </c>
      <c r="AE786" s="1">
        <f>'[1]RC-1'!AE786</f>
        <v>0</v>
      </c>
      <c r="AF786" s="1">
        <f>'[1]RC-1'!AF786</f>
        <v>0</v>
      </c>
      <c r="AG786" s="1">
        <f>'[1]RC-1'!AG786</f>
        <v>0</v>
      </c>
      <c r="AH786" s="1">
        <f>'[1]RC-1'!AH786</f>
        <v>0</v>
      </c>
      <c r="AI786" s="1">
        <f>'[1]RC-1'!AI786</f>
        <v>0</v>
      </c>
    </row>
    <row r="787" spans="1:35" x14ac:dyDescent="0.3">
      <c r="A787" s="1">
        <f>'[1]RC-1'!A787</f>
        <v>0</v>
      </c>
      <c r="B787" s="1">
        <f>'[1]RC-1'!B787</f>
        <v>0</v>
      </c>
      <c r="C787" s="1">
        <f>'[1]RC-1'!C787</f>
        <v>0</v>
      </c>
      <c r="D787" s="1">
        <f>'[1]RC-1'!D787</f>
        <v>0</v>
      </c>
      <c r="E787" s="1">
        <f>'[1]RC-1'!E787</f>
        <v>0</v>
      </c>
      <c r="F787" s="1">
        <f>'[1]RC-1'!F787</f>
        <v>0</v>
      </c>
      <c r="G787" s="1">
        <f>'[1]RC-1'!G787</f>
        <v>0</v>
      </c>
      <c r="H787" s="1">
        <f>'[1]RC-1'!H787</f>
        <v>0</v>
      </c>
      <c r="I787" s="1">
        <f>'[1]RC-1'!I787</f>
        <v>0</v>
      </c>
      <c r="J787" s="1">
        <f>'[1]RC-1'!J787</f>
        <v>0</v>
      </c>
      <c r="K787" s="1">
        <f>'[1]RC-1'!K787</f>
        <v>0</v>
      </c>
      <c r="L787" s="1">
        <f>'[1]RC-1'!L787</f>
        <v>0</v>
      </c>
      <c r="M787" s="1">
        <f>'[1]RC-1'!M787</f>
        <v>0</v>
      </c>
      <c r="N787" s="1">
        <f>'[1]RC-1'!N787</f>
        <v>0</v>
      </c>
      <c r="O787" s="1">
        <f>'[1]RC-1'!O787</f>
        <v>0</v>
      </c>
      <c r="P787" s="1">
        <f>'[1]RC-1'!P787</f>
        <v>0</v>
      </c>
      <c r="Q787" s="1">
        <f>'[1]RC-1'!Q787</f>
        <v>0</v>
      </c>
      <c r="R787" s="1">
        <f>'[1]RC-1'!R787</f>
        <v>0</v>
      </c>
      <c r="S787" s="1">
        <f>'[1]RC-1'!S787</f>
        <v>0</v>
      </c>
      <c r="T787" s="1">
        <f>'[1]RC-1'!T787</f>
        <v>0</v>
      </c>
      <c r="U787" s="1">
        <f>'[1]RC-1'!U787</f>
        <v>0</v>
      </c>
      <c r="V787" s="1">
        <f>'[1]RC-1'!V787</f>
        <v>0</v>
      </c>
      <c r="W787" s="1">
        <f>'[1]RC-1'!W787</f>
        <v>0</v>
      </c>
      <c r="X787" s="1">
        <f>'[1]RC-1'!X787</f>
        <v>0</v>
      </c>
      <c r="Y787" s="1">
        <f>'[1]RC-1'!Y787</f>
        <v>0</v>
      </c>
      <c r="Z787" s="1">
        <f>'[1]RC-1'!Z787</f>
        <v>0</v>
      </c>
      <c r="AA787" s="1">
        <f>'[1]RC-1'!AA787</f>
        <v>0</v>
      </c>
      <c r="AB787" s="1">
        <f>'[1]RC-1'!AB787</f>
        <v>0</v>
      </c>
      <c r="AC787" s="1">
        <f>'[1]RC-1'!AC787</f>
        <v>0</v>
      </c>
      <c r="AD787" s="1">
        <f>'[1]RC-1'!AD787</f>
        <v>0</v>
      </c>
      <c r="AE787" s="1">
        <f>'[1]RC-1'!AE787</f>
        <v>0</v>
      </c>
      <c r="AF787" s="1">
        <f>'[1]RC-1'!AF787</f>
        <v>0</v>
      </c>
      <c r="AG787" s="1">
        <f>'[1]RC-1'!AG787</f>
        <v>0</v>
      </c>
      <c r="AH787" s="1">
        <f>'[1]RC-1'!AH787</f>
        <v>0</v>
      </c>
      <c r="AI787" s="1">
        <f>'[1]RC-1'!AI787</f>
        <v>0</v>
      </c>
    </row>
    <row r="788" spans="1:35" x14ac:dyDescent="0.3">
      <c r="A788" s="1">
        <f>'[1]RC-1'!A788</f>
        <v>0</v>
      </c>
      <c r="B788" s="1">
        <f>'[1]RC-1'!B788</f>
        <v>0</v>
      </c>
      <c r="C788" s="1">
        <f>'[1]RC-1'!C788</f>
        <v>0</v>
      </c>
      <c r="D788" s="1">
        <f>'[1]RC-1'!D788</f>
        <v>0</v>
      </c>
      <c r="E788" s="1">
        <f>'[1]RC-1'!E788</f>
        <v>0</v>
      </c>
      <c r="F788" s="1">
        <f>'[1]RC-1'!F788</f>
        <v>0</v>
      </c>
      <c r="G788" s="1">
        <f>'[1]RC-1'!G788</f>
        <v>0</v>
      </c>
      <c r="H788" s="1">
        <f>'[1]RC-1'!H788</f>
        <v>0</v>
      </c>
      <c r="I788" s="1">
        <f>'[1]RC-1'!I788</f>
        <v>0</v>
      </c>
      <c r="J788" s="1">
        <f>'[1]RC-1'!J788</f>
        <v>0</v>
      </c>
      <c r="K788" s="1">
        <f>'[1]RC-1'!K788</f>
        <v>0</v>
      </c>
      <c r="L788" s="1">
        <f>'[1]RC-1'!L788</f>
        <v>0</v>
      </c>
      <c r="M788" s="1">
        <f>'[1]RC-1'!M788</f>
        <v>0</v>
      </c>
      <c r="N788" s="1">
        <f>'[1]RC-1'!N788</f>
        <v>0</v>
      </c>
      <c r="O788" s="1">
        <f>'[1]RC-1'!O788</f>
        <v>0</v>
      </c>
      <c r="P788" s="1">
        <f>'[1]RC-1'!P788</f>
        <v>0</v>
      </c>
      <c r="Q788" s="1">
        <f>'[1]RC-1'!Q788</f>
        <v>0</v>
      </c>
      <c r="R788" s="1">
        <f>'[1]RC-1'!R788</f>
        <v>0</v>
      </c>
      <c r="S788" s="1">
        <f>'[1]RC-1'!S788</f>
        <v>0</v>
      </c>
      <c r="T788" s="1">
        <f>'[1]RC-1'!T788</f>
        <v>0</v>
      </c>
      <c r="U788" s="1">
        <f>'[1]RC-1'!U788</f>
        <v>0</v>
      </c>
      <c r="V788" s="1">
        <f>'[1]RC-1'!V788</f>
        <v>0</v>
      </c>
      <c r="W788" s="1">
        <f>'[1]RC-1'!W788</f>
        <v>0</v>
      </c>
      <c r="X788" s="1">
        <f>'[1]RC-1'!X788</f>
        <v>0</v>
      </c>
      <c r="Y788" s="1">
        <f>'[1]RC-1'!Y788</f>
        <v>0</v>
      </c>
      <c r="Z788" s="1">
        <f>'[1]RC-1'!Z788</f>
        <v>0</v>
      </c>
      <c r="AA788" s="1">
        <f>'[1]RC-1'!AA788</f>
        <v>0</v>
      </c>
      <c r="AB788" s="1">
        <f>'[1]RC-1'!AB788</f>
        <v>0</v>
      </c>
      <c r="AC788" s="1">
        <f>'[1]RC-1'!AC788</f>
        <v>0</v>
      </c>
      <c r="AD788" s="1">
        <f>'[1]RC-1'!AD788</f>
        <v>0</v>
      </c>
      <c r="AE788" s="1">
        <f>'[1]RC-1'!AE788</f>
        <v>0</v>
      </c>
      <c r="AF788" s="1">
        <f>'[1]RC-1'!AF788</f>
        <v>0</v>
      </c>
      <c r="AG788" s="1">
        <f>'[1]RC-1'!AG788</f>
        <v>0</v>
      </c>
      <c r="AH788" s="1">
        <f>'[1]RC-1'!AH788</f>
        <v>0</v>
      </c>
      <c r="AI788" s="1">
        <f>'[1]RC-1'!AI788</f>
        <v>0</v>
      </c>
    </row>
    <row r="789" spans="1:35" x14ac:dyDescent="0.3">
      <c r="A789" s="1">
        <f>'[1]RC-1'!A789</f>
        <v>0</v>
      </c>
      <c r="B789" s="1">
        <f>'[1]RC-1'!B789</f>
        <v>0</v>
      </c>
      <c r="C789" s="1">
        <f>'[1]RC-1'!C789</f>
        <v>0</v>
      </c>
      <c r="D789" s="1">
        <f>'[1]RC-1'!D789</f>
        <v>0</v>
      </c>
      <c r="E789" s="1">
        <f>'[1]RC-1'!E789</f>
        <v>0</v>
      </c>
      <c r="F789" s="1">
        <f>'[1]RC-1'!F789</f>
        <v>0</v>
      </c>
      <c r="G789" s="1">
        <f>'[1]RC-1'!G789</f>
        <v>0</v>
      </c>
      <c r="H789" s="1">
        <f>'[1]RC-1'!H789</f>
        <v>0</v>
      </c>
      <c r="I789" s="1">
        <f>'[1]RC-1'!I789</f>
        <v>0</v>
      </c>
      <c r="J789" s="1">
        <f>'[1]RC-1'!J789</f>
        <v>0</v>
      </c>
      <c r="K789" s="1">
        <f>'[1]RC-1'!K789</f>
        <v>0</v>
      </c>
      <c r="L789" s="1">
        <f>'[1]RC-1'!L789</f>
        <v>0</v>
      </c>
      <c r="M789" s="1">
        <f>'[1]RC-1'!M789</f>
        <v>0</v>
      </c>
      <c r="N789" s="1">
        <f>'[1]RC-1'!N789</f>
        <v>0</v>
      </c>
      <c r="O789" s="1">
        <f>'[1]RC-1'!O789</f>
        <v>0</v>
      </c>
      <c r="P789" s="1">
        <f>'[1]RC-1'!P789</f>
        <v>0</v>
      </c>
      <c r="Q789" s="1">
        <f>'[1]RC-1'!Q789</f>
        <v>0</v>
      </c>
      <c r="R789" s="1">
        <f>'[1]RC-1'!R789</f>
        <v>0</v>
      </c>
      <c r="S789" s="1">
        <f>'[1]RC-1'!S789</f>
        <v>0</v>
      </c>
      <c r="T789" s="1">
        <f>'[1]RC-1'!T789</f>
        <v>0</v>
      </c>
      <c r="U789" s="1">
        <f>'[1]RC-1'!U789</f>
        <v>0</v>
      </c>
      <c r="V789" s="1">
        <f>'[1]RC-1'!V789</f>
        <v>0</v>
      </c>
      <c r="W789" s="1">
        <f>'[1]RC-1'!W789</f>
        <v>0</v>
      </c>
      <c r="X789" s="1">
        <f>'[1]RC-1'!X789</f>
        <v>0</v>
      </c>
      <c r="Y789" s="1">
        <f>'[1]RC-1'!Y789</f>
        <v>0</v>
      </c>
      <c r="Z789" s="1">
        <f>'[1]RC-1'!Z789</f>
        <v>0</v>
      </c>
      <c r="AA789" s="1">
        <f>'[1]RC-1'!AA789</f>
        <v>0</v>
      </c>
      <c r="AB789" s="1">
        <f>'[1]RC-1'!AB789</f>
        <v>0</v>
      </c>
      <c r="AC789" s="1">
        <f>'[1]RC-1'!AC789</f>
        <v>0</v>
      </c>
      <c r="AD789" s="1">
        <f>'[1]RC-1'!AD789</f>
        <v>0</v>
      </c>
      <c r="AE789" s="1">
        <f>'[1]RC-1'!AE789</f>
        <v>0</v>
      </c>
      <c r="AF789" s="1">
        <f>'[1]RC-1'!AF789</f>
        <v>0</v>
      </c>
      <c r="AG789" s="1">
        <f>'[1]RC-1'!AG789</f>
        <v>0</v>
      </c>
      <c r="AH789" s="1">
        <f>'[1]RC-1'!AH789</f>
        <v>0</v>
      </c>
      <c r="AI789" s="1">
        <f>'[1]RC-1'!AI789</f>
        <v>0</v>
      </c>
    </row>
    <row r="790" spans="1:35" x14ac:dyDescent="0.3">
      <c r="A790" s="1">
        <f>'[1]RC-1'!A790</f>
        <v>0</v>
      </c>
      <c r="B790" s="1">
        <f>'[1]RC-1'!B790</f>
        <v>0</v>
      </c>
      <c r="C790" s="1">
        <f>'[1]RC-1'!C790</f>
        <v>0</v>
      </c>
      <c r="D790" s="1">
        <f>'[1]RC-1'!D790</f>
        <v>0</v>
      </c>
      <c r="E790" s="1">
        <f>'[1]RC-1'!E790</f>
        <v>0</v>
      </c>
      <c r="F790" s="1">
        <f>'[1]RC-1'!F790</f>
        <v>0</v>
      </c>
      <c r="G790" s="1">
        <f>'[1]RC-1'!G790</f>
        <v>0</v>
      </c>
      <c r="H790" s="1">
        <f>'[1]RC-1'!H790</f>
        <v>0</v>
      </c>
      <c r="I790" s="1">
        <f>'[1]RC-1'!I790</f>
        <v>0</v>
      </c>
      <c r="J790" s="1">
        <f>'[1]RC-1'!J790</f>
        <v>0</v>
      </c>
      <c r="K790" s="1">
        <f>'[1]RC-1'!K790</f>
        <v>0</v>
      </c>
      <c r="L790" s="1">
        <f>'[1]RC-1'!L790</f>
        <v>0</v>
      </c>
      <c r="M790" s="1">
        <f>'[1]RC-1'!M790</f>
        <v>0</v>
      </c>
      <c r="N790" s="1">
        <f>'[1]RC-1'!N790</f>
        <v>0</v>
      </c>
      <c r="O790" s="1">
        <f>'[1]RC-1'!O790</f>
        <v>0</v>
      </c>
      <c r="P790" s="1">
        <f>'[1]RC-1'!P790</f>
        <v>0</v>
      </c>
      <c r="Q790" s="1">
        <f>'[1]RC-1'!Q790</f>
        <v>0</v>
      </c>
      <c r="R790" s="1">
        <f>'[1]RC-1'!R790</f>
        <v>0</v>
      </c>
      <c r="S790" s="1">
        <f>'[1]RC-1'!S790</f>
        <v>0</v>
      </c>
      <c r="T790" s="1">
        <f>'[1]RC-1'!T790</f>
        <v>0</v>
      </c>
      <c r="U790" s="1">
        <f>'[1]RC-1'!U790</f>
        <v>0</v>
      </c>
      <c r="V790" s="1">
        <f>'[1]RC-1'!V790</f>
        <v>0</v>
      </c>
      <c r="W790" s="1">
        <f>'[1]RC-1'!W790</f>
        <v>0</v>
      </c>
      <c r="X790" s="1">
        <f>'[1]RC-1'!X790</f>
        <v>0</v>
      </c>
      <c r="Y790" s="1">
        <f>'[1]RC-1'!Y790</f>
        <v>0</v>
      </c>
      <c r="Z790" s="1">
        <f>'[1]RC-1'!Z790</f>
        <v>0</v>
      </c>
      <c r="AA790" s="1">
        <f>'[1]RC-1'!AA790</f>
        <v>0</v>
      </c>
      <c r="AB790" s="1">
        <f>'[1]RC-1'!AB790</f>
        <v>0</v>
      </c>
      <c r="AC790" s="1">
        <f>'[1]RC-1'!AC790</f>
        <v>0</v>
      </c>
      <c r="AD790" s="1">
        <f>'[1]RC-1'!AD790</f>
        <v>0</v>
      </c>
      <c r="AE790" s="1">
        <f>'[1]RC-1'!AE790</f>
        <v>0</v>
      </c>
      <c r="AF790" s="1">
        <f>'[1]RC-1'!AF790</f>
        <v>0</v>
      </c>
      <c r="AG790" s="1">
        <f>'[1]RC-1'!AG790</f>
        <v>0</v>
      </c>
      <c r="AH790" s="1">
        <f>'[1]RC-1'!AH790</f>
        <v>0</v>
      </c>
      <c r="AI790" s="1">
        <f>'[1]RC-1'!AI790</f>
        <v>0</v>
      </c>
    </row>
    <row r="791" spans="1:35" x14ac:dyDescent="0.3">
      <c r="A791" s="1">
        <f>'[1]RC-1'!A791</f>
        <v>0</v>
      </c>
      <c r="B791" s="1">
        <f>'[1]RC-1'!B791</f>
        <v>0</v>
      </c>
      <c r="C791" s="1">
        <f>'[1]RC-1'!C791</f>
        <v>0</v>
      </c>
      <c r="D791" s="1">
        <f>'[1]RC-1'!D791</f>
        <v>0</v>
      </c>
      <c r="E791" s="1">
        <f>'[1]RC-1'!E791</f>
        <v>0</v>
      </c>
      <c r="F791" s="1">
        <f>'[1]RC-1'!F791</f>
        <v>0</v>
      </c>
      <c r="G791" s="1">
        <f>'[1]RC-1'!G791</f>
        <v>0</v>
      </c>
      <c r="H791" s="1">
        <f>'[1]RC-1'!H791</f>
        <v>0</v>
      </c>
      <c r="I791" s="1">
        <f>'[1]RC-1'!I791</f>
        <v>0</v>
      </c>
      <c r="J791" s="1">
        <f>'[1]RC-1'!J791</f>
        <v>0</v>
      </c>
      <c r="K791" s="1">
        <f>'[1]RC-1'!K791</f>
        <v>0</v>
      </c>
      <c r="L791" s="1">
        <f>'[1]RC-1'!L791</f>
        <v>0</v>
      </c>
      <c r="M791" s="1">
        <f>'[1]RC-1'!M791</f>
        <v>0</v>
      </c>
      <c r="N791" s="1">
        <f>'[1]RC-1'!N791</f>
        <v>0</v>
      </c>
      <c r="O791" s="1">
        <f>'[1]RC-1'!O791</f>
        <v>0</v>
      </c>
      <c r="P791" s="1">
        <f>'[1]RC-1'!P791</f>
        <v>0</v>
      </c>
      <c r="Q791" s="1">
        <f>'[1]RC-1'!Q791</f>
        <v>0</v>
      </c>
      <c r="R791" s="1">
        <f>'[1]RC-1'!R791</f>
        <v>0</v>
      </c>
      <c r="S791" s="1">
        <f>'[1]RC-1'!S791</f>
        <v>0</v>
      </c>
      <c r="T791" s="1">
        <f>'[1]RC-1'!T791</f>
        <v>0</v>
      </c>
      <c r="U791" s="1">
        <f>'[1]RC-1'!U791</f>
        <v>0</v>
      </c>
      <c r="V791" s="1">
        <f>'[1]RC-1'!V791</f>
        <v>0</v>
      </c>
      <c r="W791" s="1">
        <f>'[1]RC-1'!W791</f>
        <v>0</v>
      </c>
      <c r="X791" s="1">
        <f>'[1]RC-1'!X791</f>
        <v>0</v>
      </c>
      <c r="Y791" s="1">
        <f>'[1]RC-1'!Y791</f>
        <v>0</v>
      </c>
      <c r="Z791" s="1">
        <f>'[1]RC-1'!Z791</f>
        <v>0</v>
      </c>
      <c r="AA791" s="1">
        <f>'[1]RC-1'!AA791</f>
        <v>0</v>
      </c>
      <c r="AB791" s="1">
        <f>'[1]RC-1'!AB791</f>
        <v>0</v>
      </c>
      <c r="AC791" s="1">
        <f>'[1]RC-1'!AC791</f>
        <v>0</v>
      </c>
      <c r="AD791" s="1">
        <f>'[1]RC-1'!AD791</f>
        <v>0</v>
      </c>
      <c r="AE791" s="1">
        <f>'[1]RC-1'!AE791</f>
        <v>0</v>
      </c>
      <c r="AF791" s="1">
        <f>'[1]RC-1'!AF791</f>
        <v>0</v>
      </c>
      <c r="AG791" s="1">
        <f>'[1]RC-1'!AG791</f>
        <v>0</v>
      </c>
      <c r="AH791" s="1">
        <f>'[1]RC-1'!AH791</f>
        <v>0</v>
      </c>
      <c r="AI791" s="1">
        <f>'[1]RC-1'!AI791</f>
        <v>0</v>
      </c>
    </row>
    <row r="792" spans="1:35" x14ac:dyDescent="0.3">
      <c r="A792" s="1">
        <f>'[1]RC-1'!A792</f>
        <v>0</v>
      </c>
      <c r="B792" s="1">
        <f>'[1]RC-1'!B792</f>
        <v>0</v>
      </c>
      <c r="C792" s="1">
        <f>'[1]RC-1'!C792</f>
        <v>0</v>
      </c>
      <c r="D792" s="1">
        <f>'[1]RC-1'!D792</f>
        <v>0</v>
      </c>
      <c r="E792" s="1">
        <f>'[1]RC-1'!E792</f>
        <v>0</v>
      </c>
      <c r="F792" s="1">
        <f>'[1]RC-1'!F792</f>
        <v>0</v>
      </c>
      <c r="G792" s="1">
        <f>'[1]RC-1'!G792</f>
        <v>0</v>
      </c>
      <c r="H792" s="1">
        <f>'[1]RC-1'!H792</f>
        <v>0</v>
      </c>
      <c r="I792" s="1">
        <f>'[1]RC-1'!I792</f>
        <v>0</v>
      </c>
      <c r="J792" s="1">
        <f>'[1]RC-1'!J792</f>
        <v>0</v>
      </c>
      <c r="K792" s="1">
        <f>'[1]RC-1'!K792</f>
        <v>0</v>
      </c>
      <c r="L792" s="1">
        <f>'[1]RC-1'!L792</f>
        <v>0</v>
      </c>
      <c r="M792" s="1">
        <f>'[1]RC-1'!M792</f>
        <v>0</v>
      </c>
      <c r="N792" s="1">
        <f>'[1]RC-1'!N792</f>
        <v>0</v>
      </c>
      <c r="O792" s="1">
        <f>'[1]RC-1'!O792</f>
        <v>0</v>
      </c>
      <c r="P792" s="1">
        <f>'[1]RC-1'!P792</f>
        <v>0</v>
      </c>
      <c r="Q792" s="1">
        <f>'[1]RC-1'!Q792</f>
        <v>0</v>
      </c>
      <c r="R792" s="1">
        <f>'[1]RC-1'!R792</f>
        <v>0</v>
      </c>
      <c r="S792" s="1">
        <f>'[1]RC-1'!S792</f>
        <v>0</v>
      </c>
      <c r="T792" s="1">
        <f>'[1]RC-1'!T792</f>
        <v>0</v>
      </c>
      <c r="U792" s="1">
        <f>'[1]RC-1'!U792</f>
        <v>0</v>
      </c>
      <c r="V792" s="1">
        <f>'[1]RC-1'!V792</f>
        <v>0</v>
      </c>
      <c r="W792" s="1">
        <f>'[1]RC-1'!W792</f>
        <v>0</v>
      </c>
      <c r="X792" s="1">
        <f>'[1]RC-1'!X792</f>
        <v>0</v>
      </c>
      <c r="Y792" s="1">
        <f>'[1]RC-1'!Y792</f>
        <v>0</v>
      </c>
      <c r="Z792" s="1">
        <f>'[1]RC-1'!Z792</f>
        <v>0</v>
      </c>
      <c r="AA792" s="1">
        <f>'[1]RC-1'!AA792</f>
        <v>0</v>
      </c>
      <c r="AB792" s="1">
        <f>'[1]RC-1'!AB792</f>
        <v>0</v>
      </c>
      <c r="AC792" s="1">
        <f>'[1]RC-1'!AC792</f>
        <v>0</v>
      </c>
      <c r="AD792" s="1">
        <f>'[1]RC-1'!AD792</f>
        <v>0</v>
      </c>
      <c r="AE792" s="1">
        <f>'[1]RC-1'!AE792</f>
        <v>0</v>
      </c>
      <c r="AF792" s="1">
        <f>'[1]RC-1'!AF792</f>
        <v>0</v>
      </c>
      <c r="AG792" s="1">
        <f>'[1]RC-1'!AG792</f>
        <v>0</v>
      </c>
      <c r="AH792" s="1">
        <f>'[1]RC-1'!AH792</f>
        <v>0</v>
      </c>
      <c r="AI792" s="1">
        <f>'[1]RC-1'!AI792</f>
        <v>0</v>
      </c>
    </row>
    <row r="793" spans="1:35" x14ac:dyDescent="0.3">
      <c r="A793" s="1">
        <f>'[1]RC-1'!A793</f>
        <v>0</v>
      </c>
      <c r="B793" s="1">
        <f>'[1]RC-1'!B793</f>
        <v>0</v>
      </c>
      <c r="C793" s="1">
        <f>'[1]RC-1'!C793</f>
        <v>0</v>
      </c>
      <c r="D793" s="1">
        <f>'[1]RC-1'!D793</f>
        <v>0</v>
      </c>
      <c r="E793" s="1">
        <f>'[1]RC-1'!E793</f>
        <v>0</v>
      </c>
      <c r="F793" s="1">
        <f>'[1]RC-1'!F793</f>
        <v>0</v>
      </c>
      <c r="G793" s="1">
        <f>'[1]RC-1'!G793</f>
        <v>0</v>
      </c>
      <c r="H793" s="1">
        <f>'[1]RC-1'!H793</f>
        <v>0</v>
      </c>
      <c r="I793" s="1">
        <f>'[1]RC-1'!I793</f>
        <v>0</v>
      </c>
      <c r="J793" s="1">
        <f>'[1]RC-1'!J793</f>
        <v>0</v>
      </c>
      <c r="K793" s="1">
        <f>'[1]RC-1'!K793</f>
        <v>0</v>
      </c>
      <c r="L793" s="1">
        <f>'[1]RC-1'!L793</f>
        <v>0</v>
      </c>
      <c r="M793" s="1">
        <f>'[1]RC-1'!M793</f>
        <v>0</v>
      </c>
      <c r="N793" s="1">
        <f>'[1]RC-1'!N793</f>
        <v>0</v>
      </c>
      <c r="O793" s="1">
        <f>'[1]RC-1'!O793</f>
        <v>0</v>
      </c>
      <c r="P793" s="1">
        <f>'[1]RC-1'!P793</f>
        <v>0</v>
      </c>
      <c r="Q793" s="1">
        <f>'[1]RC-1'!Q793</f>
        <v>0</v>
      </c>
      <c r="R793" s="1">
        <f>'[1]RC-1'!R793</f>
        <v>0</v>
      </c>
      <c r="S793" s="1">
        <f>'[1]RC-1'!S793</f>
        <v>0</v>
      </c>
      <c r="T793" s="1">
        <f>'[1]RC-1'!T793</f>
        <v>0</v>
      </c>
      <c r="U793" s="1">
        <f>'[1]RC-1'!U793</f>
        <v>0</v>
      </c>
      <c r="V793" s="1">
        <f>'[1]RC-1'!V793</f>
        <v>0</v>
      </c>
      <c r="W793" s="1">
        <f>'[1]RC-1'!W793</f>
        <v>0</v>
      </c>
      <c r="X793" s="1">
        <f>'[1]RC-1'!X793</f>
        <v>0</v>
      </c>
      <c r="Y793" s="1">
        <f>'[1]RC-1'!Y793</f>
        <v>0</v>
      </c>
      <c r="Z793" s="1">
        <f>'[1]RC-1'!Z793</f>
        <v>0</v>
      </c>
      <c r="AA793" s="1">
        <f>'[1]RC-1'!AA793</f>
        <v>0</v>
      </c>
      <c r="AB793" s="1">
        <f>'[1]RC-1'!AB793</f>
        <v>0</v>
      </c>
      <c r="AC793" s="1">
        <f>'[1]RC-1'!AC793</f>
        <v>0</v>
      </c>
      <c r="AD793" s="1">
        <f>'[1]RC-1'!AD793</f>
        <v>0</v>
      </c>
      <c r="AE793" s="1">
        <f>'[1]RC-1'!AE793</f>
        <v>0</v>
      </c>
      <c r="AF793" s="1">
        <f>'[1]RC-1'!AF793</f>
        <v>0</v>
      </c>
      <c r="AG793" s="1">
        <f>'[1]RC-1'!AG793</f>
        <v>0</v>
      </c>
      <c r="AH793" s="1">
        <f>'[1]RC-1'!AH793</f>
        <v>0</v>
      </c>
      <c r="AI793" s="1">
        <f>'[1]RC-1'!AI793</f>
        <v>0</v>
      </c>
    </row>
    <row r="794" spans="1:35" x14ac:dyDescent="0.3">
      <c r="A794" s="1">
        <f>'[1]RC-1'!A794</f>
        <v>0</v>
      </c>
      <c r="B794" s="1">
        <f>'[1]RC-1'!B794</f>
        <v>0</v>
      </c>
      <c r="C794" s="1">
        <f>'[1]RC-1'!C794</f>
        <v>0</v>
      </c>
      <c r="D794" s="1">
        <f>'[1]RC-1'!D794</f>
        <v>0</v>
      </c>
      <c r="E794" s="1">
        <f>'[1]RC-1'!E794</f>
        <v>0</v>
      </c>
      <c r="F794" s="1">
        <f>'[1]RC-1'!F794</f>
        <v>0</v>
      </c>
      <c r="G794" s="1">
        <f>'[1]RC-1'!G794</f>
        <v>0</v>
      </c>
      <c r="H794" s="1">
        <f>'[1]RC-1'!H794</f>
        <v>0</v>
      </c>
      <c r="I794" s="1">
        <f>'[1]RC-1'!I794</f>
        <v>0</v>
      </c>
      <c r="J794" s="1">
        <f>'[1]RC-1'!J794</f>
        <v>0</v>
      </c>
      <c r="K794" s="1">
        <f>'[1]RC-1'!K794</f>
        <v>0</v>
      </c>
      <c r="L794" s="1">
        <f>'[1]RC-1'!L794</f>
        <v>0</v>
      </c>
      <c r="M794" s="1">
        <f>'[1]RC-1'!M794</f>
        <v>0</v>
      </c>
      <c r="N794" s="1">
        <f>'[1]RC-1'!N794</f>
        <v>0</v>
      </c>
      <c r="O794" s="1">
        <f>'[1]RC-1'!O794</f>
        <v>0</v>
      </c>
      <c r="P794" s="1">
        <f>'[1]RC-1'!P794</f>
        <v>0</v>
      </c>
      <c r="Q794" s="1">
        <f>'[1]RC-1'!Q794</f>
        <v>0</v>
      </c>
      <c r="R794" s="1">
        <f>'[1]RC-1'!R794</f>
        <v>0</v>
      </c>
      <c r="S794" s="1">
        <f>'[1]RC-1'!S794</f>
        <v>0</v>
      </c>
      <c r="T794" s="1">
        <f>'[1]RC-1'!T794</f>
        <v>0</v>
      </c>
      <c r="U794" s="1">
        <f>'[1]RC-1'!U794</f>
        <v>0</v>
      </c>
      <c r="V794" s="1">
        <f>'[1]RC-1'!V794</f>
        <v>0</v>
      </c>
      <c r="W794" s="1">
        <f>'[1]RC-1'!W794</f>
        <v>0</v>
      </c>
      <c r="X794" s="1">
        <f>'[1]RC-1'!X794</f>
        <v>0</v>
      </c>
      <c r="Y794" s="1">
        <f>'[1]RC-1'!Y794</f>
        <v>0</v>
      </c>
      <c r="Z794" s="1">
        <f>'[1]RC-1'!Z794</f>
        <v>0</v>
      </c>
      <c r="AA794" s="1">
        <f>'[1]RC-1'!AA794</f>
        <v>0</v>
      </c>
      <c r="AB794" s="1">
        <f>'[1]RC-1'!AB794</f>
        <v>0</v>
      </c>
      <c r="AC794" s="1">
        <f>'[1]RC-1'!AC794</f>
        <v>0</v>
      </c>
      <c r="AD794" s="1">
        <f>'[1]RC-1'!AD794</f>
        <v>0</v>
      </c>
      <c r="AE794" s="1">
        <f>'[1]RC-1'!AE794</f>
        <v>0</v>
      </c>
      <c r="AF794" s="1">
        <f>'[1]RC-1'!AF794</f>
        <v>0</v>
      </c>
      <c r="AG794" s="1">
        <f>'[1]RC-1'!AG794</f>
        <v>0</v>
      </c>
      <c r="AH794" s="1">
        <f>'[1]RC-1'!AH794</f>
        <v>0</v>
      </c>
      <c r="AI794" s="1">
        <f>'[1]RC-1'!AI794</f>
        <v>0</v>
      </c>
    </row>
    <row r="795" spans="1:35" x14ac:dyDescent="0.3">
      <c r="A795" s="1">
        <f>'[1]RC-1'!A795</f>
        <v>0</v>
      </c>
      <c r="B795" s="1">
        <f>'[1]RC-1'!B795</f>
        <v>0</v>
      </c>
      <c r="C795" s="1">
        <f>'[1]RC-1'!C795</f>
        <v>0</v>
      </c>
      <c r="D795" s="1">
        <f>'[1]RC-1'!D795</f>
        <v>0</v>
      </c>
      <c r="E795" s="1">
        <f>'[1]RC-1'!E795</f>
        <v>0</v>
      </c>
      <c r="F795" s="1">
        <f>'[1]RC-1'!F795</f>
        <v>0</v>
      </c>
      <c r="G795" s="1">
        <f>'[1]RC-1'!G795</f>
        <v>0</v>
      </c>
      <c r="H795" s="1">
        <f>'[1]RC-1'!H795</f>
        <v>0</v>
      </c>
      <c r="I795" s="1">
        <f>'[1]RC-1'!I795</f>
        <v>0</v>
      </c>
      <c r="J795" s="1">
        <f>'[1]RC-1'!J795</f>
        <v>0</v>
      </c>
      <c r="K795" s="1">
        <f>'[1]RC-1'!K795</f>
        <v>0</v>
      </c>
      <c r="L795" s="1">
        <f>'[1]RC-1'!L795</f>
        <v>0</v>
      </c>
      <c r="M795" s="1">
        <f>'[1]RC-1'!M795</f>
        <v>0</v>
      </c>
      <c r="N795" s="1">
        <f>'[1]RC-1'!N795</f>
        <v>0</v>
      </c>
      <c r="O795" s="1">
        <f>'[1]RC-1'!O795</f>
        <v>0</v>
      </c>
      <c r="P795" s="1">
        <f>'[1]RC-1'!P795</f>
        <v>0</v>
      </c>
      <c r="Q795" s="1">
        <f>'[1]RC-1'!Q795</f>
        <v>0</v>
      </c>
      <c r="R795" s="1">
        <f>'[1]RC-1'!R795</f>
        <v>0</v>
      </c>
      <c r="S795" s="1">
        <f>'[1]RC-1'!S795</f>
        <v>0</v>
      </c>
      <c r="T795" s="1">
        <f>'[1]RC-1'!T795</f>
        <v>0</v>
      </c>
      <c r="U795" s="1">
        <f>'[1]RC-1'!U795</f>
        <v>0</v>
      </c>
      <c r="V795" s="1">
        <f>'[1]RC-1'!V795</f>
        <v>0</v>
      </c>
      <c r="W795" s="1">
        <f>'[1]RC-1'!W795</f>
        <v>0</v>
      </c>
      <c r="X795" s="1">
        <f>'[1]RC-1'!X795</f>
        <v>0</v>
      </c>
      <c r="Y795" s="1">
        <f>'[1]RC-1'!Y795</f>
        <v>0</v>
      </c>
      <c r="Z795" s="1">
        <f>'[1]RC-1'!Z795</f>
        <v>0</v>
      </c>
      <c r="AA795" s="1">
        <f>'[1]RC-1'!AA795</f>
        <v>0</v>
      </c>
      <c r="AB795" s="1">
        <f>'[1]RC-1'!AB795</f>
        <v>0</v>
      </c>
      <c r="AC795" s="1">
        <f>'[1]RC-1'!AC795</f>
        <v>0</v>
      </c>
      <c r="AD795" s="1">
        <f>'[1]RC-1'!AD795</f>
        <v>0</v>
      </c>
      <c r="AE795" s="1">
        <f>'[1]RC-1'!AE795</f>
        <v>0</v>
      </c>
      <c r="AF795" s="1">
        <f>'[1]RC-1'!AF795</f>
        <v>0</v>
      </c>
      <c r="AG795" s="1">
        <f>'[1]RC-1'!AG795</f>
        <v>0</v>
      </c>
      <c r="AH795" s="1">
        <f>'[1]RC-1'!AH795</f>
        <v>0</v>
      </c>
      <c r="AI795" s="1">
        <f>'[1]RC-1'!AI795</f>
        <v>0</v>
      </c>
    </row>
    <row r="796" spans="1:35" x14ac:dyDescent="0.3">
      <c r="A796" s="1">
        <f>'[1]RC-1'!A796</f>
        <v>0</v>
      </c>
      <c r="B796" s="1">
        <f>'[1]RC-1'!B796</f>
        <v>0</v>
      </c>
      <c r="C796" s="1">
        <f>'[1]RC-1'!C796</f>
        <v>0</v>
      </c>
      <c r="D796" s="1">
        <f>'[1]RC-1'!D796</f>
        <v>0</v>
      </c>
      <c r="E796" s="1">
        <f>'[1]RC-1'!E796</f>
        <v>0</v>
      </c>
      <c r="F796" s="1">
        <f>'[1]RC-1'!F796</f>
        <v>0</v>
      </c>
      <c r="G796" s="1">
        <f>'[1]RC-1'!G796</f>
        <v>0</v>
      </c>
      <c r="H796" s="1">
        <f>'[1]RC-1'!H796</f>
        <v>0</v>
      </c>
      <c r="I796" s="1">
        <f>'[1]RC-1'!I796</f>
        <v>0</v>
      </c>
      <c r="J796" s="1">
        <f>'[1]RC-1'!J796</f>
        <v>0</v>
      </c>
      <c r="K796" s="1">
        <f>'[1]RC-1'!K796</f>
        <v>0</v>
      </c>
      <c r="L796" s="1">
        <f>'[1]RC-1'!L796</f>
        <v>0</v>
      </c>
      <c r="M796" s="1">
        <f>'[1]RC-1'!M796</f>
        <v>0</v>
      </c>
      <c r="N796" s="1">
        <f>'[1]RC-1'!N796</f>
        <v>0</v>
      </c>
      <c r="O796" s="1">
        <f>'[1]RC-1'!O796</f>
        <v>0</v>
      </c>
      <c r="P796" s="1">
        <f>'[1]RC-1'!P796</f>
        <v>0</v>
      </c>
      <c r="Q796" s="1">
        <f>'[1]RC-1'!Q796</f>
        <v>0</v>
      </c>
      <c r="R796" s="1">
        <f>'[1]RC-1'!R796</f>
        <v>0</v>
      </c>
      <c r="S796" s="1">
        <f>'[1]RC-1'!S796</f>
        <v>0</v>
      </c>
      <c r="T796" s="1">
        <f>'[1]RC-1'!T796</f>
        <v>0</v>
      </c>
      <c r="U796" s="1">
        <f>'[1]RC-1'!U796</f>
        <v>0</v>
      </c>
      <c r="V796" s="1">
        <f>'[1]RC-1'!V796</f>
        <v>0</v>
      </c>
      <c r="W796" s="1">
        <f>'[1]RC-1'!W796</f>
        <v>0</v>
      </c>
      <c r="X796" s="1">
        <f>'[1]RC-1'!X796</f>
        <v>0</v>
      </c>
      <c r="Y796" s="1">
        <f>'[1]RC-1'!Y796</f>
        <v>0</v>
      </c>
      <c r="Z796" s="1">
        <f>'[1]RC-1'!Z796</f>
        <v>0</v>
      </c>
      <c r="AA796" s="1">
        <f>'[1]RC-1'!AA796</f>
        <v>0</v>
      </c>
      <c r="AB796" s="1">
        <f>'[1]RC-1'!AB796</f>
        <v>0</v>
      </c>
      <c r="AC796" s="1">
        <f>'[1]RC-1'!AC796</f>
        <v>0</v>
      </c>
      <c r="AD796" s="1">
        <f>'[1]RC-1'!AD796</f>
        <v>0</v>
      </c>
      <c r="AE796" s="1">
        <f>'[1]RC-1'!AE796</f>
        <v>0</v>
      </c>
      <c r="AF796" s="1">
        <f>'[1]RC-1'!AF796</f>
        <v>0</v>
      </c>
      <c r="AG796" s="1">
        <f>'[1]RC-1'!AG796</f>
        <v>0</v>
      </c>
      <c r="AH796" s="1">
        <f>'[1]RC-1'!AH796</f>
        <v>0</v>
      </c>
      <c r="AI796" s="1">
        <f>'[1]RC-1'!AI796</f>
        <v>0</v>
      </c>
    </row>
    <row r="797" spans="1:35" x14ac:dyDescent="0.3">
      <c r="A797" s="1">
        <f>'[1]RC-1'!A797</f>
        <v>0</v>
      </c>
      <c r="B797" s="1">
        <f>'[1]RC-1'!B797</f>
        <v>0</v>
      </c>
      <c r="C797" s="1">
        <f>'[1]RC-1'!C797</f>
        <v>0</v>
      </c>
      <c r="D797" s="1">
        <f>'[1]RC-1'!D797</f>
        <v>0</v>
      </c>
      <c r="E797" s="1">
        <f>'[1]RC-1'!E797</f>
        <v>0</v>
      </c>
      <c r="F797" s="1">
        <f>'[1]RC-1'!F797</f>
        <v>0</v>
      </c>
      <c r="G797" s="1">
        <f>'[1]RC-1'!G797</f>
        <v>0</v>
      </c>
      <c r="H797" s="1">
        <f>'[1]RC-1'!H797</f>
        <v>0</v>
      </c>
      <c r="I797" s="1">
        <f>'[1]RC-1'!I797</f>
        <v>0</v>
      </c>
      <c r="J797" s="1">
        <f>'[1]RC-1'!J797</f>
        <v>0</v>
      </c>
      <c r="K797" s="1">
        <f>'[1]RC-1'!K797</f>
        <v>0</v>
      </c>
      <c r="L797" s="1">
        <f>'[1]RC-1'!L797</f>
        <v>0</v>
      </c>
      <c r="M797" s="1">
        <f>'[1]RC-1'!M797</f>
        <v>0</v>
      </c>
      <c r="N797" s="1">
        <f>'[1]RC-1'!N797</f>
        <v>0</v>
      </c>
      <c r="O797" s="1">
        <f>'[1]RC-1'!O797</f>
        <v>0</v>
      </c>
      <c r="P797" s="1">
        <f>'[1]RC-1'!P797</f>
        <v>0</v>
      </c>
      <c r="Q797" s="1">
        <f>'[1]RC-1'!Q797</f>
        <v>0</v>
      </c>
      <c r="R797" s="1">
        <f>'[1]RC-1'!R797</f>
        <v>0</v>
      </c>
      <c r="S797" s="1">
        <f>'[1]RC-1'!S797</f>
        <v>0</v>
      </c>
      <c r="T797" s="1">
        <f>'[1]RC-1'!T797</f>
        <v>0</v>
      </c>
      <c r="U797" s="1">
        <f>'[1]RC-1'!U797</f>
        <v>0</v>
      </c>
      <c r="V797" s="1">
        <f>'[1]RC-1'!V797</f>
        <v>0</v>
      </c>
      <c r="W797" s="1">
        <f>'[1]RC-1'!W797</f>
        <v>0</v>
      </c>
      <c r="X797" s="1">
        <f>'[1]RC-1'!X797</f>
        <v>0</v>
      </c>
      <c r="Y797" s="1">
        <f>'[1]RC-1'!Y797</f>
        <v>0</v>
      </c>
      <c r="Z797" s="1">
        <f>'[1]RC-1'!Z797</f>
        <v>0</v>
      </c>
      <c r="AA797" s="1">
        <f>'[1]RC-1'!AA797</f>
        <v>0</v>
      </c>
      <c r="AB797" s="1">
        <f>'[1]RC-1'!AB797</f>
        <v>0</v>
      </c>
      <c r="AC797" s="1">
        <f>'[1]RC-1'!AC797</f>
        <v>0</v>
      </c>
      <c r="AD797" s="1">
        <f>'[1]RC-1'!AD797</f>
        <v>0</v>
      </c>
      <c r="AE797" s="1">
        <f>'[1]RC-1'!AE797</f>
        <v>0</v>
      </c>
      <c r="AF797" s="1">
        <f>'[1]RC-1'!AF797</f>
        <v>0</v>
      </c>
      <c r="AG797" s="1">
        <f>'[1]RC-1'!AG797</f>
        <v>0</v>
      </c>
      <c r="AH797" s="1">
        <f>'[1]RC-1'!AH797</f>
        <v>0</v>
      </c>
      <c r="AI797" s="1">
        <f>'[1]RC-1'!AI797</f>
        <v>0</v>
      </c>
    </row>
    <row r="798" spans="1:35" x14ac:dyDescent="0.3">
      <c r="A798" s="1">
        <f>'[1]RC-1'!A798</f>
        <v>0</v>
      </c>
      <c r="B798" s="1">
        <f>'[1]RC-1'!B798</f>
        <v>0</v>
      </c>
      <c r="C798" s="1">
        <f>'[1]RC-1'!C798</f>
        <v>0</v>
      </c>
      <c r="D798" s="1">
        <f>'[1]RC-1'!D798</f>
        <v>0</v>
      </c>
      <c r="E798" s="1">
        <f>'[1]RC-1'!E798</f>
        <v>0</v>
      </c>
      <c r="F798" s="1">
        <f>'[1]RC-1'!F798</f>
        <v>0</v>
      </c>
      <c r="G798" s="1">
        <f>'[1]RC-1'!G798</f>
        <v>0</v>
      </c>
      <c r="H798" s="1">
        <f>'[1]RC-1'!H798</f>
        <v>0</v>
      </c>
      <c r="I798" s="1">
        <f>'[1]RC-1'!I798</f>
        <v>0</v>
      </c>
      <c r="J798" s="1">
        <f>'[1]RC-1'!J798</f>
        <v>0</v>
      </c>
      <c r="K798" s="1">
        <f>'[1]RC-1'!K798</f>
        <v>0</v>
      </c>
      <c r="L798" s="1">
        <f>'[1]RC-1'!L798</f>
        <v>0</v>
      </c>
      <c r="M798" s="1">
        <f>'[1]RC-1'!M798</f>
        <v>0</v>
      </c>
      <c r="N798" s="1">
        <f>'[1]RC-1'!N798</f>
        <v>0</v>
      </c>
      <c r="O798" s="1">
        <f>'[1]RC-1'!O798</f>
        <v>0</v>
      </c>
      <c r="P798" s="1">
        <f>'[1]RC-1'!P798</f>
        <v>0</v>
      </c>
      <c r="Q798" s="1">
        <f>'[1]RC-1'!Q798</f>
        <v>0</v>
      </c>
      <c r="R798" s="1">
        <f>'[1]RC-1'!R798</f>
        <v>0</v>
      </c>
      <c r="S798" s="1">
        <f>'[1]RC-1'!S798</f>
        <v>0</v>
      </c>
      <c r="T798" s="1">
        <f>'[1]RC-1'!T798</f>
        <v>0</v>
      </c>
      <c r="U798" s="1">
        <f>'[1]RC-1'!U798</f>
        <v>0</v>
      </c>
      <c r="V798" s="1">
        <f>'[1]RC-1'!V798</f>
        <v>0</v>
      </c>
      <c r="W798" s="1">
        <f>'[1]RC-1'!W798</f>
        <v>0</v>
      </c>
      <c r="X798" s="1">
        <f>'[1]RC-1'!X798</f>
        <v>0</v>
      </c>
      <c r="Y798" s="1">
        <f>'[1]RC-1'!Y798</f>
        <v>0</v>
      </c>
      <c r="Z798" s="1">
        <f>'[1]RC-1'!Z798</f>
        <v>0</v>
      </c>
      <c r="AA798" s="1">
        <f>'[1]RC-1'!AA798</f>
        <v>0</v>
      </c>
      <c r="AB798" s="1">
        <f>'[1]RC-1'!AB798</f>
        <v>0</v>
      </c>
      <c r="AC798" s="1">
        <f>'[1]RC-1'!AC798</f>
        <v>0</v>
      </c>
      <c r="AD798" s="1">
        <f>'[1]RC-1'!AD798</f>
        <v>0</v>
      </c>
      <c r="AE798" s="1">
        <f>'[1]RC-1'!AE798</f>
        <v>0</v>
      </c>
      <c r="AF798" s="1">
        <f>'[1]RC-1'!AF798</f>
        <v>0</v>
      </c>
      <c r="AG798" s="1">
        <f>'[1]RC-1'!AG798</f>
        <v>0</v>
      </c>
      <c r="AH798" s="1">
        <f>'[1]RC-1'!AH798</f>
        <v>0</v>
      </c>
      <c r="AI798" s="1">
        <f>'[1]RC-1'!AI798</f>
        <v>0</v>
      </c>
    </row>
    <row r="799" spans="1:35" x14ac:dyDescent="0.3">
      <c r="A799" s="1">
        <f>'[1]RC-1'!A799</f>
        <v>0</v>
      </c>
      <c r="B799" s="1">
        <f>'[1]RC-1'!B799</f>
        <v>0</v>
      </c>
      <c r="C799" s="1">
        <f>'[1]RC-1'!C799</f>
        <v>0</v>
      </c>
      <c r="D799" s="1">
        <f>'[1]RC-1'!D799</f>
        <v>0</v>
      </c>
      <c r="E799" s="1">
        <f>'[1]RC-1'!E799</f>
        <v>0</v>
      </c>
      <c r="F799" s="1">
        <f>'[1]RC-1'!F799</f>
        <v>0</v>
      </c>
      <c r="G799" s="1">
        <f>'[1]RC-1'!G799</f>
        <v>0</v>
      </c>
      <c r="H799" s="1">
        <f>'[1]RC-1'!H799</f>
        <v>0</v>
      </c>
      <c r="I799" s="1">
        <f>'[1]RC-1'!I799</f>
        <v>0</v>
      </c>
      <c r="J799" s="1">
        <f>'[1]RC-1'!J799</f>
        <v>0</v>
      </c>
      <c r="K799" s="1">
        <f>'[1]RC-1'!K799</f>
        <v>0</v>
      </c>
      <c r="L799" s="1">
        <f>'[1]RC-1'!L799</f>
        <v>0</v>
      </c>
      <c r="M799" s="1">
        <f>'[1]RC-1'!M799</f>
        <v>0</v>
      </c>
      <c r="N799" s="1">
        <f>'[1]RC-1'!N799</f>
        <v>0</v>
      </c>
      <c r="O799" s="1">
        <f>'[1]RC-1'!O799</f>
        <v>0</v>
      </c>
      <c r="P799" s="1">
        <f>'[1]RC-1'!P799</f>
        <v>0</v>
      </c>
      <c r="Q799" s="1">
        <f>'[1]RC-1'!Q799</f>
        <v>0</v>
      </c>
      <c r="R799" s="1">
        <f>'[1]RC-1'!R799</f>
        <v>0</v>
      </c>
      <c r="S799" s="1">
        <f>'[1]RC-1'!S799</f>
        <v>0</v>
      </c>
      <c r="T799" s="1">
        <f>'[1]RC-1'!T799</f>
        <v>0</v>
      </c>
      <c r="U799" s="1">
        <f>'[1]RC-1'!U799</f>
        <v>0</v>
      </c>
      <c r="V799" s="1">
        <f>'[1]RC-1'!V799</f>
        <v>0</v>
      </c>
      <c r="W799" s="1">
        <f>'[1]RC-1'!W799</f>
        <v>0</v>
      </c>
      <c r="X799" s="1">
        <f>'[1]RC-1'!X799</f>
        <v>0</v>
      </c>
      <c r="Y799" s="1">
        <f>'[1]RC-1'!Y799</f>
        <v>0</v>
      </c>
      <c r="Z799" s="1">
        <f>'[1]RC-1'!Z799</f>
        <v>0</v>
      </c>
      <c r="AA799" s="1">
        <f>'[1]RC-1'!AA799</f>
        <v>0</v>
      </c>
      <c r="AB799" s="1">
        <f>'[1]RC-1'!AB799</f>
        <v>0</v>
      </c>
      <c r="AC799" s="1">
        <f>'[1]RC-1'!AC799</f>
        <v>0</v>
      </c>
      <c r="AD799" s="1">
        <f>'[1]RC-1'!AD799</f>
        <v>0</v>
      </c>
      <c r="AE799" s="1">
        <f>'[1]RC-1'!AE799</f>
        <v>0</v>
      </c>
      <c r="AF799" s="1">
        <f>'[1]RC-1'!AF799</f>
        <v>0</v>
      </c>
      <c r="AG799" s="1">
        <f>'[1]RC-1'!AG799</f>
        <v>0</v>
      </c>
      <c r="AH799" s="1">
        <f>'[1]RC-1'!AH799</f>
        <v>0</v>
      </c>
      <c r="AI799" s="1">
        <f>'[1]RC-1'!AI799</f>
        <v>0</v>
      </c>
    </row>
    <row r="800" spans="1:35" x14ac:dyDescent="0.3">
      <c r="A800" s="1">
        <f>'[1]RC-1'!A800</f>
        <v>0</v>
      </c>
      <c r="B800" s="1">
        <f>'[1]RC-1'!B800</f>
        <v>0</v>
      </c>
      <c r="C800" s="1">
        <f>'[1]RC-1'!C800</f>
        <v>0</v>
      </c>
      <c r="D800" s="1">
        <f>'[1]RC-1'!D800</f>
        <v>0</v>
      </c>
      <c r="E800" s="1">
        <f>'[1]RC-1'!E800</f>
        <v>0</v>
      </c>
      <c r="F800" s="1">
        <f>'[1]RC-1'!F800</f>
        <v>0</v>
      </c>
      <c r="G800" s="1">
        <f>'[1]RC-1'!G800</f>
        <v>0</v>
      </c>
      <c r="H800" s="1">
        <f>'[1]RC-1'!H800</f>
        <v>0</v>
      </c>
      <c r="I800" s="1">
        <f>'[1]RC-1'!I800</f>
        <v>0</v>
      </c>
      <c r="J800" s="1">
        <f>'[1]RC-1'!J800</f>
        <v>0</v>
      </c>
      <c r="K800" s="1">
        <f>'[1]RC-1'!K800</f>
        <v>0</v>
      </c>
      <c r="L800" s="1">
        <f>'[1]RC-1'!L800</f>
        <v>0</v>
      </c>
      <c r="M800" s="1">
        <f>'[1]RC-1'!M800</f>
        <v>0</v>
      </c>
      <c r="N800" s="1">
        <f>'[1]RC-1'!N800</f>
        <v>0</v>
      </c>
      <c r="O800" s="1">
        <f>'[1]RC-1'!O800</f>
        <v>0</v>
      </c>
      <c r="P800" s="1">
        <f>'[1]RC-1'!P800</f>
        <v>0</v>
      </c>
      <c r="Q800" s="1">
        <f>'[1]RC-1'!Q800</f>
        <v>0</v>
      </c>
      <c r="R800" s="1">
        <f>'[1]RC-1'!R800</f>
        <v>0</v>
      </c>
      <c r="S800" s="1">
        <f>'[1]RC-1'!S800</f>
        <v>0</v>
      </c>
      <c r="T800" s="1">
        <f>'[1]RC-1'!T800</f>
        <v>0</v>
      </c>
      <c r="U800" s="1">
        <f>'[1]RC-1'!U800</f>
        <v>0</v>
      </c>
      <c r="V800" s="1">
        <f>'[1]RC-1'!V800</f>
        <v>0</v>
      </c>
      <c r="W800" s="1">
        <f>'[1]RC-1'!W800</f>
        <v>0</v>
      </c>
      <c r="X800" s="1">
        <f>'[1]RC-1'!X800</f>
        <v>0</v>
      </c>
      <c r="Y800" s="1">
        <f>'[1]RC-1'!Y800</f>
        <v>0</v>
      </c>
      <c r="Z800" s="1">
        <f>'[1]RC-1'!Z800</f>
        <v>0</v>
      </c>
      <c r="AA800" s="1">
        <f>'[1]RC-1'!AA800</f>
        <v>0</v>
      </c>
      <c r="AB800" s="1">
        <f>'[1]RC-1'!AB800</f>
        <v>0</v>
      </c>
      <c r="AC800" s="1">
        <f>'[1]RC-1'!AC800</f>
        <v>0</v>
      </c>
      <c r="AD800" s="1">
        <f>'[1]RC-1'!AD800</f>
        <v>0</v>
      </c>
      <c r="AE800" s="1">
        <f>'[1]RC-1'!AE800</f>
        <v>0</v>
      </c>
      <c r="AF800" s="1">
        <f>'[1]RC-1'!AF800</f>
        <v>0</v>
      </c>
      <c r="AG800" s="1">
        <f>'[1]RC-1'!AG800</f>
        <v>0</v>
      </c>
      <c r="AH800" s="1">
        <f>'[1]RC-1'!AH800</f>
        <v>0</v>
      </c>
      <c r="AI800" s="1">
        <f>'[1]RC-1'!AI800</f>
        <v>0</v>
      </c>
    </row>
    <row r="801" spans="1:35" x14ac:dyDescent="0.3">
      <c r="A801" s="1">
        <f>'[1]RC-1'!A801</f>
        <v>0</v>
      </c>
      <c r="B801" s="1">
        <f>'[1]RC-1'!B801</f>
        <v>0</v>
      </c>
      <c r="C801" s="1">
        <f>'[1]RC-1'!C801</f>
        <v>0</v>
      </c>
      <c r="D801" s="1">
        <f>'[1]RC-1'!D801</f>
        <v>0</v>
      </c>
      <c r="E801" s="1">
        <f>'[1]RC-1'!E801</f>
        <v>0</v>
      </c>
      <c r="F801" s="1">
        <f>'[1]RC-1'!F801</f>
        <v>0</v>
      </c>
      <c r="G801" s="1">
        <f>'[1]RC-1'!G801</f>
        <v>0</v>
      </c>
      <c r="H801" s="1">
        <f>'[1]RC-1'!H801</f>
        <v>0</v>
      </c>
      <c r="I801" s="1">
        <f>'[1]RC-1'!I801</f>
        <v>0</v>
      </c>
      <c r="J801" s="1">
        <f>'[1]RC-1'!J801</f>
        <v>0</v>
      </c>
      <c r="K801" s="1">
        <f>'[1]RC-1'!K801</f>
        <v>0</v>
      </c>
      <c r="L801" s="1">
        <f>'[1]RC-1'!L801</f>
        <v>0</v>
      </c>
      <c r="M801" s="1">
        <f>'[1]RC-1'!M801</f>
        <v>0</v>
      </c>
      <c r="N801" s="1">
        <f>'[1]RC-1'!N801</f>
        <v>0</v>
      </c>
      <c r="O801" s="1">
        <f>'[1]RC-1'!O801</f>
        <v>0</v>
      </c>
      <c r="P801" s="1">
        <f>'[1]RC-1'!P801</f>
        <v>0</v>
      </c>
      <c r="Q801" s="1">
        <f>'[1]RC-1'!Q801</f>
        <v>0</v>
      </c>
      <c r="R801" s="1">
        <f>'[1]RC-1'!R801</f>
        <v>0</v>
      </c>
      <c r="S801" s="1">
        <f>'[1]RC-1'!S801</f>
        <v>0</v>
      </c>
      <c r="T801" s="1">
        <f>'[1]RC-1'!T801</f>
        <v>0</v>
      </c>
      <c r="U801" s="1">
        <f>'[1]RC-1'!U801</f>
        <v>0</v>
      </c>
      <c r="V801" s="1">
        <f>'[1]RC-1'!V801</f>
        <v>0</v>
      </c>
      <c r="W801" s="1">
        <f>'[1]RC-1'!W801</f>
        <v>0</v>
      </c>
      <c r="X801" s="1">
        <f>'[1]RC-1'!X801</f>
        <v>0</v>
      </c>
      <c r="Y801" s="1">
        <f>'[1]RC-1'!Y801</f>
        <v>0</v>
      </c>
      <c r="Z801" s="1">
        <f>'[1]RC-1'!Z801</f>
        <v>0</v>
      </c>
      <c r="AA801" s="1">
        <f>'[1]RC-1'!AA801</f>
        <v>0</v>
      </c>
      <c r="AB801" s="1">
        <f>'[1]RC-1'!AB801</f>
        <v>0</v>
      </c>
      <c r="AC801" s="1">
        <f>'[1]RC-1'!AC801</f>
        <v>0</v>
      </c>
      <c r="AD801" s="1">
        <f>'[1]RC-1'!AD801</f>
        <v>0</v>
      </c>
      <c r="AE801" s="1">
        <f>'[1]RC-1'!AE801</f>
        <v>0</v>
      </c>
      <c r="AF801" s="1">
        <f>'[1]RC-1'!AF801</f>
        <v>0</v>
      </c>
      <c r="AG801" s="1">
        <f>'[1]RC-1'!AG801</f>
        <v>0</v>
      </c>
      <c r="AH801" s="1">
        <f>'[1]RC-1'!AH801</f>
        <v>0</v>
      </c>
      <c r="AI801" s="1">
        <f>'[1]RC-1'!AI801</f>
        <v>0</v>
      </c>
    </row>
    <row r="802" spans="1:35" x14ac:dyDescent="0.3">
      <c r="A802" s="1">
        <f>'[1]RC-1'!A802</f>
        <v>0</v>
      </c>
      <c r="B802" s="1">
        <f>'[1]RC-1'!B802</f>
        <v>0</v>
      </c>
      <c r="C802" s="1">
        <f>'[1]RC-1'!C802</f>
        <v>0</v>
      </c>
      <c r="D802" s="1">
        <f>'[1]RC-1'!D802</f>
        <v>0</v>
      </c>
      <c r="E802" s="1">
        <f>'[1]RC-1'!E802</f>
        <v>0</v>
      </c>
      <c r="F802" s="1">
        <f>'[1]RC-1'!F802</f>
        <v>0</v>
      </c>
      <c r="G802" s="1">
        <f>'[1]RC-1'!G802</f>
        <v>0</v>
      </c>
      <c r="H802" s="1">
        <f>'[1]RC-1'!H802</f>
        <v>0</v>
      </c>
      <c r="I802" s="1">
        <f>'[1]RC-1'!I802</f>
        <v>0</v>
      </c>
      <c r="J802" s="1">
        <f>'[1]RC-1'!J802</f>
        <v>0</v>
      </c>
      <c r="K802" s="1">
        <f>'[1]RC-1'!K802</f>
        <v>0</v>
      </c>
      <c r="L802" s="1">
        <f>'[1]RC-1'!L802</f>
        <v>0</v>
      </c>
      <c r="M802" s="1">
        <f>'[1]RC-1'!M802</f>
        <v>0</v>
      </c>
      <c r="N802" s="1">
        <f>'[1]RC-1'!N802</f>
        <v>0</v>
      </c>
      <c r="O802" s="1">
        <f>'[1]RC-1'!O802</f>
        <v>0</v>
      </c>
      <c r="P802" s="1">
        <f>'[1]RC-1'!P802</f>
        <v>0</v>
      </c>
      <c r="Q802" s="1">
        <f>'[1]RC-1'!Q802</f>
        <v>0</v>
      </c>
      <c r="R802" s="1">
        <f>'[1]RC-1'!R802</f>
        <v>0</v>
      </c>
      <c r="S802" s="1">
        <f>'[1]RC-1'!S802</f>
        <v>0</v>
      </c>
      <c r="T802" s="1">
        <f>'[1]RC-1'!T802</f>
        <v>0</v>
      </c>
      <c r="U802" s="1">
        <f>'[1]RC-1'!U802</f>
        <v>0</v>
      </c>
      <c r="V802" s="1">
        <f>'[1]RC-1'!V802</f>
        <v>0</v>
      </c>
      <c r="W802" s="1">
        <f>'[1]RC-1'!W802</f>
        <v>0</v>
      </c>
      <c r="X802" s="1">
        <f>'[1]RC-1'!X802</f>
        <v>0</v>
      </c>
      <c r="Y802" s="1">
        <f>'[1]RC-1'!Y802</f>
        <v>0</v>
      </c>
      <c r="Z802" s="1">
        <f>'[1]RC-1'!Z802</f>
        <v>0</v>
      </c>
      <c r="AA802" s="1">
        <f>'[1]RC-1'!AA802</f>
        <v>0</v>
      </c>
      <c r="AB802" s="1">
        <f>'[1]RC-1'!AB802</f>
        <v>0</v>
      </c>
      <c r="AC802" s="1">
        <f>'[1]RC-1'!AC802</f>
        <v>0</v>
      </c>
      <c r="AD802" s="1">
        <f>'[1]RC-1'!AD802</f>
        <v>0</v>
      </c>
      <c r="AE802" s="1">
        <f>'[1]RC-1'!AE802</f>
        <v>0</v>
      </c>
      <c r="AF802" s="1">
        <f>'[1]RC-1'!AF802</f>
        <v>0</v>
      </c>
      <c r="AG802" s="1">
        <f>'[1]RC-1'!AG802</f>
        <v>0</v>
      </c>
      <c r="AH802" s="1">
        <f>'[1]RC-1'!AH802</f>
        <v>0</v>
      </c>
      <c r="AI802" s="1">
        <f>'[1]RC-1'!AI802</f>
        <v>0</v>
      </c>
    </row>
    <row r="803" spans="1:35" x14ac:dyDescent="0.3">
      <c r="A803" s="1">
        <f>'[1]RC-1'!A803</f>
        <v>0</v>
      </c>
      <c r="B803" s="1">
        <f>'[1]RC-1'!B803</f>
        <v>0</v>
      </c>
      <c r="C803" s="1">
        <f>'[1]RC-1'!C803</f>
        <v>0</v>
      </c>
      <c r="D803" s="1">
        <f>'[1]RC-1'!D803</f>
        <v>0</v>
      </c>
      <c r="E803" s="1">
        <f>'[1]RC-1'!E803</f>
        <v>0</v>
      </c>
      <c r="F803" s="1">
        <f>'[1]RC-1'!F803</f>
        <v>0</v>
      </c>
      <c r="G803" s="1">
        <f>'[1]RC-1'!G803</f>
        <v>0</v>
      </c>
      <c r="H803" s="1">
        <f>'[1]RC-1'!H803</f>
        <v>0</v>
      </c>
      <c r="I803" s="1">
        <f>'[1]RC-1'!I803</f>
        <v>0</v>
      </c>
      <c r="J803" s="1">
        <f>'[1]RC-1'!J803</f>
        <v>0</v>
      </c>
      <c r="K803" s="1">
        <f>'[1]RC-1'!K803</f>
        <v>0</v>
      </c>
      <c r="L803" s="1">
        <f>'[1]RC-1'!L803</f>
        <v>0</v>
      </c>
      <c r="M803" s="1">
        <f>'[1]RC-1'!M803</f>
        <v>0</v>
      </c>
      <c r="N803" s="1">
        <f>'[1]RC-1'!N803</f>
        <v>0</v>
      </c>
      <c r="O803" s="1">
        <f>'[1]RC-1'!O803</f>
        <v>0</v>
      </c>
      <c r="P803" s="1">
        <f>'[1]RC-1'!P803</f>
        <v>0</v>
      </c>
      <c r="Q803" s="1">
        <f>'[1]RC-1'!Q803</f>
        <v>0</v>
      </c>
      <c r="R803" s="1">
        <f>'[1]RC-1'!R803</f>
        <v>0</v>
      </c>
      <c r="S803" s="1">
        <f>'[1]RC-1'!S803</f>
        <v>0</v>
      </c>
      <c r="T803" s="1">
        <f>'[1]RC-1'!T803</f>
        <v>0</v>
      </c>
      <c r="U803" s="1">
        <f>'[1]RC-1'!U803</f>
        <v>0</v>
      </c>
      <c r="V803" s="1">
        <f>'[1]RC-1'!V803</f>
        <v>0</v>
      </c>
      <c r="W803" s="1">
        <f>'[1]RC-1'!W803</f>
        <v>0</v>
      </c>
      <c r="X803" s="1">
        <f>'[1]RC-1'!X803</f>
        <v>0</v>
      </c>
      <c r="Y803" s="1">
        <f>'[1]RC-1'!Y803</f>
        <v>0</v>
      </c>
      <c r="Z803" s="1">
        <f>'[1]RC-1'!Z803</f>
        <v>0</v>
      </c>
      <c r="AA803" s="1">
        <f>'[1]RC-1'!AA803</f>
        <v>0</v>
      </c>
      <c r="AB803" s="1">
        <f>'[1]RC-1'!AB803</f>
        <v>0</v>
      </c>
      <c r="AC803" s="1">
        <f>'[1]RC-1'!AC803</f>
        <v>0</v>
      </c>
      <c r="AD803" s="1">
        <f>'[1]RC-1'!AD803</f>
        <v>0</v>
      </c>
      <c r="AE803" s="1">
        <f>'[1]RC-1'!AE803</f>
        <v>0</v>
      </c>
      <c r="AF803" s="1">
        <f>'[1]RC-1'!AF803</f>
        <v>0</v>
      </c>
      <c r="AG803" s="1">
        <f>'[1]RC-1'!AG803</f>
        <v>0</v>
      </c>
      <c r="AH803" s="1">
        <f>'[1]RC-1'!AH803</f>
        <v>0</v>
      </c>
      <c r="AI803" s="1">
        <f>'[1]RC-1'!AI803</f>
        <v>0</v>
      </c>
    </row>
    <row r="804" spans="1:35" x14ac:dyDescent="0.3">
      <c r="A804" s="1">
        <f>'[1]RC-1'!A804</f>
        <v>0</v>
      </c>
      <c r="B804" s="1">
        <f>'[1]RC-1'!B804</f>
        <v>0</v>
      </c>
      <c r="C804" s="1">
        <f>'[1]RC-1'!C804</f>
        <v>0</v>
      </c>
      <c r="D804" s="1">
        <f>'[1]RC-1'!D804</f>
        <v>0</v>
      </c>
      <c r="E804" s="1">
        <f>'[1]RC-1'!E804</f>
        <v>0</v>
      </c>
      <c r="F804" s="1">
        <f>'[1]RC-1'!F804</f>
        <v>0</v>
      </c>
      <c r="G804" s="1">
        <f>'[1]RC-1'!G804</f>
        <v>0</v>
      </c>
      <c r="H804" s="1">
        <f>'[1]RC-1'!H804</f>
        <v>0</v>
      </c>
      <c r="I804" s="1">
        <f>'[1]RC-1'!I804</f>
        <v>0</v>
      </c>
      <c r="J804" s="1">
        <f>'[1]RC-1'!J804</f>
        <v>0</v>
      </c>
      <c r="K804" s="1">
        <f>'[1]RC-1'!K804</f>
        <v>0</v>
      </c>
      <c r="L804" s="1">
        <f>'[1]RC-1'!L804</f>
        <v>0</v>
      </c>
      <c r="M804" s="1">
        <f>'[1]RC-1'!M804</f>
        <v>0</v>
      </c>
      <c r="N804" s="1">
        <f>'[1]RC-1'!N804</f>
        <v>0</v>
      </c>
      <c r="O804" s="1">
        <f>'[1]RC-1'!O804</f>
        <v>0</v>
      </c>
      <c r="P804" s="1">
        <f>'[1]RC-1'!P804</f>
        <v>0</v>
      </c>
      <c r="Q804" s="1">
        <f>'[1]RC-1'!Q804</f>
        <v>0</v>
      </c>
      <c r="R804" s="1">
        <f>'[1]RC-1'!R804</f>
        <v>0</v>
      </c>
      <c r="S804" s="1">
        <f>'[1]RC-1'!S804</f>
        <v>0</v>
      </c>
      <c r="T804" s="1">
        <f>'[1]RC-1'!T804</f>
        <v>0</v>
      </c>
      <c r="U804" s="1">
        <f>'[1]RC-1'!U804</f>
        <v>0</v>
      </c>
      <c r="V804" s="1">
        <f>'[1]RC-1'!V804</f>
        <v>0</v>
      </c>
      <c r="W804" s="1">
        <f>'[1]RC-1'!W804</f>
        <v>0</v>
      </c>
      <c r="X804" s="1">
        <f>'[1]RC-1'!X804</f>
        <v>0</v>
      </c>
      <c r="Y804" s="1">
        <f>'[1]RC-1'!Y804</f>
        <v>0</v>
      </c>
      <c r="Z804" s="1">
        <f>'[1]RC-1'!Z804</f>
        <v>0</v>
      </c>
      <c r="AA804" s="1">
        <f>'[1]RC-1'!AA804</f>
        <v>0</v>
      </c>
      <c r="AB804" s="1">
        <f>'[1]RC-1'!AB804</f>
        <v>0</v>
      </c>
      <c r="AC804" s="1">
        <f>'[1]RC-1'!AC804</f>
        <v>0</v>
      </c>
      <c r="AD804" s="1">
        <f>'[1]RC-1'!AD804</f>
        <v>0</v>
      </c>
      <c r="AE804" s="1">
        <f>'[1]RC-1'!AE804</f>
        <v>0</v>
      </c>
      <c r="AF804" s="1">
        <f>'[1]RC-1'!AF804</f>
        <v>0</v>
      </c>
      <c r="AG804" s="1">
        <f>'[1]RC-1'!AG804</f>
        <v>0</v>
      </c>
      <c r="AH804" s="1">
        <f>'[1]RC-1'!AH804</f>
        <v>0</v>
      </c>
      <c r="AI804" s="1">
        <f>'[1]RC-1'!AI804</f>
        <v>0</v>
      </c>
    </row>
    <row r="805" spans="1:35" x14ac:dyDescent="0.3">
      <c r="A805" s="1">
        <f>'[1]RC-1'!A805</f>
        <v>0</v>
      </c>
      <c r="B805" s="1">
        <f>'[1]RC-1'!B805</f>
        <v>0</v>
      </c>
      <c r="C805" s="1">
        <f>'[1]RC-1'!C805</f>
        <v>0</v>
      </c>
      <c r="D805" s="1">
        <f>'[1]RC-1'!D805</f>
        <v>0</v>
      </c>
      <c r="E805" s="1">
        <f>'[1]RC-1'!E805</f>
        <v>0</v>
      </c>
      <c r="F805" s="1">
        <f>'[1]RC-1'!F805</f>
        <v>0</v>
      </c>
      <c r="G805" s="1">
        <f>'[1]RC-1'!G805</f>
        <v>0</v>
      </c>
      <c r="H805" s="1">
        <f>'[1]RC-1'!H805</f>
        <v>0</v>
      </c>
      <c r="I805" s="1">
        <f>'[1]RC-1'!I805</f>
        <v>0</v>
      </c>
      <c r="J805" s="1">
        <f>'[1]RC-1'!J805</f>
        <v>0</v>
      </c>
      <c r="K805" s="1">
        <f>'[1]RC-1'!K805</f>
        <v>0</v>
      </c>
      <c r="L805" s="1">
        <f>'[1]RC-1'!L805</f>
        <v>0</v>
      </c>
      <c r="M805" s="1">
        <f>'[1]RC-1'!M805</f>
        <v>0</v>
      </c>
      <c r="N805" s="1">
        <f>'[1]RC-1'!N805</f>
        <v>0</v>
      </c>
      <c r="O805" s="1">
        <f>'[1]RC-1'!O805</f>
        <v>0</v>
      </c>
      <c r="P805" s="1">
        <f>'[1]RC-1'!P805</f>
        <v>0</v>
      </c>
      <c r="Q805" s="1">
        <f>'[1]RC-1'!Q805</f>
        <v>0</v>
      </c>
      <c r="R805" s="1">
        <f>'[1]RC-1'!R805</f>
        <v>0</v>
      </c>
      <c r="S805" s="1">
        <f>'[1]RC-1'!S805</f>
        <v>0</v>
      </c>
      <c r="T805" s="1">
        <f>'[1]RC-1'!T805</f>
        <v>0</v>
      </c>
      <c r="U805" s="1">
        <f>'[1]RC-1'!U805</f>
        <v>0</v>
      </c>
      <c r="V805" s="1">
        <f>'[1]RC-1'!V805</f>
        <v>0</v>
      </c>
      <c r="W805" s="1">
        <f>'[1]RC-1'!W805</f>
        <v>0</v>
      </c>
      <c r="X805" s="1">
        <f>'[1]RC-1'!X805</f>
        <v>0</v>
      </c>
      <c r="Y805" s="1">
        <f>'[1]RC-1'!Y805</f>
        <v>0</v>
      </c>
      <c r="Z805" s="1">
        <f>'[1]RC-1'!Z805</f>
        <v>0</v>
      </c>
      <c r="AA805" s="1">
        <f>'[1]RC-1'!AA805</f>
        <v>0</v>
      </c>
      <c r="AB805" s="1">
        <f>'[1]RC-1'!AB805</f>
        <v>0</v>
      </c>
      <c r="AC805" s="1">
        <f>'[1]RC-1'!AC805</f>
        <v>0</v>
      </c>
      <c r="AD805" s="1">
        <f>'[1]RC-1'!AD805</f>
        <v>0</v>
      </c>
      <c r="AE805" s="1">
        <f>'[1]RC-1'!AE805</f>
        <v>0</v>
      </c>
      <c r="AF805" s="1">
        <f>'[1]RC-1'!AF805</f>
        <v>0</v>
      </c>
      <c r="AG805" s="1">
        <f>'[1]RC-1'!AG805</f>
        <v>0</v>
      </c>
      <c r="AH805" s="1">
        <f>'[1]RC-1'!AH805</f>
        <v>0</v>
      </c>
      <c r="AI805" s="1">
        <f>'[1]RC-1'!AI805</f>
        <v>0</v>
      </c>
    </row>
    <row r="806" spans="1:35" x14ac:dyDescent="0.3">
      <c r="A806" s="1">
        <f>'[1]RC-1'!A806</f>
        <v>0</v>
      </c>
      <c r="B806" s="1">
        <f>'[1]RC-1'!B806</f>
        <v>0</v>
      </c>
      <c r="C806" s="1">
        <f>'[1]RC-1'!C806</f>
        <v>0</v>
      </c>
      <c r="D806" s="1">
        <f>'[1]RC-1'!D806</f>
        <v>0</v>
      </c>
      <c r="E806" s="1">
        <f>'[1]RC-1'!E806</f>
        <v>0</v>
      </c>
      <c r="F806" s="1">
        <f>'[1]RC-1'!F806</f>
        <v>0</v>
      </c>
      <c r="G806" s="1">
        <f>'[1]RC-1'!G806</f>
        <v>0</v>
      </c>
      <c r="H806" s="1">
        <f>'[1]RC-1'!H806</f>
        <v>0</v>
      </c>
      <c r="I806" s="1">
        <f>'[1]RC-1'!I806</f>
        <v>0</v>
      </c>
      <c r="J806" s="1">
        <f>'[1]RC-1'!J806</f>
        <v>0</v>
      </c>
      <c r="K806" s="1">
        <f>'[1]RC-1'!K806</f>
        <v>0</v>
      </c>
      <c r="L806" s="1">
        <f>'[1]RC-1'!L806</f>
        <v>0</v>
      </c>
      <c r="M806" s="1">
        <f>'[1]RC-1'!M806</f>
        <v>0</v>
      </c>
      <c r="N806" s="1">
        <f>'[1]RC-1'!N806</f>
        <v>0</v>
      </c>
      <c r="O806" s="1">
        <f>'[1]RC-1'!O806</f>
        <v>0</v>
      </c>
      <c r="P806" s="1">
        <f>'[1]RC-1'!P806</f>
        <v>0</v>
      </c>
      <c r="Q806" s="1">
        <f>'[1]RC-1'!Q806</f>
        <v>0</v>
      </c>
      <c r="R806" s="1">
        <f>'[1]RC-1'!R806</f>
        <v>0</v>
      </c>
      <c r="S806" s="1">
        <f>'[1]RC-1'!S806</f>
        <v>0</v>
      </c>
      <c r="T806" s="1">
        <f>'[1]RC-1'!T806</f>
        <v>0</v>
      </c>
      <c r="U806" s="1">
        <f>'[1]RC-1'!U806</f>
        <v>0</v>
      </c>
      <c r="V806" s="1">
        <f>'[1]RC-1'!V806</f>
        <v>0</v>
      </c>
      <c r="W806" s="1">
        <f>'[1]RC-1'!W806</f>
        <v>0</v>
      </c>
      <c r="X806" s="1">
        <f>'[1]RC-1'!X806</f>
        <v>0</v>
      </c>
      <c r="Y806" s="1">
        <f>'[1]RC-1'!Y806</f>
        <v>0</v>
      </c>
      <c r="Z806" s="1">
        <f>'[1]RC-1'!Z806</f>
        <v>0</v>
      </c>
      <c r="AA806" s="1">
        <f>'[1]RC-1'!AA806</f>
        <v>0</v>
      </c>
      <c r="AB806" s="1">
        <f>'[1]RC-1'!AB806</f>
        <v>0</v>
      </c>
      <c r="AC806" s="1">
        <f>'[1]RC-1'!AC806</f>
        <v>0</v>
      </c>
      <c r="AD806" s="1">
        <f>'[1]RC-1'!AD806</f>
        <v>0</v>
      </c>
      <c r="AE806" s="1">
        <f>'[1]RC-1'!AE806</f>
        <v>0</v>
      </c>
      <c r="AF806" s="1">
        <f>'[1]RC-1'!AF806</f>
        <v>0</v>
      </c>
      <c r="AG806" s="1">
        <f>'[1]RC-1'!AG806</f>
        <v>0</v>
      </c>
      <c r="AH806" s="1">
        <f>'[1]RC-1'!AH806</f>
        <v>0</v>
      </c>
      <c r="AI806" s="1">
        <f>'[1]RC-1'!AI806</f>
        <v>0</v>
      </c>
    </row>
    <row r="807" spans="1:35" x14ac:dyDescent="0.3">
      <c r="A807" s="1">
        <f>'[1]RC-1'!A807</f>
        <v>0</v>
      </c>
      <c r="B807" s="1">
        <f>'[1]RC-1'!B807</f>
        <v>0</v>
      </c>
      <c r="C807" s="1">
        <f>'[1]RC-1'!C807</f>
        <v>0</v>
      </c>
      <c r="D807" s="1">
        <f>'[1]RC-1'!D807</f>
        <v>0</v>
      </c>
      <c r="E807" s="1">
        <f>'[1]RC-1'!E807</f>
        <v>0</v>
      </c>
      <c r="F807" s="1">
        <f>'[1]RC-1'!F807</f>
        <v>0</v>
      </c>
      <c r="G807" s="1">
        <f>'[1]RC-1'!G807</f>
        <v>0</v>
      </c>
      <c r="H807" s="1">
        <f>'[1]RC-1'!H807</f>
        <v>0</v>
      </c>
      <c r="I807" s="1">
        <f>'[1]RC-1'!I807</f>
        <v>0</v>
      </c>
      <c r="J807" s="1">
        <f>'[1]RC-1'!J807</f>
        <v>0</v>
      </c>
      <c r="K807" s="1">
        <f>'[1]RC-1'!K807</f>
        <v>0</v>
      </c>
      <c r="L807" s="1">
        <f>'[1]RC-1'!L807</f>
        <v>0</v>
      </c>
      <c r="M807" s="1">
        <f>'[1]RC-1'!M807</f>
        <v>0</v>
      </c>
      <c r="N807" s="1">
        <f>'[1]RC-1'!N807</f>
        <v>0</v>
      </c>
      <c r="O807" s="1">
        <f>'[1]RC-1'!O807</f>
        <v>0</v>
      </c>
      <c r="P807" s="1">
        <f>'[1]RC-1'!P807</f>
        <v>0</v>
      </c>
      <c r="Q807" s="1">
        <f>'[1]RC-1'!Q807</f>
        <v>0</v>
      </c>
      <c r="R807" s="1">
        <f>'[1]RC-1'!R807</f>
        <v>0</v>
      </c>
      <c r="S807" s="1">
        <f>'[1]RC-1'!S807</f>
        <v>0</v>
      </c>
      <c r="T807" s="1">
        <f>'[1]RC-1'!T807</f>
        <v>0</v>
      </c>
      <c r="U807" s="1">
        <f>'[1]RC-1'!U807</f>
        <v>0</v>
      </c>
      <c r="V807" s="1">
        <f>'[1]RC-1'!V807</f>
        <v>0</v>
      </c>
      <c r="W807" s="1">
        <f>'[1]RC-1'!W807</f>
        <v>0</v>
      </c>
      <c r="X807" s="1">
        <f>'[1]RC-1'!X807</f>
        <v>0</v>
      </c>
      <c r="Y807" s="1">
        <f>'[1]RC-1'!Y807</f>
        <v>0</v>
      </c>
      <c r="Z807" s="1">
        <f>'[1]RC-1'!Z807</f>
        <v>0</v>
      </c>
      <c r="AA807" s="1">
        <f>'[1]RC-1'!AA807</f>
        <v>0</v>
      </c>
      <c r="AB807" s="1">
        <f>'[1]RC-1'!AB807</f>
        <v>0</v>
      </c>
      <c r="AC807" s="1">
        <f>'[1]RC-1'!AC807</f>
        <v>0</v>
      </c>
      <c r="AD807" s="1">
        <f>'[1]RC-1'!AD807</f>
        <v>0</v>
      </c>
      <c r="AE807" s="1">
        <f>'[1]RC-1'!AE807</f>
        <v>0</v>
      </c>
      <c r="AF807" s="1">
        <f>'[1]RC-1'!AF807</f>
        <v>0</v>
      </c>
      <c r="AG807" s="1">
        <f>'[1]RC-1'!AG807</f>
        <v>0</v>
      </c>
      <c r="AH807" s="1">
        <f>'[1]RC-1'!AH807</f>
        <v>0</v>
      </c>
      <c r="AI807" s="1">
        <f>'[1]RC-1'!AI807</f>
        <v>0</v>
      </c>
    </row>
    <row r="808" spans="1:35" x14ac:dyDescent="0.3">
      <c r="A808" s="1">
        <f>'[1]RC-1'!A808</f>
        <v>0</v>
      </c>
      <c r="B808" s="1">
        <f>'[1]RC-1'!B808</f>
        <v>0</v>
      </c>
      <c r="C808" s="1">
        <f>'[1]RC-1'!C808</f>
        <v>0</v>
      </c>
      <c r="D808" s="1">
        <f>'[1]RC-1'!D808</f>
        <v>0</v>
      </c>
      <c r="E808" s="1">
        <f>'[1]RC-1'!E808</f>
        <v>0</v>
      </c>
      <c r="F808" s="1">
        <f>'[1]RC-1'!F808</f>
        <v>0</v>
      </c>
      <c r="G808" s="1">
        <f>'[1]RC-1'!G808</f>
        <v>0</v>
      </c>
      <c r="H808" s="1">
        <f>'[1]RC-1'!H808</f>
        <v>0</v>
      </c>
      <c r="I808" s="1">
        <f>'[1]RC-1'!I808</f>
        <v>0</v>
      </c>
      <c r="J808" s="1">
        <f>'[1]RC-1'!J808</f>
        <v>0</v>
      </c>
      <c r="K808" s="1">
        <f>'[1]RC-1'!K808</f>
        <v>0</v>
      </c>
      <c r="L808" s="1">
        <f>'[1]RC-1'!L808</f>
        <v>0</v>
      </c>
      <c r="M808" s="1">
        <f>'[1]RC-1'!M808</f>
        <v>0</v>
      </c>
      <c r="N808" s="1">
        <f>'[1]RC-1'!N808</f>
        <v>0</v>
      </c>
      <c r="O808" s="1">
        <f>'[1]RC-1'!O808</f>
        <v>0</v>
      </c>
      <c r="P808" s="1">
        <f>'[1]RC-1'!P808</f>
        <v>0</v>
      </c>
      <c r="Q808" s="1">
        <f>'[1]RC-1'!Q808</f>
        <v>0</v>
      </c>
      <c r="R808" s="1">
        <f>'[1]RC-1'!R808</f>
        <v>0</v>
      </c>
      <c r="S808" s="1">
        <f>'[1]RC-1'!S808</f>
        <v>0</v>
      </c>
      <c r="T808" s="1">
        <f>'[1]RC-1'!T808</f>
        <v>0</v>
      </c>
      <c r="U808" s="1">
        <f>'[1]RC-1'!U808</f>
        <v>0</v>
      </c>
      <c r="V808" s="1">
        <f>'[1]RC-1'!V808</f>
        <v>0</v>
      </c>
      <c r="W808" s="1">
        <f>'[1]RC-1'!W808</f>
        <v>0</v>
      </c>
      <c r="X808" s="1">
        <f>'[1]RC-1'!X808</f>
        <v>0</v>
      </c>
      <c r="Y808" s="1">
        <f>'[1]RC-1'!Y808</f>
        <v>0</v>
      </c>
      <c r="Z808" s="1">
        <f>'[1]RC-1'!Z808</f>
        <v>0</v>
      </c>
      <c r="AA808" s="1">
        <f>'[1]RC-1'!AA808</f>
        <v>0</v>
      </c>
      <c r="AB808" s="1">
        <f>'[1]RC-1'!AB808</f>
        <v>0</v>
      </c>
      <c r="AC808" s="1">
        <f>'[1]RC-1'!AC808</f>
        <v>0</v>
      </c>
      <c r="AD808" s="1">
        <f>'[1]RC-1'!AD808</f>
        <v>0</v>
      </c>
      <c r="AE808" s="1">
        <f>'[1]RC-1'!AE808</f>
        <v>0</v>
      </c>
      <c r="AF808" s="1">
        <f>'[1]RC-1'!AF808</f>
        <v>0</v>
      </c>
      <c r="AG808" s="1">
        <f>'[1]RC-1'!AG808</f>
        <v>0</v>
      </c>
      <c r="AH808" s="1">
        <f>'[1]RC-1'!AH808</f>
        <v>0</v>
      </c>
      <c r="AI808" s="1">
        <f>'[1]RC-1'!AI808</f>
        <v>0</v>
      </c>
    </row>
    <row r="809" spans="1:35" x14ac:dyDescent="0.3">
      <c r="A809" s="1">
        <f>'[1]RC-1'!A809</f>
        <v>0</v>
      </c>
      <c r="B809" s="1">
        <f>'[1]RC-1'!B809</f>
        <v>0</v>
      </c>
      <c r="C809" s="1">
        <f>'[1]RC-1'!C809</f>
        <v>0</v>
      </c>
      <c r="D809" s="1">
        <f>'[1]RC-1'!D809</f>
        <v>0</v>
      </c>
      <c r="E809" s="1">
        <f>'[1]RC-1'!E809</f>
        <v>0</v>
      </c>
      <c r="F809" s="1">
        <f>'[1]RC-1'!F809</f>
        <v>0</v>
      </c>
      <c r="G809" s="1">
        <f>'[1]RC-1'!G809</f>
        <v>0</v>
      </c>
      <c r="H809" s="1">
        <f>'[1]RC-1'!H809</f>
        <v>0</v>
      </c>
      <c r="I809" s="1">
        <f>'[1]RC-1'!I809</f>
        <v>0</v>
      </c>
      <c r="J809" s="1">
        <f>'[1]RC-1'!J809</f>
        <v>0</v>
      </c>
      <c r="K809" s="1">
        <f>'[1]RC-1'!K809</f>
        <v>0</v>
      </c>
      <c r="L809" s="1">
        <f>'[1]RC-1'!L809</f>
        <v>0</v>
      </c>
      <c r="M809" s="1">
        <f>'[1]RC-1'!M809</f>
        <v>0</v>
      </c>
      <c r="N809" s="1">
        <f>'[1]RC-1'!N809</f>
        <v>0</v>
      </c>
      <c r="O809" s="1">
        <f>'[1]RC-1'!O809</f>
        <v>0</v>
      </c>
      <c r="P809" s="1">
        <f>'[1]RC-1'!P809</f>
        <v>0</v>
      </c>
      <c r="Q809" s="1">
        <f>'[1]RC-1'!Q809</f>
        <v>0</v>
      </c>
      <c r="R809" s="1">
        <f>'[1]RC-1'!R809</f>
        <v>0</v>
      </c>
      <c r="S809" s="1">
        <f>'[1]RC-1'!S809</f>
        <v>0</v>
      </c>
      <c r="T809" s="1">
        <f>'[1]RC-1'!T809</f>
        <v>0</v>
      </c>
      <c r="U809" s="1">
        <f>'[1]RC-1'!U809</f>
        <v>0</v>
      </c>
      <c r="V809" s="1">
        <f>'[1]RC-1'!V809</f>
        <v>0</v>
      </c>
      <c r="W809" s="1">
        <f>'[1]RC-1'!W809</f>
        <v>0</v>
      </c>
      <c r="X809" s="1">
        <f>'[1]RC-1'!X809</f>
        <v>0</v>
      </c>
      <c r="Y809" s="1">
        <f>'[1]RC-1'!Y809</f>
        <v>0</v>
      </c>
      <c r="Z809" s="1">
        <f>'[1]RC-1'!Z809</f>
        <v>0</v>
      </c>
      <c r="AA809" s="1">
        <f>'[1]RC-1'!AA809</f>
        <v>0</v>
      </c>
      <c r="AB809" s="1">
        <f>'[1]RC-1'!AB809</f>
        <v>0</v>
      </c>
      <c r="AC809" s="1">
        <f>'[1]RC-1'!AC809</f>
        <v>0</v>
      </c>
      <c r="AD809" s="1">
        <f>'[1]RC-1'!AD809</f>
        <v>0</v>
      </c>
      <c r="AE809" s="1">
        <f>'[1]RC-1'!AE809</f>
        <v>0</v>
      </c>
      <c r="AF809" s="1">
        <f>'[1]RC-1'!AF809</f>
        <v>0</v>
      </c>
      <c r="AG809" s="1">
        <f>'[1]RC-1'!AG809</f>
        <v>0</v>
      </c>
      <c r="AH809" s="1">
        <f>'[1]RC-1'!AH809</f>
        <v>0</v>
      </c>
      <c r="AI809" s="1">
        <f>'[1]RC-1'!AI809</f>
        <v>0</v>
      </c>
    </row>
    <row r="810" spans="1:35" x14ac:dyDescent="0.3">
      <c r="A810" s="1">
        <f>'[1]RC-1'!A810</f>
        <v>0</v>
      </c>
      <c r="B810" s="1">
        <f>'[1]RC-1'!B810</f>
        <v>0</v>
      </c>
      <c r="C810" s="1">
        <f>'[1]RC-1'!C810</f>
        <v>0</v>
      </c>
      <c r="D810" s="1">
        <f>'[1]RC-1'!D810</f>
        <v>0</v>
      </c>
      <c r="E810" s="1">
        <f>'[1]RC-1'!E810</f>
        <v>0</v>
      </c>
      <c r="F810" s="1">
        <f>'[1]RC-1'!F810</f>
        <v>0</v>
      </c>
      <c r="G810" s="1">
        <f>'[1]RC-1'!G810</f>
        <v>0</v>
      </c>
      <c r="H810" s="1">
        <f>'[1]RC-1'!H810</f>
        <v>0</v>
      </c>
      <c r="I810" s="1">
        <f>'[1]RC-1'!I810</f>
        <v>0</v>
      </c>
      <c r="J810" s="1">
        <f>'[1]RC-1'!J810</f>
        <v>0</v>
      </c>
      <c r="K810" s="1">
        <f>'[1]RC-1'!K810</f>
        <v>0</v>
      </c>
      <c r="L810" s="1">
        <f>'[1]RC-1'!L810</f>
        <v>0</v>
      </c>
      <c r="M810" s="1">
        <f>'[1]RC-1'!M810</f>
        <v>0</v>
      </c>
      <c r="N810" s="1">
        <f>'[1]RC-1'!N810</f>
        <v>0</v>
      </c>
      <c r="O810" s="1">
        <f>'[1]RC-1'!O810</f>
        <v>0</v>
      </c>
      <c r="P810" s="1">
        <f>'[1]RC-1'!P810</f>
        <v>0</v>
      </c>
      <c r="Q810" s="1">
        <f>'[1]RC-1'!Q810</f>
        <v>0</v>
      </c>
      <c r="R810" s="1">
        <f>'[1]RC-1'!R810</f>
        <v>0</v>
      </c>
      <c r="S810" s="1">
        <f>'[1]RC-1'!S810</f>
        <v>0</v>
      </c>
      <c r="T810" s="1">
        <f>'[1]RC-1'!T810</f>
        <v>0</v>
      </c>
      <c r="U810" s="1">
        <f>'[1]RC-1'!U810</f>
        <v>0</v>
      </c>
      <c r="V810" s="1">
        <f>'[1]RC-1'!V810</f>
        <v>0</v>
      </c>
      <c r="W810" s="1">
        <f>'[1]RC-1'!W810</f>
        <v>0</v>
      </c>
      <c r="X810" s="1">
        <f>'[1]RC-1'!X810</f>
        <v>0</v>
      </c>
      <c r="Y810" s="1">
        <f>'[1]RC-1'!Y810</f>
        <v>0</v>
      </c>
      <c r="Z810" s="1">
        <f>'[1]RC-1'!Z810</f>
        <v>0</v>
      </c>
      <c r="AA810" s="1">
        <f>'[1]RC-1'!AA810</f>
        <v>0</v>
      </c>
      <c r="AB810" s="1">
        <f>'[1]RC-1'!AB810</f>
        <v>0</v>
      </c>
      <c r="AC810" s="1">
        <f>'[1]RC-1'!AC810</f>
        <v>0</v>
      </c>
      <c r="AD810" s="1">
        <f>'[1]RC-1'!AD810</f>
        <v>0</v>
      </c>
      <c r="AE810" s="1">
        <f>'[1]RC-1'!AE810</f>
        <v>0</v>
      </c>
      <c r="AF810" s="1">
        <f>'[1]RC-1'!AF810</f>
        <v>0</v>
      </c>
      <c r="AG810" s="1">
        <f>'[1]RC-1'!AG810</f>
        <v>0</v>
      </c>
      <c r="AH810" s="1">
        <f>'[1]RC-1'!AH810</f>
        <v>0</v>
      </c>
      <c r="AI810" s="1">
        <f>'[1]RC-1'!AI810</f>
        <v>0</v>
      </c>
    </row>
    <row r="811" spans="1:35" x14ac:dyDescent="0.3">
      <c r="A811" s="1">
        <f>'[1]RC-1'!A811</f>
        <v>0</v>
      </c>
      <c r="B811" s="1">
        <f>'[1]RC-1'!B811</f>
        <v>0</v>
      </c>
      <c r="C811" s="1">
        <f>'[1]RC-1'!C811</f>
        <v>0</v>
      </c>
      <c r="D811" s="1">
        <f>'[1]RC-1'!D811</f>
        <v>0</v>
      </c>
      <c r="E811" s="1">
        <f>'[1]RC-1'!E811</f>
        <v>0</v>
      </c>
      <c r="F811" s="1">
        <f>'[1]RC-1'!F811</f>
        <v>0</v>
      </c>
      <c r="G811" s="1">
        <f>'[1]RC-1'!G811</f>
        <v>0</v>
      </c>
      <c r="H811" s="1">
        <f>'[1]RC-1'!H811</f>
        <v>0</v>
      </c>
      <c r="I811" s="1">
        <f>'[1]RC-1'!I811</f>
        <v>0</v>
      </c>
      <c r="J811" s="1">
        <f>'[1]RC-1'!J811</f>
        <v>0</v>
      </c>
      <c r="K811" s="1">
        <f>'[1]RC-1'!K811</f>
        <v>0</v>
      </c>
      <c r="L811" s="1">
        <f>'[1]RC-1'!L811</f>
        <v>0</v>
      </c>
      <c r="M811" s="1">
        <f>'[1]RC-1'!M811</f>
        <v>0</v>
      </c>
      <c r="N811" s="1">
        <f>'[1]RC-1'!N811</f>
        <v>0</v>
      </c>
      <c r="O811" s="1">
        <f>'[1]RC-1'!O811</f>
        <v>0</v>
      </c>
      <c r="P811" s="1">
        <f>'[1]RC-1'!P811</f>
        <v>0</v>
      </c>
      <c r="Q811" s="1">
        <f>'[1]RC-1'!Q811</f>
        <v>0</v>
      </c>
      <c r="R811" s="1">
        <f>'[1]RC-1'!R811</f>
        <v>0</v>
      </c>
      <c r="S811" s="1">
        <f>'[1]RC-1'!S811</f>
        <v>0</v>
      </c>
      <c r="T811" s="1">
        <f>'[1]RC-1'!T811</f>
        <v>0</v>
      </c>
      <c r="U811" s="1">
        <f>'[1]RC-1'!U811</f>
        <v>0</v>
      </c>
      <c r="V811" s="1">
        <f>'[1]RC-1'!V811</f>
        <v>0</v>
      </c>
      <c r="W811" s="1">
        <f>'[1]RC-1'!W811</f>
        <v>0</v>
      </c>
      <c r="X811" s="1">
        <f>'[1]RC-1'!X811</f>
        <v>0</v>
      </c>
      <c r="Y811" s="1">
        <f>'[1]RC-1'!Y811</f>
        <v>0</v>
      </c>
      <c r="Z811" s="1">
        <f>'[1]RC-1'!Z811</f>
        <v>0</v>
      </c>
      <c r="AA811" s="1">
        <f>'[1]RC-1'!AA811</f>
        <v>0</v>
      </c>
      <c r="AB811" s="1">
        <f>'[1]RC-1'!AB811</f>
        <v>0</v>
      </c>
      <c r="AC811" s="1">
        <f>'[1]RC-1'!AC811</f>
        <v>0</v>
      </c>
      <c r="AD811" s="1">
        <f>'[1]RC-1'!AD811</f>
        <v>0</v>
      </c>
      <c r="AE811" s="1">
        <f>'[1]RC-1'!AE811</f>
        <v>0</v>
      </c>
      <c r="AF811" s="1">
        <f>'[1]RC-1'!AF811</f>
        <v>0</v>
      </c>
      <c r="AG811" s="1">
        <f>'[1]RC-1'!AG811</f>
        <v>0</v>
      </c>
      <c r="AH811" s="1">
        <f>'[1]RC-1'!AH811</f>
        <v>0</v>
      </c>
      <c r="AI811" s="1">
        <f>'[1]RC-1'!AI811</f>
        <v>0</v>
      </c>
    </row>
    <row r="812" spans="1:35" x14ac:dyDescent="0.3">
      <c r="A812" s="1">
        <f>'[1]RC-1'!A812</f>
        <v>0</v>
      </c>
      <c r="B812" s="1">
        <f>'[1]RC-1'!B812</f>
        <v>0</v>
      </c>
      <c r="C812" s="1">
        <f>'[1]RC-1'!C812</f>
        <v>0</v>
      </c>
      <c r="D812" s="1">
        <f>'[1]RC-1'!D812</f>
        <v>0</v>
      </c>
      <c r="E812" s="1">
        <f>'[1]RC-1'!E812</f>
        <v>0</v>
      </c>
      <c r="F812" s="1">
        <f>'[1]RC-1'!F812</f>
        <v>0</v>
      </c>
      <c r="G812" s="1">
        <f>'[1]RC-1'!G812</f>
        <v>0</v>
      </c>
      <c r="H812" s="1">
        <f>'[1]RC-1'!H812</f>
        <v>0</v>
      </c>
      <c r="I812" s="1">
        <f>'[1]RC-1'!I812</f>
        <v>0</v>
      </c>
      <c r="J812" s="1">
        <f>'[1]RC-1'!J812</f>
        <v>0</v>
      </c>
      <c r="K812" s="1">
        <f>'[1]RC-1'!K812</f>
        <v>0</v>
      </c>
      <c r="L812" s="1">
        <f>'[1]RC-1'!L812</f>
        <v>0</v>
      </c>
      <c r="M812" s="1">
        <f>'[1]RC-1'!M812</f>
        <v>0</v>
      </c>
      <c r="N812" s="1">
        <f>'[1]RC-1'!N812</f>
        <v>0</v>
      </c>
      <c r="O812" s="1">
        <f>'[1]RC-1'!O812</f>
        <v>0</v>
      </c>
      <c r="P812" s="1">
        <f>'[1]RC-1'!P812</f>
        <v>0</v>
      </c>
      <c r="Q812" s="1">
        <f>'[1]RC-1'!Q812</f>
        <v>0</v>
      </c>
      <c r="R812" s="1">
        <f>'[1]RC-1'!R812</f>
        <v>0</v>
      </c>
      <c r="S812" s="1">
        <f>'[1]RC-1'!S812</f>
        <v>0</v>
      </c>
      <c r="T812" s="1">
        <f>'[1]RC-1'!T812</f>
        <v>0</v>
      </c>
      <c r="U812" s="1">
        <f>'[1]RC-1'!U812</f>
        <v>0</v>
      </c>
      <c r="V812" s="1">
        <f>'[1]RC-1'!V812</f>
        <v>0</v>
      </c>
      <c r="W812" s="1">
        <f>'[1]RC-1'!W812</f>
        <v>0</v>
      </c>
      <c r="X812" s="1">
        <f>'[1]RC-1'!X812</f>
        <v>0</v>
      </c>
      <c r="Y812" s="1">
        <f>'[1]RC-1'!Y812</f>
        <v>0</v>
      </c>
      <c r="Z812" s="1">
        <f>'[1]RC-1'!Z812</f>
        <v>0</v>
      </c>
      <c r="AA812" s="1">
        <f>'[1]RC-1'!AA812</f>
        <v>0</v>
      </c>
      <c r="AB812" s="1">
        <f>'[1]RC-1'!AB812</f>
        <v>0</v>
      </c>
      <c r="AC812" s="1">
        <f>'[1]RC-1'!AC812</f>
        <v>0</v>
      </c>
      <c r="AD812" s="1">
        <f>'[1]RC-1'!AD812</f>
        <v>0</v>
      </c>
      <c r="AE812" s="1">
        <f>'[1]RC-1'!AE812</f>
        <v>0</v>
      </c>
      <c r="AF812" s="1">
        <f>'[1]RC-1'!AF812</f>
        <v>0</v>
      </c>
      <c r="AG812" s="1">
        <f>'[1]RC-1'!AG812</f>
        <v>0</v>
      </c>
      <c r="AH812" s="1">
        <f>'[1]RC-1'!AH812</f>
        <v>0</v>
      </c>
      <c r="AI812" s="1">
        <f>'[1]RC-1'!AI812</f>
        <v>0</v>
      </c>
    </row>
    <row r="813" spans="1:35" x14ac:dyDescent="0.3">
      <c r="A813" s="1">
        <f>'[1]RC-1'!A813</f>
        <v>0</v>
      </c>
      <c r="B813" s="1">
        <f>'[1]RC-1'!B813</f>
        <v>0</v>
      </c>
      <c r="C813" s="1">
        <f>'[1]RC-1'!C813</f>
        <v>0</v>
      </c>
      <c r="D813" s="1">
        <f>'[1]RC-1'!D813</f>
        <v>0</v>
      </c>
      <c r="E813" s="1">
        <f>'[1]RC-1'!E813</f>
        <v>0</v>
      </c>
      <c r="F813" s="1">
        <f>'[1]RC-1'!F813</f>
        <v>0</v>
      </c>
      <c r="G813" s="1">
        <f>'[1]RC-1'!G813</f>
        <v>0</v>
      </c>
      <c r="H813" s="1">
        <f>'[1]RC-1'!H813</f>
        <v>0</v>
      </c>
      <c r="I813" s="1">
        <f>'[1]RC-1'!I813</f>
        <v>0</v>
      </c>
      <c r="J813" s="1">
        <f>'[1]RC-1'!J813</f>
        <v>0</v>
      </c>
      <c r="K813" s="1">
        <f>'[1]RC-1'!K813</f>
        <v>0</v>
      </c>
      <c r="L813" s="1">
        <f>'[1]RC-1'!L813</f>
        <v>0</v>
      </c>
      <c r="M813" s="1">
        <f>'[1]RC-1'!M813</f>
        <v>0</v>
      </c>
      <c r="N813" s="1">
        <f>'[1]RC-1'!N813</f>
        <v>0</v>
      </c>
      <c r="O813" s="1">
        <f>'[1]RC-1'!O813</f>
        <v>0</v>
      </c>
      <c r="P813" s="1">
        <f>'[1]RC-1'!P813</f>
        <v>0</v>
      </c>
      <c r="Q813" s="1">
        <f>'[1]RC-1'!Q813</f>
        <v>0</v>
      </c>
      <c r="R813" s="1">
        <f>'[1]RC-1'!R813</f>
        <v>0</v>
      </c>
      <c r="S813" s="1">
        <f>'[1]RC-1'!S813</f>
        <v>0</v>
      </c>
      <c r="T813" s="1">
        <f>'[1]RC-1'!T813</f>
        <v>0</v>
      </c>
      <c r="U813" s="1">
        <f>'[1]RC-1'!U813</f>
        <v>0</v>
      </c>
      <c r="V813" s="1">
        <f>'[1]RC-1'!V813</f>
        <v>0</v>
      </c>
      <c r="W813" s="1">
        <f>'[1]RC-1'!W813</f>
        <v>0</v>
      </c>
      <c r="X813" s="1">
        <f>'[1]RC-1'!X813</f>
        <v>0</v>
      </c>
      <c r="Y813" s="1">
        <f>'[1]RC-1'!Y813</f>
        <v>0</v>
      </c>
      <c r="Z813" s="1">
        <f>'[1]RC-1'!Z813</f>
        <v>0</v>
      </c>
      <c r="AA813" s="1">
        <f>'[1]RC-1'!AA813</f>
        <v>0</v>
      </c>
      <c r="AB813" s="1">
        <f>'[1]RC-1'!AB813</f>
        <v>0</v>
      </c>
      <c r="AC813" s="1">
        <f>'[1]RC-1'!AC813</f>
        <v>0</v>
      </c>
      <c r="AD813" s="1">
        <f>'[1]RC-1'!AD813</f>
        <v>0</v>
      </c>
      <c r="AE813" s="1">
        <f>'[1]RC-1'!AE813</f>
        <v>0</v>
      </c>
      <c r="AF813" s="1">
        <f>'[1]RC-1'!AF813</f>
        <v>0</v>
      </c>
      <c r="AG813" s="1">
        <f>'[1]RC-1'!AG813</f>
        <v>0</v>
      </c>
      <c r="AH813" s="1">
        <f>'[1]RC-1'!AH813</f>
        <v>0</v>
      </c>
      <c r="AI813" s="1">
        <f>'[1]RC-1'!AI813</f>
        <v>0</v>
      </c>
    </row>
    <row r="814" spans="1:35" x14ac:dyDescent="0.3">
      <c r="A814" s="1">
        <f>'[1]RC-1'!A814</f>
        <v>0</v>
      </c>
      <c r="B814" s="1">
        <f>'[1]RC-1'!B814</f>
        <v>0</v>
      </c>
      <c r="C814" s="1">
        <f>'[1]RC-1'!C814</f>
        <v>0</v>
      </c>
      <c r="D814" s="1">
        <f>'[1]RC-1'!D814</f>
        <v>0</v>
      </c>
      <c r="E814" s="1">
        <f>'[1]RC-1'!E814</f>
        <v>0</v>
      </c>
      <c r="F814" s="1">
        <f>'[1]RC-1'!F814</f>
        <v>0</v>
      </c>
      <c r="G814" s="1">
        <f>'[1]RC-1'!G814</f>
        <v>0</v>
      </c>
      <c r="H814" s="1">
        <f>'[1]RC-1'!H814</f>
        <v>0</v>
      </c>
      <c r="I814" s="1">
        <f>'[1]RC-1'!I814</f>
        <v>0</v>
      </c>
      <c r="J814" s="1">
        <f>'[1]RC-1'!J814</f>
        <v>0</v>
      </c>
      <c r="K814" s="1">
        <f>'[1]RC-1'!K814</f>
        <v>0</v>
      </c>
      <c r="L814" s="1">
        <f>'[1]RC-1'!L814</f>
        <v>0</v>
      </c>
      <c r="M814" s="1">
        <f>'[1]RC-1'!M814</f>
        <v>0</v>
      </c>
      <c r="N814" s="1">
        <f>'[1]RC-1'!N814</f>
        <v>0</v>
      </c>
      <c r="O814" s="1">
        <f>'[1]RC-1'!O814</f>
        <v>0</v>
      </c>
      <c r="P814" s="1">
        <f>'[1]RC-1'!P814</f>
        <v>0</v>
      </c>
      <c r="Q814" s="1">
        <f>'[1]RC-1'!Q814</f>
        <v>0</v>
      </c>
      <c r="R814" s="1">
        <f>'[1]RC-1'!R814</f>
        <v>0</v>
      </c>
      <c r="S814" s="1">
        <f>'[1]RC-1'!S814</f>
        <v>0</v>
      </c>
      <c r="T814" s="1">
        <f>'[1]RC-1'!T814</f>
        <v>0</v>
      </c>
      <c r="U814" s="1">
        <f>'[1]RC-1'!U814</f>
        <v>0</v>
      </c>
      <c r="V814" s="1">
        <f>'[1]RC-1'!V814</f>
        <v>0</v>
      </c>
      <c r="W814" s="1">
        <f>'[1]RC-1'!W814</f>
        <v>0</v>
      </c>
      <c r="X814" s="1">
        <f>'[1]RC-1'!X814</f>
        <v>0</v>
      </c>
      <c r="Y814" s="1">
        <f>'[1]RC-1'!Y814</f>
        <v>0</v>
      </c>
      <c r="Z814" s="1">
        <f>'[1]RC-1'!Z814</f>
        <v>0</v>
      </c>
      <c r="AA814" s="1">
        <f>'[1]RC-1'!AA814</f>
        <v>0</v>
      </c>
      <c r="AB814" s="1">
        <f>'[1]RC-1'!AB814</f>
        <v>0</v>
      </c>
      <c r="AC814" s="1">
        <f>'[1]RC-1'!AC814</f>
        <v>0</v>
      </c>
      <c r="AD814" s="1">
        <f>'[1]RC-1'!AD814</f>
        <v>0</v>
      </c>
      <c r="AE814" s="1">
        <f>'[1]RC-1'!AE814</f>
        <v>0</v>
      </c>
      <c r="AF814" s="1">
        <f>'[1]RC-1'!AF814</f>
        <v>0</v>
      </c>
      <c r="AG814" s="1">
        <f>'[1]RC-1'!AG814</f>
        <v>0</v>
      </c>
      <c r="AH814" s="1">
        <f>'[1]RC-1'!AH814</f>
        <v>0</v>
      </c>
      <c r="AI814" s="1">
        <f>'[1]RC-1'!AI814</f>
        <v>0</v>
      </c>
    </row>
    <row r="815" spans="1:35" x14ac:dyDescent="0.3">
      <c r="A815" s="1">
        <f>'[1]RC-1'!A815</f>
        <v>0</v>
      </c>
      <c r="B815" s="1">
        <f>'[1]RC-1'!B815</f>
        <v>0</v>
      </c>
      <c r="C815" s="1">
        <f>'[1]RC-1'!C815</f>
        <v>0</v>
      </c>
      <c r="D815" s="1">
        <f>'[1]RC-1'!D815</f>
        <v>0</v>
      </c>
      <c r="E815" s="1">
        <f>'[1]RC-1'!E815</f>
        <v>0</v>
      </c>
      <c r="F815" s="1">
        <f>'[1]RC-1'!F815</f>
        <v>0</v>
      </c>
      <c r="G815" s="1">
        <f>'[1]RC-1'!G815</f>
        <v>0</v>
      </c>
      <c r="H815" s="1">
        <f>'[1]RC-1'!H815</f>
        <v>0</v>
      </c>
      <c r="I815" s="1">
        <f>'[1]RC-1'!I815</f>
        <v>0</v>
      </c>
      <c r="J815" s="1">
        <f>'[1]RC-1'!J815</f>
        <v>0</v>
      </c>
      <c r="K815" s="1">
        <f>'[1]RC-1'!K815</f>
        <v>0</v>
      </c>
      <c r="L815" s="1">
        <f>'[1]RC-1'!L815</f>
        <v>0</v>
      </c>
      <c r="M815" s="1">
        <f>'[1]RC-1'!M815</f>
        <v>0</v>
      </c>
      <c r="N815" s="1">
        <f>'[1]RC-1'!N815</f>
        <v>0</v>
      </c>
      <c r="O815" s="1">
        <f>'[1]RC-1'!O815</f>
        <v>0</v>
      </c>
      <c r="P815" s="1">
        <f>'[1]RC-1'!P815</f>
        <v>0</v>
      </c>
      <c r="Q815" s="1">
        <f>'[1]RC-1'!Q815</f>
        <v>0</v>
      </c>
      <c r="R815" s="1">
        <f>'[1]RC-1'!R815</f>
        <v>0</v>
      </c>
      <c r="S815" s="1">
        <f>'[1]RC-1'!S815</f>
        <v>0</v>
      </c>
      <c r="T815" s="1">
        <f>'[1]RC-1'!T815</f>
        <v>0</v>
      </c>
      <c r="U815" s="1">
        <f>'[1]RC-1'!U815</f>
        <v>0</v>
      </c>
      <c r="V815" s="1">
        <f>'[1]RC-1'!V815</f>
        <v>0</v>
      </c>
      <c r="W815" s="1">
        <f>'[1]RC-1'!W815</f>
        <v>0</v>
      </c>
      <c r="X815" s="1">
        <f>'[1]RC-1'!X815</f>
        <v>0</v>
      </c>
      <c r="Y815" s="1">
        <f>'[1]RC-1'!Y815</f>
        <v>0</v>
      </c>
      <c r="Z815" s="1">
        <f>'[1]RC-1'!Z815</f>
        <v>0</v>
      </c>
      <c r="AA815" s="1">
        <f>'[1]RC-1'!AA815</f>
        <v>0</v>
      </c>
      <c r="AB815" s="1">
        <f>'[1]RC-1'!AB815</f>
        <v>0</v>
      </c>
      <c r="AC815" s="1">
        <f>'[1]RC-1'!AC815</f>
        <v>0</v>
      </c>
      <c r="AD815" s="1">
        <f>'[1]RC-1'!AD815</f>
        <v>0</v>
      </c>
      <c r="AE815" s="1">
        <f>'[1]RC-1'!AE815</f>
        <v>0</v>
      </c>
      <c r="AF815" s="1">
        <f>'[1]RC-1'!AF815</f>
        <v>0</v>
      </c>
      <c r="AG815" s="1">
        <f>'[1]RC-1'!AG815</f>
        <v>0</v>
      </c>
      <c r="AH815" s="1">
        <f>'[1]RC-1'!AH815</f>
        <v>0</v>
      </c>
      <c r="AI815" s="1">
        <f>'[1]RC-1'!AI815</f>
        <v>0</v>
      </c>
    </row>
    <row r="816" spans="1:35" x14ac:dyDescent="0.3">
      <c r="A816" s="1">
        <f>'[1]RC-1'!A816</f>
        <v>0</v>
      </c>
      <c r="B816" s="1">
        <f>'[1]RC-1'!B816</f>
        <v>0</v>
      </c>
      <c r="C816" s="1">
        <f>'[1]RC-1'!C816</f>
        <v>0</v>
      </c>
      <c r="D816" s="1">
        <f>'[1]RC-1'!D816</f>
        <v>0</v>
      </c>
      <c r="E816" s="1">
        <f>'[1]RC-1'!E816</f>
        <v>0</v>
      </c>
      <c r="F816" s="1">
        <f>'[1]RC-1'!F816</f>
        <v>0</v>
      </c>
      <c r="G816" s="1">
        <f>'[1]RC-1'!G816</f>
        <v>0</v>
      </c>
      <c r="H816" s="1">
        <f>'[1]RC-1'!H816</f>
        <v>0</v>
      </c>
      <c r="I816" s="1">
        <f>'[1]RC-1'!I816</f>
        <v>0</v>
      </c>
      <c r="J816" s="1">
        <f>'[1]RC-1'!J816</f>
        <v>0</v>
      </c>
      <c r="K816" s="1">
        <f>'[1]RC-1'!K816</f>
        <v>0</v>
      </c>
      <c r="L816" s="1">
        <f>'[1]RC-1'!L816</f>
        <v>0</v>
      </c>
      <c r="M816" s="1">
        <f>'[1]RC-1'!M816</f>
        <v>0</v>
      </c>
      <c r="N816" s="1">
        <f>'[1]RC-1'!N816</f>
        <v>0</v>
      </c>
      <c r="O816" s="1">
        <f>'[1]RC-1'!O816</f>
        <v>0</v>
      </c>
      <c r="P816" s="1">
        <f>'[1]RC-1'!P816</f>
        <v>0</v>
      </c>
      <c r="Q816" s="1">
        <f>'[1]RC-1'!Q816</f>
        <v>0</v>
      </c>
      <c r="R816" s="1">
        <f>'[1]RC-1'!R816</f>
        <v>0</v>
      </c>
      <c r="S816" s="1">
        <f>'[1]RC-1'!S816</f>
        <v>0</v>
      </c>
      <c r="T816" s="1">
        <f>'[1]RC-1'!T816</f>
        <v>0</v>
      </c>
      <c r="U816" s="1">
        <f>'[1]RC-1'!U816</f>
        <v>0</v>
      </c>
      <c r="V816" s="1">
        <f>'[1]RC-1'!V816</f>
        <v>0</v>
      </c>
      <c r="W816" s="1">
        <f>'[1]RC-1'!W816</f>
        <v>0</v>
      </c>
      <c r="X816" s="1">
        <f>'[1]RC-1'!X816</f>
        <v>0</v>
      </c>
      <c r="Y816" s="1">
        <f>'[1]RC-1'!Y816</f>
        <v>0</v>
      </c>
      <c r="Z816" s="1">
        <f>'[1]RC-1'!Z816</f>
        <v>0</v>
      </c>
      <c r="AA816" s="1">
        <f>'[1]RC-1'!AA816</f>
        <v>0</v>
      </c>
      <c r="AB816" s="1">
        <f>'[1]RC-1'!AB816</f>
        <v>0</v>
      </c>
      <c r="AC816" s="1">
        <f>'[1]RC-1'!AC816</f>
        <v>0</v>
      </c>
      <c r="AD816" s="1">
        <f>'[1]RC-1'!AD816</f>
        <v>0</v>
      </c>
      <c r="AE816" s="1">
        <f>'[1]RC-1'!AE816</f>
        <v>0</v>
      </c>
      <c r="AF816" s="1">
        <f>'[1]RC-1'!AF816</f>
        <v>0</v>
      </c>
      <c r="AG816" s="1">
        <f>'[1]RC-1'!AG816</f>
        <v>0</v>
      </c>
      <c r="AH816" s="1">
        <f>'[1]RC-1'!AH816</f>
        <v>0</v>
      </c>
      <c r="AI816" s="1">
        <f>'[1]RC-1'!AI816</f>
        <v>0</v>
      </c>
    </row>
    <row r="817" spans="1:35" x14ac:dyDescent="0.3">
      <c r="A817" s="1">
        <f>'[1]RC-1'!A817</f>
        <v>0</v>
      </c>
      <c r="B817" s="1">
        <f>'[1]RC-1'!B817</f>
        <v>0</v>
      </c>
      <c r="C817" s="1">
        <f>'[1]RC-1'!C817</f>
        <v>0</v>
      </c>
      <c r="D817" s="1">
        <f>'[1]RC-1'!D817</f>
        <v>0</v>
      </c>
      <c r="E817" s="1">
        <f>'[1]RC-1'!E817</f>
        <v>0</v>
      </c>
      <c r="F817" s="1">
        <f>'[1]RC-1'!F817</f>
        <v>0</v>
      </c>
      <c r="G817" s="1">
        <f>'[1]RC-1'!G817</f>
        <v>0</v>
      </c>
      <c r="H817" s="1">
        <f>'[1]RC-1'!H817</f>
        <v>0</v>
      </c>
      <c r="I817" s="1">
        <f>'[1]RC-1'!I817</f>
        <v>0</v>
      </c>
      <c r="J817" s="1">
        <f>'[1]RC-1'!J817</f>
        <v>0</v>
      </c>
      <c r="K817" s="1">
        <f>'[1]RC-1'!K817</f>
        <v>0</v>
      </c>
      <c r="L817" s="1">
        <f>'[1]RC-1'!L817</f>
        <v>0</v>
      </c>
      <c r="M817" s="1">
        <f>'[1]RC-1'!M817</f>
        <v>0</v>
      </c>
      <c r="N817" s="1">
        <f>'[1]RC-1'!N817</f>
        <v>0</v>
      </c>
      <c r="O817" s="1">
        <f>'[1]RC-1'!O817</f>
        <v>0</v>
      </c>
      <c r="P817" s="1">
        <f>'[1]RC-1'!P817</f>
        <v>0</v>
      </c>
      <c r="Q817" s="1">
        <f>'[1]RC-1'!Q817</f>
        <v>0</v>
      </c>
      <c r="R817" s="1">
        <f>'[1]RC-1'!R817</f>
        <v>0</v>
      </c>
      <c r="S817" s="1">
        <f>'[1]RC-1'!S817</f>
        <v>0</v>
      </c>
      <c r="T817" s="1">
        <f>'[1]RC-1'!T817</f>
        <v>0</v>
      </c>
      <c r="U817" s="1">
        <f>'[1]RC-1'!U817</f>
        <v>0</v>
      </c>
      <c r="V817" s="1">
        <f>'[1]RC-1'!V817</f>
        <v>0</v>
      </c>
      <c r="W817" s="1">
        <f>'[1]RC-1'!W817</f>
        <v>0</v>
      </c>
      <c r="X817" s="1">
        <f>'[1]RC-1'!X817</f>
        <v>0</v>
      </c>
      <c r="Y817" s="1">
        <f>'[1]RC-1'!Y817</f>
        <v>0</v>
      </c>
      <c r="Z817" s="1">
        <f>'[1]RC-1'!Z817</f>
        <v>0</v>
      </c>
      <c r="AA817" s="1">
        <f>'[1]RC-1'!AA817</f>
        <v>0</v>
      </c>
      <c r="AB817" s="1">
        <f>'[1]RC-1'!AB817</f>
        <v>0</v>
      </c>
      <c r="AC817" s="1">
        <f>'[1]RC-1'!AC817</f>
        <v>0</v>
      </c>
      <c r="AD817" s="1">
        <f>'[1]RC-1'!AD817</f>
        <v>0</v>
      </c>
      <c r="AE817" s="1">
        <f>'[1]RC-1'!AE817</f>
        <v>0</v>
      </c>
      <c r="AF817" s="1">
        <f>'[1]RC-1'!AF817</f>
        <v>0</v>
      </c>
      <c r="AG817" s="1">
        <f>'[1]RC-1'!AG817</f>
        <v>0</v>
      </c>
      <c r="AH817" s="1">
        <f>'[1]RC-1'!AH817</f>
        <v>0</v>
      </c>
      <c r="AI817" s="1">
        <f>'[1]RC-1'!AI817</f>
        <v>0</v>
      </c>
    </row>
    <row r="818" spans="1:35" x14ac:dyDescent="0.3">
      <c r="A818" s="1">
        <f>'[1]RC-1'!A818</f>
        <v>0</v>
      </c>
      <c r="B818" s="1">
        <f>'[1]RC-1'!B818</f>
        <v>0</v>
      </c>
      <c r="C818" s="1">
        <f>'[1]RC-1'!C818</f>
        <v>0</v>
      </c>
      <c r="D818" s="1">
        <f>'[1]RC-1'!D818</f>
        <v>0</v>
      </c>
      <c r="E818" s="1">
        <f>'[1]RC-1'!E818</f>
        <v>0</v>
      </c>
      <c r="F818" s="1">
        <f>'[1]RC-1'!F818</f>
        <v>0</v>
      </c>
      <c r="G818" s="1">
        <f>'[1]RC-1'!G818</f>
        <v>0</v>
      </c>
      <c r="H818" s="1">
        <f>'[1]RC-1'!H818</f>
        <v>0</v>
      </c>
      <c r="I818" s="1">
        <f>'[1]RC-1'!I818</f>
        <v>0</v>
      </c>
      <c r="J818" s="1">
        <f>'[1]RC-1'!J818</f>
        <v>0</v>
      </c>
      <c r="K818" s="1">
        <f>'[1]RC-1'!K818</f>
        <v>0</v>
      </c>
      <c r="L818" s="1">
        <f>'[1]RC-1'!L818</f>
        <v>0</v>
      </c>
      <c r="M818" s="1">
        <f>'[1]RC-1'!M818</f>
        <v>0</v>
      </c>
      <c r="N818" s="1">
        <f>'[1]RC-1'!N818</f>
        <v>0</v>
      </c>
      <c r="O818" s="1">
        <f>'[1]RC-1'!O818</f>
        <v>0</v>
      </c>
      <c r="P818" s="1">
        <f>'[1]RC-1'!P818</f>
        <v>0</v>
      </c>
      <c r="Q818" s="1">
        <f>'[1]RC-1'!Q818</f>
        <v>0</v>
      </c>
      <c r="R818" s="1">
        <f>'[1]RC-1'!R818</f>
        <v>0</v>
      </c>
      <c r="S818" s="1">
        <f>'[1]RC-1'!S818</f>
        <v>0</v>
      </c>
      <c r="T818" s="1">
        <f>'[1]RC-1'!T818</f>
        <v>0</v>
      </c>
      <c r="U818" s="1">
        <f>'[1]RC-1'!U818</f>
        <v>0</v>
      </c>
      <c r="V818" s="1">
        <f>'[1]RC-1'!V818</f>
        <v>0</v>
      </c>
      <c r="W818" s="1">
        <f>'[1]RC-1'!W818</f>
        <v>0</v>
      </c>
      <c r="X818" s="1">
        <f>'[1]RC-1'!X818</f>
        <v>0</v>
      </c>
      <c r="Y818" s="1">
        <f>'[1]RC-1'!Y818</f>
        <v>0</v>
      </c>
      <c r="Z818" s="1">
        <f>'[1]RC-1'!Z818</f>
        <v>0</v>
      </c>
      <c r="AA818" s="1">
        <f>'[1]RC-1'!AA818</f>
        <v>0</v>
      </c>
      <c r="AB818" s="1">
        <f>'[1]RC-1'!AB818</f>
        <v>0</v>
      </c>
      <c r="AC818" s="1">
        <f>'[1]RC-1'!AC818</f>
        <v>0</v>
      </c>
      <c r="AD818" s="1">
        <f>'[1]RC-1'!AD818</f>
        <v>0</v>
      </c>
      <c r="AE818" s="1">
        <f>'[1]RC-1'!AE818</f>
        <v>0</v>
      </c>
      <c r="AF818" s="1">
        <f>'[1]RC-1'!AF818</f>
        <v>0</v>
      </c>
      <c r="AG818" s="1">
        <f>'[1]RC-1'!AG818</f>
        <v>0</v>
      </c>
      <c r="AH818" s="1">
        <f>'[1]RC-1'!AH818</f>
        <v>0</v>
      </c>
      <c r="AI818" s="1">
        <f>'[1]RC-1'!AI818</f>
        <v>0</v>
      </c>
    </row>
    <row r="819" spans="1:35" x14ac:dyDescent="0.3">
      <c r="A819" s="1">
        <f>'[1]RC-1'!A819</f>
        <v>0</v>
      </c>
      <c r="B819" s="1">
        <f>'[1]RC-1'!B819</f>
        <v>0</v>
      </c>
      <c r="C819" s="1">
        <f>'[1]RC-1'!C819</f>
        <v>0</v>
      </c>
      <c r="D819" s="1">
        <f>'[1]RC-1'!D819</f>
        <v>0</v>
      </c>
      <c r="E819" s="1">
        <f>'[1]RC-1'!E819</f>
        <v>0</v>
      </c>
      <c r="F819" s="1">
        <f>'[1]RC-1'!F819</f>
        <v>0</v>
      </c>
      <c r="G819" s="1">
        <f>'[1]RC-1'!G819</f>
        <v>0</v>
      </c>
      <c r="H819" s="1">
        <f>'[1]RC-1'!H819</f>
        <v>0</v>
      </c>
      <c r="I819" s="1">
        <f>'[1]RC-1'!I819</f>
        <v>0</v>
      </c>
      <c r="J819" s="1">
        <f>'[1]RC-1'!J819</f>
        <v>0</v>
      </c>
      <c r="K819" s="1">
        <f>'[1]RC-1'!K819</f>
        <v>0</v>
      </c>
      <c r="L819" s="1">
        <f>'[1]RC-1'!L819</f>
        <v>0</v>
      </c>
      <c r="M819" s="1">
        <f>'[1]RC-1'!M819</f>
        <v>0</v>
      </c>
      <c r="N819" s="1">
        <f>'[1]RC-1'!N819</f>
        <v>0</v>
      </c>
      <c r="O819" s="1">
        <f>'[1]RC-1'!O819</f>
        <v>0</v>
      </c>
      <c r="P819" s="1">
        <f>'[1]RC-1'!P819</f>
        <v>0</v>
      </c>
      <c r="Q819" s="1">
        <f>'[1]RC-1'!Q819</f>
        <v>0</v>
      </c>
      <c r="R819" s="1">
        <f>'[1]RC-1'!R819</f>
        <v>0</v>
      </c>
      <c r="S819" s="1">
        <f>'[1]RC-1'!S819</f>
        <v>0</v>
      </c>
      <c r="T819" s="1">
        <f>'[1]RC-1'!T819</f>
        <v>0</v>
      </c>
      <c r="U819" s="1">
        <f>'[1]RC-1'!U819</f>
        <v>0</v>
      </c>
      <c r="V819" s="1">
        <f>'[1]RC-1'!V819</f>
        <v>0</v>
      </c>
      <c r="W819" s="1">
        <f>'[1]RC-1'!W819</f>
        <v>0</v>
      </c>
      <c r="X819" s="1">
        <f>'[1]RC-1'!X819</f>
        <v>0</v>
      </c>
      <c r="Y819" s="1">
        <f>'[1]RC-1'!Y819</f>
        <v>0</v>
      </c>
      <c r="Z819" s="1">
        <f>'[1]RC-1'!Z819</f>
        <v>0</v>
      </c>
      <c r="AA819" s="1">
        <f>'[1]RC-1'!AA819</f>
        <v>0</v>
      </c>
      <c r="AB819" s="1">
        <f>'[1]RC-1'!AB819</f>
        <v>0</v>
      </c>
      <c r="AC819" s="1">
        <f>'[1]RC-1'!AC819</f>
        <v>0</v>
      </c>
      <c r="AD819" s="1">
        <f>'[1]RC-1'!AD819</f>
        <v>0</v>
      </c>
      <c r="AE819" s="1">
        <f>'[1]RC-1'!AE819</f>
        <v>0</v>
      </c>
      <c r="AF819" s="1">
        <f>'[1]RC-1'!AF819</f>
        <v>0</v>
      </c>
      <c r="AG819" s="1">
        <f>'[1]RC-1'!AG819</f>
        <v>0</v>
      </c>
      <c r="AH819" s="1">
        <f>'[1]RC-1'!AH819</f>
        <v>0</v>
      </c>
      <c r="AI819" s="1">
        <f>'[1]RC-1'!AI819</f>
        <v>0</v>
      </c>
    </row>
    <row r="820" spans="1:35" x14ac:dyDescent="0.3">
      <c r="A820" s="1">
        <f>'[1]RC-1'!A820</f>
        <v>0</v>
      </c>
      <c r="B820" s="1">
        <f>'[1]RC-1'!B820</f>
        <v>0</v>
      </c>
      <c r="C820" s="1">
        <f>'[1]RC-1'!C820</f>
        <v>0</v>
      </c>
      <c r="D820" s="1">
        <f>'[1]RC-1'!D820</f>
        <v>0</v>
      </c>
      <c r="E820" s="1">
        <f>'[1]RC-1'!E820</f>
        <v>0</v>
      </c>
      <c r="F820" s="1">
        <f>'[1]RC-1'!F820</f>
        <v>0</v>
      </c>
      <c r="G820" s="1">
        <f>'[1]RC-1'!G820</f>
        <v>0</v>
      </c>
      <c r="H820" s="1">
        <f>'[1]RC-1'!H820</f>
        <v>0</v>
      </c>
      <c r="I820" s="1">
        <f>'[1]RC-1'!I820</f>
        <v>0</v>
      </c>
      <c r="J820" s="1">
        <f>'[1]RC-1'!J820</f>
        <v>0</v>
      </c>
      <c r="K820" s="1">
        <f>'[1]RC-1'!K820</f>
        <v>0</v>
      </c>
      <c r="L820" s="1">
        <f>'[1]RC-1'!L820</f>
        <v>0</v>
      </c>
      <c r="M820" s="1">
        <f>'[1]RC-1'!M820</f>
        <v>0</v>
      </c>
      <c r="N820" s="1">
        <f>'[1]RC-1'!N820</f>
        <v>0</v>
      </c>
      <c r="O820" s="1">
        <f>'[1]RC-1'!O820</f>
        <v>0</v>
      </c>
      <c r="P820" s="1">
        <f>'[1]RC-1'!P820</f>
        <v>0</v>
      </c>
      <c r="Q820" s="1">
        <f>'[1]RC-1'!Q820</f>
        <v>0</v>
      </c>
      <c r="R820" s="1">
        <f>'[1]RC-1'!R820</f>
        <v>0</v>
      </c>
      <c r="S820" s="1">
        <f>'[1]RC-1'!S820</f>
        <v>0</v>
      </c>
      <c r="T820" s="1">
        <f>'[1]RC-1'!T820</f>
        <v>0</v>
      </c>
      <c r="U820" s="1">
        <f>'[1]RC-1'!U820</f>
        <v>0</v>
      </c>
      <c r="V820" s="1">
        <f>'[1]RC-1'!V820</f>
        <v>0</v>
      </c>
      <c r="W820" s="1">
        <f>'[1]RC-1'!W820</f>
        <v>0</v>
      </c>
      <c r="X820" s="1">
        <f>'[1]RC-1'!X820</f>
        <v>0</v>
      </c>
      <c r="Y820" s="1">
        <f>'[1]RC-1'!Y820</f>
        <v>0</v>
      </c>
      <c r="Z820" s="1">
        <f>'[1]RC-1'!Z820</f>
        <v>0</v>
      </c>
      <c r="AA820" s="1">
        <f>'[1]RC-1'!AA820</f>
        <v>0</v>
      </c>
      <c r="AB820" s="1">
        <f>'[1]RC-1'!AB820</f>
        <v>0</v>
      </c>
      <c r="AC820" s="1">
        <f>'[1]RC-1'!AC820</f>
        <v>0</v>
      </c>
      <c r="AD820" s="1">
        <f>'[1]RC-1'!AD820</f>
        <v>0</v>
      </c>
      <c r="AE820" s="1">
        <f>'[1]RC-1'!AE820</f>
        <v>0</v>
      </c>
      <c r="AF820" s="1">
        <f>'[1]RC-1'!AF820</f>
        <v>0</v>
      </c>
      <c r="AG820" s="1">
        <f>'[1]RC-1'!AG820</f>
        <v>0</v>
      </c>
      <c r="AH820" s="1">
        <f>'[1]RC-1'!AH820</f>
        <v>0</v>
      </c>
      <c r="AI820" s="1">
        <f>'[1]RC-1'!AI820</f>
        <v>0</v>
      </c>
    </row>
    <row r="821" spans="1:35" x14ac:dyDescent="0.3">
      <c r="A821" s="1">
        <f>'[1]RC-1'!A821</f>
        <v>0</v>
      </c>
      <c r="B821" s="1">
        <f>'[1]RC-1'!B821</f>
        <v>0</v>
      </c>
      <c r="C821" s="1">
        <f>'[1]RC-1'!C821</f>
        <v>0</v>
      </c>
      <c r="D821" s="1">
        <f>'[1]RC-1'!D821</f>
        <v>0</v>
      </c>
      <c r="E821" s="1">
        <f>'[1]RC-1'!E821</f>
        <v>0</v>
      </c>
      <c r="F821" s="1">
        <f>'[1]RC-1'!F821</f>
        <v>0</v>
      </c>
      <c r="G821" s="1">
        <f>'[1]RC-1'!G821</f>
        <v>0</v>
      </c>
      <c r="H821" s="1">
        <f>'[1]RC-1'!H821</f>
        <v>0</v>
      </c>
      <c r="I821" s="1">
        <f>'[1]RC-1'!I821</f>
        <v>0</v>
      </c>
      <c r="J821" s="1">
        <f>'[1]RC-1'!J821</f>
        <v>0</v>
      </c>
      <c r="K821" s="1">
        <f>'[1]RC-1'!K821</f>
        <v>0</v>
      </c>
      <c r="L821" s="1">
        <f>'[1]RC-1'!L821</f>
        <v>0</v>
      </c>
      <c r="M821" s="1">
        <f>'[1]RC-1'!M821</f>
        <v>0</v>
      </c>
      <c r="N821" s="1">
        <f>'[1]RC-1'!N821</f>
        <v>0</v>
      </c>
      <c r="O821" s="1">
        <f>'[1]RC-1'!O821</f>
        <v>0</v>
      </c>
      <c r="P821" s="1">
        <f>'[1]RC-1'!P821</f>
        <v>0</v>
      </c>
      <c r="Q821" s="1">
        <f>'[1]RC-1'!Q821</f>
        <v>0</v>
      </c>
      <c r="R821" s="1">
        <f>'[1]RC-1'!R821</f>
        <v>0</v>
      </c>
      <c r="S821" s="1">
        <f>'[1]RC-1'!S821</f>
        <v>0</v>
      </c>
      <c r="T821" s="1">
        <f>'[1]RC-1'!T821</f>
        <v>0</v>
      </c>
      <c r="U821" s="1">
        <f>'[1]RC-1'!U821</f>
        <v>0</v>
      </c>
      <c r="V821" s="1">
        <f>'[1]RC-1'!V821</f>
        <v>0</v>
      </c>
      <c r="W821" s="1">
        <f>'[1]RC-1'!W821</f>
        <v>0</v>
      </c>
      <c r="X821" s="1">
        <f>'[1]RC-1'!X821</f>
        <v>0</v>
      </c>
      <c r="Y821" s="1">
        <f>'[1]RC-1'!Y821</f>
        <v>0</v>
      </c>
      <c r="Z821" s="1">
        <f>'[1]RC-1'!Z821</f>
        <v>0</v>
      </c>
      <c r="AA821" s="1">
        <f>'[1]RC-1'!AA821</f>
        <v>0</v>
      </c>
      <c r="AB821" s="1">
        <f>'[1]RC-1'!AB821</f>
        <v>0</v>
      </c>
      <c r="AC821" s="1">
        <f>'[1]RC-1'!AC821</f>
        <v>0</v>
      </c>
      <c r="AD821" s="1">
        <f>'[1]RC-1'!AD821</f>
        <v>0</v>
      </c>
      <c r="AE821" s="1">
        <f>'[1]RC-1'!AE821</f>
        <v>0</v>
      </c>
      <c r="AF821" s="1">
        <f>'[1]RC-1'!AF821</f>
        <v>0</v>
      </c>
      <c r="AG821" s="1">
        <f>'[1]RC-1'!AG821</f>
        <v>0</v>
      </c>
      <c r="AH821" s="1">
        <f>'[1]RC-1'!AH821</f>
        <v>0</v>
      </c>
      <c r="AI821" s="1">
        <f>'[1]RC-1'!AI821</f>
        <v>0</v>
      </c>
    </row>
    <row r="822" spans="1:35" x14ac:dyDescent="0.3">
      <c r="A822" s="1">
        <f>'[1]RC-1'!A822</f>
        <v>0</v>
      </c>
      <c r="B822" s="1">
        <f>'[1]RC-1'!B822</f>
        <v>0</v>
      </c>
      <c r="C822" s="1">
        <f>'[1]RC-1'!C822</f>
        <v>0</v>
      </c>
      <c r="D822" s="1">
        <f>'[1]RC-1'!D822</f>
        <v>0</v>
      </c>
      <c r="E822" s="1">
        <f>'[1]RC-1'!E822</f>
        <v>0</v>
      </c>
      <c r="F822" s="1">
        <f>'[1]RC-1'!F822</f>
        <v>0</v>
      </c>
      <c r="G822" s="1">
        <f>'[1]RC-1'!G822</f>
        <v>0</v>
      </c>
      <c r="H822" s="1">
        <f>'[1]RC-1'!H822</f>
        <v>0</v>
      </c>
      <c r="I822" s="1">
        <f>'[1]RC-1'!I822</f>
        <v>0</v>
      </c>
      <c r="J822" s="1">
        <f>'[1]RC-1'!J822</f>
        <v>0</v>
      </c>
      <c r="K822" s="1">
        <f>'[1]RC-1'!K822</f>
        <v>0</v>
      </c>
      <c r="L822" s="1">
        <f>'[1]RC-1'!L822</f>
        <v>0</v>
      </c>
      <c r="M822" s="1">
        <f>'[1]RC-1'!M822</f>
        <v>0</v>
      </c>
      <c r="N822" s="1">
        <f>'[1]RC-1'!N822</f>
        <v>0</v>
      </c>
      <c r="O822" s="1">
        <f>'[1]RC-1'!O822</f>
        <v>0</v>
      </c>
      <c r="P822" s="1">
        <f>'[1]RC-1'!P822</f>
        <v>0</v>
      </c>
      <c r="Q822" s="1">
        <f>'[1]RC-1'!Q822</f>
        <v>0</v>
      </c>
      <c r="R822" s="1">
        <f>'[1]RC-1'!R822</f>
        <v>0</v>
      </c>
      <c r="S822" s="1">
        <f>'[1]RC-1'!S822</f>
        <v>0</v>
      </c>
      <c r="T822" s="1">
        <f>'[1]RC-1'!T822</f>
        <v>0</v>
      </c>
      <c r="U822" s="1">
        <f>'[1]RC-1'!U822</f>
        <v>0</v>
      </c>
      <c r="V822" s="1">
        <f>'[1]RC-1'!V822</f>
        <v>0</v>
      </c>
      <c r="W822" s="1">
        <f>'[1]RC-1'!W822</f>
        <v>0</v>
      </c>
      <c r="X822" s="1">
        <f>'[1]RC-1'!X822</f>
        <v>0</v>
      </c>
      <c r="Y822" s="1">
        <f>'[1]RC-1'!Y822</f>
        <v>0</v>
      </c>
      <c r="Z822" s="1">
        <f>'[1]RC-1'!Z822</f>
        <v>0</v>
      </c>
      <c r="AA822" s="1">
        <f>'[1]RC-1'!AA822</f>
        <v>0</v>
      </c>
      <c r="AB822" s="1">
        <f>'[1]RC-1'!AB822</f>
        <v>0</v>
      </c>
      <c r="AC822" s="1">
        <f>'[1]RC-1'!AC822</f>
        <v>0</v>
      </c>
      <c r="AD822" s="1">
        <f>'[1]RC-1'!AD822</f>
        <v>0</v>
      </c>
      <c r="AE822" s="1">
        <f>'[1]RC-1'!AE822</f>
        <v>0</v>
      </c>
      <c r="AF822" s="1">
        <f>'[1]RC-1'!AF822</f>
        <v>0</v>
      </c>
      <c r="AG822" s="1">
        <f>'[1]RC-1'!AG822</f>
        <v>0</v>
      </c>
      <c r="AH822" s="1">
        <f>'[1]RC-1'!AH822</f>
        <v>0</v>
      </c>
      <c r="AI822" s="1">
        <f>'[1]RC-1'!AI822</f>
        <v>0</v>
      </c>
    </row>
    <row r="823" spans="1:35" x14ac:dyDescent="0.3">
      <c r="A823" s="1">
        <f>'[1]RC-1'!A823</f>
        <v>0</v>
      </c>
      <c r="B823" s="1">
        <f>'[1]RC-1'!B823</f>
        <v>0</v>
      </c>
      <c r="C823" s="1">
        <f>'[1]RC-1'!C823</f>
        <v>0</v>
      </c>
      <c r="D823" s="1">
        <f>'[1]RC-1'!D823</f>
        <v>0</v>
      </c>
      <c r="E823" s="1">
        <f>'[1]RC-1'!E823</f>
        <v>0</v>
      </c>
      <c r="F823" s="1">
        <f>'[1]RC-1'!F823</f>
        <v>0</v>
      </c>
      <c r="G823" s="1">
        <f>'[1]RC-1'!G823</f>
        <v>0</v>
      </c>
      <c r="H823" s="1">
        <f>'[1]RC-1'!H823</f>
        <v>0</v>
      </c>
      <c r="I823" s="1">
        <f>'[1]RC-1'!I823</f>
        <v>0</v>
      </c>
      <c r="J823" s="1">
        <f>'[1]RC-1'!J823</f>
        <v>0</v>
      </c>
      <c r="K823" s="1">
        <f>'[1]RC-1'!K823</f>
        <v>0</v>
      </c>
      <c r="L823" s="1">
        <f>'[1]RC-1'!L823</f>
        <v>0</v>
      </c>
      <c r="M823" s="1">
        <f>'[1]RC-1'!M823</f>
        <v>0</v>
      </c>
      <c r="N823" s="1">
        <f>'[1]RC-1'!N823</f>
        <v>0</v>
      </c>
      <c r="O823" s="1">
        <f>'[1]RC-1'!O823</f>
        <v>0</v>
      </c>
      <c r="P823" s="1">
        <f>'[1]RC-1'!P823</f>
        <v>0</v>
      </c>
      <c r="Q823" s="1">
        <f>'[1]RC-1'!Q823</f>
        <v>0</v>
      </c>
      <c r="R823" s="1">
        <f>'[1]RC-1'!R823</f>
        <v>0</v>
      </c>
      <c r="S823" s="1">
        <f>'[1]RC-1'!S823</f>
        <v>0</v>
      </c>
      <c r="T823" s="1">
        <f>'[1]RC-1'!T823</f>
        <v>0</v>
      </c>
      <c r="U823" s="1">
        <f>'[1]RC-1'!U823</f>
        <v>0</v>
      </c>
      <c r="V823" s="1">
        <f>'[1]RC-1'!V823</f>
        <v>0</v>
      </c>
      <c r="W823" s="1">
        <f>'[1]RC-1'!W823</f>
        <v>0</v>
      </c>
      <c r="X823" s="1">
        <f>'[1]RC-1'!X823</f>
        <v>0</v>
      </c>
      <c r="Y823" s="1">
        <f>'[1]RC-1'!Y823</f>
        <v>0</v>
      </c>
      <c r="Z823" s="1">
        <f>'[1]RC-1'!Z823</f>
        <v>0</v>
      </c>
      <c r="AA823" s="1">
        <f>'[1]RC-1'!AA823</f>
        <v>0</v>
      </c>
      <c r="AB823" s="1">
        <f>'[1]RC-1'!AB823</f>
        <v>0</v>
      </c>
      <c r="AC823" s="1">
        <f>'[1]RC-1'!AC823</f>
        <v>0</v>
      </c>
      <c r="AD823" s="1">
        <f>'[1]RC-1'!AD823</f>
        <v>0</v>
      </c>
      <c r="AE823" s="1">
        <f>'[1]RC-1'!AE823</f>
        <v>0</v>
      </c>
      <c r="AF823" s="1">
        <f>'[1]RC-1'!AF823</f>
        <v>0</v>
      </c>
      <c r="AG823" s="1">
        <f>'[1]RC-1'!AG823</f>
        <v>0</v>
      </c>
      <c r="AH823" s="1">
        <f>'[1]RC-1'!AH823</f>
        <v>0</v>
      </c>
      <c r="AI823" s="1">
        <f>'[1]RC-1'!AI823</f>
        <v>0</v>
      </c>
    </row>
    <row r="824" spans="1:35" x14ac:dyDescent="0.3">
      <c r="A824" s="1">
        <f>'[1]RC-1'!A824</f>
        <v>0</v>
      </c>
      <c r="B824" s="1">
        <f>'[1]RC-1'!B824</f>
        <v>0</v>
      </c>
      <c r="C824" s="1">
        <f>'[1]RC-1'!C824</f>
        <v>0</v>
      </c>
      <c r="D824" s="1">
        <f>'[1]RC-1'!D824</f>
        <v>0</v>
      </c>
      <c r="E824" s="1">
        <f>'[1]RC-1'!E824</f>
        <v>0</v>
      </c>
      <c r="F824" s="1">
        <f>'[1]RC-1'!F824</f>
        <v>0</v>
      </c>
      <c r="G824" s="1">
        <f>'[1]RC-1'!G824</f>
        <v>0</v>
      </c>
      <c r="H824" s="1">
        <f>'[1]RC-1'!H824</f>
        <v>0</v>
      </c>
      <c r="I824" s="1">
        <f>'[1]RC-1'!I824</f>
        <v>0</v>
      </c>
      <c r="J824" s="1">
        <f>'[1]RC-1'!J824</f>
        <v>0</v>
      </c>
      <c r="K824" s="1">
        <f>'[1]RC-1'!K824</f>
        <v>0</v>
      </c>
      <c r="L824" s="1">
        <f>'[1]RC-1'!L824</f>
        <v>0</v>
      </c>
      <c r="M824" s="1">
        <f>'[1]RC-1'!M824</f>
        <v>0</v>
      </c>
      <c r="N824" s="1">
        <f>'[1]RC-1'!N824</f>
        <v>0</v>
      </c>
      <c r="O824" s="1">
        <f>'[1]RC-1'!O824</f>
        <v>0</v>
      </c>
      <c r="P824" s="1">
        <f>'[1]RC-1'!P824</f>
        <v>0</v>
      </c>
      <c r="Q824" s="1">
        <f>'[1]RC-1'!Q824</f>
        <v>0</v>
      </c>
      <c r="R824" s="1">
        <f>'[1]RC-1'!R824</f>
        <v>0</v>
      </c>
      <c r="S824" s="1">
        <f>'[1]RC-1'!S824</f>
        <v>0</v>
      </c>
      <c r="T824" s="1">
        <f>'[1]RC-1'!T824</f>
        <v>0</v>
      </c>
      <c r="U824" s="1">
        <f>'[1]RC-1'!U824</f>
        <v>0</v>
      </c>
      <c r="V824" s="1">
        <f>'[1]RC-1'!V824</f>
        <v>0</v>
      </c>
      <c r="W824" s="1">
        <f>'[1]RC-1'!W824</f>
        <v>0</v>
      </c>
      <c r="X824" s="1">
        <f>'[1]RC-1'!X824</f>
        <v>0</v>
      </c>
      <c r="Y824" s="1">
        <f>'[1]RC-1'!Y824</f>
        <v>0</v>
      </c>
      <c r="Z824" s="1">
        <f>'[1]RC-1'!Z824</f>
        <v>0</v>
      </c>
      <c r="AA824" s="1">
        <f>'[1]RC-1'!AA824</f>
        <v>0</v>
      </c>
      <c r="AB824" s="1">
        <f>'[1]RC-1'!AB824</f>
        <v>0</v>
      </c>
      <c r="AC824" s="1">
        <f>'[1]RC-1'!AC824</f>
        <v>0</v>
      </c>
      <c r="AD824" s="1">
        <f>'[1]RC-1'!AD824</f>
        <v>0</v>
      </c>
      <c r="AE824" s="1">
        <f>'[1]RC-1'!AE824</f>
        <v>0</v>
      </c>
      <c r="AF824" s="1">
        <f>'[1]RC-1'!AF824</f>
        <v>0</v>
      </c>
      <c r="AG824" s="1">
        <f>'[1]RC-1'!AG824</f>
        <v>0</v>
      </c>
      <c r="AH824" s="1">
        <f>'[1]RC-1'!AH824</f>
        <v>0</v>
      </c>
      <c r="AI824" s="1">
        <f>'[1]RC-1'!AI824</f>
        <v>0</v>
      </c>
    </row>
    <row r="825" spans="1:35" x14ac:dyDescent="0.3">
      <c r="A825" s="1">
        <f>'[1]RC-1'!A825</f>
        <v>0</v>
      </c>
      <c r="B825" s="1">
        <f>'[1]RC-1'!B825</f>
        <v>0</v>
      </c>
      <c r="C825" s="1">
        <f>'[1]RC-1'!C825</f>
        <v>0</v>
      </c>
      <c r="D825" s="1">
        <f>'[1]RC-1'!D825</f>
        <v>0</v>
      </c>
      <c r="E825" s="1">
        <f>'[1]RC-1'!E825</f>
        <v>0</v>
      </c>
      <c r="F825" s="1">
        <f>'[1]RC-1'!F825</f>
        <v>0</v>
      </c>
      <c r="G825" s="1">
        <f>'[1]RC-1'!G825</f>
        <v>0</v>
      </c>
      <c r="H825" s="1">
        <f>'[1]RC-1'!H825</f>
        <v>0</v>
      </c>
      <c r="I825" s="1">
        <f>'[1]RC-1'!I825</f>
        <v>0</v>
      </c>
      <c r="J825" s="1">
        <f>'[1]RC-1'!J825</f>
        <v>0</v>
      </c>
      <c r="K825" s="1">
        <f>'[1]RC-1'!K825</f>
        <v>0</v>
      </c>
      <c r="L825" s="1">
        <f>'[1]RC-1'!L825</f>
        <v>0</v>
      </c>
      <c r="M825" s="1">
        <f>'[1]RC-1'!M825</f>
        <v>0</v>
      </c>
      <c r="N825" s="1">
        <f>'[1]RC-1'!N825</f>
        <v>0</v>
      </c>
      <c r="O825" s="1">
        <f>'[1]RC-1'!O825</f>
        <v>0</v>
      </c>
      <c r="P825" s="1">
        <f>'[1]RC-1'!P825</f>
        <v>0</v>
      </c>
      <c r="Q825" s="1">
        <f>'[1]RC-1'!Q825</f>
        <v>0</v>
      </c>
      <c r="R825" s="1">
        <f>'[1]RC-1'!R825</f>
        <v>0</v>
      </c>
      <c r="S825" s="1">
        <f>'[1]RC-1'!S825</f>
        <v>0</v>
      </c>
      <c r="T825" s="1">
        <f>'[1]RC-1'!T825</f>
        <v>0</v>
      </c>
      <c r="U825" s="1">
        <f>'[1]RC-1'!U825</f>
        <v>0</v>
      </c>
      <c r="V825" s="1">
        <f>'[1]RC-1'!V825</f>
        <v>0</v>
      </c>
      <c r="W825" s="1">
        <f>'[1]RC-1'!W825</f>
        <v>0</v>
      </c>
      <c r="X825" s="1">
        <f>'[1]RC-1'!X825</f>
        <v>0</v>
      </c>
      <c r="Y825" s="1">
        <f>'[1]RC-1'!Y825</f>
        <v>0</v>
      </c>
      <c r="Z825" s="1">
        <f>'[1]RC-1'!Z825</f>
        <v>0</v>
      </c>
      <c r="AA825" s="1">
        <f>'[1]RC-1'!AA825</f>
        <v>0</v>
      </c>
      <c r="AB825" s="1">
        <f>'[1]RC-1'!AB825</f>
        <v>0</v>
      </c>
      <c r="AC825" s="1">
        <f>'[1]RC-1'!AC825</f>
        <v>0</v>
      </c>
      <c r="AD825" s="1">
        <f>'[1]RC-1'!AD825</f>
        <v>0</v>
      </c>
      <c r="AE825" s="1">
        <f>'[1]RC-1'!AE825</f>
        <v>0</v>
      </c>
      <c r="AF825" s="1">
        <f>'[1]RC-1'!AF825</f>
        <v>0</v>
      </c>
      <c r="AG825" s="1">
        <f>'[1]RC-1'!AG825</f>
        <v>0</v>
      </c>
      <c r="AH825" s="1">
        <f>'[1]RC-1'!AH825</f>
        <v>0</v>
      </c>
      <c r="AI825" s="1">
        <f>'[1]RC-1'!AI825</f>
        <v>0</v>
      </c>
    </row>
    <row r="826" spans="1:35" x14ac:dyDescent="0.3">
      <c r="A826" s="1">
        <f>'[1]RC-1'!A826</f>
        <v>0</v>
      </c>
      <c r="B826" s="1">
        <f>'[1]RC-1'!B826</f>
        <v>0</v>
      </c>
      <c r="C826" s="1">
        <f>'[1]RC-1'!C826</f>
        <v>0</v>
      </c>
      <c r="D826" s="1">
        <f>'[1]RC-1'!D826</f>
        <v>0</v>
      </c>
      <c r="E826" s="1">
        <f>'[1]RC-1'!E826</f>
        <v>0</v>
      </c>
      <c r="F826" s="1">
        <f>'[1]RC-1'!F826</f>
        <v>0</v>
      </c>
      <c r="G826" s="1">
        <f>'[1]RC-1'!G826</f>
        <v>0</v>
      </c>
      <c r="H826" s="1">
        <f>'[1]RC-1'!H826</f>
        <v>0</v>
      </c>
      <c r="I826" s="1">
        <f>'[1]RC-1'!I826</f>
        <v>0</v>
      </c>
      <c r="J826" s="1">
        <f>'[1]RC-1'!J826</f>
        <v>0</v>
      </c>
      <c r="K826" s="1">
        <f>'[1]RC-1'!K826</f>
        <v>0</v>
      </c>
      <c r="L826" s="1">
        <f>'[1]RC-1'!L826</f>
        <v>0</v>
      </c>
      <c r="M826" s="1">
        <f>'[1]RC-1'!M826</f>
        <v>0</v>
      </c>
      <c r="N826" s="1">
        <f>'[1]RC-1'!N826</f>
        <v>0</v>
      </c>
      <c r="O826" s="1">
        <f>'[1]RC-1'!O826</f>
        <v>0</v>
      </c>
      <c r="P826" s="1">
        <f>'[1]RC-1'!P826</f>
        <v>0</v>
      </c>
      <c r="Q826" s="1">
        <f>'[1]RC-1'!Q826</f>
        <v>0</v>
      </c>
      <c r="R826" s="1">
        <f>'[1]RC-1'!R826</f>
        <v>0</v>
      </c>
      <c r="S826" s="1">
        <f>'[1]RC-1'!S826</f>
        <v>0</v>
      </c>
      <c r="T826" s="1">
        <f>'[1]RC-1'!T826</f>
        <v>0</v>
      </c>
      <c r="U826" s="1">
        <f>'[1]RC-1'!U826</f>
        <v>0</v>
      </c>
      <c r="V826" s="1">
        <f>'[1]RC-1'!V826</f>
        <v>0</v>
      </c>
      <c r="W826" s="1">
        <f>'[1]RC-1'!W826</f>
        <v>0</v>
      </c>
      <c r="X826" s="1">
        <f>'[1]RC-1'!X826</f>
        <v>0</v>
      </c>
      <c r="Y826" s="1">
        <f>'[1]RC-1'!Y826</f>
        <v>0</v>
      </c>
      <c r="Z826" s="1">
        <f>'[1]RC-1'!Z826</f>
        <v>0</v>
      </c>
      <c r="AA826" s="1">
        <f>'[1]RC-1'!AA826</f>
        <v>0</v>
      </c>
      <c r="AB826" s="1">
        <f>'[1]RC-1'!AB826</f>
        <v>0</v>
      </c>
      <c r="AC826" s="1">
        <f>'[1]RC-1'!AC826</f>
        <v>0</v>
      </c>
      <c r="AD826" s="1">
        <f>'[1]RC-1'!AD826</f>
        <v>0</v>
      </c>
      <c r="AE826" s="1">
        <f>'[1]RC-1'!AE826</f>
        <v>0</v>
      </c>
      <c r="AF826" s="1">
        <f>'[1]RC-1'!AF826</f>
        <v>0</v>
      </c>
      <c r="AG826" s="1">
        <f>'[1]RC-1'!AG826</f>
        <v>0</v>
      </c>
      <c r="AH826" s="1">
        <f>'[1]RC-1'!AH826</f>
        <v>0</v>
      </c>
      <c r="AI826" s="1">
        <f>'[1]RC-1'!AI826</f>
        <v>0</v>
      </c>
    </row>
    <row r="827" spans="1:35" x14ac:dyDescent="0.3">
      <c r="A827" s="1">
        <f>'[1]RC-1'!A827</f>
        <v>0</v>
      </c>
      <c r="B827" s="1">
        <f>'[1]RC-1'!B827</f>
        <v>0</v>
      </c>
      <c r="C827" s="1">
        <f>'[1]RC-1'!C827</f>
        <v>0</v>
      </c>
      <c r="D827" s="1">
        <f>'[1]RC-1'!D827</f>
        <v>0</v>
      </c>
      <c r="E827" s="1">
        <f>'[1]RC-1'!E827</f>
        <v>0</v>
      </c>
      <c r="F827" s="1">
        <f>'[1]RC-1'!F827</f>
        <v>0</v>
      </c>
      <c r="G827" s="1">
        <f>'[1]RC-1'!G827</f>
        <v>0</v>
      </c>
      <c r="H827" s="1">
        <f>'[1]RC-1'!H827</f>
        <v>0</v>
      </c>
      <c r="I827" s="1">
        <f>'[1]RC-1'!I827</f>
        <v>0</v>
      </c>
      <c r="J827" s="1">
        <f>'[1]RC-1'!J827</f>
        <v>0</v>
      </c>
      <c r="K827" s="1">
        <f>'[1]RC-1'!K827</f>
        <v>0</v>
      </c>
      <c r="L827" s="1">
        <f>'[1]RC-1'!L827</f>
        <v>0</v>
      </c>
      <c r="M827" s="1">
        <f>'[1]RC-1'!M827</f>
        <v>0</v>
      </c>
      <c r="N827" s="1">
        <f>'[1]RC-1'!N827</f>
        <v>0</v>
      </c>
      <c r="O827" s="1">
        <f>'[1]RC-1'!O827</f>
        <v>0</v>
      </c>
      <c r="P827" s="1">
        <f>'[1]RC-1'!P827</f>
        <v>0</v>
      </c>
      <c r="Q827" s="1">
        <f>'[1]RC-1'!Q827</f>
        <v>0</v>
      </c>
      <c r="R827" s="1">
        <f>'[1]RC-1'!R827</f>
        <v>0</v>
      </c>
      <c r="S827" s="1">
        <f>'[1]RC-1'!S827</f>
        <v>0</v>
      </c>
      <c r="T827" s="1">
        <f>'[1]RC-1'!T827</f>
        <v>0</v>
      </c>
      <c r="U827" s="1">
        <f>'[1]RC-1'!U827</f>
        <v>0</v>
      </c>
      <c r="V827" s="1">
        <f>'[1]RC-1'!V827</f>
        <v>0</v>
      </c>
      <c r="W827" s="1">
        <f>'[1]RC-1'!W827</f>
        <v>0</v>
      </c>
      <c r="X827" s="1">
        <f>'[1]RC-1'!X827</f>
        <v>0</v>
      </c>
      <c r="Y827" s="1">
        <f>'[1]RC-1'!Y827</f>
        <v>0</v>
      </c>
      <c r="Z827" s="1">
        <f>'[1]RC-1'!Z827</f>
        <v>0</v>
      </c>
      <c r="AA827" s="1">
        <f>'[1]RC-1'!AA827</f>
        <v>0</v>
      </c>
      <c r="AB827" s="1">
        <f>'[1]RC-1'!AB827</f>
        <v>0</v>
      </c>
      <c r="AC827" s="1">
        <f>'[1]RC-1'!AC827</f>
        <v>0</v>
      </c>
      <c r="AD827" s="1">
        <f>'[1]RC-1'!AD827</f>
        <v>0</v>
      </c>
      <c r="AE827" s="1">
        <f>'[1]RC-1'!AE827</f>
        <v>0</v>
      </c>
      <c r="AF827" s="1">
        <f>'[1]RC-1'!AF827</f>
        <v>0</v>
      </c>
      <c r="AG827" s="1">
        <f>'[1]RC-1'!AG827</f>
        <v>0</v>
      </c>
      <c r="AH827" s="1">
        <f>'[1]RC-1'!AH827</f>
        <v>0</v>
      </c>
      <c r="AI827" s="1">
        <f>'[1]RC-1'!AI827</f>
        <v>0</v>
      </c>
    </row>
    <row r="828" spans="1:35" x14ac:dyDescent="0.3">
      <c r="A828" s="1">
        <f>'[1]RC-1'!A828</f>
        <v>0</v>
      </c>
      <c r="B828" s="1">
        <f>'[1]RC-1'!B828</f>
        <v>0</v>
      </c>
      <c r="C828" s="1">
        <f>'[1]RC-1'!C828</f>
        <v>0</v>
      </c>
      <c r="D828" s="1">
        <f>'[1]RC-1'!D828</f>
        <v>0</v>
      </c>
      <c r="E828" s="1">
        <f>'[1]RC-1'!E828</f>
        <v>0</v>
      </c>
      <c r="F828" s="1">
        <f>'[1]RC-1'!F828</f>
        <v>0</v>
      </c>
      <c r="G828" s="1">
        <f>'[1]RC-1'!G828</f>
        <v>0</v>
      </c>
      <c r="H828" s="1">
        <f>'[1]RC-1'!H828</f>
        <v>0</v>
      </c>
      <c r="I828" s="1">
        <f>'[1]RC-1'!I828</f>
        <v>0</v>
      </c>
      <c r="J828" s="1">
        <f>'[1]RC-1'!J828</f>
        <v>0</v>
      </c>
      <c r="K828" s="1">
        <f>'[1]RC-1'!K828</f>
        <v>0</v>
      </c>
      <c r="L828" s="1">
        <f>'[1]RC-1'!L828</f>
        <v>0</v>
      </c>
      <c r="M828" s="1">
        <f>'[1]RC-1'!M828</f>
        <v>0</v>
      </c>
      <c r="N828" s="1">
        <f>'[1]RC-1'!N828</f>
        <v>0</v>
      </c>
      <c r="O828" s="1">
        <f>'[1]RC-1'!O828</f>
        <v>0</v>
      </c>
      <c r="P828" s="1">
        <f>'[1]RC-1'!P828</f>
        <v>0</v>
      </c>
      <c r="Q828" s="1">
        <f>'[1]RC-1'!Q828</f>
        <v>0</v>
      </c>
      <c r="R828" s="1">
        <f>'[1]RC-1'!R828</f>
        <v>0</v>
      </c>
      <c r="S828" s="1">
        <f>'[1]RC-1'!S828</f>
        <v>0</v>
      </c>
      <c r="T828" s="1">
        <f>'[1]RC-1'!T828</f>
        <v>0</v>
      </c>
      <c r="U828" s="1">
        <f>'[1]RC-1'!U828</f>
        <v>0</v>
      </c>
      <c r="V828" s="1">
        <f>'[1]RC-1'!V828</f>
        <v>0</v>
      </c>
      <c r="W828" s="1">
        <f>'[1]RC-1'!W828</f>
        <v>0</v>
      </c>
      <c r="X828" s="1">
        <f>'[1]RC-1'!X828</f>
        <v>0</v>
      </c>
      <c r="Y828" s="1">
        <f>'[1]RC-1'!Y828</f>
        <v>0</v>
      </c>
      <c r="Z828" s="1">
        <f>'[1]RC-1'!Z828</f>
        <v>0</v>
      </c>
      <c r="AA828" s="1">
        <f>'[1]RC-1'!AA828</f>
        <v>0</v>
      </c>
      <c r="AB828" s="1">
        <f>'[1]RC-1'!AB828</f>
        <v>0</v>
      </c>
      <c r="AC828" s="1">
        <f>'[1]RC-1'!AC828</f>
        <v>0</v>
      </c>
      <c r="AD828" s="1">
        <f>'[1]RC-1'!AD828</f>
        <v>0</v>
      </c>
      <c r="AE828" s="1">
        <f>'[1]RC-1'!AE828</f>
        <v>0</v>
      </c>
      <c r="AF828" s="1">
        <f>'[1]RC-1'!AF828</f>
        <v>0</v>
      </c>
      <c r="AG828" s="1">
        <f>'[1]RC-1'!AG828</f>
        <v>0</v>
      </c>
      <c r="AH828" s="1">
        <f>'[1]RC-1'!AH828</f>
        <v>0</v>
      </c>
      <c r="AI828" s="1">
        <f>'[1]RC-1'!AI828</f>
        <v>0</v>
      </c>
    </row>
    <row r="829" spans="1:35" x14ac:dyDescent="0.3">
      <c r="A829" s="1">
        <f>'[1]RC-1'!A829</f>
        <v>0</v>
      </c>
      <c r="B829" s="1">
        <f>'[1]RC-1'!B829</f>
        <v>0</v>
      </c>
      <c r="C829" s="1">
        <f>'[1]RC-1'!C829</f>
        <v>0</v>
      </c>
      <c r="D829" s="1">
        <f>'[1]RC-1'!D829</f>
        <v>0</v>
      </c>
      <c r="E829" s="1">
        <f>'[1]RC-1'!E829</f>
        <v>0</v>
      </c>
      <c r="F829" s="1">
        <f>'[1]RC-1'!F829</f>
        <v>0</v>
      </c>
      <c r="G829" s="1">
        <f>'[1]RC-1'!G829</f>
        <v>0</v>
      </c>
      <c r="H829" s="1">
        <f>'[1]RC-1'!H829</f>
        <v>0</v>
      </c>
      <c r="I829" s="1">
        <f>'[1]RC-1'!I829</f>
        <v>0</v>
      </c>
      <c r="J829" s="1">
        <f>'[1]RC-1'!J829</f>
        <v>0</v>
      </c>
      <c r="K829" s="1">
        <f>'[1]RC-1'!K829</f>
        <v>0</v>
      </c>
      <c r="L829" s="1">
        <f>'[1]RC-1'!L829</f>
        <v>0</v>
      </c>
      <c r="M829" s="1">
        <f>'[1]RC-1'!M829</f>
        <v>0</v>
      </c>
      <c r="N829" s="1">
        <f>'[1]RC-1'!N829</f>
        <v>0</v>
      </c>
      <c r="O829" s="1">
        <f>'[1]RC-1'!O829</f>
        <v>0</v>
      </c>
      <c r="P829" s="1">
        <f>'[1]RC-1'!P829</f>
        <v>0</v>
      </c>
      <c r="Q829" s="1">
        <f>'[1]RC-1'!Q829</f>
        <v>0</v>
      </c>
      <c r="R829" s="1">
        <f>'[1]RC-1'!R829</f>
        <v>0</v>
      </c>
      <c r="S829" s="1">
        <f>'[1]RC-1'!S829</f>
        <v>0</v>
      </c>
      <c r="T829" s="1">
        <f>'[1]RC-1'!T829</f>
        <v>0</v>
      </c>
      <c r="U829" s="1">
        <f>'[1]RC-1'!U829</f>
        <v>0</v>
      </c>
      <c r="V829" s="1">
        <f>'[1]RC-1'!V829</f>
        <v>0</v>
      </c>
      <c r="W829" s="1">
        <f>'[1]RC-1'!W829</f>
        <v>0</v>
      </c>
      <c r="X829" s="1">
        <f>'[1]RC-1'!X829</f>
        <v>0</v>
      </c>
      <c r="Y829" s="1">
        <f>'[1]RC-1'!Y829</f>
        <v>0</v>
      </c>
      <c r="Z829" s="1">
        <f>'[1]RC-1'!Z829</f>
        <v>0</v>
      </c>
      <c r="AA829" s="1">
        <f>'[1]RC-1'!AA829</f>
        <v>0</v>
      </c>
      <c r="AB829" s="1">
        <f>'[1]RC-1'!AB829</f>
        <v>0</v>
      </c>
      <c r="AC829" s="1">
        <f>'[1]RC-1'!AC829</f>
        <v>0</v>
      </c>
      <c r="AD829" s="1">
        <f>'[1]RC-1'!AD829</f>
        <v>0</v>
      </c>
      <c r="AE829" s="1">
        <f>'[1]RC-1'!AE829</f>
        <v>0</v>
      </c>
      <c r="AF829" s="1">
        <f>'[1]RC-1'!AF829</f>
        <v>0</v>
      </c>
      <c r="AG829" s="1">
        <f>'[1]RC-1'!AG829</f>
        <v>0</v>
      </c>
      <c r="AH829" s="1">
        <f>'[1]RC-1'!AH829</f>
        <v>0</v>
      </c>
      <c r="AI829" s="1">
        <f>'[1]RC-1'!AI829</f>
        <v>0</v>
      </c>
    </row>
    <row r="830" spans="1:35" x14ac:dyDescent="0.3">
      <c r="A830" s="1">
        <f>'[1]RC-1'!A830</f>
        <v>0</v>
      </c>
      <c r="B830" s="1">
        <f>'[1]RC-1'!B830</f>
        <v>0</v>
      </c>
      <c r="C830" s="1">
        <f>'[1]RC-1'!C830</f>
        <v>0</v>
      </c>
      <c r="D830" s="1">
        <f>'[1]RC-1'!D830</f>
        <v>0</v>
      </c>
      <c r="E830" s="1">
        <f>'[1]RC-1'!E830</f>
        <v>0</v>
      </c>
      <c r="F830" s="1">
        <f>'[1]RC-1'!F830</f>
        <v>0</v>
      </c>
      <c r="G830" s="1">
        <f>'[1]RC-1'!G830</f>
        <v>0</v>
      </c>
      <c r="H830" s="1">
        <f>'[1]RC-1'!H830</f>
        <v>0</v>
      </c>
      <c r="I830" s="1">
        <f>'[1]RC-1'!I830</f>
        <v>0</v>
      </c>
      <c r="J830" s="1">
        <f>'[1]RC-1'!J830</f>
        <v>0</v>
      </c>
      <c r="K830" s="1">
        <f>'[1]RC-1'!K830</f>
        <v>0</v>
      </c>
      <c r="L830" s="1">
        <f>'[1]RC-1'!L830</f>
        <v>0</v>
      </c>
      <c r="M830" s="1">
        <f>'[1]RC-1'!M830</f>
        <v>0</v>
      </c>
      <c r="N830" s="1">
        <f>'[1]RC-1'!N830</f>
        <v>0</v>
      </c>
      <c r="O830" s="1">
        <f>'[1]RC-1'!O830</f>
        <v>0</v>
      </c>
      <c r="P830" s="1">
        <f>'[1]RC-1'!P830</f>
        <v>0</v>
      </c>
      <c r="Q830" s="1">
        <f>'[1]RC-1'!Q830</f>
        <v>0</v>
      </c>
      <c r="R830" s="1">
        <f>'[1]RC-1'!R830</f>
        <v>0</v>
      </c>
      <c r="S830" s="1">
        <f>'[1]RC-1'!S830</f>
        <v>0</v>
      </c>
      <c r="T830" s="1">
        <f>'[1]RC-1'!T830</f>
        <v>0</v>
      </c>
      <c r="U830" s="1">
        <f>'[1]RC-1'!U830</f>
        <v>0</v>
      </c>
      <c r="V830" s="1">
        <f>'[1]RC-1'!V830</f>
        <v>0</v>
      </c>
      <c r="W830" s="1">
        <f>'[1]RC-1'!W830</f>
        <v>0</v>
      </c>
      <c r="X830" s="1">
        <f>'[1]RC-1'!X830</f>
        <v>0</v>
      </c>
      <c r="Y830" s="1">
        <f>'[1]RC-1'!Y830</f>
        <v>0</v>
      </c>
      <c r="Z830" s="1">
        <f>'[1]RC-1'!Z830</f>
        <v>0</v>
      </c>
      <c r="AA830" s="1">
        <f>'[1]RC-1'!AA830</f>
        <v>0</v>
      </c>
      <c r="AB830" s="1">
        <f>'[1]RC-1'!AB830</f>
        <v>0</v>
      </c>
      <c r="AC830" s="1">
        <f>'[1]RC-1'!AC830</f>
        <v>0</v>
      </c>
      <c r="AD830" s="1">
        <f>'[1]RC-1'!AD830</f>
        <v>0</v>
      </c>
      <c r="AE830" s="1">
        <f>'[1]RC-1'!AE830</f>
        <v>0</v>
      </c>
      <c r="AF830" s="1">
        <f>'[1]RC-1'!AF830</f>
        <v>0</v>
      </c>
      <c r="AG830" s="1">
        <f>'[1]RC-1'!AG830</f>
        <v>0</v>
      </c>
      <c r="AH830" s="1">
        <f>'[1]RC-1'!AH830</f>
        <v>0</v>
      </c>
      <c r="AI830" s="1">
        <f>'[1]RC-1'!AI830</f>
        <v>0</v>
      </c>
    </row>
    <row r="831" spans="1:35" x14ac:dyDescent="0.3">
      <c r="A831" s="1">
        <f>'[1]RC-1'!A831</f>
        <v>0</v>
      </c>
      <c r="B831" s="1">
        <f>'[1]RC-1'!B831</f>
        <v>0</v>
      </c>
      <c r="C831" s="1">
        <f>'[1]RC-1'!C831</f>
        <v>0</v>
      </c>
      <c r="D831" s="1">
        <f>'[1]RC-1'!D831</f>
        <v>0</v>
      </c>
      <c r="E831" s="1">
        <f>'[1]RC-1'!E831</f>
        <v>0</v>
      </c>
      <c r="F831" s="1">
        <f>'[1]RC-1'!F831</f>
        <v>0</v>
      </c>
      <c r="G831" s="1">
        <f>'[1]RC-1'!G831</f>
        <v>0</v>
      </c>
      <c r="H831" s="1">
        <f>'[1]RC-1'!H831</f>
        <v>0</v>
      </c>
      <c r="I831" s="1">
        <f>'[1]RC-1'!I831</f>
        <v>0</v>
      </c>
      <c r="J831" s="1">
        <f>'[1]RC-1'!J831</f>
        <v>0</v>
      </c>
      <c r="K831" s="1">
        <f>'[1]RC-1'!K831</f>
        <v>0</v>
      </c>
      <c r="L831" s="1">
        <f>'[1]RC-1'!L831</f>
        <v>0</v>
      </c>
      <c r="M831" s="1">
        <f>'[1]RC-1'!M831</f>
        <v>0</v>
      </c>
      <c r="N831" s="1">
        <f>'[1]RC-1'!N831</f>
        <v>0</v>
      </c>
      <c r="O831" s="1">
        <f>'[1]RC-1'!O831</f>
        <v>0</v>
      </c>
      <c r="P831" s="1">
        <f>'[1]RC-1'!P831</f>
        <v>0</v>
      </c>
      <c r="Q831" s="1">
        <f>'[1]RC-1'!Q831</f>
        <v>0</v>
      </c>
      <c r="R831" s="1">
        <f>'[1]RC-1'!R831</f>
        <v>0</v>
      </c>
      <c r="S831" s="1">
        <f>'[1]RC-1'!S831</f>
        <v>0</v>
      </c>
      <c r="T831" s="1">
        <f>'[1]RC-1'!T831</f>
        <v>0</v>
      </c>
      <c r="U831" s="1">
        <f>'[1]RC-1'!U831</f>
        <v>0</v>
      </c>
      <c r="V831" s="1">
        <f>'[1]RC-1'!V831</f>
        <v>0</v>
      </c>
      <c r="W831" s="1">
        <f>'[1]RC-1'!W831</f>
        <v>0</v>
      </c>
      <c r="X831" s="1">
        <f>'[1]RC-1'!X831</f>
        <v>0</v>
      </c>
      <c r="Y831" s="1">
        <f>'[1]RC-1'!Y831</f>
        <v>0</v>
      </c>
      <c r="Z831" s="1">
        <f>'[1]RC-1'!Z831</f>
        <v>0</v>
      </c>
      <c r="AA831" s="1">
        <f>'[1]RC-1'!AA831</f>
        <v>0</v>
      </c>
      <c r="AB831" s="1">
        <f>'[1]RC-1'!AB831</f>
        <v>0</v>
      </c>
      <c r="AC831" s="1">
        <f>'[1]RC-1'!AC831</f>
        <v>0</v>
      </c>
      <c r="AD831" s="1">
        <f>'[1]RC-1'!AD831</f>
        <v>0</v>
      </c>
      <c r="AE831" s="1">
        <f>'[1]RC-1'!AE831</f>
        <v>0</v>
      </c>
      <c r="AF831" s="1">
        <f>'[1]RC-1'!AF831</f>
        <v>0</v>
      </c>
      <c r="AG831" s="1">
        <f>'[1]RC-1'!AG831</f>
        <v>0</v>
      </c>
      <c r="AH831" s="1">
        <f>'[1]RC-1'!AH831</f>
        <v>0</v>
      </c>
      <c r="AI831" s="1">
        <f>'[1]RC-1'!AI831</f>
        <v>0</v>
      </c>
    </row>
    <row r="832" spans="1:35" x14ac:dyDescent="0.3">
      <c r="A832" s="1">
        <f>'[1]RC-1'!A832</f>
        <v>0</v>
      </c>
      <c r="B832" s="1">
        <f>'[1]RC-1'!B832</f>
        <v>0</v>
      </c>
      <c r="C832" s="1">
        <f>'[1]RC-1'!C832</f>
        <v>0</v>
      </c>
      <c r="D832" s="1">
        <f>'[1]RC-1'!D832</f>
        <v>0</v>
      </c>
      <c r="E832" s="1">
        <f>'[1]RC-1'!E832</f>
        <v>0</v>
      </c>
      <c r="F832" s="1">
        <f>'[1]RC-1'!F832</f>
        <v>0</v>
      </c>
      <c r="G832" s="1">
        <f>'[1]RC-1'!G832</f>
        <v>0</v>
      </c>
      <c r="H832" s="1">
        <f>'[1]RC-1'!H832</f>
        <v>0</v>
      </c>
      <c r="I832" s="1">
        <f>'[1]RC-1'!I832</f>
        <v>0</v>
      </c>
      <c r="J832" s="1">
        <f>'[1]RC-1'!J832</f>
        <v>0</v>
      </c>
      <c r="K832" s="1">
        <f>'[1]RC-1'!K832</f>
        <v>0</v>
      </c>
      <c r="L832" s="1">
        <f>'[1]RC-1'!L832</f>
        <v>0</v>
      </c>
      <c r="M832" s="1">
        <f>'[1]RC-1'!M832</f>
        <v>0</v>
      </c>
      <c r="N832" s="1">
        <f>'[1]RC-1'!N832</f>
        <v>0</v>
      </c>
      <c r="O832" s="1">
        <f>'[1]RC-1'!O832</f>
        <v>0</v>
      </c>
      <c r="P832" s="1">
        <f>'[1]RC-1'!P832</f>
        <v>0</v>
      </c>
      <c r="Q832" s="1">
        <f>'[1]RC-1'!Q832</f>
        <v>0</v>
      </c>
      <c r="R832" s="1">
        <f>'[1]RC-1'!R832</f>
        <v>0</v>
      </c>
      <c r="S832" s="1">
        <f>'[1]RC-1'!S832</f>
        <v>0</v>
      </c>
      <c r="T832" s="1">
        <f>'[1]RC-1'!T832</f>
        <v>0</v>
      </c>
      <c r="U832" s="1">
        <f>'[1]RC-1'!U832</f>
        <v>0</v>
      </c>
      <c r="V832" s="1">
        <f>'[1]RC-1'!V832</f>
        <v>0</v>
      </c>
      <c r="W832" s="1">
        <f>'[1]RC-1'!W832</f>
        <v>0</v>
      </c>
      <c r="X832" s="1">
        <f>'[1]RC-1'!X832</f>
        <v>0</v>
      </c>
      <c r="Y832" s="1">
        <f>'[1]RC-1'!Y832</f>
        <v>0</v>
      </c>
      <c r="Z832" s="1">
        <f>'[1]RC-1'!Z832</f>
        <v>0</v>
      </c>
      <c r="AA832" s="1">
        <f>'[1]RC-1'!AA832</f>
        <v>0</v>
      </c>
      <c r="AB832" s="1">
        <f>'[1]RC-1'!AB832</f>
        <v>0</v>
      </c>
      <c r="AC832" s="1">
        <f>'[1]RC-1'!AC832</f>
        <v>0</v>
      </c>
      <c r="AD832" s="1">
        <f>'[1]RC-1'!AD832</f>
        <v>0</v>
      </c>
      <c r="AE832" s="1">
        <f>'[1]RC-1'!AE832</f>
        <v>0</v>
      </c>
      <c r="AF832" s="1">
        <f>'[1]RC-1'!AF832</f>
        <v>0</v>
      </c>
      <c r="AG832" s="1">
        <f>'[1]RC-1'!AG832</f>
        <v>0</v>
      </c>
      <c r="AH832" s="1">
        <f>'[1]RC-1'!AH832</f>
        <v>0</v>
      </c>
      <c r="AI832" s="1">
        <f>'[1]RC-1'!AI832</f>
        <v>0</v>
      </c>
    </row>
    <row r="833" spans="1:35" x14ac:dyDescent="0.3">
      <c r="A833" s="1">
        <f>'[1]RC-1'!A833</f>
        <v>0</v>
      </c>
      <c r="B833" s="1">
        <f>'[1]RC-1'!B833</f>
        <v>0</v>
      </c>
      <c r="C833" s="1">
        <f>'[1]RC-1'!C833</f>
        <v>0</v>
      </c>
      <c r="D833" s="1">
        <f>'[1]RC-1'!D833</f>
        <v>0</v>
      </c>
      <c r="E833" s="1">
        <f>'[1]RC-1'!E833</f>
        <v>0</v>
      </c>
      <c r="F833" s="1">
        <f>'[1]RC-1'!F833</f>
        <v>0</v>
      </c>
      <c r="G833" s="1">
        <f>'[1]RC-1'!G833</f>
        <v>0</v>
      </c>
      <c r="H833" s="1">
        <f>'[1]RC-1'!H833</f>
        <v>0</v>
      </c>
      <c r="I833" s="1">
        <f>'[1]RC-1'!I833</f>
        <v>0</v>
      </c>
      <c r="J833" s="1">
        <f>'[1]RC-1'!J833</f>
        <v>0</v>
      </c>
      <c r="K833" s="1">
        <f>'[1]RC-1'!K833</f>
        <v>0</v>
      </c>
      <c r="L833" s="1">
        <f>'[1]RC-1'!L833</f>
        <v>0</v>
      </c>
      <c r="M833" s="1">
        <f>'[1]RC-1'!M833</f>
        <v>0</v>
      </c>
      <c r="N833" s="1">
        <f>'[1]RC-1'!N833</f>
        <v>0</v>
      </c>
      <c r="O833" s="1">
        <f>'[1]RC-1'!O833</f>
        <v>0</v>
      </c>
      <c r="P833" s="1">
        <f>'[1]RC-1'!P833</f>
        <v>0</v>
      </c>
      <c r="Q833" s="1">
        <f>'[1]RC-1'!Q833</f>
        <v>0</v>
      </c>
      <c r="R833" s="1">
        <f>'[1]RC-1'!R833</f>
        <v>0</v>
      </c>
      <c r="S833" s="1">
        <f>'[1]RC-1'!S833</f>
        <v>0</v>
      </c>
      <c r="T833" s="1">
        <f>'[1]RC-1'!T833</f>
        <v>0</v>
      </c>
      <c r="U833" s="1">
        <f>'[1]RC-1'!U833</f>
        <v>0</v>
      </c>
      <c r="V833" s="1">
        <f>'[1]RC-1'!V833</f>
        <v>0</v>
      </c>
      <c r="W833" s="1">
        <f>'[1]RC-1'!W833</f>
        <v>0</v>
      </c>
      <c r="X833" s="1">
        <f>'[1]RC-1'!X833</f>
        <v>0</v>
      </c>
      <c r="Y833" s="1">
        <f>'[1]RC-1'!Y833</f>
        <v>0</v>
      </c>
      <c r="Z833" s="1">
        <f>'[1]RC-1'!Z833</f>
        <v>0</v>
      </c>
      <c r="AA833" s="1">
        <f>'[1]RC-1'!AA833</f>
        <v>0</v>
      </c>
      <c r="AB833" s="1">
        <f>'[1]RC-1'!AB833</f>
        <v>0</v>
      </c>
      <c r="AC833" s="1">
        <f>'[1]RC-1'!AC833</f>
        <v>0</v>
      </c>
      <c r="AD833" s="1">
        <f>'[1]RC-1'!AD833</f>
        <v>0</v>
      </c>
      <c r="AE833" s="1">
        <f>'[1]RC-1'!AE833</f>
        <v>0</v>
      </c>
      <c r="AF833" s="1">
        <f>'[1]RC-1'!AF833</f>
        <v>0</v>
      </c>
      <c r="AG833" s="1">
        <f>'[1]RC-1'!AG833</f>
        <v>0</v>
      </c>
      <c r="AH833" s="1">
        <f>'[1]RC-1'!AH833</f>
        <v>0</v>
      </c>
      <c r="AI833" s="1">
        <f>'[1]RC-1'!AI833</f>
        <v>0</v>
      </c>
    </row>
    <row r="834" spans="1:35" x14ac:dyDescent="0.3">
      <c r="A834" s="1">
        <f>'[1]RC-1'!A834</f>
        <v>0</v>
      </c>
      <c r="B834" s="1">
        <f>'[1]RC-1'!B834</f>
        <v>0</v>
      </c>
      <c r="C834" s="1">
        <f>'[1]RC-1'!C834</f>
        <v>0</v>
      </c>
      <c r="D834" s="1">
        <f>'[1]RC-1'!D834</f>
        <v>0</v>
      </c>
      <c r="E834" s="1">
        <f>'[1]RC-1'!E834</f>
        <v>0</v>
      </c>
      <c r="F834" s="1">
        <f>'[1]RC-1'!F834</f>
        <v>0</v>
      </c>
      <c r="G834" s="1">
        <f>'[1]RC-1'!G834</f>
        <v>0</v>
      </c>
      <c r="H834" s="1">
        <f>'[1]RC-1'!H834</f>
        <v>0</v>
      </c>
      <c r="I834" s="1">
        <f>'[1]RC-1'!I834</f>
        <v>0</v>
      </c>
      <c r="J834" s="1">
        <f>'[1]RC-1'!J834</f>
        <v>0</v>
      </c>
      <c r="K834" s="1">
        <f>'[1]RC-1'!K834</f>
        <v>0</v>
      </c>
      <c r="L834" s="1">
        <f>'[1]RC-1'!L834</f>
        <v>0</v>
      </c>
      <c r="M834" s="1">
        <f>'[1]RC-1'!M834</f>
        <v>0</v>
      </c>
      <c r="N834" s="1">
        <f>'[1]RC-1'!N834</f>
        <v>0</v>
      </c>
      <c r="O834" s="1">
        <f>'[1]RC-1'!O834</f>
        <v>0</v>
      </c>
      <c r="P834" s="1">
        <f>'[1]RC-1'!P834</f>
        <v>0</v>
      </c>
      <c r="Q834" s="1">
        <f>'[1]RC-1'!Q834</f>
        <v>0</v>
      </c>
      <c r="R834" s="1">
        <f>'[1]RC-1'!R834</f>
        <v>0</v>
      </c>
      <c r="S834" s="1">
        <f>'[1]RC-1'!S834</f>
        <v>0</v>
      </c>
      <c r="T834" s="1">
        <f>'[1]RC-1'!T834</f>
        <v>0</v>
      </c>
      <c r="U834" s="1">
        <f>'[1]RC-1'!U834</f>
        <v>0</v>
      </c>
      <c r="V834" s="1">
        <f>'[1]RC-1'!V834</f>
        <v>0</v>
      </c>
      <c r="W834" s="1">
        <f>'[1]RC-1'!W834</f>
        <v>0</v>
      </c>
      <c r="X834" s="1">
        <f>'[1]RC-1'!X834</f>
        <v>0</v>
      </c>
      <c r="Y834" s="1">
        <f>'[1]RC-1'!Y834</f>
        <v>0</v>
      </c>
      <c r="Z834" s="1">
        <f>'[1]RC-1'!Z834</f>
        <v>0</v>
      </c>
      <c r="AA834" s="1">
        <f>'[1]RC-1'!AA834</f>
        <v>0</v>
      </c>
      <c r="AB834" s="1">
        <f>'[1]RC-1'!AB834</f>
        <v>0</v>
      </c>
      <c r="AC834" s="1">
        <f>'[1]RC-1'!AC834</f>
        <v>0</v>
      </c>
      <c r="AD834" s="1">
        <f>'[1]RC-1'!AD834</f>
        <v>0</v>
      </c>
      <c r="AE834" s="1">
        <f>'[1]RC-1'!AE834</f>
        <v>0</v>
      </c>
      <c r="AF834" s="1">
        <f>'[1]RC-1'!AF834</f>
        <v>0</v>
      </c>
      <c r="AG834" s="1">
        <f>'[1]RC-1'!AG834</f>
        <v>0</v>
      </c>
      <c r="AH834" s="1">
        <f>'[1]RC-1'!AH834</f>
        <v>0</v>
      </c>
      <c r="AI834" s="1">
        <f>'[1]RC-1'!AI834</f>
        <v>0</v>
      </c>
    </row>
    <row r="835" spans="1:35" x14ac:dyDescent="0.3">
      <c r="A835" s="1">
        <f>'[1]RC-1'!A835</f>
        <v>0</v>
      </c>
      <c r="B835" s="1">
        <f>'[1]RC-1'!B835</f>
        <v>0</v>
      </c>
      <c r="C835" s="1">
        <f>'[1]RC-1'!C835</f>
        <v>0</v>
      </c>
      <c r="D835" s="1">
        <f>'[1]RC-1'!D835</f>
        <v>0</v>
      </c>
      <c r="E835" s="1">
        <f>'[1]RC-1'!E835</f>
        <v>0</v>
      </c>
      <c r="F835" s="1">
        <f>'[1]RC-1'!F835</f>
        <v>0</v>
      </c>
      <c r="G835" s="1">
        <f>'[1]RC-1'!G835</f>
        <v>0</v>
      </c>
      <c r="H835" s="1">
        <f>'[1]RC-1'!H835</f>
        <v>0</v>
      </c>
      <c r="I835" s="1">
        <f>'[1]RC-1'!I835</f>
        <v>0</v>
      </c>
      <c r="J835" s="1">
        <f>'[1]RC-1'!J835</f>
        <v>0</v>
      </c>
      <c r="K835" s="1">
        <f>'[1]RC-1'!K835</f>
        <v>0</v>
      </c>
      <c r="L835" s="1">
        <f>'[1]RC-1'!L835</f>
        <v>0</v>
      </c>
      <c r="M835" s="1">
        <f>'[1]RC-1'!M835</f>
        <v>0</v>
      </c>
      <c r="N835" s="1">
        <f>'[1]RC-1'!N835</f>
        <v>0</v>
      </c>
      <c r="O835" s="1">
        <f>'[1]RC-1'!O835</f>
        <v>0</v>
      </c>
      <c r="P835" s="1">
        <f>'[1]RC-1'!P835</f>
        <v>0</v>
      </c>
      <c r="Q835" s="1">
        <f>'[1]RC-1'!Q835</f>
        <v>0</v>
      </c>
      <c r="R835" s="1">
        <f>'[1]RC-1'!R835</f>
        <v>0</v>
      </c>
      <c r="S835" s="1">
        <f>'[1]RC-1'!S835</f>
        <v>0</v>
      </c>
      <c r="T835" s="1">
        <f>'[1]RC-1'!T835</f>
        <v>0</v>
      </c>
      <c r="U835" s="1">
        <f>'[1]RC-1'!U835</f>
        <v>0</v>
      </c>
      <c r="V835" s="1">
        <f>'[1]RC-1'!V835</f>
        <v>0</v>
      </c>
      <c r="W835" s="1">
        <f>'[1]RC-1'!W835</f>
        <v>0</v>
      </c>
      <c r="X835" s="1">
        <f>'[1]RC-1'!X835</f>
        <v>0</v>
      </c>
      <c r="Y835" s="1">
        <f>'[1]RC-1'!Y835</f>
        <v>0</v>
      </c>
      <c r="Z835" s="1">
        <f>'[1]RC-1'!Z835</f>
        <v>0</v>
      </c>
      <c r="AA835" s="1">
        <f>'[1]RC-1'!AA835</f>
        <v>0</v>
      </c>
      <c r="AB835" s="1">
        <f>'[1]RC-1'!AB835</f>
        <v>0</v>
      </c>
      <c r="AC835" s="1">
        <f>'[1]RC-1'!AC835</f>
        <v>0</v>
      </c>
      <c r="AD835" s="1">
        <f>'[1]RC-1'!AD835</f>
        <v>0</v>
      </c>
      <c r="AE835" s="1">
        <f>'[1]RC-1'!AE835</f>
        <v>0</v>
      </c>
      <c r="AF835" s="1">
        <f>'[1]RC-1'!AF835</f>
        <v>0</v>
      </c>
      <c r="AG835" s="1">
        <f>'[1]RC-1'!AG835</f>
        <v>0</v>
      </c>
      <c r="AH835" s="1">
        <f>'[1]RC-1'!AH835</f>
        <v>0</v>
      </c>
      <c r="AI835" s="1">
        <f>'[1]RC-1'!AI835</f>
        <v>0</v>
      </c>
    </row>
    <row r="836" spans="1:35" x14ac:dyDescent="0.3">
      <c r="A836" s="1">
        <f>'[1]RC-1'!A836</f>
        <v>0</v>
      </c>
      <c r="B836" s="1">
        <f>'[1]RC-1'!B836</f>
        <v>0</v>
      </c>
      <c r="C836" s="1">
        <f>'[1]RC-1'!C836</f>
        <v>0</v>
      </c>
      <c r="D836" s="1">
        <f>'[1]RC-1'!D836</f>
        <v>0</v>
      </c>
      <c r="E836" s="1">
        <f>'[1]RC-1'!E836</f>
        <v>0</v>
      </c>
      <c r="F836" s="1">
        <f>'[1]RC-1'!F836</f>
        <v>0</v>
      </c>
      <c r="G836" s="1">
        <f>'[1]RC-1'!G836</f>
        <v>0</v>
      </c>
      <c r="H836" s="1">
        <f>'[1]RC-1'!H836</f>
        <v>0</v>
      </c>
      <c r="I836" s="1">
        <f>'[1]RC-1'!I836</f>
        <v>0</v>
      </c>
      <c r="J836" s="1">
        <f>'[1]RC-1'!J836</f>
        <v>0</v>
      </c>
      <c r="K836" s="1">
        <f>'[1]RC-1'!K836</f>
        <v>0</v>
      </c>
      <c r="L836" s="1">
        <f>'[1]RC-1'!L836</f>
        <v>0</v>
      </c>
      <c r="M836" s="1">
        <f>'[1]RC-1'!M836</f>
        <v>0</v>
      </c>
      <c r="N836" s="1">
        <f>'[1]RC-1'!N836</f>
        <v>0</v>
      </c>
      <c r="O836" s="1">
        <f>'[1]RC-1'!O836</f>
        <v>0</v>
      </c>
      <c r="P836" s="1">
        <f>'[1]RC-1'!P836</f>
        <v>0</v>
      </c>
      <c r="Q836" s="1">
        <f>'[1]RC-1'!Q836</f>
        <v>0</v>
      </c>
      <c r="R836" s="1">
        <f>'[1]RC-1'!R836</f>
        <v>0</v>
      </c>
      <c r="S836" s="1">
        <f>'[1]RC-1'!S836</f>
        <v>0</v>
      </c>
      <c r="T836" s="1">
        <f>'[1]RC-1'!T836</f>
        <v>0</v>
      </c>
      <c r="U836" s="1">
        <f>'[1]RC-1'!U836</f>
        <v>0</v>
      </c>
      <c r="V836" s="1">
        <f>'[1]RC-1'!V836</f>
        <v>0</v>
      </c>
      <c r="W836" s="1">
        <f>'[1]RC-1'!W836</f>
        <v>0</v>
      </c>
      <c r="X836" s="1">
        <f>'[1]RC-1'!X836</f>
        <v>0</v>
      </c>
      <c r="Y836" s="1">
        <f>'[1]RC-1'!Y836</f>
        <v>0</v>
      </c>
      <c r="Z836" s="1">
        <f>'[1]RC-1'!Z836</f>
        <v>0</v>
      </c>
      <c r="AA836" s="1">
        <f>'[1]RC-1'!AA836</f>
        <v>0</v>
      </c>
      <c r="AB836" s="1">
        <f>'[1]RC-1'!AB836</f>
        <v>0</v>
      </c>
      <c r="AC836" s="1">
        <f>'[1]RC-1'!AC836</f>
        <v>0</v>
      </c>
      <c r="AD836" s="1">
        <f>'[1]RC-1'!AD836</f>
        <v>0</v>
      </c>
      <c r="AE836" s="1">
        <f>'[1]RC-1'!AE836</f>
        <v>0</v>
      </c>
      <c r="AF836" s="1">
        <f>'[1]RC-1'!AF836</f>
        <v>0</v>
      </c>
      <c r="AG836" s="1">
        <f>'[1]RC-1'!AG836</f>
        <v>0</v>
      </c>
      <c r="AH836" s="1">
        <f>'[1]RC-1'!AH836</f>
        <v>0</v>
      </c>
      <c r="AI836" s="1">
        <f>'[1]RC-1'!AI836</f>
        <v>0</v>
      </c>
    </row>
    <row r="837" spans="1:35" x14ac:dyDescent="0.3">
      <c r="A837" s="1">
        <f>'[1]RC-1'!A837</f>
        <v>0</v>
      </c>
      <c r="B837" s="1">
        <f>'[1]RC-1'!B837</f>
        <v>0</v>
      </c>
      <c r="C837" s="1">
        <f>'[1]RC-1'!C837</f>
        <v>0</v>
      </c>
      <c r="D837" s="1">
        <f>'[1]RC-1'!D837</f>
        <v>0</v>
      </c>
      <c r="E837" s="1">
        <f>'[1]RC-1'!E837</f>
        <v>0</v>
      </c>
      <c r="F837" s="1">
        <f>'[1]RC-1'!F837</f>
        <v>0</v>
      </c>
      <c r="G837" s="1">
        <f>'[1]RC-1'!G837</f>
        <v>0</v>
      </c>
      <c r="H837" s="1">
        <f>'[1]RC-1'!H837</f>
        <v>0</v>
      </c>
      <c r="I837" s="1">
        <f>'[1]RC-1'!I837</f>
        <v>0</v>
      </c>
      <c r="J837" s="1">
        <f>'[1]RC-1'!J837</f>
        <v>0</v>
      </c>
      <c r="K837" s="1">
        <f>'[1]RC-1'!K837</f>
        <v>0</v>
      </c>
      <c r="L837" s="1">
        <f>'[1]RC-1'!L837</f>
        <v>0</v>
      </c>
      <c r="M837" s="1">
        <f>'[1]RC-1'!M837</f>
        <v>0</v>
      </c>
      <c r="N837" s="1">
        <f>'[1]RC-1'!N837</f>
        <v>0</v>
      </c>
      <c r="O837" s="1">
        <f>'[1]RC-1'!O837</f>
        <v>0</v>
      </c>
      <c r="P837" s="1">
        <f>'[1]RC-1'!P837</f>
        <v>0</v>
      </c>
      <c r="Q837" s="1">
        <f>'[1]RC-1'!Q837</f>
        <v>0</v>
      </c>
      <c r="R837" s="1">
        <f>'[1]RC-1'!R837</f>
        <v>0</v>
      </c>
      <c r="S837" s="1">
        <f>'[1]RC-1'!S837</f>
        <v>0</v>
      </c>
      <c r="T837" s="1">
        <f>'[1]RC-1'!T837</f>
        <v>0</v>
      </c>
      <c r="U837" s="1">
        <f>'[1]RC-1'!U837</f>
        <v>0</v>
      </c>
      <c r="V837" s="1">
        <f>'[1]RC-1'!V837</f>
        <v>0</v>
      </c>
      <c r="W837" s="1">
        <f>'[1]RC-1'!W837</f>
        <v>0</v>
      </c>
      <c r="X837" s="1">
        <f>'[1]RC-1'!X837</f>
        <v>0</v>
      </c>
      <c r="Y837" s="1">
        <f>'[1]RC-1'!Y837</f>
        <v>0</v>
      </c>
      <c r="Z837" s="1">
        <f>'[1]RC-1'!Z837</f>
        <v>0</v>
      </c>
      <c r="AA837" s="1">
        <f>'[1]RC-1'!AA837</f>
        <v>0</v>
      </c>
      <c r="AB837" s="1">
        <f>'[1]RC-1'!AB837</f>
        <v>0</v>
      </c>
      <c r="AC837" s="1">
        <f>'[1]RC-1'!AC837</f>
        <v>0</v>
      </c>
      <c r="AD837" s="1">
        <f>'[1]RC-1'!AD837</f>
        <v>0</v>
      </c>
      <c r="AE837" s="1">
        <f>'[1]RC-1'!AE837</f>
        <v>0</v>
      </c>
      <c r="AF837" s="1">
        <f>'[1]RC-1'!AF837</f>
        <v>0</v>
      </c>
      <c r="AG837" s="1">
        <f>'[1]RC-1'!AG837</f>
        <v>0</v>
      </c>
      <c r="AH837" s="1">
        <f>'[1]RC-1'!AH837</f>
        <v>0</v>
      </c>
      <c r="AI837" s="1">
        <f>'[1]RC-1'!AI837</f>
        <v>0</v>
      </c>
    </row>
    <row r="838" spans="1:35" x14ac:dyDescent="0.3">
      <c r="A838" s="1">
        <f>'[1]RC-1'!A838</f>
        <v>0</v>
      </c>
      <c r="B838" s="1">
        <f>'[1]RC-1'!B838</f>
        <v>0</v>
      </c>
      <c r="C838" s="1">
        <f>'[1]RC-1'!C838</f>
        <v>0</v>
      </c>
      <c r="D838" s="1">
        <f>'[1]RC-1'!D838</f>
        <v>0</v>
      </c>
      <c r="E838" s="1">
        <f>'[1]RC-1'!E838</f>
        <v>0</v>
      </c>
      <c r="F838" s="1">
        <f>'[1]RC-1'!F838</f>
        <v>0</v>
      </c>
      <c r="G838" s="1">
        <f>'[1]RC-1'!G838</f>
        <v>0</v>
      </c>
      <c r="H838" s="1">
        <f>'[1]RC-1'!H838</f>
        <v>0</v>
      </c>
      <c r="I838" s="1">
        <f>'[1]RC-1'!I838</f>
        <v>0</v>
      </c>
      <c r="J838" s="1">
        <f>'[1]RC-1'!J838</f>
        <v>0</v>
      </c>
      <c r="K838" s="1">
        <f>'[1]RC-1'!K838</f>
        <v>0</v>
      </c>
      <c r="L838" s="1">
        <f>'[1]RC-1'!L838</f>
        <v>0</v>
      </c>
      <c r="M838" s="1">
        <f>'[1]RC-1'!M838</f>
        <v>0</v>
      </c>
      <c r="N838" s="1">
        <f>'[1]RC-1'!N838</f>
        <v>0</v>
      </c>
      <c r="O838" s="1">
        <f>'[1]RC-1'!O838</f>
        <v>0</v>
      </c>
      <c r="P838" s="1">
        <f>'[1]RC-1'!P838</f>
        <v>0</v>
      </c>
      <c r="Q838" s="1">
        <f>'[1]RC-1'!Q838</f>
        <v>0</v>
      </c>
      <c r="R838" s="1">
        <f>'[1]RC-1'!R838</f>
        <v>0</v>
      </c>
      <c r="S838" s="1">
        <f>'[1]RC-1'!S838</f>
        <v>0</v>
      </c>
      <c r="T838" s="1">
        <f>'[1]RC-1'!T838</f>
        <v>0</v>
      </c>
      <c r="U838" s="1">
        <f>'[1]RC-1'!U838</f>
        <v>0</v>
      </c>
      <c r="V838" s="1">
        <f>'[1]RC-1'!V838</f>
        <v>0</v>
      </c>
      <c r="W838" s="1">
        <f>'[1]RC-1'!W838</f>
        <v>0</v>
      </c>
      <c r="X838" s="1">
        <f>'[1]RC-1'!X838</f>
        <v>0</v>
      </c>
      <c r="Y838" s="1">
        <f>'[1]RC-1'!Y838</f>
        <v>0</v>
      </c>
      <c r="Z838" s="1">
        <f>'[1]RC-1'!Z838</f>
        <v>0</v>
      </c>
      <c r="AA838" s="1">
        <f>'[1]RC-1'!AA838</f>
        <v>0</v>
      </c>
      <c r="AB838" s="1">
        <f>'[1]RC-1'!AB838</f>
        <v>0</v>
      </c>
      <c r="AC838" s="1">
        <f>'[1]RC-1'!AC838</f>
        <v>0</v>
      </c>
      <c r="AD838" s="1">
        <f>'[1]RC-1'!AD838</f>
        <v>0</v>
      </c>
      <c r="AE838" s="1">
        <f>'[1]RC-1'!AE838</f>
        <v>0</v>
      </c>
      <c r="AF838" s="1">
        <f>'[1]RC-1'!AF838</f>
        <v>0</v>
      </c>
      <c r="AG838" s="1">
        <f>'[1]RC-1'!AG838</f>
        <v>0</v>
      </c>
      <c r="AH838" s="1">
        <f>'[1]RC-1'!AH838</f>
        <v>0</v>
      </c>
      <c r="AI838" s="1">
        <f>'[1]RC-1'!AI838</f>
        <v>0</v>
      </c>
    </row>
    <row r="839" spans="1:35" x14ac:dyDescent="0.3">
      <c r="A839" s="1">
        <f>'[1]RC-1'!A839</f>
        <v>0</v>
      </c>
      <c r="B839" s="1">
        <f>'[1]RC-1'!B839</f>
        <v>0</v>
      </c>
      <c r="C839" s="1">
        <f>'[1]RC-1'!C839</f>
        <v>0</v>
      </c>
      <c r="D839" s="1">
        <f>'[1]RC-1'!D839</f>
        <v>0</v>
      </c>
      <c r="E839" s="1">
        <f>'[1]RC-1'!E839</f>
        <v>0</v>
      </c>
      <c r="F839" s="1">
        <f>'[1]RC-1'!F839</f>
        <v>0</v>
      </c>
      <c r="G839" s="1">
        <f>'[1]RC-1'!G839</f>
        <v>0</v>
      </c>
      <c r="H839" s="1">
        <f>'[1]RC-1'!H839</f>
        <v>0</v>
      </c>
      <c r="I839" s="1">
        <f>'[1]RC-1'!I839</f>
        <v>0</v>
      </c>
      <c r="J839" s="1">
        <f>'[1]RC-1'!J839</f>
        <v>0</v>
      </c>
      <c r="K839" s="1">
        <f>'[1]RC-1'!K839</f>
        <v>0</v>
      </c>
      <c r="L839" s="1">
        <f>'[1]RC-1'!L839</f>
        <v>0</v>
      </c>
      <c r="M839" s="1">
        <f>'[1]RC-1'!M839</f>
        <v>0</v>
      </c>
      <c r="N839" s="1">
        <f>'[1]RC-1'!N839</f>
        <v>0</v>
      </c>
      <c r="O839" s="1">
        <f>'[1]RC-1'!O839</f>
        <v>0</v>
      </c>
      <c r="P839" s="1">
        <f>'[1]RC-1'!P839</f>
        <v>0</v>
      </c>
      <c r="Q839" s="1">
        <f>'[1]RC-1'!Q839</f>
        <v>0</v>
      </c>
      <c r="R839" s="1">
        <f>'[1]RC-1'!R839</f>
        <v>0</v>
      </c>
      <c r="S839" s="1">
        <f>'[1]RC-1'!S839</f>
        <v>0</v>
      </c>
      <c r="T839" s="1">
        <f>'[1]RC-1'!T839</f>
        <v>0</v>
      </c>
      <c r="U839" s="1">
        <f>'[1]RC-1'!U839</f>
        <v>0</v>
      </c>
      <c r="V839" s="1">
        <f>'[1]RC-1'!V839</f>
        <v>0</v>
      </c>
      <c r="W839" s="1">
        <f>'[1]RC-1'!W839</f>
        <v>0</v>
      </c>
      <c r="X839" s="1">
        <f>'[1]RC-1'!X839</f>
        <v>0</v>
      </c>
      <c r="Y839" s="1">
        <f>'[1]RC-1'!Y839</f>
        <v>0</v>
      </c>
      <c r="Z839" s="1">
        <f>'[1]RC-1'!Z839</f>
        <v>0</v>
      </c>
      <c r="AA839" s="1">
        <f>'[1]RC-1'!AA839</f>
        <v>0</v>
      </c>
      <c r="AB839" s="1">
        <f>'[1]RC-1'!AB839</f>
        <v>0</v>
      </c>
      <c r="AC839" s="1">
        <f>'[1]RC-1'!AC839</f>
        <v>0</v>
      </c>
      <c r="AD839" s="1">
        <f>'[1]RC-1'!AD839</f>
        <v>0</v>
      </c>
      <c r="AE839" s="1">
        <f>'[1]RC-1'!AE839</f>
        <v>0</v>
      </c>
      <c r="AF839" s="1">
        <f>'[1]RC-1'!AF839</f>
        <v>0</v>
      </c>
      <c r="AG839" s="1">
        <f>'[1]RC-1'!AG839</f>
        <v>0</v>
      </c>
      <c r="AH839" s="1">
        <f>'[1]RC-1'!AH839</f>
        <v>0</v>
      </c>
      <c r="AI839" s="1">
        <f>'[1]RC-1'!AI839</f>
        <v>0</v>
      </c>
    </row>
    <row r="840" spans="1:35" x14ac:dyDescent="0.3">
      <c r="A840" s="1">
        <f>'[1]RC-1'!A840</f>
        <v>0</v>
      </c>
      <c r="B840" s="1">
        <f>'[1]RC-1'!B840</f>
        <v>0</v>
      </c>
      <c r="C840" s="1">
        <f>'[1]RC-1'!C840</f>
        <v>0</v>
      </c>
      <c r="D840" s="1">
        <f>'[1]RC-1'!D840</f>
        <v>0</v>
      </c>
      <c r="E840" s="1">
        <f>'[1]RC-1'!E840</f>
        <v>0</v>
      </c>
      <c r="F840" s="1">
        <f>'[1]RC-1'!F840</f>
        <v>0</v>
      </c>
      <c r="G840" s="1">
        <f>'[1]RC-1'!G840</f>
        <v>0</v>
      </c>
      <c r="H840" s="1">
        <f>'[1]RC-1'!H840</f>
        <v>0</v>
      </c>
      <c r="I840" s="1">
        <f>'[1]RC-1'!I840</f>
        <v>0</v>
      </c>
      <c r="J840" s="1">
        <f>'[1]RC-1'!J840</f>
        <v>0</v>
      </c>
      <c r="K840" s="1">
        <f>'[1]RC-1'!K840</f>
        <v>0</v>
      </c>
      <c r="L840" s="1">
        <f>'[1]RC-1'!L840</f>
        <v>0</v>
      </c>
      <c r="M840" s="1">
        <f>'[1]RC-1'!M840</f>
        <v>0</v>
      </c>
      <c r="N840" s="1">
        <f>'[1]RC-1'!N840</f>
        <v>0</v>
      </c>
      <c r="O840" s="1">
        <f>'[1]RC-1'!O840</f>
        <v>0</v>
      </c>
      <c r="P840" s="1">
        <f>'[1]RC-1'!P840</f>
        <v>0</v>
      </c>
      <c r="Q840" s="1">
        <f>'[1]RC-1'!Q840</f>
        <v>0</v>
      </c>
      <c r="R840" s="1">
        <f>'[1]RC-1'!R840</f>
        <v>0</v>
      </c>
      <c r="S840" s="1">
        <f>'[1]RC-1'!S840</f>
        <v>0</v>
      </c>
      <c r="T840" s="1">
        <f>'[1]RC-1'!T840</f>
        <v>0</v>
      </c>
      <c r="U840" s="1">
        <f>'[1]RC-1'!U840</f>
        <v>0</v>
      </c>
      <c r="V840" s="1">
        <f>'[1]RC-1'!V840</f>
        <v>0</v>
      </c>
      <c r="W840" s="1">
        <f>'[1]RC-1'!W840</f>
        <v>0</v>
      </c>
      <c r="X840" s="1">
        <f>'[1]RC-1'!X840</f>
        <v>0</v>
      </c>
      <c r="Y840" s="1">
        <f>'[1]RC-1'!Y840</f>
        <v>0</v>
      </c>
      <c r="Z840" s="1">
        <f>'[1]RC-1'!Z840</f>
        <v>0</v>
      </c>
      <c r="AA840" s="1">
        <f>'[1]RC-1'!AA840</f>
        <v>0</v>
      </c>
      <c r="AB840" s="1">
        <f>'[1]RC-1'!AB840</f>
        <v>0</v>
      </c>
      <c r="AC840" s="1">
        <f>'[1]RC-1'!AC840</f>
        <v>0</v>
      </c>
      <c r="AD840" s="1">
        <f>'[1]RC-1'!AD840</f>
        <v>0</v>
      </c>
      <c r="AE840" s="1">
        <f>'[1]RC-1'!AE840</f>
        <v>0</v>
      </c>
      <c r="AF840" s="1">
        <f>'[1]RC-1'!AF840</f>
        <v>0</v>
      </c>
      <c r="AG840" s="1">
        <f>'[1]RC-1'!AG840</f>
        <v>0</v>
      </c>
      <c r="AH840" s="1">
        <f>'[1]RC-1'!AH840</f>
        <v>0</v>
      </c>
      <c r="AI840" s="1">
        <f>'[1]RC-1'!AI840</f>
        <v>0</v>
      </c>
    </row>
    <row r="841" spans="1:35" x14ac:dyDescent="0.3">
      <c r="A841" s="1">
        <f>'[1]RC-1'!A841</f>
        <v>0</v>
      </c>
      <c r="B841" s="1">
        <f>'[1]RC-1'!B841</f>
        <v>0</v>
      </c>
      <c r="C841" s="1">
        <f>'[1]RC-1'!C841</f>
        <v>0</v>
      </c>
      <c r="D841" s="1">
        <f>'[1]RC-1'!D841</f>
        <v>0</v>
      </c>
      <c r="E841" s="1">
        <f>'[1]RC-1'!E841</f>
        <v>0</v>
      </c>
      <c r="F841" s="1">
        <f>'[1]RC-1'!F841</f>
        <v>0</v>
      </c>
      <c r="G841" s="1">
        <f>'[1]RC-1'!G841</f>
        <v>0</v>
      </c>
      <c r="H841" s="1">
        <f>'[1]RC-1'!H841</f>
        <v>0</v>
      </c>
      <c r="I841" s="1">
        <f>'[1]RC-1'!I841</f>
        <v>0</v>
      </c>
      <c r="J841" s="1">
        <f>'[1]RC-1'!J841</f>
        <v>0</v>
      </c>
      <c r="K841" s="1">
        <f>'[1]RC-1'!K841</f>
        <v>0</v>
      </c>
      <c r="L841" s="1">
        <f>'[1]RC-1'!L841</f>
        <v>0</v>
      </c>
      <c r="M841" s="1">
        <f>'[1]RC-1'!M841</f>
        <v>0</v>
      </c>
      <c r="N841" s="1">
        <f>'[1]RC-1'!N841</f>
        <v>0</v>
      </c>
      <c r="O841" s="1">
        <f>'[1]RC-1'!O841</f>
        <v>0</v>
      </c>
      <c r="P841" s="1">
        <f>'[1]RC-1'!P841</f>
        <v>0</v>
      </c>
      <c r="Q841" s="1">
        <f>'[1]RC-1'!Q841</f>
        <v>0</v>
      </c>
      <c r="R841" s="1">
        <f>'[1]RC-1'!R841</f>
        <v>0</v>
      </c>
      <c r="S841" s="1">
        <f>'[1]RC-1'!S841</f>
        <v>0</v>
      </c>
      <c r="T841" s="1">
        <f>'[1]RC-1'!T841</f>
        <v>0</v>
      </c>
      <c r="U841" s="1">
        <f>'[1]RC-1'!U841</f>
        <v>0</v>
      </c>
      <c r="V841" s="1">
        <f>'[1]RC-1'!V841</f>
        <v>0</v>
      </c>
      <c r="W841" s="1">
        <f>'[1]RC-1'!W841</f>
        <v>0</v>
      </c>
      <c r="X841" s="1">
        <f>'[1]RC-1'!X841</f>
        <v>0</v>
      </c>
      <c r="Y841" s="1">
        <f>'[1]RC-1'!Y841</f>
        <v>0</v>
      </c>
      <c r="Z841" s="1">
        <f>'[1]RC-1'!Z841</f>
        <v>0</v>
      </c>
      <c r="AA841" s="1">
        <f>'[1]RC-1'!AA841</f>
        <v>0</v>
      </c>
      <c r="AB841" s="1">
        <f>'[1]RC-1'!AB841</f>
        <v>0</v>
      </c>
      <c r="AC841" s="1">
        <f>'[1]RC-1'!AC841</f>
        <v>0</v>
      </c>
      <c r="AD841" s="1">
        <f>'[1]RC-1'!AD841</f>
        <v>0</v>
      </c>
      <c r="AE841" s="1">
        <f>'[1]RC-1'!AE841</f>
        <v>0</v>
      </c>
      <c r="AF841" s="1">
        <f>'[1]RC-1'!AF841</f>
        <v>0</v>
      </c>
      <c r="AG841" s="1">
        <f>'[1]RC-1'!AG841</f>
        <v>0</v>
      </c>
      <c r="AH841" s="1">
        <f>'[1]RC-1'!AH841</f>
        <v>0</v>
      </c>
      <c r="AI841" s="1">
        <f>'[1]RC-1'!AI841</f>
        <v>0</v>
      </c>
    </row>
    <row r="842" spans="1:35" x14ac:dyDescent="0.3">
      <c r="A842" s="1">
        <f>'[1]RC-1'!A842</f>
        <v>0</v>
      </c>
      <c r="B842" s="1">
        <f>'[1]RC-1'!B842</f>
        <v>0</v>
      </c>
      <c r="C842" s="1">
        <f>'[1]RC-1'!C842</f>
        <v>0</v>
      </c>
      <c r="D842" s="1">
        <f>'[1]RC-1'!D842</f>
        <v>0</v>
      </c>
      <c r="E842" s="1">
        <f>'[1]RC-1'!E842</f>
        <v>0</v>
      </c>
      <c r="F842" s="1">
        <f>'[1]RC-1'!F842</f>
        <v>0</v>
      </c>
      <c r="G842" s="1">
        <f>'[1]RC-1'!G842</f>
        <v>0</v>
      </c>
      <c r="H842" s="1">
        <f>'[1]RC-1'!H842</f>
        <v>0</v>
      </c>
      <c r="I842" s="1">
        <f>'[1]RC-1'!I842</f>
        <v>0</v>
      </c>
      <c r="J842" s="1">
        <f>'[1]RC-1'!J842</f>
        <v>0</v>
      </c>
      <c r="K842" s="1">
        <f>'[1]RC-1'!K842</f>
        <v>0</v>
      </c>
      <c r="L842" s="1">
        <f>'[1]RC-1'!L842</f>
        <v>0</v>
      </c>
      <c r="M842" s="1">
        <f>'[1]RC-1'!M842</f>
        <v>0</v>
      </c>
      <c r="N842" s="1">
        <f>'[1]RC-1'!N842</f>
        <v>0</v>
      </c>
      <c r="O842" s="1">
        <f>'[1]RC-1'!O842</f>
        <v>0</v>
      </c>
      <c r="P842" s="1">
        <f>'[1]RC-1'!P842</f>
        <v>0</v>
      </c>
      <c r="Q842" s="1">
        <f>'[1]RC-1'!Q842</f>
        <v>0</v>
      </c>
      <c r="R842" s="1">
        <f>'[1]RC-1'!R842</f>
        <v>0</v>
      </c>
      <c r="S842" s="1">
        <f>'[1]RC-1'!S842</f>
        <v>0</v>
      </c>
      <c r="T842" s="1">
        <f>'[1]RC-1'!T842</f>
        <v>0</v>
      </c>
      <c r="U842" s="1">
        <f>'[1]RC-1'!U842</f>
        <v>0</v>
      </c>
      <c r="V842" s="1">
        <f>'[1]RC-1'!V842</f>
        <v>0</v>
      </c>
      <c r="W842" s="1">
        <f>'[1]RC-1'!W842</f>
        <v>0</v>
      </c>
      <c r="X842" s="1">
        <f>'[1]RC-1'!X842</f>
        <v>0</v>
      </c>
      <c r="Y842" s="1">
        <f>'[1]RC-1'!Y842</f>
        <v>0</v>
      </c>
      <c r="Z842" s="1">
        <f>'[1]RC-1'!Z842</f>
        <v>0</v>
      </c>
      <c r="AA842" s="1">
        <f>'[1]RC-1'!AA842</f>
        <v>0</v>
      </c>
      <c r="AB842" s="1">
        <f>'[1]RC-1'!AB842</f>
        <v>0</v>
      </c>
      <c r="AC842" s="1">
        <f>'[1]RC-1'!AC842</f>
        <v>0</v>
      </c>
      <c r="AD842" s="1">
        <f>'[1]RC-1'!AD842</f>
        <v>0</v>
      </c>
      <c r="AE842" s="1">
        <f>'[1]RC-1'!AE842</f>
        <v>0</v>
      </c>
      <c r="AF842" s="1">
        <f>'[1]RC-1'!AF842</f>
        <v>0</v>
      </c>
      <c r="AG842" s="1">
        <f>'[1]RC-1'!AG842</f>
        <v>0</v>
      </c>
      <c r="AH842" s="1">
        <f>'[1]RC-1'!AH842</f>
        <v>0</v>
      </c>
      <c r="AI842" s="1">
        <f>'[1]RC-1'!AI842</f>
        <v>0</v>
      </c>
    </row>
    <row r="843" spans="1:35" x14ac:dyDescent="0.3">
      <c r="A843" s="1">
        <f>'[1]RC-1'!A843</f>
        <v>0</v>
      </c>
      <c r="B843" s="1">
        <f>'[1]RC-1'!B843</f>
        <v>0</v>
      </c>
      <c r="C843" s="1">
        <f>'[1]RC-1'!C843</f>
        <v>0</v>
      </c>
      <c r="D843" s="1">
        <f>'[1]RC-1'!D843</f>
        <v>0</v>
      </c>
      <c r="E843" s="1">
        <f>'[1]RC-1'!E843</f>
        <v>0</v>
      </c>
      <c r="F843" s="1">
        <f>'[1]RC-1'!F843</f>
        <v>0</v>
      </c>
      <c r="G843" s="1">
        <f>'[1]RC-1'!G843</f>
        <v>0</v>
      </c>
      <c r="H843" s="1">
        <f>'[1]RC-1'!H843</f>
        <v>0</v>
      </c>
      <c r="I843" s="1">
        <f>'[1]RC-1'!I843</f>
        <v>0</v>
      </c>
      <c r="J843" s="1">
        <f>'[1]RC-1'!J843</f>
        <v>0</v>
      </c>
      <c r="K843" s="1">
        <f>'[1]RC-1'!K843</f>
        <v>0</v>
      </c>
      <c r="L843" s="1">
        <f>'[1]RC-1'!L843</f>
        <v>0</v>
      </c>
      <c r="M843" s="1">
        <f>'[1]RC-1'!M843</f>
        <v>0</v>
      </c>
      <c r="N843" s="1">
        <f>'[1]RC-1'!N843</f>
        <v>0</v>
      </c>
      <c r="O843" s="1">
        <f>'[1]RC-1'!O843</f>
        <v>0</v>
      </c>
      <c r="P843" s="1">
        <f>'[1]RC-1'!P843</f>
        <v>0</v>
      </c>
      <c r="Q843" s="1">
        <f>'[1]RC-1'!Q843</f>
        <v>0</v>
      </c>
      <c r="R843" s="1">
        <f>'[1]RC-1'!R843</f>
        <v>0</v>
      </c>
      <c r="S843" s="1">
        <f>'[1]RC-1'!S843</f>
        <v>0</v>
      </c>
      <c r="T843" s="1">
        <f>'[1]RC-1'!T843</f>
        <v>0</v>
      </c>
      <c r="U843" s="1">
        <f>'[1]RC-1'!U843</f>
        <v>0</v>
      </c>
      <c r="V843" s="1">
        <f>'[1]RC-1'!V843</f>
        <v>0</v>
      </c>
      <c r="W843" s="1">
        <f>'[1]RC-1'!W843</f>
        <v>0</v>
      </c>
      <c r="X843" s="1">
        <f>'[1]RC-1'!X843</f>
        <v>0</v>
      </c>
      <c r="Y843" s="1">
        <f>'[1]RC-1'!Y843</f>
        <v>0</v>
      </c>
      <c r="Z843" s="1">
        <f>'[1]RC-1'!Z843</f>
        <v>0</v>
      </c>
      <c r="AA843" s="1">
        <f>'[1]RC-1'!AA843</f>
        <v>0</v>
      </c>
      <c r="AB843" s="1">
        <f>'[1]RC-1'!AB843</f>
        <v>0</v>
      </c>
      <c r="AC843" s="1">
        <f>'[1]RC-1'!AC843</f>
        <v>0</v>
      </c>
      <c r="AD843" s="1">
        <f>'[1]RC-1'!AD843</f>
        <v>0</v>
      </c>
      <c r="AE843" s="1">
        <f>'[1]RC-1'!AE843</f>
        <v>0</v>
      </c>
      <c r="AF843" s="1">
        <f>'[1]RC-1'!AF843</f>
        <v>0</v>
      </c>
      <c r="AG843" s="1">
        <f>'[1]RC-1'!AG843</f>
        <v>0</v>
      </c>
      <c r="AH843" s="1">
        <f>'[1]RC-1'!AH843</f>
        <v>0</v>
      </c>
      <c r="AI843" s="1">
        <f>'[1]RC-1'!AI843</f>
        <v>0</v>
      </c>
    </row>
    <row r="844" spans="1:35" x14ac:dyDescent="0.3">
      <c r="A844" s="1">
        <f>'[1]RC-1'!A844</f>
        <v>0</v>
      </c>
      <c r="B844" s="1">
        <f>'[1]RC-1'!B844</f>
        <v>0</v>
      </c>
      <c r="C844" s="1">
        <f>'[1]RC-1'!C844</f>
        <v>0</v>
      </c>
      <c r="D844" s="1">
        <f>'[1]RC-1'!D844</f>
        <v>0</v>
      </c>
      <c r="E844" s="1">
        <f>'[1]RC-1'!E844</f>
        <v>0</v>
      </c>
      <c r="F844" s="1">
        <f>'[1]RC-1'!F844</f>
        <v>0</v>
      </c>
      <c r="G844" s="1">
        <f>'[1]RC-1'!G844</f>
        <v>0</v>
      </c>
      <c r="H844" s="1">
        <f>'[1]RC-1'!H844</f>
        <v>0</v>
      </c>
      <c r="I844" s="1">
        <f>'[1]RC-1'!I844</f>
        <v>0</v>
      </c>
      <c r="J844" s="1">
        <f>'[1]RC-1'!J844</f>
        <v>0</v>
      </c>
      <c r="K844" s="1">
        <f>'[1]RC-1'!K844</f>
        <v>0</v>
      </c>
      <c r="L844" s="1">
        <f>'[1]RC-1'!L844</f>
        <v>0</v>
      </c>
      <c r="M844" s="1">
        <f>'[1]RC-1'!M844</f>
        <v>0</v>
      </c>
      <c r="N844" s="1">
        <f>'[1]RC-1'!N844</f>
        <v>0</v>
      </c>
      <c r="O844" s="1">
        <f>'[1]RC-1'!O844</f>
        <v>0</v>
      </c>
      <c r="P844" s="1">
        <f>'[1]RC-1'!P844</f>
        <v>0</v>
      </c>
      <c r="Q844" s="1">
        <f>'[1]RC-1'!Q844</f>
        <v>0</v>
      </c>
      <c r="R844" s="1">
        <f>'[1]RC-1'!R844</f>
        <v>0</v>
      </c>
      <c r="S844" s="1">
        <f>'[1]RC-1'!S844</f>
        <v>0</v>
      </c>
      <c r="T844" s="1">
        <f>'[1]RC-1'!T844</f>
        <v>0</v>
      </c>
      <c r="U844" s="1">
        <f>'[1]RC-1'!U844</f>
        <v>0</v>
      </c>
      <c r="V844" s="1">
        <f>'[1]RC-1'!V844</f>
        <v>0</v>
      </c>
      <c r="W844" s="1">
        <f>'[1]RC-1'!W844</f>
        <v>0</v>
      </c>
      <c r="X844" s="1">
        <f>'[1]RC-1'!X844</f>
        <v>0</v>
      </c>
      <c r="Y844" s="1">
        <f>'[1]RC-1'!Y844</f>
        <v>0</v>
      </c>
      <c r="Z844" s="1">
        <f>'[1]RC-1'!Z844</f>
        <v>0</v>
      </c>
      <c r="AA844" s="1">
        <f>'[1]RC-1'!AA844</f>
        <v>0</v>
      </c>
      <c r="AB844" s="1">
        <f>'[1]RC-1'!AB844</f>
        <v>0</v>
      </c>
      <c r="AC844" s="1">
        <f>'[1]RC-1'!AC844</f>
        <v>0</v>
      </c>
      <c r="AD844" s="1">
        <f>'[1]RC-1'!AD844</f>
        <v>0</v>
      </c>
      <c r="AE844" s="1">
        <f>'[1]RC-1'!AE844</f>
        <v>0</v>
      </c>
      <c r="AF844" s="1">
        <f>'[1]RC-1'!AF844</f>
        <v>0</v>
      </c>
      <c r="AG844" s="1">
        <f>'[1]RC-1'!AG844</f>
        <v>0</v>
      </c>
      <c r="AH844" s="1">
        <f>'[1]RC-1'!AH844</f>
        <v>0</v>
      </c>
      <c r="AI844" s="1">
        <f>'[1]RC-1'!AI844</f>
        <v>0</v>
      </c>
    </row>
    <row r="845" spans="1:35" x14ac:dyDescent="0.3">
      <c r="A845" s="1">
        <f>'[1]RC-1'!A845</f>
        <v>0</v>
      </c>
      <c r="B845" s="1">
        <f>'[1]RC-1'!B845</f>
        <v>0</v>
      </c>
      <c r="C845" s="1">
        <f>'[1]RC-1'!C845</f>
        <v>0</v>
      </c>
      <c r="D845" s="1">
        <f>'[1]RC-1'!D845</f>
        <v>0</v>
      </c>
      <c r="E845" s="1">
        <f>'[1]RC-1'!E845</f>
        <v>0</v>
      </c>
      <c r="F845" s="1">
        <f>'[1]RC-1'!F845</f>
        <v>0</v>
      </c>
      <c r="G845" s="1">
        <f>'[1]RC-1'!G845</f>
        <v>0</v>
      </c>
      <c r="H845" s="1">
        <f>'[1]RC-1'!H845</f>
        <v>0</v>
      </c>
      <c r="I845" s="1">
        <f>'[1]RC-1'!I845</f>
        <v>0</v>
      </c>
      <c r="J845" s="1">
        <f>'[1]RC-1'!J845</f>
        <v>0</v>
      </c>
      <c r="K845" s="1">
        <f>'[1]RC-1'!K845</f>
        <v>0</v>
      </c>
      <c r="L845" s="1">
        <f>'[1]RC-1'!L845</f>
        <v>0</v>
      </c>
      <c r="M845" s="1">
        <f>'[1]RC-1'!M845</f>
        <v>0</v>
      </c>
      <c r="N845" s="1">
        <f>'[1]RC-1'!N845</f>
        <v>0</v>
      </c>
      <c r="O845" s="1">
        <f>'[1]RC-1'!O845</f>
        <v>0</v>
      </c>
      <c r="P845" s="1">
        <f>'[1]RC-1'!P845</f>
        <v>0</v>
      </c>
      <c r="Q845" s="1">
        <f>'[1]RC-1'!Q845</f>
        <v>0</v>
      </c>
      <c r="R845" s="1">
        <f>'[1]RC-1'!R845</f>
        <v>0</v>
      </c>
      <c r="S845" s="1">
        <f>'[1]RC-1'!S845</f>
        <v>0</v>
      </c>
      <c r="T845" s="1">
        <f>'[1]RC-1'!T845</f>
        <v>0</v>
      </c>
      <c r="U845" s="1">
        <f>'[1]RC-1'!U845</f>
        <v>0</v>
      </c>
      <c r="V845" s="1">
        <f>'[1]RC-1'!V845</f>
        <v>0</v>
      </c>
      <c r="W845" s="1">
        <f>'[1]RC-1'!W845</f>
        <v>0</v>
      </c>
      <c r="X845" s="1">
        <f>'[1]RC-1'!X845</f>
        <v>0</v>
      </c>
      <c r="Y845" s="1">
        <f>'[1]RC-1'!Y845</f>
        <v>0</v>
      </c>
      <c r="Z845" s="1">
        <f>'[1]RC-1'!Z845</f>
        <v>0</v>
      </c>
      <c r="AA845" s="1">
        <f>'[1]RC-1'!AA845</f>
        <v>0</v>
      </c>
      <c r="AB845" s="1">
        <f>'[1]RC-1'!AB845</f>
        <v>0</v>
      </c>
      <c r="AC845" s="1">
        <f>'[1]RC-1'!AC845</f>
        <v>0</v>
      </c>
      <c r="AD845" s="1">
        <f>'[1]RC-1'!AD845</f>
        <v>0</v>
      </c>
      <c r="AE845" s="1">
        <f>'[1]RC-1'!AE845</f>
        <v>0</v>
      </c>
      <c r="AF845" s="1">
        <f>'[1]RC-1'!AF845</f>
        <v>0</v>
      </c>
      <c r="AG845" s="1">
        <f>'[1]RC-1'!AG845</f>
        <v>0</v>
      </c>
      <c r="AH845" s="1">
        <f>'[1]RC-1'!AH845</f>
        <v>0</v>
      </c>
      <c r="AI845" s="1">
        <f>'[1]RC-1'!AI845</f>
        <v>0</v>
      </c>
    </row>
    <row r="846" spans="1:35" x14ac:dyDescent="0.3">
      <c r="A846" s="1">
        <f>'[1]RC-1'!A846</f>
        <v>0</v>
      </c>
      <c r="B846" s="1">
        <f>'[1]RC-1'!B846</f>
        <v>0</v>
      </c>
      <c r="C846" s="1">
        <f>'[1]RC-1'!C846</f>
        <v>0</v>
      </c>
      <c r="D846" s="1">
        <f>'[1]RC-1'!D846</f>
        <v>0</v>
      </c>
      <c r="E846" s="1">
        <f>'[1]RC-1'!E846</f>
        <v>0</v>
      </c>
      <c r="F846" s="1">
        <f>'[1]RC-1'!F846</f>
        <v>0</v>
      </c>
      <c r="G846" s="1">
        <f>'[1]RC-1'!G846</f>
        <v>0</v>
      </c>
      <c r="H846" s="1">
        <f>'[1]RC-1'!H846</f>
        <v>0</v>
      </c>
      <c r="I846" s="1">
        <f>'[1]RC-1'!I846</f>
        <v>0</v>
      </c>
      <c r="J846" s="1">
        <f>'[1]RC-1'!J846</f>
        <v>0</v>
      </c>
      <c r="K846" s="1">
        <f>'[1]RC-1'!K846</f>
        <v>0</v>
      </c>
      <c r="L846" s="1">
        <f>'[1]RC-1'!L846</f>
        <v>0</v>
      </c>
      <c r="M846" s="1">
        <f>'[1]RC-1'!M846</f>
        <v>0</v>
      </c>
      <c r="N846" s="1">
        <f>'[1]RC-1'!N846</f>
        <v>0</v>
      </c>
      <c r="O846" s="1">
        <f>'[1]RC-1'!O846</f>
        <v>0</v>
      </c>
      <c r="P846" s="1">
        <f>'[1]RC-1'!P846</f>
        <v>0</v>
      </c>
      <c r="Q846" s="1">
        <f>'[1]RC-1'!Q846</f>
        <v>0</v>
      </c>
      <c r="R846" s="1">
        <f>'[1]RC-1'!R846</f>
        <v>0</v>
      </c>
      <c r="S846" s="1">
        <f>'[1]RC-1'!S846</f>
        <v>0</v>
      </c>
      <c r="T846" s="1">
        <f>'[1]RC-1'!T846</f>
        <v>0</v>
      </c>
      <c r="U846" s="1">
        <f>'[1]RC-1'!U846</f>
        <v>0</v>
      </c>
      <c r="V846" s="1">
        <f>'[1]RC-1'!V846</f>
        <v>0</v>
      </c>
      <c r="W846" s="1">
        <f>'[1]RC-1'!W846</f>
        <v>0</v>
      </c>
      <c r="X846" s="1">
        <f>'[1]RC-1'!X846</f>
        <v>0</v>
      </c>
      <c r="Y846" s="1">
        <f>'[1]RC-1'!Y846</f>
        <v>0</v>
      </c>
      <c r="Z846" s="1">
        <f>'[1]RC-1'!Z846</f>
        <v>0</v>
      </c>
      <c r="AA846" s="1">
        <f>'[1]RC-1'!AA846</f>
        <v>0</v>
      </c>
      <c r="AB846" s="1">
        <f>'[1]RC-1'!AB846</f>
        <v>0</v>
      </c>
      <c r="AC846" s="1">
        <f>'[1]RC-1'!AC846</f>
        <v>0</v>
      </c>
      <c r="AD846" s="1">
        <f>'[1]RC-1'!AD846</f>
        <v>0</v>
      </c>
      <c r="AE846" s="1">
        <f>'[1]RC-1'!AE846</f>
        <v>0</v>
      </c>
      <c r="AF846" s="1">
        <f>'[1]RC-1'!AF846</f>
        <v>0</v>
      </c>
      <c r="AG846" s="1">
        <f>'[1]RC-1'!AG846</f>
        <v>0</v>
      </c>
      <c r="AH846" s="1">
        <f>'[1]RC-1'!AH846</f>
        <v>0</v>
      </c>
      <c r="AI846" s="1">
        <f>'[1]RC-1'!AI846</f>
        <v>0</v>
      </c>
    </row>
    <row r="847" spans="1:35" x14ac:dyDescent="0.3">
      <c r="A847" s="1">
        <f>'[1]RC-1'!A847</f>
        <v>0</v>
      </c>
      <c r="B847" s="1">
        <f>'[1]RC-1'!B847</f>
        <v>0</v>
      </c>
      <c r="C847" s="1">
        <f>'[1]RC-1'!C847</f>
        <v>0</v>
      </c>
      <c r="D847" s="1">
        <f>'[1]RC-1'!D847</f>
        <v>0</v>
      </c>
      <c r="E847" s="1">
        <f>'[1]RC-1'!E847</f>
        <v>0</v>
      </c>
      <c r="F847" s="1">
        <f>'[1]RC-1'!F847</f>
        <v>0</v>
      </c>
      <c r="G847" s="1">
        <f>'[1]RC-1'!G847</f>
        <v>0</v>
      </c>
      <c r="H847" s="1">
        <f>'[1]RC-1'!H847</f>
        <v>0</v>
      </c>
      <c r="I847" s="1">
        <f>'[1]RC-1'!I847</f>
        <v>0</v>
      </c>
      <c r="J847" s="1">
        <f>'[1]RC-1'!J847</f>
        <v>0</v>
      </c>
      <c r="K847" s="1">
        <f>'[1]RC-1'!K847</f>
        <v>0</v>
      </c>
      <c r="L847" s="1">
        <f>'[1]RC-1'!L847</f>
        <v>0</v>
      </c>
      <c r="M847" s="1">
        <f>'[1]RC-1'!M847</f>
        <v>0</v>
      </c>
      <c r="N847" s="1">
        <f>'[1]RC-1'!N847</f>
        <v>0</v>
      </c>
      <c r="O847" s="1">
        <f>'[1]RC-1'!O847</f>
        <v>0</v>
      </c>
      <c r="P847" s="1">
        <f>'[1]RC-1'!P847</f>
        <v>0</v>
      </c>
      <c r="Q847" s="1">
        <f>'[1]RC-1'!Q847</f>
        <v>0</v>
      </c>
      <c r="R847" s="1">
        <f>'[1]RC-1'!R847</f>
        <v>0</v>
      </c>
      <c r="S847" s="1">
        <f>'[1]RC-1'!S847</f>
        <v>0</v>
      </c>
      <c r="T847" s="1">
        <f>'[1]RC-1'!T847</f>
        <v>0</v>
      </c>
      <c r="U847" s="1">
        <f>'[1]RC-1'!U847</f>
        <v>0</v>
      </c>
      <c r="V847" s="1">
        <f>'[1]RC-1'!V847</f>
        <v>0</v>
      </c>
      <c r="W847" s="1">
        <f>'[1]RC-1'!W847</f>
        <v>0</v>
      </c>
      <c r="X847" s="1">
        <f>'[1]RC-1'!X847</f>
        <v>0</v>
      </c>
      <c r="Y847" s="1">
        <f>'[1]RC-1'!Y847</f>
        <v>0</v>
      </c>
      <c r="Z847" s="1">
        <f>'[1]RC-1'!Z847</f>
        <v>0</v>
      </c>
      <c r="AA847" s="1">
        <f>'[1]RC-1'!AA847</f>
        <v>0</v>
      </c>
      <c r="AB847" s="1">
        <f>'[1]RC-1'!AB847</f>
        <v>0</v>
      </c>
      <c r="AC847" s="1">
        <f>'[1]RC-1'!AC847</f>
        <v>0</v>
      </c>
      <c r="AD847" s="1">
        <f>'[1]RC-1'!AD847</f>
        <v>0</v>
      </c>
      <c r="AE847" s="1">
        <f>'[1]RC-1'!AE847</f>
        <v>0</v>
      </c>
      <c r="AF847" s="1">
        <f>'[1]RC-1'!AF847</f>
        <v>0</v>
      </c>
      <c r="AG847" s="1">
        <f>'[1]RC-1'!AG847</f>
        <v>0</v>
      </c>
      <c r="AH847" s="1">
        <f>'[1]RC-1'!AH847</f>
        <v>0</v>
      </c>
      <c r="AI847" s="1">
        <f>'[1]RC-1'!AI847</f>
        <v>0</v>
      </c>
    </row>
    <row r="848" spans="1:35" x14ac:dyDescent="0.3">
      <c r="A848" s="1">
        <f>'[1]RC-1'!A848</f>
        <v>0</v>
      </c>
      <c r="B848" s="1">
        <f>'[1]RC-1'!B848</f>
        <v>0</v>
      </c>
      <c r="C848" s="1">
        <f>'[1]RC-1'!C848</f>
        <v>0</v>
      </c>
      <c r="D848" s="1">
        <f>'[1]RC-1'!D848</f>
        <v>0</v>
      </c>
      <c r="E848" s="1">
        <f>'[1]RC-1'!E848</f>
        <v>0</v>
      </c>
      <c r="F848" s="1">
        <f>'[1]RC-1'!F848</f>
        <v>0</v>
      </c>
      <c r="G848" s="1">
        <f>'[1]RC-1'!G848</f>
        <v>0</v>
      </c>
      <c r="H848" s="1">
        <f>'[1]RC-1'!H848</f>
        <v>0</v>
      </c>
      <c r="I848" s="1">
        <f>'[1]RC-1'!I848</f>
        <v>0</v>
      </c>
      <c r="J848" s="1">
        <f>'[1]RC-1'!J848</f>
        <v>0</v>
      </c>
      <c r="K848" s="1">
        <f>'[1]RC-1'!K848</f>
        <v>0</v>
      </c>
      <c r="L848" s="1">
        <f>'[1]RC-1'!L848</f>
        <v>0</v>
      </c>
      <c r="M848" s="1">
        <f>'[1]RC-1'!M848</f>
        <v>0</v>
      </c>
      <c r="N848" s="1">
        <f>'[1]RC-1'!N848</f>
        <v>0</v>
      </c>
      <c r="O848" s="1">
        <f>'[1]RC-1'!O848</f>
        <v>0</v>
      </c>
      <c r="P848" s="1">
        <f>'[1]RC-1'!P848</f>
        <v>0</v>
      </c>
      <c r="Q848" s="1">
        <f>'[1]RC-1'!Q848</f>
        <v>0</v>
      </c>
      <c r="R848" s="1">
        <f>'[1]RC-1'!R848</f>
        <v>0</v>
      </c>
      <c r="S848" s="1">
        <f>'[1]RC-1'!S848</f>
        <v>0</v>
      </c>
      <c r="T848" s="1">
        <f>'[1]RC-1'!T848</f>
        <v>0</v>
      </c>
      <c r="U848" s="1">
        <f>'[1]RC-1'!U848</f>
        <v>0</v>
      </c>
      <c r="V848" s="1">
        <f>'[1]RC-1'!V848</f>
        <v>0</v>
      </c>
      <c r="W848" s="1">
        <f>'[1]RC-1'!W848</f>
        <v>0</v>
      </c>
      <c r="X848" s="1">
        <f>'[1]RC-1'!X848</f>
        <v>0</v>
      </c>
      <c r="Y848" s="1">
        <f>'[1]RC-1'!Y848</f>
        <v>0</v>
      </c>
      <c r="Z848" s="1">
        <f>'[1]RC-1'!Z848</f>
        <v>0</v>
      </c>
      <c r="AA848" s="1">
        <f>'[1]RC-1'!AA848</f>
        <v>0</v>
      </c>
      <c r="AB848" s="1">
        <f>'[1]RC-1'!AB848</f>
        <v>0</v>
      </c>
      <c r="AC848" s="1">
        <f>'[1]RC-1'!AC848</f>
        <v>0</v>
      </c>
      <c r="AD848" s="1">
        <f>'[1]RC-1'!AD848</f>
        <v>0</v>
      </c>
      <c r="AE848" s="1">
        <f>'[1]RC-1'!AE848</f>
        <v>0</v>
      </c>
      <c r="AF848" s="1">
        <f>'[1]RC-1'!AF848</f>
        <v>0</v>
      </c>
      <c r="AG848" s="1">
        <f>'[1]RC-1'!AG848</f>
        <v>0</v>
      </c>
      <c r="AH848" s="1">
        <f>'[1]RC-1'!AH848</f>
        <v>0</v>
      </c>
      <c r="AI848" s="1">
        <f>'[1]RC-1'!AI848</f>
        <v>0</v>
      </c>
    </row>
    <row r="849" spans="1:35" x14ac:dyDescent="0.3">
      <c r="A849" s="1">
        <f>'[1]RC-1'!A849</f>
        <v>0</v>
      </c>
      <c r="B849" s="1">
        <f>'[1]RC-1'!B849</f>
        <v>0</v>
      </c>
      <c r="C849" s="1">
        <f>'[1]RC-1'!C849</f>
        <v>0</v>
      </c>
      <c r="D849" s="1">
        <f>'[1]RC-1'!D849</f>
        <v>0</v>
      </c>
      <c r="E849" s="1">
        <f>'[1]RC-1'!E849</f>
        <v>0</v>
      </c>
      <c r="F849" s="1">
        <f>'[1]RC-1'!F849</f>
        <v>0</v>
      </c>
      <c r="G849" s="1">
        <f>'[1]RC-1'!G849</f>
        <v>0</v>
      </c>
      <c r="H849" s="1">
        <f>'[1]RC-1'!H849</f>
        <v>0</v>
      </c>
      <c r="I849" s="1">
        <f>'[1]RC-1'!I849</f>
        <v>0</v>
      </c>
      <c r="J849" s="1">
        <f>'[1]RC-1'!J849</f>
        <v>0</v>
      </c>
      <c r="K849" s="1">
        <f>'[1]RC-1'!K849</f>
        <v>0</v>
      </c>
      <c r="L849" s="1">
        <f>'[1]RC-1'!L849</f>
        <v>0</v>
      </c>
      <c r="M849" s="1">
        <f>'[1]RC-1'!M849</f>
        <v>0</v>
      </c>
      <c r="N849" s="1">
        <f>'[1]RC-1'!N849</f>
        <v>0</v>
      </c>
      <c r="O849" s="1">
        <f>'[1]RC-1'!O849</f>
        <v>0</v>
      </c>
      <c r="P849" s="1">
        <f>'[1]RC-1'!P849</f>
        <v>0</v>
      </c>
      <c r="Q849" s="1">
        <f>'[1]RC-1'!Q849</f>
        <v>0</v>
      </c>
      <c r="R849" s="1">
        <f>'[1]RC-1'!R849</f>
        <v>0</v>
      </c>
      <c r="S849" s="1">
        <f>'[1]RC-1'!S849</f>
        <v>0</v>
      </c>
      <c r="T849" s="1">
        <f>'[1]RC-1'!T849</f>
        <v>0</v>
      </c>
      <c r="U849" s="1">
        <f>'[1]RC-1'!U849</f>
        <v>0</v>
      </c>
      <c r="V849" s="1">
        <f>'[1]RC-1'!V849</f>
        <v>0</v>
      </c>
      <c r="W849" s="1">
        <f>'[1]RC-1'!W849</f>
        <v>0</v>
      </c>
      <c r="X849" s="1">
        <f>'[1]RC-1'!X849</f>
        <v>0</v>
      </c>
      <c r="Y849" s="1">
        <f>'[1]RC-1'!Y849</f>
        <v>0</v>
      </c>
      <c r="Z849" s="1">
        <f>'[1]RC-1'!Z849</f>
        <v>0</v>
      </c>
      <c r="AA849" s="1">
        <f>'[1]RC-1'!AA849</f>
        <v>0</v>
      </c>
      <c r="AB849" s="1">
        <f>'[1]RC-1'!AB849</f>
        <v>0</v>
      </c>
      <c r="AC849" s="1">
        <f>'[1]RC-1'!AC849</f>
        <v>0</v>
      </c>
      <c r="AD849" s="1">
        <f>'[1]RC-1'!AD849</f>
        <v>0</v>
      </c>
      <c r="AE849" s="1">
        <f>'[1]RC-1'!AE849</f>
        <v>0</v>
      </c>
      <c r="AF849" s="1">
        <f>'[1]RC-1'!AF849</f>
        <v>0</v>
      </c>
      <c r="AG849" s="1">
        <f>'[1]RC-1'!AG849</f>
        <v>0</v>
      </c>
      <c r="AH849" s="1">
        <f>'[1]RC-1'!AH849</f>
        <v>0</v>
      </c>
      <c r="AI849" s="1">
        <f>'[1]RC-1'!AI849</f>
        <v>0</v>
      </c>
    </row>
    <row r="850" spans="1:35" x14ac:dyDescent="0.3">
      <c r="A850" s="1">
        <f>'[1]RC-1'!A850</f>
        <v>0</v>
      </c>
      <c r="B850" s="1">
        <f>'[1]RC-1'!B850</f>
        <v>0</v>
      </c>
      <c r="C850" s="1">
        <f>'[1]RC-1'!C850</f>
        <v>0</v>
      </c>
      <c r="D850" s="1">
        <f>'[1]RC-1'!D850</f>
        <v>0</v>
      </c>
      <c r="E850" s="1">
        <f>'[1]RC-1'!E850</f>
        <v>0</v>
      </c>
      <c r="F850" s="1">
        <f>'[1]RC-1'!F850</f>
        <v>0</v>
      </c>
      <c r="G850" s="1">
        <f>'[1]RC-1'!G850</f>
        <v>0</v>
      </c>
      <c r="H850" s="1">
        <f>'[1]RC-1'!H850</f>
        <v>0</v>
      </c>
      <c r="I850" s="1">
        <f>'[1]RC-1'!I850</f>
        <v>0</v>
      </c>
      <c r="J850" s="1">
        <f>'[1]RC-1'!J850</f>
        <v>0</v>
      </c>
      <c r="K850" s="1">
        <f>'[1]RC-1'!K850</f>
        <v>0</v>
      </c>
      <c r="L850" s="1">
        <f>'[1]RC-1'!L850</f>
        <v>0</v>
      </c>
      <c r="M850" s="1">
        <f>'[1]RC-1'!M850</f>
        <v>0</v>
      </c>
      <c r="N850" s="1">
        <f>'[1]RC-1'!N850</f>
        <v>0</v>
      </c>
      <c r="O850" s="1">
        <f>'[1]RC-1'!O850</f>
        <v>0</v>
      </c>
      <c r="P850" s="1">
        <f>'[1]RC-1'!P850</f>
        <v>0</v>
      </c>
      <c r="Q850" s="1">
        <f>'[1]RC-1'!Q850</f>
        <v>0</v>
      </c>
      <c r="R850" s="1">
        <f>'[1]RC-1'!R850</f>
        <v>0</v>
      </c>
      <c r="S850" s="1">
        <f>'[1]RC-1'!S850</f>
        <v>0</v>
      </c>
      <c r="T850" s="1">
        <f>'[1]RC-1'!T850</f>
        <v>0</v>
      </c>
      <c r="U850" s="1">
        <f>'[1]RC-1'!U850</f>
        <v>0</v>
      </c>
      <c r="V850" s="1">
        <f>'[1]RC-1'!V850</f>
        <v>0</v>
      </c>
      <c r="W850" s="1">
        <f>'[1]RC-1'!W850</f>
        <v>0</v>
      </c>
      <c r="X850" s="1">
        <f>'[1]RC-1'!X850</f>
        <v>0</v>
      </c>
      <c r="Y850" s="1">
        <f>'[1]RC-1'!Y850</f>
        <v>0</v>
      </c>
      <c r="Z850" s="1">
        <f>'[1]RC-1'!Z850</f>
        <v>0</v>
      </c>
      <c r="AA850" s="1">
        <f>'[1]RC-1'!AA850</f>
        <v>0</v>
      </c>
      <c r="AB850" s="1">
        <f>'[1]RC-1'!AB850</f>
        <v>0</v>
      </c>
      <c r="AC850" s="1">
        <f>'[1]RC-1'!AC850</f>
        <v>0</v>
      </c>
      <c r="AD850" s="1">
        <f>'[1]RC-1'!AD850</f>
        <v>0</v>
      </c>
      <c r="AE850" s="1">
        <f>'[1]RC-1'!AE850</f>
        <v>0</v>
      </c>
      <c r="AF850" s="1">
        <f>'[1]RC-1'!AF850</f>
        <v>0</v>
      </c>
      <c r="AG850" s="1">
        <f>'[1]RC-1'!AG850</f>
        <v>0</v>
      </c>
      <c r="AH850" s="1">
        <f>'[1]RC-1'!AH850</f>
        <v>0</v>
      </c>
      <c r="AI850" s="1">
        <f>'[1]RC-1'!AI850</f>
        <v>0</v>
      </c>
    </row>
    <row r="851" spans="1:35" x14ac:dyDescent="0.3">
      <c r="A851" s="1">
        <f>'[1]RC-1'!A851</f>
        <v>0</v>
      </c>
      <c r="B851" s="1">
        <f>'[1]RC-1'!B851</f>
        <v>0</v>
      </c>
      <c r="C851" s="1">
        <f>'[1]RC-1'!C851</f>
        <v>0</v>
      </c>
      <c r="D851" s="1">
        <f>'[1]RC-1'!D851</f>
        <v>0</v>
      </c>
      <c r="E851" s="1">
        <f>'[1]RC-1'!E851</f>
        <v>0</v>
      </c>
      <c r="F851" s="1">
        <f>'[1]RC-1'!F851</f>
        <v>0</v>
      </c>
      <c r="G851" s="1">
        <f>'[1]RC-1'!G851</f>
        <v>0</v>
      </c>
      <c r="H851" s="1">
        <f>'[1]RC-1'!H851</f>
        <v>0</v>
      </c>
      <c r="I851" s="1">
        <f>'[1]RC-1'!I851</f>
        <v>0</v>
      </c>
      <c r="J851" s="1">
        <f>'[1]RC-1'!J851</f>
        <v>0</v>
      </c>
      <c r="K851" s="1">
        <f>'[1]RC-1'!K851</f>
        <v>0</v>
      </c>
      <c r="L851" s="1">
        <f>'[1]RC-1'!L851</f>
        <v>0</v>
      </c>
      <c r="M851" s="1">
        <f>'[1]RC-1'!M851</f>
        <v>0</v>
      </c>
      <c r="N851" s="1">
        <f>'[1]RC-1'!N851</f>
        <v>0</v>
      </c>
      <c r="O851" s="1">
        <f>'[1]RC-1'!O851</f>
        <v>0</v>
      </c>
      <c r="P851" s="1">
        <f>'[1]RC-1'!P851</f>
        <v>0</v>
      </c>
      <c r="Q851" s="1">
        <f>'[1]RC-1'!Q851</f>
        <v>0</v>
      </c>
      <c r="R851" s="1">
        <f>'[1]RC-1'!R851</f>
        <v>0</v>
      </c>
      <c r="S851" s="1">
        <f>'[1]RC-1'!S851</f>
        <v>0</v>
      </c>
      <c r="T851" s="1">
        <f>'[1]RC-1'!T851</f>
        <v>0</v>
      </c>
      <c r="U851" s="1">
        <f>'[1]RC-1'!U851</f>
        <v>0</v>
      </c>
      <c r="V851" s="1">
        <f>'[1]RC-1'!V851</f>
        <v>0</v>
      </c>
      <c r="W851" s="1">
        <f>'[1]RC-1'!W851</f>
        <v>0</v>
      </c>
      <c r="X851" s="1">
        <f>'[1]RC-1'!X851</f>
        <v>0</v>
      </c>
      <c r="Y851" s="1">
        <f>'[1]RC-1'!Y851</f>
        <v>0</v>
      </c>
      <c r="Z851" s="1">
        <f>'[1]RC-1'!Z851</f>
        <v>0</v>
      </c>
      <c r="AA851" s="1">
        <f>'[1]RC-1'!AA851</f>
        <v>0</v>
      </c>
      <c r="AB851" s="1">
        <f>'[1]RC-1'!AB851</f>
        <v>0</v>
      </c>
      <c r="AC851" s="1">
        <f>'[1]RC-1'!AC851</f>
        <v>0</v>
      </c>
      <c r="AD851" s="1">
        <f>'[1]RC-1'!AD851</f>
        <v>0</v>
      </c>
      <c r="AE851" s="1">
        <f>'[1]RC-1'!AE851</f>
        <v>0</v>
      </c>
      <c r="AF851" s="1">
        <f>'[1]RC-1'!AF851</f>
        <v>0</v>
      </c>
      <c r="AG851" s="1">
        <f>'[1]RC-1'!AG851</f>
        <v>0</v>
      </c>
      <c r="AH851" s="1">
        <f>'[1]RC-1'!AH851</f>
        <v>0</v>
      </c>
      <c r="AI851" s="1">
        <f>'[1]RC-1'!AI851</f>
        <v>0</v>
      </c>
    </row>
    <row r="852" spans="1:35" x14ac:dyDescent="0.3">
      <c r="A852" s="1">
        <f>'[1]RC-1'!A852</f>
        <v>0</v>
      </c>
      <c r="B852" s="1">
        <f>'[1]RC-1'!B852</f>
        <v>0</v>
      </c>
      <c r="C852" s="1">
        <f>'[1]RC-1'!C852</f>
        <v>0</v>
      </c>
      <c r="D852" s="1">
        <f>'[1]RC-1'!D852</f>
        <v>0</v>
      </c>
      <c r="E852" s="1">
        <f>'[1]RC-1'!E852</f>
        <v>0</v>
      </c>
      <c r="F852" s="1">
        <f>'[1]RC-1'!F852</f>
        <v>0</v>
      </c>
      <c r="G852" s="1">
        <f>'[1]RC-1'!G852</f>
        <v>0</v>
      </c>
      <c r="H852" s="1">
        <f>'[1]RC-1'!H852</f>
        <v>0</v>
      </c>
      <c r="I852" s="1">
        <f>'[1]RC-1'!I852</f>
        <v>0</v>
      </c>
      <c r="J852" s="1">
        <f>'[1]RC-1'!J852</f>
        <v>0</v>
      </c>
      <c r="K852" s="1">
        <f>'[1]RC-1'!K852</f>
        <v>0</v>
      </c>
      <c r="L852" s="1">
        <f>'[1]RC-1'!L852</f>
        <v>0</v>
      </c>
      <c r="M852" s="1">
        <f>'[1]RC-1'!M852</f>
        <v>0</v>
      </c>
      <c r="N852" s="1">
        <f>'[1]RC-1'!N852</f>
        <v>0</v>
      </c>
      <c r="O852" s="1">
        <f>'[1]RC-1'!O852</f>
        <v>0</v>
      </c>
      <c r="P852" s="1">
        <f>'[1]RC-1'!P852</f>
        <v>0</v>
      </c>
      <c r="Q852" s="1">
        <f>'[1]RC-1'!Q852</f>
        <v>0</v>
      </c>
      <c r="R852" s="1">
        <f>'[1]RC-1'!R852</f>
        <v>0</v>
      </c>
      <c r="S852" s="1">
        <f>'[1]RC-1'!S852</f>
        <v>0</v>
      </c>
      <c r="T852" s="1">
        <f>'[1]RC-1'!T852</f>
        <v>0</v>
      </c>
      <c r="U852" s="1">
        <f>'[1]RC-1'!U852</f>
        <v>0</v>
      </c>
      <c r="V852" s="1">
        <f>'[1]RC-1'!V852</f>
        <v>0</v>
      </c>
      <c r="W852" s="1">
        <f>'[1]RC-1'!W852</f>
        <v>0</v>
      </c>
      <c r="X852" s="1">
        <f>'[1]RC-1'!X852</f>
        <v>0</v>
      </c>
      <c r="Y852" s="1">
        <f>'[1]RC-1'!Y852</f>
        <v>0</v>
      </c>
      <c r="Z852" s="1">
        <f>'[1]RC-1'!Z852</f>
        <v>0</v>
      </c>
      <c r="AA852" s="1">
        <f>'[1]RC-1'!AA852</f>
        <v>0</v>
      </c>
      <c r="AB852" s="1">
        <f>'[1]RC-1'!AB852</f>
        <v>0</v>
      </c>
      <c r="AC852" s="1">
        <f>'[1]RC-1'!AC852</f>
        <v>0</v>
      </c>
      <c r="AD852" s="1">
        <f>'[1]RC-1'!AD852</f>
        <v>0</v>
      </c>
      <c r="AE852" s="1">
        <f>'[1]RC-1'!AE852</f>
        <v>0</v>
      </c>
      <c r="AF852" s="1">
        <f>'[1]RC-1'!AF852</f>
        <v>0</v>
      </c>
      <c r="AG852" s="1">
        <f>'[1]RC-1'!AG852</f>
        <v>0</v>
      </c>
      <c r="AH852" s="1">
        <f>'[1]RC-1'!AH852</f>
        <v>0</v>
      </c>
      <c r="AI852" s="1">
        <f>'[1]RC-1'!AI852</f>
        <v>0</v>
      </c>
    </row>
    <row r="853" spans="1:35" x14ac:dyDescent="0.3">
      <c r="A853" s="1">
        <f>'[1]RC-1'!A853</f>
        <v>0</v>
      </c>
      <c r="B853" s="1">
        <f>'[1]RC-1'!B853</f>
        <v>0</v>
      </c>
      <c r="C853" s="1">
        <f>'[1]RC-1'!C853</f>
        <v>0</v>
      </c>
      <c r="D853" s="1">
        <f>'[1]RC-1'!D853</f>
        <v>0</v>
      </c>
      <c r="E853" s="1">
        <f>'[1]RC-1'!E853</f>
        <v>0</v>
      </c>
      <c r="F853" s="1">
        <f>'[1]RC-1'!F853</f>
        <v>0</v>
      </c>
      <c r="G853" s="1">
        <f>'[1]RC-1'!G853</f>
        <v>0</v>
      </c>
      <c r="H853" s="1">
        <f>'[1]RC-1'!H853</f>
        <v>0</v>
      </c>
      <c r="I853" s="1">
        <f>'[1]RC-1'!I853</f>
        <v>0</v>
      </c>
      <c r="J853" s="1">
        <f>'[1]RC-1'!J853</f>
        <v>0</v>
      </c>
      <c r="K853" s="1">
        <f>'[1]RC-1'!K853</f>
        <v>0</v>
      </c>
      <c r="L853" s="1">
        <f>'[1]RC-1'!L853</f>
        <v>0</v>
      </c>
      <c r="M853" s="1">
        <f>'[1]RC-1'!M853</f>
        <v>0</v>
      </c>
      <c r="N853" s="1">
        <f>'[1]RC-1'!N853</f>
        <v>0</v>
      </c>
      <c r="O853" s="1">
        <f>'[1]RC-1'!O853</f>
        <v>0</v>
      </c>
      <c r="P853" s="1">
        <f>'[1]RC-1'!P853</f>
        <v>0</v>
      </c>
      <c r="Q853" s="1">
        <f>'[1]RC-1'!Q853</f>
        <v>0</v>
      </c>
      <c r="R853" s="1">
        <f>'[1]RC-1'!R853</f>
        <v>0</v>
      </c>
      <c r="S853" s="1">
        <f>'[1]RC-1'!S853</f>
        <v>0</v>
      </c>
      <c r="T853" s="1">
        <f>'[1]RC-1'!T853</f>
        <v>0</v>
      </c>
      <c r="U853" s="1">
        <f>'[1]RC-1'!U853</f>
        <v>0</v>
      </c>
      <c r="V853" s="1">
        <f>'[1]RC-1'!V853</f>
        <v>0</v>
      </c>
      <c r="W853" s="1">
        <f>'[1]RC-1'!W853</f>
        <v>0</v>
      </c>
      <c r="X853" s="1">
        <f>'[1]RC-1'!X853</f>
        <v>0</v>
      </c>
      <c r="Y853" s="1">
        <f>'[1]RC-1'!Y853</f>
        <v>0</v>
      </c>
      <c r="Z853" s="1">
        <f>'[1]RC-1'!Z853</f>
        <v>0</v>
      </c>
      <c r="AA853" s="1">
        <f>'[1]RC-1'!AA853</f>
        <v>0</v>
      </c>
      <c r="AB853" s="1">
        <f>'[1]RC-1'!AB853</f>
        <v>0</v>
      </c>
      <c r="AC853" s="1">
        <f>'[1]RC-1'!AC853</f>
        <v>0</v>
      </c>
      <c r="AD853" s="1">
        <f>'[1]RC-1'!AD853</f>
        <v>0</v>
      </c>
      <c r="AE853" s="1">
        <f>'[1]RC-1'!AE853</f>
        <v>0</v>
      </c>
      <c r="AF853" s="1">
        <f>'[1]RC-1'!AF853</f>
        <v>0</v>
      </c>
      <c r="AG853" s="1">
        <f>'[1]RC-1'!AG853</f>
        <v>0</v>
      </c>
      <c r="AH853" s="1">
        <f>'[1]RC-1'!AH853</f>
        <v>0</v>
      </c>
      <c r="AI853" s="1">
        <f>'[1]RC-1'!AI853</f>
        <v>0</v>
      </c>
    </row>
    <row r="854" spans="1:35" x14ac:dyDescent="0.3">
      <c r="A854" s="1">
        <f>'[1]RC-1'!A854</f>
        <v>0</v>
      </c>
      <c r="B854" s="1">
        <f>'[1]RC-1'!B854</f>
        <v>0</v>
      </c>
      <c r="C854" s="1">
        <f>'[1]RC-1'!C854</f>
        <v>0</v>
      </c>
      <c r="D854" s="1">
        <f>'[1]RC-1'!D854</f>
        <v>0</v>
      </c>
      <c r="E854" s="1">
        <f>'[1]RC-1'!E854</f>
        <v>0</v>
      </c>
      <c r="F854" s="1">
        <f>'[1]RC-1'!F854</f>
        <v>0</v>
      </c>
      <c r="G854" s="1">
        <f>'[1]RC-1'!G854</f>
        <v>0</v>
      </c>
      <c r="H854" s="1">
        <f>'[1]RC-1'!H854</f>
        <v>0</v>
      </c>
      <c r="I854" s="1">
        <f>'[1]RC-1'!I854</f>
        <v>0</v>
      </c>
      <c r="J854" s="1">
        <f>'[1]RC-1'!J854</f>
        <v>0</v>
      </c>
      <c r="K854" s="1">
        <f>'[1]RC-1'!K854</f>
        <v>0</v>
      </c>
      <c r="L854" s="1">
        <f>'[1]RC-1'!L854</f>
        <v>0</v>
      </c>
      <c r="M854" s="1">
        <f>'[1]RC-1'!M854</f>
        <v>0</v>
      </c>
      <c r="N854" s="1">
        <f>'[1]RC-1'!N854</f>
        <v>0</v>
      </c>
      <c r="O854" s="1">
        <f>'[1]RC-1'!O854</f>
        <v>0</v>
      </c>
      <c r="P854" s="1">
        <f>'[1]RC-1'!P854</f>
        <v>0</v>
      </c>
      <c r="Q854" s="1">
        <f>'[1]RC-1'!Q854</f>
        <v>0</v>
      </c>
      <c r="R854" s="1">
        <f>'[1]RC-1'!R854</f>
        <v>0</v>
      </c>
      <c r="S854" s="1">
        <f>'[1]RC-1'!S854</f>
        <v>0</v>
      </c>
      <c r="T854" s="1">
        <f>'[1]RC-1'!T854</f>
        <v>0</v>
      </c>
      <c r="U854" s="1">
        <f>'[1]RC-1'!U854</f>
        <v>0</v>
      </c>
      <c r="V854" s="1">
        <f>'[1]RC-1'!V854</f>
        <v>0</v>
      </c>
      <c r="W854" s="1">
        <f>'[1]RC-1'!W854</f>
        <v>0</v>
      </c>
      <c r="X854" s="1">
        <f>'[1]RC-1'!X854</f>
        <v>0</v>
      </c>
      <c r="Y854" s="1">
        <f>'[1]RC-1'!Y854</f>
        <v>0</v>
      </c>
      <c r="Z854" s="1">
        <f>'[1]RC-1'!Z854</f>
        <v>0</v>
      </c>
      <c r="AA854" s="1">
        <f>'[1]RC-1'!AA854</f>
        <v>0</v>
      </c>
      <c r="AB854" s="1">
        <f>'[1]RC-1'!AB854</f>
        <v>0</v>
      </c>
      <c r="AC854" s="1">
        <f>'[1]RC-1'!AC854</f>
        <v>0</v>
      </c>
      <c r="AD854" s="1">
        <f>'[1]RC-1'!AD854</f>
        <v>0</v>
      </c>
      <c r="AE854" s="1">
        <f>'[1]RC-1'!AE854</f>
        <v>0</v>
      </c>
      <c r="AF854" s="1">
        <f>'[1]RC-1'!AF854</f>
        <v>0</v>
      </c>
      <c r="AG854" s="1">
        <f>'[1]RC-1'!AG854</f>
        <v>0</v>
      </c>
      <c r="AH854" s="1">
        <f>'[1]RC-1'!AH854</f>
        <v>0</v>
      </c>
      <c r="AI854" s="1">
        <f>'[1]RC-1'!AI854</f>
        <v>0</v>
      </c>
    </row>
    <row r="855" spans="1:35" x14ac:dyDescent="0.3">
      <c r="A855" s="1">
        <f>'[1]RC-1'!A855</f>
        <v>0</v>
      </c>
      <c r="B855" s="1">
        <f>'[1]RC-1'!B855</f>
        <v>0</v>
      </c>
      <c r="C855" s="1">
        <f>'[1]RC-1'!C855</f>
        <v>0</v>
      </c>
      <c r="D855" s="1">
        <f>'[1]RC-1'!D855</f>
        <v>0</v>
      </c>
      <c r="E855" s="1">
        <f>'[1]RC-1'!E855</f>
        <v>0</v>
      </c>
      <c r="F855" s="1">
        <f>'[1]RC-1'!F855</f>
        <v>0</v>
      </c>
      <c r="G855" s="1">
        <f>'[1]RC-1'!G855</f>
        <v>0</v>
      </c>
      <c r="H855" s="1">
        <f>'[1]RC-1'!H855</f>
        <v>0</v>
      </c>
      <c r="I855" s="1">
        <f>'[1]RC-1'!I855</f>
        <v>0</v>
      </c>
      <c r="J855" s="1">
        <f>'[1]RC-1'!J855</f>
        <v>0</v>
      </c>
      <c r="K855" s="1">
        <f>'[1]RC-1'!K855</f>
        <v>0</v>
      </c>
      <c r="L855" s="1">
        <f>'[1]RC-1'!L855</f>
        <v>0</v>
      </c>
      <c r="M855" s="1">
        <f>'[1]RC-1'!M855</f>
        <v>0</v>
      </c>
      <c r="N855" s="1">
        <f>'[1]RC-1'!N855</f>
        <v>0</v>
      </c>
      <c r="O855" s="1">
        <f>'[1]RC-1'!O855</f>
        <v>0</v>
      </c>
      <c r="P855" s="1">
        <f>'[1]RC-1'!P855</f>
        <v>0</v>
      </c>
      <c r="Q855" s="1">
        <f>'[1]RC-1'!Q855</f>
        <v>0</v>
      </c>
      <c r="R855" s="1">
        <f>'[1]RC-1'!R855</f>
        <v>0</v>
      </c>
      <c r="S855" s="1">
        <f>'[1]RC-1'!S855</f>
        <v>0</v>
      </c>
      <c r="T855" s="1">
        <f>'[1]RC-1'!T855</f>
        <v>0</v>
      </c>
      <c r="U855" s="1">
        <f>'[1]RC-1'!U855</f>
        <v>0</v>
      </c>
      <c r="V855" s="1">
        <f>'[1]RC-1'!V855</f>
        <v>0</v>
      </c>
      <c r="W855" s="1">
        <f>'[1]RC-1'!W855</f>
        <v>0</v>
      </c>
      <c r="X855" s="1">
        <f>'[1]RC-1'!X855</f>
        <v>0</v>
      </c>
      <c r="Y855" s="1">
        <f>'[1]RC-1'!Y855</f>
        <v>0</v>
      </c>
      <c r="Z855" s="1">
        <f>'[1]RC-1'!Z855</f>
        <v>0</v>
      </c>
      <c r="AA855" s="1">
        <f>'[1]RC-1'!AA855</f>
        <v>0</v>
      </c>
      <c r="AB855" s="1">
        <f>'[1]RC-1'!AB855</f>
        <v>0</v>
      </c>
      <c r="AC855" s="1">
        <f>'[1]RC-1'!AC855</f>
        <v>0</v>
      </c>
      <c r="AD855" s="1">
        <f>'[1]RC-1'!AD855</f>
        <v>0</v>
      </c>
      <c r="AE855" s="1">
        <f>'[1]RC-1'!AE855</f>
        <v>0</v>
      </c>
      <c r="AF855" s="1">
        <f>'[1]RC-1'!AF855</f>
        <v>0</v>
      </c>
      <c r="AG855" s="1">
        <f>'[1]RC-1'!AG855</f>
        <v>0</v>
      </c>
      <c r="AH855" s="1">
        <f>'[1]RC-1'!AH855</f>
        <v>0</v>
      </c>
      <c r="AI855" s="1">
        <f>'[1]RC-1'!AI855</f>
        <v>0</v>
      </c>
    </row>
    <row r="856" spans="1:35" x14ac:dyDescent="0.3">
      <c r="A856" s="1">
        <f>'[1]RC-1'!A856</f>
        <v>0</v>
      </c>
      <c r="B856" s="1">
        <f>'[1]RC-1'!B856</f>
        <v>0</v>
      </c>
      <c r="C856" s="1">
        <f>'[1]RC-1'!C856</f>
        <v>0</v>
      </c>
      <c r="D856" s="1">
        <f>'[1]RC-1'!D856</f>
        <v>0</v>
      </c>
      <c r="E856" s="1">
        <f>'[1]RC-1'!E856</f>
        <v>0</v>
      </c>
      <c r="F856" s="1">
        <f>'[1]RC-1'!F856</f>
        <v>0</v>
      </c>
      <c r="G856" s="1">
        <f>'[1]RC-1'!G856</f>
        <v>0</v>
      </c>
      <c r="H856" s="1">
        <f>'[1]RC-1'!H856</f>
        <v>0</v>
      </c>
      <c r="I856" s="1">
        <f>'[1]RC-1'!I856</f>
        <v>0</v>
      </c>
      <c r="J856" s="1">
        <f>'[1]RC-1'!J856</f>
        <v>0</v>
      </c>
      <c r="K856" s="1">
        <f>'[1]RC-1'!K856</f>
        <v>0</v>
      </c>
      <c r="L856" s="1">
        <f>'[1]RC-1'!L856</f>
        <v>0</v>
      </c>
      <c r="M856" s="1">
        <f>'[1]RC-1'!M856</f>
        <v>0</v>
      </c>
      <c r="N856" s="1">
        <f>'[1]RC-1'!N856</f>
        <v>0</v>
      </c>
      <c r="O856" s="1">
        <f>'[1]RC-1'!O856</f>
        <v>0</v>
      </c>
      <c r="P856" s="1">
        <f>'[1]RC-1'!P856</f>
        <v>0</v>
      </c>
      <c r="Q856" s="1">
        <f>'[1]RC-1'!Q856</f>
        <v>0</v>
      </c>
      <c r="R856" s="1">
        <f>'[1]RC-1'!R856</f>
        <v>0</v>
      </c>
      <c r="S856" s="1">
        <f>'[1]RC-1'!S856</f>
        <v>0</v>
      </c>
      <c r="T856" s="1">
        <f>'[1]RC-1'!T856</f>
        <v>0</v>
      </c>
      <c r="U856" s="1">
        <f>'[1]RC-1'!U856</f>
        <v>0</v>
      </c>
      <c r="V856" s="1">
        <f>'[1]RC-1'!V856</f>
        <v>0</v>
      </c>
      <c r="W856" s="1">
        <f>'[1]RC-1'!W856</f>
        <v>0</v>
      </c>
      <c r="X856" s="1">
        <f>'[1]RC-1'!X856</f>
        <v>0</v>
      </c>
      <c r="Y856" s="1">
        <f>'[1]RC-1'!Y856</f>
        <v>0</v>
      </c>
      <c r="Z856" s="1">
        <f>'[1]RC-1'!Z856</f>
        <v>0</v>
      </c>
      <c r="AA856" s="1">
        <f>'[1]RC-1'!AA856</f>
        <v>0</v>
      </c>
      <c r="AB856" s="1">
        <f>'[1]RC-1'!AB856</f>
        <v>0</v>
      </c>
      <c r="AC856" s="1">
        <f>'[1]RC-1'!AC856</f>
        <v>0</v>
      </c>
      <c r="AD856" s="1">
        <f>'[1]RC-1'!AD856</f>
        <v>0</v>
      </c>
      <c r="AE856" s="1">
        <f>'[1]RC-1'!AE856</f>
        <v>0</v>
      </c>
      <c r="AF856" s="1">
        <f>'[1]RC-1'!AF856</f>
        <v>0</v>
      </c>
      <c r="AG856" s="1">
        <f>'[1]RC-1'!AG856</f>
        <v>0</v>
      </c>
      <c r="AH856" s="1">
        <f>'[1]RC-1'!AH856</f>
        <v>0</v>
      </c>
      <c r="AI856" s="1">
        <f>'[1]RC-1'!AI856</f>
        <v>0</v>
      </c>
    </row>
    <row r="857" spans="1:35" x14ac:dyDescent="0.3">
      <c r="A857" s="1">
        <f>'[1]RC-1'!A857</f>
        <v>0</v>
      </c>
      <c r="B857" s="1">
        <f>'[1]RC-1'!B857</f>
        <v>0</v>
      </c>
      <c r="C857" s="1">
        <f>'[1]RC-1'!C857</f>
        <v>0</v>
      </c>
      <c r="D857" s="1">
        <f>'[1]RC-1'!D857</f>
        <v>0</v>
      </c>
      <c r="E857" s="1">
        <f>'[1]RC-1'!E857</f>
        <v>0</v>
      </c>
      <c r="F857" s="1">
        <f>'[1]RC-1'!F857</f>
        <v>0</v>
      </c>
      <c r="G857" s="1">
        <f>'[1]RC-1'!G857</f>
        <v>0</v>
      </c>
      <c r="H857" s="1">
        <f>'[1]RC-1'!H857</f>
        <v>0</v>
      </c>
      <c r="I857" s="1">
        <f>'[1]RC-1'!I857</f>
        <v>0</v>
      </c>
      <c r="J857" s="1">
        <f>'[1]RC-1'!J857</f>
        <v>0</v>
      </c>
      <c r="K857" s="1">
        <f>'[1]RC-1'!K857</f>
        <v>0</v>
      </c>
      <c r="L857" s="1">
        <f>'[1]RC-1'!L857</f>
        <v>0</v>
      </c>
      <c r="M857" s="1">
        <f>'[1]RC-1'!M857</f>
        <v>0</v>
      </c>
      <c r="N857" s="1">
        <f>'[1]RC-1'!N857</f>
        <v>0</v>
      </c>
      <c r="O857" s="1">
        <f>'[1]RC-1'!O857</f>
        <v>0</v>
      </c>
      <c r="P857" s="1">
        <f>'[1]RC-1'!P857</f>
        <v>0</v>
      </c>
      <c r="Q857" s="1">
        <f>'[1]RC-1'!Q857</f>
        <v>0</v>
      </c>
      <c r="R857" s="1">
        <f>'[1]RC-1'!R857</f>
        <v>0</v>
      </c>
      <c r="S857" s="1">
        <f>'[1]RC-1'!S857</f>
        <v>0</v>
      </c>
      <c r="T857" s="1">
        <f>'[1]RC-1'!T857</f>
        <v>0</v>
      </c>
      <c r="U857" s="1">
        <f>'[1]RC-1'!U857</f>
        <v>0</v>
      </c>
      <c r="V857" s="1">
        <f>'[1]RC-1'!V857</f>
        <v>0</v>
      </c>
      <c r="W857" s="1">
        <f>'[1]RC-1'!W857</f>
        <v>0</v>
      </c>
      <c r="X857" s="1">
        <f>'[1]RC-1'!X857</f>
        <v>0</v>
      </c>
      <c r="Y857" s="1">
        <f>'[1]RC-1'!Y857</f>
        <v>0</v>
      </c>
      <c r="Z857" s="1">
        <f>'[1]RC-1'!Z857</f>
        <v>0</v>
      </c>
      <c r="AA857" s="1">
        <f>'[1]RC-1'!AA857</f>
        <v>0</v>
      </c>
      <c r="AB857" s="1">
        <f>'[1]RC-1'!AB857</f>
        <v>0</v>
      </c>
      <c r="AC857" s="1">
        <f>'[1]RC-1'!AC857</f>
        <v>0</v>
      </c>
      <c r="AD857" s="1">
        <f>'[1]RC-1'!AD857</f>
        <v>0</v>
      </c>
      <c r="AE857" s="1">
        <f>'[1]RC-1'!AE857</f>
        <v>0</v>
      </c>
      <c r="AF857" s="1">
        <f>'[1]RC-1'!AF857</f>
        <v>0</v>
      </c>
      <c r="AG857" s="1">
        <f>'[1]RC-1'!AG857</f>
        <v>0</v>
      </c>
      <c r="AH857" s="1">
        <f>'[1]RC-1'!AH857</f>
        <v>0</v>
      </c>
      <c r="AI857" s="1">
        <f>'[1]RC-1'!AI857</f>
        <v>0</v>
      </c>
    </row>
    <row r="858" spans="1:35" x14ac:dyDescent="0.3">
      <c r="A858" s="1">
        <f>'[1]RC-1'!A858</f>
        <v>0</v>
      </c>
      <c r="B858" s="1">
        <f>'[1]RC-1'!B858</f>
        <v>0</v>
      </c>
      <c r="C858" s="1">
        <f>'[1]RC-1'!C858</f>
        <v>0</v>
      </c>
      <c r="D858" s="1">
        <f>'[1]RC-1'!D858</f>
        <v>0</v>
      </c>
      <c r="E858" s="1">
        <f>'[1]RC-1'!E858</f>
        <v>0</v>
      </c>
      <c r="F858" s="1">
        <f>'[1]RC-1'!F858</f>
        <v>0</v>
      </c>
      <c r="G858" s="1">
        <f>'[1]RC-1'!G858</f>
        <v>0</v>
      </c>
      <c r="H858" s="1">
        <f>'[1]RC-1'!H858</f>
        <v>0</v>
      </c>
      <c r="I858" s="1">
        <f>'[1]RC-1'!I858</f>
        <v>0</v>
      </c>
      <c r="J858" s="1">
        <f>'[1]RC-1'!J858</f>
        <v>0</v>
      </c>
      <c r="K858" s="1">
        <f>'[1]RC-1'!K858</f>
        <v>0</v>
      </c>
      <c r="L858" s="1">
        <f>'[1]RC-1'!L858</f>
        <v>0</v>
      </c>
      <c r="M858" s="1">
        <f>'[1]RC-1'!M858</f>
        <v>0</v>
      </c>
      <c r="N858" s="1">
        <f>'[1]RC-1'!N858</f>
        <v>0</v>
      </c>
      <c r="O858" s="1">
        <f>'[1]RC-1'!O858</f>
        <v>0</v>
      </c>
      <c r="P858" s="1">
        <f>'[1]RC-1'!P858</f>
        <v>0</v>
      </c>
      <c r="Q858" s="1">
        <f>'[1]RC-1'!Q858</f>
        <v>0</v>
      </c>
      <c r="R858" s="1">
        <f>'[1]RC-1'!R858</f>
        <v>0</v>
      </c>
      <c r="S858" s="1">
        <f>'[1]RC-1'!S858</f>
        <v>0</v>
      </c>
      <c r="T858" s="1">
        <f>'[1]RC-1'!T858</f>
        <v>0</v>
      </c>
      <c r="U858" s="1">
        <f>'[1]RC-1'!U858</f>
        <v>0</v>
      </c>
      <c r="V858" s="1">
        <f>'[1]RC-1'!V858</f>
        <v>0</v>
      </c>
      <c r="W858" s="1">
        <f>'[1]RC-1'!W858</f>
        <v>0</v>
      </c>
      <c r="X858" s="1">
        <f>'[1]RC-1'!X858</f>
        <v>0</v>
      </c>
      <c r="Y858" s="1">
        <f>'[1]RC-1'!Y858</f>
        <v>0</v>
      </c>
      <c r="Z858" s="1">
        <f>'[1]RC-1'!Z858</f>
        <v>0</v>
      </c>
      <c r="AA858" s="1">
        <f>'[1]RC-1'!AA858</f>
        <v>0</v>
      </c>
      <c r="AB858" s="1">
        <f>'[1]RC-1'!AB858</f>
        <v>0</v>
      </c>
      <c r="AC858" s="1">
        <f>'[1]RC-1'!AC858</f>
        <v>0</v>
      </c>
      <c r="AD858" s="1">
        <f>'[1]RC-1'!AD858</f>
        <v>0</v>
      </c>
      <c r="AE858" s="1">
        <f>'[1]RC-1'!AE858</f>
        <v>0</v>
      </c>
      <c r="AF858" s="1">
        <f>'[1]RC-1'!AF858</f>
        <v>0</v>
      </c>
      <c r="AG858" s="1">
        <f>'[1]RC-1'!AG858</f>
        <v>0</v>
      </c>
      <c r="AH858" s="1">
        <f>'[1]RC-1'!AH858</f>
        <v>0</v>
      </c>
      <c r="AI858" s="1">
        <f>'[1]RC-1'!AI858</f>
        <v>0</v>
      </c>
    </row>
    <row r="859" spans="1:35" x14ac:dyDescent="0.3">
      <c r="A859" s="1">
        <f>'[1]RC-1'!A859</f>
        <v>0</v>
      </c>
      <c r="B859" s="1">
        <f>'[1]RC-1'!B859</f>
        <v>0</v>
      </c>
      <c r="C859" s="1">
        <f>'[1]RC-1'!C859</f>
        <v>0</v>
      </c>
      <c r="D859" s="1">
        <f>'[1]RC-1'!D859</f>
        <v>0</v>
      </c>
      <c r="E859" s="1">
        <f>'[1]RC-1'!E859</f>
        <v>0</v>
      </c>
      <c r="F859" s="1">
        <f>'[1]RC-1'!F859</f>
        <v>0</v>
      </c>
      <c r="G859" s="1">
        <f>'[1]RC-1'!G859</f>
        <v>0</v>
      </c>
      <c r="H859" s="1">
        <f>'[1]RC-1'!H859</f>
        <v>0</v>
      </c>
      <c r="I859" s="1">
        <f>'[1]RC-1'!I859</f>
        <v>0</v>
      </c>
      <c r="J859" s="1">
        <f>'[1]RC-1'!J859</f>
        <v>0</v>
      </c>
      <c r="K859" s="1">
        <f>'[1]RC-1'!K859</f>
        <v>0</v>
      </c>
      <c r="L859" s="1">
        <f>'[1]RC-1'!L859</f>
        <v>0</v>
      </c>
      <c r="M859" s="1">
        <f>'[1]RC-1'!M859</f>
        <v>0</v>
      </c>
      <c r="N859" s="1">
        <f>'[1]RC-1'!N859</f>
        <v>0</v>
      </c>
      <c r="O859" s="1">
        <f>'[1]RC-1'!O859</f>
        <v>0</v>
      </c>
      <c r="P859" s="1">
        <f>'[1]RC-1'!P859</f>
        <v>0</v>
      </c>
      <c r="Q859" s="1">
        <f>'[1]RC-1'!Q859</f>
        <v>0</v>
      </c>
      <c r="R859" s="1">
        <f>'[1]RC-1'!R859</f>
        <v>0</v>
      </c>
      <c r="S859" s="1">
        <f>'[1]RC-1'!S859</f>
        <v>0</v>
      </c>
      <c r="T859" s="1">
        <f>'[1]RC-1'!T859</f>
        <v>0</v>
      </c>
      <c r="U859" s="1">
        <f>'[1]RC-1'!U859</f>
        <v>0</v>
      </c>
      <c r="V859" s="1">
        <f>'[1]RC-1'!V859</f>
        <v>0</v>
      </c>
      <c r="W859" s="1">
        <f>'[1]RC-1'!W859</f>
        <v>0</v>
      </c>
      <c r="X859" s="1">
        <f>'[1]RC-1'!X859</f>
        <v>0</v>
      </c>
      <c r="Y859" s="1">
        <f>'[1]RC-1'!Y859</f>
        <v>0</v>
      </c>
      <c r="Z859" s="1">
        <f>'[1]RC-1'!Z859</f>
        <v>0</v>
      </c>
      <c r="AA859" s="1">
        <f>'[1]RC-1'!AA859</f>
        <v>0</v>
      </c>
      <c r="AB859" s="1">
        <f>'[1]RC-1'!AB859</f>
        <v>0</v>
      </c>
      <c r="AC859" s="1">
        <f>'[1]RC-1'!AC859</f>
        <v>0</v>
      </c>
      <c r="AD859" s="1">
        <f>'[1]RC-1'!AD859</f>
        <v>0</v>
      </c>
      <c r="AE859" s="1">
        <f>'[1]RC-1'!AE859</f>
        <v>0</v>
      </c>
      <c r="AF859" s="1">
        <f>'[1]RC-1'!AF859</f>
        <v>0</v>
      </c>
      <c r="AG859" s="1">
        <f>'[1]RC-1'!AG859</f>
        <v>0</v>
      </c>
      <c r="AH859" s="1">
        <f>'[1]RC-1'!AH859</f>
        <v>0</v>
      </c>
      <c r="AI859" s="1">
        <f>'[1]RC-1'!AI859</f>
        <v>0</v>
      </c>
    </row>
    <row r="860" spans="1:35" x14ac:dyDescent="0.3">
      <c r="A860" s="1">
        <f>'[1]RC-1'!A860</f>
        <v>0</v>
      </c>
      <c r="B860" s="1">
        <f>'[1]RC-1'!B860</f>
        <v>0</v>
      </c>
      <c r="C860" s="1">
        <f>'[1]RC-1'!C860</f>
        <v>0</v>
      </c>
      <c r="D860" s="1">
        <f>'[1]RC-1'!D860</f>
        <v>0</v>
      </c>
      <c r="E860" s="1">
        <f>'[1]RC-1'!E860</f>
        <v>0</v>
      </c>
      <c r="F860" s="1">
        <f>'[1]RC-1'!F860</f>
        <v>0</v>
      </c>
      <c r="G860" s="1">
        <f>'[1]RC-1'!G860</f>
        <v>0</v>
      </c>
      <c r="H860" s="1">
        <f>'[1]RC-1'!H860</f>
        <v>0</v>
      </c>
      <c r="I860" s="1">
        <f>'[1]RC-1'!I860</f>
        <v>0</v>
      </c>
      <c r="J860" s="1">
        <f>'[1]RC-1'!J860</f>
        <v>0</v>
      </c>
      <c r="K860" s="1">
        <f>'[1]RC-1'!K860</f>
        <v>0</v>
      </c>
      <c r="L860" s="1">
        <f>'[1]RC-1'!L860</f>
        <v>0</v>
      </c>
      <c r="M860" s="1">
        <f>'[1]RC-1'!M860</f>
        <v>0</v>
      </c>
      <c r="N860" s="1">
        <f>'[1]RC-1'!N860</f>
        <v>0</v>
      </c>
      <c r="O860" s="1">
        <f>'[1]RC-1'!O860</f>
        <v>0</v>
      </c>
      <c r="P860" s="1">
        <f>'[1]RC-1'!P860</f>
        <v>0</v>
      </c>
      <c r="Q860" s="1">
        <f>'[1]RC-1'!Q860</f>
        <v>0</v>
      </c>
      <c r="R860" s="1">
        <f>'[1]RC-1'!R860</f>
        <v>0</v>
      </c>
      <c r="S860" s="1">
        <f>'[1]RC-1'!S860</f>
        <v>0</v>
      </c>
      <c r="T860" s="1">
        <f>'[1]RC-1'!T860</f>
        <v>0</v>
      </c>
      <c r="U860" s="1">
        <f>'[1]RC-1'!U860</f>
        <v>0</v>
      </c>
      <c r="V860" s="1">
        <f>'[1]RC-1'!V860</f>
        <v>0</v>
      </c>
      <c r="W860" s="1">
        <f>'[1]RC-1'!W860</f>
        <v>0</v>
      </c>
      <c r="X860" s="1">
        <f>'[1]RC-1'!X860</f>
        <v>0</v>
      </c>
      <c r="Y860" s="1">
        <f>'[1]RC-1'!Y860</f>
        <v>0</v>
      </c>
      <c r="Z860" s="1">
        <f>'[1]RC-1'!Z860</f>
        <v>0</v>
      </c>
      <c r="AA860" s="1">
        <f>'[1]RC-1'!AA860</f>
        <v>0</v>
      </c>
      <c r="AB860" s="1">
        <f>'[1]RC-1'!AB860</f>
        <v>0</v>
      </c>
      <c r="AC860" s="1">
        <f>'[1]RC-1'!AC860</f>
        <v>0</v>
      </c>
      <c r="AD860" s="1">
        <f>'[1]RC-1'!AD860</f>
        <v>0</v>
      </c>
      <c r="AE860" s="1">
        <f>'[1]RC-1'!AE860</f>
        <v>0</v>
      </c>
      <c r="AF860" s="1">
        <f>'[1]RC-1'!AF860</f>
        <v>0</v>
      </c>
      <c r="AG860" s="1">
        <f>'[1]RC-1'!AG860</f>
        <v>0</v>
      </c>
      <c r="AH860" s="1">
        <f>'[1]RC-1'!AH860</f>
        <v>0</v>
      </c>
      <c r="AI860" s="1">
        <f>'[1]RC-1'!AI860</f>
        <v>0</v>
      </c>
    </row>
    <row r="861" spans="1:35" x14ac:dyDescent="0.3">
      <c r="A861" s="1">
        <f>'[1]RC-1'!A861</f>
        <v>0</v>
      </c>
      <c r="B861" s="1">
        <f>'[1]RC-1'!B861</f>
        <v>0</v>
      </c>
      <c r="C861" s="1">
        <f>'[1]RC-1'!C861</f>
        <v>0</v>
      </c>
      <c r="D861" s="1">
        <f>'[1]RC-1'!D861</f>
        <v>0</v>
      </c>
      <c r="E861" s="1">
        <f>'[1]RC-1'!E861</f>
        <v>0</v>
      </c>
      <c r="F861" s="1">
        <f>'[1]RC-1'!F861</f>
        <v>0</v>
      </c>
      <c r="G861" s="1">
        <f>'[1]RC-1'!G861</f>
        <v>0</v>
      </c>
      <c r="H861" s="1">
        <f>'[1]RC-1'!H861</f>
        <v>0</v>
      </c>
      <c r="I861" s="1">
        <f>'[1]RC-1'!I861</f>
        <v>0</v>
      </c>
      <c r="J861" s="1">
        <f>'[1]RC-1'!J861</f>
        <v>0</v>
      </c>
      <c r="K861" s="1">
        <f>'[1]RC-1'!K861</f>
        <v>0</v>
      </c>
      <c r="L861" s="1">
        <f>'[1]RC-1'!L861</f>
        <v>0</v>
      </c>
      <c r="M861" s="1">
        <f>'[1]RC-1'!M861</f>
        <v>0</v>
      </c>
      <c r="N861" s="1">
        <f>'[1]RC-1'!N861</f>
        <v>0</v>
      </c>
      <c r="O861" s="1">
        <f>'[1]RC-1'!O861</f>
        <v>0</v>
      </c>
      <c r="P861" s="1">
        <f>'[1]RC-1'!P861</f>
        <v>0</v>
      </c>
      <c r="Q861" s="1">
        <f>'[1]RC-1'!Q861</f>
        <v>0</v>
      </c>
      <c r="R861" s="1">
        <f>'[1]RC-1'!R861</f>
        <v>0</v>
      </c>
      <c r="S861" s="1">
        <f>'[1]RC-1'!S861</f>
        <v>0</v>
      </c>
      <c r="T861" s="1">
        <f>'[1]RC-1'!T861</f>
        <v>0</v>
      </c>
      <c r="U861" s="1">
        <f>'[1]RC-1'!U861</f>
        <v>0</v>
      </c>
      <c r="V861" s="1">
        <f>'[1]RC-1'!V861</f>
        <v>0</v>
      </c>
      <c r="W861" s="1">
        <f>'[1]RC-1'!W861</f>
        <v>0</v>
      </c>
      <c r="X861" s="1">
        <f>'[1]RC-1'!X861</f>
        <v>0</v>
      </c>
      <c r="Y861" s="1">
        <f>'[1]RC-1'!Y861</f>
        <v>0</v>
      </c>
      <c r="Z861" s="1">
        <f>'[1]RC-1'!Z861</f>
        <v>0</v>
      </c>
      <c r="AA861" s="1">
        <f>'[1]RC-1'!AA861</f>
        <v>0</v>
      </c>
      <c r="AB861" s="1">
        <f>'[1]RC-1'!AB861</f>
        <v>0</v>
      </c>
      <c r="AC861" s="1">
        <f>'[1]RC-1'!AC861</f>
        <v>0</v>
      </c>
      <c r="AD861" s="1">
        <f>'[1]RC-1'!AD861</f>
        <v>0</v>
      </c>
      <c r="AE861" s="1">
        <f>'[1]RC-1'!AE861</f>
        <v>0</v>
      </c>
      <c r="AF861" s="1">
        <f>'[1]RC-1'!AF861</f>
        <v>0</v>
      </c>
      <c r="AG861" s="1">
        <f>'[1]RC-1'!AG861</f>
        <v>0</v>
      </c>
      <c r="AH861" s="1">
        <f>'[1]RC-1'!AH861</f>
        <v>0</v>
      </c>
      <c r="AI861" s="1">
        <f>'[1]RC-1'!AI861</f>
        <v>0</v>
      </c>
    </row>
    <row r="862" spans="1:35" x14ac:dyDescent="0.3">
      <c r="A862" s="1">
        <f>'[1]RC-1'!A862</f>
        <v>0</v>
      </c>
      <c r="B862" s="1">
        <f>'[1]RC-1'!B862</f>
        <v>0</v>
      </c>
      <c r="C862" s="1">
        <f>'[1]RC-1'!C862</f>
        <v>0</v>
      </c>
      <c r="D862" s="1">
        <f>'[1]RC-1'!D862</f>
        <v>0</v>
      </c>
      <c r="E862" s="1">
        <f>'[1]RC-1'!E862</f>
        <v>0</v>
      </c>
      <c r="F862" s="1">
        <f>'[1]RC-1'!F862</f>
        <v>0</v>
      </c>
      <c r="G862" s="1">
        <f>'[1]RC-1'!G862</f>
        <v>0</v>
      </c>
      <c r="H862" s="1">
        <f>'[1]RC-1'!H862</f>
        <v>0</v>
      </c>
      <c r="I862" s="1">
        <f>'[1]RC-1'!I862</f>
        <v>0</v>
      </c>
      <c r="J862" s="1">
        <f>'[1]RC-1'!J862</f>
        <v>0</v>
      </c>
      <c r="K862" s="1">
        <f>'[1]RC-1'!K862</f>
        <v>0</v>
      </c>
      <c r="L862" s="1">
        <f>'[1]RC-1'!L862</f>
        <v>0</v>
      </c>
      <c r="M862" s="1">
        <f>'[1]RC-1'!M862</f>
        <v>0</v>
      </c>
      <c r="N862" s="1">
        <f>'[1]RC-1'!N862</f>
        <v>0</v>
      </c>
      <c r="O862" s="1">
        <f>'[1]RC-1'!O862</f>
        <v>0</v>
      </c>
      <c r="P862" s="1">
        <f>'[1]RC-1'!P862</f>
        <v>0</v>
      </c>
      <c r="Q862" s="1">
        <f>'[1]RC-1'!Q862</f>
        <v>0</v>
      </c>
      <c r="R862" s="1">
        <f>'[1]RC-1'!R862</f>
        <v>0</v>
      </c>
      <c r="S862" s="1">
        <f>'[1]RC-1'!S862</f>
        <v>0</v>
      </c>
      <c r="T862" s="1">
        <f>'[1]RC-1'!T862</f>
        <v>0</v>
      </c>
      <c r="U862" s="1">
        <f>'[1]RC-1'!U862</f>
        <v>0</v>
      </c>
      <c r="V862" s="1">
        <f>'[1]RC-1'!V862</f>
        <v>0</v>
      </c>
      <c r="W862" s="1">
        <f>'[1]RC-1'!W862</f>
        <v>0</v>
      </c>
      <c r="X862" s="1">
        <f>'[1]RC-1'!X862</f>
        <v>0</v>
      </c>
      <c r="Y862" s="1">
        <f>'[1]RC-1'!Y862</f>
        <v>0</v>
      </c>
      <c r="Z862" s="1">
        <f>'[1]RC-1'!Z862</f>
        <v>0</v>
      </c>
      <c r="AA862" s="1">
        <f>'[1]RC-1'!AA862</f>
        <v>0</v>
      </c>
      <c r="AB862" s="1">
        <f>'[1]RC-1'!AB862</f>
        <v>0</v>
      </c>
      <c r="AC862" s="1">
        <f>'[1]RC-1'!AC862</f>
        <v>0</v>
      </c>
      <c r="AD862" s="1">
        <f>'[1]RC-1'!AD862</f>
        <v>0</v>
      </c>
      <c r="AE862" s="1">
        <f>'[1]RC-1'!AE862</f>
        <v>0</v>
      </c>
      <c r="AF862" s="1">
        <f>'[1]RC-1'!AF862</f>
        <v>0</v>
      </c>
      <c r="AG862" s="1">
        <f>'[1]RC-1'!AG862</f>
        <v>0</v>
      </c>
      <c r="AH862" s="1">
        <f>'[1]RC-1'!AH862</f>
        <v>0</v>
      </c>
      <c r="AI862" s="1">
        <f>'[1]RC-1'!AI862</f>
        <v>0</v>
      </c>
    </row>
    <row r="863" spans="1:35" x14ac:dyDescent="0.3">
      <c r="A863" s="1">
        <f>'[1]RC-1'!A863</f>
        <v>0</v>
      </c>
      <c r="B863" s="1">
        <f>'[1]RC-1'!B863</f>
        <v>0</v>
      </c>
      <c r="C863" s="1">
        <f>'[1]RC-1'!C863</f>
        <v>0</v>
      </c>
      <c r="D863" s="1">
        <f>'[1]RC-1'!D863</f>
        <v>0</v>
      </c>
      <c r="E863" s="1">
        <f>'[1]RC-1'!E863</f>
        <v>0</v>
      </c>
      <c r="F863" s="1">
        <f>'[1]RC-1'!F863</f>
        <v>0</v>
      </c>
      <c r="G863" s="1">
        <f>'[1]RC-1'!G863</f>
        <v>0</v>
      </c>
      <c r="H863" s="1">
        <f>'[1]RC-1'!H863</f>
        <v>0</v>
      </c>
      <c r="I863" s="1">
        <f>'[1]RC-1'!I863</f>
        <v>0</v>
      </c>
      <c r="J863" s="1">
        <f>'[1]RC-1'!J863</f>
        <v>0</v>
      </c>
      <c r="K863" s="1">
        <f>'[1]RC-1'!K863</f>
        <v>0</v>
      </c>
      <c r="L863" s="1">
        <f>'[1]RC-1'!L863</f>
        <v>0</v>
      </c>
      <c r="M863" s="1">
        <f>'[1]RC-1'!M863</f>
        <v>0</v>
      </c>
      <c r="N863" s="1">
        <f>'[1]RC-1'!N863</f>
        <v>0</v>
      </c>
      <c r="O863" s="1">
        <f>'[1]RC-1'!O863</f>
        <v>0</v>
      </c>
      <c r="P863" s="1">
        <f>'[1]RC-1'!P863</f>
        <v>0</v>
      </c>
      <c r="Q863" s="1">
        <f>'[1]RC-1'!Q863</f>
        <v>0</v>
      </c>
      <c r="R863" s="1">
        <f>'[1]RC-1'!R863</f>
        <v>0</v>
      </c>
      <c r="S863" s="1">
        <f>'[1]RC-1'!S863</f>
        <v>0</v>
      </c>
      <c r="T863" s="1">
        <f>'[1]RC-1'!T863</f>
        <v>0</v>
      </c>
      <c r="U863" s="1">
        <f>'[1]RC-1'!U863</f>
        <v>0</v>
      </c>
      <c r="V863" s="1">
        <f>'[1]RC-1'!V863</f>
        <v>0</v>
      </c>
      <c r="W863" s="1">
        <f>'[1]RC-1'!W863</f>
        <v>0</v>
      </c>
      <c r="X863" s="1">
        <f>'[1]RC-1'!X863</f>
        <v>0</v>
      </c>
      <c r="Y863" s="1">
        <f>'[1]RC-1'!Y863</f>
        <v>0</v>
      </c>
      <c r="Z863" s="1">
        <f>'[1]RC-1'!Z863</f>
        <v>0</v>
      </c>
      <c r="AA863" s="1">
        <f>'[1]RC-1'!AA863</f>
        <v>0</v>
      </c>
      <c r="AB863" s="1">
        <f>'[1]RC-1'!AB863</f>
        <v>0</v>
      </c>
      <c r="AC863" s="1">
        <f>'[1]RC-1'!AC863</f>
        <v>0</v>
      </c>
      <c r="AD863" s="1">
        <f>'[1]RC-1'!AD863</f>
        <v>0</v>
      </c>
      <c r="AE863" s="1">
        <f>'[1]RC-1'!AE863</f>
        <v>0</v>
      </c>
      <c r="AF863" s="1">
        <f>'[1]RC-1'!AF863</f>
        <v>0</v>
      </c>
      <c r="AG863" s="1">
        <f>'[1]RC-1'!AG863</f>
        <v>0</v>
      </c>
      <c r="AH863" s="1">
        <f>'[1]RC-1'!AH863</f>
        <v>0</v>
      </c>
      <c r="AI863" s="1">
        <f>'[1]RC-1'!AI863</f>
        <v>0</v>
      </c>
    </row>
    <row r="864" spans="1:35" x14ac:dyDescent="0.3">
      <c r="A864" s="1">
        <f>'[1]RC-1'!A864</f>
        <v>0</v>
      </c>
      <c r="B864" s="1">
        <f>'[1]RC-1'!B864</f>
        <v>0</v>
      </c>
      <c r="C864" s="1">
        <f>'[1]RC-1'!C864</f>
        <v>0</v>
      </c>
      <c r="D864" s="1">
        <f>'[1]RC-1'!D864</f>
        <v>0</v>
      </c>
      <c r="E864" s="1">
        <f>'[1]RC-1'!E864</f>
        <v>0</v>
      </c>
      <c r="F864" s="1">
        <f>'[1]RC-1'!F864</f>
        <v>0</v>
      </c>
      <c r="G864" s="1">
        <f>'[1]RC-1'!G864</f>
        <v>0</v>
      </c>
      <c r="H864" s="1">
        <f>'[1]RC-1'!H864</f>
        <v>0</v>
      </c>
      <c r="I864" s="1">
        <f>'[1]RC-1'!I864</f>
        <v>0</v>
      </c>
      <c r="J864" s="1">
        <f>'[1]RC-1'!J864</f>
        <v>0</v>
      </c>
      <c r="K864" s="1">
        <f>'[1]RC-1'!K864</f>
        <v>0</v>
      </c>
      <c r="L864" s="1">
        <f>'[1]RC-1'!L864</f>
        <v>0</v>
      </c>
      <c r="M864" s="1">
        <f>'[1]RC-1'!M864</f>
        <v>0</v>
      </c>
      <c r="N864" s="1">
        <f>'[1]RC-1'!N864</f>
        <v>0</v>
      </c>
      <c r="O864" s="1">
        <f>'[1]RC-1'!O864</f>
        <v>0</v>
      </c>
      <c r="P864" s="1">
        <f>'[1]RC-1'!P864</f>
        <v>0</v>
      </c>
      <c r="Q864" s="1">
        <f>'[1]RC-1'!Q864</f>
        <v>0</v>
      </c>
      <c r="R864" s="1">
        <f>'[1]RC-1'!R864</f>
        <v>0</v>
      </c>
      <c r="S864" s="1">
        <f>'[1]RC-1'!S864</f>
        <v>0</v>
      </c>
      <c r="T864" s="1">
        <f>'[1]RC-1'!T864</f>
        <v>0</v>
      </c>
      <c r="U864" s="1">
        <f>'[1]RC-1'!U864</f>
        <v>0</v>
      </c>
      <c r="V864" s="1">
        <f>'[1]RC-1'!V864</f>
        <v>0</v>
      </c>
      <c r="W864" s="1">
        <f>'[1]RC-1'!W864</f>
        <v>0</v>
      </c>
      <c r="X864" s="1">
        <f>'[1]RC-1'!X864</f>
        <v>0</v>
      </c>
      <c r="Y864" s="1">
        <f>'[1]RC-1'!Y864</f>
        <v>0</v>
      </c>
      <c r="Z864" s="1">
        <f>'[1]RC-1'!Z864</f>
        <v>0</v>
      </c>
      <c r="AA864" s="1">
        <f>'[1]RC-1'!AA864</f>
        <v>0</v>
      </c>
      <c r="AB864" s="1">
        <f>'[1]RC-1'!AB864</f>
        <v>0</v>
      </c>
      <c r="AC864" s="1">
        <f>'[1]RC-1'!AC864</f>
        <v>0</v>
      </c>
      <c r="AD864" s="1">
        <f>'[1]RC-1'!AD864</f>
        <v>0</v>
      </c>
      <c r="AE864" s="1">
        <f>'[1]RC-1'!AE864</f>
        <v>0</v>
      </c>
      <c r="AF864" s="1">
        <f>'[1]RC-1'!AF864</f>
        <v>0</v>
      </c>
      <c r="AG864" s="1">
        <f>'[1]RC-1'!AG864</f>
        <v>0</v>
      </c>
      <c r="AH864" s="1">
        <f>'[1]RC-1'!AH864</f>
        <v>0</v>
      </c>
      <c r="AI864" s="1">
        <f>'[1]RC-1'!AI864</f>
        <v>0</v>
      </c>
    </row>
    <row r="865" spans="1:35" x14ac:dyDescent="0.3">
      <c r="A865" s="1">
        <f>'[1]RC-1'!A865</f>
        <v>0</v>
      </c>
      <c r="B865" s="1">
        <f>'[1]RC-1'!B865</f>
        <v>0</v>
      </c>
      <c r="C865" s="1">
        <f>'[1]RC-1'!C865</f>
        <v>0</v>
      </c>
      <c r="D865" s="1">
        <f>'[1]RC-1'!D865</f>
        <v>0</v>
      </c>
      <c r="E865" s="1">
        <f>'[1]RC-1'!E865</f>
        <v>0</v>
      </c>
      <c r="F865" s="1">
        <f>'[1]RC-1'!F865</f>
        <v>0</v>
      </c>
      <c r="G865" s="1">
        <f>'[1]RC-1'!G865</f>
        <v>0</v>
      </c>
      <c r="H865" s="1">
        <f>'[1]RC-1'!H865</f>
        <v>0</v>
      </c>
      <c r="I865" s="1">
        <f>'[1]RC-1'!I865</f>
        <v>0</v>
      </c>
      <c r="J865" s="1">
        <f>'[1]RC-1'!J865</f>
        <v>0</v>
      </c>
      <c r="K865" s="1">
        <f>'[1]RC-1'!K865</f>
        <v>0</v>
      </c>
      <c r="L865" s="1">
        <f>'[1]RC-1'!L865</f>
        <v>0</v>
      </c>
      <c r="M865" s="1">
        <f>'[1]RC-1'!M865</f>
        <v>0</v>
      </c>
      <c r="N865" s="1">
        <f>'[1]RC-1'!N865</f>
        <v>0</v>
      </c>
      <c r="O865" s="1">
        <f>'[1]RC-1'!O865</f>
        <v>0</v>
      </c>
      <c r="P865" s="1">
        <f>'[1]RC-1'!P865</f>
        <v>0</v>
      </c>
      <c r="Q865" s="1">
        <f>'[1]RC-1'!Q865</f>
        <v>0</v>
      </c>
      <c r="R865" s="1">
        <f>'[1]RC-1'!R865</f>
        <v>0</v>
      </c>
      <c r="S865" s="1">
        <f>'[1]RC-1'!S865</f>
        <v>0</v>
      </c>
      <c r="T865" s="1">
        <f>'[1]RC-1'!T865</f>
        <v>0</v>
      </c>
      <c r="U865" s="1">
        <f>'[1]RC-1'!U865</f>
        <v>0</v>
      </c>
      <c r="V865" s="1">
        <f>'[1]RC-1'!V865</f>
        <v>0</v>
      </c>
      <c r="W865" s="1">
        <f>'[1]RC-1'!W865</f>
        <v>0</v>
      </c>
      <c r="X865" s="1">
        <f>'[1]RC-1'!X865</f>
        <v>0</v>
      </c>
      <c r="Y865" s="1">
        <f>'[1]RC-1'!Y865</f>
        <v>0</v>
      </c>
      <c r="Z865" s="1">
        <f>'[1]RC-1'!Z865</f>
        <v>0</v>
      </c>
      <c r="AA865" s="1">
        <f>'[1]RC-1'!AA865</f>
        <v>0</v>
      </c>
      <c r="AB865" s="1">
        <f>'[1]RC-1'!AB865</f>
        <v>0</v>
      </c>
      <c r="AC865" s="1">
        <f>'[1]RC-1'!AC865</f>
        <v>0</v>
      </c>
      <c r="AD865" s="1">
        <f>'[1]RC-1'!AD865</f>
        <v>0</v>
      </c>
      <c r="AE865" s="1">
        <f>'[1]RC-1'!AE865</f>
        <v>0</v>
      </c>
      <c r="AF865" s="1">
        <f>'[1]RC-1'!AF865</f>
        <v>0</v>
      </c>
      <c r="AG865" s="1">
        <f>'[1]RC-1'!AG865</f>
        <v>0</v>
      </c>
      <c r="AH865" s="1">
        <f>'[1]RC-1'!AH865</f>
        <v>0</v>
      </c>
      <c r="AI865" s="1">
        <f>'[1]RC-1'!AI865</f>
        <v>0</v>
      </c>
    </row>
    <row r="866" spans="1:35" x14ac:dyDescent="0.3">
      <c r="A866" s="1">
        <f>'[1]RC-1'!A866</f>
        <v>0</v>
      </c>
      <c r="B866" s="1">
        <f>'[1]RC-1'!B866</f>
        <v>0</v>
      </c>
      <c r="C866" s="1">
        <f>'[1]RC-1'!C866</f>
        <v>0</v>
      </c>
      <c r="D866" s="1">
        <f>'[1]RC-1'!D866</f>
        <v>0</v>
      </c>
      <c r="E866" s="1">
        <f>'[1]RC-1'!E866</f>
        <v>0</v>
      </c>
      <c r="F866" s="1">
        <f>'[1]RC-1'!F866</f>
        <v>0</v>
      </c>
      <c r="G866" s="1">
        <f>'[1]RC-1'!G866</f>
        <v>0</v>
      </c>
      <c r="H866" s="1">
        <f>'[1]RC-1'!H866</f>
        <v>0</v>
      </c>
      <c r="I866" s="1">
        <f>'[1]RC-1'!I866</f>
        <v>0</v>
      </c>
      <c r="J866" s="1">
        <f>'[1]RC-1'!J866</f>
        <v>0</v>
      </c>
      <c r="K866" s="1">
        <f>'[1]RC-1'!K866</f>
        <v>0</v>
      </c>
      <c r="L866" s="1">
        <f>'[1]RC-1'!L866</f>
        <v>0</v>
      </c>
      <c r="M866" s="1">
        <f>'[1]RC-1'!M866</f>
        <v>0</v>
      </c>
      <c r="N866" s="1">
        <f>'[1]RC-1'!N866</f>
        <v>0</v>
      </c>
      <c r="O866" s="1">
        <f>'[1]RC-1'!O866</f>
        <v>0</v>
      </c>
      <c r="P866" s="1">
        <f>'[1]RC-1'!P866</f>
        <v>0</v>
      </c>
      <c r="Q866" s="1">
        <f>'[1]RC-1'!Q866</f>
        <v>0</v>
      </c>
      <c r="R866" s="1">
        <f>'[1]RC-1'!R866</f>
        <v>0</v>
      </c>
      <c r="S866" s="1">
        <f>'[1]RC-1'!S866</f>
        <v>0</v>
      </c>
      <c r="T866" s="1">
        <f>'[1]RC-1'!T866</f>
        <v>0</v>
      </c>
      <c r="U866" s="1">
        <f>'[1]RC-1'!U866</f>
        <v>0</v>
      </c>
      <c r="V866" s="1">
        <f>'[1]RC-1'!V866</f>
        <v>0</v>
      </c>
      <c r="W866" s="1">
        <f>'[1]RC-1'!W866</f>
        <v>0</v>
      </c>
      <c r="X866" s="1">
        <f>'[1]RC-1'!X866</f>
        <v>0</v>
      </c>
      <c r="Y866" s="1">
        <f>'[1]RC-1'!Y866</f>
        <v>0</v>
      </c>
      <c r="Z866" s="1">
        <f>'[1]RC-1'!Z866</f>
        <v>0</v>
      </c>
      <c r="AA866" s="1">
        <f>'[1]RC-1'!AA866</f>
        <v>0</v>
      </c>
      <c r="AB866" s="1">
        <f>'[1]RC-1'!AB866</f>
        <v>0</v>
      </c>
      <c r="AC866" s="1">
        <f>'[1]RC-1'!AC866</f>
        <v>0</v>
      </c>
      <c r="AD866" s="1">
        <f>'[1]RC-1'!AD866</f>
        <v>0</v>
      </c>
      <c r="AE866" s="1">
        <f>'[1]RC-1'!AE866</f>
        <v>0</v>
      </c>
      <c r="AF866" s="1">
        <f>'[1]RC-1'!AF866</f>
        <v>0</v>
      </c>
      <c r="AG866" s="1">
        <f>'[1]RC-1'!AG866</f>
        <v>0</v>
      </c>
      <c r="AH866" s="1">
        <f>'[1]RC-1'!AH866</f>
        <v>0</v>
      </c>
      <c r="AI866" s="1">
        <f>'[1]RC-1'!AI866</f>
        <v>0</v>
      </c>
    </row>
    <row r="867" spans="1:35" x14ac:dyDescent="0.3">
      <c r="A867" s="1">
        <f>'[1]RC-1'!A867</f>
        <v>0</v>
      </c>
      <c r="B867" s="1">
        <f>'[1]RC-1'!B867</f>
        <v>0</v>
      </c>
      <c r="C867" s="1">
        <f>'[1]RC-1'!C867</f>
        <v>0</v>
      </c>
      <c r="D867" s="1">
        <f>'[1]RC-1'!D867</f>
        <v>0</v>
      </c>
      <c r="E867" s="1">
        <f>'[1]RC-1'!E867</f>
        <v>0</v>
      </c>
      <c r="F867" s="1">
        <f>'[1]RC-1'!F867</f>
        <v>0</v>
      </c>
      <c r="G867" s="1">
        <f>'[1]RC-1'!G867</f>
        <v>0</v>
      </c>
      <c r="H867" s="1">
        <f>'[1]RC-1'!H867</f>
        <v>0</v>
      </c>
      <c r="I867" s="1">
        <f>'[1]RC-1'!I867</f>
        <v>0</v>
      </c>
      <c r="J867" s="1">
        <f>'[1]RC-1'!J867</f>
        <v>0</v>
      </c>
      <c r="K867" s="1">
        <f>'[1]RC-1'!K867</f>
        <v>0</v>
      </c>
      <c r="L867" s="1">
        <f>'[1]RC-1'!L867</f>
        <v>0</v>
      </c>
      <c r="M867" s="1">
        <f>'[1]RC-1'!M867</f>
        <v>0</v>
      </c>
      <c r="N867" s="1">
        <f>'[1]RC-1'!N867</f>
        <v>0</v>
      </c>
      <c r="O867" s="1">
        <f>'[1]RC-1'!O867</f>
        <v>0</v>
      </c>
      <c r="P867" s="1">
        <f>'[1]RC-1'!P867</f>
        <v>0</v>
      </c>
      <c r="Q867" s="1">
        <f>'[1]RC-1'!Q867</f>
        <v>0</v>
      </c>
      <c r="R867" s="1">
        <f>'[1]RC-1'!R867</f>
        <v>0</v>
      </c>
      <c r="S867" s="1">
        <f>'[1]RC-1'!S867</f>
        <v>0</v>
      </c>
      <c r="T867" s="1">
        <f>'[1]RC-1'!T867</f>
        <v>0</v>
      </c>
      <c r="U867" s="1">
        <f>'[1]RC-1'!U867</f>
        <v>0</v>
      </c>
      <c r="V867" s="1">
        <f>'[1]RC-1'!V867</f>
        <v>0</v>
      </c>
      <c r="W867" s="1">
        <f>'[1]RC-1'!W867</f>
        <v>0</v>
      </c>
      <c r="X867" s="1">
        <f>'[1]RC-1'!X867</f>
        <v>0</v>
      </c>
      <c r="Y867" s="1">
        <f>'[1]RC-1'!Y867</f>
        <v>0</v>
      </c>
      <c r="Z867" s="1">
        <f>'[1]RC-1'!Z867</f>
        <v>0</v>
      </c>
      <c r="AA867" s="1">
        <f>'[1]RC-1'!AA867</f>
        <v>0</v>
      </c>
      <c r="AB867" s="1">
        <f>'[1]RC-1'!AB867</f>
        <v>0</v>
      </c>
      <c r="AC867" s="1">
        <f>'[1]RC-1'!AC867</f>
        <v>0</v>
      </c>
      <c r="AD867" s="1">
        <f>'[1]RC-1'!AD867</f>
        <v>0</v>
      </c>
      <c r="AE867" s="1">
        <f>'[1]RC-1'!AE867</f>
        <v>0</v>
      </c>
      <c r="AF867" s="1">
        <f>'[1]RC-1'!AF867</f>
        <v>0</v>
      </c>
      <c r="AG867" s="1">
        <f>'[1]RC-1'!AG867</f>
        <v>0</v>
      </c>
      <c r="AH867" s="1">
        <f>'[1]RC-1'!AH867</f>
        <v>0</v>
      </c>
      <c r="AI867" s="1">
        <f>'[1]RC-1'!AI867</f>
        <v>0</v>
      </c>
    </row>
    <row r="868" spans="1:35" x14ac:dyDescent="0.3">
      <c r="A868" s="1">
        <f>'[1]RC-1'!A868</f>
        <v>0</v>
      </c>
      <c r="B868" s="1">
        <f>'[1]RC-1'!B868</f>
        <v>0</v>
      </c>
      <c r="C868" s="1">
        <f>'[1]RC-1'!C868</f>
        <v>0</v>
      </c>
      <c r="D868" s="1">
        <f>'[1]RC-1'!D868</f>
        <v>0</v>
      </c>
      <c r="E868" s="1">
        <f>'[1]RC-1'!E868</f>
        <v>0</v>
      </c>
      <c r="F868" s="1">
        <f>'[1]RC-1'!F868</f>
        <v>0</v>
      </c>
      <c r="G868" s="1">
        <f>'[1]RC-1'!G868</f>
        <v>0</v>
      </c>
      <c r="H868" s="1">
        <f>'[1]RC-1'!H868</f>
        <v>0</v>
      </c>
      <c r="I868" s="1">
        <f>'[1]RC-1'!I868</f>
        <v>0</v>
      </c>
      <c r="J868" s="1">
        <f>'[1]RC-1'!J868</f>
        <v>0</v>
      </c>
      <c r="K868" s="1">
        <f>'[1]RC-1'!K868</f>
        <v>0</v>
      </c>
      <c r="L868" s="1">
        <f>'[1]RC-1'!L868</f>
        <v>0</v>
      </c>
      <c r="M868" s="1">
        <f>'[1]RC-1'!M868</f>
        <v>0</v>
      </c>
      <c r="N868" s="1">
        <f>'[1]RC-1'!N868</f>
        <v>0</v>
      </c>
      <c r="O868" s="1">
        <f>'[1]RC-1'!O868</f>
        <v>0</v>
      </c>
      <c r="P868" s="1">
        <f>'[1]RC-1'!P868</f>
        <v>0</v>
      </c>
      <c r="Q868" s="1">
        <f>'[1]RC-1'!Q868</f>
        <v>0</v>
      </c>
      <c r="R868" s="1">
        <f>'[1]RC-1'!R868</f>
        <v>0</v>
      </c>
      <c r="S868" s="1">
        <f>'[1]RC-1'!S868</f>
        <v>0</v>
      </c>
      <c r="T868" s="1">
        <f>'[1]RC-1'!T868</f>
        <v>0</v>
      </c>
      <c r="U868" s="1">
        <f>'[1]RC-1'!U868</f>
        <v>0</v>
      </c>
      <c r="V868" s="1">
        <f>'[1]RC-1'!V868</f>
        <v>0</v>
      </c>
      <c r="W868" s="1">
        <f>'[1]RC-1'!W868</f>
        <v>0</v>
      </c>
      <c r="X868" s="1">
        <f>'[1]RC-1'!X868</f>
        <v>0</v>
      </c>
      <c r="Y868" s="1">
        <f>'[1]RC-1'!Y868</f>
        <v>0</v>
      </c>
      <c r="Z868" s="1">
        <f>'[1]RC-1'!Z868</f>
        <v>0</v>
      </c>
      <c r="AA868" s="1">
        <f>'[1]RC-1'!AA868</f>
        <v>0</v>
      </c>
      <c r="AB868" s="1">
        <f>'[1]RC-1'!AB868</f>
        <v>0</v>
      </c>
      <c r="AC868" s="1">
        <f>'[1]RC-1'!AC868</f>
        <v>0</v>
      </c>
      <c r="AD868" s="1">
        <f>'[1]RC-1'!AD868</f>
        <v>0</v>
      </c>
      <c r="AE868" s="1">
        <f>'[1]RC-1'!AE868</f>
        <v>0</v>
      </c>
      <c r="AF868" s="1">
        <f>'[1]RC-1'!AF868</f>
        <v>0</v>
      </c>
      <c r="AG868" s="1">
        <f>'[1]RC-1'!AG868</f>
        <v>0</v>
      </c>
      <c r="AH868" s="1">
        <f>'[1]RC-1'!AH868</f>
        <v>0</v>
      </c>
      <c r="AI868" s="1">
        <f>'[1]RC-1'!AI868</f>
        <v>0</v>
      </c>
    </row>
    <row r="869" spans="1:35" x14ac:dyDescent="0.3">
      <c r="A869" s="1">
        <f>'[1]RC-1'!A869</f>
        <v>0</v>
      </c>
      <c r="B869" s="1">
        <f>'[1]RC-1'!B869</f>
        <v>0</v>
      </c>
      <c r="C869" s="1">
        <f>'[1]RC-1'!C869</f>
        <v>0</v>
      </c>
      <c r="D869" s="1">
        <f>'[1]RC-1'!D869</f>
        <v>0</v>
      </c>
      <c r="E869" s="1">
        <f>'[1]RC-1'!E869</f>
        <v>0</v>
      </c>
      <c r="F869" s="1">
        <f>'[1]RC-1'!F869</f>
        <v>0</v>
      </c>
      <c r="G869" s="1">
        <f>'[1]RC-1'!G869</f>
        <v>0</v>
      </c>
      <c r="H869" s="1">
        <f>'[1]RC-1'!H869</f>
        <v>0</v>
      </c>
      <c r="I869" s="1">
        <f>'[1]RC-1'!I869</f>
        <v>0</v>
      </c>
      <c r="J869" s="1">
        <f>'[1]RC-1'!J869</f>
        <v>0</v>
      </c>
      <c r="K869" s="1">
        <f>'[1]RC-1'!K869</f>
        <v>0</v>
      </c>
      <c r="L869" s="1">
        <f>'[1]RC-1'!L869</f>
        <v>0</v>
      </c>
      <c r="M869" s="1">
        <f>'[1]RC-1'!M869</f>
        <v>0</v>
      </c>
      <c r="N869" s="1">
        <f>'[1]RC-1'!N869</f>
        <v>0</v>
      </c>
      <c r="O869" s="1">
        <f>'[1]RC-1'!O869</f>
        <v>0</v>
      </c>
      <c r="P869" s="1">
        <f>'[1]RC-1'!P869</f>
        <v>0</v>
      </c>
      <c r="Q869" s="1">
        <f>'[1]RC-1'!Q869</f>
        <v>0</v>
      </c>
      <c r="R869" s="1">
        <f>'[1]RC-1'!R869</f>
        <v>0</v>
      </c>
      <c r="S869" s="1">
        <f>'[1]RC-1'!S869</f>
        <v>0</v>
      </c>
      <c r="T869" s="1">
        <f>'[1]RC-1'!T869</f>
        <v>0</v>
      </c>
      <c r="U869" s="1">
        <f>'[1]RC-1'!U869</f>
        <v>0</v>
      </c>
      <c r="V869" s="1">
        <f>'[1]RC-1'!V869</f>
        <v>0</v>
      </c>
      <c r="W869" s="1">
        <f>'[1]RC-1'!W869</f>
        <v>0</v>
      </c>
      <c r="X869" s="1">
        <f>'[1]RC-1'!X869</f>
        <v>0</v>
      </c>
      <c r="Y869" s="1">
        <f>'[1]RC-1'!Y869</f>
        <v>0</v>
      </c>
      <c r="Z869" s="1">
        <f>'[1]RC-1'!Z869</f>
        <v>0</v>
      </c>
      <c r="AA869" s="1">
        <f>'[1]RC-1'!AA869</f>
        <v>0</v>
      </c>
      <c r="AB869" s="1">
        <f>'[1]RC-1'!AB869</f>
        <v>0</v>
      </c>
      <c r="AC869" s="1">
        <f>'[1]RC-1'!AC869</f>
        <v>0</v>
      </c>
      <c r="AD869" s="1">
        <f>'[1]RC-1'!AD869</f>
        <v>0</v>
      </c>
      <c r="AE869" s="1">
        <f>'[1]RC-1'!AE869</f>
        <v>0</v>
      </c>
      <c r="AF869" s="1">
        <f>'[1]RC-1'!AF869</f>
        <v>0</v>
      </c>
      <c r="AG869" s="1">
        <f>'[1]RC-1'!AG869</f>
        <v>0</v>
      </c>
      <c r="AH869" s="1">
        <f>'[1]RC-1'!AH869</f>
        <v>0</v>
      </c>
      <c r="AI869" s="1">
        <f>'[1]RC-1'!AI869</f>
        <v>0</v>
      </c>
    </row>
    <row r="870" spans="1:35" x14ac:dyDescent="0.3">
      <c r="A870" s="1">
        <f>'[1]RC-1'!A870</f>
        <v>0</v>
      </c>
      <c r="B870" s="1">
        <f>'[1]RC-1'!B870</f>
        <v>0</v>
      </c>
      <c r="C870" s="1">
        <f>'[1]RC-1'!C870</f>
        <v>0</v>
      </c>
      <c r="D870" s="1">
        <f>'[1]RC-1'!D870</f>
        <v>0</v>
      </c>
      <c r="E870" s="1">
        <f>'[1]RC-1'!E870</f>
        <v>0</v>
      </c>
      <c r="F870" s="1">
        <f>'[1]RC-1'!F870</f>
        <v>0</v>
      </c>
      <c r="G870" s="1">
        <f>'[1]RC-1'!G870</f>
        <v>0</v>
      </c>
      <c r="H870" s="1">
        <f>'[1]RC-1'!H870</f>
        <v>0</v>
      </c>
      <c r="I870" s="1">
        <f>'[1]RC-1'!I870</f>
        <v>0</v>
      </c>
      <c r="J870" s="1">
        <f>'[1]RC-1'!J870</f>
        <v>0</v>
      </c>
      <c r="K870" s="1">
        <f>'[1]RC-1'!K870</f>
        <v>0</v>
      </c>
      <c r="L870" s="1">
        <f>'[1]RC-1'!L870</f>
        <v>0</v>
      </c>
      <c r="M870" s="1">
        <f>'[1]RC-1'!M870</f>
        <v>0</v>
      </c>
      <c r="N870" s="1">
        <f>'[1]RC-1'!N870</f>
        <v>0</v>
      </c>
      <c r="O870" s="1">
        <f>'[1]RC-1'!O870</f>
        <v>0</v>
      </c>
      <c r="P870" s="1">
        <f>'[1]RC-1'!P870</f>
        <v>0</v>
      </c>
      <c r="Q870" s="1">
        <f>'[1]RC-1'!Q870</f>
        <v>0</v>
      </c>
      <c r="R870" s="1">
        <f>'[1]RC-1'!R870</f>
        <v>0</v>
      </c>
      <c r="S870" s="1">
        <f>'[1]RC-1'!S870</f>
        <v>0</v>
      </c>
      <c r="T870" s="1">
        <f>'[1]RC-1'!T870</f>
        <v>0</v>
      </c>
      <c r="U870" s="1">
        <f>'[1]RC-1'!U870</f>
        <v>0</v>
      </c>
      <c r="V870" s="1">
        <f>'[1]RC-1'!V870</f>
        <v>0</v>
      </c>
      <c r="W870" s="1">
        <f>'[1]RC-1'!W870</f>
        <v>0</v>
      </c>
      <c r="X870" s="1">
        <f>'[1]RC-1'!X870</f>
        <v>0</v>
      </c>
      <c r="Y870" s="1">
        <f>'[1]RC-1'!Y870</f>
        <v>0</v>
      </c>
      <c r="Z870" s="1">
        <f>'[1]RC-1'!Z870</f>
        <v>0</v>
      </c>
      <c r="AA870" s="1">
        <f>'[1]RC-1'!AA870</f>
        <v>0</v>
      </c>
      <c r="AB870" s="1">
        <f>'[1]RC-1'!AB870</f>
        <v>0</v>
      </c>
      <c r="AC870" s="1">
        <f>'[1]RC-1'!AC870</f>
        <v>0</v>
      </c>
      <c r="AD870" s="1">
        <f>'[1]RC-1'!AD870</f>
        <v>0</v>
      </c>
      <c r="AE870" s="1">
        <f>'[1]RC-1'!AE870</f>
        <v>0</v>
      </c>
      <c r="AF870" s="1">
        <f>'[1]RC-1'!AF870</f>
        <v>0</v>
      </c>
      <c r="AG870" s="1">
        <f>'[1]RC-1'!AG870</f>
        <v>0</v>
      </c>
      <c r="AH870" s="1">
        <f>'[1]RC-1'!AH870</f>
        <v>0</v>
      </c>
      <c r="AI870" s="1">
        <f>'[1]RC-1'!AI870</f>
        <v>0</v>
      </c>
    </row>
    <row r="871" spans="1:35" x14ac:dyDescent="0.3">
      <c r="A871" s="1">
        <f>'[1]RC-1'!A871</f>
        <v>0</v>
      </c>
      <c r="B871" s="1">
        <f>'[1]RC-1'!B871</f>
        <v>0</v>
      </c>
      <c r="C871" s="1">
        <f>'[1]RC-1'!C871</f>
        <v>0</v>
      </c>
      <c r="D871" s="1">
        <f>'[1]RC-1'!D871</f>
        <v>0</v>
      </c>
      <c r="E871" s="1">
        <f>'[1]RC-1'!E871</f>
        <v>0</v>
      </c>
      <c r="F871" s="1">
        <f>'[1]RC-1'!F871</f>
        <v>0</v>
      </c>
      <c r="G871" s="1">
        <f>'[1]RC-1'!G871</f>
        <v>0</v>
      </c>
      <c r="H871" s="1">
        <f>'[1]RC-1'!H871</f>
        <v>0</v>
      </c>
      <c r="I871" s="1">
        <f>'[1]RC-1'!I871</f>
        <v>0</v>
      </c>
      <c r="J871" s="1">
        <f>'[1]RC-1'!J871</f>
        <v>0</v>
      </c>
      <c r="K871" s="1">
        <f>'[1]RC-1'!K871</f>
        <v>0</v>
      </c>
      <c r="L871" s="1">
        <f>'[1]RC-1'!L871</f>
        <v>0</v>
      </c>
      <c r="M871" s="1">
        <f>'[1]RC-1'!M871</f>
        <v>0</v>
      </c>
      <c r="N871" s="1">
        <f>'[1]RC-1'!N871</f>
        <v>0</v>
      </c>
      <c r="O871" s="1">
        <f>'[1]RC-1'!O871</f>
        <v>0</v>
      </c>
      <c r="P871" s="1">
        <f>'[1]RC-1'!P871</f>
        <v>0</v>
      </c>
      <c r="Q871" s="1">
        <f>'[1]RC-1'!Q871</f>
        <v>0</v>
      </c>
      <c r="R871" s="1">
        <f>'[1]RC-1'!R871</f>
        <v>0</v>
      </c>
      <c r="S871" s="1">
        <f>'[1]RC-1'!S871</f>
        <v>0</v>
      </c>
      <c r="T871" s="1">
        <f>'[1]RC-1'!T871</f>
        <v>0</v>
      </c>
      <c r="U871" s="1">
        <f>'[1]RC-1'!U871</f>
        <v>0</v>
      </c>
      <c r="V871" s="1">
        <f>'[1]RC-1'!V871</f>
        <v>0</v>
      </c>
      <c r="W871" s="1">
        <f>'[1]RC-1'!W871</f>
        <v>0</v>
      </c>
      <c r="X871" s="1">
        <f>'[1]RC-1'!X871</f>
        <v>0</v>
      </c>
      <c r="Y871" s="1">
        <f>'[1]RC-1'!Y871</f>
        <v>0</v>
      </c>
      <c r="Z871" s="1">
        <f>'[1]RC-1'!Z871</f>
        <v>0</v>
      </c>
      <c r="AA871" s="1">
        <f>'[1]RC-1'!AA871</f>
        <v>0</v>
      </c>
      <c r="AB871" s="1">
        <f>'[1]RC-1'!AB871</f>
        <v>0</v>
      </c>
      <c r="AC871" s="1">
        <f>'[1]RC-1'!AC871</f>
        <v>0</v>
      </c>
      <c r="AD871" s="1">
        <f>'[1]RC-1'!AD871</f>
        <v>0</v>
      </c>
      <c r="AE871" s="1">
        <f>'[1]RC-1'!AE871</f>
        <v>0</v>
      </c>
      <c r="AF871" s="1">
        <f>'[1]RC-1'!AF871</f>
        <v>0</v>
      </c>
      <c r="AG871" s="1">
        <f>'[1]RC-1'!AG871</f>
        <v>0</v>
      </c>
      <c r="AH871" s="1">
        <f>'[1]RC-1'!AH871</f>
        <v>0</v>
      </c>
      <c r="AI871" s="1">
        <f>'[1]RC-1'!AI871</f>
        <v>0</v>
      </c>
    </row>
    <row r="872" spans="1:35" x14ac:dyDescent="0.3">
      <c r="A872" s="1">
        <f>'[1]RC-1'!A872</f>
        <v>0</v>
      </c>
      <c r="B872" s="1">
        <f>'[1]RC-1'!B872</f>
        <v>0</v>
      </c>
      <c r="C872" s="1">
        <f>'[1]RC-1'!C872</f>
        <v>0</v>
      </c>
      <c r="D872" s="1">
        <f>'[1]RC-1'!D872</f>
        <v>0</v>
      </c>
      <c r="E872" s="1">
        <f>'[1]RC-1'!E872</f>
        <v>0</v>
      </c>
      <c r="F872" s="1">
        <f>'[1]RC-1'!F872</f>
        <v>0</v>
      </c>
      <c r="G872" s="1">
        <f>'[1]RC-1'!G872</f>
        <v>0</v>
      </c>
      <c r="H872" s="1">
        <f>'[1]RC-1'!H872</f>
        <v>0</v>
      </c>
      <c r="I872" s="1">
        <f>'[1]RC-1'!I872</f>
        <v>0</v>
      </c>
      <c r="J872" s="1">
        <f>'[1]RC-1'!J872</f>
        <v>0</v>
      </c>
      <c r="K872" s="1">
        <f>'[1]RC-1'!K872</f>
        <v>0</v>
      </c>
      <c r="L872" s="1">
        <f>'[1]RC-1'!L872</f>
        <v>0</v>
      </c>
      <c r="M872" s="1">
        <f>'[1]RC-1'!M872</f>
        <v>0</v>
      </c>
      <c r="N872" s="1">
        <f>'[1]RC-1'!N872</f>
        <v>0</v>
      </c>
      <c r="O872" s="1">
        <f>'[1]RC-1'!O872</f>
        <v>0</v>
      </c>
      <c r="P872" s="1">
        <f>'[1]RC-1'!P872</f>
        <v>0</v>
      </c>
      <c r="Q872" s="1">
        <f>'[1]RC-1'!Q872</f>
        <v>0</v>
      </c>
      <c r="R872" s="1">
        <f>'[1]RC-1'!R872</f>
        <v>0</v>
      </c>
      <c r="S872" s="1">
        <f>'[1]RC-1'!S872</f>
        <v>0</v>
      </c>
      <c r="T872" s="1">
        <f>'[1]RC-1'!T872</f>
        <v>0</v>
      </c>
      <c r="U872" s="1">
        <f>'[1]RC-1'!U872</f>
        <v>0</v>
      </c>
      <c r="V872" s="1">
        <f>'[1]RC-1'!V872</f>
        <v>0</v>
      </c>
      <c r="W872" s="1">
        <f>'[1]RC-1'!W872</f>
        <v>0</v>
      </c>
      <c r="X872" s="1">
        <f>'[1]RC-1'!X872</f>
        <v>0</v>
      </c>
      <c r="Y872" s="1">
        <f>'[1]RC-1'!Y872</f>
        <v>0</v>
      </c>
      <c r="Z872" s="1">
        <f>'[1]RC-1'!Z872</f>
        <v>0</v>
      </c>
      <c r="AA872" s="1">
        <f>'[1]RC-1'!AA872</f>
        <v>0</v>
      </c>
      <c r="AB872" s="1">
        <f>'[1]RC-1'!AB872</f>
        <v>0</v>
      </c>
      <c r="AC872" s="1">
        <f>'[1]RC-1'!AC872</f>
        <v>0</v>
      </c>
      <c r="AD872" s="1">
        <f>'[1]RC-1'!AD872</f>
        <v>0</v>
      </c>
      <c r="AE872" s="1">
        <f>'[1]RC-1'!AE872</f>
        <v>0</v>
      </c>
      <c r="AF872" s="1">
        <f>'[1]RC-1'!AF872</f>
        <v>0</v>
      </c>
      <c r="AG872" s="1">
        <f>'[1]RC-1'!AG872</f>
        <v>0</v>
      </c>
      <c r="AH872" s="1">
        <f>'[1]RC-1'!AH872</f>
        <v>0</v>
      </c>
      <c r="AI872" s="1">
        <f>'[1]RC-1'!AI872</f>
        <v>0</v>
      </c>
    </row>
    <row r="873" spans="1:35" x14ac:dyDescent="0.3">
      <c r="A873" s="1">
        <f>'[1]RC-1'!A873</f>
        <v>0</v>
      </c>
      <c r="B873" s="1">
        <f>'[1]RC-1'!B873</f>
        <v>0</v>
      </c>
      <c r="C873" s="1">
        <f>'[1]RC-1'!C873</f>
        <v>0</v>
      </c>
      <c r="D873" s="1">
        <f>'[1]RC-1'!D873</f>
        <v>0</v>
      </c>
      <c r="E873" s="1">
        <f>'[1]RC-1'!E873</f>
        <v>0</v>
      </c>
      <c r="F873" s="1">
        <f>'[1]RC-1'!F873</f>
        <v>0</v>
      </c>
      <c r="G873" s="1">
        <f>'[1]RC-1'!G873</f>
        <v>0</v>
      </c>
      <c r="H873" s="1">
        <f>'[1]RC-1'!H873</f>
        <v>0</v>
      </c>
      <c r="I873" s="1">
        <f>'[1]RC-1'!I873</f>
        <v>0</v>
      </c>
      <c r="J873" s="1">
        <f>'[1]RC-1'!J873</f>
        <v>0</v>
      </c>
      <c r="K873" s="1">
        <f>'[1]RC-1'!K873</f>
        <v>0</v>
      </c>
      <c r="L873" s="1">
        <f>'[1]RC-1'!L873</f>
        <v>0</v>
      </c>
      <c r="M873" s="1">
        <f>'[1]RC-1'!M873</f>
        <v>0</v>
      </c>
      <c r="N873" s="1">
        <f>'[1]RC-1'!N873</f>
        <v>0</v>
      </c>
      <c r="O873" s="1">
        <f>'[1]RC-1'!O873</f>
        <v>0</v>
      </c>
      <c r="P873" s="1">
        <f>'[1]RC-1'!P873</f>
        <v>0</v>
      </c>
      <c r="Q873" s="1">
        <f>'[1]RC-1'!Q873</f>
        <v>0</v>
      </c>
      <c r="R873" s="1">
        <f>'[1]RC-1'!R873</f>
        <v>0</v>
      </c>
      <c r="S873" s="1">
        <f>'[1]RC-1'!S873</f>
        <v>0</v>
      </c>
      <c r="T873" s="1">
        <f>'[1]RC-1'!T873</f>
        <v>0</v>
      </c>
      <c r="U873" s="1">
        <f>'[1]RC-1'!U873</f>
        <v>0</v>
      </c>
      <c r="V873" s="1">
        <f>'[1]RC-1'!V873</f>
        <v>0</v>
      </c>
      <c r="W873" s="1">
        <f>'[1]RC-1'!W873</f>
        <v>0</v>
      </c>
      <c r="X873" s="1">
        <f>'[1]RC-1'!X873</f>
        <v>0</v>
      </c>
      <c r="Y873" s="1">
        <f>'[1]RC-1'!Y873</f>
        <v>0</v>
      </c>
      <c r="Z873" s="1">
        <f>'[1]RC-1'!Z873</f>
        <v>0</v>
      </c>
      <c r="AA873" s="1">
        <f>'[1]RC-1'!AA873</f>
        <v>0</v>
      </c>
      <c r="AB873" s="1">
        <f>'[1]RC-1'!AB873</f>
        <v>0</v>
      </c>
      <c r="AC873" s="1">
        <f>'[1]RC-1'!AC873</f>
        <v>0</v>
      </c>
      <c r="AD873" s="1">
        <f>'[1]RC-1'!AD873</f>
        <v>0</v>
      </c>
      <c r="AE873" s="1">
        <f>'[1]RC-1'!AE873</f>
        <v>0</v>
      </c>
      <c r="AF873" s="1">
        <f>'[1]RC-1'!AF873</f>
        <v>0</v>
      </c>
      <c r="AG873" s="1">
        <f>'[1]RC-1'!AG873</f>
        <v>0</v>
      </c>
      <c r="AH873" s="1">
        <f>'[1]RC-1'!AH873</f>
        <v>0</v>
      </c>
      <c r="AI873" s="1">
        <f>'[1]RC-1'!AI873</f>
        <v>0</v>
      </c>
    </row>
    <row r="874" spans="1:35" x14ac:dyDescent="0.3">
      <c r="A874" s="1">
        <f>'[1]RC-1'!A874</f>
        <v>0</v>
      </c>
      <c r="B874" s="1">
        <f>'[1]RC-1'!B874</f>
        <v>0</v>
      </c>
      <c r="C874" s="1">
        <f>'[1]RC-1'!C874</f>
        <v>0</v>
      </c>
      <c r="D874" s="1">
        <f>'[1]RC-1'!D874</f>
        <v>0</v>
      </c>
      <c r="E874" s="1">
        <f>'[1]RC-1'!E874</f>
        <v>0</v>
      </c>
      <c r="F874" s="1">
        <f>'[1]RC-1'!F874</f>
        <v>0</v>
      </c>
      <c r="G874" s="1">
        <f>'[1]RC-1'!G874</f>
        <v>0</v>
      </c>
      <c r="H874" s="1">
        <f>'[1]RC-1'!H874</f>
        <v>0</v>
      </c>
      <c r="I874" s="1">
        <f>'[1]RC-1'!I874</f>
        <v>0</v>
      </c>
      <c r="J874" s="1">
        <f>'[1]RC-1'!J874</f>
        <v>0</v>
      </c>
      <c r="K874" s="1">
        <f>'[1]RC-1'!K874</f>
        <v>0</v>
      </c>
      <c r="L874" s="1">
        <f>'[1]RC-1'!L874</f>
        <v>0</v>
      </c>
      <c r="M874" s="1">
        <f>'[1]RC-1'!M874</f>
        <v>0</v>
      </c>
      <c r="N874" s="1">
        <f>'[1]RC-1'!N874</f>
        <v>0</v>
      </c>
      <c r="O874" s="1">
        <f>'[1]RC-1'!O874</f>
        <v>0</v>
      </c>
      <c r="P874" s="1">
        <f>'[1]RC-1'!P874</f>
        <v>0</v>
      </c>
      <c r="Q874" s="1">
        <f>'[1]RC-1'!Q874</f>
        <v>0</v>
      </c>
      <c r="R874" s="1">
        <f>'[1]RC-1'!R874</f>
        <v>0</v>
      </c>
      <c r="S874" s="1">
        <f>'[1]RC-1'!S874</f>
        <v>0</v>
      </c>
      <c r="T874" s="1">
        <f>'[1]RC-1'!T874</f>
        <v>0</v>
      </c>
      <c r="U874" s="1">
        <f>'[1]RC-1'!U874</f>
        <v>0</v>
      </c>
      <c r="V874" s="1">
        <f>'[1]RC-1'!V874</f>
        <v>0</v>
      </c>
      <c r="W874" s="1">
        <f>'[1]RC-1'!W874</f>
        <v>0</v>
      </c>
      <c r="X874" s="1">
        <f>'[1]RC-1'!X874</f>
        <v>0</v>
      </c>
      <c r="Y874" s="1">
        <f>'[1]RC-1'!Y874</f>
        <v>0</v>
      </c>
      <c r="Z874" s="1">
        <f>'[1]RC-1'!Z874</f>
        <v>0</v>
      </c>
      <c r="AA874" s="1">
        <f>'[1]RC-1'!AA874</f>
        <v>0</v>
      </c>
      <c r="AB874" s="1">
        <f>'[1]RC-1'!AB874</f>
        <v>0</v>
      </c>
      <c r="AC874" s="1">
        <f>'[1]RC-1'!AC874</f>
        <v>0</v>
      </c>
      <c r="AD874" s="1">
        <f>'[1]RC-1'!AD874</f>
        <v>0</v>
      </c>
      <c r="AE874" s="1">
        <f>'[1]RC-1'!AE874</f>
        <v>0</v>
      </c>
      <c r="AF874" s="1">
        <f>'[1]RC-1'!AF874</f>
        <v>0</v>
      </c>
      <c r="AG874" s="1">
        <f>'[1]RC-1'!AG874</f>
        <v>0</v>
      </c>
      <c r="AH874" s="1">
        <f>'[1]RC-1'!AH874</f>
        <v>0</v>
      </c>
      <c r="AI874" s="1">
        <f>'[1]RC-1'!AI874</f>
        <v>0</v>
      </c>
    </row>
    <row r="875" spans="1:35" x14ac:dyDescent="0.3">
      <c r="A875" s="1">
        <f>'[1]RC-1'!A875</f>
        <v>0</v>
      </c>
      <c r="B875" s="1">
        <f>'[1]RC-1'!B875</f>
        <v>0</v>
      </c>
      <c r="C875" s="1">
        <f>'[1]RC-1'!C875</f>
        <v>0</v>
      </c>
      <c r="D875" s="1">
        <f>'[1]RC-1'!D875</f>
        <v>0</v>
      </c>
      <c r="E875" s="1">
        <f>'[1]RC-1'!E875</f>
        <v>0</v>
      </c>
      <c r="F875" s="1">
        <f>'[1]RC-1'!F875</f>
        <v>0</v>
      </c>
      <c r="G875" s="1">
        <f>'[1]RC-1'!G875</f>
        <v>0</v>
      </c>
      <c r="H875" s="1">
        <f>'[1]RC-1'!H875</f>
        <v>0</v>
      </c>
      <c r="I875" s="1">
        <f>'[1]RC-1'!I875</f>
        <v>0</v>
      </c>
      <c r="J875" s="1">
        <f>'[1]RC-1'!J875</f>
        <v>0</v>
      </c>
      <c r="K875" s="1">
        <f>'[1]RC-1'!K875</f>
        <v>0</v>
      </c>
      <c r="L875" s="1">
        <f>'[1]RC-1'!L875</f>
        <v>0</v>
      </c>
      <c r="M875" s="1">
        <f>'[1]RC-1'!M875</f>
        <v>0</v>
      </c>
      <c r="N875" s="1">
        <f>'[1]RC-1'!N875</f>
        <v>0</v>
      </c>
      <c r="O875" s="1">
        <f>'[1]RC-1'!O875</f>
        <v>0</v>
      </c>
      <c r="P875" s="1">
        <f>'[1]RC-1'!P875</f>
        <v>0</v>
      </c>
      <c r="Q875" s="1">
        <f>'[1]RC-1'!Q875</f>
        <v>0</v>
      </c>
      <c r="R875" s="1">
        <f>'[1]RC-1'!R875</f>
        <v>0</v>
      </c>
      <c r="S875" s="1">
        <f>'[1]RC-1'!S875</f>
        <v>0</v>
      </c>
      <c r="T875" s="1">
        <f>'[1]RC-1'!T875</f>
        <v>0</v>
      </c>
      <c r="U875" s="1">
        <f>'[1]RC-1'!U875</f>
        <v>0</v>
      </c>
      <c r="V875" s="1">
        <f>'[1]RC-1'!V875</f>
        <v>0</v>
      </c>
      <c r="W875" s="1">
        <f>'[1]RC-1'!W875</f>
        <v>0</v>
      </c>
      <c r="X875" s="1">
        <f>'[1]RC-1'!X875</f>
        <v>0</v>
      </c>
      <c r="Y875" s="1">
        <f>'[1]RC-1'!Y875</f>
        <v>0</v>
      </c>
      <c r="Z875" s="1">
        <f>'[1]RC-1'!Z875</f>
        <v>0</v>
      </c>
      <c r="AA875" s="1">
        <f>'[1]RC-1'!AA875</f>
        <v>0</v>
      </c>
      <c r="AB875" s="1">
        <f>'[1]RC-1'!AB875</f>
        <v>0</v>
      </c>
      <c r="AC875" s="1">
        <f>'[1]RC-1'!AC875</f>
        <v>0</v>
      </c>
      <c r="AD875" s="1">
        <f>'[1]RC-1'!AD875</f>
        <v>0</v>
      </c>
      <c r="AE875" s="1">
        <f>'[1]RC-1'!AE875</f>
        <v>0</v>
      </c>
      <c r="AF875" s="1">
        <f>'[1]RC-1'!AF875</f>
        <v>0</v>
      </c>
      <c r="AG875" s="1">
        <f>'[1]RC-1'!AG875</f>
        <v>0</v>
      </c>
      <c r="AH875" s="1">
        <f>'[1]RC-1'!AH875</f>
        <v>0</v>
      </c>
      <c r="AI875" s="1">
        <f>'[1]RC-1'!AI875</f>
        <v>0</v>
      </c>
    </row>
    <row r="876" spans="1:35" x14ac:dyDescent="0.3">
      <c r="A876" s="1">
        <f>'[1]RC-1'!A876</f>
        <v>0</v>
      </c>
      <c r="B876" s="1">
        <f>'[1]RC-1'!B876</f>
        <v>0</v>
      </c>
      <c r="C876" s="1">
        <f>'[1]RC-1'!C876</f>
        <v>0</v>
      </c>
      <c r="D876" s="1">
        <f>'[1]RC-1'!D876</f>
        <v>0</v>
      </c>
      <c r="E876" s="1">
        <f>'[1]RC-1'!E876</f>
        <v>0</v>
      </c>
      <c r="F876" s="1">
        <f>'[1]RC-1'!F876</f>
        <v>0</v>
      </c>
      <c r="G876" s="1">
        <f>'[1]RC-1'!G876</f>
        <v>0</v>
      </c>
      <c r="H876" s="1">
        <f>'[1]RC-1'!H876</f>
        <v>0</v>
      </c>
      <c r="I876" s="1">
        <f>'[1]RC-1'!I876</f>
        <v>0</v>
      </c>
      <c r="J876" s="1">
        <f>'[1]RC-1'!J876</f>
        <v>0</v>
      </c>
      <c r="K876" s="1">
        <f>'[1]RC-1'!K876</f>
        <v>0</v>
      </c>
      <c r="L876" s="1">
        <f>'[1]RC-1'!L876</f>
        <v>0</v>
      </c>
      <c r="M876" s="1">
        <f>'[1]RC-1'!M876</f>
        <v>0</v>
      </c>
      <c r="N876" s="1">
        <f>'[1]RC-1'!N876</f>
        <v>0</v>
      </c>
      <c r="O876" s="1">
        <f>'[1]RC-1'!O876</f>
        <v>0</v>
      </c>
      <c r="P876" s="1">
        <f>'[1]RC-1'!P876</f>
        <v>0</v>
      </c>
      <c r="Q876" s="1">
        <f>'[1]RC-1'!Q876</f>
        <v>0</v>
      </c>
      <c r="R876" s="1">
        <f>'[1]RC-1'!R876</f>
        <v>0</v>
      </c>
      <c r="S876" s="1">
        <f>'[1]RC-1'!S876</f>
        <v>0</v>
      </c>
      <c r="T876" s="1">
        <f>'[1]RC-1'!T876</f>
        <v>0</v>
      </c>
      <c r="U876" s="1">
        <f>'[1]RC-1'!U876</f>
        <v>0</v>
      </c>
      <c r="V876" s="1">
        <f>'[1]RC-1'!V876</f>
        <v>0</v>
      </c>
      <c r="W876" s="1">
        <f>'[1]RC-1'!W876</f>
        <v>0</v>
      </c>
      <c r="X876" s="1">
        <f>'[1]RC-1'!X876</f>
        <v>0</v>
      </c>
      <c r="Y876" s="1">
        <f>'[1]RC-1'!Y876</f>
        <v>0</v>
      </c>
      <c r="Z876" s="1">
        <f>'[1]RC-1'!Z876</f>
        <v>0</v>
      </c>
      <c r="AA876" s="1">
        <f>'[1]RC-1'!AA876</f>
        <v>0</v>
      </c>
      <c r="AB876" s="1">
        <f>'[1]RC-1'!AB876</f>
        <v>0</v>
      </c>
      <c r="AC876" s="1">
        <f>'[1]RC-1'!AC876</f>
        <v>0</v>
      </c>
      <c r="AD876" s="1">
        <f>'[1]RC-1'!AD876</f>
        <v>0</v>
      </c>
      <c r="AE876" s="1">
        <f>'[1]RC-1'!AE876</f>
        <v>0</v>
      </c>
      <c r="AF876" s="1">
        <f>'[1]RC-1'!AF876</f>
        <v>0</v>
      </c>
      <c r="AG876" s="1">
        <f>'[1]RC-1'!AG876</f>
        <v>0</v>
      </c>
      <c r="AH876" s="1">
        <f>'[1]RC-1'!AH876</f>
        <v>0</v>
      </c>
      <c r="AI876" s="1">
        <f>'[1]RC-1'!AI876</f>
        <v>0</v>
      </c>
    </row>
    <row r="877" spans="1:35" x14ac:dyDescent="0.3">
      <c r="A877" s="1">
        <f>'[1]RC-1'!A877</f>
        <v>0</v>
      </c>
      <c r="B877" s="1">
        <f>'[1]RC-1'!B877</f>
        <v>0</v>
      </c>
      <c r="C877" s="1">
        <f>'[1]RC-1'!C877</f>
        <v>0</v>
      </c>
      <c r="D877" s="1">
        <f>'[1]RC-1'!D877</f>
        <v>0</v>
      </c>
      <c r="E877" s="1">
        <f>'[1]RC-1'!E877</f>
        <v>0</v>
      </c>
      <c r="F877" s="1">
        <f>'[1]RC-1'!F877</f>
        <v>0</v>
      </c>
      <c r="G877" s="1">
        <f>'[1]RC-1'!G877</f>
        <v>0</v>
      </c>
      <c r="H877" s="1">
        <f>'[1]RC-1'!H877</f>
        <v>0</v>
      </c>
      <c r="I877" s="1">
        <f>'[1]RC-1'!I877</f>
        <v>0</v>
      </c>
      <c r="J877" s="1">
        <f>'[1]RC-1'!J877</f>
        <v>0</v>
      </c>
      <c r="K877" s="1">
        <f>'[1]RC-1'!K877</f>
        <v>0</v>
      </c>
      <c r="L877" s="1">
        <f>'[1]RC-1'!L877</f>
        <v>0</v>
      </c>
      <c r="M877" s="1">
        <f>'[1]RC-1'!M877</f>
        <v>0</v>
      </c>
      <c r="N877" s="1">
        <f>'[1]RC-1'!N877</f>
        <v>0</v>
      </c>
      <c r="O877" s="1">
        <f>'[1]RC-1'!O877</f>
        <v>0</v>
      </c>
      <c r="P877" s="1">
        <f>'[1]RC-1'!P877</f>
        <v>0</v>
      </c>
      <c r="Q877" s="1">
        <f>'[1]RC-1'!Q877</f>
        <v>0</v>
      </c>
      <c r="R877" s="1">
        <f>'[1]RC-1'!R877</f>
        <v>0</v>
      </c>
      <c r="S877" s="1">
        <f>'[1]RC-1'!S877</f>
        <v>0</v>
      </c>
      <c r="T877" s="1">
        <f>'[1]RC-1'!T877</f>
        <v>0</v>
      </c>
      <c r="U877" s="1">
        <f>'[1]RC-1'!U877</f>
        <v>0</v>
      </c>
      <c r="V877" s="1">
        <f>'[1]RC-1'!V877</f>
        <v>0</v>
      </c>
      <c r="W877" s="1">
        <f>'[1]RC-1'!W877</f>
        <v>0</v>
      </c>
      <c r="X877" s="1">
        <f>'[1]RC-1'!X877</f>
        <v>0</v>
      </c>
      <c r="Y877" s="1">
        <f>'[1]RC-1'!Y877</f>
        <v>0</v>
      </c>
      <c r="Z877" s="1">
        <f>'[1]RC-1'!Z877</f>
        <v>0</v>
      </c>
      <c r="AA877" s="1">
        <f>'[1]RC-1'!AA877</f>
        <v>0</v>
      </c>
      <c r="AB877" s="1">
        <f>'[1]RC-1'!AB877</f>
        <v>0</v>
      </c>
      <c r="AC877" s="1">
        <f>'[1]RC-1'!AC877</f>
        <v>0</v>
      </c>
      <c r="AD877" s="1">
        <f>'[1]RC-1'!AD877</f>
        <v>0</v>
      </c>
      <c r="AE877" s="1">
        <f>'[1]RC-1'!AE877</f>
        <v>0</v>
      </c>
      <c r="AF877" s="1">
        <f>'[1]RC-1'!AF877</f>
        <v>0</v>
      </c>
      <c r="AG877" s="1">
        <f>'[1]RC-1'!AG877</f>
        <v>0</v>
      </c>
      <c r="AH877" s="1">
        <f>'[1]RC-1'!AH877</f>
        <v>0</v>
      </c>
      <c r="AI877" s="1">
        <f>'[1]RC-1'!AI877</f>
        <v>0</v>
      </c>
    </row>
    <row r="878" spans="1:35" x14ac:dyDescent="0.3">
      <c r="A878" s="1">
        <f>'[1]RC-1'!A878</f>
        <v>0</v>
      </c>
      <c r="B878" s="1">
        <f>'[1]RC-1'!B878</f>
        <v>0</v>
      </c>
      <c r="C878" s="1">
        <f>'[1]RC-1'!C878</f>
        <v>0</v>
      </c>
      <c r="D878" s="1">
        <f>'[1]RC-1'!D878</f>
        <v>0</v>
      </c>
      <c r="E878" s="1">
        <f>'[1]RC-1'!E878</f>
        <v>0</v>
      </c>
      <c r="F878" s="1">
        <f>'[1]RC-1'!F878</f>
        <v>0</v>
      </c>
      <c r="G878" s="1">
        <f>'[1]RC-1'!G878</f>
        <v>0</v>
      </c>
      <c r="H878" s="1">
        <f>'[1]RC-1'!H878</f>
        <v>0</v>
      </c>
      <c r="I878" s="1">
        <f>'[1]RC-1'!I878</f>
        <v>0</v>
      </c>
      <c r="J878" s="1">
        <f>'[1]RC-1'!J878</f>
        <v>0</v>
      </c>
      <c r="K878" s="1">
        <f>'[1]RC-1'!K878</f>
        <v>0</v>
      </c>
      <c r="L878" s="1">
        <f>'[1]RC-1'!L878</f>
        <v>0</v>
      </c>
      <c r="M878" s="1">
        <f>'[1]RC-1'!M878</f>
        <v>0</v>
      </c>
      <c r="N878" s="1">
        <f>'[1]RC-1'!N878</f>
        <v>0</v>
      </c>
      <c r="O878" s="1">
        <f>'[1]RC-1'!O878</f>
        <v>0</v>
      </c>
      <c r="P878" s="1">
        <f>'[1]RC-1'!P878</f>
        <v>0</v>
      </c>
      <c r="Q878" s="1">
        <f>'[1]RC-1'!Q878</f>
        <v>0</v>
      </c>
      <c r="R878" s="1">
        <f>'[1]RC-1'!R878</f>
        <v>0</v>
      </c>
      <c r="S878" s="1">
        <f>'[1]RC-1'!S878</f>
        <v>0</v>
      </c>
      <c r="T878" s="1">
        <f>'[1]RC-1'!T878</f>
        <v>0</v>
      </c>
      <c r="U878" s="1">
        <f>'[1]RC-1'!U878</f>
        <v>0</v>
      </c>
      <c r="V878" s="1">
        <f>'[1]RC-1'!V878</f>
        <v>0</v>
      </c>
      <c r="W878" s="1">
        <f>'[1]RC-1'!W878</f>
        <v>0</v>
      </c>
      <c r="X878" s="1">
        <f>'[1]RC-1'!X878</f>
        <v>0</v>
      </c>
      <c r="Y878" s="1">
        <f>'[1]RC-1'!Y878</f>
        <v>0</v>
      </c>
      <c r="Z878" s="1">
        <f>'[1]RC-1'!Z878</f>
        <v>0</v>
      </c>
      <c r="AA878" s="1">
        <f>'[1]RC-1'!AA878</f>
        <v>0</v>
      </c>
      <c r="AB878" s="1">
        <f>'[1]RC-1'!AB878</f>
        <v>0</v>
      </c>
      <c r="AC878" s="1">
        <f>'[1]RC-1'!AC878</f>
        <v>0</v>
      </c>
      <c r="AD878" s="1">
        <f>'[1]RC-1'!AD878</f>
        <v>0</v>
      </c>
      <c r="AE878" s="1">
        <f>'[1]RC-1'!AE878</f>
        <v>0</v>
      </c>
      <c r="AF878" s="1">
        <f>'[1]RC-1'!AF878</f>
        <v>0</v>
      </c>
      <c r="AG878" s="1">
        <f>'[1]RC-1'!AG878</f>
        <v>0</v>
      </c>
      <c r="AH878" s="1">
        <f>'[1]RC-1'!AH878</f>
        <v>0</v>
      </c>
      <c r="AI878" s="1">
        <f>'[1]RC-1'!AI878</f>
        <v>0</v>
      </c>
    </row>
    <row r="879" spans="1:35" x14ac:dyDescent="0.3">
      <c r="A879" s="1">
        <f>'[1]RC-1'!A879</f>
        <v>0</v>
      </c>
      <c r="B879" s="1">
        <f>'[1]RC-1'!B879</f>
        <v>0</v>
      </c>
      <c r="C879" s="1">
        <f>'[1]RC-1'!C879</f>
        <v>0</v>
      </c>
      <c r="D879" s="1">
        <f>'[1]RC-1'!D879</f>
        <v>0</v>
      </c>
      <c r="E879" s="1">
        <f>'[1]RC-1'!E879</f>
        <v>0</v>
      </c>
      <c r="F879" s="1">
        <f>'[1]RC-1'!F879</f>
        <v>0</v>
      </c>
      <c r="G879" s="1">
        <f>'[1]RC-1'!G879</f>
        <v>0</v>
      </c>
      <c r="H879" s="1">
        <f>'[1]RC-1'!H879</f>
        <v>0</v>
      </c>
      <c r="I879" s="1">
        <f>'[1]RC-1'!I879</f>
        <v>0</v>
      </c>
      <c r="J879" s="1">
        <f>'[1]RC-1'!J879</f>
        <v>0</v>
      </c>
      <c r="K879" s="1">
        <f>'[1]RC-1'!K879</f>
        <v>0</v>
      </c>
      <c r="L879" s="1">
        <f>'[1]RC-1'!L879</f>
        <v>0</v>
      </c>
      <c r="M879" s="1">
        <f>'[1]RC-1'!M879</f>
        <v>0</v>
      </c>
      <c r="N879" s="1">
        <f>'[1]RC-1'!N879</f>
        <v>0</v>
      </c>
      <c r="O879" s="1">
        <f>'[1]RC-1'!O879</f>
        <v>0</v>
      </c>
      <c r="P879" s="1">
        <f>'[1]RC-1'!P879</f>
        <v>0</v>
      </c>
      <c r="Q879" s="1">
        <f>'[1]RC-1'!Q879</f>
        <v>0</v>
      </c>
      <c r="R879" s="1">
        <f>'[1]RC-1'!R879</f>
        <v>0</v>
      </c>
      <c r="S879" s="1">
        <f>'[1]RC-1'!S879</f>
        <v>0</v>
      </c>
      <c r="T879" s="1">
        <f>'[1]RC-1'!T879</f>
        <v>0</v>
      </c>
      <c r="U879" s="1">
        <f>'[1]RC-1'!U879</f>
        <v>0</v>
      </c>
      <c r="V879" s="1">
        <f>'[1]RC-1'!V879</f>
        <v>0</v>
      </c>
      <c r="W879" s="1">
        <f>'[1]RC-1'!W879</f>
        <v>0</v>
      </c>
      <c r="X879" s="1">
        <f>'[1]RC-1'!X879</f>
        <v>0</v>
      </c>
      <c r="Y879" s="1">
        <f>'[1]RC-1'!Y879</f>
        <v>0</v>
      </c>
      <c r="Z879" s="1">
        <f>'[1]RC-1'!Z879</f>
        <v>0</v>
      </c>
      <c r="AA879" s="1">
        <f>'[1]RC-1'!AA879</f>
        <v>0</v>
      </c>
      <c r="AB879" s="1">
        <f>'[1]RC-1'!AB879</f>
        <v>0</v>
      </c>
      <c r="AC879" s="1">
        <f>'[1]RC-1'!AC879</f>
        <v>0</v>
      </c>
      <c r="AD879" s="1">
        <f>'[1]RC-1'!AD879</f>
        <v>0</v>
      </c>
      <c r="AE879" s="1">
        <f>'[1]RC-1'!AE879</f>
        <v>0</v>
      </c>
      <c r="AF879" s="1">
        <f>'[1]RC-1'!AF879</f>
        <v>0</v>
      </c>
      <c r="AG879" s="1">
        <f>'[1]RC-1'!AG879</f>
        <v>0</v>
      </c>
      <c r="AH879" s="1">
        <f>'[1]RC-1'!AH879</f>
        <v>0</v>
      </c>
      <c r="AI879" s="1">
        <f>'[1]RC-1'!AI879</f>
        <v>0</v>
      </c>
    </row>
    <row r="880" spans="1:35" x14ac:dyDescent="0.3">
      <c r="A880" s="1">
        <f>'[1]RC-1'!A880</f>
        <v>0</v>
      </c>
      <c r="B880" s="1">
        <f>'[1]RC-1'!B880</f>
        <v>0</v>
      </c>
      <c r="C880" s="1">
        <f>'[1]RC-1'!C880</f>
        <v>0</v>
      </c>
      <c r="D880" s="1">
        <f>'[1]RC-1'!D880</f>
        <v>0</v>
      </c>
      <c r="E880" s="1">
        <f>'[1]RC-1'!E880</f>
        <v>0</v>
      </c>
      <c r="F880" s="1">
        <f>'[1]RC-1'!F880</f>
        <v>0</v>
      </c>
      <c r="G880" s="1">
        <f>'[1]RC-1'!G880</f>
        <v>0</v>
      </c>
      <c r="H880" s="1">
        <f>'[1]RC-1'!H880</f>
        <v>0</v>
      </c>
      <c r="I880" s="1">
        <f>'[1]RC-1'!I880</f>
        <v>0</v>
      </c>
      <c r="J880" s="1">
        <f>'[1]RC-1'!J880</f>
        <v>0</v>
      </c>
      <c r="K880" s="1">
        <f>'[1]RC-1'!K880</f>
        <v>0</v>
      </c>
      <c r="L880" s="1">
        <f>'[1]RC-1'!L880</f>
        <v>0</v>
      </c>
      <c r="M880" s="1">
        <f>'[1]RC-1'!M880</f>
        <v>0</v>
      </c>
      <c r="N880" s="1">
        <f>'[1]RC-1'!N880</f>
        <v>0</v>
      </c>
      <c r="O880" s="1">
        <f>'[1]RC-1'!O880</f>
        <v>0</v>
      </c>
      <c r="P880" s="1">
        <f>'[1]RC-1'!P880</f>
        <v>0</v>
      </c>
      <c r="Q880" s="1">
        <f>'[1]RC-1'!Q880</f>
        <v>0</v>
      </c>
      <c r="R880" s="1">
        <f>'[1]RC-1'!R880</f>
        <v>0</v>
      </c>
      <c r="S880" s="1">
        <f>'[1]RC-1'!S880</f>
        <v>0</v>
      </c>
      <c r="T880" s="1">
        <f>'[1]RC-1'!T880</f>
        <v>0</v>
      </c>
      <c r="U880" s="1">
        <f>'[1]RC-1'!U880</f>
        <v>0</v>
      </c>
      <c r="V880" s="1">
        <f>'[1]RC-1'!V880</f>
        <v>0</v>
      </c>
      <c r="W880" s="1">
        <f>'[1]RC-1'!W880</f>
        <v>0</v>
      </c>
      <c r="X880" s="1">
        <f>'[1]RC-1'!X880</f>
        <v>0</v>
      </c>
      <c r="Y880" s="1">
        <f>'[1]RC-1'!Y880</f>
        <v>0</v>
      </c>
      <c r="Z880" s="1">
        <f>'[1]RC-1'!Z880</f>
        <v>0</v>
      </c>
      <c r="AA880" s="1">
        <f>'[1]RC-1'!AA880</f>
        <v>0</v>
      </c>
      <c r="AB880" s="1">
        <f>'[1]RC-1'!AB880</f>
        <v>0</v>
      </c>
      <c r="AC880" s="1">
        <f>'[1]RC-1'!AC880</f>
        <v>0</v>
      </c>
      <c r="AD880" s="1">
        <f>'[1]RC-1'!AD880</f>
        <v>0</v>
      </c>
      <c r="AE880" s="1">
        <f>'[1]RC-1'!AE880</f>
        <v>0</v>
      </c>
      <c r="AF880" s="1">
        <f>'[1]RC-1'!AF880</f>
        <v>0</v>
      </c>
      <c r="AG880" s="1">
        <f>'[1]RC-1'!AG880</f>
        <v>0</v>
      </c>
      <c r="AH880" s="1">
        <f>'[1]RC-1'!AH880</f>
        <v>0</v>
      </c>
      <c r="AI880" s="1">
        <f>'[1]RC-1'!AI880</f>
        <v>0</v>
      </c>
    </row>
    <row r="881" spans="1:35" x14ac:dyDescent="0.3">
      <c r="A881" s="1">
        <f>'[1]RC-1'!A881</f>
        <v>0</v>
      </c>
      <c r="B881" s="1">
        <f>'[1]RC-1'!B881</f>
        <v>0</v>
      </c>
      <c r="C881" s="1">
        <f>'[1]RC-1'!C881</f>
        <v>0</v>
      </c>
      <c r="D881" s="1">
        <f>'[1]RC-1'!D881</f>
        <v>0</v>
      </c>
      <c r="E881" s="1">
        <f>'[1]RC-1'!E881</f>
        <v>0</v>
      </c>
      <c r="F881" s="1">
        <f>'[1]RC-1'!F881</f>
        <v>0</v>
      </c>
      <c r="G881" s="1">
        <f>'[1]RC-1'!G881</f>
        <v>0</v>
      </c>
      <c r="H881" s="1">
        <f>'[1]RC-1'!H881</f>
        <v>0</v>
      </c>
      <c r="I881" s="1">
        <f>'[1]RC-1'!I881</f>
        <v>0</v>
      </c>
      <c r="J881" s="1">
        <f>'[1]RC-1'!J881</f>
        <v>0</v>
      </c>
      <c r="K881" s="1">
        <f>'[1]RC-1'!K881</f>
        <v>0</v>
      </c>
      <c r="L881" s="1">
        <f>'[1]RC-1'!L881</f>
        <v>0</v>
      </c>
      <c r="M881" s="1">
        <f>'[1]RC-1'!M881</f>
        <v>0</v>
      </c>
      <c r="N881" s="1">
        <f>'[1]RC-1'!N881</f>
        <v>0</v>
      </c>
      <c r="O881" s="1">
        <f>'[1]RC-1'!O881</f>
        <v>0</v>
      </c>
      <c r="P881" s="1">
        <f>'[1]RC-1'!P881</f>
        <v>0</v>
      </c>
      <c r="Q881" s="1">
        <f>'[1]RC-1'!Q881</f>
        <v>0</v>
      </c>
      <c r="R881" s="1">
        <f>'[1]RC-1'!R881</f>
        <v>0</v>
      </c>
      <c r="S881" s="1">
        <f>'[1]RC-1'!S881</f>
        <v>0</v>
      </c>
      <c r="T881" s="1">
        <f>'[1]RC-1'!T881</f>
        <v>0</v>
      </c>
      <c r="U881" s="1">
        <f>'[1]RC-1'!U881</f>
        <v>0</v>
      </c>
      <c r="V881" s="1">
        <f>'[1]RC-1'!V881</f>
        <v>0</v>
      </c>
      <c r="W881" s="1">
        <f>'[1]RC-1'!W881</f>
        <v>0</v>
      </c>
      <c r="X881" s="1">
        <f>'[1]RC-1'!X881</f>
        <v>0</v>
      </c>
      <c r="Y881" s="1">
        <f>'[1]RC-1'!Y881</f>
        <v>0</v>
      </c>
      <c r="Z881" s="1">
        <f>'[1]RC-1'!Z881</f>
        <v>0</v>
      </c>
      <c r="AA881" s="1">
        <f>'[1]RC-1'!AA881</f>
        <v>0</v>
      </c>
      <c r="AB881" s="1">
        <f>'[1]RC-1'!AB881</f>
        <v>0</v>
      </c>
      <c r="AC881" s="1">
        <f>'[1]RC-1'!AC881</f>
        <v>0</v>
      </c>
      <c r="AD881" s="1">
        <f>'[1]RC-1'!AD881</f>
        <v>0</v>
      </c>
      <c r="AE881" s="1">
        <f>'[1]RC-1'!AE881</f>
        <v>0</v>
      </c>
      <c r="AF881" s="1">
        <f>'[1]RC-1'!AF881</f>
        <v>0</v>
      </c>
      <c r="AG881" s="1">
        <f>'[1]RC-1'!AG881</f>
        <v>0</v>
      </c>
      <c r="AH881" s="1">
        <f>'[1]RC-1'!AH881</f>
        <v>0</v>
      </c>
      <c r="AI881" s="1">
        <f>'[1]RC-1'!AI881</f>
        <v>0</v>
      </c>
    </row>
    <row r="882" spans="1:35" x14ac:dyDescent="0.3">
      <c r="A882" s="1">
        <f>'[1]RC-1'!A882</f>
        <v>0</v>
      </c>
      <c r="B882" s="1">
        <f>'[1]RC-1'!B882</f>
        <v>0</v>
      </c>
      <c r="C882" s="1">
        <f>'[1]RC-1'!C882</f>
        <v>0</v>
      </c>
      <c r="D882" s="1">
        <f>'[1]RC-1'!D882</f>
        <v>0</v>
      </c>
      <c r="E882" s="1">
        <f>'[1]RC-1'!E882</f>
        <v>0</v>
      </c>
      <c r="F882" s="1">
        <f>'[1]RC-1'!F882</f>
        <v>0</v>
      </c>
      <c r="G882" s="1">
        <f>'[1]RC-1'!G882</f>
        <v>0</v>
      </c>
      <c r="H882" s="1">
        <f>'[1]RC-1'!H882</f>
        <v>0</v>
      </c>
      <c r="I882" s="1">
        <f>'[1]RC-1'!I882</f>
        <v>0</v>
      </c>
      <c r="J882" s="1">
        <f>'[1]RC-1'!J882</f>
        <v>0</v>
      </c>
      <c r="K882" s="1">
        <f>'[1]RC-1'!K882</f>
        <v>0</v>
      </c>
      <c r="L882" s="1">
        <f>'[1]RC-1'!L882</f>
        <v>0</v>
      </c>
      <c r="M882" s="1">
        <f>'[1]RC-1'!M882</f>
        <v>0</v>
      </c>
      <c r="N882" s="1">
        <f>'[1]RC-1'!N882</f>
        <v>0</v>
      </c>
      <c r="O882" s="1">
        <f>'[1]RC-1'!O882</f>
        <v>0</v>
      </c>
      <c r="P882" s="1">
        <f>'[1]RC-1'!P882</f>
        <v>0</v>
      </c>
      <c r="Q882" s="1">
        <f>'[1]RC-1'!Q882</f>
        <v>0</v>
      </c>
      <c r="R882" s="1">
        <f>'[1]RC-1'!R882</f>
        <v>0</v>
      </c>
      <c r="S882" s="1">
        <f>'[1]RC-1'!S882</f>
        <v>0</v>
      </c>
      <c r="T882" s="1">
        <f>'[1]RC-1'!T882</f>
        <v>0</v>
      </c>
      <c r="U882" s="1">
        <f>'[1]RC-1'!U882</f>
        <v>0</v>
      </c>
      <c r="V882" s="1">
        <f>'[1]RC-1'!V882</f>
        <v>0</v>
      </c>
      <c r="W882" s="1">
        <f>'[1]RC-1'!W882</f>
        <v>0</v>
      </c>
      <c r="X882" s="1">
        <f>'[1]RC-1'!X882</f>
        <v>0</v>
      </c>
      <c r="Y882" s="1">
        <f>'[1]RC-1'!Y882</f>
        <v>0</v>
      </c>
      <c r="Z882" s="1">
        <f>'[1]RC-1'!Z882</f>
        <v>0</v>
      </c>
      <c r="AA882" s="1">
        <f>'[1]RC-1'!AA882</f>
        <v>0</v>
      </c>
      <c r="AB882" s="1">
        <f>'[1]RC-1'!AB882</f>
        <v>0</v>
      </c>
      <c r="AC882" s="1">
        <f>'[1]RC-1'!AC882</f>
        <v>0</v>
      </c>
      <c r="AD882" s="1">
        <f>'[1]RC-1'!AD882</f>
        <v>0</v>
      </c>
      <c r="AE882" s="1">
        <f>'[1]RC-1'!AE882</f>
        <v>0</v>
      </c>
      <c r="AF882" s="1">
        <f>'[1]RC-1'!AF882</f>
        <v>0</v>
      </c>
      <c r="AG882" s="1">
        <f>'[1]RC-1'!AG882</f>
        <v>0</v>
      </c>
      <c r="AH882" s="1">
        <f>'[1]RC-1'!AH882</f>
        <v>0</v>
      </c>
      <c r="AI882" s="1">
        <f>'[1]RC-1'!AI882</f>
        <v>0</v>
      </c>
    </row>
    <row r="883" spans="1:35" x14ac:dyDescent="0.3">
      <c r="A883" s="1">
        <f>'[1]RC-1'!A883</f>
        <v>0</v>
      </c>
      <c r="B883" s="1">
        <f>'[1]RC-1'!B883</f>
        <v>0</v>
      </c>
      <c r="C883" s="1">
        <f>'[1]RC-1'!C883</f>
        <v>0</v>
      </c>
      <c r="D883" s="1">
        <f>'[1]RC-1'!D883</f>
        <v>0</v>
      </c>
      <c r="E883" s="1">
        <f>'[1]RC-1'!E883</f>
        <v>0</v>
      </c>
      <c r="F883" s="1">
        <f>'[1]RC-1'!F883</f>
        <v>0</v>
      </c>
      <c r="G883" s="1">
        <f>'[1]RC-1'!G883</f>
        <v>0</v>
      </c>
      <c r="H883" s="1">
        <f>'[1]RC-1'!H883</f>
        <v>0</v>
      </c>
      <c r="I883" s="1">
        <f>'[1]RC-1'!I883</f>
        <v>0</v>
      </c>
      <c r="J883" s="1">
        <f>'[1]RC-1'!J883</f>
        <v>0</v>
      </c>
      <c r="K883" s="1">
        <f>'[1]RC-1'!K883</f>
        <v>0</v>
      </c>
      <c r="L883" s="1">
        <f>'[1]RC-1'!L883</f>
        <v>0</v>
      </c>
      <c r="M883" s="1">
        <f>'[1]RC-1'!M883</f>
        <v>0</v>
      </c>
      <c r="N883" s="1">
        <f>'[1]RC-1'!N883</f>
        <v>0</v>
      </c>
      <c r="O883" s="1">
        <f>'[1]RC-1'!O883</f>
        <v>0</v>
      </c>
      <c r="P883" s="1">
        <f>'[1]RC-1'!P883</f>
        <v>0</v>
      </c>
      <c r="Q883" s="1">
        <f>'[1]RC-1'!Q883</f>
        <v>0</v>
      </c>
      <c r="R883" s="1">
        <f>'[1]RC-1'!R883</f>
        <v>0</v>
      </c>
      <c r="S883" s="1">
        <f>'[1]RC-1'!S883</f>
        <v>0</v>
      </c>
      <c r="T883" s="1">
        <f>'[1]RC-1'!T883</f>
        <v>0</v>
      </c>
      <c r="U883" s="1">
        <f>'[1]RC-1'!U883</f>
        <v>0</v>
      </c>
      <c r="V883" s="1">
        <f>'[1]RC-1'!V883</f>
        <v>0</v>
      </c>
      <c r="W883" s="1">
        <f>'[1]RC-1'!W883</f>
        <v>0</v>
      </c>
      <c r="X883" s="1">
        <f>'[1]RC-1'!X883</f>
        <v>0</v>
      </c>
      <c r="Y883" s="1">
        <f>'[1]RC-1'!Y883</f>
        <v>0</v>
      </c>
      <c r="Z883" s="1">
        <f>'[1]RC-1'!Z883</f>
        <v>0</v>
      </c>
      <c r="AA883" s="1">
        <f>'[1]RC-1'!AA883</f>
        <v>0</v>
      </c>
      <c r="AB883" s="1">
        <f>'[1]RC-1'!AB883</f>
        <v>0</v>
      </c>
      <c r="AC883" s="1">
        <f>'[1]RC-1'!AC883</f>
        <v>0</v>
      </c>
      <c r="AD883" s="1">
        <f>'[1]RC-1'!AD883</f>
        <v>0</v>
      </c>
      <c r="AE883" s="1">
        <f>'[1]RC-1'!AE883</f>
        <v>0</v>
      </c>
      <c r="AF883" s="1">
        <f>'[1]RC-1'!AF883</f>
        <v>0</v>
      </c>
      <c r="AG883" s="1">
        <f>'[1]RC-1'!AG883</f>
        <v>0</v>
      </c>
      <c r="AH883" s="1">
        <f>'[1]RC-1'!AH883</f>
        <v>0</v>
      </c>
      <c r="AI883" s="1">
        <f>'[1]RC-1'!AI883</f>
        <v>0</v>
      </c>
    </row>
    <row r="884" spans="1:35" x14ac:dyDescent="0.3">
      <c r="A884" s="1">
        <f>'[1]RC-1'!A884</f>
        <v>0</v>
      </c>
      <c r="B884" s="1">
        <f>'[1]RC-1'!B884</f>
        <v>0</v>
      </c>
      <c r="C884" s="1">
        <f>'[1]RC-1'!C884</f>
        <v>0</v>
      </c>
      <c r="D884" s="1">
        <f>'[1]RC-1'!D884</f>
        <v>0</v>
      </c>
      <c r="E884" s="1">
        <f>'[1]RC-1'!E884</f>
        <v>0</v>
      </c>
      <c r="F884" s="1">
        <f>'[1]RC-1'!F884</f>
        <v>0</v>
      </c>
      <c r="G884" s="1">
        <f>'[1]RC-1'!G884</f>
        <v>0</v>
      </c>
      <c r="H884" s="1">
        <f>'[1]RC-1'!H884</f>
        <v>0</v>
      </c>
      <c r="I884" s="1">
        <f>'[1]RC-1'!I884</f>
        <v>0</v>
      </c>
      <c r="J884" s="1">
        <f>'[1]RC-1'!J884</f>
        <v>0</v>
      </c>
      <c r="K884" s="1">
        <f>'[1]RC-1'!K884</f>
        <v>0</v>
      </c>
      <c r="L884" s="1">
        <f>'[1]RC-1'!L884</f>
        <v>0</v>
      </c>
      <c r="M884" s="1">
        <f>'[1]RC-1'!M884</f>
        <v>0</v>
      </c>
      <c r="N884" s="1">
        <f>'[1]RC-1'!N884</f>
        <v>0</v>
      </c>
      <c r="O884" s="1">
        <f>'[1]RC-1'!O884</f>
        <v>0</v>
      </c>
      <c r="P884" s="1">
        <f>'[1]RC-1'!P884</f>
        <v>0</v>
      </c>
      <c r="Q884" s="1">
        <f>'[1]RC-1'!Q884</f>
        <v>0</v>
      </c>
      <c r="R884" s="1">
        <f>'[1]RC-1'!R884</f>
        <v>0</v>
      </c>
      <c r="S884" s="1">
        <f>'[1]RC-1'!S884</f>
        <v>0</v>
      </c>
      <c r="T884" s="1">
        <f>'[1]RC-1'!T884</f>
        <v>0</v>
      </c>
      <c r="U884" s="1">
        <f>'[1]RC-1'!U884</f>
        <v>0</v>
      </c>
      <c r="V884" s="1">
        <f>'[1]RC-1'!V884</f>
        <v>0</v>
      </c>
      <c r="W884" s="1">
        <f>'[1]RC-1'!W884</f>
        <v>0</v>
      </c>
      <c r="X884" s="1">
        <f>'[1]RC-1'!X884</f>
        <v>0</v>
      </c>
      <c r="Y884" s="1">
        <f>'[1]RC-1'!Y884</f>
        <v>0</v>
      </c>
      <c r="Z884" s="1">
        <f>'[1]RC-1'!Z884</f>
        <v>0</v>
      </c>
      <c r="AA884" s="1">
        <f>'[1]RC-1'!AA884</f>
        <v>0</v>
      </c>
      <c r="AB884" s="1">
        <f>'[1]RC-1'!AB884</f>
        <v>0</v>
      </c>
      <c r="AC884" s="1">
        <f>'[1]RC-1'!AC884</f>
        <v>0</v>
      </c>
      <c r="AD884" s="1">
        <f>'[1]RC-1'!AD884</f>
        <v>0</v>
      </c>
      <c r="AE884" s="1">
        <f>'[1]RC-1'!AE884</f>
        <v>0</v>
      </c>
      <c r="AF884" s="1">
        <f>'[1]RC-1'!AF884</f>
        <v>0</v>
      </c>
      <c r="AG884" s="1">
        <f>'[1]RC-1'!AG884</f>
        <v>0</v>
      </c>
      <c r="AH884" s="1">
        <f>'[1]RC-1'!AH884</f>
        <v>0</v>
      </c>
      <c r="AI884" s="1">
        <f>'[1]RC-1'!AI884</f>
        <v>0</v>
      </c>
    </row>
    <row r="885" spans="1:35" x14ac:dyDescent="0.3">
      <c r="A885" s="1">
        <f>'[1]RC-1'!A885</f>
        <v>0</v>
      </c>
      <c r="B885" s="1">
        <f>'[1]RC-1'!B885</f>
        <v>0</v>
      </c>
      <c r="C885" s="1">
        <f>'[1]RC-1'!C885</f>
        <v>0</v>
      </c>
      <c r="D885" s="1">
        <f>'[1]RC-1'!D885</f>
        <v>0</v>
      </c>
      <c r="E885" s="1">
        <f>'[1]RC-1'!E885</f>
        <v>0</v>
      </c>
      <c r="F885" s="1">
        <f>'[1]RC-1'!F885</f>
        <v>0</v>
      </c>
      <c r="G885" s="1">
        <f>'[1]RC-1'!G885</f>
        <v>0</v>
      </c>
      <c r="H885" s="1">
        <f>'[1]RC-1'!H885</f>
        <v>0</v>
      </c>
      <c r="I885" s="1">
        <f>'[1]RC-1'!I885</f>
        <v>0</v>
      </c>
      <c r="J885" s="1">
        <f>'[1]RC-1'!J885</f>
        <v>0</v>
      </c>
      <c r="K885" s="1">
        <f>'[1]RC-1'!K885</f>
        <v>0</v>
      </c>
      <c r="L885" s="1">
        <f>'[1]RC-1'!L885</f>
        <v>0</v>
      </c>
      <c r="M885" s="1">
        <f>'[1]RC-1'!M885</f>
        <v>0</v>
      </c>
      <c r="N885" s="1">
        <f>'[1]RC-1'!N885</f>
        <v>0</v>
      </c>
      <c r="O885" s="1">
        <f>'[1]RC-1'!O885</f>
        <v>0</v>
      </c>
      <c r="P885" s="1">
        <f>'[1]RC-1'!P885</f>
        <v>0</v>
      </c>
      <c r="Q885" s="1">
        <f>'[1]RC-1'!Q885</f>
        <v>0</v>
      </c>
      <c r="R885" s="1">
        <f>'[1]RC-1'!R885</f>
        <v>0</v>
      </c>
      <c r="S885" s="1">
        <f>'[1]RC-1'!S885</f>
        <v>0</v>
      </c>
      <c r="T885" s="1">
        <f>'[1]RC-1'!T885</f>
        <v>0</v>
      </c>
      <c r="U885" s="1">
        <f>'[1]RC-1'!U885</f>
        <v>0</v>
      </c>
      <c r="V885" s="1">
        <f>'[1]RC-1'!V885</f>
        <v>0</v>
      </c>
      <c r="W885" s="1">
        <f>'[1]RC-1'!W885</f>
        <v>0</v>
      </c>
      <c r="X885" s="1">
        <f>'[1]RC-1'!X885</f>
        <v>0</v>
      </c>
      <c r="Y885" s="1">
        <f>'[1]RC-1'!Y885</f>
        <v>0</v>
      </c>
      <c r="Z885" s="1">
        <f>'[1]RC-1'!Z885</f>
        <v>0</v>
      </c>
      <c r="AA885" s="1">
        <f>'[1]RC-1'!AA885</f>
        <v>0</v>
      </c>
      <c r="AB885" s="1">
        <f>'[1]RC-1'!AB885</f>
        <v>0</v>
      </c>
      <c r="AC885" s="1">
        <f>'[1]RC-1'!AC885</f>
        <v>0</v>
      </c>
      <c r="AD885" s="1">
        <f>'[1]RC-1'!AD885</f>
        <v>0</v>
      </c>
      <c r="AE885" s="1">
        <f>'[1]RC-1'!AE885</f>
        <v>0</v>
      </c>
      <c r="AF885" s="1">
        <f>'[1]RC-1'!AF885</f>
        <v>0</v>
      </c>
      <c r="AG885" s="1">
        <f>'[1]RC-1'!AG885</f>
        <v>0</v>
      </c>
      <c r="AH885" s="1">
        <f>'[1]RC-1'!AH885</f>
        <v>0</v>
      </c>
      <c r="AI885" s="1">
        <f>'[1]RC-1'!AI885</f>
        <v>0</v>
      </c>
    </row>
    <row r="886" spans="1:35" x14ac:dyDescent="0.3">
      <c r="A886" s="1">
        <f>'[1]RC-1'!A886</f>
        <v>0</v>
      </c>
      <c r="B886" s="1">
        <f>'[1]RC-1'!B886</f>
        <v>0</v>
      </c>
      <c r="C886" s="1">
        <f>'[1]RC-1'!C886</f>
        <v>0</v>
      </c>
      <c r="D886" s="1">
        <f>'[1]RC-1'!D886</f>
        <v>0</v>
      </c>
      <c r="E886" s="1">
        <f>'[1]RC-1'!E886</f>
        <v>0</v>
      </c>
      <c r="F886" s="1">
        <f>'[1]RC-1'!F886</f>
        <v>0</v>
      </c>
      <c r="G886" s="1">
        <f>'[1]RC-1'!G886</f>
        <v>0</v>
      </c>
      <c r="H886" s="1">
        <f>'[1]RC-1'!H886</f>
        <v>0</v>
      </c>
      <c r="I886" s="1">
        <f>'[1]RC-1'!I886</f>
        <v>0</v>
      </c>
      <c r="J886" s="1">
        <f>'[1]RC-1'!J886</f>
        <v>0</v>
      </c>
      <c r="K886" s="1">
        <f>'[1]RC-1'!K886</f>
        <v>0</v>
      </c>
      <c r="L886" s="1">
        <f>'[1]RC-1'!L886</f>
        <v>0</v>
      </c>
      <c r="M886" s="1">
        <f>'[1]RC-1'!M886</f>
        <v>0</v>
      </c>
      <c r="N886" s="1">
        <f>'[1]RC-1'!N886</f>
        <v>0</v>
      </c>
      <c r="O886" s="1">
        <f>'[1]RC-1'!O886</f>
        <v>0</v>
      </c>
      <c r="P886" s="1">
        <f>'[1]RC-1'!P886</f>
        <v>0</v>
      </c>
      <c r="Q886" s="1">
        <f>'[1]RC-1'!Q886</f>
        <v>0</v>
      </c>
      <c r="R886" s="1">
        <f>'[1]RC-1'!R886</f>
        <v>0</v>
      </c>
      <c r="S886" s="1">
        <f>'[1]RC-1'!S886</f>
        <v>0</v>
      </c>
      <c r="T886" s="1">
        <f>'[1]RC-1'!T886</f>
        <v>0</v>
      </c>
      <c r="U886" s="1">
        <f>'[1]RC-1'!U886</f>
        <v>0</v>
      </c>
      <c r="V886" s="1">
        <f>'[1]RC-1'!V886</f>
        <v>0</v>
      </c>
      <c r="W886" s="1">
        <f>'[1]RC-1'!W886</f>
        <v>0</v>
      </c>
      <c r="X886" s="1">
        <f>'[1]RC-1'!X886</f>
        <v>0</v>
      </c>
      <c r="Y886" s="1">
        <f>'[1]RC-1'!Y886</f>
        <v>0</v>
      </c>
      <c r="Z886" s="1">
        <f>'[1]RC-1'!Z886</f>
        <v>0</v>
      </c>
      <c r="AA886" s="1">
        <f>'[1]RC-1'!AA886</f>
        <v>0</v>
      </c>
      <c r="AB886" s="1">
        <f>'[1]RC-1'!AB886</f>
        <v>0</v>
      </c>
      <c r="AC886" s="1">
        <f>'[1]RC-1'!AC886</f>
        <v>0</v>
      </c>
      <c r="AD886" s="1">
        <f>'[1]RC-1'!AD886</f>
        <v>0</v>
      </c>
      <c r="AE886" s="1">
        <f>'[1]RC-1'!AE886</f>
        <v>0</v>
      </c>
      <c r="AF886" s="1">
        <f>'[1]RC-1'!AF886</f>
        <v>0</v>
      </c>
      <c r="AG886" s="1">
        <f>'[1]RC-1'!AG886</f>
        <v>0</v>
      </c>
      <c r="AH886" s="1">
        <f>'[1]RC-1'!AH886</f>
        <v>0</v>
      </c>
      <c r="AI886" s="1">
        <f>'[1]RC-1'!AI886</f>
        <v>0</v>
      </c>
    </row>
    <row r="887" spans="1:35" x14ac:dyDescent="0.3">
      <c r="A887" s="1">
        <f>'[1]RC-1'!A887</f>
        <v>0</v>
      </c>
      <c r="B887" s="1">
        <f>'[1]RC-1'!B887</f>
        <v>0</v>
      </c>
      <c r="C887" s="1">
        <f>'[1]RC-1'!C887</f>
        <v>0</v>
      </c>
      <c r="D887" s="1">
        <f>'[1]RC-1'!D887</f>
        <v>0</v>
      </c>
      <c r="E887" s="1">
        <f>'[1]RC-1'!E887</f>
        <v>0</v>
      </c>
      <c r="F887" s="1">
        <f>'[1]RC-1'!F887</f>
        <v>0</v>
      </c>
      <c r="G887" s="1">
        <f>'[1]RC-1'!G887</f>
        <v>0</v>
      </c>
      <c r="H887" s="1">
        <f>'[1]RC-1'!H887</f>
        <v>0</v>
      </c>
      <c r="I887" s="1">
        <f>'[1]RC-1'!I887</f>
        <v>0</v>
      </c>
      <c r="J887" s="1">
        <f>'[1]RC-1'!J887</f>
        <v>0</v>
      </c>
      <c r="K887" s="1">
        <f>'[1]RC-1'!K887</f>
        <v>0</v>
      </c>
      <c r="L887" s="1">
        <f>'[1]RC-1'!L887</f>
        <v>0</v>
      </c>
      <c r="M887" s="1">
        <f>'[1]RC-1'!M887</f>
        <v>0</v>
      </c>
      <c r="N887" s="1">
        <f>'[1]RC-1'!N887</f>
        <v>0</v>
      </c>
      <c r="O887" s="1">
        <f>'[1]RC-1'!O887</f>
        <v>0</v>
      </c>
      <c r="P887" s="1">
        <f>'[1]RC-1'!P887</f>
        <v>0</v>
      </c>
      <c r="Q887" s="1">
        <f>'[1]RC-1'!Q887</f>
        <v>0</v>
      </c>
      <c r="R887" s="1">
        <f>'[1]RC-1'!R887</f>
        <v>0</v>
      </c>
      <c r="S887" s="1">
        <f>'[1]RC-1'!S887</f>
        <v>0</v>
      </c>
      <c r="T887" s="1">
        <f>'[1]RC-1'!T887</f>
        <v>0</v>
      </c>
      <c r="U887" s="1">
        <f>'[1]RC-1'!U887</f>
        <v>0</v>
      </c>
      <c r="V887" s="1">
        <f>'[1]RC-1'!V887</f>
        <v>0</v>
      </c>
      <c r="W887" s="1">
        <f>'[1]RC-1'!W887</f>
        <v>0</v>
      </c>
      <c r="X887" s="1">
        <f>'[1]RC-1'!X887</f>
        <v>0</v>
      </c>
      <c r="Y887" s="1">
        <f>'[1]RC-1'!Y887</f>
        <v>0</v>
      </c>
      <c r="Z887" s="1">
        <f>'[1]RC-1'!Z887</f>
        <v>0</v>
      </c>
      <c r="AA887" s="1">
        <f>'[1]RC-1'!AA887</f>
        <v>0</v>
      </c>
      <c r="AB887" s="1">
        <f>'[1]RC-1'!AB887</f>
        <v>0</v>
      </c>
      <c r="AC887" s="1">
        <f>'[1]RC-1'!AC887</f>
        <v>0</v>
      </c>
      <c r="AD887" s="1">
        <f>'[1]RC-1'!AD887</f>
        <v>0</v>
      </c>
      <c r="AE887" s="1">
        <f>'[1]RC-1'!AE887</f>
        <v>0</v>
      </c>
      <c r="AF887" s="1">
        <f>'[1]RC-1'!AF887</f>
        <v>0</v>
      </c>
      <c r="AG887" s="1">
        <f>'[1]RC-1'!AG887</f>
        <v>0</v>
      </c>
      <c r="AH887" s="1">
        <f>'[1]RC-1'!AH887</f>
        <v>0</v>
      </c>
      <c r="AI887" s="1">
        <f>'[1]RC-1'!AI887</f>
        <v>0</v>
      </c>
    </row>
    <row r="888" spans="1:35" x14ac:dyDescent="0.3">
      <c r="A888" s="1">
        <f>'[1]RC-1'!A888</f>
        <v>0</v>
      </c>
      <c r="B888" s="1">
        <f>'[1]RC-1'!B888</f>
        <v>0</v>
      </c>
      <c r="C888" s="1">
        <f>'[1]RC-1'!C888</f>
        <v>0</v>
      </c>
      <c r="D888" s="1">
        <f>'[1]RC-1'!D888</f>
        <v>0</v>
      </c>
      <c r="E888" s="1">
        <f>'[1]RC-1'!E888</f>
        <v>0</v>
      </c>
      <c r="F888" s="1">
        <f>'[1]RC-1'!F888</f>
        <v>0</v>
      </c>
      <c r="G888" s="1">
        <f>'[1]RC-1'!G888</f>
        <v>0</v>
      </c>
      <c r="H888" s="1">
        <f>'[1]RC-1'!H888</f>
        <v>0</v>
      </c>
      <c r="I888" s="1">
        <f>'[1]RC-1'!I888</f>
        <v>0</v>
      </c>
      <c r="J888" s="1">
        <f>'[1]RC-1'!J888</f>
        <v>0</v>
      </c>
      <c r="K888" s="1">
        <f>'[1]RC-1'!K888</f>
        <v>0</v>
      </c>
      <c r="L888" s="1">
        <f>'[1]RC-1'!L888</f>
        <v>0</v>
      </c>
      <c r="M888" s="1">
        <f>'[1]RC-1'!M888</f>
        <v>0</v>
      </c>
      <c r="N888" s="1">
        <f>'[1]RC-1'!N888</f>
        <v>0</v>
      </c>
      <c r="O888" s="1">
        <f>'[1]RC-1'!O888</f>
        <v>0</v>
      </c>
      <c r="P888" s="1">
        <f>'[1]RC-1'!P888</f>
        <v>0</v>
      </c>
      <c r="Q888" s="1">
        <f>'[1]RC-1'!Q888</f>
        <v>0</v>
      </c>
      <c r="R888" s="1">
        <f>'[1]RC-1'!R888</f>
        <v>0</v>
      </c>
      <c r="S888" s="1">
        <f>'[1]RC-1'!S888</f>
        <v>0</v>
      </c>
      <c r="T888" s="1">
        <f>'[1]RC-1'!T888</f>
        <v>0</v>
      </c>
      <c r="U888" s="1">
        <f>'[1]RC-1'!U888</f>
        <v>0</v>
      </c>
      <c r="V888" s="1">
        <f>'[1]RC-1'!V888</f>
        <v>0</v>
      </c>
      <c r="W888" s="1">
        <f>'[1]RC-1'!W888</f>
        <v>0</v>
      </c>
      <c r="X888" s="1">
        <f>'[1]RC-1'!X888</f>
        <v>0</v>
      </c>
      <c r="Y888" s="1">
        <f>'[1]RC-1'!Y888</f>
        <v>0</v>
      </c>
      <c r="Z888" s="1">
        <f>'[1]RC-1'!Z888</f>
        <v>0</v>
      </c>
      <c r="AA888" s="1">
        <f>'[1]RC-1'!AA888</f>
        <v>0</v>
      </c>
      <c r="AB888" s="1">
        <f>'[1]RC-1'!AB888</f>
        <v>0</v>
      </c>
      <c r="AC888" s="1">
        <f>'[1]RC-1'!AC888</f>
        <v>0</v>
      </c>
      <c r="AD888" s="1">
        <f>'[1]RC-1'!AD888</f>
        <v>0</v>
      </c>
      <c r="AE888" s="1">
        <f>'[1]RC-1'!AE888</f>
        <v>0</v>
      </c>
      <c r="AF888" s="1">
        <f>'[1]RC-1'!AF888</f>
        <v>0</v>
      </c>
      <c r="AG888" s="1">
        <f>'[1]RC-1'!AG888</f>
        <v>0</v>
      </c>
      <c r="AH888" s="1">
        <f>'[1]RC-1'!AH888</f>
        <v>0</v>
      </c>
      <c r="AI888" s="1">
        <f>'[1]RC-1'!AI888</f>
        <v>0</v>
      </c>
    </row>
    <row r="889" spans="1:35" x14ac:dyDescent="0.3">
      <c r="A889" s="1">
        <f>'[1]RC-1'!A889</f>
        <v>0</v>
      </c>
      <c r="B889" s="1">
        <f>'[1]RC-1'!B889</f>
        <v>0</v>
      </c>
      <c r="C889" s="1">
        <f>'[1]RC-1'!C889</f>
        <v>0</v>
      </c>
      <c r="D889" s="1">
        <f>'[1]RC-1'!D889</f>
        <v>0</v>
      </c>
      <c r="E889" s="1">
        <f>'[1]RC-1'!E889</f>
        <v>0</v>
      </c>
      <c r="F889" s="1">
        <f>'[1]RC-1'!F889</f>
        <v>0</v>
      </c>
      <c r="G889" s="1">
        <f>'[1]RC-1'!G889</f>
        <v>0</v>
      </c>
      <c r="H889" s="1">
        <f>'[1]RC-1'!H889</f>
        <v>0</v>
      </c>
      <c r="I889" s="1">
        <f>'[1]RC-1'!I889</f>
        <v>0</v>
      </c>
      <c r="J889" s="1">
        <f>'[1]RC-1'!J889</f>
        <v>0</v>
      </c>
      <c r="K889" s="1">
        <f>'[1]RC-1'!K889</f>
        <v>0</v>
      </c>
      <c r="L889" s="1">
        <f>'[1]RC-1'!L889</f>
        <v>0</v>
      </c>
      <c r="M889" s="1">
        <f>'[1]RC-1'!M889</f>
        <v>0</v>
      </c>
      <c r="N889" s="1">
        <f>'[1]RC-1'!N889</f>
        <v>0</v>
      </c>
      <c r="O889" s="1">
        <f>'[1]RC-1'!O889</f>
        <v>0</v>
      </c>
      <c r="P889" s="1">
        <f>'[1]RC-1'!P889</f>
        <v>0</v>
      </c>
      <c r="Q889" s="1">
        <f>'[1]RC-1'!Q889</f>
        <v>0</v>
      </c>
      <c r="R889" s="1">
        <f>'[1]RC-1'!R889</f>
        <v>0</v>
      </c>
      <c r="S889" s="1">
        <f>'[1]RC-1'!S889</f>
        <v>0</v>
      </c>
      <c r="T889" s="1">
        <f>'[1]RC-1'!T889</f>
        <v>0</v>
      </c>
      <c r="U889" s="1">
        <f>'[1]RC-1'!U889</f>
        <v>0</v>
      </c>
      <c r="V889" s="1">
        <f>'[1]RC-1'!V889</f>
        <v>0</v>
      </c>
      <c r="W889" s="1">
        <f>'[1]RC-1'!W889</f>
        <v>0</v>
      </c>
      <c r="X889" s="1">
        <f>'[1]RC-1'!X889</f>
        <v>0</v>
      </c>
      <c r="Y889" s="1">
        <f>'[1]RC-1'!Y889</f>
        <v>0</v>
      </c>
      <c r="Z889" s="1">
        <f>'[1]RC-1'!Z889</f>
        <v>0</v>
      </c>
      <c r="AA889" s="1">
        <f>'[1]RC-1'!AA889</f>
        <v>0</v>
      </c>
      <c r="AB889" s="1">
        <f>'[1]RC-1'!AB889</f>
        <v>0</v>
      </c>
      <c r="AC889" s="1">
        <f>'[1]RC-1'!AC889</f>
        <v>0</v>
      </c>
      <c r="AD889" s="1">
        <f>'[1]RC-1'!AD889</f>
        <v>0</v>
      </c>
      <c r="AE889" s="1">
        <f>'[1]RC-1'!AE889</f>
        <v>0</v>
      </c>
      <c r="AF889" s="1">
        <f>'[1]RC-1'!AF889</f>
        <v>0</v>
      </c>
      <c r="AG889" s="1">
        <f>'[1]RC-1'!AG889</f>
        <v>0</v>
      </c>
      <c r="AH889" s="1">
        <f>'[1]RC-1'!AH889</f>
        <v>0</v>
      </c>
      <c r="AI889" s="1">
        <f>'[1]RC-1'!AI889</f>
        <v>0</v>
      </c>
    </row>
    <row r="890" spans="1:35" x14ac:dyDescent="0.3">
      <c r="A890" s="1">
        <f>'[1]RC-1'!A890</f>
        <v>0</v>
      </c>
      <c r="B890" s="1">
        <f>'[1]RC-1'!B890</f>
        <v>0</v>
      </c>
      <c r="C890" s="1">
        <f>'[1]RC-1'!C890</f>
        <v>0</v>
      </c>
      <c r="D890" s="1">
        <f>'[1]RC-1'!D890</f>
        <v>0</v>
      </c>
      <c r="E890" s="1">
        <f>'[1]RC-1'!E890</f>
        <v>0</v>
      </c>
      <c r="F890" s="1">
        <f>'[1]RC-1'!F890</f>
        <v>0</v>
      </c>
      <c r="G890" s="1">
        <f>'[1]RC-1'!G890</f>
        <v>0</v>
      </c>
      <c r="H890" s="1">
        <f>'[1]RC-1'!H890</f>
        <v>0</v>
      </c>
      <c r="I890" s="1">
        <f>'[1]RC-1'!I890</f>
        <v>0</v>
      </c>
      <c r="J890" s="1">
        <f>'[1]RC-1'!J890</f>
        <v>0</v>
      </c>
      <c r="K890" s="1">
        <f>'[1]RC-1'!K890</f>
        <v>0</v>
      </c>
      <c r="L890" s="1">
        <f>'[1]RC-1'!L890</f>
        <v>0</v>
      </c>
      <c r="M890" s="1">
        <f>'[1]RC-1'!M890</f>
        <v>0</v>
      </c>
      <c r="N890" s="1">
        <f>'[1]RC-1'!N890</f>
        <v>0</v>
      </c>
      <c r="O890" s="1">
        <f>'[1]RC-1'!O890</f>
        <v>0</v>
      </c>
      <c r="P890" s="1">
        <f>'[1]RC-1'!P890</f>
        <v>0</v>
      </c>
      <c r="Q890" s="1">
        <f>'[1]RC-1'!Q890</f>
        <v>0</v>
      </c>
      <c r="R890" s="1">
        <f>'[1]RC-1'!R890</f>
        <v>0</v>
      </c>
      <c r="S890" s="1">
        <f>'[1]RC-1'!S890</f>
        <v>0</v>
      </c>
      <c r="T890" s="1">
        <f>'[1]RC-1'!T890</f>
        <v>0</v>
      </c>
      <c r="U890" s="1">
        <f>'[1]RC-1'!U890</f>
        <v>0</v>
      </c>
      <c r="V890" s="1">
        <f>'[1]RC-1'!V890</f>
        <v>0</v>
      </c>
      <c r="W890" s="1">
        <f>'[1]RC-1'!W890</f>
        <v>0</v>
      </c>
      <c r="X890" s="1">
        <f>'[1]RC-1'!X890</f>
        <v>0</v>
      </c>
      <c r="Y890" s="1">
        <f>'[1]RC-1'!Y890</f>
        <v>0</v>
      </c>
      <c r="Z890" s="1">
        <f>'[1]RC-1'!Z890</f>
        <v>0</v>
      </c>
      <c r="AA890" s="1">
        <f>'[1]RC-1'!AA890</f>
        <v>0</v>
      </c>
      <c r="AB890" s="1">
        <f>'[1]RC-1'!AB890</f>
        <v>0</v>
      </c>
      <c r="AC890" s="1">
        <f>'[1]RC-1'!AC890</f>
        <v>0</v>
      </c>
      <c r="AD890" s="1">
        <f>'[1]RC-1'!AD890</f>
        <v>0</v>
      </c>
      <c r="AE890" s="1">
        <f>'[1]RC-1'!AE890</f>
        <v>0</v>
      </c>
      <c r="AF890" s="1">
        <f>'[1]RC-1'!AF890</f>
        <v>0</v>
      </c>
      <c r="AG890" s="1">
        <f>'[1]RC-1'!AG890</f>
        <v>0</v>
      </c>
      <c r="AH890" s="1">
        <f>'[1]RC-1'!AH890</f>
        <v>0</v>
      </c>
      <c r="AI890" s="1">
        <f>'[1]RC-1'!AI890</f>
        <v>0</v>
      </c>
    </row>
    <row r="891" spans="1:35" x14ac:dyDescent="0.3">
      <c r="A891" s="1">
        <f>'[1]RC-1'!A891</f>
        <v>0</v>
      </c>
      <c r="B891" s="1">
        <f>'[1]RC-1'!B891</f>
        <v>0</v>
      </c>
      <c r="C891" s="1">
        <f>'[1]RC-1'!C891</f>
        <v>0</v>
      </c>
      <c r="D891" s="1">
        <f>'[1]RC-1'!D891</f>
        <v>0</v>
      </c>
      <c r="E891" s="1">
        <f>'[1]RC-1'!E891</f>
        <v>0</v>
      </c>
      <c r="F891" s="1">
        <f>'[1]RC-1'!F891</f>
        <v>0</v>
      </c>
      <c r="G891" s="1">
        <f>'[1]RC-1'!G891</f>
        <v>0</v>
      </c>
      <c r="H891" s="1">
        <f>'[1]RC-1'!H891</f>
        <v>0</v>
      </c>
      <c r="I891" s="1">
        <f>'[1]RC-1'!I891</f>
        <v>0</v>
      </c>
      <c r="J891" s="1">
        <f>'[1]RC-1'!J891</f>
        <v>0</v>
      </c>
      <c r="K891" s="1">
        <f>'[1]RC-1'!K891</f>
        <v>0</v>
      </c>
      <c r="L891" s="1">
        <f>'[1]RC-1'!L891</f>
        <v>0</v>
      </c>
      <c r="M891" s="1">
        <f>'[1]RC-1'!M891</f>
        <v>0</v>
      </c>
      <c r="N891" s="1">
        <f>'[1]RC-1'!N891</f>
        <v>0</v>
      </c>
      <c r="O891" s="1">
        <f>'[1]RC-1'!O891</f>
        <v>0</v>
      </c>
      <c r="P891" s="1">
        <f>'[1]RC-1'!P891</f>
        <v>0</v>
      </c>
      <c r="Q891" s="1">
        <f>'[1]RC-1'!Q891</f>
        <v>0</v>
      </c>
      <c r="R891" s="1">
        <f>'[1]RC-1'!R891</f>
        <v>0</v>
      </c>
      <c r="S891" s="1">
        <f>'[1]RC-1'!S891</f>
        <v>0</v>
      </c>
      <c r="T891" s="1">
        <f>'[1]RC-1'!T891</f>
        <v>0</v>
      </c>
      <c r="U891" s="1">
        <f>'[1]RC-1'!U891</f>
        <v>0</v>
      </c>
      <c r="V891" s="1">
        <f>'[1]RC-1'!V891</f>
        <v>0</v>
      </c>
      <c r="W891" s="1">
        <f>'[1]RC-1'!W891</f>
        <v>0</v>
      </c>
      <c r="X891" s="1">
        <f>'[1]RC-1'!X891</f>
        <v>0</v>
      </c>
      <c r="Y891" s="1">
        <f>'[1]RC-1'!Y891</f>
        <v>0</v>
      </c>
      <c r="Z891" s="1">
        <f>'[1]RC-1'!Z891</f>
        <v>0</v>
      </c>
      <c r="AA891" s="1">
        <f>'[1]RC-1'!AA891</f>
        <v>0</v>
      </c>
      <c r="AB891" s="1">
        <f>'[1]RC-1'!AB891</f>
        <v>0</v>
      </c>
      <c r="AC891" s="1">
        <f>'[1]RC-1'!AC891</f>
        <v>0</v>
      </c>
      <c r="AD891" s="1">
        <f>'[1]RC-1'!AD891</f>
        <v>0</v>
      </c>
      <c r="AE891" s="1">
        <f>'[1]RC-1'!AE891</f>
        <v>0</v>
      </c>
      <c r="AF891" s="1">
        <f>'[1]RC-1'!AF891</f>
        <v>0</v>
      </c>
      <c r="AG891" s="1">
        <f>'[1]RC-1'!AG891</f>
        <v>0</v>
      </c>
      <c r="AH891" s="1">
        <f>'[1]RC-1'!AH891</f>
        <v>0</v>
      </c>
      <c r="AI891" s="1">
        <f>'[1]RC-1'!AI891</f>
        <v>0</v>
      </c>
    </row>
    <row r="892" spans="1:35" x14ac:dyDescent="0.3">
      <c r="A892" s="1">
        <f>'[1]RC-1'!A892</f>
        <v>0</v>
      </c>
      <c r="B892" s="1">
        <f>'[1]RC-1'!B892</f>
        <v>0</v>
      </c>
      <c r="C892" s="1">
        <f>'[1]RC-1'!C892</f>
        <v>0</v>
      </c>
      <c r="D892" s="1">
        <f>'[1]RC-1'!D892</f>
        <v>0</v>
      </c>
      <c r="E892" s="1">
        <f>'[1]RC-1'!E892</f>
        <v>0</v>
      </c>
      <c r="F892" s="1">
        <f>'[1]RC-1'!F892</f>
        <v>0</v>
      </c>
      <c r="G892" s="1">
        <f>'[1]RC-1'!G892</f>
        <v>0</v>
      </c>
      <c r="H892" s="1">
        <f>'[1]RC-1'!H892</f>
        <v>0</v>
      </c>
      <c r="I892" s="1">
        <f>'[1]RC-1'!I892</f>
        <v>0</v>
      </c>
      <c r="J892" s="1">
        <f>'[1]RC-1'!J892</f>
        <v>0</v>
      </c>
      <c r="K892" s="1">
        <f>'[1]RC-1'!K892</f>
        <v>0</v>
      </c>
      <c r="L892" s="1">
        <f>'[1]RC-1'!L892</f>
        <v>0</v>
      </c>
      <c r="M892" s="1">
        <f>'[1]RC-1'!M892</f>
        <v>0</v>
      </c>
      <c r="N892" s="1">
        <f>'[1]RC-1'!N892</f>
        <v>0</v>
      </c>
      <c r="O892" s="1">
        <f>'[1]RC-1'!O892</f>
        <v>0</v>
      </c>
      <c r="P892" s="1">
        <f>'[1]RC-1'!P892</f>
        <v>0</v>
      </c>
      <c r="Q892" s="1">
        <f>'[1]RC-1'!Q892</f>
        <v>0</v>
      </c>
      <c r="R892" s="1">
        <f>'[1]RC-1'!R892</f>
        <v>0</v>
      </c>
      <c r="S892" s="1">
        <f>'[1]RC-1'!S892</f>
        <v>0</v>
      </c>
      <c r="T892" s="1">
        <f>'[1]RC-1'!T892</f>
        <v>0</v>
      </c>
      <c r="U892" s="1">
        <f>'[1]RC-1'!U892</f>
        <v>0</v>
      </c>
      <c r="V892" s="1">
        <f>'[1]RC-1'!V892</f>
        <v>0</v>
      </c>
      <c r="W892" s="1">
        <f>'[1]RC-1'!W892</f>
        <v>0</v>
      </c>
      <c r="X892" s="1">
        <f>'[1]RC-1'!X892</f>
        <v>0</v>
      </c>
      <c r="Y892" s="1">
        <f>'[1]RC-1'!Y892</f>
        <v>0</v>
      </c>
      <c r="Z892" s="1">
        <f>'[1]RC-1'!Z892</f>
        <v>0</v>
      </c>
      <c r="AA892" s="1">
        <f>'[1]RC-1'!AA892</f>
        <v>0</v>
      </c>
      <c r="AB892" s="1">
        <f>'[1]RC-1'!AB892</f>
        <v>0</v>
      </c>
      <c r="AC892" s="1">
        <f>'[1]RC-1'!AC892</f>
        <v>0</v>
      </c>
      <c r="AD892" s="1">
        <f>'[1]RC-1'!AD892</f>
        <v>0</v>
      </c>
      <c r="AE892" s="1">
        <f>'[1]RC-1'!AE892</f>
        <v>0</v>
      </c>
      <c r="AF892" s="1">
        <f>'[1]RC-1'!AF892</f>
        <v>0</v>
      </c>
      <c r="AG892" s="1">
        <f>'[1]RC-1'!AG892</f>
        <v>0</v>
      </c>
      <c r="AH892" s="1">
        <f>'[1]RC-1'!AH892</f>
        <v>0</v>
      </c>
      <c r="AI892" s="1">
        <f>'[1]RC-1'!AI892</f>
        <v>0</v>
      </c>
    </row>
    <row r="893" spans="1:35" x14ac:dyDescent="0.3">
      <c r="A893" s="1">
        <f>'[1]RC-1'!A893</f>
        <v>0</v>
      </c>
      <c r="B893" s="1">
        <f>'[1]RC-1'!B893</f>
        <v>0</v>
      </c>
      <c r="C893" s="1">
        <f>'[1]RC-1'!C893</f>
        <v>0</v>
      </c>
      <c r="D893" s="1">
        <f>'[1]RC-1'!D893</f>
        <v>0</v>
      </c>
      <c r="E893" s="1">
        <f>'[1]RC-1'!E893</f>
        <v>0</v>
      </c>
      <c r="F893" s="1">
        <f>'[1]RC-1'!F893</f>
        <v>0</v>
      </c>
      <c r="G893" s="1">
        <f>'[1]RC-1'!G893</f>
        <v>0</v>
      </c>
      <c r="H893" s="1">
        <f>'[1]RC-1'!H893</f>
        <v>0</v>
      </c>
      <c r="I893" s="1">
        <f>'[1]RC-1'!I893</f>
        <v>0</v>
      </c>
      <c r="J893" s="1">
        <f>'[1]RC-1'!J893</f>
        <v>0</v>
      </c>
      <c r="K893" s="1">
        <f>'[1]RC-1'!K893</f>
        <v>0</v>
      </c>
      <c r="L893" s="1">
        <f>'[1]RC-1'!L893</f>
        <v>0</v>
      </c>
      <c r="M893" s="1">
        <f>'[1]RC-1'!M893</f>
        <v>0</v>
      </c>
      <c r="N893" s="1">
        <f>'[1]RC-1'!N893</f>
        <v>0</v>
      </c>
      <c r="O893" s="1">
        <f>'[1]RC-1'!O893</f>
        <v>0</v>
      </c>
      <c r="P893" s="1">
        <f>'[1]RC-1'!P893</f>
        <v>0</v>
      </c>
      <c r="Q893" s="1">
        <f>'[1]RC-1'!Q893</f>
        <v>0</v>
      </c>
      <c r="R893" s="1">
        <f>'[1]RC-1'!R893</f>
        <v>0</v>
      </c>
      <c r="S893" s="1">
        <f>'[1]RC-1'!S893</f>
        <v>0</v>
      </c>
      <c r="T893" s="1">
        <f>'[1]RC-1'!T893</f>
        <v>0</v>
      </c>
      <c r="U893" s="1">
        <f>'[1]RC-1'!U893</f>
        <v>0</v>
      </c>
      <c r="V893" s="1">
        <f>'[1]RC-1'!V893</f>
        <v>0</v>
      </c>
      <c r="W893" s="1">
        <f>'[1]RC-1'!W893</f>
        <v>0</v>
      </c>
      <c r="X893" s="1">
        <f>'[1]RC-1'!X893</f>
        <v>0</v>
      </c>
      <c r="Y893" s="1">
        <f>'[1]RC-1'!Y893</f>
        <v>0</v>
      </c>
      <c r="Z893" s="1">
        <f>'[1]RC-1'!Z893</f>
        <v>0</v>
      </c>
      <c r="AA893" s="1">
        <f>'[1]RC-1'!AA893</f>
        <v>0</v>
      </c>
      <c r="AB893" s="1">
        <f>'[1]RC-1'!AB893</f>
        <v>0</v>
      </c>
      <c r="AC893" s="1">
        <f>'[1]RC-1'!AC893</f>
        <v>0</v>
      </c>
      <c r="AD893" s="1">
        <f>'[1]RC-1'!AD893</f>
        <v>0</v>
      </c>
      <c r="AE893" s="1">
        <f>'[1]RC-1'!AE893</f>
        <v>0</v>
      </c>
      <c r="AF893" s="1">
        <f>'[1]RC-1'!AF893</f>
        <v>0</v>
      </c>
      <c r="AG893" s="1">
        <f>'[1]RC-1'!AG893</f>
        <v>0</v>
      </c>
      <c r="AH893" s="1">
        <f>'[1]RC-1'!AH893</f>
        <v>0</v>
      </c>
      <c r="AI893" s="1">
        <f>'[1]RC-1'!AI893</f>
        <v>0</v>
      </c>
    </row>
    <row r="894" spans="1:35" x14ac:dyDescent="0.3">
      <c r="A894" s="1">
        <f>'[1]RC-1'!A894</f>
        <v>0</v>
      </c>
      <c r="B894" s="1">
        <f>'[1]RC-1'!B894</f>
        <v>0</v>
      </c>
      <c r="C894" s="1">
        <f>'[1]RC-1'!C894</f>
        <v>0</v>
      </c>
      <c r="D894" s="1">
        <f>'[1]RC-1'!D894</f>
        <v>0</v>
      </c>
      <c r="E894" s="1">
        <f>'[1]RC-1'!E894</f>
        <v>0</v>
      </c>
      <c r="F894" s="1">
        <f>'[1]RC-1'!F894</f>
        <v>0</v>
      </c>
      <c r="G894" s="1">
        <f>'[1]RC-1'!G894</f>
        <v>0</v>
      </c>
      <c r="H894" s="1">
        <f>'[1]RC-1'!H894</f>
        <v>0</v>
      </c>
      <c r="I894" s="1">
        <f>'[1]RC-1'!I894</f>
        <v>0</v>
      </c>
      <c r="J894" s="1">
        <f>'[1]RC-1'!J894</f>
        <v>0</v>
      </c>
      <c r="K894" s="1">
        <f>'[1]RC-1'!K894</f>
        <v>0</v>
      </c>
      <c r="L894" s="1">
        <f>'[1]RC-1'!L894</f>
        <v>0</v>
      </c>
      <c r="M894" s="1">
        <f>'[1]RC-1'!M894</f>
        <v>0</v>
      </c>
      <c r="N894" s="1">
        <f>'[1]RC-1'!N894</f>
        <v>0</v>
      </c>
      <c r="O894" s="1">
        <f>'[1]RC-1'!O894</f>
        <v>0</v>
      </c>
      <c r="P894" s="1">
        <f>'[1]RC-1'!P894</f>
        <v>0</v>
      </c>
      <c r="Q894" s="1">
        <f>'[1]RC-1'!Q894</f>
        <v>0</v>
      </c>
      <c r="R894" s="1">
        <f>'[1]RC-1'!R894</f>
        <v>0</v>
      </c>
      <c r="S894" s="1">
        <f>'[1]RC-1'!S894</f>
        <v>0</v>
      </c>
      <c r="T894" s="1">
        <f>'[1]RC-1'!T894</f>
        <v>0</v>
      </c>
      <c r="U894" s="1">
        <f>'[1]RC-1'!U894</f>
        <v>0</v>
      </c>
      <c r="V894" s="1">
        <f>'[1]RC-1'!V894</f>
        <v>0</v>
      </c>
      <c r="W894" s="1">
        <f>'[1]RC-1'!W894</f>
        <v>0</v>
      </c>
      <c r="X894" s="1">
        <f>'[1]RC-1'!X894</f>
        <v>0</v>
      </c>
      <c r="Y894" s="1">
        <f>'[1]RC-1'!Y894</f>
        <v>0</v>
      </c>
      <c r="Z894" s="1">
        <f>'[1]RC-1'!Z894</f>
        <v>0</v>
      </c>
      <c r="AA894" s="1">
        <f>'[1]RC-1'!AA894</f>
        <v>0</v>
      </c>
      <c r="AB894" s="1">
        <f>'[1]RC-1'!AB894</f>
        <v>0</v>
      </c>
      <c r="AC894" s="1">
        <f>'[1]RC-1'!AC894</f>
        <v>0</v>
      </c>
      <c r="AD894" s="1">
        <f>'[1]RC-1'!AD894</f>
        <v>0</v>
      </c>
      <c r="AE894" s="1">
        <f>'[1]RC-1'!AE894</f>
        <v>0</v>
      </c>
      <c r="AF894" s="1">
        <f>'[1]RC-1'!AF894</f>
        <v>0</v>
      </c>
      <c r="AG894" s="1">
        <f>'[1]RC-1'!AG894</f>
        <v>0</v>
      </c>
      <c r="AH894" s="1">
        <f>'[1]RC-1'!AH894</f>
        <v>0</v>
      </c>
      <c r="AI894" s="1">
        <f>'[1]RC-1'!AI894</f>
        <v>0</v>
      </c>
    </row>
    <row r="895" spans="1:35" x14ac:dyDescent="0.3">
      <c r="A895" s="1">
        <f>'[1]RC-1'!A895</f>
        <v>0</v>
      </c>
      <c r="B895" s="1">
        <f>'[1]RC-1'!B895</f>
        <v>0</v>
      </c>
      <c r="C895" s="1">
        <f>'[1]RC-1'!C895</f>
        <v>0</v>
      </c>
      <c r="D895" s="1">
        <f>'[1]RC-1'!D895</f>
        <v>0</v>
      </c>
      <c r="E895" s="1">
        <f>'[1]RC-1'!E895</f>
        <v>0</v>
      </c>
      <c r="F895" s="1">
        <f>'[1]RC-1'!F895</f>
        <v>0</v>
      </c>
      <c r="G895" s="1">
        <f>'[1]RC-1'!G895</f>
        <v>0</v>
      </c>
      <c r="H895" s="1">
        <f>'[1]RC-1'!H895</f>
        <v>0</v>
      </c>
      <c r="I895" s="1">
        <f>'[1]RC-1'!I895</f>
        <v>0</v>
      </c>
      <c r="J895" s="1">
        <f>'[1]RC-1'!J895</f>
        <v>0</v>
      </c>
      <c r="K895" s="1">
        <f>'[1]RC-1'!K895</f>
        <v>0</v>
      </c>
      <c r="L895" s="1">
        <f>'[1]RC-1'!L895</f>
        <v>0</v>
      </c>
      <c r="M895" s="1">
        <f>'[1]RC-1'!M895</f>
        <v>0</v>
      </c>
      <c r="N895" s="1">
        <f>'[1]RC-1'!N895</f>
        <v>0</v>
      </c>
      <c r="O895" s="1">
        <f>'[1]RC-1'!O895</f>
        <v>0</v>
      </c>
      <c r="P895" s="1">
        <f>'[1]RC-1'!P895</f>
        <v>0</v>
      </c>
      <c r="Q895" s="1">
        <f>'[1]RC-1'!Q895</f>
        <v>0</v>
      </c>
      <c r="R895" s="1">
        <f>'[1]RC-1'!R895</f>
        <v>0</v>
      </c>
      <c r="S895" s="1">
        <f>'[1]RC-1'!S895</f>
        <v>0</v>
      </c>
      <c r="T895" s="1">
        <f>'[1]RC-1'!T895</f>
        <v>0</v>
      </c>
      <c r="U895" s="1">
        <f>'[1]RC-1'!U895</f>
        <v>0</v>
      </c>
      <c r="V895" s="1">
        <f>'[1]RC-1'!V895</f>
        <v>0</v>
      </c>
      <c r="W895" s="1">
        <f>'[1]RC-1'!W895</f>
        <v>0</v>
      </c>
      <c r="X895" s="1">
        <f>'[1]RC-1'!X895</f>
        <v>0</v>
      </c>
      <c r="Y895" s="1">
        <f>'[1]RC-1'!Y895</f>
        <v>0</v>
      </c>
      <c r="Z895" s="1">
        <f>'[1]RC-1'!Z895</f>
        <v>0</v>
      </c>
      <c r="AA895" s="1">
        <f>'[1]RC-1'!AA895</f>
        <v>0</v>
      </c>
      <c r="AB895" s="1">
        <f>'[1]RC-1'!AB895</f>
        <v>0</v>
      </c>
      <c r="AC895" s="1">
        <f>'[1]RC-1'!AC895</f>
        <v>0</v>
      </c>
      <c r="AD895" s="1">
        <f>'[1]RC-1'!AD895</f>
        <v>0</v>
      </c>
      <c r="AE895" s="1">
        <f>'[1]RC-1'!AE895</f>
        <v>0</v>
      </c>
      <c r="AF895" s="1">
        <f>'[1]RC-1'!AF895</f>
        <v>0</v>
      </c>
      <c r="AG895" s="1">
        <f>'[1]RC-1'!AG895</f>
        <v>0</v>
      </c>
      <c r="AH895" s="1">
        <f>'[1]RC-1'!AH895</f>
        <v>0</v>
      </c>
      <c r="AI895" s="1">
        <f>'[1]RC-1'!AI895</f>
        <v>0</v>
      </c>
    </row>
    <row r="896" spans="1:35" x14ac:dyDescent="0.3">
      <c r="A896" s="1">
        <f>'[1]RC-1'!A896</f>
        <v>0</v>
      </c>
      <c r="B896" s="1">
        <f>'[1]RC-1'!B896</f>
        <v>0</v>
      </c>
      <c r="C896" s="1">
        <f>'[1]RC-1'!C896</f>
        <v>0</v>
      </c>
      <c r="D896" s="1">
        <f>'[1]RC-1'!D896</f>
        <v>0</v>
      </c>
      <c r="E896" s="1">
        <f>'[1]RC-1'!E896</f>
        <v>0</v>
      </c>
      <c r="F896" s="1">
        <f>'[1]RC-1'!F896</f>
        <v>0</v>
      </c>
      <c r="G896" s="1">
        <f>'[1]RC-1'!G896</f>
        <v>0</v>
      </c>
      <c r="H896" s="1">
        <f>'[1]RC-1'!H896</f>
        <v>0</v>
      </c>
      <c r="I896" s="1">
        <f>'[1]RC-1'!I896</f>
        <v>0</v>
      </c>
      <c r="J896" s="1">
        <f>'[1]RC-1'!J896</f>
        <v>0</v>
      </c>
      <c r="K896" s="1">
        <f>'[1]RC-1'!K896</f>
        <v>0</v>
      </c>
      <c r="L896" s="1">
        <f>'[1]RC-1'!L896</f>
        <v>0</v>
      </c>
      <c r="M896" s="1">
        <f>'[1]RC-1'!M896</f>
        <v>0</v>
      </c>
      <c r="N896" s="1">
        <f>'[1]RC-1'!N896</f>
        <v>0</v>
      </c>
      <c r="O896" s="1">
        <f>'[1]RC-1'!O896</f>
        <v>0</v>
      </c>
      <c r="P896" s="1">
        <f>'[1]RC-1'!P896</f>
        <v>0</v>
      </c>
      <c r="Q896" s="1">
        <f>'[1]RC-1'!Q896</f>
        <v>0</v>
      </c>
      <c r="R896" s="1">
        <f>'[1]RC-1'!R896</f>
        <v>0</v>
      </c>
      <c r="S896" s="1">
        <f>'[1]RC-1'!S896</f>
        <v>0</v>
      </c>
      <c r="T896" s="1">
        <f>'[1]RC-1'!T896</f>
        <v>0</v>
      </c>
      <c r="U896" s="1">
        <f>'[1]RC-1'!U896</f>
        <v>0</v>
      </c>
      <c r="V896" s="1">
        <f>'[1]RC-1'!V896</f>
        <v>0</v>
      </c>
      <c r="W896" s="1">
        <f>'[1]RC-1'!W896</f>
        <v>0</v>
      </c>
      <c r="X896" s="1">
        <f>'[1]RC-1'!X896</f>
        <v>0</v>
      </c>
      <c r="Y896" s="1">
        <f>'[1]RC-1'!Y896</f>
        <v>0</v>
      </c>
      <c r="Z896" s="1">
        <f>'[1]RC-1'!Z896</f>
        <v>0</v>
      </c>
      <c r="AA896" s="1">
        <f>'[1]RC-1'!AA896</f>
        <v>0</v>
      </c>
      <c r="AB896" s="1">
        <f>'[1]RC-1'!AB896</f>
        <v>0</v>
      </c>
      <c r="AC896" s="1">
        <f>'[1]RC-1'!AC896</f>
        <v>0</v>
      </c>
      <c r="AD896" s="1">
        <f>'[1]RC-1'!AD896</f>
        <v>0</v>
      </c>
      <c r="AE896" s="1">
        <f>'[1]RC-1'!AE896</f>
        <v>0</v>
      </c>
      <c r="AF896" s="1">
        <f>'[1]RC-1'!AF896</f>
        <v>0</v>
      </c>
      <c r="AG896" s="1">
        <f>'[1]RC-1'!AG896</f>
        <v>0</v>
      </c>
      <c r="AH896" s="1">
        <f>'[1]RC-1'!AH896</f>
        <v>0</v>
      </c>
      <c r="AI896" s="1">
        <f>'[1]RC-1'!AI896</f>
        <v>0</v>
      </c>
    </row>
    <row r="897" spans="1:35" x14ac:dyDescent="0.3">
      <c r="A897" s="1">
        <f>'[1]RC-1'!A897</f>
        <v>0</v>
      </c>
      <c r="B897" s="1">
        <f>'[1]RC-1'!B897</f>
        <v>0</v>
      </c>
      <c r="C897" s="1">
        <f>'[1]RC-1'!C897</f>
        <v>0</v>
      </c>
      <c r="D897" s="1">
        <f>'[1]RC-1'!D897</f>
        <v>0</v>
      </c>
      <c r="E897" s="1">
        <f>'[1]RC-1'!E897</f>
        <v>0</v>
      </c>
      <c r="F897" s="1">
        <f>'[1]RC-1'!F897</f>
        <v>0</v>
      </c>
      <c r="G897" s="1">
        <f>'[1]RC-1'!G897</f>
        <v>0</v>
      </c>
      <c r="H897" s="1">
        <f>'[1]RC-1'!H897</f>
        <v>0</v>
      </c>
      <c r="I897" s="1">
        <f>'[1]RC-1'!I897</f>
        <v>0</v>
      </c>
      <c r="J897" s="1">
        <f>'[1]RC-1'!J897</f>
        <v>0</v>
      </c>
      <c r="K897" s="1">
        <f>'[1]RC-1'!K897</f>
        <v>0</v>
      </c>
      <c r="L897" s="1">
        <f>'[1]RC-1'!L897</f>
        <v>0</v>
      </c>
      <c r="M897" s="1">
        <f>'[1]RC-1'!M897</f>
        <v>0</v>
      </c>
      <c r="N897" s="1">
        <f>'[1]RC-1'!N897</f>
        <v>0</v>
      </c>
      <c r="O897" s="1">
        <f>'[1]RC-1'!O897</f>
        <v>0</v>
      </c>
      <c r="P897" s="1">
        <f>'[1]RC-1'!P897</f>
        <v>0</v>
      </c>
      <c r="Q897" s="1">
        <f>'[1]RC-1'!Q897</f>
        <v>0</v>
      </c>
      <c r="R897" s="1">
        <f>'[1]RC-1'!R897</f>
        <v>0</v>
      </c>
      <c r="S897" s="1">
        <f>'[1]RC-1'!S897</f>
        <v>0</v>
      </c>
      <c r="T897" s="1">
        <f>'[1]RC-1'!T897</f>
        <v>0</v>
      </c>
      <c r="U897" s="1">
        <f>'[1]RC-1'!U897</f>
        <v>0</v>
      </c>
      <c r="V897" s="1">
        <f>'[1]RC-1'!V897</f>
        <v>0</v>
      </c>
      <c r="W897" s="1">
        <f>'[1]RC-1'!W897</f>
        <v>0</v>
      </c>
      <c r="X897" s="1">
        <f>'[1]RC-1'!X897</f>
        <v>0</v>
      </c>
      <c r="Y897" s="1">
        <f>'[1]RC-1'!Y897</f>
        <v>0</v>
      </c>
      <c r="Z897" s="1">
        <f>'[1]RC-1'!Z897</f>
        <v>0</v>
      </c>
      <c r="AA897" s="1">
        <f>'[1]RC-1'!AA897</f>
        <v>0</v>
      </c>
      <c r="AB897" s="1">
        <f>'[1]RC-1'!AB897</f>
        <v>0</v>
      </c>
      <c r="AC897" s="1">
        <f>'[1]RC-1'!AC897</f>
        <v>0</v>
      </c>
      <c r="AD897" s="1">
        <f>'[1]RC-1'!AD897</f>
        <v>0</v>
      </c>
      <c r="AE897" s="1">
        <f>'[1]RC-1'!AE897</f>
        <v>0</v>
      </c>
      <c r="AF897" s="1">
        <f>'[1]RC-1'!AF897</f>
        <v>0</v>
      </c>
      <c r="AG897" s="1">
        <f>'[1]RC-1'!AG897</f>
        <v>0</v>
      </c>
      <c r="AH897" s="1">
        <f>'[1]RC-1'!AH897</f>
        <v>0</v>
      </c>
      <c r="AI897" s="1">
        <f>'[1]RC-1'!AI897</f>
        <v>0</v>
      </c>
    </row>
    <row r="898" spans="1:35" x14ac:dyDescent="0.3">
      <c r="A898" s="1">
        <f>'[1]RC-1'!A898</f>
        <v>0</v>
      </c>
      <c r="B898" s="1">
        <f>'[1]RC-1'!B898</f>
        <v>0</v>
      </c>
      <c r="C898" s="1">
        <f>'[1]RC-1'!C898</f>
        <v>0</v>
      </c>
      <c r="D898" s="1">
        <f>'[1]RC-1'!D898</f>
        <v>0</v>
      </c>
      <c r="E898" s="1">
        <f>'[1]RC-1'!E898</f>
        <v>0</v>
      </c>
      <c r="F898" s="1">
        <f>'[1]RC-1'!F898</f>
        <v>0</v>
      </c>
      <c r="G898" s="1">
        <f>'[1]RC-1'!G898</f>
        <v>0</v>
      </c>
      <c r="H898" s="1">
        <f>'[1]RC-1'!H898</f>
        <v>0</v>
      </c>
      <c r="I898" s="1">
        <f>'[1]RC-1'!I898</f>
        <v>0</v>
      </c>
      <c r="J898" s="1">
        <f>'[1]RC-1'!J898</f>
        <v>0</v>
      </c>
      <c r="K898" s="1">
        <f>'[1]RC-1'!K898</f>
        <v>0</v>
      </c>
      <c r="L898" s="1">
        <f>'[1]RC-1'!L898</f>
        <v>0</v>
      </c>
      <c r="M898" s="1">
        <f>'[1]RC-1'!M898</f>
        <v>0</v>
      </c>
      <c r="N898" s="1">
        <f>'[1]RC-1'!N898</f>
        <v>0</v>
      </c>
      <c r="O898" s="1">
        <f>'[1]RC-1'!O898</f>
        <v>0</v>
      </c>
      <c r="P898" s="1">
        <f>'[1]RC-1'!P898</f>
        <v>0</v>
      </c>
      <c r="Q898" s="1">
        <f>'[1]RC-1'!Q898</f>
        <v>0</v>
      </c>
      <c r="R898" s="1">
        <f>'[1]RC-1'!R898</f>
        <v>0</v>
      </c>
      <c r="S898" s="1">
        <f>'[1]RC-1'!S898</f>
        <v>0</v>
      </c>
      <c r="T898" s="1">
        <f>'[1]RC-1'!T898</f>
        <v>0</v>
      </c>
      <c r="U898" s="1">
        <f>'[1]RC-1'!U898</f>
        <v>0</v>
      </c>
      <c r="V898" s="1">
        <f>'[1]RC-1'!V898</f>
        <v>0</v>
      </c>
      <c r="W898" s="1">
        <f>'[1]RC-1'!W898</f>
        <v>0</v>
      </c>
      <c r="X898" s="1">
        <f>'[1]RC-1'!X898</f>
        <v>0</v>
      </c>
      <c r="Y898" s="1">
        <f>'[1]RC-1'!Y898</f>
        <v>0</v>
      </c>
      <c r="Z898" s="1">
        <f>'[1]RC-1'!Z898</f>
        <v>0</v>
      </c>
      <c r="AA898" s="1">
        <f>'[1]RC-1'!AA898</f>
        <v>0</v>
      </c>
      <c r="AB898" s="1">
        <f>'[1]RC-1'!AB898</f>
        <v>0</v>
      </c>
      <c r="AC898" s="1">
        <f>'[1]RC-1'!AC898</f>
        <v>0</v>
      </c>
      <c r="AD898" s="1">
        <f>'[1]RC-1'!AD898</f>
        <v>0</v>
      </c>
      <c r="AE898" s="1">
        <f>'[1]RC-1'!AE898</f>
        <v>0</v>
      </c>
      <c r="AF898" s="1">
        <f>'[1]RC-1'!AF898</f>
        <v>0</v>
      </c>
      <c r="AG898" s="1">
        <f>'[1]RC-1'!AG898</f>
        <v>0</v>
      </c>
      <c r="AH898" s="1">
        <f>'[1]RC-1'!AH898</f>
        <v>0</v>
      </c>
      <c r="AI898" s="1">
        <f>'[1]RC-1'!AI898</f>
        <v>0</v>
      </c>
    </row>
    <row r="899" spans="1:35" x14ac:dyDescent="0.3">
      <c r="A899" s="1">
        <f>'[1]RC-1'!A899</f>
        <v>0</v>
      </c>
      <c r="B899" s="1">
        <f>'[1]RC-1'!B899</f>
        <v>0</v>
      </c>
      <c r="C899" s="1">
        <f>'[1]RC-1'!C899</f>
        <v>0</v>
      </c>
      <c r="D899" s="1">
        <f>'[1]RC-1'!D899</f>
        <v>0</v>
      </c>
      <c r="E899" s="1">
        <f>'[1]RC-1'!E899</f>
        <v>0</v>
      </c>
      <c r="F899" s="1">
        <f>'[1]RC-1'!F899</f>
        <v>0</v>
      </c>
      <c r="G899" s="1">
        <f>'[1]RC-1'!G899</f>
        <v>0</v>
      </c>
      <c r="H899" s="1">
        <f>'[1]RC-1'!H899</f>
        <v>0</v>
      </c>
      <c r="I899" s="1">
        <f>'[1]RC-1'!I899</f>
        <v>0</v>
      </c>
      <c r="J899" s="1">
        <f>'[1]RC-1'!J899</f>
        <v>0</v>
      </c>
      <c r="K899" s="1">
        <f>'[1]RC-1'!K899</f>
        <v>0</v>
      </c>
      <c r="L899" s="1">
        <f>'[1]RC-1'!L899</f>
        <v>0</v>
      </c>
      <c r="M899" s="1">
        <f>'[1]RC-1'!M899</f>
        <v>0</v>
      </c>
      <c r="N899" s="1">
        <f>'[1]RC-1'!N899</f>
        <v>0</v>
      </c>
      <c r="O899" s="1">
        <f>'[1]RC-1'!O899</f>
        <v>0</v>
      </c>
      <c r="P899" s="1">
        <f>'[1]RC-1'!P899</f>
        <v>0</v>
      </c>
      <c r="Q899" s="1">
        <f>'[1]RC-1'!Q899</f>
        <v>0</v>
      </c>
      <c r="R899" s="1">
        <f>'[1]RC-1'!R899</f>
        <v>0</v>
      </c>
      <c r="S899" s="1">
        <f>'[1]RC-1'!S899</f>
        <v>0</v>
      </c>
      <c r="T899" s="1">
        <f>'[1]RC-1'!T899</f>
        <v>0</v>
      </c>
      <c r="U899" s="1">
        <f>'[1]RC-1'!U899</f>
        <v>0</v>
      </c>
      <c r="V899" s="1">
        <f>'[1]RC-1'!V899</f>
        <v>0</v>
      </c>
      <c r="W899" s="1">
        <f>'[1]RC-1'!W899</f>
        <v>0</v>
      </c>
      <c r="X899" s="1">
        <f>'[1]RC-1'!X899</f>
        <v>0</v>
      </c>
      <c r="Y899" s="1">
        <f>'[1]RC-1'!Y899</f>
        <v>0</v>
      </c>
      <c r="Z899" s="1">
        <f>'[1]RC-1'!Z899</f>
        <v>0</v>
      </c>
      <c r="AA899" s="1">
        <f>'[1]RC-1'!AA899</f>
        <v>0</v>
      </c>
      <c r="AB899" s="1">
        <f>'[1]RC-1'!AB899</f>
        <v>0</v>
      </c>
      <c r="AC899" s="1">
        <f>'[1]RC-1'!AC899</f>
        <v>0</v>
      </c>
      <c r="AD899" s="1">
        <f>'[1]RC-1'!AD899</f>
        <v>0</v>
      </c>
      <c r="AE899" s="1">
        <f>'[1]RC-1'!AE899</f>
        <v>0</v>
      </c>
      <c r="AF899" s="1">
        <f>'[1]RC-1'!AF899</f>
        <v>0</v>
      </c>
      <c r="AG899" s="1">
        <f>'[1]RC-1'!AG899</f>
        <v>0</v>
      </c>
      <c r="AH899" s="1">
        <f>'[1]RC-1'!AH899</f>
        <v>0</v>
      </c>
      <c r="AI899" s="1">
        <f>'[1]RC-1'!AI899</f>
        <v>0</v>
      </c>
    </row>
    <row r="900" spans="1:35" x14ac:dyDescent="0.3">
      <c r="A900" s="1">
        <f>'[1]RC-1'!A900</f>
        <v>0</v>
      </c>
      <c r="B900" s="1">
        <f>'[1]RC-1'!B900</f>
        <v>0</v>
      </c>
      <c r="C900" s="1">
        <f>'[1]RC-1'!C900</f>
        <v>0</v>
      </c>
      <c r="D900" s="1">
        <f>'[1]RC-1'!D900</f>
        <v>0</v>
      </c>
      <c r="E900" s="1">
        <f>'[1]RC-1'!E900</f>
        <v>0</v>
      </c>
      <c r="F900" s="1">
        <f>'[1]RC-1'!F900</f>
        <v>0</v>
      </c>
      <c r="G900" s="1">
        <f>'[1]RC-1'!G900</f>
        <v>0</v>
      </c>
      <c r="H900" s="1">
        <f>'[1]RC-1'!H900</f>
        <v>0</v>
      </c>
      <c r="I900" s="1">
        <f>'[1]RC-1'!I900</f>
        <v>0</v>
      </c>
      <c r="J900" s="1">
        <f>'[1]RC-1'!J900</f>
        <v>0</v>
      </c>
      <c r="K900" s="1">
        <f>'[1]RC-1'!K900</f>
        <v>0</v>
      </c>
      <c r="L900" s="1">
        <f>'[1]RC-1'!L900</f>
        <v>0</v>
      </c>
      <c r="M900" s="1">
        <f>'[1]RC-1'!M900</f>
        <v>0</v>
      </c>
      <c r="N900" s="1">
        <f>'[1]RC-1'!N900</f>
        <v>0</v>
      </c>
      <c r="O900" s="1">
        <f>'[1]RC-1'!O900</f>
        <v>0</v>
      </c>
      <c r="P900" s="1">
        <f>'[1]RC-1'!P900</f>
        <v>0</v>
      </c>
      <c r="Q900" s="1">
        <f>'[1]RC-1'!Q900</f>
        <v>0</v>
      </c>
      <c r="R900" s="1">
        <f>'[1]RC-1'!R900</f>
        <v>0</v>
      </c>
      <c r="S900" s="1">
        <f>'[1]RC-1'!S900</f>
        <v>0</v>
      </c>
      <c r="T900" s="1">
        <f>'[1]RC-1'!T900</f>
        <v>0</v>
      </c>
      <c r="U900" s="1">
        <f>'[1]RC-1'!U900</f>
        <v>0</v>
      </c>
      <c r="V900" s="1">
        <f>'[1]RC-1'!V900</f>
        <v>0</v>
      </c>
      <c r="W900" s="1">
        <f>'[1]RC-1'!W900</f>
        <v>0</v>
      </c>
      <c r="X900" s="1">
        <f>'[1]RC-1'!X900</f>
        <v>0</v>
      </c>
      <c r="Y900" s="1">
        <f>'[1]RC-1'!Y900</f>
        <v>0</v>
      </c>
      <c r="Z900" s="1">
        <f>'[1]RC-1'!Z900</f>
        <v>0</v>
      </c>
      <c r="AA900" s="1">
        <f>'[1]RC-1'!AA900</f>
        <v>0</v>
      </c>
      <c r="AB900" s="1">
        <f>'[1]RC-1'!AB900</f>
        <v>0</v>
      </c>
      <c r="AC900" s="1">
        <f>'[1]RC-1'!AC900</f>
        <v>0</v>
      </c>
      <c r="AD900" s="1">
        <f>'[1]RC-1'!AD900</f>
        <v>0</v>
      </c>
      <c r="AE900" s="1">
        <f>'[1]RC-1'!AE900</f>
        <v>0</v>
      </c>
      <c r="AF900" s="1">
        <f>'[1]RC-1'!AF900</f>
        <v>0</v>
      </c>
      <c r="AG900" s="1">
        <f>'[1]RC-1'!AG900</f>
        <v>0</v>
      </c>
      <c r="AH900" s="1">
        <f>'[1]RC-1'!AH900</f>
        <v>0</v>
      </c>
      <c r="AI900" s="1">
        <f>'[1]RC-1'!AI900</f>
        <v>0</v>
      </c>
    </row>
    <row r="901" spans="1:35" x14ac:dyDescent="0.3">
      <c r="A901" s="1">
        <f>'[1]RC-1'!A901</f>
        <v>0</v>
      </c>
      <c r="B901" s="1">
        <f>'[1]RC-1'!B901</f>
        <v>0</v>
      </c>
      <c r="C901" s="1">
        <f>'[1]RC-1'!C901</f>
        <v>0</v>
      </c>
      <c r="D901" s="1">
        <f>'[1]RC-1'!D901</f>
        <v>0</v>
      </c>
      <c r="E901" s="1">
        <f>'[1]RC-1'!E901</f>
        <v>0</v>
      </c>
      <c r="F901" s="1">
        <f>'[1]RC-1'!F901</f>
        <v>0</v>
      </c>
      <c r="G901" s="1">
        <f>'[1]RC-1'!G901</f>
        <v>0</v>
      </c>
      <c r="H901" s="1">
        <f>'[1]RC-1'!H901</f>
        <v>0</v>
      </c>
      <c r="I901" s="1">
        <f>'[1]RC-1'!I901</f>
        <v>0</v>
      </c>
      <c r="J901" s="1">
        <f>'[1]RC-1'!J901</f>
        <v>0</v>
      </c>
      <c r="K901" s="1">
        <f>'[1]RC-1'!K901</f>
        <v>0</v>
      </c>
      <c r="L901" s="1">
        <f>'[1]RC-1'!L901</f>
        <v>0</v>
      </c>
      <c r="M901" s="1">
        <f>'[1]RC-1'!M901</f>
        <v>0</v>
      </c>
      <c r="N901" s="1">
        <f>'[1]RC-1'!N901</f>
        <v>0</v>
      </c>
      <c r="O901" s="1">
        <f>'[1]RC-1'!O901</f>
        <v>0</v>
      </c>
      <c r="P901" s="1">
        <f>'[1]RC-1'!P901</f>
        <v>0</v>
      </c>
      <c r="Q901" s="1">
        <f>'[1]RC-1'!Q901</f>
        <v>0</v>
      </c>
      <c r="R901" s="1">
        <f>'[1]RC-1'!R901</f>
        <v>0</v>
      </c>
      <c r="S901" s="1">
        <f>'[1]RC-1'!S901</f>
        <v>0</v>
      </c>
      <c r="T901" s="1">
        <f>'[1]RC-1'!T901</f>
        <v>0</v>
      </c>
      <c r="U901" s="1">
        <f>'[1]RC-1'!U901</f>
        <v>0</v>
      </c>
      <c r="V901" s="1">
        <f>'[1]RC-1'!V901</f>
        <v>0</v>
      </c>
      <c r="W901" s="1">
        <f>'[1]RC-1'!W901</f>
        <v>0</v>
      </c>
      <c r="X901" s="1">
        <f>'[1]RC-1'!X901</f>
        <v>0</v>
      </c>
      <c r="Y901" s="1">
        <f>'[1]RC-1'!Y901</f>
        <v>0</v>
      </c>
      <c r="Z901" s="1">
        <f>'[1]RC-1'!Z901</f>
        <v>0</v>
      </c>
      <c r="AA901" s="1">
        <f>'[1]RC-1'!AA901</f>
        <v>0</v>
      </c>
      <c r="AB901" s="1">
        <f>'[1]RC-1'!AB901</f>
        <v>0</v>
      </c>
      <c r="AC901" s="1">
        <f>'[1]RC-1'!AC901</f>
        <v>0</v>
      </c>
      <c r="AD901" s="1">
        <f>'[1]RC-1'!AD901</f>
        <v>0</v>
      </c>
      <c r="AE901" s="1">
        <f>'[1]RC-1'!AE901</f>
        <v>0</v>
      </c>
      <c r="AF901" s="1">
        <f>'[1]RC-1'!AF901</f>
        <v>0</v>
      </c>
      <c r="AG901" s="1">
        <f>'[1]RC-1'!AG901</f>
        <v>0</v>
      </c>
      <c r="AH901" s="1">
        <f>'[1]RC-1'!AH901</f>
        <v>0</v>
      </c>
      <c r="AI901" s="1">
        <f>'[1]RC-1'!AI901</f>
        <v>0</v>
      </c>
    </row>
    <row r="902" spans="1:35" x14ac:dyDescent="0.3">
      <c r="A902" s="1">
        <f>'[1]RC-1'!A902</f>
        <v>0</v>
      </c>
      <c r="B902" s="1">
        <f>'[1]RC-1'!B902</f>
        <v>0</v>
      </c>
      <c r="C902" s="1">
        <f>'[1]RC-1'!C902</f>
        <v>0</v>
      </c>
      <c r="D902" s="1">
        <f>'[1]RC-1'!D902</f>
        <v>0</v>
      </c>
      <c r="E902" s="1">
        <f>'[1]RC-1'!E902</f>
        <v>0</v>
      </c>
      <c r="F902" s="1">
        <f>'[1]RC-1'!F902</f>
        <v>0</v>
      </c>
      <c r="G902" s="1">
        <f>'[1]RC-1'!G902</f>
        <v>0</v>
      </c>
      <c r="H902" s="1">
        <f>'[1]RC-1'!H902</f>
        <v>0</v>
      </c>
      <c r="I902" s="1">
        <f>'[1]RC-1'!I902</f>
        <v>0</v>
      </c>
      <c r="J902" s="1">
        <f>'[1]RC-1'!J902</f>
        <v>0</v>
      </c>
      <c r="K902" s="1">
        <f>'[1]RC-1'!K902</f>
        <v>0</v>
      </c>
      <c r="L902" s="1">
        <f>'[1]RC-1'!L902</f>
        <v>0</v>
      </c>
      <c r="M902" s="1">
        <f>'[1]RC-1'!M902</f>
        <v>0</v>
      </c>
      <c r="N902" s="1">
        <f>'[1]RC-1'!N902</f>
        <v>0</v>
      </c>
      <c r="O902" s="1">
        <f>'[1]RC-1'!O902</f>
        <v>0</v>
      </c>
      <c r="P902" s="1">
        <f>'[1]RC-1'!P902</f>
        <v>0</v>
      </c>
      <c r="Q902" s="1">
        <f>'[1]RC-1'!Q902</f>
        <v>0</v>
      </c>
      <c r="R902" s="1">
        <f>'[1]RC-1'!R902</f>
        <v>0</v>
      </c>
      <c r="S902" s="1">
        <f>'[1]RC-1'!S902</f>
        <v>0</v>
      </c>
      <c r="T902" s="1">
        <f>'[1]RC-1'!T902</f>
        <v>0</v>
      </c>
      <c r="U902" s="1">
        <f>'[1]RC-1'!U902</f>
        <v>0</v>
      </c>
      <c r="V902" s="1">
        <f>'[1]RC-1'!V902</f>
        <v>0</v>
      </c>
      <c r="W902" s="1">
        <f>'[1]RC-1'!W902</f>
        <v>0</v>
      </c>
      <c r="X902" s="1">
        <f>'[1]RC-1'!X902</f>
        <v>0</v>
      </c>
      <c r="Y902" s="1">
        <f>'[1]RC-1'!Y902</f>
        <v>0</v>
      </c>
      <c r="Z902" s="1">
        <f>'[1]RC-1'!Z902</f>
        <v>0</v>
      </c>
      <c r="AA902" s="1">
        <f>'[1]RC-1'!AA902</f>
        <v>0</v>
      </c>
      <c r="AB902" s="1">
        <f>'[1]RC-1'!AB902</f>
        <v>0</v>
      </c>
      <c r="AC902" s="1">
        <f>'[1]RC-1'!AC902</f>
        <v>0</v>
      </c>
      <c r="AD902" s="1">
        <f>'[1]RC-1'!AD902</f>
        <v>0</v>
      </c>
      <c r="AE902" s="1">
        <f>'[1]RC-1'!AE902</f>
        <v>0</v>
      </c>
      <c r="AF902" s="1">
        <f>'[1]RC-1'!AF902</f>
        <v>0</v>
      </c>
      <c r="AG902" s="1">
        <f>'[1]RC-1'!AG902</f>
        <v>0</v>
      </c>
      <c r="AH902" s="1">
        <f>'[1]RC-1'!AH902</f>
        <v>0</v>
      </c>
      <c r="AI902" s="1">
        <f>'[1]RC-1'!AI902</f>
        <v>0</v>
      </c>
    </row>
    <row r="903" spans="1:35" x14ac:dyDescent="0.3">
      <c r="A903" s="1">
        <f>'[1]RC-1'!A903</f>
        <v>0</v>
      </c>
      <c r="B903" s="1">
        <f>'[1]RC-1'!B903</f>
        <v>0</v>
      </c>
      <c r="C903" s="1">
        <f>'[1]RC-1'!C903</f>
        <v>0</v>
      </c>
      <c r="D903" s="1">
        <f>'[1]RC-1'!D903</f>
        <v>0</v>
      </c>
      <c r="E903" s="1">
        <f>'[1]RC-1'!E903</f>
        <v>0</v>
      </c>
      <c r="F903" s="1">
        <f>'[1]RC-1'!F903</f>
        <v>0</v>
      </c>
      <c r="G903" s="1">
        <f>'[1]RC-1'!G903</f>
        <v>0</v>
      </c>
      <c r="H903" s="1">
        <f>'[1]RC-1'!H903</f>
        <v>0</v>
      </c>
      <c r="I903" s="1">
        <f>'[1]RC-1'!I903</f>
        <v>0</v>
      </c>
      <c r="J903" s="1">
        <f>'[1]RC-1'!J903</f>
        <v>0</v>
      </c>
      <c r="K903" s="1">
        <f>'[1]RC-1'!K903</f>
        <v>0</v>
      </c>
      <c r="L903" s="1">
        <f>'[1]RC-1'!L903</f>
        <v>0</v>
      </c>
      <c r="M903" s="1">
        <f>'[1]RC-1'!M903</f>
        <v>0</v>
      </c>
      <c r="N903" s="1">
        <f>'[1]RC-1'!N903</f>
        <v>0</v>
      </c>
      <c r="O903" s="1">
        <f>'[1]RC-1'!O903</f>
        <v>0</v>
      </c>
      <c r="P903" s="1">
        <f>'[1]RC-1'!P903</f>
        <v>0</v>
      </c>
      <c r="Q903" s="1">
        <f>'[1]RC-1'!Q903</f>
        <v>0</v>
      </c>
      <c r="R903" s="1">
        <f>'[1]RC-1'!R903</f>
        <v>0</v>
      </c>
      <c r="S903" s="1">
        <f>'[1]RC-1'!S903</f>
        <v>0</v>
      </c>
      <c r="T903" s="1">
        <f>'[1]RC-1'!T903</f>
        <v>0</v>
      </c>
      <c r="U903" s="1">
        <f>'[1]RC-1'!U903</f>
        <v>0</v>
      </c>
      <c r="V903" s="1">
        <f>'[1]RC-1'!V903</f>
        <v>0</v>
      </c>
      <c r="W903" s="1">
        <f>'[1]RC-1'!W903</f>
        <v>0</v>
      </c>
      <c r="X903" s="1">
        <f>'[1]RC-1'!X903</f>
        <v>0</v>
      </c>
      <c r="Y903" s="1">
        <f>'[1]RC-1'!Y903</f>
        <v>0</v>
      </c>
      <c r="Z903" s="1">
        <f>'[1]RC-1'!Z903</f>
        <v>0</v>
      </c>
      <c r="AA903" s="1">
        <f>'[1]RC-1'!AA903</f>
        <v>0</v>
      </c>
      <c r="AB903" s="1">
        <f>'[1]RC-1'!AB903</f>
        <v>0</v>
      </c>
      <c r="AC903" s="1">
        <f>'[1]RC-1'!AC903</f>
        <v>0</v>
      </c>
      <c r="AD903" s="1">
        <f>'[1]RC-1'!AD903</f>
        <v>0</v>
      </c>
      <c r="AE903" s="1">
        <f>'[1]RC-1'!AE903</f>
        <v>0</v>
      </c>
      <c r="AF903" s="1">
        <f>'[1]RC-1'!AF903</f>
        <v>0</v>
      </c>
      <c r="AG903" s="1">
        <f>'[1]RC-1'!AG903</f>
        <v>0</v>
      </c>
      <c r="AH903" s="1">
        <f>'[1]RC-1'!AH903</f>
        <v>0</v>
      </c>
      <c r="AI903" s="1">
        <f>'[1]RC-1'!AI903</f>
        <v>0</v>
      </c>
    </row>
    <row r="904" spans="1:35" x14ac:dyDescent="0.3">
      <c r="A904" s="1">
        <f>'[1]RC-1'!A904</f>
        <v>0</v>
      </c>
      <c r="B904" s="1">
        <f>'[1]RC-1'!B904</f>
        <v>0</v>
      </c>
      <c r="C904" s="1">
        <f>'[1]RC-1'!C904</f>
        <v>0</v>
      </c>
      <c r="D904" s="1">
        <f>'[1]RC-1'!D904</f>
        <v>0</v>
      </c>
      <c r="E904" s="1">
        <f>'[1]RC-1'!E904</f>
        <v>0</v>
      </c>
      <c r="F904" s="1">
        <f>'[1]RC-1'!F904</f>
        <v>0</v>
      </c>
      <c r="G904" s="1">
        <f>'[1]RC-1'!G904</f>
        <v>0</v>
      </c>
      <c r="H904" s="1">
        <f>'[1]RC-1'!H904</f>
        <v>0</v>
      </c>
      <c r="I904" s="1">
        <f>'[1]RC-1'!I904</f>
        <v>0</v>
      </c>
      <c r="J904" s="1">
        <f>'[1]RC-1'!J904</f>
        <v>0</v>
      </c>
      <c r="K904" s="1">
        <f>'[1]RC-1'!K904</f>
        <v>0</v>
      </c>
      <c r="L904" s="1">
        <f>'[1]RC-1'!L904</f>
        <v>0</v>
      </c>
      <c r="M904" s="1">
        <f>'[1]RC-1'!M904</f>
        <v>0</v>
      </c>
      <c r="N904" s="1">
        <f>'[1]RC-1'!N904</f>
        <v>0</v>
      </c>
      <c r="O904" s="1">
        <f>'[1]RC-1'!O904</f>
        <v>0</v>
      </c>
      <c r="P904" s="1">
        <f>'[1]RC-1'!P904</f>
        <v>0</v>
      </c>
      <c r="Q904" s="1">
        <f>'[1]RC-1'!Q904</f>
        <v>0</v>
      </c>
      <c r="R904" s="1">
        <f>'[1]RC-1'!R904</f>
        <v>0</v>
      </c>
      <c r="S904" s="1">
        <f>'[1]RC-1'!S904</f>
        <v>0</v>
      </c>
      <c r="T904" s="1">
        <f>'[1]RC-1'!T904</f>
        <v>0</v>
      </c>
      <c r="U904" s="1">
        <f>'[1]RC-1'!U904</f>
        <v>0</v>
      </c>
      <c r="V904" s="1">
        <f>'[1]RC-1'!V904</f>
        <v>0</v>
      </c>
      <c r="W904" s="1">
        <f>'[1]RC-1'!W904</f>
        <v>0</v>
      </c>
      <c r="X904" s="1">
        <f>'[1]RC-1'!X904</f>
        <v>0</v>
      </c>
      <c r="Y904" s="1">
        <f>'[1]RC-1'!Y904</f>
        <v>0</v>
      </c>
      <c r="Z904" s="1">
        <f>'[1]RC-1'!Z904</f>
        <v>0</v>
      </c>
      <c r="AA904" s="1">
        <f>'[1]RC-1'!AA904</f>
        <v>0</v>
      </c>
      <c r="AB904" s="1">
        <f>'[1]RC-1'!AB904</f>
        <v>0</v>
      </c>
      <c r="AC904" s="1">
        <f>'[1]RC-1'!AC904</f>
        <v>0</v>
      </c>
      <c r="AD904" s="1">
        <f>'[1]RC-1'!AD904</f>
        <v>0</v>
      </c>
      <c r="AE904" s="1">
        <f>'[1]RC-1'!AE904</f>
        <v>0</v>
      </c>
      <c r="AF904" s="1">
        <f>'[1]RC-1'!AF904</f>
        <v>0</v>
      </c>
      <c r="AG904" s="1">
        <f>'[1]RC-1'!AG904</f>
        <v>0</v>
      </c>
      <c r="AH904" s="1">
        <f>'[1]RC-1'!AH904</f>
        <v>0</v>
      </c>
      <c r="AI904" s="1">
        <f>'[1]RC-1'!AI904</f>
        <v>0</v>
      </c>
    </row>
    <row r="905" spans="1:35" x14ac:dyDescent="0.3">
      <c r="A905" s="1">
        <f>'[1]RC-1'!A905</f>
        <v>0</v>
      </c>
      <c r="B905" s="1">
        <f>'[1]RC-1'!B905</f>
        <v>0</v>
      </c>
      <c r="C905" s="1">
        <f>'[1]RC-1'!C905</f>
        <v>0</v>
      </c>
      <c r="D905" s="1">
        <f>'[1]RC-1'!D905</f>
        <v>0</v>
      </c>
      <c r="E905" s="1">
        <f>'[1]RC-1'!E905</f>
        <v>0</v>
      </c>
      <c r="F905" s="1">
        <f>'[1]RC-1'!F905</f>
        <v>0</v>
      </c>
      <c r="G905" s="1">
        <f>'[1]RC-1'!G905</f>
        <v>0</v>
      </c>
      <c r="H905" s="1">
        <f>'[1]RC-1'!H905</f>
        <v>0</v>
      </c>
      <c r="I905" s="1">
        <f>'[1]RC-1'!I905</f>
        <v>0</v>
      </c>
      <c r="J905" s="1">
        <f>'[1]RC-1'!J905</f>
        <v>0</v>
      </c>
      <c r="K905" s="1">
        <f>'[1]RC-1'!K905</f>
        <v>0</v>
      </c>
      <c r="L905" s="1">
        <f>'[1]RC-1'!L905</f>
        <v>0</v>
      </c>
      <c r="M905" s="1">
        <f>'[1]RC-1'!M905</f>
        <v>0</v>
      </c>
      <c r="N905" s="1">
        <f>'[1]RC-1'!N905</f>
        <v>0</v>
      </c>
      <c r="O905" s="1">
        <f>'[1]RC-1'!O905</f>
        <v>0</v>
      </c>
      <c r="P905" s="1">
        <f>'[1]RC-1'!P905</f>
        <v>0</v>
      </c>
      <c r="Q905" s="1">
        <f>'[1]RC-1'!Q905</f>
        <v>0</v>
      </c>
      <c r="R905" s="1">
        <f>'[1]RC-1'!R905</f>
        <v>0</v>
      </c>
      <c r="S905" s="1">
        <f>'[1]RC-1'!S905</f>
        <v>0</v>
      </c>
      <c r="T905" s="1">
        <f>'[1]RC-1'!T905</f>
        <v>0</v>
      </c>
      <c r="U905" s="1">
        <f>'[1]RC-1'!U905</f>
        <v>0</v>
      </c>
      <c r="V905" s="1">
        <f>'[1]RC-1'!V905</f>
        <v>0</v>
      </c>
      <c r="W905" s="1">
        <f>'[1]RC-1'!W905</f>
        <v>0</v>
      </c>
      <c r="X905" s="1">
        <f>'[1]RC-1'!X905</f>
        <v>0</v>
      </c>
      <c r="Y905" s="1">
        <f>'[1]RC-1'!Y905</f>
        <v>0</v>
      </c>
      <c r="Z905" s="1">
        <f>'[1]RC-1'!Z905</f>
        <v>0</v>
      </c>
      <c r="AA905" s="1">
        <f>'[1]RC-1'!AA905</f>
        <v>0</v>
      </c>
      <c r="AB905" s="1">
        <f>'[1]RC-1'!AB905</f>
        <v>0</v>
      </c>
      <c r="AC905" s="1">
        <f>'[1]RC-1'!AC905</f>
        <v>0</v>
      </c>
      <c r="AD905" s="1">
        <f>'[1]RC-1'!AD905</f>
        <v>0</v>
      </c>
      <c r="AE905" s="1">
        <f>'[1]RC-1'!AE905</f>
        <v>0</v>
      </c>
      <c r="AF905" s="1">
        <f>'[1]RC-1'!AF905</f>
        <v>0</v>
      </c>
      <c r="AG905" s="1">
        <f>'[1]RC-1'!AG905</f>
        <v>0</v>
      </c>
      <c r="AH905" s="1">
        <f>'[1]RC-1'!AH905</f>
        <v>0</v>
      </c>
      <c r="AI905" s="1">
        <f>'[1]RC-1'!AI905</f>
        <v>0</v>
      </c>
    </row>
    <row r="906" spans="1:35" x14ac:dyDescent="0.3">
      <c r="A906" s="1">
        <f>'[1]RC-1'!A906</f>
        <v>0</v>
      </c>
      <c r="B906" s="1">
        <f>'[1]RC-1'!B906</f>
        <v>0</v>
      </c>
      <c r="C906" s="1">
        <f>'[1]RC-1'!C906</f>
        <v>0</v>
      </c>
      <c r="D906" s="1">
        <f>'[1]RC-1'!D906</f>
        <v>0</v>
      </c>
      <c r="E906" s="1">
        <f>'[1]RC-1'!E906</f>
        <v>0</v>
      </c>
      <c r="F906" s="1">
        <f>'[1]RC-1'!F906</f>
        <v>0</v>
      </c>
      <c r="G906" s="1">
        <f>'[1]RC-1'!G906</f>
        <v>0</v>
      </c>
      <c r="H906" s="1">
        <f>'[1]RC-1'!H906</f>
        <v>0</v>
      </c>
      <c r="I906" s="1">
        <f>'[1]RC-1'!I906</f>
        <v>0</v>
      </c>
      <c r="J906" s="1">
        <f>'[1]RC-1'!J906</f>
        <v>0</v>
      </c>
      <c r="K906" s="1">
        <f>'[1]RC-1'!K906</f>
        <v>0</v>
      </c>
      <c r="L906" s="1">
        <f>'[1]RC-1'!L906</f>
        <v>0</v>
      </c>
      <c r="M906" s="1">
        <f>'[1]RC-1'!M906</f>
        <v>0</v>
      </c>
      <c r="N906" s="1">
        <f>'[1]RC-1'!N906</f>
        <v>0</v>
      </c>
      <c r="O906" s="1">
        <f>'[1]RC-1'!O906</f>
        <v>0</v>
      </c>
      <c r="P906" s="1">
        <f>'[1]RC-1'!P906</f>
        <v>0</v>
      </c>
      <c r="Q906" s="1">
        <f>'[1]RC-1'!Q906</f>
        <v>0</v>
      </c>
      <c r="R906" s="1">
        <f>'[1]RC-1'!R906</f>
        <v>0</v>
      </c>
      <c r="S906" s="1">
        <f>'[1]RC-1'!S906</f>
        <v>0</v>
      </c>
      <c r="T906" s="1">
        <f>'[1]RC-1'!T906</f>
        <v>0</v>
      </c>
      <c r="U906" s="1">
        <f>'[1]RC-1'!U906</f>
        <v>0</v>
      </c>
      <c r="V906" s="1">
        <f>'[1]RC-1'!V906</f>
        <v>0</v>
      </c>
      <c r="W906" s="1">
        <f>'[1]RC-1'!W906</f>
        <v>0</v>
      </c>
      <c r="X906" s="1">
        <f>'[1]RC-1'!X906</f>
        <v>0</v>
      </c>
      <c r="Y906" s="1">
        <f>'[1]RC-1'!Y906</f>
        <v>0</v>
      </c>
      <c r="Z906" s="1">
        <f>'[1]RC-1'!Z906</f>
        <v>0</v>
      </c>
      <c r="AA906" s="1">
        <f>'[1]RC-1'!AA906</f>
        <v>0</v>
      </c>
      <c r="AB906" s="1">
        <f>'[1]RC-1'!AB906</f>
        <v>0</v>
      </c>
      <c r="AC906" s="1">
        <f>'[1]RC-1'!AC906</f>
        <v>0</v>
      </c>
      <c r="AD906" s="1">
        <f>'[1]RC-1'!AD906</f>
        <v>0</v>
      </c>
      <c r="AE906" s="1">
        <f>'[1]RC-1'!AE906</f>
        <v>0</v>
      </c>
      <c r="AF906" s="1">
        <f>'[1]RC-1'!AF906</f>
        <v>0</v>
      </c>
      <c r="AG906" s="1">
        <f>'[1]RC-1'!AG906</f>
        <v>0</v>
      </c>
      <c r="AH906" s="1">
        <f>'[1]RC-1'!AH906</f>
        <v>0</v>
      </c>
      <c r="AI906" s="1">
        <f>'[1]RC-1'!AI906</f>
        <v>0</v>
      </c>
    </row>
    <row r="907" spans="1:35" x14ac:dyDescent="0.3">
      <c r="A907" s="1">
        <f>'[1]RC-1'!A907</f>
        <v>0</v>
      </c>
      <c r="B907" s="1">
        <f>'[1]RC-1'!B907</f>
        <v>0</v>
      </c>
      <c r="C907" s="1">
        <f>'[1]RC-1'!C907</f>
        <v>0</v>
      </c>
      <c r="D907" s="1">
        <f>'[1]RC-1'!D907</f>
        <v>0</v>
      </c>
      <c r="E907" s="1">
        <f>'[1]RC-1'!E907</f>
        <v>0</v>
      </c>
      <c r="F907" s="1">
        <f>'[1]RC-1'!F907</f>
        <v>0</v>
      </c>
      <c r="G907" s="1">
        <f>'[1]RC-1'!G907</f>
        <v>0</v>
      </c>
      <c r="H907" s="1">
        <f>'[1]RC-1'!H907</f>
        <v>0</v>
      </c>
      <c r="I907" s="1">
        <f>'[1]RC-1'!I907</f>
        <v>0</v>
      </c>
      <c r="J907" s="1">
        <f>'[1]RC-1'!J907</f>
        <v>0</v>
      </c>
      <c r="K907" s="1">
        <f>'[1]RC-1'!K907</f>
        <v>0</v>
      </c>
      <c r="L907" s="1">
        <f>'[1]RC-1'!L907</f>
        <v>0</v>
      </c>
      <c r="M907" s="1">
        <f>'[1]RC-1'!M907</f>
        <v>0</v>
      </c>
      <c r="N907" s="1">
        <f>'[1]RC-1'!N907</f>
        <v>0</v>
      </c>
      <c r="O907" s="1">
        <f>'[1]RC-1'!O907</f>
        <v>0</v>
      </c>
      <c r="P907" s="1">
        <f>'[1]RC-1'!P907</f>
        <v>0</v>
      </c>
      <c r="Q907" s="1">
        <f>'[1]RC-1'!Q907</f>
        <v>0</v>
      </c>
      <c r="R907" s="1">
        <f>'[1]RC-1'!R907</f>
        <v>0</v>
      </c>
      <c r="S907" s="1">
        <f>'[1]RC-1'!S907</f>
        <v>0</v>
      </c>
      <c r="T907" s="1">
        <f>'[1]RC-1'!T907</f>
        <v>0</v>
      </c>
      <c r="U907" s="1">
        <f>'[1]RC-1'!U907</f>
        <v>0</v>
      </c>
      <c r="V907" s="1">
        <f>'[1]RC-1'!V907</f>
        <v>0</v>
      </c>
      <c r="W907" s="1">
        <f>'[1]RC-1'!W907</f>
        <v>0</v>
      </c>
      <c r="X907" s="1">
        <f>'[1]RC-1'!X907</f>
        <v>0</v>
      </c>
      <c r="Y907" s="1">
        <f>'[1]RC-1'!Y907</f>
        <v>0</v>
      </c>
      <c r="Z907" s="1">
        <f>'[1]RC-1'!Z907</f>
        <v>0</v>
      </c>
      <c r="AA907" s="1">
        <f>'[1]RC-1'!AA907</f>
        <v>0</v>
      </c>
      <c r="AB907" s="1">
        <f>'[1]RC-1'!AB907</f>
        <v>0</v>
      </c>
      <c r="AC907" s="1">
        <f>'[1]RC-1'!AC907</f>
        <v>0</v>
      </c>
      <c r="AD907" s="1">
        <f>'[1]RC-1'!AD907</f>
        <v>0</v>
      </c>
      <c r="AE907" s="1">
        <f>'[1]RC-1'!AE907</f>
        <v>0</v>
      </c>
      <c r="AF907" s="1">
        <f>'[1]RC-1'!AF907</f>
        <v>0</v>
      </c>
      <c r="AG907" s="1">
        <f>'[1]RC-1'!AG907</f>
        <v>0</v>
      </c>
      <c r="AH907" s="1">
        <f>'[1]RC-1'!AH907</f>
        <v>0</v>
      </c>
      <c r="AI907" s="1">
        <f>'[1]RC-1'!AI907</f>
        <v>0</v>
      </c>
    </row>
    <row r="908" spans="1:35" x14ac:dyDescent="0.3">
      <c r="A908" s="1">
        <f>'[1]RC-1'!A908</f>
        <v>0</v>
      </c>
      <c r="B908" s="1">
        <f>'[1]RC-1'!B908</f>
        <v>0</v>
      </c>
      <c r="C908" s="1">
        <f>'[1]RC-1'!C908</f>
        <v>0</v>
      </c>
      <c r="D908" s="1">
        <f>'[1]RC-1'!D908</f>
        <v>0</v>
      </c>
      <c r="E908" s="1">
        <f>'[1]RC-1'!E908</f>
        <v>0</v>
      </c>
      <c r="F908" s="1">
        <f>'[1]RC-1'!F908</f>
        <v>0</v>
      </c>
      <c r="G908" s="1">
        <f>'[1]RC-1'!G908</f>
        <v>0</v>
      </c>
      <c r="H908" s="1">
        <f>'[1]RC-1'!H908</f>
        <v>0</v>
      </c>
      <c r="I908" s="1">
        <f>'[1]RC-1'!I908</f>
        <v>0</v>
      </c>
      <c r="J908" s="1">
        <f>'[1]RC-1'!J908</f>
        <v>0</v>
      </c>
      <c r="K908" s="1">
        <f>'[1]RC-1'!K908</f>
        <v>0</v>
      </c>
      <c r="L908" s="1">
        <f>'[1]RC-1'!L908</f>
        <v>0</v>
      </c>
      <c r="M908" s="1">
        <f>'[1]RC-1'!M908</f>
        <v>0</v>
      </c>
      <c r="N908" s="1">
        <f>'[1]RC-1'!N908</f>
        <v>0</v>
      </c>
      <c r="O908" s="1">
        <f>'[1]RC-1'!O908</f>
        <v>0</v>
      </c>
      <c r="P908" s="1">
        <f>'[1]RC-1'!P908</f>
        <v>0</v>
      </c>
      <c r="Q908" s="1">
        <f>'[1]RC-1'!Q908</f>
        <v>0</v>
      </c>
      <c r="R908" s="1">
        <f>'[1]RC-1'!R908</f>
        <v>0</v>
      </c>
      <c r="S908" s="1">
        <f>'[1]RC-1'!S908</f>
        <v>0</v>
      </c>
      <c r="T908" s="1">
        <f>'[1]RC-1'!T908</f>
        <v>0</v>
      </c>
      <c r="U908" s="1">
        <f>'[1]RC-1'!U908</f>
        <v>0</v>
      </c>
      <c r="V908" s="1">
        <f>'[1]RC-1'!V908</f>
        <v>0</v>
      </c>
      <c r="W908" s="1">
        <f>'[1]RC-1'!W908</f>
        <v>0</v>
      </c>
      <c r="X908" s="1">
        <f>'[1]RC-1'!X908</f>
        <v>0</v>
      </c>
      <c r="Y908" s="1">
        <f>'[1]RC-1'!Y908</f>
        <v>0</v>
      </c>
      <c r="Z908" s="1">
        <f>'[1]RC-1'!Z908</f>
        <v>0</v>
      </c>
      <c r="AA908" s="1">
        <f>'[1]RC-1'!AA908</f>
        <v>0</v>
      </c>
      <c r="AB908" s="1">
        <f>'[1]RC-1'!AB908</f>
        <v>0</v>
      </c>
      <c r="AC908" s="1">
        <f>'[1]RC-1'!AC908</f>
        <v>0</v>
      </c>
      <c r="AD908" s="1">
        <f>'[1]RC-1'!AD908</f>
        <v>0</v>
      </c>
      <c r="AE908" s="1">
        <f>'[1]RC-1'!AE908</f>
        <v>0</v>
      </c>
      <c r="AF908" s="1">
        <f>'[1]RC-1'!AF908</f>
        <v>0</v>
      </c>
      <c r="AG908" s="1">
        <f>'[1]RC-1'!AG908</f>
        <v>0</v>
      </c>
      <c r="AH908" s="1">
        <f>'[1]RC-1'!AH908</f>
        <v>0</v>
      </c>
      <c r="AI908" s="1">
        <f>'[1]RC-1'!AI908</f>
        <v>0</v>
      </c>
    </row>
    <row r="909" spans="1:35" x14ac:dyDescent="0.3">
      <c r="A909" s="1">
        <f>'[1]RC-1'!A909</f>
        <v>0</v>
      </c>
      <c r="B909" s="1">
        <f>'[1]RC-1'!B909</f>
        <v>0</v>
      </c>
      <c r="C909" s="1">
        <f>'[1]RC-1'!C909</f>
        <v>0</v>
      </c>
      <c r="D909" s="1">
        <f>'[1]RC-1'!D909</f>
        <v>0</v>
      </c>
      <c r="E909" s="1">
        <f>'[1]RC-1'!E909</f>
        <v>0</v>
      </c>
      <c r="F909" s="1">
        <f>'[1]RC-1'!F909</f>
        <v>0</v>
      </c>
      <c r="G909" s="1">
        <f>'[1]RC-1'!G909</f>
        <v>0</v>
      </c>
      <c r="H909" s="1">
        <f>'[1]RC-1'!H909</f>
        <v>0</v>
      </c>
      <c r="I909" s="1">
        <f>'[1]RC-1'!I909</f>
        <v>0</v>
      </c>
      <c r="J909" s="1">
        <f>'[1]RC-1'!J909</f>
        <v>0</v>
      </c>
      <c r="K909" s="1">
        <f>'[1]RC-1'!K909</f>
        <v>0</v>
      </c>
      <c r="L909" s="1">
        <f>'[1]RC-1'!L909</f>
        <v>0</v>
      </c>
      <c r="M909" s="1">
        <f>'[1]RC-1'!M909</f>
        <v>0</v>
      </c>
      <c r="N909" s="1">
        <f>'[1]RC-1'!N909</f>
        <v>0</v>
      </c>
      <c r="O909" s="1">
        <f>'[1]RC-1'!O909</f>
        <v>0</v>
      </c>
      <c r="P909" s="1">
        <f>'[1]RC-1'!P909</f>
        <v>0</v>
      </c>
      <c r="Q909" s="1">
        <f>'[1]RC-1'!Q909</f>
        <v>0</v>
      </c>
      <c r="R909" s="1">
        <f>'[1]RC-1'!R909</f>
        <v>0</v>
      </c>
      <c r="S909" s="1">
        <f>'[1]RC-1'!S909</f>
        <v>0</v>
      </c>
      <c r="T909" s="1">
        <f>'[1]RC-1'!T909</f>
        <v>0</v>
      </c>
      <c r="U909" s="1">
        <f>'[1]RC-1'!U909</f>
        <v>0</v>
      </c>
      <c r="V909" s="1">
        <f>'[1]RC-1'!V909</f>
        <v>0</v>
      </c>
      <c r="W909" s="1">
        <f>'[1]RC-1'!W909</f>
        <v>0</v>
      </c>
      <c r="X909" s="1">
        <f>'[1]RC-1'!X909</f>
        <v>0</v>
      </c>
      <c r="Y909" s="1">
        <f>'[1]RC-1'!Y909</f>
        <v>0</v>
      </c>
      <c r="Z909" s="1">
        <f>'[1]RC-1'!Z909</f>
        <v>0</v>
      </c>
      <c r="AA909" s="1">
        <f>'[1]RC-1'!AA909</f>
        <v>0</v>
      </c>
      <c r="AB909" s="1">
        <f>'[1]RC-1'!AB909</f>
        <v>0</v>
      </c>
      <c r="AC909" s="1">
        <f>'[1]RC-1'!AC909</f>
        <v>0</v>
      </c>
      <c r="AD909" s="1">
        <f>'[1]RC-1'!AD909</f>
        <v>0</v>
      </c>
      <c r="AE909" s="1">
        <f>'[1]RC-1'!AE909</f>
        <v>0</v>
      </c>
      <c r="AF909" s="1">
        <f>'[1]RC-1'!AF909</f>
        <v>0</v>
      </c>
      <c r="AG909" s="1">
        <f>'[1]RC-1'!AG909</f>
        <v>0</v>
      </c>
      <c r="AH909" s="1">
        <f>'[1]RC-1'!AH909</f>
        <v>0</v>
      </c>
      <c r="AI909" s="1">
        <f>'[1]RC-1'!AI909</f>
        <v>0</v>
      </c>
    </row>
    <row r="910" spans="1:35" x14ac:dyDescent="0.3">
      <c r="A910" s="1">
        <f>'[1]RC-1'!A910</f>
        <v>0</v>
      </c>
      <c r="B910" s="1">
        <f>'[1]RC-1'!B910</f>
        <v>0</v>
      </c>
      <c r="C910" s="1">
        <f>'[1]RC-1'!C910</f>
        <v>0</v>
      </c>
      <c r="D910" s="1">
        <f>'[1]RC-1'!D910</f>
        <v>0</v>
      </c>
      <c r="E910" s="1">
        <f>'[1]RC-1'!E910</f>
        <v>0</v>
      </c>
      <c r="F910" s="1">
        <f>'[1]RC-1'!F910</f>
        <v>0</v>
      </c>
      <c r="G910" s="1">
        <f>'[1]RC-1'!G910</f>
        <v>0</v>
      </c>
      <c r="H910" s="1">
        <f>'[1]RC-1'!H910</f>
        <v>0</v>
      </c>
      <c r="I910" s="1">
        <f>'[1]RC-1'!I910</f>
        <v>0</v>
      </c>
      <c r="J910" s="1">
        <f>'[1]RC-1'!J910</f>
        <v>0</v>
      </c>
      <c r="K910" s="1">
        <f>'[1]RC-1'!K910</f>
        <v>0</v>
      </c>
      <c r="L910" s="1">
        <f>'[1]RC-1'!L910</f>
        <v>0</v>
      </c>
      <c r="M910" s="1">
        <f>'[1]RC-1'!M910</f>
        <v>0</v>
      </c>
      <c r="N910" s="1">
        <f>'[1]RC-1'!N910</f>
        <v>0</v>
      </c>
      <c r="O910" s="1">
        <f>'[1]RC-1'!O910</f>
        <v>0</v>
      </c>
      <c r="P910" s="1">
        <f>'[1]RC-1'!P910</f>
        <v>0</v>
      </c>
      <c r="Q910" s="1">
        <f>'[1]RC-1'!Q910</f>
        <v>0</v>
      </c>
      <c r="R910" s="1">
        <f>'[1]RC-1'!R910</f>
        <v>0</v>
      </c>
      <c r="S910" s="1">
        <f>'[1]RC-1'!S910</f>
        <v>0</v>
      </c>
      <c r="T910" s="1">
        <f>'[1]RC-1'!T910</f>
        <v>0</v>
      </c>
      <c r="U910" s="1">
        <f>'[1]RC-1'!U910</f>
        <v>0</v>
      </c>
      <c r="V910" s="1">
        <f>'[1]RC-1'!V910</f>
        <v>0</v>
      </c>
      <c r="W910" s="1">
        <f>'[1]RC-1'!W910</f>
        <v>0</v>
      </c>
      <c r="X910" s="1">
        <f>'[1]RC-1'!X910</f>
        <v>0</v>
      </c>
      <c r="Y910" s="1">
        <f>'[1]RC-1'!Y910</f>
        <v>0</v>
      </c>
      <c r="Z910" s="1">
        <f>'[1]RC-1'!Z910</f>
        <v>0</v>
      </c>
      <c r="AA910" s="1">
        <f>'[1]RC-1'!AA910</f>
        <v>0</v>
      </c>
      <c r="AB910" s="1">
        <f>'[1]RC-1'!AB910</f>
        <v>0</v>
      </c>
      <c r="AC910" s="1">
        <f>'[1]RC-1'!AC910</f>
        <v>0</v>
      </c>
      <c r="AD910" s="1">
        <f>'[1]RC-1'!AD910</f>
        <v>0</v>
      </c>
      <c r="AE910" s="1">
        <f>'[1]RC-1'!AE910</f>
        <v>0</v>
      </c>
      <c r="AF910" s="1">
        <f>'[1]RC-1'!AF910</f>
        <v>0</v>
      </c>
      <c r="AG910" s="1">
        <f>'[1]RC-1'!AG910</f>
        <v>0</v>
      </c>
      <c r="AH910" s="1">
        <f>'[1]RC-1'!AH910</f>
        <v>0</v>
      </c>
      <c r="AI910" s="1">
        <f>'[1]RC-1'!AI910</f>
        <v>0</v>
      </c>
    </row>
    <row r="911" spans="1:35" x14ac:dyDescent="0.3">
      <c r="A911" s="1">
        <f>'[1]RC-1'!A911</f>
        <v>0</v>
      </c>
      <c r="B911" s="1">
        <f>'[1]RC-1'!B911</f>
        <v>0</v>
      </c>
      <c r="C911" s="1">
        <f>'[1]RC-1'!C911</f>
        <v>0</v>
      </c>
      <c r="D911" s="1">
        <f>'[1]RC-1'!D911</f>
        <v>0</v>
      </c>
      <c r="E911" s="1">
        <f>'[1]RC-1'!E911</f>
        <v>0</v>
      </c>
      <c r="F911" s="1">
        <f>'[1]RC-1'!F911</f>
        <v>0</v>
      </c>
      <c r="G911" s="1">
        <f>'[1]RC-1'!G911</f>
        <v>0</v>
      </c>
      <c r="H911" s="1">
        <f>'[1]RC-1'!H911</f>
        <v>0</v>
      </c>
      <c r="I911" s="1">
        <f>'[1]RC-1'!I911</f>
        <v>0</v>
      </c>
      <c r="J911" s="1">
        <f>'[1]RC-1'!J911</f>
        <v>0</v>
      </c>
      <c r="K911" s="1">
        <f>'[1]RC-1'!K911</f>
        <v>0</v>
      </c>
      <c r="L911" s="1">
        <f>'[1]RC-1'!L911</f>
        <v>0</v>
      </c>
      <c r="M911" s="1">
        <f>'[1]RC-1'!M911</f>
        <v>0</v>
      </c>
      <c r="N911" s="1">
        <f>'[1]RC-1'!N911</f>
        <v>0</v>
      </c>
      <c r="O911" s="1">
        <f>'[1]RC-1'!O911</f>
        <v>0</v>
      </c>
      <c r="P911" s="1">
        <f>'[1]RC-1'!P911</f>
        <v>0</v>
      </c>
      <c r="Q911" s="1">
        <f>'[1]RC-1'!Q911</f>
        <v>0</v>
      </c>
      <c r="R911" s="1">
        <f>'[1]RC-1'!R911</f>
        <v>0</v>
      </c>
      <c r="S911" s="1">
        <f>'[1]RC-1'!S911</f>
        <v>0</v>
      </c>
      <c r="T911" s="1">
        <f>'[1]RC-1'!T911</f>
        <v>0</v>
      </c>
      <c r="U911" s="1">
        <f>'[1]RC-1'!U911</f>
        <v>0</v>
      </c>
      <c r="V911" s="1">
        <f>'[1]RC-1'!V911</f>
        <v>0</v>
      </c>
      <c r="W911" s="1">
        <f>'[1]RC-1'!W911</f>
        <v>0</v>
      </c>
      <c r="X911" s="1">
        <f>'[1]RC-1'!X911</f>
        <v>0</v>
      </c>
      <c r="Y911" s="1">
        <f>'[1]RC-1'!Y911</f>
        <v>0</v>
      </c>
      <c r="Z911" s="1">
        <f>'[1]RC-1'!Z911</f>
        <v>0</v>
      </c>
      <c r="AA911" s="1">
        <f>'[1]RC-1'!AA911</f>
        <v>0</v>
      </c>
      <c r="AB911" s="1">
        <f>'[1]RC-1'!AB911</f>
        <v>0</v>
      </c>
      <c r="AC911" s="1">
        <f>'[1]RC-1'!AC911</f>
        <v>0</v>
      </c>
      <c r="AD911" s="1">
        <f>'[1]RC-1'!AD911</f>
        <v>0</v>
      </c>
      <c r="AE911" s="1">
        <f>'[1]RC-1'!AE911</f>
        <v>0</v>
      </c>
      <c r="AF911" s="1">
        <f>'[1]RC-1'!AF911</f>
        <v>0</v>
      </c>
      <c r="AG911" s="1">
        <f>'[1]RC-1'!AG911</f>
        <v>0</v>
      </c>
      <c r="AH911" s="1">
        <f>'[1]RC-1'!AH911</f>
        <v>0</v>
      </c>
      <c r="AI911" s="1">
        <f>'[1]RC-1'!AI911</f>
        <v>0</v>
      </c>
    </row>
    <row r="912" spans="1:35" x14ac:dyDescent="0.3">
      <c r="A912" s="1">
        <f>'[1]RC-1'!A912</f>
        <v>0</v>
      </c>
      <c r="B912" s="1">
        <f>'[1]RC-1'!B912</f>
        <v>0</v>
      </c>
      <c r="C912" s="1">
        <f>'[1]RC-1'!C912</f>
        <v>0</v>
      </c>
      <c r="D912" s="1">
        <f>'[1]RC-1'!D912</f>
        <v>0</v>
      </c>
      <c r="E912" s="1">
        <f>'[1]RC-1'!E912</f>
        <v>0</v>
      </c>
      <c r="F912" s="1">
        <f>'[1]RC-1'!F912</f>
        <v>0</v>
      </c>
      <c r="G912" s="1">
        <f>'[1]RC-1'!G912</f>
        <v>0</v>
      </c>
      <c r="H912" s="1">
        <f>'[1]RC-1'!H912</f>
        <v>0</v>
      </c>
      <c r="I912" s="1">
        <f>'[1]RC-1'!I912</f>
        <v>0</v>
      </c>
      <c r="J912" s="1">
        <f>'[1]RC-1'!J912</f>
        <v>0</v>
      </c>
      <c r="K912" s="1">
        <f>'[1]RC-1'!K912</f>
        <v>0</v>
      </c>
      <c r="L912" s="1">
        <f>'[1]RC-1'!L912</f>
        <v>0</v>
      </c>
      <c r="M912" s="1">
        <f>'[1]RC-1'!M912</f>
        <v>0</v>
      </c>
      <c r="N912" s="1">
        <f>'[1]RC-1'!N912</f>
        <v>0</v>
      </c>
      <c r="O912" s="1">
        <f>'[1]RC-1'!O912</f>
        <v>0</v>
      </c>
      <c r="P912" s="1">
        <f>'[1]RC-1'!P912</f>
        <v>0</v>
      </c>
      <c r="Q912" s="1">
        <f>'[1]RC-1'!Q912</f>
        <v>0</v>
      </c>
      <c r="R912" s="1">
        <f>'[1]RC-1'!R912</f>
        <v>0</v>
      </c>
      <c r="S912" s="1">
        <f>'[1]RC-1'!S912</f>
        <v>0</v>
      </c>
      <c r="T912" s="1">
        <f>'[1]RC-1'!T912</f>
        <v>0</v>
      </c>
      <c r="U912" s="1">
        <f>'[1]RC-1'!U912</f>
        <v>0</v>
      </c>
      <c r="V912" s="1">
        <f>'[1]RC-1'!V912</f>
        <v>0</v>
      </c>
      <c r="W912" s="1">
        <f>'[1]RC-1'!W912</f>
        <v>0</v>
      </c>
      <c r="X912" s="1">
        <f>'[1]RC-1'!X912</f>
        <v>0</v>
      </c>
      <c r="Y912" s="1">
        <f>'[1]RC-1'!Y912</f>
        <v>0</v>
      </c>
      <c r="Z912" s="1">
        <f>'[1]RC-1'!Z912</f>
        <v>0</v>
      </c>
      <c r="AA912" s="1">
        <f>'[1]RC-1'!AA912</f>
        <v>0</v>
      </c>
      <c r="AB912" s="1">
        <f>'[1]RC-1'!AB912</f>
        <v>0</v>
      </c>
      <c r="AC912" s="1">
        <f>'[1]RC-1'!AC912</f>
        <v>0</v>
      </c>
      <c r="AD912" s="1">
        <f>'[1]RC-1'!AD912</f>
        <v>0</v>
      </c>
      <c r="AE912" s="1">
        <f>'[1]RC-1'!AE912</f>
        <v>0</v>
      </c>
      <c r="AF912" s="1">
        <f>'[1]RC-1'!AF912</f>
        <v>0</v>
      </c>
      <c r="AG912" s="1">
        <f>'[1]RC-1'!AG912</f>
        <v>0</v>
      </c>
      <c r="AH912" s="1">
        <f>'[1]RC-1'!AH912</f>
        <v>0</v>
      </c>
      <c r="AI912" s="1">
        <f>'[1]RC-1'!AI912</f>
        <v>0</v>
      </c>
    </row>
    <row r="913" spans="1:35" x14ac:dyDescent="0.3">
      <c r="A913" s="1">
        <f>'[1]RC-1'!A913</f>
        <v>0</v>
      </c>
      <c r="B913" s="1">
        <f>'[1]RC-1'!B913</f>
        <v>0</v>
      </c>
      <c r="C913" s="1">
        <f>'[1]RC-1'!C913</f>
        <v>0</v>
      </c>
      <c r="D913" s="1">
        <f>'[1]RC-1'!D913</f>
        <v>0</v>
      </c>
      <c r="E913" s="1">
        <f>'[1]RC-1'!E913</f>
        <v>0</v>
      </c>
      <c r="F913" s="1">
        <f>'[1]RC-1'!F913</f>
        <v>0</v>
      </c>
      <c r="G913" s="1">
        <f>'[1]RC-1'!G913</f>
        <v>0</v>
      </c>
      <c r="H913" s="1">
        <f>'[1]RC-1'!H913</f>
        <v>0</v>
      </c>
      <c r="I913" s="1">
        <f>'[1]RC-1'!I913</f>
        <v>0</v>
      </c>
      <c r="J913" s="1">
        <f>'[1]RC-1'!J913</f>
        <v>0</v>
      </c>
      <c r="K913" s="1">
        <f>'[1]RC-1'!K913</f>
        <v>0</v>
      </c>
      <c r="L913" s="1">
        <f>'[1]RC-1'!L913</f>
        <v>0</v>
      </c>
      <c r="M913" s="1">
        <f>'[1]RC-1'!M913</f>
        <v>0</v>
      </c>
      <c r="N913" s="1">
        <f>'[1]RC-1'!N913</f>
        <v>0</v>
      </c>
      <c r="O913" s="1">
        <f>'[1]RC-1'!O913</f>
        <v>0</v>
      </c>
      <c r="P913" s="1">
        <f>'[1]RC-1'!P913</f>
        <v>0</v>
      </c>
      <c r="Q913" s="1">
        <f>'[1]RC-1'!Q913</f>
        <v>0</v>
      </c>
      <c r="R913" s="1">
        <f>'[1]RC-1'!R913</f>
        <v>0</v>
      </c>
      <c r="S913" s="1">
        <f>'[1]RC-1'!S913</f>
        <v>0</v>
      </c>
      <c r="T913" s="1">
        <f>'[1]RC-1'!T913</f>
        <v>0</v>
      </c>
      <c r="U913" s="1">
        <f>'[1]RC-1'!U913</f>
        <v>0</v>
      </c>
      <c r="V913" s="1">
        <f>'[1]RC-1'!V913</f>
        <v>0</v>
      </c>
      <c r="W913" s="1">
        <f>'[1]RC-1'!W913</f>
        <v>0</v>
      </c>
      <c r="X913" s="1">
        <f>'[1]RC-1'!X913</f>
        <v>0</v>
      </c>
      <c r="Y913" s="1">
        <f>'[1]RC-1'!Y913</f>
        <v>0</v>
      </c>
      <c r="Z913" s="1">
        <f>'[1]RC-1'!Z913</f>
        <v>0</v>
      </c>
      <c r="AA913" s="1">
        <f>'[1]RC-1'!AA913</f>
        <v>0</v>
      </c>
      <c r="AB913" s="1">
        <f>'[1]RC-1'!AB913</f>
        <v>0</v>
      </c>
      <c r="AC913" s="1">
        <f>'[1]RC-1'!AC913</f>
        <v>0</v>
      </c>
      <c r="AD913" s="1">
        <f>'[1]RC-1'!AD913</f>
        <v>0</v>
      </c>
      <c r="AE913" s="1">
        <f>'[1]RC-1'!AE913</f>
        <v>0</v>
      </c>
      <c r="AF913" s="1">
        <f>'[1]RC-1'!AF913</f>
        <v>0</v>
      </c>
      <c r="AG913" s="1">
        <f>'[1]RC-1'!AG913</f>
        <v>0</v>
      </c>
      <c r="AH913" s="1">
        <f>'[1]RC-1'!AH913</f>
        <v>0</v>
      </c>
      <c r="AI913" s="1">
        <f>'[1]RC-1'!AI913</f>
        <v>0</v>
      </c>
    </row>
    <row r="914" spans="1:35" x14ac:dyDescent="0.3">
      <c r="A914" s="1">
        <f>'[1]RC-1'!A914</f>
        <v>0</v>
      </c>
      <c r="B914" s="1">
        <f>'[1]RC-1'!B914</f>
        <v>0</v>
      </c>
      <c r="C914" s="1">
        <f>'[1]RC-1'!C914</f>
        <v>0</v>
      </c>
      <c r="D914" s="1">
        <f>'[1]RC-1'!D914</f>
        <v>0</v>
      </c>
      <c r="E914" s="1">
        <f>'[1]RC-1'!E914</f>
        <v>0</v>
      </c>
      <c r="F914" s="1">
        <f>'[1]RC-1'!F914</f>
        <v>0</v>
      </c>
      <c r="G914" s="1">
        <f>'[1]RC-1'!G914</f>
        <v>0</v>
      </c>
      <c r="H914" s="1">
        <f>'[1]RC-1'!H914</f>
        <v>0</v>
      </c>
      <c r="I914" s="1">
        <f>'[1]RC-1'!I914</f>
        <v>0</v>
      </c>
      <c r="J914" s="1">
        <f>'[1]RC-1'!J914</f>
        <v>0</v>
      </c>
      <c r="K914" s="1">
        <f>'[1]RC-1'!K914</f>
        <v>0</v>
      </c>
      <c r="L914" s="1">
        <f>'[1]RC-1'!L914</f>
        <v>0</v>
      </c>
      <c r="M914" s="1">
        <f>'[1]RC-1'!M914</f>
        <v>0</v>
      </c>
      <c r="N914" s="1">
        <f>'[1]RC-1'!N914</f>
        <v>0</v>
      </c>
      <c r="O914" s="1">
        <f>'[1]RC-1'!O914</f>
        <v>0</v>
      </c>
      <c r="P914" s="1">
        <f>'[1]RC-1'!P914</f>
        <v>0</v>
      </c>
      <c r="Q914" s="1">
        <f>'[1]RC-1'!Q914</f>
        <v>0</v>
      </c>
      <c r="R914" s="1">
        <f>'[1]RC-1'!R914</f>
        <v>0</v>
      </c>
      <c r="S914" s="1">
        <f>'[1]RC-1'!S914</f>
        <v>0</v>
      </c>
      <c r="T914" s="1">
        <f>'[1]RC-1'!T914</f>
        <v>0</v>
      </c>
      <c r="U914" s="1">
        <f>'[1]RC-1'!U914</f>
        <v>0</v>
      </c>
      <c r="V914" s="1">
        <f>'[1]RC-1'!V914</f>
        <v>0</v>
      </c>
      <c r="W914" s="1">
        <f>'[1]RC-1'!W914</f>
        <v>0</v>
      </c>
      <c r="X914" s="1">
        <f>'[1]RC-1'!X914</f>
        <v>0</v>
      </c>
      <c r="Y914" s="1">
        <f>'[1]RC-1'!Y914</f>
        <v>0</v>
      </c>
      <c r="Z914" s="1">
        <f>'[1]RC-1'!Z914</f>
        <v>0</v>
      </c>
      <c r="AA914" s="1">
        <f>'[1]RC-1'!AA914</f>
        <v>0</v>
      </c>
      <c r="AB914" s="1">
        <f>'[1]RC-1'!AB914</f>
        <v>0</v>
      </c>
      <c r="AC914" s="1">
        <f>'[1]RC-1'!AC914</f>
        <v>0</v>
      </c>
      <c r="AD914" s="1">
        <f>'[1]RC-1'!AD914</f>
        <v>0</v>
      </c>
      <c r="AE914" s="1">
        <f>'[1]RC-1'!AE914</f>
        <v>0</v>
      </c>
      <c r="AF914" s="1">
        <f>'[1]RC-1'!AF914</f>
        <v>0</v>
      </c>
      <c r="AG914" s="1">
        <f>'[1]RC-1'!AG914</f>
        <v>0</v>
      </c>
      <c r="AH914" s="1">
        <f>'[1]RC-1'!AH914</f>
        <v>0</v>
      </c>
      <c r="AI914" s="1">
        <f>'[1]RC-1'!AI914</f>
        <v>0</v>
      </c>
    </row>
    <row r="915" spans="1:35" x14ac:dyDescent="0.3">
      <c r="A915" s="1">
        <f>'[1]RC-1'!A915</f>
        <v>0</v>
      </c>
      <c r="B915" s="1">
        <f>'[1]RC-1'!B915</f>
        <v>0</v>
      </c>
      <c r="C915" s="1">
        <f>'[1]RC-1'!C915</f>
        <v>0</v>
      </c>
      <c r="D915" s="1">
        <f>'[1]RC-1'!D915</f>
        <v>0</v>
      </c>
      <c r="E915" s="1">
        <f>'[1]RC-1'!E915</f>
        <v>0</v>
      </c>
      <c r="F915" s="1">
        <f>'[1]RC-1'!F915</f>
        <v>0</v>
      </c>
      <c r="G915" s="1">
        <f>'[1]RC-1'!G915</f>
        <v>0</v>
      </c>
      <c r="H915" s="1">
        <f>'[1]RC-1'!H915</f>
        <v>0</v>
      </c>
      <c r="I915" s="1">
        <f>'[1]RC-1'!I915</f>
        <v>0</v>
      </c>
      <c r="J915" s="1">
        <f>'[1]RC-1'!J915</f>
        <v>0</v>
      </c>
      <c r="K915" s="1">
        <f>'[1]RC-1'!K915</f>
        <v>0</v>
      </c>
      <c r="L915" s="1">
        <f>'[1]RC-1'!L915</f>
        <v>0</v>
      </c>
      <c r="M915" s="1">
        <f>'[1]RC-1'!M915</f>
        <v>0</v>
      </c>
      <c r="N915" s="1">
        <f>'[1]RC-1'!N915</f>
        <v>0</v>
      </c>
      <c r="O915" s="1">
        <f>'[1]RC-1'!O915</f>
        <v>0</v>
      </c>
      <c r="P915" s="1">
        <f>'[1]RC-1'!P915</f>
        <v>0</v>
      </c>
      <c r="Q915" s="1">
        <f>'[1]RC-1'!Q915</f>
        <v>0</v>
      </c>
      <c r="R915" s="1">
        <f>'[1]RC-1'!R915</f>
        <v>0</v>
      </c>
      <c r="S915" s="1">
        <f>'[1]RC-1'!S915</f>
        <v>0</v>
      </c>
      <c r="T915" s="1">
        <f>'[1]RC-1'!T915</f>
        <v>0</v>
      </c>
      <c r="U915" s="1">
        <f>'[1]RC-1'!U915</f>
        <v>0</v>
      </c>
      <c r="V915" s="1">
        <f>'[1]RC-1'!V915</f>
        <v>0</v>
      </c>
      <c r="W915" s="1">
        <f>'[1]RC-1'!W915</f>
        <v>0</v>
      </c>
      <c r="X915" s="1">
        <f>'[1]RC-1'!X915</f>
        <v>0</v>
      </c>
      <c r="Y915" s="1">
        <f>'[1]RC-1'!Y915</f>
        <v>0</v>
      </c>
      <c r="Z915" s="1">
        <f>'[1]RC-1'!Z915</f>
        <v>0</v>
      </c>
      <c r="AA915" s="1">
        <f>'[1]RC-1'!AA915</f>
        <v>0</v>
      </c>
      <c r="AB915" s="1">
        <f>'[1]RC-1'!AB915</f>
        <v>0</v>
      </c>
      <c r="AC915" s="1">
        <f>'[1]RC-1'!AC915</f>
        <v>0</v>
      </c>
      <c r="AD915" s="1">
        <f>'[1]RC-1'!AD915</f>
        <v>0</v>
      </c>
      <c r="AE915" s="1">
        <f>'[1]RC-1'!AE915</f>
        <v>0</v>
      </c>
      <c r="AF915" s="1">
        <f>'[1]RC-1'!AF915</f>
        <v>0</v>
      </c>
      <c r="AG915" s="1">
        <f>'[1]RC-1'!AG915</f>
        <v>0</v>
      </c>
      <c r="AH915" s="1">
        <f>'[1]RC-1'!AH915</f>
        <v>0</v>
      </c>
      <c r="AI915" s="1">
        <f>'[1]RC-1'!AI915</f>
        <v>0</v>
      </c>
    </row>
    <row r="916" spans="1:35" x14ac:dyDescent="0.3">
      <c r="A916" s="1">
        <f>'[1]RC-1'!A916</f>
        <v>0</v>
      </c>
      <c r="B916" s="1">
        <f>'[1]RC-1'!B916</f>
        <v>0</v>
      </c>
      <c r="C916" s="1">
        <f>'[1]RC-1'!C916</f>
        <v>0</v>
      </c>
      <c r="D916" s="1">
        <f>'[1]RC-1'!D916</f>
        <v>0</v>
      </c>
      <c r="E916" s="1">
        <f>'[1]RC-1'!E916</f>
        <v>0</v>
      </c>
      <c r="F916" s="1">
        <f>'[1]RC-1'!F916</f>
        <v>0</v>
      </c>
      <c r="G916" s="1">
        <f>'[1]RC-1'!G916</f>
        <v>0</v>
      </c>
      <c r="H916" s="1">
        <f>'[1]RC-1'!H916</f>
        <v>0</v>
      </c>
      <c r="I916" s="1">
        <f>'[1]RC-1'!I916</f>
        <v>0</v>
      </c>
      <c r="J916" s="1">
        <f>'[1]RC-1'!J916</f>
        <v>0</v>
      </c>
      <c r="K916" s="1">
        <f>'[1]RC-1'!K916</f>
        <v>0</v>
      </c>
      <c r="L916" s="1">
        <f>'[1]RC-1'!L916</f>
        <v>0</v>
      </c>
      <c r="M916" s="1">
        <f>'[1]RC-1'!M916</f>
        <v>0</v>
      </c>
      <c r="N916" s="1">
        <f>'[1]RC-1'!N916</f>
        <v>0</v>
      </c>
      <c r="O916" s="1">
        <f>'[1]RC-1'!O916</f>
        <v>0</v>
      </c>
      <c r="P916" s="1">
        <f>'[1]RC-1'!P916</f>
        <v>0</v>
      </c>
      <c r="Q916" s="1">
        <f>'[1]RC-1'!Q916</f>
        <v>0</v>
      </c>
      <c r="R916" s="1">
        <f>'[1]RC-1'!R916</f>
        <v>0</v>
      </c>
      <c r="S916" s="1">
        <f>'[1]RC-1'!S916</f>
        <v>0</v>
      </c>
      <c r="T916" s="1">
        <f>'[1]RC-1'!T916</f>
        <v>0</v>
      </c>
      <c r="U916" s="1">
        <f>'[1]RC-1'!U916</f>
        <v>0</v>
      </c>
      <c r="V916" s="1">
        <f>'[1]RC-1'!V916</f>
        <v>0</v>
      </c>
      <c r="W916" s="1">
        <f>'[1]RC-1'!W916</f>
        <v>0</v>
      </c>
      <c r="X916" s="1">
        <f>'[1]RC-1'!X916</f>
        <v>0</v>
      </c>
      <c r="Y916" s="1">
        <f>'[1]RC-1'!Y916</f>
        <v>0</v>
      </c>
      <c r="Z916" s="1">
        <f>'[1]RC-1'!Z916</f>
        <v>0</v>
      </c>
      <c r="AA916" s="1">
        <f>'[1]RC-1'!AA916</f>
        <v>0</v>
      </c>
      <c r="AB916" s="1">
        <f>'[1]RC-1'!AB916</f>
        <v>0</v>
      </c>
      <c r="AC916" s="1">
        <f>'[1]RC-1'!AC916</f>
        <v>0</v>
      </c>
      <c r="AD916" s="1">
        <f>'[1]RC-1'!AD916</f>
        <v>0</v>
      </c>
      <c r="AE916" s="1">
        <f>'[1]RC-1'!AE916</f>
        <v>0</v>
      </c>
      <c r="AF916" s="1">
        <f>'[1]RC-1'!AF916</f>
        <v>0</v>
      </c>
      <c r="AG916" s="1">
        <f>'[1]RC-1'!AG916</f>
        <v>0</v>
      </c>
      <c r="AH916" s="1">
        <f>'[1]RC-1'!AH916</f>
        <v>0</v>
      </c>
      <c r="AI916" s="1">
        <f>'[1]RC-1'!AI916</f>
        <v>0</v>
      </c>
    </row>
    <row r="917" spans="1:35" x14ac:dyDescent="0.3">
      <c r="A917" s="1">
        <f>'[1]RC-1'!A917</f>
        <v>0</v>
      </c>
      <c r="B917" s="1">
        <f>'[1]RC-1'!B917</f>
        <v>0</v>
      </c>
      <c r="C917" s="1">
        <f>'[1]RC-1'!C917</f>
        <v>0</v>
      </c>
      <c r="D917" s="1">
        <f>'[1]RC-1'!D917</f>
        <v>0</v>
      </c>
      <c r="E917" s="1">
        <f>'[1]RC-1'!E917</f>
        <v>0</v>
      </c>
      <c r="F917" s="1">
        <f>'[1]RC-1'!F917</f>
        <v>0</v>
      </c>
      <c r="G917" s="1">
        <f>'[1]RC-1'!G917</f>
        <v>0</v>
      </c>
      <c r="H917" s="1">
        <f>'[1]RC-1'!H917</f>
        <v>0</v>
      </c>
      <c r="I917" s="1">
        <f>'[1]RC-1'!I917</f>
        <v>0</v>
      </c>
      <c r="J917" s="1">
        <f>'[1]RC-1'!J917</f>
        <v>0</v>
      </c>
      <c r="K917" s="1">
        <f>'[1]RC-1'!K917</f>
        <v>0</v>
      </c>
      <c r="L917" s="1">
        <f>'[1]RC-1'!L917</f>
        <v>0</v>
      </c>
      <c r="M917" s="1">
        <f>'[1]RC-1'!M917</f>
        <v>0</v>
      </c>
      <c r="N917" s="1">
        <f>'[1]RC-1'!N917</f>
        <v>0</v>
      </c>
      <c r="O917" s="1">
        <f>'[1]RC-1'!O917</f>
        <v>0</v>
      </c>
      <c r="P917" s="1">
        <f>'[1]RC-1'!P917</f>
        <v>0</v>
      </c>
      <c r="Q917" s="1">
        <f>'[1]RC-1'!Q917</f>
        <v>0</v>
      </c>
      <c r="R917" s="1">
        <f>'[1]RC-1'!R917</f>
        <v>0</v>
      </c>
      <c r="S917" s="1">
        <f>'[1]RC-1'!S917</f>
        <v>0</v>
      </c>
      <c r="T917" s="1">
        <f>'[1]RC-1'!T917</f>
        <v>0</v>
      </c>
      <c r="U917" s="1">
        <f>'[1]RC-1'!U917</f>
        <v>0</v>
      </c>
      <c r="V917" s="1">
        <f>'[1]RC-1'!V917</f>
        <v>0</v>
      </c>
      <c r="W917" s="1">
        <f>'[1]RC-1'!W917</f>
        <v>0</v>
      </c>
      <c r="X917" s="1">
        <f>'[1]RC-1'!X917</f>
        <v>0</v>
      </c>
      <c r="Y917" s="1">
        <f>'[1]RC-1'!Y917</f>
        <v>0</v>
      </c>
      <c r="Z917" s="1">
        <f>'[1]RC-1'!Z917</f>
        <v>0</v>
      </c>
      <c r="AA917" s="1">
        <f>'[1]RC-1'!AA917</f>
        <v>0</v>
      </c>
      <c r="AB917" s="1">
        <f>'[1]RC-1'!AB917</f>
        <v>0</v>
      </c>
      <c r="AC917" s="1">
        <f>'[1]RC-1'!AC917</f>
        <v>0</v>
      </c>
      <c r="AD917" s="1">
        <f>'[1]RC-1'!AD917</f>
        <v>0</v>
      </c>
      <c r="AE917" s="1">
        <f>'[1]RC-1'!AE917</f>
        <v>0</v>
      </c>
      <c r="AF917" s="1">
        <f>'[1]RC-1'!AF917</f>
        <v>0</v>
      </c>
      <c r="AG917" s="1">
        <f>'[1]RC-1'!AG917</f>
        <v>0</v>
      </c>
      <c r="AH917" s="1">
        <f>'[1]RC-1'!AH917</f>
        <v>0</v>
      </c>
      <c r="AI917" s="1">
        <f>'[1]RC-1'!AI917</f>
        <v>0</v>
      </c>
    </row>
    <row r="918" spans="1:35" x14ac:dyDescent="0.3">
      <c r="A918" s="1">
        <f>'[1]RC-1'!A918</f>
        <v>0</v>
      </c>
      <c r="B918" s="1">
        <f>'[1]RC-1'!B918</f>
        <v>0</v>
      </c>
      <c r="C918" s="1">
        <f>'[1]RC-1'!C918</f>
        <v>0</v>
      </c>
      <c r="D918" s="1">
        <f>'[1]RC-1'!D918</f>
        <v>0</v>
      </c>
      <c r="E918" s="1">
        <f>'[1]RC-1'!E918</f>
        <v>0</v>
      </c>
      <c r="F918" s="1">
        <f>'[1]RC-1'!F918</f>
        <v>0</v>
      </c>
      <c r="G918" s="1">
        <f>'[1]RC-1'!G918</f>
        <v>0</v>
      </c>
      <c r="H918" s="1">
        <f>'[1]RC-1'!H918</f>
        <v>0</v>
      </c>
      <c r="I918" s="1">
        <f>'[1]RC-1'!I918</f>
        <v>0</v>
      </c>
      <c r="J918" s="1">
        <f>'[1]RC-1'!J918</f>
        <v>0</v>
      </c>
      <c r="K918" s="1">
        <f>'[1]RC-1'!K918</f>
        <v>0</v>
      </c>
      <c r="L918" s="1">
        <f>'[1]RC-1'!L918</f>
        <v>0</v>
      </c>
      <c r="M918" s="1">
        <f>'[1]RC-1'!M918</f>
        <v>0</v>
      </c>
      <c r="N918" s="1">
        <f>'[1]RC-1'!N918</f>
        <v>0</v>
      </c>
      <c r="O918" s="1">
        <f>'[1]RC-1'!O918</f>
        <v>0</v>
      </c>
      <c r="P918" s="1">
        <f>'[1]RC-1'!P918</f>
        <v>0</v>
      </c>
      <c r="Q918" s="1">
        <f>'[1]RC-1'!Q918</f>
        <v>0</v>
      </c>
      <c r="R918" s="1">
        <f>'[1]RC-1'!R918</f>
        <v>0</v>
      </c>
      <c r="S918" s="1">
        <f>'[1]RC-1'!S918</f>
        <v>0</v>
      </c>
      <c r="T918" s="1">
        <f>'[1]RC-1'!T918</f>
        <v>0</v>
      </c>
      <c r="U918" s="1">
        <f>'[1]RC-1'!U918</f>
        <v>0</v>
      </c>
      <c r="V918" s="1">
        <f>'[1]RC-1'!V918</f>
        <v>0</v>
      </c>
      <c r="W918" s="1">
        <f>'[1]RC-1'!W918</f>
        <v>0</v>
      </c>
      <c r="X918" s="1">
        <f>'[1]RC-1'!X918</f>
        <v>0</v>
      </c>
      <c r="Y918" s="1">
        <f>'[1]RC-1'!Y918</f>
        <v>0</v>
      </c>
      <c r="Z918" s="1">
        <f>'[1]RC-1'!Z918</f>
        <v>0</v>
      </c>
      <c r="AA918" s="1">
        <f>'[1]RC-1'!AA918</f>
        <v>0</v>
      </c>
      <c r="AB918" s="1">
        <f>'[1]RC-1'!AB918</f>
        <v>0</v>
      </c>
      <c r="AC918" s="1">
        <f>'[1]RC-1'!AC918</f>
        <v>0</v>
      </c>
      <c r="AD918" s="1">
        <f>'[1]RC-1'!AD918</f>
        <v>0</v>
      </c>
      <c r="AE918" s="1">
        <f>'[1]RC-1'!AE918</f>
        <v>0</v>
      </c>
      <c r="AF918" s="1">
        <f>'[1]RC-1'!AF918</f>
        <v>0</v>
      </c>
      <c r="AG918" s="1">
        <f>'[1]RC-1'!AG918</f>
        <v>0</v>
      </c>
      <c r="AH918" s="1">
        <f>'[1]RC-1'!AH918</f>
        <v>0</v>
      </c>
      <c r="AI918" s="1">
        <f>'[1]RC-1'!AI918</f>
        <v>0</v>
      </c>
    </row>
    <row r="919" spans="1:35" x14ac:dyDescent="0.3">
      <c r="A919" s="1">
        <f>'[1]RC-1'!A919</f>
        <v>0</v>
      </c>
      <c r="B919" s="1">
        <f>'[1]RC-1'!B919</f>
        <v>0</v>
      </c>
      <c r="C919" s="1">
        <f>'[1]RC-1'!C919</f>
        <v>0</v>
      </c>
      <c r="D919" s="1">
        <f>'[1]RC-1'!D919</f>
        <v>0</v>
      </c>
      <c r="E919" s="1">
        <f>'[1]RC-1'!E919</f>
        <v>0</v>
      </c>
      <c r="F919" s="1">
        <f>'[1]RC-1'!F919</f>
        <v>0</v>
      </c>
      <c r="G919" s="1">
        <f>'[1]RC-1'!G919</f>
        <v>0</v>
      </c>
      <c r="H919" s="1">
        <f>'[1]RC-1'!H919</f>
        <v>0</v>
      </c>
      <c r="I919" s="1">
        <f>'[1]RC-1'!I919</f>
        <v>0</v>
      </c>
      <c r="J919" s="1">
        <f>'[1]RC-1'!J919</f>
        <v>0</v>
      </c>
      <c r="K919" s="1">
        <f>'[1]RC-1'!K919</f>
        <v>0</v>
      </c>
      <c r="L919" s="1">
        <f>'[1]RC-1'!L919</f>
        <v>0</v>
      </c>
      <c r="M919" s="1">
        <f>'[1]RC-1'!M919</f>
        <v>0</v>
      </c>
      <c r="N919" s="1">
        <f>'[1]RC-1'!N919</f>
        <v>0</v>
      </c>
      <c r="O919" s="1">
        <f>'[1]RC-1'!O919</f>
        <v>0</v>
      </c>
      <c r="P919" s="1">
        <f>'[1]RC-1'!P919</f>
        <v>0</v>
      </c>
      <c r="Q919" s="1">
        <f>'[1]RC-1'!Q919</f>
        <v>0</v>
      </c>
      <c r="R919" s="1">
        <f>'[1]RC-1'!R919</f>
        <v>0</v>
      </c>
      <c r="S919" s="1">
        <f>'[1]RC-1'!S919</f>
        <v>0</v>
      </c>
      <c r="T919" s="1">
        <f>'[1]RC-1'!T919</f>
        <v>0</v>
      </c>
      <c r="U919" s="1">
        <f>'[1]RC-1'!U919</f>
        <v>0</v>
      </c>
      <c r="V919" s="1">
        <f>'[1]RC-1'!V919</f>
        <v>0</v>
      </c>
      <c r="W919" s="1">
        <f>'[1]RC-1'!W919</f>
        <v>0</v>
      </c>
      <c r="X919" s="1">
        <f>'[1]RC-1'!X919</f>
        <v>0</v>
      </c>
      <c r="Y919" s="1">
        <f>'[1]RC-1'!Y919</f>
        <v>0</v>
      </c>
      <c r="Z919" s="1">
        <f>'[1]RC-1'!Z919</f>
        <v>0</v>
      </c>
      <c r="AA919" s="1">
        <f>'[1]RC-1'!AA919</f>
        <v>0</v>
      </c>
      <c r="AB919" s="1">
        <f>'[1]RC-1'!AB919</f>
        <v>0</v>
      </c>
      <c r="AC919" s="1">
        <f>'[1]RC-1'!AC919</f>
        <v>0</v>
      </c>
      <c r="AD919" s="1">
        <f>'[1]RC-1'!AD919</f>
        <v>0</v>
      </c>
      <c r="AE919" s="1">
        <f>'[1]RC-1'!AE919</f>
        <v>0</v>
      </c>
      <c r="AF919" s="1">
        <f>'[1]RC-1'!AF919</f>
        <v>0</v>
      </c>
      <c r="AG919" s="1">
        <f>'[1]RC-1'!AG919</f>
        <v>0</v>
      </c>
      <c r="AH919" s="1">
        <f>'[1]RC-1'!AH919</f>
        <v>0</v>
      </c>
      <c r="AI919" s="1">
        <f>'[1]RC-1'!AI919</f>
        <v>0</v>
      </c>
    </row>
    <row r="920" spans="1:35" x14ac:dyDescent="0.3">
      <c r="A920" s="1">
        <f>'[1]RC-1'!A920</f>
        <v>0</v>
      </c>
      <c r="B920" s="1">
        <f>'[1]RC-1'!B920</f>
        <v>0</v>
      </c>
      <c r="C920" s="1">
        <f>'[1]RC-1'!C920</f>
        <v>0</v>
      </c>
      <c r="D920" s="1">
        <f>'[1]RC-1'!D920</f>
        <v>0</v>
      </c>
      <c r="E920" s="1">
        <f>'[1]RC-1'!E920</f>
        <v>0</v>
      </c>
      <c r="F920" s="1">
        <f>'[1]RC-1'!F920</f>
        <v>0</v>
      </c>
      <c r="G920" s="1">
        <f>'[1]RC-1'!G920</f>
        <v>0</v>
      </c>
      <c r="H920" s="1">
        <f>'[1]RC-1'!H920</f>
        <v>0</v>
      </c>
      <c r="I920" s="1">
        <f>'[1]RC-1'!I920</f>
        <v>0</v>
      </c>
      <c r="J920" s="1">
        <f>'[1]RC-1'!J920</f>
        <v>0</v>
      </c>
      <c r="K920" s="1">
        <f>'[1]RC-1'!K920</f>
        <v>0</v>
      </c>
      <c r="L920" s="1">
        <f>'[1]RC-1'!L920</f>
        <v>0</v>
      </c>
      <c r="M920" s="1">
        <f>'[1]RC-1'!M920</f>
        <v>0</v>
      </c>
      <c r="N920" s="1">
        <f>'[1]RC-1'!N920</f>
        <v>0</v>
      </c>
      <c r="O920" s="1">
        <f>'[1]RC-1'!O920</f>
        <v>0</v>
      </c>
      <c r="P920" s="1">
        <f>'[1]RC-1'!P920</f>
        <v>0</v>
      </c>
      <c r="Q920" s="1">
        <f>'[1]RC-1'!Q920</f>
        <v>0</v>
      </c>
      <c r="R920" s="1">
        <f>'[1]RC-1'!R920</f>
        <v>0</v>
      </c>
      <c r="S920" s="1">
        <f>'[1]RC-1'!S920</f>
        <v>0</v>
      </c>
      <c r="T920" s="1">
        <f>'[1]RC-1'!T920</f>
        <v>0</v>
      </c>
      <c r="U920" s="1">
        <f>'[1]RC-1'!U920</f>
        <v>0</v>
      </c>
      <c r="V920" s="1">
        <f>'[1]RC-1'!V920</f>
        <v>0</v>
      </c>
      <c r="W920" s="1">
        <f>'[1]RC-1'!W920</f>
        <v>0</v>
      </c>
      <c r="X920" s="1">
        <f>'[1]RC-1'!X920</f>
        <v>0</v>
      </c>
      <c r="Y920" s="1">
        <f>'[1]RC-1'!Y920</f>
        <v>0</v>
      </c>
      <c r="Z920" s="1">
        <f>'[1]RC-1'!Z920</f>
        <v>0</v>
      </c>
      <c r="AA920" s="1">
        <f>'[1]RC-1'!AA920</f>
        <v>0</v>
      </c>
      <c r="AB920" s="1">
        <f>'[1]RC-1'!AB920</f>
        <v>0</v>
      </c>
      <c r="AC920" s="1">
        <f>'[1]RC-1'!AC920</f>
        <v>0</v>
      </c>
      <c r="AD920" s="1">
        <f>'[1]RC-1'!AD920</f>
        <v>0</v>
      </c>
      <c r="AE920" s="1">
        <f>'[1]RC-1'!AE920</f>
        <v>0</v>
      </c>
      <c r="AF920" s="1">
        <f>'[1]RC-1'!AF920</f>
        <v>0</v>
      </c>
      <c r="AG920" s="1">
        <f>'[1]RC-1'!AG920</f>
        <v>0</v>
      </c>
      <c r="AH920" s="1">
        <f>'[1]RC-1'!AH920</f>
        <v>0</v>
      </c>
      <c r="AI920" s="1">
        <f>'[1]RC-1'!AI920</f>
        <v>0</v>
      </c>
    </row>
    <row r="921" spans="1:35" x14ac:dyDescent="0.3">
      <c r="A921" s="1">
        <f>'[1]RC-1'!A921</f>
        <v>0</v>
      </c>
      <c r="B921" s="1">
        <f>'[1]RC-1'!B921</f>
        <v>0</v>
      </c>
      <c r="C921" s="1">
        <f>'[1]RC-1'!C921</f>
        <v>0</v>
      </c>
      <c r="D921" s="1">
        <f>'[1]RC-1'!D921</f>
        <v>0</v>
      </c>
      <c r="E921" s="1">
        <f>'[1]RC-1'!E921</f>
        <v>0</v>
      </c>
      <c r="F921" s="1">
        <f>'[1]RC-1'!F921</f>
        <v>0</v>
      </c>
      <c r="G921" s="1">
        <f>'[1]RC-1'!G921</f>
        <v>0</v>
      </c>
      <c r="H921" s="1">
        <f>'[1]RC-1'!H921</f>
        <v>0</v>
      </c>
      <c r="I921" s="1">
        <f>'[1]RC-1'!I921</f>
        <v>0</v>
      </c>
      <c r="J921" s="1">
        <f>'[1]RC-1'!J921</f>
        <v>0</v>
      </c>
      <c r="K921" s="1">
        <f>'[1]RC-1'!K921</f>
        <v>0</v>
      </c>
      <c r="L921" s="1">
        <f>'[1]RC-1'!L921</f>
        <v>0</v>
      </c>
      <c r="M921" s="1">
        <f>'[1]RC-1'!M921</f>
        <v>0</v>
      </c>
      <c r="N921" s="1">
        <f>'[1]RC-1'!N921</f>
        <v>0</v>
      </c>
      <c r="O921" s="1">
        <f>'[1]RC-1'!O921</f>
        <v>0</v>
      </c>
      <c r="P921" s="1">
        <f>'[1]RC-1'!P921</f>
        <v>0</v>
      </c>
      <c r="Q921" s="1">
        <f>'[1]RC-1'!Q921</f>
        <v>0</v>
      </c>
      <c r="R921" s="1">
        <f>'[1]RC-1'!R921</f>
        <v>0</v>
      </c>
      <c r="S921" s="1">
        <f>'[1]RC-1'!S921</f>
        <v>0</v>
      </c>
      <c r="T921" s="1">
        <f>'[1]RC-1'!T921</f>
        <v>0</v>
      </c>
      <c r="U921" s="1">
        <f>'[1]RC-1'!U921</f>
        <v>0</v>
      </c>
      <c r="V921" s="1">
        <f>'[1]RC-1'!V921</f>
        <v>0</v>
      </c>
      <c r="W921" s="1">
        <f>'[1]RC-1'!W921</f>
        <v>0</v>
      </c>
      <c r="X921" s="1">
        <f>'[1]RC-1'!X921</f>
        <v>0</v>
      </c>
      <c r="Y921" s="1">
        <f>'[1]RC-1'!Y921</f>
        <v>0</v>
      </c>
      <c r="Z921" s="1">
        <f>'[1]RC-1'!Z921</f>
        <v>0</v>
      </c>
      <c r="AA921" s="1">
        <f>'[1]RC-1'!AA921</f>
        <v>0</v>
      </c>
      <c r="AB921" s="1">
        <f>'[1]RC-1'!AB921</f>
        <v>0</v>
      </c>
      <c r="AC921" s="1">
        <f>'[1]RC-1'!AC921</f>
        <v>0</v>
      </c>
      <c r="AD921" s="1">
        <f>'[1]RC-1'!AD921</f>
        <v>0</v>
      </c>
      <c r="AE921" s="1">
        <f>'[1]RC-1'!AE921</f>
        <v>0</v>
      </c>
      <c r="AF921" s="1">
        <f>'[1]RC-1'!AF921</f>
        <v>0</v>
      </c>
      <c r="AG921" s="1">
        <f>'[1]RC-1'!AG921</f>
        <v>0</v>
      </c>
      <c r="AH921" s="1">
        <f>'[1]RC-1'!AH921</f>
        <v>0</v>
      </c>
      <c r="AI921" s="1">
        <f>'[1]RC-1'!AI921</f>
        <v>0</v>
      </c>
    </row>
    <row r="922" spans="1:35" x14ac:dyDescent="0.3">
      <c r="A922" s="1">
        <f>'[1]RC-1'!A922</f>
        <v>0</v>
      </c>
      <c r="B922" s="1">
        <f>'[1]RC-1'!B922</f>
        <v>0</v>
      </c>
      <c r="C922" s="1">
        <f>'[1]RC-1'!C922</f>
        <v>0</v>
      </c>
      <c r="D922" s="1">
        <f>'[1]RC-1'!D922</f>
        <v>0</v>
      </c>
      <c r="E922" s="1">
        <f>'[1]RC-1'!E922</f>
        <v>0</v>
      </c>
      <c r="F922" s="1">
        <f>'[1]RC-1'!F922</f>
        <v>0</v>
      </c>
      <c r="G922" s="1">
        <f>'[1]RC-1'!G922</f>
        <v>0</v>
      </c>
      <c r="H922" s="1">
        <f>'[1]RC-1'!H922</f>
        <v>0</v>
      </c>
      <c r="I922" s="1">
        <f>'[1]RC-1'!I922</f>
        <v>0</v>
      </c>
      <c r="J922" s="1">
        <f>'[1]RC-1'!J922</f>
        <v>0</v>
      </c>
      <c r="K922" s="1">
        <f>'[1]RC-1'!K922</f>
        <v>0</v>
      </c>
      <c r="L922" s="1">
        <f>'[1]RC-1'!L922</f>
        <v>0</v>
      </c>
      <c r="M922" s="1">
        <f>'[1]RC-1'!M922</f>
        <v>0</v>
      </c>
      <c r="N922" s="1">
        <f>'[1]RC-1'!N922</f>
        <v>0</v>
      </c>
      <c r="O922" s="1">
        <f>'[1]RC-1'!O922</f>
        <v>0</v>
      </c>
      <c r="P922" s="1">
        <f>'[1]RC-1'!P922</f>
        <v>0</v>
      </c>
      <c r="Q922" s="1">
        <f>'[1]RC-1'!Q922</f>
        <v>0</v>
      </c>
      <c r="R922" s="1">
        <f>'[1]RC-1'!R922</f>
        <v>0</v>
      </c>
      <c r="S922" s="1">
        <f>'[1]RC-1'!S922</f>
        <v>0</v>
      </c>
      <c r="T922" s="1">
        <f>'[1]RC-1'!T922</f>
        <v>0</v>
      </c>
      <c r="U922" s="1">
        <f>'[1]RC-1'!U922</f>
        <v>0</v>
      </c>
      <c r="V922" s="1">
        <f>'[1]RC-1'!V922</f>
        <v>0</v>
      </c>
      <c r="W922" s="1">
        <f>'[1]RC-1'!W922</f>
        <v>0</v>
      </c>
      <c r="X922" s="1">
        <f>'[1]RC-1'!X922</f>
        <v>0</v>
      </c>
      <c r="Y922" s="1">
        <f>'[1]RC-1'!Y922</f>
        <v>0</v>
      </c>
      <c r="Z922" s="1">
        <f>'[1]RC-1'!Z922</f>
        <v>0</v>
      </c>
      <c r="AA922" s="1">
        <f>'[1]RC-1'!AA922</f>
        <v>0</v>
      </c>
      <c r="AB922" s="1">
        <f>'[1]RC-1'!AB922</f>
        <v>0</v>
      </c>
      <c r="AC922" s="1">
        <f>'[1]RC-1'!AC922</f>
        <v>0</v>
      </c>
      <c r="AD922" s="1">
        <f>'[1]RC-1'!AD922</f>
        <v>0</v>
      </c>
      <c r="AE922" s="1">
        <f>'[1]RC-1'!AE922</f>
        <v>0</v>
      </c>
      <c r="AF922" s="1">
        <f>'[1]RC-1'!AF922</f>
        <v>0</v>
      </c>
      <c r="AG922" s="1">
        <f>'[1]RC-1'!AG922</f>
        <v>0</v>
      </c>
      <c r="AH922" s="1">
        <f>'[1]RC-1'!AH922</f>
        <v>0</v>
      </c>
      <c r="AI922" s="1">
        <f>'[1]RC-1'!AI922</f>
        <v>0</v>
      </c>
    </row>
    <row r="923" spans="1:35" x14ac:dyDescent="0.3">
      <c r="A923" s="1">
        <f>'[1]RC-1'!A923</f>
        <v>0</v>
      </c>
      <c r="B923" s="1">
        <f>'[1]RC-1'!B923</f>
        <v>0</v>
      </c>
      <c r="C923" s="1">
        <f>'[1]RC-1'!C923</f>
        <v>0</v>
      </c>
      <c r="D923" s="1">
        <f>'[1]RC-1'!D923</f>
        <v>0</v>
      </c>
      <c r="E923" s="1">
        <f>'[1]RC-1'!E923</f>
        <v>0</v>
      </c>
      <c r="F923" s="1">
        <f>'[1]RC-1'!F923</f>
        <v>0</v>
      </c>
      <c r="G923" s="1">
        <f>'[1]RC-1'!G923</f>
        <v>0</v>
      </c>
      <c r="H923" s="1">
        <f>'[1]RC-1'!H923</f>
        <v>0</v>
      </c>
      <c r="I923" s="1">
        <f>'[1]RC-1'!I923</f>
        <v>0</v>
      </c>
      <c r="J923" s="1">
        <f>'[1]RC-1'!J923</f>
        <v>0</v>
      </c>
      <c r="K923" s="1">
        <f>'[1]RC-1'!K923</f>
        <v>0</v>
      </c>
      <c r="L923" s="1">
        <f>'[1]RC-1'!L923</f>
        <v>0</v>
      </c>
      <c r="M923" s="1">
        <f>'[1]RC-1'!M923</f>
        <v>0</v>
      </c>
      <c r="N923" s="1">
        <f>'[1]RC-1'!N923</f>
        <v>0</v>
      </c>
      <c r="O923" s="1">
        <f>'[1]RC-1'!O923</f>
        <v>0</v>
      </c>
      <c r="P923" s="1">
        <f>'[1]RC-1'!P923</f>
        <v>0</v>
      </c>
      <c r="Q923" s="1">
        <f>'[1]RC-1'!Q923</f>
        <v>0</v>
      </c>
      <c r="R923" s="1">
        <f>'[1]RC-1'!R923</f>
        <v>0</v>
      </c>
      <c r="S923" s="1">
        <f>'[1]RC-1'!S923</f>
        <v>0</v>
      </c>
      <c r="T923" s="1">
        <f>'[1]RC-1'!T923</f>
        <v>0</v>
      </c>
      <c r="U923" s="1">
        <f>'[1]RC-1'!U923</f>
        <v>0</v>
      </c>
      <c r="V923" s="1">
        <f>'[1]RC-1'!V923</f>
        <v>0</v>
      </c>
      <c r="W923" s="1">
        <f>'[1]RC-1'!W923</f>
        <v>0</v>
      </c>
      <c r="X923" s="1">
        <f>'[1]RC-1'!X923</f>
        <v>0</v>
      </c>
      <c r="Y923" s="1">
        <f>'[1]RC-1'!Y923</f>
        <v>0</v>
      </c>
      <c r="Z923" s="1">
        <f>'[1]RC-1'!Z923</f>
        <v>0</v>
      </c>
      <c r="AA923" s="1">
        <f>'[1]RC-1'!AA923</f>
        <v>0</v>
      </c>
      <c r="AB923" s="1">
        <f>'[1]RC-1'!AB923</f>
        <v>0</v>
      </c>
      <c r="AC923" s="1">
        <f>'[1]RC-1'!AC923</f>
        <v>0</v>
      </c>
      <c r="AD923" s="1">
        <f>'[1]RC-1'!AD923</f>
        <v>0</v>
      </c>
      <c r="AE923" s="1">
        <f>'[1]RC-1'!AE923</f>
        <v>0</v>
      </c>
      <c r="AF923" s="1">
        <f>'[1]RC-1'!AF923</f>
        <v>0</v>
      </c>
      <c r="AG923" s="1">
        <f>'[1]RC-1'!AG923</f>
        <v>0</v>
      </c>
      <c r="AH923" s="1">
        <f>'[1]RC-1'!AH923</f>
        <v>0</v>
      </c>
      <c r="AI923" s="1">
        <f>'[1]RC-1'!AI923</f>
        <v>0</v>
      </c>
    </row>
    <row r="924" spans="1:35" x14ac:dyDescent="0.3">
      <c r="A924" s="1">
        <f>'[1]RC-1'!A924</f>
        <v>0</v>
      </c>
      <c r="B924" s="1">
        <f>'[1]RC-1'!B924</f>
        <v>0</v>
      </c>
      <c r="C924" s="1">
        <f>'[1]RC-1'!C924</f>
        <v>0</v>
      </c>
      <c r="D924" s="1">
        <f>'[1]RC-1'!D924</f>
        <v>0</v>
      </c>
      <c r="E924" s="1">
        <f>'[1]RC-1'!E924</f>
        <v>0</v>
      </c>
      <c r="F924" s="1">
        <f>'[1]RC-1'!F924</f>
        <v>0</v>
      </c>
      <c r="G924" s="1">
        <f>'[1]RC-1'!G924</f>
        <v>0</v>
      </c>
      <c r="H924" s="1">
        <f>'[1]RC-1'!H924</f>
        <v>0</v>
      </c>
      <c r="I924" s="1">
        <f>'[1]RC-1'!I924</f>
        <v>0</v>
      </c>
      <c r="J924" s="1">
        <f>'[1]RC-1'!J924</f>
        <v>0</v>
      </c>
      <c r="K924" s="1">
        <f>'[1]RC-1'!K924</f>
        <v>0</v>
      </c>
      <c r="L924" s="1">
        <f>'[1]RC-1'!L924</f>
        <v>0</v>
      </c>
      <c r="M924" s="1">
        <f>'[1]RC-1'!M924</f>
        <v>0</v>
      </c>
      <c r="N924" s="1">
        <f>'[1]RC-1'!N924</f>
        <v>0</v>
      </c>
      <c r="O924" s="1">
        <f>'[1]RC-1'!O924</f>
        <v>0</v>
      </c>
      <c r="P924" s="1">
        <f>'[1]RC-1'!P924</f>
        <v>0</v>
      </c>
      <c r="Q924" s="1">
        <f>'[1]RC-1'!Q924</f>
        <v>0</v>
      </c>
      <c r="R924" s="1">
        <f>'[1]RC-1'!R924</f>
        <v>0</v>
      </c>
      <c r="S924" s="1">
        <f>'[1]RC-1'!S924</f>
        <v>0</v>
      </c>
      <c r="T924" s="1">
        <f>'[1]RC-1'!T924</f>
        <v>0</v>
      </c>
      <c r="U924" s="1">
        <f>'[1]RC-1'!U924</f>
        <v>0</v>
      </c>
      <c r="V924" s="1">
        <f>'[1]RC-1'!V924</f>
        <v>0</v>
      </c>
      <c r="W924" s="1">
        <f>'[1]RC-1'!W924</f>
        <v>0</v>
      </c>
      <c r="X924" s="1">
        <f>'[1]RC-1'!X924</f>
        <v>0</v>
      </c>
      <c r="Y924" s="1">
        <f>'[1]RC-1'!Y924</f>
        <v>0</v>
      </c>
      <c r="Z924" s="1">
        <f>'[1]RC-1'!Z924</f>
        <v>0</v>
      </c>
      <c r="AA924" s="1">
        <f>'[1]RC-1'!AA924</f>
        <v>0</v>
      </c>
      <c r="AB924" s="1">
        <f>'[1]RC-1'!AB924</f>
        <v>0</v>
      </c>
      <c r="AC924" s="1">
        <f>'[1]RC-1'!AC924</f>
        <v>0</v>
      </c>
      <c r="AD924" s="1">
        <f>'[1]RC-1'!AD924</f>
        <v>0</v>
      </c>
      <c r="AE924" s="1">
        <f>'[1]RC-1'!AE924</f>
        <v>0</v>
      </c>
      <c r="AF924" s="1">
        <f>'[1]RC-1'!AF924</f>
        <v>0</v>
      </c>
      <c r="AG924" s="1">
        <f>'[1]RC-1'!AG924</f>
        <v>0</v>
      </c>
      <c r="AH924" s="1">
        <f>'[1]RC-1'!AH924</f>
        <v>0</v>
      </c>
      <c r="AI924" s="1">
        <f>'[1]RC-1'!AI924</f>
        <v>0</v>
      </c>
    </row>
    <row r="925" spans="1:35" x14ac:dyDescent="0.3">
      <c r="A925" s="1">
        <f>'[1]RC-1'!A925</f>
        <v>0</v>
      </c>
      <c r="B925" s="1">
        <f>'[1]RC-1'!B925</f>
        <v>0</v>
      </c>
      <c r="C925" s="1">
        <f>'[1]RC-1'!C925</f>
        <v>0</v>
      </c>
      <c r="D925" s="1">
        <f>'[1]RC-1'!D925</f>
        <v>0</v>
      </c>
      <c r="E925" s="1">
        <f>'[1]RC-1'!E925</f>
        <v>0</v>
      </c>
      <c r="F925" s="1">
        <f>'[1]RC-1'!F925</f>
        <v>0</v>
      </c>
      <c r="G925" s="1">
        <f>'[1]RC-1'!G925</f>
        <v>0</v>
      </c>
      <c r="H925" s="1">
        <f>'[1]RC-1'!H925</f>
        <v>0</v>
      </c>
      <c r="I925" s="1">
        <f>'[1]RC-1'!I925</f>
        <v>0</v>
      </c>
      <c r="J925" s="1">
        <f>'[1]RC-1'!J925</f>
        <v>0</v>
      </c>
      <c r="K925" s="1">
        <f>'[1]RC-1'!K925</f>
        <v>0</v>
      </c>
      <c r="L925" s="1">
        <f>'[1]RC-1'!L925</f>
        <v>0</v>
      </c>
      <c r="M925" s="1">
        <f>'[1]RC-1'!M925</f>
        <v>0</v>
      </c>
      <c r="N925" s="1">
        <f>'[1]RC-1'!N925</f>
        <v>0</v>
      </c>
      <c r="O925" s="1">
        <f>'[1]RC-1'!O925</f>
        <v>0</v>
      </c>
      <c r="P925" s="1">
        <f>'[1]RC-1'!P925</f>
        <v>0</v>
      </c>
      <c r="Q925" s="1">
        <f>'[1]RC-1'!Q925</f>
        <v>0</v>
      </c>
      <c r="R925" s="1">
        <f>'[1]RC-1'!R925</f>
        <v>0</v>
      </c>
      <c r="S925" s="1">
        <f>'[1]RC-1'!S925</f>
        <v>0</v>
      </c>
      <c r="T925" s="1">
        <f>'[1]RC-1'!T925</f>
        <v>0</v>
      </c>
      <c r="U925" s="1">
        <f>'[1]RC-1'!U925</f>
        <v>0</v>
      </c>
      <c r="V925" s="1">
        <f>'[1]RC-1'!V925</f>
        <v>0</v>
      </c>
      <c r="W925" s="1">
        <f>'[1]RC-1'!W925</f>
        <v>0</v>
      </c>
      <c r="X925" s="1">
        <f>'[1]RC-1'!X925</f>
        <v>0</v>
      </c>
      <c r="Y925" s="1">
        <f>'[1]RC-1'!Y925</f>
        <v>0</v>
      </c>
      <c r="Z925" s="1">
        <f>'[1]RC-1'!Z925</f>
        <v>0</v>
      </c>
      <c r="AA925" s="1">
        <f>'[1]RC-1'!AA925</f>
        <v>0</v>
      </c>
      <c r="AB925" s="1">
        <f>'[1]RC-1'!AB925</f>
        <v>0</v>
      </c>
      <c r="AC925" s="1">
        <f>'[1]RC-1'!AC925</f>
        <v>0</v>
      </c>
      <c r="AD925" s="1">
        <f>'[1]RC-1'!AD925</f>
        <v>0</v>
      </c>
      <c r="AE925" s="1">
        <f>'[1]RC-1'!AE925</f>
        <v>0</v>
      </c>
      <c r="AF925" s="1">
        <f>'[1]RC-1'!AF925</f>
        <v>0</v>
      </c>
      <c r="AG925" s="1">
        <f>'[1]RC-1'!AG925</f>
        <v>0</v>
      </c>
      <c r="AH925" s="1">
        <f>'[1]RC-1'!AH925</f>
        <v>0</v>
      </c>
      <c r="AI925" s="1">
        <f>'[1]RC-1'!AI925</f>
        <v>0</v>
      </c>
    </row>
    <row r="926" spans="1:35" x14ac:dyDescent="0.3">
      <c r="A926" s="1">
        <f>'[1]RC-1'!A926</f>
        <v>0</v>
      </c>
      <c r="B926" s="1">
        <f>'[1]RC-1'!B926</f>
        <v>0</v>
      </c>
      <c r="C926" s="1">
        <f>'[1]RC-1'!C926</f>
        <v>0</v>
      </c>
      <c r="D926" s="1">
        <f>'[1]RC-1'!D926</f>
        <v>0</v>
      </c>
      <c r="E926" s="1">
        <f>'[1]RC-1'!E926</f>
        <v>0</v>
      </c>
      <c r="F926" s="1">
        <f>'[1]RC-1'!F926</f>
        <v>0</v>
      </c>
      <c r="G926" s="1">
        <f>'[1]RC-1'!G926</f>
        <v>0</v>
      </c>
      <c r="H926" s="1">
        <f>'[1]RC-1'!H926</f>
        <v>0</v>
      </c>
      <c r="I926" s="1">
        <f>'[1]RC-1'!I926</f>
        <v>0</v>
      </c>
      <c r="J926" s="1">
        <f>'[1]RC-1'!J926</f>
        <v>0</v>
      </c>
      <c r="K926" s="1">
        <f>'[1]RC-1'!K926</f>
        <v>0</v>
      </c>
      <c r="L926" s="1">
        <f>'[1]RC-1'!L926</f>
        <v>0</v>
      </c>
      <c r="M926" s="1">
        <f>'[1]RC-1'!M926</f>
        <v>0</v>
      </c>
      <c r="N926" s="1">
        <f>'[1]RC-1'!N926</f>
        <v>0</v>
      </c>
      <c r="O926" s="1">
        <f>'[1]RC-1'!O926</f>
        <v>0</v>
      </c>
      <c r="P926" s="1">
        <f>'[1]RC-1'!P926</f>
        <v>0</v>
      </c>
      <c r="Q926" s="1">
        <f>'[1]RC-1'!Q926</f>
        <v>0</v>
      </c>
      <c r="R926" s="1">
        <f>'[1]RC-1'!R926</f>
        <v>0</v>
      </c>
      <c r="S926" s="1">
        <f>'[1]RC-1'!S926</f>
        <v>0</v>
      </c>
      <c r="T926" s="1">
        <f>'[1]RC-1'!T926</f>
        <v>0</v>
      </c>
      <c r="U926" s="1">
        <f>'[1]RC-1'!U926</f>
        <v>0</v>
      </c>
      <c r="V926" s="1">
        <f>'[1]RC-1'!V926</f>
        <v>0</v>
      </c>
      <c r="W926" s="1">
        <f>'[1]RC-1'!W926</f>
        <v>0</v>
      </c>
      <c r="X926" s="1">
        <f>'[1]RC-1'!X926</f>
        <v>0</v>
      </c>
      <c r="Y926" s="1">
        <f>'[1]RC-1'!Y926</f>
        <v>0</v>
      </c>
      <c r="Z926" s="1">
        <f>'[1]RC-1'!Z926</f>
        <v>0</v>
      </c>
      <c r="AA926" s="1">
        <f>'[1]RC-1'!AA926</f>
        <v>0</v>
      </c>
      <c r="AB926" s="1">
        <f>'[1]RC-1'!AB926</f>
        <v>0</v>
      </c>
      <c r="AC926" s="1">
        <f>'[1]RC-1'!AC926</f>
        <v>0</v>
      </c>
      <c r="AD926" s="1">
        <f>'[1]RC-1'!AD926</f>
        <v>0</v>
      </c>
      <c r="AE926" s="1">
        <f>'[1]RC-1'!AE926</f>
        <v>0</v>
      </c>
      <c r="AF926" s="1">
        <f>'[1]RC-1'!AF926</f>
        <v>0</v>
      </c>
      <c r="AG926" s="1">
        <f>'[1]RC-1'!AG926</f>
        <v>0</v>
      </c>
      <c r="AH926" s="1">
        <f>'[1]RC-1'!AH926</f>
        <v>0</v>
      </c>
      <c r="AI926" s="1">
        <f>'[1]RC-1'!AI926</f>
        <v>0</v>
      </c>
    </row>
    <row r="927" spans="1:35" x14ac:dyDescent="0.3">
      <c r="A927" s="1">
        <f>'[1]RC-1'!A927</f>
        <v>0</v>
      </c>
      <c r="B927" s="1">
        <f>'[1]RC-1'!B927</f>
        <v>0</v>
      </c>
      <c r="C927" s="1">
        <f>'[1]RC-1'!C927</f>
        <v>0</v>
      </c>
      <c r="D927" s="1">
        <f>'[1]RC-1'!D927</f>
        <v>0</v>
      </c>
      <c r="E927" s="1">
        <f>'[1]RC-1'!E927</f>
        <v>0</v>
      </c>
      <c r="F927" s="1">
        <f>'[1]RC-1'!F927</f>
        <v>0</v>
      </c>
      <c r="G927" s="1">
        <f>'[1]RC-1'!G927</f>
        <v>0</v>
      </c>
      <c r="H927" s="1">
        <f>'[1]RC-1'!H927</f>
        <v>0</v>
      </c>
      <c r="I927" s="1">
        <f>'[1]RC-1'!I927</f>
        <v>0</v>
      </c>
      <c r="J927" s="1">
        <f>'[1]RC-1'!J927</f>
        <v>0</v>
      </c>
      <c r="K927" s="1">
        <f>'[1]RC-1'!K927</f>
        <v>0</v>
      </c>
      <c r="L927" s="1">
        <f>'[1]RC-1'!L927</f>
        <v>0</v>
      </c>
      <c r="M927" s="1">
        <f>'[1]RC-1'!M927</f>
        <v>0</v>
      </c>
      <c r="N927" s="1">
        <f>'[1]RC-1'!N927</f>
        <v>0</v>
      </c>
      <c r="O927" s="1">
        <f>'[1]RC-1'!O927</f>
        <v>0</v>
      </c>
      <c r="P927" s="1">
        <f>'[1]RC-1'!P927</f>
        <v>0</v>
      </c>
      <c r="Q927" s="1">
        <f>'[1]RC-1'!Q927</f>
        <v>0</v>
      </c>
      <c r="R927" s="1">
        <f>'[1]RC-1'!R927</f>
        <v>0</v>
      </c>
      <c r="S927" s="1">
        <f>'[1]RC-1'!S927</f>
        <v>0</v>
      </c>
      <c r="T927" s="1">
        <f>'[1]RC-1'!T927</f>
        <v>0</v>
      </c>
      <c r="U927" s="1">
        <f>'[1]RC-1'!U927</f>
        <v>0</v>
      </c>
      <c r="V927" s="1">
        <f>'[1]RC-1'!V927</f>
        <v>0</v>
      </c>
      <c r="W927" s="1">
        <f>'[1]RC-1'!W927</f>
        <v>0</v>
      </c>
      <c r="X927" s="1">
        <f>'[1]RC-1'!X927</f>
        <v>0</v>
      </c>
      <c r="Y927" s="1">
        <f>'[1]RC-1'!Y927</f>
        <v>0</v>
      </c>
      <c r="Z927" s="1">
        <f>'[1]RC-1'!Z927</f>
        <v>0</v>
      </c>
      <c r="AA927" s="1">
        <f>'[1]RC-1'!AA927</f>
        <v>0</v>
      </c>
      <c r="AB927" s="1">
        <f>'[1]RC-1'!AB927</f>
        <v>0</v>
      </c>
      <c r="AC927" s="1">
        <f>'[1]RC-1'!AC927</f>
        <v>0</v>
      </c>
      <c r="AD927" s="1">
        <f>'[1]RC-1'!AD927</f>
        <v>0</v>
      </c>
      <c r="AE927" s="1">
        <f>'[1]RC-1'!AE927</f>
        <v>0</v>
      </c>
      <c r="AF927" s="1">
        <f>'[1]RC-1'!AF927</f>
        <v>0</v>
      </c>
      <c r="AG927" s="1">
        <f>'[1]RC-1'!AG927</f>
        <v>0</v>
      </c>
      <c r="AH927" s="1">
        <f>'[1]RC-1'!AH927</f>
        <v>0</v>
      </c>
      <c r="AI927" s="1">
        <f>'[1]RC-1'!AI927</f>
        <v>0</v>
      </c>
    </row>
    <row r="928" spans="1:35" x14ac:dyDescent="0.3">
      <c r="A928" s="1">
        <f>'[1]RC-1'!A928</f>
        <v>0</v>
      </c>
      <c r="B928" s="1">
        <f>'[1]RC-1'!B928</f>
        <v>0</v>
      </c>
      <c r="C928" s="1">
        <f>'[1]RC-1'!C928</f>
        <v>0</v>
      </c>
      <c r="D928" s="1">
        <f>'[1]RC-1'!D928</f>
        <v>0</v>
      </c>
      <c r="E928" s="1">
        <f>'[1]RC-1'!E928</f>
        <v>0</v>
      </c>
      <c r="F928" s="1">
        <f>'[1]RC-1'!F928</f>
        <v>0</v>
      </c>
      <c r="G928" s="1">
        <f>'[1]RC-1'!G928</f>
        <v>0</v>
      </c>
      <c r="H928" s="1">
        <f>'[1]RC-1'!H928</f>
        <v>0</v>
      </c>
      <c r="I928" s="1">
        <f>'[1]RC-1'!I928</f>
        <v>0</v>
      </c>
      <c r="J928" s="1">
        <f>'[1]RC-1'!J928</f>
        <v>0</v>
      </c>
      <c r="K928" s="1">
        <f>'[1]RC-1'!K928</f>
        <v>0</v>
      </c>
      <c r="L928" s="1">
        <f>'[1]RC-1'!L928</f>
        <v>0</v>
      </c>
      <c r="M928" s="1">
        <f>'[1]RC-1'!M928</f>
        <v>0</v>
      </c>
      <c r="N928" s="1">
        <f>'[1]RC-1'!N928</f>
        <v>0</v>
      </c>
      <c r="O928" s="1">
        <f>'[1]RC-1'!O928</f>
        <v>0</v>
      </c>
      <c r="P928" s="1">
        <f>'[1]RC-1'!P928</f>
        <v>0</v>
      </c>
      <c r="Q928" s="1">
        <f>'[1]RC-1'!Q928</f>
        <v>0</v>
      </c>
      <c r="R928" s="1">
        <f>'[1]RC-1'!R928</f>
        <v>0</v>
      </c>
      <c r="S928" s="1">
        <f>'[1]RC-1'!S928</f>
        <v>0</v>
      </c>
      <c r="T928" s="1">
        <f>'[1]RC-1'!T928</f>
        <v>0</v>
      </c>
      <c r="U928" s="1">
        <f>'[1]RC-1'!U928</f>
        <v>0</v>
      </c>
      <c r="V928" s="1">
        <f>'[1]RC-1'!V928</f>
        <v>0</v>
      </c>
      <c r="W928" s="1">
        <f>'[1]RC-1'!W928</f>
        <v>0</v>
      </c>
      <c r="X928" s="1">
        <f>'[1]RC-1'!X928</f>
        <v>0</v>
      </c>
      <c r="Y928" s="1">
        <f>'[1]RC-1'!Y928</f>
        <v>0</v>
      </c>
      <c r="Z928" s="1">
        <f>'[1]RC-1'!Z928</f>
        <v>0</v>
      </c>
      <c r="AA928" s="1">
        <f>'[1]RC-1'!AA928</f>
        <v>0</v>
      </c>
      <c r="AB928" s="1">
        <f>'[1]RC-1'!AB928</f>
        <v>0</v>
      </c>
      <c r="AC928" s="1">
        <f>'[1]RC-1'!AC928</f>
        <v>0</v>
      </c>
      <c r="AD928" s="1">
        <f>'[1]RC-1'!AD928</f>
        <v>0</v>
      </c>
      <c r="AE928" s="1">
        <f>'[1]RC-1'!AE928</f>
        <v>0</v>
      </c>
      <c r="AF928" s="1">
        <f>'[1]RC-1'!AF928</f>
        <v>0</v>
      </c>
      <c r="AG928" s="1">
        <f>'[1]RC-1'!AG928</f>
        <v>0</v>
      </c>
      <c r="AH928" s="1">
        <f>'[1]RC-1'!AH928</f>
        <v>0</v>
      </c>
      <c r="AI928" s="1">
        <f>'[1]RC-1'!AI928</f>
        <v>0</v>
      </c>
    </row>
    <row r="929" spans="1:35" x14ac:dyDescent="0.3">
      <c r="A929" s="1">
        <f>'[1]RC-1'!A929</f>
        <v>0</v>
      </c>
      <c r="B929" s="1">
        <f>'[1]RC-1'!B929</f>
        <v>0</v>
      </c>
      <c r="C929" s="1">
        <f>'[1]RC-1'!C929</f>
        <v>0</v>
      </c>
      <c r="D929" s="1">
        <f>'[1]RC-1'!D929</f>
        <v>0</v>
      </c>
      <c r="E929" s="1">
        <f>'[1]RC-1'!E929</f>
        <v>0</v>
      </c>
      <c r="F929" s="1">
        <f>'[1]RC-1'!F929</f>
        <v>0</v>
      </c>
      <c r="G929" s="1">
        <f>'[1]RC-1'!G929</f>
        <v>0</v>
      </c>
      <c r="H929" s="1">
        <f>'[1]RC-1'!H929</f>
        <v>0</v>
      </c>
      <c r="I929" s="1">
        <f>'[1]RC-1'!I929</f>
        <v>0</v>
      </c>
      <c r="J929" s="1">
        <f>'[1]RC-1'!J929</f>
        <v>0</v>
      </c>
      <c r="K929" s="1">
        <f>'[1]RC-1'!K929</f>
        <v>0</v>
      </c>
      <c r="L929" s="1">
        <f>'[1]RC-1'!L929</f>
        <v>0</v>
      </c>
      <c r="M929" s="1">
        <f>'[1]RC-1'!M929</f>
        <v>0</v>
      </c>
      <c r="N929" s="1">
        <f>'[1]RC-1'!N929</f>
        <v>0</v>
      </c>
      <c r="O929" s="1">
        <f>'[1]RC-1'!O929</f>
        <v>0</v>
      </c>
      <c r="P929" s="1">
        <f>'[1]RC-1'!P929</f>
        <v>0</v>
      </c>
      <c r="Q929" s="1">
        <f>'[1]RC-1'!Q929</f>
        <v>0</v>
      </c>
      <c r="R929" s="1">
        <f>'[1]RC-1'!R929</f>
        <v>0</v>
      </c>
      <c r="S929" s="1">
        <f>'[1]RC-1'!S929</f>
        <v>0</v>
      </c>
      <c r="T929" s="1">
        <f>'[1]RC-1'!T929</f>
        <v>0</v>
      </c>
      <c r="U929" s="1">
        <f>'[1]RC-1'!U929</f>
        <v>0</v>
      </c>
      <c r="V929" s="1">
        <f>'[1]RC-1'!V929</f>
        <v>0</v>
      </c>
      <c r="W929" s="1">
        <f>'[1]RC-1'!W929</f>
        <v>0</v>
      </c>
      <c r="X929" s="1">
        <f>'[1]RC-1'!X929</f>
        <v>0</v>
      </c>
      <c r="Y929" s="1">
        <f>'[1]RC-1'!Y929</f>
        <v>0</v>
      </c>
      <c r="Z929" s="1">
        <f>'[1]RC-1'!Z929</f>
        <v>0</v>
      </c>
      <c r="AA929" s="1">
        <f>'[1]RC-1'!AA929</f>
        <v>0</v>
      </c>
      <c r="AB929" s="1">
        <f>'[1]RC-1'!AB929</f>
        <v>0</v>
      </c>
      <c r="AC929" s="1">
        <f>'[1]RC-1'!AC929</f>
        <v>0</v>
      </c>
      <c r="AD929" s="1">
        <f>'[1]RC-1'!AD929</f>
        <v>0</v>
      </c>
      <c r="AE929" s="1">
        <f>'[1]RC-1'!AE929</f>
        <v>0</v>
      </c>
      <c r="AF929" s="1">
        <f>'[1]RC-1'!AF929</f>
        <v>0</v>
      </c>
      <c r="AG929" s="1">
        <f>'[1]RC-1'!AG929</f>
        <v>0</v>
      </c>
      <c r="AH929" s="1">
        <f>'[1]RC-1'!AH929</f>
        <v>0</v>
      </c>
      <c r="AI929" s="1">
        <f>'[1]RC-1'!AI929</f>
        <v>0</v>
      </c>
    </row>
    <row r="930" spans="1:35" x14ac:dyDescent="0.3">
      <c r="A930" s="1">
        <f>'[1]RC-1'!A930</f>
        <v>0</v>
      </c>
      <c r="B930" s="1">
        <f>'[1]RC-1'!B930</f>
        <v>0</v>
      </c>
      <c r="C930" s="1">
        <f>'[1]RC-1'!C930</f>
        <v>0</v>
      </c>
      <c r="D930" s="1">
        <f>'[1]RC-1'!D930</f>
        <v>0</v>
      </c>
      <c r="E930" s="1">
        <f>'[1]RC-1'!E930</f>
        <v>0</v>
      </c>
      <c r="F930" s="1">
        <f>'[1]RC-1'!F930</f>
        <v>0</v>
      </c>
      <c r="G930" s="1">
        <f>'[1]RC-1'!G930</f>
        <v>0</v>
      </c>
      <c r="H930" s="1">
        <f>'[1]RC-1'!H930</f>
        <v>0</v>
      </c>
      <c r="I930" s="1">
        <f>'[1]RC-1'!I930</f>
        <v>0</v>
      </c>
      <c r="J930" s="1">
        <f>'[1]RC-1'!J930</f>
        <v>0</v>
      </c>
      <c r="K930" s="1">
        <f>'[1]RC-1'!K930</f>
        <v>0</v>
      </c>
      <c r="L930" s="1">
        <f>'[1]RC-1'!L930</f>
        <v>0</v>
      </c>
      <c r="M930" s="1">
        <f>'[1]RC-1'!M930</f>
        <v>0</v>
      </c>
      <c r="N930" s="1">
        <f>'[1]RC-1'!N930</f>
        <v>0</v>
      </c>
      <c r="O930" s="1">
        <f>'[1]RC-1'!O930</f>
        <v>0</v>
      </c>
      <c r="P930" s="1">
        <f>'[1]RC-1'!P930</f>
        <v>0</v>
      </c>
      <c r="Q930" s="1">
        <f>'[1]RC-1'!Q930</f>
        <v>0</v>
      </c>
      <c r="R930" s="1">
        <f>'[1]RC-1'!R930</f>
        <v>0</v>
      </c>
      <c r="S930" s="1">
        <f>'[1]RC-1'!S930</f>
        <v>0</v>
      </c>
      <c r="T930" s="1">
        <f>'[1]RC-1'!T930</f>
        <v>0</v>
      </c>
      <c r="U930" s="1">
        <f>'[1]RC-1'!U930</f>
        <v>0</v>
      </c>
      <c r="V930" s="1">
        <f>'[1]RC-1'!V930</f>
        <v>0</v>
      </c>
      <c r="W930" s="1">
        <f>'[1]RC-1'!W930</f>
        <v>0</v>
      </c>
      <c r="X930" s="1">
        <f>'[1]RC-1'!X930</f>
        <v>0</v>
      </c>
      <c r="Y930" s="1">
        <f>'[1]RC-1'!Y930</f>
        <v>0</v>
      </c>
      <c r="Z930" s="1">
        <f>'[1]RC-1'!Z930</f>
        <v>0</v>
      </c>
      <c r="AA930" s="1">
        <f>'[1]RC-1'!AA930</f>
        <v>0</v>
      </c>
      <c r="AB930" s="1">
        <f>'[1]RC-1'!AB930</f>
        <v>0</v>
      </c>
      <c r="AC930" s="1">
        <f>'[1]RC-1'!AC930</f>
        <v>0</v>
      </c>
      <c r="AD930" s="1">
        <f>'[1]RC-1'!AD930</f>
        <v>0</v>
      </c>
      <c r="AE930" s="1">
        <f>'[1]RC-1'!AE930</f>
        <v>0</v>
      </c>
      <c r="AF930" s="1">
        <f>'[1]RC-1'!AF930</f>
        <v>0</v>
      </c>
      <c r="AG930" s="1">
        <f>'[1]RC-1'!AG930</f>
        <v>0</v>
      </c>
      <c r="AH930" s="1">
        <f>'[1]RC-1'!AH930</f>
        <v>0</v>
      </c>
      <c r="AI930" s="1">
        <f>'[1]RC-1'!AI930</f>
        <v>0</v>
      </c>
    </row>
    <row r="931" spans="1:35" x14ac:dyDescent="0.3">
      <c r="A931" s="1">
        <f>'[1]RC-1'!A931</f>
        <v>0</v>
      </c>
      <c r="B931" s="1">
        <f>'[1]RC-1'!B931</f>
        <v>0</v>
      </c>
      <c r="C931" s="1">
        <f>'[1]RC-1'!C931</f>
        <v>0</v>
      </c>
      <c r="D931" s="1">
        <f>'[1]RC-1'!D931</f>
        <v>0</v>
      </c>
      <c r="E931" s="1">
        <f>'[1]RC-1'!E931</f>
        <v>0</v>
      </c>
      <c r="F931" s="1">
        <f>'[1]RC-1'!F931</f>
        <v>0</v>
      </c>
      <c r="G931" s="1">
        <f>'[1]RC-1'!G931</f>
        <v>0</v>
      </c>
      <c r="H931" s="1">
        <f>'[1]RC-1'!H931</f>
        <v>0</v>
      </c>
      <c r="I931" s="1">
        <f>'[1]RC-1'!I931</f>
        <v>0</v>
      </c>
      <c r="J931" s="1">
        <f>'[1]RC-1'!J931</f>
        <v>0</v>
      </c>
      <c r="K931" s="1">
        <f>'[1]RC-1'!K931</f>
        <v>0</v>
      </c>
      <c r="L931" s="1">
        <f>'[1]RC-1'!L931</f>
        <v>0</v>
      </c>
      <c r="M931" s="1">
        <f>'[1]RC-1'!M931</f>
        <v>0</v>
      </c>
      <c r="N931" s="1">
        <f>'[1]RC-1'!N931</f>
        <v>0</v>
      </c>
      <c r="O931" s="1">
        <f>'[1]RC-1'!O931</f>
        <v>0</v>
      </c>
      <c r="P931" s="1">
        <f>'[1]RC-1'!P931</f>
        <v>0</v>
      </c>
      <c r="Q931" s="1">
        <f>'[1]RC-1'!Q931</f>
        <v>0</v>
      </c>
      <c r="R931" s="1">
        <f>'[1]RC-1'!R931</f>
        <v>0</v>
      </c>
      <c r="S931" s="1">
        <f>'[1]RC-1'!S931</f>
        <v>0</v>
      </c>
      <c r="T931" s="1">
        <f>'[1]RC-1'!T931</f>
        <v>0</v>
      </c>
      <c r="U931" s="1">
        <f>'[1]RC-1'!U931</f>
        <v>0</v>
      </c>
      <c r="V931" s="1">
        <f>'[1]RC-1'!V931</f>
        <v>0</v>
      </c>
      <c r="W931" s="1">
        <f>'[1]RC-1'!W931</f>
        <v>0</v>
      </c>
      <c r="X931" s="1">
        <f>'[1]RC-1'!X931</f>
        <v>0</v>
      </c>
      <c r="Y931" s="1">
        <f>'[1]RC-1'!Y931</f>
        <v>0</v>
      </c>
      <c r="Z931" s="1">
        <f>'[1]RC-1'!Z931</f>
        <v>0</v>
      </c>
      <c r="AA931" s="1">
        <f>'[1]RC-1'!AA931</f>
        <v>0</v>
      </c>
      <c r="AB931" s="1">
        <f>'[1]RC-1'!AB931</f>
        <v>0</v>
      </c>
      <c r="AC931" s="1">
        <f>'[1]RC-1'!AC931</f>
        <v>0</v>
      </c>
      <c r="AD931" s="1">
        <f>'[1]RC-1'!AD931</f>
        <v>0</v>
      </c>
      <c r="AE931" s="1">
        <f>'[1]RC-1'!AE931</f>
        <v>0</v>
      </c>
      <c r="AF931" s="1">
        <f>'[1]RC-1'!AF931</f>
        <v>0</v>
      </c>
      <c r="AG931" s="1">
        <f>'[1]RC-1'!AG931</f>
        <v>0</v>
      </c>
      <c r="AH931" s="1">
        <f>'[1]RC-1'!AH931</f>
        <v>0</v>
      </c>
      <c r="AI931" s="1">
        <f>'[1]RC-1'!AI931</f>
        <v>0</v>
      </c>
    </row>
    <row r="932" spans="1:35" x14ac:dyDescent="0.3">
      <c r="A932" s="1">
        <f>'[1]RC-1'!A932</f>
        <v>0</v>
      </c>
      <c r="B932" s="1">
        <f>'[1]RC-1'!B932</f>
        <v>0</v>
      </c>
      <c r="C932" s="1">
        <f>'[1]RC-1'!C932</f>
        <v>0</v>
      </c>
      <c r="D932" s="1">
        <f>'[1]RC-1'!D932</f>
        <v>0</v>
      </c>
      <c r="E932" s="1">
        <f>'[1]RC-1'!E932</f>
        <v>0</v>
      </c>
      <c r="F932" s="1">
        <f>'[1]RC-1'!F932</f>
        <v>0</v>
      </c>
      <c r="G932" s="1">
        <f>'[1]RC-1'!G932</f>
        <v>0</v>
      </c>
      <c r="H932" s="1">
        <f>'[1]RC-1'!H932</f>
        <v>0</v>
      </c>
      <c r="I932" s="1">
        <f>'[1]RC-1'!I932</f>
        <v>0</v>
      </c>
      <c r="J932" s="1">
        <f>'[1]RC-1'!J932</f>
        <v>0</v>
      </c>
      <c r="K932" s="1">
        <f>'[1]RC-1'!K932</f>
        <v>0</v>
      </c>
      <c r="L932" s="1">
        <f>'[1]RC-1'!L932</f>
        <v>0</v>
      </c>
      <c r="M932" s="1">
        <f>'[1]RC-1'!M932</f>
        <v>0</v>
      </c>
      <c r="N932" s="1">
        <f>'[1]RC-1'!N932</f>
        <v>0</v>
      </c>
      <c r="O932" s="1">
        <f>'[1]RC-1'!O932</f>
        <v>0</v>
      </c>
      <c r="P932" s="1">
        <f>'[1]RC-1'!P932</f>
        <v>0</v>
      </c>
      <c r="Q932" s="1">
        <f>'[1]RC-1'!Q932</f>
        <v>0</v>
      </c>
      <c r="R932" s="1">
        <f>'[1]RC-1'!R932</f>
        <v>0</v>
      </c>
      <c r="S932" s="1">
        <f>'[1]RC-1'!S932</f>
        <v>0</v>
      </c>
      <c r="T932" s="1">
        <f>'[1]RC-1'!T932</f>
        <v>0</v>
      </c>
      <c r="U932" s="1">
        <f>'[1]RC-1'!U932</f>
        <v>0</v>
      </c>
      <c r="V932" s="1">
        <f>'[1]RC-1'!V932</f>
        <v>0</v>
      </c>
      <c r="W932" s="1">
        <f>'[1]RC-1'!W932</f>
        <v>0</v>
      </c>
      <c r="X932" s="1">
        <f>'[1]RC-1'!X932</f>
        <v>0</v>
      </c>
      <c r="Y932" s="1">
        <f>'[1]RC-1'!Y932</f>
        <v>0</v>
      </c>
      <c r="Z932" s="1">
        <f>'[1]RC-1'!Z932</f>
        <v>0</v>
      </c>
      <c r="AA932" s="1">
        <f>'[1]RC-1'!AA932</f>
        <v>0</v>
      </c>
      <c r="AB932" s="1">
        <f>'[1]RC-1'!AB932</f>
        <v>0</v>
      </c>
      <c r="AC932" s="1">
        <f>'[1]RC-1'!AC932</f>
        <v>0</v>
      </c>
      <c r="AD932" s="1">
        <f>'[1]RC-1'!AD932</f>
        <v>0</v>
      </c>
      <c r="AE932" s="1">
        <f>'[1]RC-1'!AE932</f>
        <v>0</v>
      </c>
      <c r="AF932" s="1">
        <f>'[1]RC-1'!AF932</f>
        <v>0</v>
      </c>
      <c r="AG932" s="1">
        <f>'[1]RC-1'!AG932</f>
        <v>0</v>
      </c>
      <c r="AH932" s="1">
        <f>'[1]RC-1'!AH932</f>
        <v>0</v>
      </c>
      <c r="AI932" s="1">
        <f>'[1]RC-1'!AI932</f>
        <v>0</v>
      </c>
    </row>
    <row r="933" spans="1:35" x14ac:dyDescent="0.3">
      <c r="A933" s="1">
        <f>'[1]RC-1'!A933</f>
        <v>0</v>
      </c>
      <c r="B933" s="1">
        <f>'[1]RC-1'!B933</f>
        <v>0</v>
      </c>
      <c r="C933" s="1">
        <f>'[1]RC-1'!C933</f>
        <v>0</v>
      </c>
      <c r="D933" s="1">
        <f>'[1]RC-1'!D933</f>
        <v>0</v>
      </c>
      <c r="E933" s="1">
        <f>'[1]RC-1'!E933</f>
        <v>0</v>
      </c>
      <c r="F933" s="1">
        <f>'[1]RC-1'!F933</f>
        <v>0</v>
      </c>
      <c r="G933" s="1">
        <f>'[1]RC-1'!G933</f>
        <v>0</v>
      </c>
      <c r="H933" s="1">
        <f>'[1]RC-1'!H933</f>
        <v>0</v>
      </c>
      <c r="I933" s="1">
        <f>'[1]RC-1'!I933</f>
        <v>0</v>
      </c>
      <c r="J933" s="1">
        <f>'[1]RC-1'!J933</f>
        <v>0</v>
      </c>
      <c r="K933" s="1">
        <f>'[1]RC-1'!K933</f>
        <v>0</v>
      </c>
      <c r="L933" s="1">
        <f>'[1]RC-1'!L933</f>
        <v>0</v>
      </c>
      <c r="M933" s="1">
        <f>'[1]RC-1'!M933</f>
        <v>0</v>
      </c>
      <c r="N933" s="1">
        <f>'[1]RC-1'!N933</f>
        <v>0</v>
      </c>
      <c r="O933" s="1">
        <f>'[1]RC-1'!O933</f>
        <v>0</v>
      </c>
      <c r="P933" s="1">
        <f>'[1]RC-1'!P933</f>
        <v>0</v>
      </c>
      <c r="Q933" s="1">
        <f>'[1]RC-1'!Q933</f>
        <v>0</v>
      </c>
      <c r="R933" s="1">
        <f>'[1]RC-1'!R933</f>
        <v>0</v>
      </c>
      <c r="S933" s="1">
        <f>'[1]RC-1'!S933</f>
        <v>0</v>
      </c>
      <c r="T933" s="1">
        <f>'[1]RC-1'!T933</f>
        <v>0</v>
      </c>
      <c r="U933" s="1">
        <f>'[1]RC-1'!U933</f>
        <v>0</v>
      </c>
      <c r="V933" s="1">
        <f>'[1]RC-1'!V933</f>
        <v>0</v>
      </c>
      <c r="W933" s="1">
        <f>'[1]RC-1'!W933</f>
        <v>0</v>
      </c>
      <c r="X933" s="1">
        <f>'[1]RC-1'!X933</f>
        <v>0</v>
      </c>
      <c r="Y933" s="1">
        <f>'[1]RC-1'!Y933</f>
        <v>0</v>
      </c>
      <c r="Z933" s="1">
        <f>'[1]RC-1'!Z933</f>
        <v>0</v>
      </c>
      <c r="AA933" s="1">
        <f>'[1]RC-1'!AA933</f>
        <v>0</v>
      </c>
      <c r="AB933" s="1">
        <f>'[1]RC-1'!AB933</f>
        <v>0</v>
      </c>
      <c r="AC933" s="1">
        <f>'[1]RC-1'!AC933</f>
        <v>0</v>
      </c>
      <c r="AD933" s="1">
        <f>'[1]RC-1'!AD933</f>
        <v>0</v>
      </c>
      <c r="AE933" s="1">
        <f>'[1]RC-1'!AE933</f>
        <v>0</v>
      </c>
      <c r="AF933" s="1">
        <f>'[1]RC-1'!AF933</f>
        <v>0</v>
      </c>
      <c r="AG933" s="1">
        <f>'[1]RC-1'!AG933</f>
        <v>0</v>
      </c>
      <c r="AH933" s="1">
        <f>'[1]RC-1'!AH933</f>
        <v>0</v>
      </c>
      <c r="AI933" s="1">
        <f>'[1]RC-1'!AI933</f>
        <v>0</v>
      </c>
    </row>
    <row r="934" spans="1:35" x14ac:dyDescent="0.3">
      <c r="A934" s="1">
        <f>'[1]RC-1'!A934</f>
        <v>0</v>
      </c>
      <c r="B934" s="1">
        <f>'[1]RC-1'!B934</f>
        <v>0</v>
      </c>
      <c r="C934" s="1">
        <f>'[1]RC-1'!C934</f>
        <v>0</v>
      </c>
      <c r="D934" s="1">
        <f>'[1]RC-1'!D934</f>
        <v>0</v>
      </c>
      <c r="E934" s="1">
        <f>'[1]RC-1'!E934</f>
        <v>0</v>
      </c>
      <c r="F934" s="1">
        <f>'[1]RC-1'!F934</f>
        <v>0</v>
      </c>
      <c r="G934" s="1">
        <f>'[1]RC-1'!G934</f>
        <v>0</v>
      </c>
      <c r="H934" s="1">
        <f>'[1]RC-1'!H934</f>
        <v>0</v>
      </c>
      <c r="I934" s="1">
        <f>'[1]RC-1'!I934</f>
        <v>0</v>
      </c>
      <c r="J934" s="1">
        <f>'[1]RC-1'!J934</f>
        <v>0</v>
      </c>
      <c r="K934" s="1">
        <f>'[1]RC-1'!K934</f>
        <v>0</v>
      </c>
      <c r="L934" s="1">
        <f>'[1]RC-1'!L934</f>
        <v>0</v>
      </c>
      <c r="M934" s="1">
        <f>'[1]RC-1'!M934</f>
        <v>0</v>
      </c>
      <c r="N934" s="1">
        <f>'[1]RC-1'!N934</f>
        <v>0</v>
      </c>
      <c r="O934" s="1">
        <f>'[1]RC-1'!O934</f>
        <v>0</v>
      </c>
      <c r="P934" s="1">
        <f>'[1]RC-1'!P934</f>
        <v>0</v>
      </c>
      <c r="Q934" s="1">
        <f>'[1]RC-1'!Q934</f>
        <v>0</v>
      </c>
      <c r="R934" s="1">
        <f>'[1]RC-1'!R934</f>
        <v>0</v>
      </c>
      <c r="S934" s="1">
        <f>'[1]RC-1'!S934</f>
        <v>0</v>
      </c>
      <c r="T934" s="1">
        <f>'[1]RC-1'!T934</f>
        <v>0</v>
      </c>
      <c r="U934" s="1">
        <f>'[1]RC-1'!U934</f>
        <v>0</v>
      </c>
      <c r="V934" s="1">
        <f>'[1]RC-1'!V934</f>
        <v>0</v>
      </c>
      <c r="W934" s="1">
        <f>'[1]RC-1'!W934</f>
        <v>0</v>
      </c>
      <c r="X934" s="1">
        <f>'[1]RC-1'!X934</f>
        <v>0</v>
      </c>
      <c r="Y934" s="1">
        <f>'[1]RC-1'!Y934</f>
        <v>0</v>
      </c>
      <c r="Z934" s="1">
        <f>'[1]RC-1'!Z934</f>
        <v>0</v>
      </c>
      <c r="AA934" s="1">
        <f>'[1]RC-1'!AA934</f>
        <v>0</v>
      </c>
      <c r="AB934" s="1">
        <f>'[1]RC-1'!AB934</f>
        <v>0</v>
      </c>
      <c r="AC934" s="1">
        <f>'[1]RC-1'!AC934</f>
        <v>0</v>
      </c>
      <c r="AD934" s="1">
        <f>'[1]RC-1'!AD934</f>
        <v>0</v>
      </c>
      <c r="AE934" s="1">
        <f>'[1]RC-1'!AE934</f>
        <v>0</v>
      </c>
      <c r="AF934" s="1">
        <f>'[1]RC-1'!AF934</f>
        <v>0</v>
      </c>
      <c r="AG934" s="1">
        <f>'[1]RC-1'!AG934</f>
        <v>0</v>
      </c>
      <c r="AH934" s="1">
        <f>'[1]RC-1'!AH934</f>
        <v>0</v>
      </c>
      <c r="AI934" s="1">
        <f>'[1]RC-1'!AI934</f>
        <v>0</v>
      </c>
    </row>
    <row r="935" spans="1:35" x14ac:dyDescent="0.3">
      <c r="A935" s="1">
        <f>'[1]RC-1'!A935</f>
        <v>0</v>
      </c>
      <c r="B935" s="1">
        <f>'[1]RC-1'!B935</f>
        <v>0</v>
      </c>
      <c r="C935" s="1">
        <f>'[1]RC-1'!C935</f>
        <v>0</v>
      </c>
      <c r="D935" s="1">
        <f>'[1]RC-1'!D935</f>
        <v>0</v>
      </c>
      <c r="E935" s="1">
        <f>'[1]RC-1'!E935</f>
        <v>0</v>
      </c>
      <c r="F935" s="1">
        <f>'[1]RC-1'!F935</f>
        <v>0</v>
      </c>
      <c r="G935" s="1">
        <f>'[1]RC-1'!G935</f>
        <v>0</v>
      </c>
      <c r="H935" s="1">
        <f>'[1]RC-1'!H935</f>
        <v>0</v>
      </c>
      <c r="I935" s="1">
        <f>'[1]RC-1'!I935</f>
        <v>0</v>
      </c>
      <c r="J935" s="1">
        <f>'[1]RC-1'!J935</f>
        <v>0</v>
      </c>
      <c r="K935" s="1">
        <f>'[1]RC-1'!K935</f>
        <v>0</v>
      </c>
      <c r="L935" s="1">
        <f>'[1]RC-1'!L935</f>
        <v>0</v>
      </c>
      <c r="M935" s="1">
        <f>'[1]RC-1'!M935</f>
        <v>0</v>
      </c>
      <c r="N935" s="1">
        <f>'[1]RC-1'!N935</f>
        <v>0</v>
      </c>
      <c r="O935" s="1">
        <f>'[1]RC-1'!O935</f>
        <v>0</v>
      </c>
      <c r="P935" s="1">
        <f>'[1]RC-1'!P935</f>
        <v>0</v>
      </c>
      <c r="Q935" s="1">
        <f>'[1]RC-1'!Q935</f>
        <v>0</v>
      </c>
      <c r="R935" s="1">
        <f>'[1]RC-1'!R935</f>
        <v>0</v>
      </c>
      <c r="S935" s="1">
        <f>'[1]RC-1'!S935</f>
        <v>0</v>
      </c>
      <c r="T935" s="1">
        <f>'[1]RC-1'!T935</f>
        <v>0</v>
      </c>
      <c r="U935" s="1">
        <f>'[1]RC-1'!U935</f>
        <v>0</v>
      </c>
      <c r="V935" s="1">
        <f>'[1]RC-1'!V935</f>
        <v>0</v>
      </c>
      <c r="W935" s="1">
        <f>'[1]RC-1'!W935</f>
        <v>0</v>
      </c>
      <c r="X935" s="1">
        <f>'[1]RC-1'!X935</f>
        <v>0</v>
      </c>
      <c r="Y935" s="1">
        <f>'[1]RC-1'!Y935</f>
        <v>0</v>
      </c>
      <c r="Z935" s="1">
        <f>'[1]RC-1'!Z935</f>
        <v>0</v>
      </c>
      <c r="AA935" s="1">
        <f>'[1]RC-1'!AA935</f>
        <v>0</v>
      </c>
      <c r="AB935" s="1">
        <f>'[1]RC-1'!AB935</f>
        <v>0</v>
      </c>
      <c r="AC935" s="1">
        <f>'[1]RC-1'!AC935</f>
        <v>0</v>
      </c>
      <c r="AD935" s="1">
        <f>'[1]RC-1'!AD935</f>
        <v>0</v>
      </c>
      <c r="AE935" s="1">
        <f>'[1]RC-1'!AE935</f>
        <v>0</v>
      </c>
      <c r="AF935" s="1">
        <f>'[1]RC-1'!AF935</f>
        <v>0</v>
      </c>
      <c r="AG935" s="1">
        <f>'[1]RC-1'!AG935</f>
        <v>0</v>
      </c>
      <c r="AH935" s="1">
        <f>'[1]RC-1'!AH935</f>
        <v>0</v>
      </c>
      <c r="AI935" s="1">
        <f>'[1]RC-1'!AI935</f>
        <v>0</v>
      </c>
    </row>
    <row r="936" spans="1:35" x14ac:dyDescent="0.3">
      <c r="A936" s="1">
        <f>'[1]RC-1'!A936</f>
        <v>0</v>
      </c>
      <c r="B936" s="1">
        <f>'[1]RC-1'!B936</f>
        <v>0</v>
      </c>
      <c r="C936" s="1">
        <f>'[1]RC-1'!C936</f>
        <v>0</v>
      </c>
      <c r="D936" s="1">
        <f>'[1]RC-1'!D936</f>
        <v>0</v>
      </c>
      <c r="E936" s="1">
        <f>'[1]RC-1'!E936</f>
        <v>0</v>
      </c>
      <c r="F936" s="1">
        <f>'[1]RC-1'!F936</f>
        <v>0</v>
      </c>
      <c r="G936" s="1">
        <f>'[1]RC-1'!G936</f>
        <v>0</v>
      </c>
      <c r="H936" s="1">
        <f>'[1]RC-1'!H936</f>
        <v>0</v>
      </c>
      <c r="I936" s="1">
        <f>'[1]RC-1'!I936</f>
        <v>0</v>
      </c>
      <c r="J936" s="1">
        <f>'[1]RC-1'!J936</f>
        <v>0</v>
      </c>
      <c r="K936" s="1">
        <f>'[1]RC-1'!K936</f>
        <v>0</v>
      </c>
      <c r="L936" s="1">
        <f>'[1]RC-1'!L936</f>
        <v>0</v>
      </c>
      <c r="M936" s="1">
        <f>'[1]RC-1'!M936</f>
        <v>0</v>
      </c>
      <c r="N936" s="1">
        <f>'[1]RC-1'!N936</f>
        <v>0</v>
      </c>
      <c r="O936" s="1">
        <f>'[1]RC-1'!O936</f>
        <v>0</v>
      </c>
      <c r="P936" s="1">
        <f>'[1]RC-1'!P936</f>
        <v>0</v>
      </c>
      <c r="Q936" s="1">
        <f>'[1]RC-1'!Q936</f>
        <v>0</v>
      </c>
      <c r="R936" s="1">
        <f>'[1]RC-1'!R936</f>
        <v>0</v>
      </c>
      <c r="S936" s="1">
        <f>'[1]RC-1'!S936</f>
        <v>0</v>
      </c>
      <c r="T936" s="1">
        <f>'[1]RC-1'!T936</f>
        <v>0</v>
      </c>
      <c r="U936" s="1">
        <f>'[1]RC-1'!U936</f>
        <v>0</v>
      </c>
      <c r="V936" s="1">
        <f>'[1]RC-1'!V936</f>
        <v>0</v>
      </c>
      <c r="W936" s="1">
        <f>'[1]RC-1'!W936</f>
        <v>0</v>
      </c>
      <c r="X936" s="1">
        <f>'[1]RC-1'!X936</f>
        <v>0</v>
      </c>
      <c r="Y936" s="1">
        <f>'[1]RC-1'!Y936</f>
        <v>0</v>
      </c>
      <c r="Z936" s="1">
        <f>'[1]RC-1'!Z936</f>
        <v>0</v>
      </c>
      <c r="AA936" s="1">
        <f>'[1]RC-1'!AA936</f>
        <v>0</v>
      </c>
      <c r="AB936" s="1">
        <f>'[1]RC-1'!AB936</f>
        <v>0</v>
      </c>
      <c r="AC936" s="1">
        <f>'[1]RC-1'!AC936</f>
        <v>0</v>
      </c>
      <c r="AD936" s="1">
        <f>'[1]RC-1'!AD936</f>
        <v>0</v>
      </c>
      <c r="AE936" s="1">
        <f>'[1]RC-1'!AE936</f>
        <v>0</v>
      </c>
      <c r="AF936" s="1">
        <f>'[1]RC-1'!AF936</f>
        <v>0</v>
      </c>
      <c r="AG936" s="1">
        <f>'[1]RC-1'!AG936</f>
        <v>0</v>
      </c>
      <c r="AH936" s="1">
        <f>'[1]RC-1'!AH936</f>
        <v>0</v>
      </c>
      <c r="AI936" s="1">
        <f>'[1]RC-1'!AI936</f>
        <v>0</v>
      </c>
    </row>
    <row r="937" spans="1:35" x14ac:dyDescent="0.3">
      <c r="A937" s="1">
        <f>'[1]RC-1'!A937</f>
        <v>0</v>
      </c>
      <c r="B937" s="1">
        <f>'[1]RC-1'!B937</f>
        <v>0</v>
      </c>
      <c r="C937" s="1">
        <f>'[1]RC-1'!C937</f>
        <v>0</v>
      </c>
      <c r="D937" s="1">
        <f>'[1]RC-1'!D937</f>
        <v>0</v>
      </c>
      <c r="E937" s="1">
        <f>'[1]RC-1'!E937</f>
        <v>0</v>
      </c>
      <c r="F937" s="1">
        <f>'[1]RC-1'!F937</f>
        <v>0</v>
      </c>
      <c r="G937" s="1">
        <f>'[1]RC-1'!G937</f>
        <v>0</v>
      </c>
      <c r="H937" s="1">
        <f>'[1]RC-1'!H937</f>
        <v>0</v>
      </c>
      <c r="I937" s="1">
        <f>'[1]RC-1'!I937</f>
        <v>0</v>
      </c>
      <c r="J937" s="1">
        <f>'[1]RC-1'!J937</f>
        <v>0</v>
      </c>
      <c r="K937" s="1">
        <f>'[1]RC-1'!K937</f>
        <v>0</v>
      </c>
      <c r="L937" s="1">
        <f>'[1]RC-1'!L937</f>
        <v>0</v>
      </c>
      <c r="M937" s="1">
        <f>'[1]RC-1'!M937</f>
        <v>0</v>
      </c>
      <c r="N937" s="1">
        <f>'[1]RC-1'!N937</f>
        <v>0</v>
      </c>
      <c r="O937" s="1">
        <f>'[1]RC-1'!O937</f>
        <v>0</v>
      </c>
      <c r="P937" s="1">
        <f>'[1]RC-1'!P937</f>
        <v>0</v>
      </c>
      <c r="Q937" s="1">
        <f>'[1]RC-1'!Q937</f>
        <v>0</v>
      </c>
      <c r="R937" s="1">
        <f>'[1]RC-1'!R937</f>
        <v>0</v>
      </c>
      <c r="S937" s="1">
        <f>'[1]RC-1'!S937</f>
        <v>0</v>
      </c>
      <c r="T937" s="1">
        <f>'[1]RC-1'!T937</f>
        <v>0</v>
      </c>
      <c r="U937" s="1">
        <f>'[1]RC-1'!U937</f>
        <v>0</v>
      </c>
      <c r="V937" s="1">
        <f>'[1]RC-1'!V937</f>
        <v>0</v>
      </c>
      <c r="W937" s="1">
        <f>'[1]RC-1'!W937</f>
        <v>0</v>
      </c>
      <c r="X937" s="1">
        <f>'[1]RC-1'!X937</f>
        <v>0</v>
      </c>
      <c r="Y937" s="1">
        <f>'[1]RC-1'!Y937</f>
        <v>0</v>
      </c>
      <c r="Z937" s="1">
        <f>'[1]RC-1'!Z937</f>
        <v>0</v>
      </c>
      <c r="AA937" s="1">
        <f>'[1]RC-1'!AA937</f>
        <v>0</v>
      </c>
      <c r="AB937" s="1">
        <f>'[1]RC-1'!AB937</f>
        <v>0</v>
      </c>
      <c r="AC937" s="1">
        <f>'[1]RC-1'!AC937</f>
        <v>0</v>
      </c>
      <c r="AD937" s="1">
        <f>'[1]RC-1'!AD937</f>
        <v>0</v>
      </c>
      <c r="AE937" s="1">
        <f>'[1]RC-1'!AE937</f>
        <v>0</v>
      </c>
      <c r="AF937" s="1">
        <f>'[1]RC-1'!AF937</f>
        <v>0</v>
      </c>
      <c r="AG937" s="1">
        <f>'[1]RC-1'!AG937</f>
        <v>0</v>
      </c>
      <c r="AH937" s="1">
        <f>'[1]RC-1'!AH937</f>
        <v>0</v>
      </c>
      <c r="AI937" s="1">
        <f>'[1]RC-1'!AI937</f>
        <v>0</v>
      </c>
    </row>
    <row r="938" spans="1:35" x14ac:dyDescent="0.3">
      <c r="A938" s="1">
        <f>'[1]RC-1'!A938</f>
        <v>0</v>
      </c>
      <c r="B938" s="1">
        <f>'[1]RC-1'!B938</f>
        <v>0</v>
      </c>
      <c r="C938" s="1">
        <f>'[1]RC-1'!C938</f>
        <v>0</v>
      </c>
      <c r="D938" s="1">
        <f>'[1]RC-1'!D938</f>
        <v>0</v>
      </c>
      <c r="E938" s="1">
        <f>'[1]RC-1'!E938</f>
        <v>0</v>
      </c>
      <c r="F938" s="1">
        <f>'[1]RC-1'!F938</f>
        <v>0</v>
      </c>
      <c r="G938" s="1">
        <f>'[1]RC-1'!G938</f>
        <v>0</v>
      </c>
      <c r="H938" s="1">
        <f>'[1]RC-1'!H938</f>
        <v>0</v>
      </c>
      <c r="I938" s="1">
        <f>'[1]RC-1'!I938</f>
        <v>0</v>
      </c>
      <c r="J938" s="1">
        <f>'[1]RC-1'!J938</f>
        <v>0</v>
      </c>
      <c r="K938" s="1">
        <f>'[1]RC-1'!K938</f>
        <v>0</v>
      </c>
      <c r="L938" s="1">
        <f>'[1]RC-1'!L938</f>
        <v>0</v>
      </c>
      <c r="M938" s="1">
        <f>'[1]RC-1'!M938</f>
        <v>0</v>
      </c>
      <c r="N938" s="1">
        <f>'[1]RC-1'!N938</f>
        <v>0</v>
      </c>
      <c r="O938" s="1">
        <f>'[1]RC-1'!O938</f>
        <v>0</v>
      </c>
      <c r="P938" s="1">
        <f>'[1]RC-1'!P938</f>
        <v>0</v>
      </c>
      <c r="Q938" s="1">
        <f>'[1]RC-1'!Q938</f>
        <v>0</v>
      </c>
      <c r="R938" s="1">
        <f>'[1]RC-1'!R938</f>
        <v>0</v>
      </c>
      <c r="S938" s="1">
        <f>'[1]RC-1'!S938</f>
        <v>0</v>
      </c>
      <c r="T938" s="1">
        <f>'[1]RC-1'!T938</f>
        <v>0</v>
      </c>
      <c r="U938" s="1">
        <f>'[1]RC-1'!U938</f>
        <v>0</v>
      </c>
      <c r="V938" s="1">
        <f>'[1]RC-1'!V938</f>
        <v>0</v>
      </c>
      <c r="W938" s="1">
        <f>'[1]RC-1'!W938</f>
        <v>0</v>
      </c>
      <c r="X938" s="1">
        <f>'[1]RC-1'!X938</f>
        <v>0</v>
      </c>
      <c r="Y938" s="1">
        <f>'[1]RC-1'!Y938</f>
        <v>0</v>
      </c>
      <c r="Z938" s="1">
        <f>'[1]RC-1'!Z938</f>
        <v>0</v>
      </c>
      <c r="AA938" s="1">
        <f>'[1]RC-1'!AA938</f>
        <v>0</v>
      </c>
      <c r="AB938" s="1">
        <f>'[1]RC-1'!AB938</f>
        <v>0</v>
      </c>
      <c r="AC938" s="1">
        <f>'[1]RC-1'!AC938</f>
        <v>0</v>
      </c>
      <c r="AD938" s="1">
        <f>'[1]RC-1'!AD938</f>
        <v>0</v>
      </c>
      <c r="AE938" s="1">
        <f>'[1]RC-1'!AE938</f>
        <v>0</v>
      </c>
      <c r="AF938" s="1">
        <f>'[1]RC-1'!AF938</f>
        <v>0</v>
      </c>
      <c r="AG938" s="1">
        <f>'[1]RC-1'!AG938</f>
        <v>0</v>
      </c>
      <c r="AH938" s="1">
        <f>'[1]RC-1'!AH938</f>
        <v>0</v>
      </c>
      <c r="AI938" s="1">
        <f>'[1]RC-1'!AI938</f>
        <v>0</v>
      </c>
    </row>
    <row r="939" spans="1:35" x14ac:dyDescent="0.3">
      <c r="A939" s="1">
        <f>'[1]RC-1'!A939</f>
        <v>0</v>
      </c>
      <c r="B939" s="1">
        <f>'[1]RC-1'!B939</f>
        <v>0</v>
      </c>
      <c r="C939" s="1">
        <f>'[1]RC-1'!C939</f>
        <v>0</v>
      </c>
      <c r="D939" s="1">
        <f>'[1]RC-1'!D939</f>
        <v>0</v>
      </c>
      <c r="E939" s="1">
        <f>'[1]RC-1'!E939</f>
        <v>0</v>
      </c>
      <c r="F939" s="1">
        <f>'[1]RC-1'!F939</f>
        <v>0</v>
      </c>
      <c r="G939" s="1">
        <f>'[1]RC-1'!G939</f>
        <v>0</v>
      </c>
      <c r="H939" s="1">
        <f>'[1]RC-1'!H939</f>
        <v>0</v>
      </c>
      <c r="I939" s="1">
        <f>'[1]RC-1'!I939</f>
        <v>0</v>
      </c>
      <c r="J939" s="1">
        <f>'[1]RC-1'!J939</f>
        <v>0</v>
      </c>
      <c r="K939" s="1">
        <f>'[1]RC-1'!K939</f>
        <v>0</v>
      </c>
      <c r="L939" s="1">
        <f>'[1]RC-1'!L939</f>
        <v>0</v>
      </c>
      <c r="M939" s="1">
        <f>'[1]RC-1'!M939</f>
        <v>0</v>
      </c>
      <c r="N939" s="1">
        <f>'[1]RC-1'!N939</f>
        <v>0</v>
      </c>
      <c r="O939" s="1">
        <f>'[1]RC-1'!O939</f>
        <v>0</v>
      </c>
      <c r="P939" s="1">
        <f>'[1]RC-1'!P939</f>
        <v>0</v>
      </c>
      <c r="Q939" s="1">
        <f>'[1]RC-1'!Q939</f>
        <v>0</v>
      </c>
      <c r="R939" s="1">
        <f>'[1]RC-1'!R939</f>
        <v>0</v>
      </c>
      <c r="S939" s="1">
        <f>'[1]RC-1'!S939</f>
        <v>0</v>
      </c>
      <c r="T939" s="1">
        <f>'[1]RC-1'!T939</f>
        <v>0</v>
      </c>
      <c r="U939" s="1">
        <f>'[1]RC-1'!U939</f>
        <v>0</v>
      </c>
      <c r="V939" s="1">
        <f>'[1]RC-1'!V939</f>
        <v>0</v>
      </c>
      <c r="W939" s="1">
        <f>'[1]RC-1'!W939</f>
        <v>0</v>
      </c>
      <c r="X939" s="1">
        <f>'[1]RC-1'!X939</f>
        <v>0</v>
      </c>
      <c r="Y939" s="1">
        <f>'[1]RC-1'!Y939</f>
        <v>0</v>
      </c>
      <c r="Z939" s="1">
        <f>'[1]RC-1'!Z939</f>
        <v>0</v>
      </c>
      <c r="AA939" s="1">
        <f>'[1]RC-1'!AA939</f>
        <v>0</v>
      </c>
      <c r="AB939" s="1">
        <f>'[1]RC-1'!AB939</f>
        <v>0</v>
      </c>
      <c r="AC939" s="1">
        <f>'[1]RC-1'!AC939</f>
        <v>0</v>
      </c>
      <c r="AD939" s="1">
        <f>'[1]RC-1'!AD939</f>
        <v>0</v>
      </c>
      <c r="AE939" s="1">
        <f>'[1]RC-1'!AE939</f>
        <v>0</v>
      </c>
      <c r="AF939" s="1">
        <f>'[1]RC-1'!AF939</f>
        <v>0</v>
      </c>
      <c r="AG939" s="1">
        <f>'[1]RC-1'!AG939</f>
        <v>0</v>
      </c>
      <c r="AH939" s="1">
        <f>'[1]RC-1'!AH939</f>
        <v>0</v>
      </c>
      <c r="AI939" s="1">
        <f>'[1]RC-1'!AI939</f>
        <v>0</v>
      </c>
    </row>
    <row r="940" spans="1:35" x14ac:dyDescent="0.3">
      <c r="A940" s="1">
        <f>'[1]RC-1'!A940</f>
        <v>0</v>
      </c>
      <c r="B940" s="1">
        <f>'[1]RC-1'!B940</f>
        <v>0</v>
      </c>
      <c r="C940" s="1">
        <f>'[1]RC-1'!C940</f>
        <v>0</v>
      </c>
      <c r="D940" s="1">
        <f>'[1]RC-1'!D940</f>
        <v>0</v>
      </c>
      <c r="E940" s="1">
        <f>'[1]RC-1'!E940</f>
        <v>0</v>
      </c>
      <c r="F940" s="1">
        <f>'[1]RC-1'!F940</f>
        <v>0</v>
      </c>
      <c r="G940" s="1">
        <f>'[1]RC-1'!G940</f>
        <v>0</v>
      </c>
      <c r="H940" s="1">
        <f>'[1]RC-1'!H940</f>
        <v>0</v>
      </c>
      <c r="I940" s="1">
        <f>'[1]RC-1'!I940</f>
        <v>0</v>
      </c>
      <c r="J940" s="1">
        <f>'[1]RC-1'!J940</f>
        <v>0</v>
      </c>
      <c r="K940" s="1">
        <f>'[1]RC-1'!K940</f>
        <v>0</v>
      </c>
      <c r="L940" s="1">
        <f>'[1]RC-1'!L940</f>
        <v>0</v>
      </c>
      <c r="M940" s="1">
        <f>'[1]RC-1'!M940</f>
        <v>0</v>
      </c>
      <c r="N940" s="1">
        <f>'[1]RC-1'!N940</f>
        <v>0</v>
      </c>
      <c r="O940" s="1">
        <f>'[1]RC-1'!O940</f>
        <v>0</v>
      </c>
      <c r="P940" s="1">
        <f>'[1]RC-1'!P940</f>
        <v>0</v>
      </c>
      <c r="Q940" s="1">
        <f>'[1]RC-1'!Q940</f>
        <v>0</v>
      </c>
      <c r="R940" s="1">
        <f>'[1]RC-1'!R940</f>
        <v>0</v>
      </c>
      <c r="S940" s="1">
        <f>'[1]RC-1'!S940</f>
        <v>0</v>
      </c>
      <c r="T940" s="1">
        <f>'[1]RC-1'!T940</f>
        <v>0</v>
      </c>
      <c r="U940" s="1">
        <f>'[1]RC-1'!U940</f>
        <v>0</v>
      </c>
      <c r="V940" s="1">
        <f>'[1]RC-1'!V940</f>
        <v>0</v>
      </c>
      <c r="W940" s="1">
        <f>'[1]RC-1'!W940</f>
        <v>0</v>
      </c>
      <c r="X940" s="1">
        <f>'[1]RC-1'!X940</f>
        <v>0</v>
      </c>
      <c r="Y940" s="1">
        <f>'[1]RC-1'!Y940</f>
        <v>0</v>
      </c>
      <c r="Z940" s="1">
        <f>'[1]RC-1'!Z940</f>
        <v>0</v>
      </c>
      <c r="AA940" s="1">
        <f>'[1]RC-1'!AA940</f>
        <v>0</v>
      </c>
      <c r="AB940" s="1">
        <f>'[1]RC-1'!AB940</f>
        <v>0</v>
      </c>
      <c r="AC940" s="1">
        <f>'[1]RC-1'!AC940</f>
        <v>0</v>
      </c>
      <c r="AD940" s="1">
        <f>'[1]RC-1'!AD940</f>
        <v>0</v>
      </c>
      <c r="AE940" s="1">
        <f>'[1]RC-1'!AE940</f>
        <v>0</v>
      </c>
      <c r="AF940" s="1">
        <f>'[1]RC-1'!AF940</f>
        <v>0</v>
      </c>
      <c r="AG940" s="1">
        <f>'[1]RC-1'!AG940</f>
        <v>0</v>
      </c>
      <c r="AH940" s="1">
        <f>'[1]RC-1'!AH940</f>
        <v>0</v>
      </c>
      <c r="AI940" s="1">
        <f>'[1]RC-1'!AI940</f>
        <v>0</v>
      </c>
    </row>
    <row r="941" spans="1:35" x14ac:dyDescent="0.3">
      <c r="A941" s="1">
        <f>'[1]RC-1'!A941</f>
        <v>0</v>
      </c>
      <c r="B941" s="1">
        <f>'[1]RC-1'!B941</f>
        <v>0</v>
      </c>
      <c r="C941" s="1">
        <f>'[1]RC-1'!C941</f>
        <v>0</v>
      </c>
      <c r="D941" s="1">
        <f>'[1]RC-1'!D941</f>
        <v>0</v>
      </c>
      <c r="E941" s="1">
        <f>'[1]RC-1'!E941</f>
        <v>0</v>
      </c>
      <c r="F941" s="1">
        <f>'[1]RC-1'!F941</f>
        <v>0</v>
      </c>
      <c r="G941" s="1">
        <f>'[1]RC-1'!G941</f>
        <v>0</v>
      </c>
      <c r="H941" s="1">
        <f>'[1]RC-1'!H941</f>
        <v>0</v>
      </c>
      <c r="I941" s="1">
        <f>'[1]RC-1'!I941</f>
        <v>0</v>
      </c>
      <c r="J941" s="1">
        <f>'[1]RC-1'!J941</f>
        <v>0</v>
      </c>
      <c r="K941" s="1">
        <f>'[1]RC-1'!K941</f>
        <v>0</v>
      </c>
      <c r="L941" s="1">
        <f>'[1]RC-1'!L941</f>
        <v>0</v>
      </c>
      <c r="M941" s="1">
        <f>'[1]RC-1'!M941</f>
        <v>0</v>
      </c>
      <c r="N941" s="1">
        <f>'[1]RC-1'!N941</f>
        <v>0</v>
      </c>
      <c r="O941" s="1">
        <f>'[1]RC-1'!O941</f>
        <v>0</v>
      </c>
      <c r="P941" s="1">
        <f>'[1]RC-1'!P941</f>
        <v>0</v>
      </c>
      <c r="Q941" s="1">
        <f>'[1]RC-1'!Q941</f>
        <v>0</v>
      </c>
      <c r="R941" s="1">
        <f>'[1]RC-1'!R941</f>
        <v>0</v>
      </c>
      <c r="S941" s="1">
        <f>'[1]RC-1'!S941</f>
        <v>0</v>
      </c>
      <c r="T941" s="1">
        <f>'[1]RC-1'!T941</f>
        <v>0</v>
      </c>
      <c r="U941" s="1">
        <f>'[1]RC-1'!U941</f>
        <v>0</v>
      </c>
      <c r="V941" s="1">
        <f>'[1]RC-1'!V941</f>
        <v>0</v>
      </c>
      <c r="W941" s="1">
        <f>'[1]RC-1'!W941</f>
        <v>0</v>
      </c>
      <c r="X941" s="1">
        <f>'[1]RC-1'!X941</f>
        <v>0</v>
      </c>
      <c r="Y941" s="1">
        <f>'[1]RC-1'!Y941</f>
        <v>0</v>
      </c>
      <c r="Z941" s="1">
        <f>'[1]RC-1'!Z941</f>
        <v>0</v>
      </c>
      <c r="AA941" s="1">
        <f>'[1]RC-1'!AA941</f>
        <v>0</v>
      </c>
      <c r="AB941" s="1">
        <f>'[1]RC-1'!AB941</f>
        <v>0</v>
      </c>
      <c r="AC941" s="1">
        <f>'[1]RC-1'!AC941</f>
        <v>0</v>
      </c>
      <c r="AD941" s="1">
        <f>'[1]RC-1'!AD941</f>
        <v>0</v>
      </c>
      <c r="AE941" s="1">
        <f>'[1]RC-1'!AE941</f>
        <v>0</v>
      </c>
      <c r="AF941" s="1">
        <f>'[1]RC-1'!AF941</f>
        <v>0</v>
      </c>
      <c r="AG941" s="1">
        <f>'[1]RC-1'!AG941</f>
        <v>0</v>
      </c>
      <c r="AH941" s="1">
        <f>'[1]RC-1'!AH941</f>
        <v>0</v>
      </c>
      <c r="AI941" s="1">
        <f>'[1]RC-1'!AI941</f>
        <v>0</v>
      </c>
    </row>
    <row r="942" spans="1:35" x14ac:dyDescent="0.3">
      <c r="A942" s="1">
        <f>'[1]RC-1'!A942</f>
        <v>0</v>
      </c>
      <c r="B942" s="1">
        <f>'[1]RC-1'!B942</f>
        <v>0</v>
      </c>
      <c r="C942" s="1">
        <f>'[1]RC-1'!C942</f>
        <v>0</v>
      </c>
      <c r="D942" s="1">
        <f>'[1]RC-1'!D942</f>
        <v>0</v>
      </c>
      <c r="E942" s="1">
        <f>'[1]RC-1'!E942</f>
        <v>0</v>
      </c>
      <c r="F942" s="1">
        <f>'[1]RC-1'!F942</f>
        <v>0</v>
      </c>
      <c r="G942" s="1">
        <f>'[1]RC-1'!G942</f>
        <v>0</v>
      </c>
      <c r="H942" s="1">
        <f>'[1]RC-1'!H942</f>
        <v>0</v>
      </c>
      <c r="I942" s="1">
        <f>'[1]RC-1'!I942</f>
        <v>0</v>
      </c>
      <c r="J942" s="1">
        <f>'[1]RC-1'!J942</f>
        <v>0</v>
      </c>
      <c r="K942" s="1">
        <f>'[1]RC-1'!K942</f>
        <v>0</v>
      </c>
      <c r="L942" s="1">
        <f>'[1]RC-1'!L942</f>
        <v>0</v>
      </c>
      <c r="M942" s="1">
        <f>'[1]RC-1'!M942</f>
        <v>0</v>
      </c>
      <c r="N942" s="1">
        <f>'[1]RC-1'!N942</f>
        <v>0</v>
      </c>
      <c r="O942" s="1">
        <f>'[1]RC-1'!O942</f>
        <v>0</v>
      </c>
      <c r="P942" s="1">
        <f>'[1]RC-1'!P942</f>
        <v>0</v>
      </c>
      <c r="Q942" s="1">
        <f>'[1]RC-1'!Q942</f>
        <v>0</v>
      </c>
      <c r="R942" s="1">
        <f>'[1]RC-1'!R942</f>
        <v>0</v>
      </c>
      <c r="S942" s="1">
        <f>'[1]RC-1'!S942</f>
        <v>0</v>
      </c>
      <c r="T942" s="1">
        <f>'[1]RC-1'!T942</f>
        <v>0</v>
      </c>
      <c r="U942" s="1">
        <f>'[1]RC-1'!U942</f>
        <v>0</v>
      </c>
      <c r="V942" s="1">
        <f>'[1]RC-1'!V942</f>
        <v>0</v>
      </c>
      <c r="W942" s="1">
        <f>'[1]RC-1'!W942</f>
        <v>0</v>
      </c>
      <c r="X942" s="1">
        <f>'[1]RC-1'!X942</f>
        <v>0</v>
      </c>
      <c r="Y942" s="1">
        <f>'[1]RC-1'!Y942</f>
        <v>0</v>
      </c>
      <c r="Z942" s="1">
        <f>'[1]RC-1'!Z942</f>
        <v>0</v>
      </c>
      <c r="AA942" s="1">
        <f>'[1]RC-1'!AA942</f>
        <v>0</v>
      </c>
      <c r="AB942" s="1">
        <f>'[1]RC-1'!AB942</f>
        <v>0</v>
      </c>
      <c r="AC942" s="1">
        <f>'[1]RC-1'!AC942</f>
        <v>0</v>
      </c>
      <c r="AD942" s="1">
        <f>'[1]RC-1'!AD942</f>
        <v>0</v>
      </c>
      <c r="AE942" s="1">
        <f>'[1]RC-1'!AE942</f>
        <v>0</v>
      </c>
      <c r="AF942" s="1">
        <f>'[1]RC-1'!AF942</f>
        <v>0</v>
      </c>
      <c r="AG942" s="1">
        <f>'[1]RC-1'!AG942</f>
        <v>0</v>
      </c>
      <c r="AH942" s="1">
        <f>'[1]RC-1'!AH942</f>
        <v>0</v>
      </c>
      <c r="AI942" s="1">
        <f>'[1]RC-1'!AI942</f>
        <v>0</v>
      </c>
    </row>
    <row r="943" spans="1:35" x14ac:dyDescent="0.3">
      <c r="A943" s="1">
        <f>'[1]RC-1'!A943</f>
        <v>0</v>
      </c>
      <c r="B943" s="1">
        <f>'[1]RC-1'!B943</f>
        <v>0</v>
      </c>
      <c r="C943" s="1">
        <f>'[1]RC-1'!C943</f>
        <v>0</v>
      </c>
      <c r="D943" s="1">
        <f>'[1]RC-1'!D943</f>
        <v>0</v>
      </c>
      <c r="E943" s="1">
        <f>'[1]RC-1'!E943</f>
        <v>0</v>
      </c>
      <c r="F943" s="1">
        <f>'[1]RC-1'!F943</f>
        <v>0</v>
      </c>
      <c r="G943" s="1">
        <f>'[1]RC-1'!G943</f>
        <v>0</v>
      </c>
      <c r="H943" s="1">
        <f>'[1]RC-1'!H943</f>
        <v>0</v>
      </c>
      <c r="I943" s="1">
        <f>'[1]RC-1'!I943</f>
        <v>0</v>
      </c>
      <c r="J943" s="1">
        <f>'[1]RC-1'!J943</f>
        <v>0</v>
      </c>
      <c r="K943" s="1">
        <f>'[1]RC-1'!K943</f>
        <v>0</v>
      </c>
      <c r="L943" s="1">
        <f>'[1]RC-1'!L943</f>
        <v>0</v>
      </c>
      <c r="M943" s="1">
        <f>'[1]RC-1'!M943</f>
        <v>0</v>
      </c>
      <c r="N943" s="1">
        <f>'[1]RC-1'!N943</f>
        <v>0</v>
      </c>
      <c r="O943" s="1">
        <f>'[1]RC-1'!O943</f>
        <v>0</v>
      </c>
      <c r="P943" s="1">
        <f>'[1]RC-1'!P943</f>
        <v>0</v>
      </c>
      <c r="Q943" s="1">
        <f>'[1]RC-1'!Q943</f>
        <v>0</v>
      </c>
      <c r="R943" s="1">
        <f>'[1]RC-1'!R943</f>
        <v>0</v>
      </c>
      <c r="S943" s="1">
        <f>'[1]RC-1'!S943</f>
        <v>0</v>
      </c>
      <c r="T943" s="1">
        <f>'[1]RC-1'!T943</f>
        <v>0</v>
      </c>
      <c r="U943" s="1">
        <f>'[1]RC-1'!U943</f>
        <v>0</v>
      </c>
      <c r="V943" s="1">
        <f>'[1]RC-1'!V943</f>
        <v>0</v>
      </c>
      <c r="W943" s="1">
        <f>'[1]RC-1'!W943</f>
        <v>0</v>
      </c>
      <c r="X943" s="1">
        <f>'[1]RC-1'!X943</f>
        <v>0</v>
      </c>
      <c r="Y943" s="1">
        <f>'[1]RC-1'!Y943</f>
        <v>0</v>
      </c>
      <c r="Z943" s="1">
        <f>'[1]RC-1'!Z943</f>
        <v>0</v>
      </c>
      <c r="AA943" s="1">
        <f>'[1]RC-1'!AA943</f>
        <v>0</v>
      </c>
      <c r="AB943" s="1">
        <f>'[1]RC-1'!AB943</f>
        <v>0</v>
      </c>
      <c r="AC943" s="1">
        <f>'[1]RC-1'!AC943</f>
        <v>0</v>
      </c>
      <c r="AD943" s="1">
        <f>'[1]RC-1'!AD943</f>
        <v>0</v>
      </c>
      <c r="AE943" s="1">
        <f>'[1]RC-1'!AE943</f>
        <v>0</v>
      </c>
      <c r="AF943" s="1">
        <f>'[1]RC-1'!AF943</f>
        <v>0</v>
      </c>
      <c r="AG943" s="1">
        <f>'[1]RC-1'!AG943</f>
        <v>0</v>
      </c>
      <c r="AH943" s="1">
        <f>'[1]RC-1'!AH943</f>
        <v>0</v>
      </c>
      <c r="AI943" s="1">
        <f>'[1]RC-1'!AI943</f>
        <v>0</v>
      </c>
    </row>
    <row r="944" spans="1:35" x14ac:dyDescent="0.3">
      <c r="A944" s="1">
        <f>'[1]RC-1'!A944</f>
        <v>0</v>
      </c>
      <c r="B944" s="1">
        <f>'[1]RC-1'!B944</f>
        <v>0</v>
      </c>
      <c r="C944" s="1">
        <f>'[1]RC-1'!C944</f>
        <v>0</v>
      </c>
      <c r="D944" s="1">
        <f>'[1]RC-1'!D944</f>
        <v>0</v>
      </c>
      <c r="E944" s="1">
        <f>'[1]RC-1'!E944</f>
        <v>0</v>
      </c>
      <c r="F944" s="1">
        <f>'[1]RC-1'!F944</f>
        <v>0</v>
      </c>
      <c r="G944" s="1">
        <f>'[1]RC-1'!G944</f>
        <v>0</v>
      </c>
      <c r="H944" s="1">
        <f>'[1]RC-1'!H944</f>
        <v>0</v>
      </c>
      <c r="I944" s="1">
        <f>'[1]RC-1'!I944</f>
        <v>0</v>
      </c>
      <c r="J944" s="1">
        <f>'[1]RC-1'!J944</f>
        <v>0</v>
      </c>
      <c r="K944" s="1">
        <f>'[1]RC-1'!K944</f>
        <v>0</v>
      </c>
      <c r="L944" s="1">
        <f>'[1]RC-1'!L944</f>
        <v>0</v>
      </c>
      <c r="M944" s="1">
        <f>'[1]RC-1'!M944</f>
        <v>0</v>
      </c>
      <c r="N944" s="1">
        <f>'[1]RC-1'!N944</f>
        <v>0</v>
      </c>
      <c r="O944" s="1">
        <f>'[1]RC-1'!O944</f>
        <v>0</v>
      </c>
      <c r="P944" s="1">
        <f>'[1]RC-1'!P944</f>
        <v>0</v>
      </c>
      <c r="Q944" s="1">
        <f>'[1]RC-1'!Q944</f>
        <v>0</v>
      </c>
      <c r="R944" s="1">
        <f>'[1]RC-1'!R944</f>
        <v>0</v>
      </c>
      <c r="S944" s="1">
        <f>'[1]RC-1'!S944</f>
        <v>0</v>
      </c>
      <c r="T944" s="1">
        <f>'[1]RC-1'!T944</f>
        <v>0</v>
      </c>
      <c r="U944" s="1">
        <f>'[1]RC-1'!U944</f>
        <v>0</v>
      </c>
      <c r="V944" s="1">
        <f>'[1]RC-1'!V944</f>
        <v>0</v>
      </c>
      <c r="W944" s="1">
        <f>'[1]RC-1'!W944</f>
        <v>0</v>
      </c>
      <c r="X944" s="1">
        <f>'[1]RC-1'!X944</f>
        <v>0</v>
      </c>
      <c r="Y944" s="1">
        <f>'[1]RC-1'!Y944</f>
        <v>0</v>
      </c>
      <c r="Z944" s="1">
        <f>'[1]RC-1'!Z944</f>
        <v>0</v>
      </c>
      <c r="AA944" s="1">
        <f>'[1]RC-1'!AA944</f>
        <v>0</v>
      </c>
      <c r="AB944" s="1">
        <f>'[1]RC-1'!AB944</f>
        <v>0</v>
      </c>
      <c r="AC944" s="1">
        <f>'[1]RC-1'!AC944</f>
        <v>0</v>
      </c>
      <c r="AD944" s="1">
        <f>'[1]RC-1'!AD944</f>
        <v>0</v>
      </c>
      <c r="AE944" s="1">
        <f>'[1]RC-1'!AE944</f>
        <v>0</v>
      </c>
      <c r="AF944" s="1">
        <f>'[1]RC-1'!AF944</f>
        <v>0</v>
      </c>
      <c r="AG944" s="1">
        <f>'[1]RC-1'!AG944</f>
        <v>0</v>
      </c>
      <c r="AH944" s="1">
        <f>'[1]RC-1'!AH944</f>
        <v>0</v>
      </c>
      <c r="AI944" s="1">
        <f>'[1]RC-1'!AI944</f>
        <v>0</v>
      </c>
    </row>
    <row r="945" spans="1:35" x14ac:dyDescent="0.3">
      <c r="A945" s="1">
        <f>'[1]RC-1'!A945</f>
        <v>0</v>
      </c>
      <c r="B945" s="1">
        <f>'[1]RC-1'!B945</f>
        <v>0</v>
      </c>
      <c r="C945" s="1">
        <f>'[1]RC-1'!C945</f>
        <v>0</v>
      </c>
      <c r="D945" s="1">
        <f>'[1]RC-1'!D945</f>
        <v>0</v>
      </c>
      <c r="E945" s="1">
        <f>'[1]RC-1'!E945</f>
        <v>0</v>
      </c>
      <c r="F945" s="1">
        <f>'[1]RC-1'!F945</f>
        <v>0</v>
      </c>
      <c r="G945" s="1">
        <f>'[1]RC-1'!G945</f>
        <v>0</v>
      </c>
      <c r="H945" s="1">
        <f>'[1]RC-1'!H945</f>
        <v>0</v>
      </c>
      <c r="I945" s="1">
        <f>'[1]RC-1'!I945</f>
        <v>0</v>
      </c>
      <c r="J945" s="1">
        <f>'[1]RC-1'!J945</f>
        <v>0</v>
      </c>
      <c r="K945" s="1">
        <f>'[1]RC-1'!K945</f>
        <v>0</v>
      </c>
      <c r="L945" s="1">
        <f>'[1]RC-1'!L945</f>
        <v>0</v>
      </c>
      <c r="M945" s="1">
        <f>'[1]RC-1'!M945</f>
        <v>0</v>
      </c>
      <c r="N945" s="1">
        <f>'[1]RC-1'!N945</f>
        <v>0</v>
      </c>
      <c r="O945" s="1">
        <f>'[1]RC-1'!O945</f>
        <v>0</v>
      </c>
      <c r="P945" s="1">
        <f>'[1]RC-1'!P945</f>
        <v>0</v>
      </c>
      <c r="Q945" s="1">
        <f>'[1]RC-1'!Q945</f>
        <v>0</v>
      </c>
      <c r="R945" s="1">
        <f>'[1]RC-1'!R945</f>
        <v>0</v>
      </c>
      <c r="S945" s="1">
        <f>'[1]RC-1'!S945</f>
        <v>0</v>
      </c>
      <c r="T945" s="1">
        <f>'[1]RC-1'!T945</f>
        <v>0</v>
      </c>
      <c r="U945" s="1">
        <f>'[1]RC-1'!U945</f>
        <v>0</v>
      </c>
      <c r="V945" s="1">
        <f>'[1]RC-1'!V945</f>
        <v>0</v>
      </c>
      <c r="W945" s="1">
        <f>'[1]RC-1'!W945</f>
        <v>0</v>
      </c>
      <c r="X945" s="1">
        <f>'[1]RC-1'!X945</f>
        <v>0</v>
      </c>
      <c r="Y945" s="1">
        <f>'[1]RC-1'!Y945</f>
        <v>0</v>
      </c>
      <c r="Z945" s="1">
        <f>'[1]RC-1'!Z945</f>
        <v>0</v>
      </c>
      <c r="AA945" s="1">
        <f>'[1]RC-1'!AA945</f>
        <v>0</v>
      </c>
      <c r="AB945" s="1">
        <f>'[1]RC-1'!AB945</f>
        <v>0</v>
      </c>
      <c r="AC945" s="1">
        <f>'[1]RC-1'!AC945</f>
        <v>0</v>
      </c>
      <c r="AD945" s="1">
        <f>'[1]RC-1'!AD945</f>
        <v>0</v>
      </c>
      <c r="AE945" s="1">
        <f>'[1]RC-1'!AE945</f>
        <v>0</v>
      </c>
      <c r="AF945" s="1">
        <f>'[1]RC-1'!AF945</f>
        <v>0</v>
      </c>
      <c r="AG945" s="1">
        <f>'[1]RC-1'!AG945</f>
        <v>0</v>
      </c>
      <c r="AH945" s="1">
        <f>'[1]RC-1'!AH945</f>
        <v>0</v>
      </c>
      <c r="AI945" s="1">
        <f>'[1]RC-1'!AI945</f>
        <v>0</v>
      </c>
    </row>
    <row r="946" spans="1:35" x14ac:dyDescent="0.3">
      <c r="A946" s="1">
        <f>'[1]RC-1'!A946</f>
        <v>0</v>
      </c>
      <c r="B946" s="1">
        <f>'[1]RC-1'!B946</f>
        <v>0</v>
      </c>
      <c r="C946" s="1">
        <f>'[1]RC-1'!C946</f>
        <v>0</v>
      </c>
      <c r="D946" s="1">
        <f>'[1]RC-1'!D946</f>
        <v>0</v>
      </c>
      <c r="E946" s="1">
        <f>'[1]RC-1'!E946</f>
        <v>0</v>
      </c>
      <c r="F946" s="1">
        <f>'[1]RC-1'!F946</f>
        <v>0</v>
      </c>
      <c r="G946" s="1">
        <f>'[1]RC-1'!G946</f>
        <v>0</v>
      </c>
      <c r="H946" s="1">
        <f>'[1]RC-1'!H946</f>
        <v>0</v>
      </c>
      <c r="I946" s="1">
        <f>'[1]RC-1'!I946</f>
        <v>0</v>
      </c>
      <c r="J946" s="1">
        <f>'[1]RC-1'!J946</f>
        <v>0</v>
      </c>
      <c r="K946" s="1">
        <f>'[1]RC-1'!K946</f>
        <v>0</v>
      </c>
      <c r="L946" s="1">
        <f>'[1]RC-1'!L946</f>
        <v>0</v>
      </c>
      <c r="M946" s="1">
        <f>'[1]RC-1'!M946</f>
        <v>0</v>
      </c>
      <c r="N946" s="1">
        <f>'[1]RC-1'!N946</f>
        <v>0</v>
      </c>
      <c r="O946" s="1">
        <f>'[1]RC-1'!O946</f>
        <v>0</v>
      </c>
      <c r="P946" s="1">
        <f>'[1]RC-1'!P946</f>
        <v>0</v>
      </c>
      <c r="Q946" s="1">
        <f>'[1]RC-1'!Q946</f>
        <v>0</v>
      </c>
      <c r="R946" s="1">
        <f>'[1]RC-1'!R946</f>
        <v>0</v>
      </c>
      <c r="S946" s="1">
        <f>'[1]RC-1'!S946</f>
        <v>0</v>
      </c>
      <c r="T946" s="1">
        <f>'[1]RC-1'!T946</f>
        <v>0</v>
      </c>
      <c r="U946" s="1">
        <f>'[1]RC-1'!U946</f>
        <v>0</v>
      </c>
      <c r="V946" s="1">
        <f>'[1]RC-1'!V946</f>
        <v>0</v>
      </c>
      <c r="W946" s="1">
        <f>'[1]RC-1'!W946</f>
        <v>0</v>
      </c>
      <c r="X946" s="1">
        <f>'[1]RC-1'!X946</f>
        <v>0</v>
      </c>
      <c r="Y946" s="1">
        <f>'[1]RC-1'!Y946</f>
        <v>0</v>
      </c>
      <c r="Z946" s="1">
        <f>'[1]RC-1'!Z946</f>
        <v>0</v>
      </c>
      <c r="AA946" s="1">
        <f>'[1]RC-1'!AA946</f>
        <v>0</v>
      </c>
      <c r="AB946" s="1">
        <f>'[1]RC-1'!AB946</f>
        <v>0</v>
      </c>
      <c r="AC946" s="1">
        <f>'[1]RC-1'!AC946</f>
        <v>0</v>
      </c>
      <c r="AD946" s="1">
        <f>'[1]RC-1'!AD946</f>
        <v>0</v>
      </c>
      <c r="AE946" s="1">
        <f>'[1]RC-1'!AE946</f>
        <v>0</v>
      </c>
      <c r="AF946" s="1">
        <f>'[1]RC-1'!AF946</f>
        <v>0</v>
      </c>
      <c r="AG946" s="1">
        <f>'[1]RC-1'!AG946</f>
        <v>0</v>
      </c>
      <c r="AH946" s="1">
        <f>'[1]RC-1'!AH946</f>
        <v>0</v>
      </c>
      <c r="AI946" s="1">
        <f>'[1]RC-1'!AI946</f>
        <v>0</v>
      </c>
    </row>
    <row r="947" spans="1:35" x14ac:dyDescent="0.3">
      <c r="A947" s="1">
        <f>'[1]RC-1'!A947</f>
        <v>0</v>
      </c>
      <c r="B947" s="1">
        <f>'[1]RC-1'!B947</f>
        <v>0</v>
      </c>
      <c r="C947" s="1">
        <f>'[1]RC-1'!C947</f>
        <v>0</v>
      </c>
      <c r="D947" s="1">
        <f>'[1]RC-1'!D947</f>
        <v>0</v>
      </c>
      <c r="E947" s="1">
        <f>'[1]RC-1'!E947</f>
        <v>0</v>
      </c>
      <c r="F947" s="1">
        <f>'[1]RC-1'!F947</f>
        <v>0</v>
      </c>
      <c r="G947" s="1">
        <f>'[1]RC-1'!G947</f>
        <v>0</v>
      </c>
      <c r="H947" s="1">
        <f>'[1]RC-1'!H947</f>
        <v>0</v>
      </c>
      <c r="I947" s="1">
        <f>'[1]RC-1'!I947</f>
        <v>0</v>
      </c>
      <c r="J947" s="1">
        <f>'[1]RC-1'!J947</f>
        <v>0</v>
      </c>
      <c r="K947" s="1">
        <f>'[1]RC-1'!K947</f>
        <v>0</v>
      </c>
      <c r="L947" s="1">
        <f>'[1]RC-1'!L947</f>
        <v>0</v>
      </c>
      <c r="M947" s="1">
        <f>'[1]RC-1'!M947</f>
        <v>0</v>
      </c>
      <c r="N947" s="1">
        <f>'[1]RC-1'!N947</f>
        <v>0</v>
      </c>
      <c r="O947" s="1">
        <f>'[1]RC-1'!O947</f>
        <v>0</v>
      </c>
      <c r="P947" s="1">
        <f>'[1]RC-1'!P947</f>
        <v>0</v>
      </c>
      <c r="Q947" s="1">
        <f>'[1]RC-1'!Q947</f>
        <v>0</v>
      </c>
      <c r="R947" s="1">
        <f>'[1]RC-1'!R947</f>
        <v>0</v>
      </c>
      <c r="S947" s="1">
        <f>'[1]RC-1'!S947</f>
        <v>0</v>
      </c>
      <c r="T947" s="1">
        <f>'[1]RC-1'!T947</f>
        <v>0</v>
      </c>
      <c r="U947" s="1">
        <f>'[1]RC-1'!U947</f>
        <v>0</v>
      </c>
      <c r="V947" s="1">
        <f>'[1]RC-1'!V947</f>
        <v>0</v>
      </c>
      <c r="W947" s="1">
        <f>'[1]RC-1'!W947</f>
        <v>0</v>
      </c>
      <c r="X947" s="1">
        <f>'[1]RC-1'!X947</f>
        <v>0</v>
      </c>
      <c r="Y947" s="1">
        <f>'[1]RC-1'!Y947</f>
        <v>0</v>
      </c>
      <c r="Z947" s="1">
        <f>'[1]RC-1'!Z947</f>
        <v>0</v>
      </c>
      <c r="AA947" s="1">
        <f>'[1]RC-1'!AA947</f>
        <v>0</v>
      </c>
      <c r="AB947" s="1">
        <f>'[1]RC-1'!AB947</f>
        <v>0</v>
      </c>
      <c r="AC947" s="1">
        <f>'[1]RC-1'!AC947</f>
        <v>0</v>
      </c>
      <c r="AD947" s="1">
        <f>'[1]RC-1'!AD947</f>
        <v>0</v>
      </c>
      <c r="AE947" s="1">
        <f>'[1]RC-1'!AE947</f>
        <v>0</v>
      </c>
      <c r="AF947" s="1">
        <f>'[1]RC-1'!AF947</f>
        <v>0</v>
      </c>
      <c r="AG947" s="1">
        <f>'[1]RC-1'!AG947</f>
        <v>0</v>
      </c>
      <c r="AH947" s="1">
        <f>'[1]RC-1'!AH947</f>
        <v>0</v>
      </c>
      <c r="AI947" s="1">
        <f>'[1]RC-1'!AI947</f>
        <v>0</v>
      </c>
    </row>
    <row r="948" spans="1:35" x14ac:dyDescent="0.3">
      <c r="A948" s="1">
        <f>'[1]RC-1'!A948</f>
        <v>0</v>
      </c>
      <c r="B948" s="1">
        <f>'[1]RC-1'!B948</f>
        <v>0</v>
      </c>
      <c r="C948" s="1">
        <f>'[1]RC-1'!C948</f>
        <v>0</v>
      </c>
      <c r="D948" s="1">
        <f>'[1]RC-1'!D948</f>
        <v>0</v>
      </c>
      <c r="E948" s="1">
        <f>'[1]RC-1'!E948</f>
        <v>0</v>
      </c>
      <c r="F948" s="1">
        <f>'[1]RC-1'!F948</f>
        <v>0</v>
      </c>
      <c r="G948" s="1">
        <f>'[1]RC-1'!G948</f>
        <v>0</v>
      </c>
      <c r="H948" s="1">
        <f>'[1]RC-1'!H948</f>
        <v>0</v>
      </c>
      <c r="I948" s="1">
        <f>'[1]RC-1'!I948</f>
        <v>0</v>
      </c>
      <c r="J948" s="1">
        <f>'[1]RC-1'!J948</f>
        <v>0</v>
      </c>
      <c r="K948" s="1">
        <f>'[1]RC-1'!K948</f>
        <v>0</v>
      </c>
      <c r="L948" s="1">
        <f>'[1]RC-1'!L948</f>
        <v>0</v>
      </c>
      <c r="M948" s="1">
        <f>'[1]RC-1'!M948</f>
        <v>0</v>
      </c>
      <c r="N948" s="1">
        <f>'[1]RC-1'!N948</f>
        <v>0</v>
      </c>
      <c r="O948" s="1">
        <f>'[1]RC-1'!O948</f>
        <v>0</v>
      </c>
      <c r="P948" s="1">
        <f>'[1]RC-1'!P948</f>
        <v>0</v>
      </c>
      <c r="Q948" s="1">
        <f>'[1]RC-1'!Q948</f>
        <v>0</v>
      </c>
      <c r="R948" s="1">
        <f>'[1]RC-1'!R948</f>
        <v>0</v>
      </c>
      <c r="S948" s="1">
        <f>'[1]RC-1'!S948</f>
        <v>0</v>
      </c>
      <c r="T948" s="1">
        <f>'[1]RC-1'!T948</f>
        <v>0</v>
      </c>
      <c r="U948" s="1">
        <f>'[1]RC-1'!U948</f>
        <v>0</v>
      </c>
      <c r="V948" s="1">
        <f>'[1]RC-1'!V948</f>
        <v>0</v>
      </c>
      <c r="W948" s="1">
        <f>'[1]RC-1'!W948</f>
        <v>0</v>
      </c>
      <c r="X948" s="1">
        <f>'[1]RC-1'!X948</f>
        <v>0</v>
      </c>
      <c r="Y948" s="1">
        <f>'[1]RC-1'!Y948</f>
        <v>0</v>
      </c>
      <c r="Z948" s="1">
        <f>'[1]RC-1'!Z948</f>
        <v>0</v>
      </c>
      <c r="AA948" s="1">
        <f>'[1]RC-1'!AA948</f>
        <v>0</v>
      </c>
      <c r="AB948" s="1">
        <f>'[1]RC-1'!AB948</f>
        <v>0</v>
      </c>
      <c r="AC948" s="1">
        <f>'[1]RC-1'!AC948</f>
        <v>0</v>
      </c>
      <c r="AD948" s="1">
        <f>'[1]RC-1'!AD948</f>
        <v>0</v>
      </c>
      <c r="AE948" s="1">
        <f>'[1]RC-1'!AE948</f>
        <v>0</v>
      </c>
      <c r="AF948" s="1">
        <f>'[1]RC-1'!AF948</f>
        <v>0</v>
      </c>
      <c r="AG948" s="1">
        <f>'[1]RC-1'!AG948</f>
        <v>0</v>
      </c>
      <c r="AH948" s="1">
        <f>'[1]RC-1'!AH948</f>
        <v>0</v>
      </c>
      <c r="AI948" s="1">
        <f>'[1]RC-1'!AI948</f>
        <v>0</v>
      </c>
    </row>
    <row r="949" spans="1:35" x14ac:dyDescent="0.3">
      <c r="A949" s="1">
        <f>'[1]RC-1'!A949</f>
        <v>0</v>
      </c>
      <c r="B949" s="1">
        <f>'[1]RC-1'!B949</f>
        <v>0</v>
      </c>
      <c r="C949" s="1">
        <f>'[1]RC-1'!C949</f>
        <v>0</v>
      </c>
      <c r="D949" s="1">
        <f>'[1]RC-1'!D949</f>
        <v>0</v>
      </c>
      <c r="E949" s="1">
        <f>'[1]RC-1'!E949</f>
        <v>0</v>
      </c>
      <c r="F949" s="1">
        <f>'[1]RC-1'!F949</f>
        <v>0</v>
      </c>
      <c r="G949" s="1">
        <f>'[1]RC-1'!G949</f>
        <v>0</v>
      </c>
      <c r="H949" s="1">
        <f>'[1]RC-1'!H949</f>
        <v>0</v>
      </c>
      <c r="I949" s="1">
        <f>'[1]RC-1'!I949</f>
        <v>0</v>
      </c>
      <c r="J949" s="1">
        <f>'[1]RC-1'!J949</f>
        <v>0</v>
      </c>
      <c r="K949" s="1">
        <f>'[1]RC-1'!K949</f>
        <v>0</v>
      </c>
      <c r="L949" s="1">
        <f>'[1]RC-1'!L949</f>
        <v>0</v>
      </c>
      <c r="M949" s="1">
        <f>'[1]RC-1'!M949</f>
        <v>0</v>
      </c>
      <c r="N949" s="1">
        <f>'[1]RC-1'!N949</f>
        <v>0</v>
      </c>
      <c r="O949" s="1">
        <f>'[1]RC-1'!O949</f>
        <v>0</v>
      </c>
      <c r="P949" s="1">
        <f>'[1]RC-1'!P949</f>
        <v>0</v>
      </c>
      <c r="Q949" s="1">
        <f>'[1]RC-1'!Q949</f>
        <v>0</v>
      </c>
      <c r="R949" s="1">
        <f>'[1]RC-1'!R949</f>
        <v>0</v>
      </c>
      <c r="S949" s="1">
        <f>'[1]RC-1'!S949</f>
        <v>0</v>
      </c>
      <c r="T949" s="1">
        <f>'[1]RC-1'!T949</f>
        <v>0</v>
      </c>
      <c r="U949" s="1">
        <f>'[1]RC-1'!U949</f>
        <v>0</v>
      </c>
      <c r="V949" s="1">
        <f>'[1]RC-1'!V949</f>
        <v>0</v>
      </c>
      <c r="W949" s="1">
        <f>'[1]RC-1'!W949</f>
        <v>0</v>
      </c>
      <c r="X949" s="1">
        <f>'[1]RC-1'!X949</f>
        <v>0</v>
      </c>
      <c r="Y949" s="1">
        <f>'[1]RC-1'!Y949</f>
        <v>0</v>
      </c>
      <c r="Z949" s="1">
        <f>'[1]RC-1'!Z949</f>
        <v>0</v>
      </c>
      <c r="AA949" s="1">
        <f>'[1]RC-1'!AA949</f>
        <v>0</v>
      </c>
      <c r="AB949" s="1">
        <f>'[1]RC-1'!AB949</f>
        <v>0</v>
      </c>
      <c r="AC949" s="1">
        <f>'[1]RC-1'!AC949</f>
        <v>0</v>
      </c>
      <c r="AD949" s="1">
        <f>'[1]RC-1'!AD949</f>
        <v>0</v>
      </c>
      <c r="AE949" s="1">
        <f>'[1]RC-1'!AE949</f>
        <v>0</v>
      </c>
      <c r="AF949" s="1">
        <f>'[1]RC-1'!AF949</f>
        <v>0</v>
      </c>
      <c r="AG949" s="1">
        <f>'[1]RC-1'!AG949</f>
        <v>0</v>
      </c>
      <c r="AH949" s="1">
        <f>'[1]RC-1'!AH949</f>
        <v>0</v>
      </c>
      <c r="AI949" s="1">
        <f>'[1]RC-1'!AI949</f>
        <v>0</v>
      </c>
    </row>
    <row r="950" spans="1:35" x14ac:dyDescent="0.3">
      <c r="A950" s="1">
        <f>'[1]RC-1'!A950</f>
        <v>0</v>
      </c>
      <c r="B950" s="1">
        <f>'[1]RC-1'!B950</f>
        <v>0</v>
      </c>
      <c r="C950" s="1">
        <f>'[1]RC-1'!C950</f>
        <v>0</v>
      </c>
      <c r="D950" s="1">
        <f>'[1]RC-1'!D950</f>
        <v>0</v>
      </c>
      <c r="E950" s="1">
        <f>'[1]RC-1'!E950</f>
        <v>0</v>
      </c>
      <c r="F950" s="1">
        <f>'[1]RC-1'!F950</f>
        <v>0</v>
      </c>
      <c r="G950" s="1">
        <f>'[1]RC-1'!G950</f>
        <v>0</v>
      </c>
      <c r="H950" s="1">
        <f>'[1]RC-1'!H950</f>
        <v>0</v>
      </c>
      <c r="I950" s="1">
        <f>'[1]RC-1'!I950</f>
        <v>0</v>
      </c>
      <c r="J950" s="1">
        <f>'[1]RC-1'!J950</f>
        <v>0</v>
      </c>
      <c r="K950" s="1">
        <f>'[1]RC-1'!K950</f>
        <v>0</v>
      </c>
      <c r="L950" s="1">
        <f>'[1]RC-1'!L950</f>
        <v>0</v>
      </c>
      <c r="M950" s="1">
        <f>'[1]RC-1'!M950</f>
        <v>0</v>
      </c>
      <c r="N950" s="1">
        <f>'[1]RC-1'!N950</f>
        <v>0</v>
      </c>
      <c r="O950" s="1">
        <f>'[1]RC-1'!O950</f>
        <v>0</v>
      </c>
      <c r="P950" s="1">
        <f>'[1]RC-1'!P950</f>
        <v>0</v>
      </c>
      <c r="Q950" s="1">
        <f>'[1]RC-1'!Q950</f>
        <v>0</v>
      </c>
      <c r="R950" s="1">
        <f>'[1]RC-1'!R950</f>
        <v>0</v>
      </c>
      <c r="S950" s="1">
        <f>'[1]RC-1'!S950</f>
        <v>0</v>
      </c>
      <c r="T950" s="1">
        <f>'[1]RC-1'!T950</f>
        <v>0</v>
      </c>
      <c r="U950" s="1">
        <f>'[1]RC-1'!U950</f>
        <v>0</v>
      </c>
      <c r="V950" s="1">
        <f>'[1]RC-1'!V950</f>
        <v>0</v>
      </c>
      <c r="W950" s="1">
        <f>'[1]RC-1'!W950</f>
        <v>0</v>
      </c>
      <c r="X950" s="1">
        <f>'[1]RC-1'!X950</f>
        <v>0</v>
      </c>
      <c r="Y950" s="1">
        <f>'[1]RC-1'!Y950</f>
        <v>0</v>
      </c>
      <c r="Z950" s="1">
        <f>'[1]RC-1'!Z950</f>
        <v>0</v>
      </c>
      <c r="AA950" s="1">
        <f>'[1]RC-1'!AA950</f>
        <v>0</v>
      </c>
      <c r="AB950" s="1">
        <f>'[1]RC-1'!AB950</f>
        <v>0</v>
      </c>
      <c r="AC950" s="1">
        <f>'[1]RC-1'!AC950</f>
        <v>0</v>
      </c>
      <c r="AD950" s="1">
        <f>'[1]RC-1'!AD950</f>
        <v>0</v>
      </c>
      <c r="AE950" s="1">
        <f>'[1]RC-1'!AE950</f>
        <v>0</v>
      </c>
      <c r="AF950" s="1">
        <f>'[1]RC-1'!AF950</f>
        <v>0</v>
      </c>
      <c r="AG950" s="1">
        <f>'[1]RC-1'!AG950</f>
        <v>0</v>
      </c>
      <c r="AH950" s="1">
        <f>'[1]RC-1'!AH950</f>
        <v>0</v>
      </c>
      <c r="AI950" s="1">
        <f>'[1]RC-1'!AI950</f>
        <v>0</v>
      </c>
    </row>
    <row r="951" spans="1:35" x14ac:dyDescent="0.3">
      <c r="A951" s="1">
        <f>'[1]RC-1'!A951</f>
        <v>0</v>
      </c>
      <c r="B951" s="1">
        <f>'[1]RC-1'!B951</f>
        <v>0</v>
      </c>
      <c r="C951" s="1">
        <f>'[1]RC-1'!C951</f>
        <v>0</v>
      </c>
      <c r="D951" s="1">
        <f>'[1]RC-1'!D951</f>
        <v>0</v>
      </c>
      <c r="E951" s="1">
        <f>'[1]RC-1'!E951</f>
        <v>0</v>
      </c>
      <c r="F951" s="1">
        <f>'[1]RC-1'!F951</f>
        <v>0</v>
      </c>
      <c r="G951" s="1">
        <f>'[1]RC-1'!G951</f>
        <v>0</v>
      </c>
      <c r="H951" s="1">
        <f>'[1]RC-1'!H951</f>
        <v>0</v>
      </c>
      <c r="I951" s="1">
        <f>'[1]RC-1'!I951</f>
        <v>0</v>
      </c>
      <c r="J951" s="1">
        <f>'[1]RC-1'!J951</f>
        <v>0</v>
      </c>
      <c r="K951" s="1">
        <f>'[1]RC-1'!K951</f>
        <v>0</v>
      </c>
      <c r="L951" s="1">
        <f>'[1]RC-1'!L951</f>
        <v>0</v>
      </c>
      <c r="M951" s="1">
        <f>'[1]RC-1'!M951</f>
        <v>0</v>
      </c>
      <c r="N951" s="1">
        <f>'[1]RC-1'!N951</f>
        <v>0</v>
      </c>
      <c r="O951" s="1">
        <f>'[1]RC-1'!O951</f>
        <v>0</v>
      </c>
      <c r="P951" s="1">
        <f>'[1]RC-1'!P951</f>
        <v>0</v>
      </c>
      <c r="Q951" s="1">
        <f>'[1]RC-1'!Q951</f>
        <v>0</v>
      </c>
      <c r="R951" s="1">
        <f>'[1]RC-1'!R951</f>
        <v>0</v>
      </c>
      <c r="S951" s="1">
        <f>'[1]RC-1'!S951</f>
        <v>0</v>
      </c>
      <c r="T951" s="1">
        <f>'[1]RC-1'!T951</f>
        <v>0</v>
      </c>
      <c r="U951" s="1">
        <f>'[1]RC-1'!U951</f>
        <v>0</v>
      </c>
      <c r="V951" s="1">
        <f>'[1]RC-1'!V951</f>
        <v>0</v>
      </c>
      <c r="W951" s="1">
        <f>'[1]RC-1'!W951</f>
        <v>0</v>
      </c>
      <c r="X951" s="1">
        <f>'[1]RC-1'!X951</f>
        <v>0</v>
      </c>
      <c r="Y951" s="1">
        <f>'[1]RC-1'!Y951</f>
        <v>0</v>
      </c>
      <c r="Z951" s="1">
        <f>'[1]RC-1'!Z951</f>
        <v>0</v>
      </c>
      <c r="AA951" s="1">
        <f>'[1]RC-1'!AA951</f>
        <v>0</v>
      </c>
      <c r="AB951" s="1">
        <f>'[1]RC-1'!AB951</f>
        <v>0</v>
      </c>
      <c r="AC951" s="1">
        <f>'[1]RC-1'!AC951</f>
        <v>0</v>
      </c>
      <c r="AD951" s="1">
        <f>'[1]RC-1'!AD951</f>
        <v>0</v>
      </c>
      <c r="AE951" s="1">
        <f>'[1]RC-1'!AE951</f>
        <v>0</v>
      </c>
      <c r="AF951" s="1">
        <f>'[1]RC-1'!AF951</f>
        <v>0</v>
      </c>
      <c r="AG951" s="1">
        <f>'[1]RC-1'!AG951</f>
        <v>0</v>
      </c>
      <c r="AH951" s="1">
        <f>'[1]RC-1'!AH951</f>
        <v>0</v>
      </c>
      <c r="AI951" s="1">
        <f>'[1]RC-1'!AI951</f>
        <v>0</v>
      </c>
    </row>
    <row r="952" spans="1:35" x14ac:dyDescent="0.3">
      <c r="A952" s="1">
        <f>'[1]RC-1'!A952</f>
        <v>0</v>
      </c>
      <c r="B952" s="1">
        <f>'[1]RC-1'!B952</f>
        <v>0</v>
      </c>
      <c r="C952" s="1">
        <f>'[1]RC-1'!C952</f>
        <v>0</v>
      </c>
      <c r="D952" s="1">
        <f>'[1]RC-1'!D952</f>
        <v>0</v>
      </c>
      <c r="E952" s="1">
        <f>'[1]RC-1'!E952</f>
        <v>0</v>
      </c>
      <c r="F952" s="1">
        <f>'[1]RC-1'!F952</f>
        <v>0</v>
      </c>
      <c r="G952" s="1">
        <f>'[1]RC-1'!G952</f>
        <v>0</v>
      </c>
      <c r="H952" s="1">
        <f>'[1]RC-1'!H952</f>
        <v>0</v>
      </c>
      <c r="I952" s="1">
        <f>'[1]RC-1'!I952</f>
        <v>0</v>
      </c>
      <c r="J952" s="1">
        <f>'[1]RC-1'!J952</f>
        <v>0</v>
      </c>
      <c r="K952" s="1">
        <f>'[1]RC-1'!K952</f>
        <v>0</v>
      </c>
      <c r="L952" s="1">
        <f>'[1]RC-1'!L952</f>
        <v>0</v>
      </c>
      <c r="M952" s="1">
        <f>'[1]RC-1'!M952</f>
        <v>0</v>
      </c>
      <c r="N952" s="1">
        <f>'[1]RC-1'!N952</f>
        <v>0</v>
      </c>
      <c r="O952" s="1">
        <f>'[1]RC-1'!O952</f>
        <v>0</v>
      </c>
      <c r="P952" s="1">
        <f>'[1]RC-1'!P952</f>
        <v>0</v>
      </c>
      <c r="Q952" s="1">
        <f>'[1]RC-1'!Q952</f>
        <v>0</v>
      </c>
      <c r="R952" s="1">
        <f>'[1]RC-1'!R952</f>
        <v>0</v>
      </c>
      <c r="S952" s="1">
        <f>'[1]RC-1'!S952</f>
        <v>0</v>
      </c>
      <c r="T952" s="1">
        <f>'[1]RC-1'!T952</f>
        <v>0</v>
      </c>
      <c r="U952" s="1">
        <f>'[1]RC-1'!U952</f>
        <v>0</v>
      </c>
      <c r="V952" s="1">
        <f>'[1]RC-1'!V952</f>
        <v>0</v>
      </c>
      <c r="W952" s="1">
        <f>'[1]RC-1'!W952</f>
        <v>0</v>
      </c>
      <c r="X952" s="1">
        <f>'[1]RC-1'!X952</f>
        <v>0</v>
      </c>
      <c r="Y952" s="1">
        <f>'[1]RC-1'!Y952</f>
        <v>0</v>
      </c>
      <c r="Z952" s="1">
        <f>'[1]RC-1'!Z952</f>
        <v>0</v>
      </c>
      <c r="AA952" s="1">
        <f>'[1]RC-1'!AA952</f>
        <v>0</v>
      </c>
      <c r="AB952" s="1">
        <f>'[1]RC-1'!AB952</f>
        <v>0</v>
      </c>
      <c r="AC952" s="1">
        <f>'[1]RC-1'!AC952</f>
        <v>0</v>
      </c>
      <c r="AD952" s="1">
        <f>'[1]RC-1'!AD952</f>
        <v>0</v>
      </c>
      <c r="AE952" s="1">
        <f>'[1]RC-1'!AE952</f>
        <v>0</v>
      </c>
      <c r="AF952" s="1">
        <f>'[1]RC-1'!AF952</f>
        <v>0</v>
      </c>
      <c r="AG952" s="1">
        <f>'[1]RC-1'!AG952</f>
        <v>0</v>
      </c>
      <c r="AH952" s="1">
        <f>'[1]RC-1'!AH952</f>
        <v>0</v>
      </c>
      <c r="AI952" s="1">
        <f>'[1]RC-1'!AI952</f>
        <v>0</v>
      </c>
    </row>
    <row r="953" spans="1:35" x14ac:dyDescent="0.3">
      <c r="A953" s="1">
        <f>'[1]RC-1'!A953</f>
        <v>0</v>
      </c>
      <c r="B953" s="1">
        <f>'[1]RC-1'!B953</f>
        <v>0</v>
      </c>
      <c r="C953" s="1">
        <f>'[1]RC-1'!C953</f>
        <v>0</v>
      </c>
      <c r="D953" s="1">
        <f>'[1]RC-1'!D953</f>
        <v>0</v>
      </c>
      <c r="E953" s="1">
        <f>'[1]RC-1'!E953</f>
        <v>0</v>
      </c>
      <c r="F953" s="1">
        <f>'[1]RC-1'!F953</f>
        <v>0</v>
      </c>
      <c r="G953" s="1">
        <f>'[1]RC-1'!G953</f>
        <v>0</v>
      </c>
      <c r="H953" s="1">
        <f>'[1]RC-1'!H953</f>
        <v>0</v>
      </c>
      <c r="I953" s="1">
        <f>'[1]RC-1'!I953</f>
        <v>0</v>
      </c>
      <c r="J953" s="1">
        <f>'[1]RC-1'!J953</f>
        <v>0</v>
      </c>
      <c r="K953" s="1">
        <f>'[1]RC-1'!K953</f>
        <v>0</v>
      </c>
      <c r="L953" s="1">
        <f>'[1]RC-1'!L953</f>
        <v>0</v>
      </c>
      <c r="M953" s="1">
        <f>'[1]RC-1'!M953</f>
        <v>0</v>
      </c>
      <c r="N953" s="1">
        <f>'[1]RC-1'!N953</f>
        <v>0</v>
      </c>
      <c r="O953" s="1">
        <f>'[1]RC-1'!O953</f>
        <v>0</v>
      </c>
      <c r="P953" s="1">
        <f>'[1]RC-1'!P953</f>
        <v>0</v>
      </c>
      <c r="Q953" s="1">
        <f>'[1]RC-1'!Q953</f>
        <v>0</v>
      </c>
      <c r="R953" s="1">
        <f>'[1]RC-1'!R953</f>
        <v>0</v>
      </c>
      <c r="S953" s="1">
        <f>'[1]RC-1'!S953</f>
        <v>0</v>
      </c>
      <c r="T953" s="1">
        <f>'[1]RC-1'!T953</f>
        <v>0</v>
      </c>
      <c r="U953" s="1">
        <f>'[1]RC-1'!U953</f>
        <v>0</v>
      </c>
      <c r="V953" s="1">
        <f>'[1]RC-1'!V953</f>
        <v>0</v>
      </c>
      <c r="W953" s="1">
        <f>'[1]RC-1'!W953</f>
        <v>0</v>
      </c>
      <c r="X953" s="1">
        <f>'[1]RC-1'!X953</f>
        <v>0</v>
      </c>
      <c r="Y953" s="1">
        <f>'[1]RC-1'!Y953</f>
        <v>0</v>
      </c>
      <c r="Z953" s="1">
        <f>'[1]RC-1'!Z953</f>
        <v>0</v>
      </c>
      <c r="AA953" s="1">
        <f>'[1]RC-1'!AA953</f>
        <v>0</v>
      </c>
      <c r="AB953" s="1">
        <f>'[1]RC-1'!AB953</f>
        <v>0</v>
      </c>
      <c r="AC953" s="1">
        <f>'[1]RC-1'!AC953</f>
        <v>0</v>
      </c>
      <c r="AD953" s="1">
        <f>'[1]RC-1'!AD953</f>
        <v>0</v>
      </c>
      <c r="AE953" s="1">
        <f>'[1]RC-1'!AE953</f>
        <v>0</v>
      </c>
      <c r="AF953" s="1">
        <f>'[1]RC-1'!AF953</f>
        <v>0</v>
      </c>
      <c r="AG953" s="1">
        <f>'[1]RC-1'!AG953</f>
        <v>0</v>
      </c>
      <c r="AH953" s="1">
        <f>'[1]RC-1'!AH953</f>
        <v>0</v>
      </c>
      <c r="AI953" s="1">
        <f>'[1]RC-1'!AI953</f>
        <v>0</v>
      </c>
    </row>
    <row r="954" spans="1:35" x14ac:dyDescent="0.3">
      <c r="A954" s="1">
        <f>'[1]RC-1'!A954</f>
        <v>0</v>
      </c>
      <c r="B954" s="1">
        <f>'[1]RC-1'!B954</f>
        <v>0</v>
      </c>
      <c r="C954" s="1">
        <f>'[1]RC-1'!C954</f>
        <v>0</v>
      </c>
      <c r="D954" s="1">
        <f>'[1]RC-1'!D954</f>
        <v>0</v>
      </c>
      <c r="E954" s="1">
        <f>'[1]RC-1'!E954</f>
        <v>0</v>
      </c>
      <c r="F954" s="1">
        <f>'[1]RC-1'!F954</f>
        <v>0</v>
      </c>
      <c r="G954" s="1">
        <f>'[1]RC-1'!G954</f>
        <v>0</v>
      </c>
      <c r="H954" s="1">
        <f>'[1]RC-1'!H954</f>
        <v>0</v>
      </c>
      <c r="I954" s="1">
        <f>'[1]RC-1'!I954</f>
        <v>0</v>
      </c>
      <c r="J954" s="1">
        <f>'[1]RC-1'!J954</f>
        <v>0</v>
      </c>
      <c r="K954" s="1">
        <f>'[1]RC-1'!K954</f>
        <v>0</v>
      </c>
      <c r="L954" s="1">
        <f>'[1]RC-1'!L954</f>
        <v>0</v>
      </c>
      <c r="M954" s="1">
        <f>'[1]RC-1'!M954</f>
        <v>0</v>
      </c>
      <c r="N954" s="1">
        <f>'[1]RC-1'!N954</f>
        <v>0</v>
      </c>
      <c r="O954" s="1">
        <f>'[1]RC-1'!O954</f>
        <v>0</v>
      </c>
      <c r="P954" s="1">
        <f>'[1]RC-1'!P954</f>
        <v>0</v>
      </c>
      <c r="Q954" s="1">
        <f>'[1]RC-1'!Q954</f>
        <v>0</v>
      </c>
      <c r="R954" s="1">
        <f>'[1]RC-1'!R954</f>
        <v>0</v>
      </c>
      <c r="S954" s="1">
        <f>'[1]RC-1'!S954</f>
        <v>0</v>
      </c>
      <c r="T954" s="1">
        <f>'[1]RC-1'!T954</f>
        <v>0</v>
      </c>
      <c r="U954" s="1">
        <f>'[1]RC-1'!U954</f>
        <v>0</v>
      </c>
      <c r="V954" s="1">
        <f>'[1]RC-1'!V954</f>
        <v>0</v>
      </c>
      <c r="W954" s="1">
        <f>'[1]RC-1'!W954</f>
        <v>0</v>
      </c>
      <c r="X954" s="1">
        <f>'[1]RC-1'!X954</f>
        <v>0</v>
      </c>
      <c r="Y954" s="1">
        <f>'[1]RC-1'!Y954</f>
        <v>0</v>
      </c>
      <c r="Z954" s="1">
        <f>'[1]RC-1'!Z954</f>
        <v>0</v>
      </c>
      <c r="AA954" s="1">
        <f>'[1]RC-1'!AA954</f>
        <v>0</v>
      </c>
      <c r="AB954" s="1">
        <f>'[1]RC-1'!AB954</f>
        <v>0</v>
      </c>
      <c r="AC954" s="1">
        <f>'[1]RC-1'!AC954</f>
        <v>0</v>
      </c>
      <c r="AD954" s="1">
        <f>'[1]RC-1'!AD954</f>
        <v>0</v>
      </c>
      <c r="AE954" s="1">
        <f>'[1]RC-1'!AE954</f>
        <v>0</v>
      </c>
      <c r="AF954" s="1">
        <f>'[1]RC-1'!AF954</f>
        <v>0</v>
      </c>
      <c r="AG954" s="1">
        <f>'[1]RC-1'!AG954</f>
        <v>0</v>
      </c>
      <c r="AH954" s="1">
        <f>'[1]RC-1'!AH954</f>
        <v>0</v>
      </c>
      <c r="AI954" s="1">
        <f>'[1]RC-1'!AI954</f>
        <v>0</v>
      </c>
    </row>
    <row r="955" spans="1:35" x14ac:dyDescent="0.3">
      <c r="A955" s="1">
        <f>'[1]RC-1'!A955</f>
        <v>0</v>
      </c>
      <c r="B955" s="1">
        <f>'[1]RC-1'!B955</f>
        <v>0</v>
      </c>
      <c r="C955" s="1">
        <f>'[1]RC-1'!C955</f>
        <v>0</v>
      </c>
      <c r="D955" s="1">
        <f>'[1]RC-1'!D955</f>
        <v>0</v>
      </c>
      <c r="E955" s="1">
        <f>'[1]RC-1'!E955</f>
        <v>0</v>
      </c>
      <c r="F955" s="1">
        <f>'[1]RC-1'!F955</f>
        <v>0</v>
      </c>
      <c r="G955" s="1">
        <f>'[1]RC-1'!G955</f>
        <v>0</v>
      </c>
      <c r="H955" s="1">
        <f>'[1]RC-1'!H955</f>
        <v>0</v>
      </c>
      <c r="I955" s="1">
        <f>'[1]RC-1'!I955</f>
        <v>0</v>
      </c>
      <c r="J955" s="1">
        <f>'[1]RC-1'!J955</f>
        <v>0</v>
      </c>
      <c r="K955" s="1">
        <f>'[1]RC-1'!K955</f>
        <v>0</v>
      </c>
      <c r="L955" s="1">
        <f>'[1]RC-1'!L955</f>
        <v>0</v>
      </c>
      <c r="M955" s="1">
        <f>'[1]RC-1'!M955</f>
        <v>0</v>
      </c>
      <c r="N955" s="1">
        <f>'[1]RC-1'!N955</f>
        <v>0</v>
      </c>
      <c r="O955" s="1">
        <f>'[1]RC-1'!O955</f>
        <v>0</v>
      </c>
      <c r="P955" s="1">
        <f>'[1]RC-1'!P955</f>
        <v>0</v>
      </c>
      <c r="Q955" s="1">
        <f>'[1]RC-1'!Q955</f>
        <v>0</v>
      </c>
      <c r="R955" s="1">
        <f>'[1]RC-1'!R955</f>
        <v>0</v>
      </c>
      <c r="S955" s="1">
        <f>'[1]RC-1'!S955</f>
        <v>0</v>
      </c>
      <c r="T955" s="1">
        <f>'[1]RC-1'!T955</f>
        <v>0</v>
      </c>
      <c r="U955" s="1">
        <f>'[1]RC-1'!U955</f>
        <v>0</v>
      </c>
      <c r="V955" s="1">
        <f>'[1]RC-1'!V955</f>
        <v>0</v>
      </c>
      <c r="W955" s="1">
        <f>'[1]RC-1'!W955</f>
        <v>0</v>
      </c>
      <c r="X955" s="1">
        <f>'[1]RC-1'!X955</f>
        <v>0</v>
      </c>
      <c r="Y955" s="1">
        <f>'[1]RC-1'!Y955</f>
        <v>0</v>
      </c>
      <c r="Z955" s="1">
        <f>'[1]RC-1'!Z955</f>
        <v>0</v>
      </c>
      <c r="AA955" s="1">
        <f>'[1]RC-1'!AA955</f>
        <v>0</v>
      </c>
      <c r="AB955" s="1">
        <f>'[1]RC-1'!AB955</f>
        <v>0</v>
      </c>
      <c r="AC955" s="1">
        <f>'[1]RC-1'!AC955</f>
        <v>0</v>
      </c>
      <c r="AD955" s="1">
        <f>'[1]RC-1'!AD955</f>
        <v>0</v>
      </c>
      <c r="AE955" s="1">
        <f>'[1]RC-1'!AE955</f>
        <v>0</v>
      </c>
      <c r="AF955" s="1">
        <f>'[1]RC-1'!AF955</f>
        <v>0</v>
      </c>
      <c r="AG955" s="1">
        <f>'[1]RC-1'!AG955</f>
        <v>0</v>
      </c>
      <c r="AH955" s="1">
        <f>'[1]RC-1'!AH955</f>
        <v>0</v>
      </c>
      <c r="AI955" s="1">
        <f>'[1]RC-1'!AI955</f>
        <v>0</v>
      </c>
    </row>
    <row r="956" spans="1:35" x14ac:dyDescent="0.3">
      <c r="A956" s="1">
        <f>'[1]RC-1'!A956</f>
        <v>0</v>
      </c>
      <c r="B956" s="1">
        <f>'[1]RC-1'!B956</f>
        <v>0</v>
      </c>
      <c r="C956" s="1">
        <f>'[1]RC-1'!C956</f>
        <v>0</v>
      </c>
      <c r="D956" s="1">
        <f>'[1]RC-1'!D956</f>
        <v>0</v>
      </c>
      <c r="E956" s="1">
        <f>'[1]RC-1'!E956</f>
        <v>0</v>
      </c>
      <c r="F956" s="1">
        <f>'[1]RC-1'!F956</f>
        <v>0</v>
      </c>
      <c r="G956" s="1">
        <f>'[1]RC-1'!G956</f>
        <v>0</v>
      </c>
      <c r="H956" s="1">
        <f>'[1]RC-1'!H956</f>
        <v>0</v>
      </c>
      <c r="I956" s="1">
        <f>'[1]RC-1'!I956</f>
        <v>0</v>
      </c>
      <c r="J956" s="1">
        <f>'[1]RC-1'!J956</f>
        <v>0</v>
      </c>
      <c r="K956" s="1">
        <f>'[1]RC-1'!K956</f>
        <v>0</v>
      </c>
      <c r="L956" s="1">
        <f>'[1]RC-1'!L956</f>
        <v>0</v>
      </c>
      <c r="M956" s="1">
        <f>'[1]RC-1'!M956</f>
        <v>0</v>
      </c>
      <c r="N956" s="1">
        <f>'[1]RC-1'!N956</f>
        <v>0</v>
      </c>
      <c r="O956" s="1">
        <f>'[1]RC-1'!O956</f>
        <v>0</v>
      </c>
      <c r="P956" s="1">
        <f>'[1]RC-1'!P956</f>
        <v>0</v>
      </c>
      <c r="Q956" s="1">
        <f>'[1]RC-1'!Q956</f>
        <v>0</v>
      </c>
      <c r="R956" s="1">
        <f>'[1]RC-1'!R956</f>
        <v>0</v>
      </c>
      <c r="S956" s="1">
        <f>'[1]RC-1'!S956</f>
        <v>0</v>
      </c>
      <c r="T956" s="1">
        <f>'[1]RC-1'!T956</f>
        <v>0</v>
      </c>
      <c r="U956" s="1">
        <f>'[1]RC-1'!U956</f>
        <v>0</v>
      </c>
      <c r="V956" s="1">
        <f>'[1]RC-1'!V956</f>
        <v>0</v>
      </c>
      <c r="W956" s="1">
        <f>'[1]RC-1'!W956</f>
        <v>0</v>
      </c>
      <c r="X956" s="1">
        <f>'[1]RC-1'!X956</f>
        <v>0</v>
      </c>
      <c r="Y956" s="1">
        <f>'[1]RC-1'!Y956</f>
        <v>0</v>
      </c>
      <c r="Z956" s="1">
        <f>'[1]RC-1'!Z956</f>
        <v>0</v>
      </c>
      <c r="AA956" s="1">
        <f>'[1]RC-1'!AA956</f>
        <v>0</v>
      </c>
      <c r="AB956" s="1">
        <f>'[1]RC-1'!AB956</f>
        <v>0</v>
      </c>
      <c r="AC956" s="1">
        <f>'[1]RC-1'!AC956</f>
        <v>0</v>
      </c>
      <c r="AD956" s="1">
        <f>'[1]RC-1'!AD956</f>
        <v>0</v>
      </c>
      <c r="AE956" s="1">
        <f>'[1]RC-1'!AE956</f>
        <v>0</v>
      </c>
      <c r="AF956" s="1">
        <f>'[1]RC-1'!AF956</f>
        <v>0</v>
      </c>
      <c r="AG956" s="1">
        <f>'[1]RC-1'!AG956</f>
        <v>0</v>
      </c>
      <c r="AH956" s="1">
        <f>'[1]RC-1'!AH956</f>
        <v>0</v>
      </c>
      <c r="AI956" s="1">
        <f>'[1]RC-1'!AI956</f>
        <v>0</v>
      </c>
    </row>
    <row r="957" spans="1:35" x14ac:dyDescent="0.3">
      <c r="A957" s="1">
        <f>'[1]RC-1'!A957</f>
        <v>0</v>
      </c>
      <c r="B957" s="1">
        <f>'[1]RC-1'!B957</f>
        <v>0</v>
      </c>
      <c r="C957" s="1">
        <f>'[1]RC-1'!C957</f>
        <v>0</v>
      </c>
      <c r="D957" s="1">
        <f>'[1]RC-1'!D957</f>
        <v>0</v>
      </c>
      <c r="E957" s="1">
        <f>'[1]RC-1'!E957</f>
        <v>0</v>
      </c>
      <c r="F957" s="1">
        <f>'[1]RC-1'!F957</f>
        <v>0</v>
      </c>
      <c r="G957" s="1">
        <f>'[1]RC-1'!G957</f>
        <v>0</v>
      </c>
      <c r="H957" s="1">
        <f>'[1]RC-1'!H957</f>
        <v>0</v>
      </c>
      <c r="I957" s="1">
        <f>'[1]RC-1'!I957</f>
        <v>0</v>
      </c>
      <c r="J957" s="1">
        <f>'[1]RC-1'!J957</f>
        <v>0</v>
      </c>
      <c r="K957" s="1">
        <f>'[1]RC-1'!K957</f>
        <v>0</v>
      </c>
      <c r="L957" s="1">
        <f>'[1]RC-1'!L957</f>
        <v>0</v>
      </c>
      <c r="M957" s="1">
        <f>'[1]RC-1'!M957</f>
        <v>0</v>
      </c>
      <c r="N957" s="1">
        <f>'[1]RC-1'!N957</f>
        <v>0</v>
      </c>
      <c r="O957" s="1">
        <f>'[1]RC-1'!O957</f>
        <v>0</v>
      </c>
      <c r="P957" s="1">
        <f>'[1]RC-1'!P957</f>
        <v>0</v>
      </c>
      <c r="Q957" s="1">
        <f>'[1]RC-1'!Q957</f>
        <v>0</v>
      </c>
      <c r="R957" s="1">
        <f>'[1]RC-1'!R957</f>
        <v>0</v>
      </c>
      <c r="S957" s="1">
        <f>'[1]RC-1'!S957</f>
        <v>0</v>
      </c>
      <c r="T957" s="1">
        <f>'[1]RC-1'!T957</f>
        <v>0</v>
      </c>
      <c r="U957" s="1">
        <f>'[1]RC-1'!U957</f>
        <v>0</v>
      </c>
      <c r="V957" s="1">
        <f>'[1]RC-1'!V957</f>
        <v>0</v>
      </c>
      <c r="W957" s="1">
        <f>'[1]RC-1'!W957</f>
        <v>0</v>
      </c>
      <c r="X957" s="1">
        <f>'[1]RC-1'!X957</f>
        <v>0</v>
      </c>
      <c r="Y957" s="1">
        <f>'[1]RC-1'!Y957</f>
        <v>0</v>
      </c>
      <c r="Z957" s="1">
        <f>'[1]RC-1'!Z957</f>
        <v>0</v>
      </c>
      <c r="AA957" s="1">
        <f>'[1]RC-1'!AA957</f>
        <v>0</v>
      </c>
      <c r="AB957" s="1">
        <f>'[1]RC-1'!AB957</f>
        <v>0</v>
      </c>
      <c r="AC957" s="1">
        <f>'[1]RC-1'!AC957</f>
        <v>0</v>
      </c>
      <c r="AD957" s="1">
        <f>'[1]RC-1'!AD957</f>
        <v>0</v>
      </c>
      <c r="AE957" s="1">
        <f>'[1]RC-1'!AE957</f>
        <v>0</v>
      </c>
      <c r="AF957" s="1">
        <f>'[1]RC-1'!AF957</f>
        <v>0</v>
      </c>
      <c r="AG957" s="1">
        <f>'[1]RC-1'!AG957</f>
        <v>0</v>
      </c>
      <c r="AH957" s="1">
        <f>'[1]RC-1'!AH957</f>
        <v>0</v>
      </c>
      <c r="AI957" s="1">
        <f>'[1]RC-1'!AI957</f>
        <v>0</v>
      </c>
    </row>
    <row r="958" spans="1:35" x14ac:dyDescent="0.3">
      <c r="A958" s="1">
        <f>'[1]RC-1'!A958</f>
        <v>0</v>
      </c>
      <c r="B958" s="1">
        <f>'[1]RC-1'!B958</f>
        <v>0</v>
      </c>
      <c r="C958" s="1">
        <f>'[1]RC-1'!C958</f>
        <v>0</v>
      </c>
      <c r="D958" s="1">
        <f>'[1]RC-1'!D958</f>
        <v>0</v>
      </c>
      <c r="E958" s="1">
        <f>'[1]RC-1'!E958</f>
        <v>0</v>
      </c>
      <c r="F958" s="1">
        <f>'[1]RC-1'!F958</f>
        <v>0</v>
      </c>
      <c r="G958" s="1">
        <f>'[1]RC-1'!G958</f>
        <v>0</v>
      </c>
      <c r="H958" s="1">
        <f>'[1]RC-1'!H958</f>
        <v>0</v>
      </c>
      <c r="I958" s="1">
        <f>'[1]RC-1'!I958</f>
        <v>0</v>
      </c>
      <c r="J958" s="1">
        <f>'[1]RC-1'!J958</f>
        <v>0</v>
      </c>
      <c r="K958" s="1">
        <f>'[1]RC-1'!K958</f>
        <v>0</v>
      </c>
      <c r="L958" s="1">
        <f>'[1]RC-1'!L958</f>
        <v>0</v>
      </c>
      <c r="M958" s="1">
        <f>'[1]RC-1'!M958</f>
        <v>0</v>
      </c>
      <c r="N958" s="1">
        <f>'[1]RC-1'!N958</f>
        <v>0</v>
      </c>
      <c r="O958" s="1">
        <f>'[1]RC-1'!O958</f>
        <v>0</v>
      </c>
      <c r="P958" s="1">
        <f>'[1]RC-1'!P958</f>
        <v>0</v>
      </c>
      <c r="Q958" s="1">
        <f>'[1]RC-1'!Q958</f>
        <v>0</v>
      </c>
      <c r="R958" s="1">
        <f>'[1]RC-1'!R958</f>
        <v>0</v>
      </c>
      <c r="S958" s="1">
        <f>'[1]RC-1'!S958</f>
        <v>0</v>
      </c>
      <c r="T958" s="1">
        <f>'[1]RC-1'!T958</f>
        <v>0</v>
      </c>
      <c r="U958" s="1">
        <f>'[1]RC-1'!U958</f>
        <v>0</v>
      </c>
      <c r="V958" s="1">
        <f>'[1]RC-1'!V958</f>
        <v>0</v>
      </c>
      <c r="W958" s="1">
        <f>'[1]RC-1'!W958</f>
        <v>0</v>
      </c>
      <c r="X958" s="1">
        <f>'[1]RC-1'!X958</f>
        <v>0</v>
      </c>
      <c r="Y958" s="1">
        <f>'[1]RC-1'!Y958</f>
        <v>0</v>
      </c>
      <c r="Z958" s="1">
        <f>'[1]RC-1'!Z958</f>
        <v>0</v>
      </c>
      <c r="AA958" s="1">
        <f>'[1]RC-1'!AA958</f>
        <v>0</v>
      </c>
      <c r="AB958" s="1">
        <f>'[1]RC-1'!AB958</f>
        <v>0</v>
      </c>
      <c r="AC958" s="1">
        <f>'[1]RC-1'!AC958</f>
        <v>0</v>
      </c>
      <c r="AD958" s="1">
        <f>'[1]RC-1'!AD958</f>
        <v>0</v>
      </c>
      <c r="AE958" s="1">
        <f>'[1]RC-1'!AE958</f>
        <v>0</v>
      </c>
      <c r="AF958" s="1">
        <f>'[1]RC-1'!AF958</f>
        <v>0</v>
      </c>
      <c r="AG958" s="1">
        <f>'[1]RC-1'!AG958</f>
        <v>0</v>
      </c>
      <c r="AH958" s="1">
        <f>'[1]RC-1'!AH958</f>
        <v>0</v>
      </c>
      <c r="AI958" s="1">
        <f>'[1]RC-1'!AI958</f>
        <v>0</v>
      </c>
    </row>
    <row r="959" spans="1:35" x14ac:dyDescent="0.3">
      <c r="A959" s="1">
        <f>'[1]RC-1'!A959</f>
        <v>0</v>
      </c>
      <c r="B959" s="1">
        <f>'[1]RC-1'!B959</f>
        <v>0</v>
      </c>
      <c r="C959" s="1">
        <f>'[1]RC-1'!C959</f>
        <v>0</v>
      </c>
      <c r="D959" s="1">
        <f>'[1]RC-1'!D959</f>
        <v>0</v>
      </c>
      <c r="E959" s="1">
        <f>'[1]RC-1'!E959</f>
        <v>0</v>
      </c>
      <c r="F959" s="1">
        <f>'[1]RC-1'!F959</f>
        <v>0</v>
      </c>
      <c r="G959" s="1">
        <f>'[1]RC-1'!G959</f>
        <v>0</v>
      </c>
      <c r="H959" s="1">
        <f>'[1]RC-1'!H959</f>
        <v>0</v>
      </c>
      <c r="I959" s="1">
        <f>'[1]RC-1'!I959</f>
        <v>0</v>
      </c>
      <c r="J959" s="1">
        <f>'[1]RC-1'!J959</f>
        <v>0</v>
      </c>
      <c r="K959" s="1">
        <f>'[1]RC-1'!K959</f>
        <v>0</v>
      </c>
      <c r="L959" s="1">
        <f>'[1]RC-1'!L959</f>
        <v>0</v>
      </c>
      <c r="M959" s="1">
        <f>'[1]RC-1'!M959</f>
        <v>0</v>
      </c>
      <c r="N959" s="1">
        <f>'[1]RC-1'!N959</f>
        <v>0</v>
      </c>
      <c r="O959" s="1">
        <f>'[1]RC-1'!O959</f>
        <v>0</v>
      </c>
      <c r="P959" s="1">
        <f>'[1]RC-1'!P959</f>
        <v>0</v>
      </c>
      <c r="Q959" s="1">
        <f>'[1]RC-1'!Q959</f>
        <v>0</v>
      </c>
      <c r="R959" s="1">
        <f>'[1]RC-1'!R959</f>
        <v>0</v>
      </c>
      <c r="S959" s="1">
        <f>'[1]RC-1'!S959</f>
        <v>0</v>
      </c>
      <c r="T959" s="1">
        <f>'[1]RC-1'!T959</f>
        <v>0</v>
      </c>
      <c r="U959" s="1">
        <f>'[1]RC-1'!U959</f>
        <v>0</v>
      </c>
      <c r="V959" s="1">
        <f>'[1]RC-1'!V959</f>
        <v>0</v>
      </c>
      <c r="W959" s="1">
        <f>'[1]RC-1'!W959</f>
        <v>0</v>
      </c>
      <c r="X959" s="1">
        <f>'[1]RC-1'!X959</f>
        <v>0</v>
      </c>
      <c r="Y959" s="1">
        <f>'[1]RC-1'!Y959</f>
        <v>0</v>
      </c>
      <c r="Z959" s="1">
        <f>'[1]RC-1'!Z959</f>
        <v>0</v>
      </c>
      <c r="AA959" s="1">
        <f>'[1]RC-1'!AA959</f>
        <v>0</v>
      </c>
      <c r="AB959" s="1">
        <f>'[1]RC-1'!AB959</f>
        <v>0</v>
      </c>
      <c r="AC959" s="1">
        <f>'[1]RC-1'!AC959</f>
        <v>0</v>
      </c>
      <c r="AD959" s="1">
        <f>'[1]RC-1'!AD959</f>
        <v>0</v>
      </c>
      <c r="AE959" s="1">
        <f>'[1]RC-1'!AE959</f>
        <v>0</v>
      </c>
      <c r="AF959" s="1">
        <f>'[1]RC-1'!AF959</f>
        <v>0</v>
      </c>
      <c r="AG959" s="1">
        <f>'[1]RC-1'!AG959</f>
        <v>0</v>
      </c>
      <c r="AH959" s="1">
        <f>'[1]RC-1'!AH959</f>
        <v>0</v>
      </c>
      <c r="AI959" s="1">
        <f>'[1]RC-1'!AI959</f>
        <v>0</v>
      </c>
    </row>
    <row r="960" spans="1:35" x14ac:dyDescent="0.3">
      <c r="A960" s="1">
        <f>'[1]RC-1'!A960</f>
        <v>0</v>
      </c>
      <c r="B960" s="1">
        <f>'[1]RC-1'!B960</f>
        <v>0</v>
      </c>
      <c r="C960" s="1">
        <f>'[1]RC-1'!C960</f>
        <v>0</v>
      </c>
      <c r="D960" s="1">
        <f>'[1]RC-1'!D960</f>
        <v>0</v>
      </c>
      <c r="E960" s="1">
        <f>'[1]RC-1'!E960</f>
        <v>0</v>
      </c>
      <c r="F960" s="1">
        <f>'[1]RC-1'!F960</f>
        <v>0</v>
      </c>
      <c r="G960" s="1">
        <f>'[1]RC-1'!G960</f>
        <v>0</v>
      </c>
      <c r="H960" s="1">
        <f>'[1]RC-1'!H960</f>
        <v>0</v>
      </c>
      <c r="I960" s="1">
        <f>'[1]RC-1'!I960</f>
        <v>0</v>
      </c>
      <c r="J960" s="1">
        <f>'[1]RC-1'!J960</f>
        <v>0</v>
      </c>
      <c r="K960" s="1">
        <f>'[1]RC-1'!K960</f>
        <v>0</v>
      </c>
      <c r="L960" s="1">
        <f>'[1]RC-1'!L960</f>
        <v>0</v>
      </c>
      <c r="M960" s="1">
        <f>'[1]RC-1'!M960</f>
        <v>0</v>
      </c>
      <c r="N960" s="1">
        <f>'[1]RC-1'!N960</f>
        <v>0</v>
      </c>
      <c r="O960" s="1">
        <f>'[1]RC-1'!O960</f>
        <v>0</v>
      </c>
      <c r="P960" s="1">
        <f>'[1]RC-1'!P960</f>
        <v>0</v>
      </c>
      <c r="Q960" s="1">
        <f>'[1]RC-1'!Q960</f>
        <v>0</v>
      </c>
      <c r="R960" s="1">
        <f>'[1]RC-1'!R960</f>
        <v>0</v>
      </c>
      <c r="S960" s="1">
        <f>'[1]RC-1'!S960</f>
        <v>0</v>
      </c>
      <c r="T960" s="1">
        <f>'[1]RC-1'!T960</f>
        <v>0</v>
      </c>
      <c r="U960" s="1">
        <f>'[1]RC-1'!U960</f>
        <v>0</v>
      </c>
      <c r="V960" s="1">
        <f>'[1]RC-1'!V960</f>
        <v>0</v>
      </c>
      <c r="W960" s="1">
        <f>'[1]RC-1'!W960</f>
        <v>0</v>
      </c>
      <c r="X960" s="1">
        <f>'[1]RC-1'!X960</f>
        <v>0</v>
      </c>
      <c r="Y960" s="1">
        <f>'[1]RC-1'!Y960</f>
        <v>0</v>
      </c>
      <c r="Z960" s="1">
        <f>'[1]RC-1'!Z960</f>
        <v>0</v>
      </c>
      <c r="AA960" s="1">
        <f>'[1]RC-1'!AA960</f>
        <v>0</v>
      </c>
      <c r="AB960" s="1">
        <f>'[1]RC-1'!AB960</f>
        <v>0</v>
      </c>
      <c r="AC960" s="1">
        <f>'[1]RC-1'!AC960</f>
        <v>0</v>
      </c>
      <c r="AD960" s="1">
        <f>'[1]RC-1'!AD960</f>
        <v>0</v>
      </c>
      <c r="AE960" s="1">
        <f>'[1]RC-1'!AE960</f>
        <v>0</v>
      </c>
      <c r="AF960" s="1">
        <f>'[1]RC-1'!AF960</f>
        <v>0</v>
      </c>
      <c r="AG960" s="1">
        <f>'[1]RC-1'!AG960</f>
        <v>0</v>
      </c>
      <c r="AH960" s="1">
        <f>'[1]RC-1'!AH960</f>
        <v>0</v>
      </c>
      <c r="AI960" s="1">
        <f>'[1]RC-1'!AI960</f>
        <v>0</v>
      </c>
    </row>
    <row r="961" spans="1:35" x14ac:dyDescent="0.3">
      <c r="A961" s="1">
        <f>'[1]RC-1'!A961</f>
        <v>0</v>
      </c>
      <c r="B961" s="1">
        <f>'[1]RC-1'!B961</f>
        <v>0</v>
      </c>
      <c r="C961" s="1">
        <f>'[1]RC-1'!C961</f>
        <v>0</v>
      </c>
      <c r="D961" s="1">
        <f>'[1]RC-1'!D961</f>
        <v>0</v>
      </c>
      <c r="E961" s="1">
        <f>'[1]RC-1'!E961</f>
        <v>0</v>
      </c>
      <c r="F961" s="1">
        <f>'[1]RC-1'!F961</f>
        <v>0</v>
      </c>
      <c r="G961" s="1">
        <f>'[1]RC-1'!G961</f>
        <v>0</v>
      </c>
      <c r="H961" s="1">
        <f>'[1]RC-1'!H961</f>
        <v>0</v>
      </c>
      <c r="I961" s="1">
        <f>'[1]RC-1'!I961</f>
        <v>0</v>
      </c>
      <c r="J961" s="1">
        <f>'[1]RC-1'!J961</f>
        <v>0</v>
      </c>
      <c r="K961" s="1">
        <f>'[1]RC-1'!K961</f>
        <v>0</v>
      </c>
      <c r="L961" s="1">
        <f>'[1]RC-1'!L961</f>
        <v>0</v>
      </c>
      <c r="M961" s="1">
        <f>'[1]RC-1'!M961</f>
        <v>0</v>
      </c>
      <c r="N961" s="1">
        <f>'[1]RC-1'!N961</f>
        <v>0</v>
      </c>
      <c r="O961" s="1">
        <f>'[1]RC-1'!O961</f>
        <v>0</v>
      </c>
      <c r="P961" s="1">
        <f>'[1]RC-1'!P961</f>
        <v>0</v>
      </c>
      <c r="Q961" s="1">
        <f>'[1]RC-1'!Q961</f>
        <v>0</v>
      </c>
      <c r="R961" s="1">
        <f>'[1]RC-1'!R961</f>
        <v>0</v>
      </c>
      <c r="S961" s="1">
        <f>'[1]RC-1'!S961</f>
        <v>0</v>
      </c>
      <c r="T961" s="1">
        <f>'[1]RC-1'!T961</f>
        <v>0</v>
      </c>
      <c r="U961" s="1">
        <f>'[1]RC-1'!U961</f>
        <v>0</v>
      </c>
      <c r="V961" s="1">
        <f>'[1]RC-1'!V961</f>
        <v>0</v>
      </c>
      <c r="W961" s="1">
        <f>'[1]RC-1'!W961</f>
        <v>0</v>
      </c>
      <c r="X961" s="1">
        <f>'[1]RC-1'!X961</f>
        <v>0</v>
      </c>
      <c r="Y961" s="1">
        <f>'[1]RC-1'!Y961</f>
        <v>0</v>
      </c>
      <c r="Z961" s="1">
        <f>'[1]RC-1'!Z961</f>
        <v>0</v>
      </c>
      <c r="AA961" s="1">
        <f>'[1]RC-1'!AA961</f>
        <v>0</v>
      </c>
      <c r="AB961" s="1">
        <f>'[1]RC-1'!AB961</f>
        <v>0</v>
      </c>
      <c r="AC961" s="1">
        <f>'[1]RC-1'!AC961</f>
        <v>0</v>
      </c>
      <c r="AD961" s="1">
        <f>'[1]RC-1'!AD961</f>
        <v>0</v>
      </c>
      <c r="AE961" s="1">
        <f>'[1]RC-1'!AE961</f>
        <v>0</v>
      </c>
      <c r="AF961" s="1">
        <f>'[1]RC-1'!AF961</f>
        <v>0</v>
      </c>
      <c r="AG961" s="1">
        <f>'[1]RC-1'!AG961</f>
        <v>0</v>
      </c>
      <c r="AH961" s="1">
        <f>'[1]RC-1'!AH961</f>
        <v>0</v>
      </c>
      <c r="AI961" s="1">
        <f>'[1]RC-1'!AI961</f>
        <v>0</v>
      </c>
    </row>
    <row r="962" spans="1:35" x14ac:dyDescent="0.3">
      <c r="A962" s="1">
        <f>'[1]RC-1'!A962</f>
        <v>0</v>
      </c>
      <c r="B962" s="1">
        <f>'[1]RC-1'!B962</f>
        <v>0</v>
      </c>
      <c r="C962" s="1">
        <f>'[1]RC-1'!C962</f>
        <v>0</v>
      </c>
      <c r="D962" s="1">
        <f>'[1]RC-1'!D962</f>
        <v>0</v>
      </c>
      <c r="E962" s="1">
        <f>'[1]RC-1'!E962</f>
        <v>0</v>
      </c>
      <c r="F962" s="1">
        <f>'[1]RC-1'!F962</f>
        <v>0</v>
      </c>
      <c r="G962" s="1">
        <f>'[1]RC-1'!G962</f>
        <v>0</v>
      </c>
      <c r="H962" s="1">
        <f>'[1]RC-1'!H962</f>
        <v>0</v>
      </c>
      <c r="I962" s="1">
        <f>'[1]RC-1'!I962</f>
        <v>0</v>
      </c>
      <c r="J962" s="1">
        <f>'[1]RC-1'!J962</f>
        <v>0</v>
      </c>
      <c r="K962" s="1">
        <f>'[1]RC-1'!K962</f>
        <v>0</v>
      </c>
      <c r="L962" s="1">
        <f>'[1]RC-1'!L962</f>
        <v>0</v>
      </c>
      <c r="M962" s="1">
        <f>'[1]RC-1'!M962</f>
        <v>0</v>
      </c>
      <c r="N962" s="1">
        <f>'[1]RC-1'!N962</f>
        <v>0</v>
      </c>
      <c r="O962" s="1">
        <f>'[1]RC-1'!O962</f>
        <v>0</v>
      </c>
      <c r="P962" s="1">
        <f>'[1]RC-1'!P962</f>
        <v>0</v>
      </c>
      <c r="Q962" s="1">
        <f>'[1]RC-1'!Q962</f>
        <v>0</v>
      </c>
      <c r="R962" s="1">
        <f>'[1]RC-1'!R962</f>
        <v>0</v>
      </c>
      <c r="S962" s="1">
        <f>'[1]RC-1'!S962</f>
        <v>0</v>
      </c>
      <c r="T962" s="1">
        <f>'[1]RC-1'!T962</f>
        <v>0</v>
      </c>
      <c r="U962" s="1">
        <f>'[1]RC-1'!U962</f>
        <v>0</v>
      </c>
      <c r="V962" s="1">
        <f>'[1]RC-1'!V962</f>
        <v>0</v>
      </c>
      <c r="W962" s="1">
        <f>'[1]RC-1'!W962</f>
        <v>0</v>
      </c>
      <c r="X962" s="1">
        <f>'[1]RC-1'!X962</f>
        <v>0</v>
      </c>
      <c r="Y962" s="1">
        <f>'[1]RC-1'!Y962</f>
        <v>0</v>
      </c>
      <c r="Z962" s="1">
        <f>'[1]RC-1'!Z962</f>
        <v>0</v>
      </c>
      <c r="AA962" s="1">
        <f>'[1]RC-1'!AA962</f>
        <v>0</v>
      </c>
      <c r="AB962" s="1">
        <f>'[1]RC-1'!AB962</f>
        <v>0</v>
      </c>
      <c r="AC962" s="1">
        <f>'[1]RC-1'!AC962</f>
        <v>0</v>
      </c>
      <c r="AD962" s="1">
        <f>'[1]RC-1'!AD962</f>
        <v>0</v>
      </c>
      <c r="AE962" s="1">
        <f>'[1]RC-1'!AE962</f>
        <v>0</v>
      </c>
      <c r="AF962" s="1">
        <f>'[1]RC-1'!AF962</f>
        <v>0</v>
      </c>
      <c r="AG962" s="1">
        <f>'[1]RC-1'!AG962</f>
        <v>0</v>
      </c>
      <c r="AH962" s="1">
        <f>'[1]RC-1'!AH962</f>
        <v>0</v>
      </c>
      <c r="AI962" s="1">
        <f>'[1]RC-1'!AI962</f>
        <v>0</v>
      </c>
    </row>
    <row r="963" spans="1:35" x14ac:dyDescent="0.3">
      <c r="A963" s="1">
        <f>'[1]RC-1'!A963</f>
        <v>0</v>
      </c>
      <c r="B963" s="1">
        <f>'[1]RC-1'!B963</f>
        <v>0</v>
      </c>
      <c r="C963" s="1">
        <f>'[1]RC-1'!C963</f>
        <v>0</v>
      </c>
      <c r="D963" s="1">
        <f>'[1]RC-1'!D963</f>
        <v>0</v>
      </c>
      <c r="E963" s="1">
        <f>'[1]RC-1'!E963</f>
        <v>0</v>
      </c>
      <c r="F963" s="1">
        <f>'[1]RC-1'!F963</f>
        <v>0</v>
      </c>
      <c r="G963" s="1">
        <f>'[1]RC-1'!G963</f>
        <v>0</v>
      </c>
      <c r="H963" s="1">
        <f>'[1]RC-1'!H963</f>
        <v>0</v>
      </c>
      <c r="I963" s="1">
        <f>'[1]RC-1'!I963</f>
        <v>0</v>
      </c>
      <c r="J963" s="1">
        <f>'[1]RC-1'!J963</f>
        <v>0</v>
      </c>
      <c r="K963" s="1">
        <f>'[1]RC-1'!K963</f>
        <v>0</v>
      </c>
      <c r="L963" s="1">
        <f>'[1]RC-1'!L963</f>
        <v>0</v>
      </c>
      <c r="M963" s="1">
        <f>'[1]RC-1'!M963</f>
        <v>0</v>
      </c>
      <c r="N963" s="1">
        <f>'[1]RC-1'!N963</f>
        <v>0</v>
      </c>
      <c r="O963" s="1">
        <f>'[1]RC-1'!O963</f>
        <v>0</v>
      </c>
      <c r="P963" s="1">
        <f>'[1]RC-1'!P963</f>
        <v>0</v>
      </c>
      <c r="Q963" s="1">
        <f>'[1]RC-1'!Q963</f>
        <v>0</v>
      </c>
      <c r="R963" s="1">
        <f>'[1]RC-1'!R963</f>
        <v>0</v>
      </c>
      <c r="S963" s="1">
        <f>'[1]RC-1'!S963</f>
        <v>0</v>
      </c>
      <c r="T963" s="1">
        <f>'[1]RC-1'!T963</f>
        <v>0</v>
      </c>
      <c r="U963" s="1">
        <f>'[1]RC-1'!U963</f>
        <v>0</v>
      </c>
      <c r="V963" s="1">
        <f>'[1]RC-1'!V963</f>
        <v>0</v>
      </c>
      <c r="W963" s="1">
        <f>'[1]RC-1'!W963</f>
        <v>0</v>
      </c>
      <c r="X963" s="1">
        <f>'[1]RC-1'!X963</f>
        <v>0</v>
      </c>
      <c r="Y963" s="1">
        <f>'[1]RC-1'!Y963</f>
        <v>0</v>
      </c>
      <c r="Z963" s="1">
        <f>'[1]RC-1'!Z963</f>
        <v>0</v>
      </c>
      <c r="AA963" s="1">
        <f>'[1]RC-1'!AA963</f>
        <v>0</v>
      </c>
      <c r="AB963" s="1">
        <f>'[1]RC-1'!AB963</f>
        <v>0</v>
      </c>
      <c r="AC963" s="1">
        <f>'[1]RC-1'!AC963</f>
        <v>0</v>
      </c>
      <c r="AD963" s="1">
        <f>'[1]RC-1'!AD963</f>
        <v>0</v>
      </c>
      <c r="AE963" s="1">
        <f>'[1]RC-1'!AE963</f>
        <v>0</v>
      </c>
      <c r="AF963" s="1">
        <f>'[1]RC-1'!AF963</f>
        <v>0</v>
      </c>
      <c r="AG963" s="1">
        <f>'[1]RC-1'!AG963</f>
        <v>0</v>
      </c>
      <c r="AH963" s="1">
        <f>'[1]RC-1'!AH963</f>
        <v>0</v>
      </c>
      <c r="AI963" s="1">
        <f>'[1]RC-1'!AI963</f>
        <v>0</v>
      </c>
    </row>
    <row r="964" spans="1:35" x14ac:dyDescent="0.3">
      <c r="A964" s="1">
        <f>'[1]RC-1'!A964</f>
        <v>0</v>
      </c>
      <c r="B964" s="1">
        <f>'[1]RC-1'!B964</f>
        <v>0</v>
      </c>
      <c r="C964" s="1">
        <f>'[1]RC-1'!C964</f>
        <v>0</v>
      </c>
      <c r="D964" s="1">
        <f>'[1]RC-1'!D964</f>
        <v>0</v>
      </c>
      <c r="E964" s="1">
        <f>'[1]RC-1'!E964</f>
        <v>0</v>
      </c>
      <c r="F964" s="1">
        <f>'[1]RC-1'!F964</f>
        <v>0</v>
      </c>
      <c r="G964" s="1">
        <f>'[1]RC-1'!G964</f>
        <v>0</v>
      </c>
      <c r="H964" s="1">
        <f>'[1]RC-1'!H964</f>
        <v>0</v>
      </c>
      <c r="I964" s="1">
        <f>'[1]RC-1'!I964</f>
        <v>0</v>
      </c>
      <c r="J964" s="1">
        <f>'[1]RC-1'!J964</f>
        <v>0</v>
      </c>
      <c r="K964" s="1">
        <f>'[1]RC-1'!K964</f>
        <v>0</v>
      </c>
      <c r="L964" s="1">
        <f>'[1]RC-1'!L964</f>
        <v>0</v>
      </c>
      <c r="M964" s="1">
        <f>'[1]RC-1'!M964</f>
        <v>0</v>
      </c>
      <c r="N964" s="1">
        <f>'[1]RC-1'!N964</f>
        <v>0</v>
      </c>
      <c r="O964" s="1">
        <f>'[1]RC-1'!O964</f>
        <v>0</v>
      </c>
      <c r="P964" s="1">
        <f>'[1]RC-1'!P964</f>
        <v>0</v>
      </c>
      <c r="Q964" s="1">
        <f>'[1]RC-1'!Q964</f>
        <v>0</v>
      </c>
      <c r="R964" s="1">
        <f>'[1]RC-1'!R964</f>
        <v>0</v>
      </c>
      <c r="S964" s="1">
        <f>'[1]RC-1'!S964</f>
        <v>0</v>
      </c>
      <c r="T964" s="1">
        <f>'[1]RC-1'!T964</f>
        <v>0</v>
      </c>
      <c r="U964" s="1">
        <f>'[1]RC-1'!U964</f>
        <v>0</v>
      </c>
      <c r="V964" s="1">
        <f>'[1]RC-1'!V964</f>
        <v>0</v>
      </c>
      <c r="W964" s="1">
        <f>'[1]RC-1'!W964</f>
        <v>0</v>
      </c>
      <c r="X964" s="1">
        <f>'[1]RC-1'!X964</f>
        <v>0</v>
      </c>
      <c r="Y964" s="1">
        <f>'[1]RC-1'!Y964</f>
        <v>0</v>
      </c>
      <c r="Z964" s="1">
        <f>'[1]RC-1'!Z964</f>
        <v>0</v>
      </c>
      <c r="AA964" s="1">
        <f>'[1]RC-1'!AA964</f>
        <v>0</v>
      </c>
      <c r="AB964" s="1">
        <f>'[1]RC-1'!AB964</f>
        <v>0</v>
      </c>
      <c r="AC964" s="1">
        <f>'[1]RC-1'!AC964</f>
        <v>0</v>
      </c>
      <c r="AD964" s="1">
        <f>'[1]RC-1'!AD964</f>
        <v>0</v>
      </c>
      <c r="AE964" s="1">
        <f>'[1]RC-1'!AE964</f>
        <v>0</v>
      </c>
      <c r="AF964" s="1">
        <f>'[1]RC-1'!AF964</f>
        <v>0</v>
      </c>
      <c r="AG964" s="1">
        <f>'[1]RC-1'!AG964</f>
        <v>0</v>
      </c>
      <c r="AH964" s="1">
        <f>'[1]RC-1'!AH964</f>
        <v>0</v>
      </c>
      <c r="AI964" s="1">
        <f>'[1]RC-1'!AI964</f>
        <v>0</v>
      </c>
    </row>
    <row r="965" spans="1:35" x14ac:dyDescent="0.3">
      <c r="A965" s="1">
        <f>'[1]RC-1'!A965</f>
        <v>0</v>
      </c>
      <c r="B965" s="1">
        <f>'[1]RC-1'!B965</f>
        <v>0</v>
      </c>
      <c r="C965" s="1">
        <f>'[1]RC-1'!C965</f>
        <v>0</v>
      </c>
      <c r="D965" s="1">
        <f>'[1]RC-1'!D965</f>
        <v>0</v>
      </c>
      <c r="E965" s="1">
        <f>'[1]RC-1'!E965</f>
        <v>0</v>
      </c>
      <c r="F965" s="1">
        <f>'[1]RC-1'!F965</f>
        <v>0</v>
      </c>
      <c r="G965" s="1">
        <f>'[1]RC-1'!G965</f>
        <v>0</v>
      </c>
      <c r="H965" s="1">
        <f>'[1]RC-1'!H965</f>
        <v>0</v>
      </c>
      <c r="I965" s="1">
        <f>'[1]RC-1'!I965</f>
        <v>0</v>
      </c>
      <c r="J965" s="1">
        <f>'[1]RC-1'!J965</f>
        <v>0</v>
      </c>
      <c r="K965" s="1">
        <f>'[1]RC-1'!K965</f>
        <v>0</v>
      </c>
      <c r="L965" s="1">
        <f>'[1]RC-1'!L965</f>
        <v>0</v>
      </c>
      <c r="M965" s="1">
        <f>'[1]RC-1'!M965</f>
        <v>0</v>
      </c>
      <c r="N965" s="1">
        <f>'[1]RC-1'!N965</f>
        <v>0</v>
      </c>
      <c r="O965" s="1">
        <f>'[1]RC-1'!O965</f>
        <v>0</v>
      </c>
      <c r="P965" s="1">
        <f>'[1]RC-1'!P965</f>
        <v>0</v>
      </c>
      <c r="Q965" s="1">
        <f>'[1]RC-1'!Q965</f>
        <v>0</v>
      </c>
      <c r="R965" s="1">
        <f>'[1]RC-1'!R965</f>
        <v>0</v>
      </c>
      <c r="S965" s="1">
        <f>'[1]RC-1'!S965</f>
        <v>0</v>
      </c>
      <c r="T965" s="1">
        <f>'[1]RC-1'!T965</f>
        <v>0</v>
      </c>
      <c r="U965" s="1">
        <f>'[1]RC-1'!U965</f>
        <v>0</v>
      </c>
      <c r="V965" s="1">
        <f>'[1]RC-1'!V965</f>
        <v>0</v>
      </c>
      <c r="W965" s="1">
        <f>'[1]RC-1'!W965</f>
        <v>0</v>
      </c>
      <c r="X965" s="1">
        <f>'[1]RC-1'!X965</f>
        <v>0</v>
      </c>
      <c r="Y965" s="1">
        <f>'[1]RC-1'!Y965</f>
        <v>0</v>
      </c>
      <c r="Z965" s="1">
        <f>'[1]RC-1'!Z965</f>
        <v>0</v>
      </c>
      <c r="AA965" s="1">
        <f>'[1]RC-1'!AA965</f>
        <v>0</v>
      </c>
      <c r="AB965" s="1">
        <f>'[1]RC-1'!AB965</f>
        <v>0</v>
      </c>
      <c r="AC965" s="1">
        <f>'[1]RC-1'!AC965</f>
        <v>0</v>
      </c>
      <c r="AD965" s="1">
        <f>'[1]RC-1'!AD965</f>
        <v>0</v>
      </c>
      <c r="AE965" s="1">
        <f>'[1]RC-1'!AE965</f>
        <v>0</v>
      </c>
      <c r="AF965" s="1">
        <f>'[1]RC-1'!AF965</f>
        <v>0</v>
      </c>
      <c r="AG965" s="1">
        <f>'[1]RC-1'!AG965</f>
        <v>0</v>
      </c>
      <c r="AH965" s="1">
        <f>'[1]RC-1'!AH965</f>
        <v>0</v>
      </c>
      <c r="AI965" s="1">
        <f>'[1]RC-1'!AI965</f>
        <v>0</v>
      </c>
    </row>
    <row r="966" spans="1:35" x14ac:dyDescent="0.3">
      <c r="A966" s="1">
        <f>'[1]RC-1'!A966</f>
        <v>0</v>
      </c>
      <c r="B966" s="1">
        <f>'[1]RC-1'!B966</f>
        <v>0</v>
      </c>
      <c r="C966" s="1">
        <f>'[1]RC-1'!C966</f>
        <v>0</v>
      </c>
      <c r="D966" s="1">
        <f>'[1]RC-1'!D966</f>
        <v>0</v>
      </c>
      <c r="E966" s="1">
        <f>'[1]RC-1'!E966</f>
        <v>0</v>
      </c>
      <c r="F966" s="1">
        <f>'[1]RC-1'!F966</f>
        <v>0</v>
      </c>
      <c r="G966" s="1">
        <f>'[1]RC-1'!G966</f>
        <v>0</v>
      </c>
      <c r="H966" s="1">
        <f>'[1]RC-1'!H966</f>
        <v>0</v>
      </c>
      <c r="I966" s="1">
        <f>'[1]RC-1'!I966</f>
        <v>0</v>
      </c>
      <c r="J966" s="1">
        <f>'[1]RC-1'!J966</f>
        <v>0</v>
      </c>
      <c r="K966" s="1">
        <f>'[1]RC-1'!K966</f>
        <v>0</v>
      </c>
      <c r="L966" s="1">
        <f>'[1]RC-1'!L966</f>
        <v>0</v>
      </c>
      <c r="M966" s="1">
        <f>'[1]RC-1'!M966</f>
        <v>0</v>
      </c>
      <c r="N966" s="1">
        <f>'[1]RC-1'!N966</f>
        <v>0</v>
      </c>
      <c r="O966" s="1">
        <f>'[1]RC-1'!O966</f>
        <v>0</v>
      </c>
      <c r="P966" s="1">
        <f>'[1]RC-1'!P966</f>
        <v>0</v>
      </c>
      <c r="Q966" s="1">
        <f>'[1]RC-1'!Q966</f>
        <v>0</v>
      </c>
      <c r="R966" s="1">
        <f>'[1]RC-1'!R966</f>
        <v>0</v>
      </c>
      <c r="S966" s="1">
        <f>'[1]RC-1'!S966</f>
        <v>0</v>
      </c>
      <c r="T966" s="1">
        <f>'[1]RC-1'!T966</f>
        <v>0</v>
      </c>
      <c r="U966" s="1">
        <f>'[1]RC-1'!U966</f>
        <v>0</v>
      </c>
      <c r="V966" s="1">
        <f>'[1]RC-1'!V966</f>
        <v>0</v>
      </c>
      <c r="W966" s="1">
        <f>'[1]RC-1'!W966</f>
        <v>0</v>
      </c>
      <c r="X966" s="1">
        <f>'[1]RC-1'!X966</f>
        <v>0</v>
      </c>
      <c r="Y966" s="1">
        <f>'[1]RC-1'!Y966</f>
        <v>0</v>
      </c>
      <c r="Z966" s="1">
        <f>'[1]RC-1'!Z966</f>
        <v>0</v>
      </c>
      <c r="AA966" s="1">
        <f>'[1]RC-1'!AA966</f>
        <v>0</v>
      </c>
      <c r="AB966" s="1">
        <f>'[1]RC-1'!AB966</f>
        <v>0</v>
      </c>
      <c r="AC966" s="1">
        <f>'[1]RC-1'!AC966</f>
        <v>0</v>
      </c>
      <c r="AD966" s="1">
        <f>'[1]RC-1'!AD966</f>
        <v>0</v>
      </c>
      <c r="AE966" s="1">
        <f>'[1]RC-1'!AE966</f>
        <v>0</v>
      </c>
      <c r="AF966" s="1">
        <f>'[1]RC-1'!AF966</f>
        <v>0</v>
      </c>
      <c r="AG966" s="1">
        <f>'[1]RC-1'!AG966</f>
        <v>0</v>
      </c>
      <c r="AH966" s="1">
        <f>'[1]RC-1'!AH966</f>
        <v>0</v>
      </c>
      <c r="AI966" s="1">
        <f>'[1]RC-1'!AI966</f>
        <v>0</v>
      </c>
    </row>
    <row r="967" spans="1:35" x14ac:dyDescent="0.3">
      <c r="A967" s="1">
        <f>'[1]RC-1'!A967</f>
        <v>0</v>
      </c>
      <c r="B967" s="1">
        <f>'[1]RC-1'!B967</f>
        <v>0</v>
      </c>
      <c r="C967" s="1">
        <f>'[1]RC-1'!C967</f>
        <v>0</v>
      </c>
      <c r="D967" s="1">
        <f>'[1]RC-1'!D967</f>
        <v>0</v>
      </c>
      <c r="E967" s="1">
        <f>'[1]RC-1'!E967</f>
        <v>0</v>
      </c>
      <c r="F967" s="1">
        <f>'[1]RC-1'!F967</f>
        <v>0</v>
      </c>
      <c r="G967" s="1">
        <f>'[1]RC-1'!G967</f>
        <v>0</v>
      </c>
      <c r="H967" s="1">
        <f>'[1]RC-1'!H967</f>
        <v>0</v>
      </c>
      <c r="I967" s="1">
        <f>'[1]RC-1'!I967</f>
        <v>0</v>
      </c>
      <c r="J967" s="1">
        <f>'[1]RC-1'!J967</f>
        <v>0</v>
      </c>
      <c r="K967" s="1">
        <f>'[1]RC-1'!K967</f>
        <v>0</v>
      </c>
      <c r="L967" s="1">
        <f>'[1]RC-1'!L967</f>
        <v>0</v>
      </c>
      <c r="M967" s="1">
        <f>'[1]RC-1'!M967</f>
        <v>0</v>
      </c>
      <c r="N967" s="1">
        <f>'[1]RC-1'!N967</f>
        <v>0</v>
      </c>
      <c r="O967" s="1">
        <f>'[1]RC-1'!O967</f>
        <v>0</v>
      </c>
      <c r="P967" s="1">
        <f>'[1]RC-1'!P967</f>
        <v>0</v>
      </c>
      <c r="Q967" s="1">
        <f>'[1]RC-1'!Q967</f>
        <v>0</v>
      </c>
      <c r="R967" s="1">
        <f>'[1]RC-1'!R967</f>
        <v>0</v>
      </c>
      <c r="S967" s="1">
        <f>'[1]RC-1'!S967</f>
        <v>0</v>
      </c>
      <c r="T967" s="1">
        <f>'[1]RC-1'!T967</f>
        <v>0</v>
      </c>
      <c r="U967" s="1">
        <f>'[1]RC-1'!U967</f>
        <v>0</v>
      </c>
      <c r="V967" s="1">
        <f>'[1]RC-1'!V967</f>
        <v>0</v>
      </c>
      <c r="W967" s="1">
        <f>'[1]RC-1'!W967</f>
        <v>0</v>
      </c>
      <c r="X967" s="1">
        <f>'[1]RC-1'!X967</f>
        <v>0</v>
      </c>
      <c r="Y967" s="1">
        <f>'[1]RC-1'!Y967</f>
        <v>0</v>
      </c>
      <c r="Z967" s="1">
        <f>'[1]RC-1'!Z967</f>
        <v>0</v>
      </c>
      <c r="AA967" s="1">
        <f>'[1]RC-1'!AA967</f>
        <v>0</v>
      </c>
      <c r="AB967" s="1">
        <f>'[1]RC-1'!AB967</f>
        <v>0</v>
      </c>
      <c r="AC967" s="1">
        <f>'[1]RC-1'!AC967</f>
        <v>0</v>
      </c>
      <c r="AD967" s="1">
        <f>'[1]RC-1'!AD967</f>
        <v>0</v>
      </c>
      <c r="AE967" s="1">
        <f>'[1]RC-1'!AE967</f>
        <v>0</v>
      </c>
      <c r="AF967" s="1">
        <f>'[1]RC-1'!AF967</f>
        <v>0</v>
      </c>
      <c r="AG967" s="1">
        <f>'[1]RC-1'!AG967</f>
        <v>0</v>
      </c>
      <c r="AH967" s="1">
        <f>'[1]RC-1'!AH967</f>
        <v>0</v>
      </c>
      <c r="AI967" s="1">
        <f>'[1]RC-1'!AI967</f>
        <v>0</v>
      </c>
    </row>
    <row r="968" spans="1:35" x14ac:dyDescent="0.3">
      <c r="A968" s="1">
        <f>'[1]RC-1'!A968</f>
        <v>0</v>
      </c>
      <c r="B968" s="1">
        <f>'[1]RC-1'!B968</f>
        <v>0</v>
      </c>
      <c r="C968" s="1">
        <f>'[1]RC-1'!C968</f>
        <v>0</v>
      </c>
      <c r="D968" s="1">
        <f>'[1]RC-1'!D968</f>
        <v>0</v>
      </c>
      <c r="E968" s="1">
        <f>'[1]RC-1'!E968</f>
        <v>0</v>
      </c>
      <c r="F968" s="1">
        <f>'[1]RC-1'!F968</f>
        <v>0</v>
      </c>
      <c r="G968" s="1">
        <f>'[1]RC-1'!G968</f>
        <v>0</v>
      </c>
      <c r="H968" s="1">
        <f>'[1]RC-1'!H968</f>
        <v>0</v>
      </c>
      <c r="I968" s="1">
        <f>'[1]RC-1'!I968</f>
        <v>0</v>
      </c>
      <c r="J968" s="1">
        <f>'[1]RC-1'!J968</f>
        <v>0</v>
      </c>
      <c r="K968" s="1">
        <f>'[1]RC-1'!K968</f>
        <v>0</v>
      </c>
      <c r="L968" s="1">
        <f>'[1]RC-1'!L968</f>
        <v>0</v>
      </c>
      <c r="M968" s="1">
        <f>'[1]RC-1'!M968</f>
        <v>0</v>
      </c>
      <c r="N968" s="1">
        <f>'[1]RC-1'!N968</f>
        <v>0</v>
      </c>
      <c r="O968" s="1">
        <f>'[1]RC-1'!O968</f>
        <v>0</v>
      </c>
      <c r="P968" s="1">
        <f>'[1]RC-1'!P968</f>
        <v>0</v>
      </c>
      <c r="Q968" s="1">
        <f>'[1]RC-1'!Q968</f>
        <v>0</v>
      </c>
      <c r="R968" s="1">
        <f>'[1]RC-1'!R968</f>
        <v>0</v>
      </c>
      <c r="S968" s="1">
        <f>'[1]RC-1'!S968</f>
        <v>0</v>
      </c>
      <c r="T968" s="1">
        <f>'[1]RC-1'!T968</f>
        <v>0</v>
      </c>
      <c r="U968" s="1">
        <f>'[1]RC-1'!U968</f>
        <v>0</v>
      </c>
      <c r="V968" s="1">
        <f>'[1]RC-1'!V968</f>
        <v>0</v>
      </c>
      <c r="W968" s="1">
        <f>'[1]RC-1'!W968</f>
        <v>0</v>
      </c>
      <c r="X968" s="1">
        <f>'[1]RC-1'!X968</f>
        <v>0</v>
      </c>
      <c r="Y968" s="1">
        <f>'[1]RC-1'!Y968</f>
        <v>0</v>
      </c>
      <c r="Z968" s="1">
        <f>'[1]RC-1'!Z968</f>
        <v>0</v>
      </c>
      <c r="AA968" s="1">
        <f>'[1]RC-1'!AA968</f>
        <v>0</v>
      </c>
      <c r="AB968" s="1">
        <f>'[1]RC-1'!AB968</f>
        <v>0</v>
      </c>
      <c r="AC968" s="1">
        <f>'[1]RC-1'!AC968</f>
        <v>0</v>
      </c>
      <c r="AD968" s="1">
        <f>'[1]RC-1'!AD968</f>
        <v>0</v>
      </c>
      <c r="AE968" s="1">
        <f>'[1]RC-1'!AE968</f>
        <v>0</v>
      </c>
      <c r="AF968" s="1">
        <f>'[1]RC-1'!AF968</f>
        <v>0</v>
      </c>
      <c r="AG968" s="1">
        <f>'[1]RC-1'!AG968</f>
        <v>0</v>
      </c>
      <c r="AH968" s="1">
        <f>'[1]RC-1'!AH968</f>
        <v>0</v>
      </c>
      <c r="AI968" s="1">
        <f>'[1]RC-1'!AI968</f>
        <v>0</v>
      </c>
    </row>
    <row r="969" spans="1:35" x14ac:dyDescent="0.3">
      <c r="A969" s="1">
        <f>'[1]RC-1'!A969</f>
        <v>0</v>
      </c>
      <c r="B969" s="1">
        <f>'[1]RC-1'!B969</f>
        <v>0</v>
      </c>
      <c r="C969" s="1">
        <f>'[1]RC-1'!C969</f>
        <v>0</v>
      </c>
      <c r="D969" s="1">
        <f>'[1]RC-1'!D969</f>
        <v>0</v>
      </c>
      <c r="E969" s="1">
        <f>'[1]RC-1'!E969</f>
        <v>0</v>
      </c>
      <c r="F969" s="1">
        <f>'[1]RC-1'!F969</f>
        <v>0</v>
      </c>
      <c r="G969" s="1">
        <f>'[1]RC-1'!G969</f>
        <v>0</v>
      </c>
      <c r="H969" s="1">
        <f>'[1]RC-1'!H969</f>
        <v>0</v>
      </c>
      <c r="I969" s="1">
        <f>'[1]RC-1'!I969</f>
        <v>0</v>
      </c>
      <c r="J969" s="1">
        <f>'[1]RC-1'!J969</f>
        <v>0</v>
      </c>
      <c r="K969" s="1">
        <f>'[1]RC-1'!K969</f>
        <v>0</v>
      </c>
      <c r="L969" s="1">
        <f>'[1]RC-1'!L969</f>
        <v>0</v>
      </c>
      <c r="M969" s="1">
        <f>'[1]RC-1'!M969</f>
        <v>0</v>
      </c>
      <c r="N969" s="1">
        <f>'[1]RC-1'!N969</f>
        <v>0</v>
      </c>
      <c r="O969" s="1">
        <f>'[1]RC-1'!O969</f>
        <v>0</v>
      </c>
      <c r="P969" s="1">
        <f>'[1]RC-1'!P969</f>
        <v>0</v>
      </c>
      <c r="Q969" s="1">
        <f>'[1]RC-1'!Q969</f>
        <v>0</v>
      </c>
      <c r="R969" s="1">
        <f>'[1]RC-1'!R969</f>
        <v>0</v>
      </c>
      <c r="S969" s="1">
        <f>'[1]RC-1'!S969</f>
        <v>0</v>
      </c>
      <c r="T969" s="1">
        <f>'[1]RC-1'!T969</f>
        <v>0</v>
      </c>
      <c r="U969" s="1">
        <f>'[1]RC-1'!U969</f>
        <v>0</v>
      </c>
      <c r="V969" s="1">
        <f>'[1]RC-1'!V969</f>
        <v>0</v>
      </c>
      <c r="W969" s="1">
        <f>'[1]RC-1'!W969</f>
        <v>0</v>
      </c>
      <c r="X969" s="1">
        <f>'[1]RC-1'!X969</f>
        <v>0</v>
      </c>
      <c r="Y969" s="1">
        <f>'[1]RC-1'!Y969</f>
        <v>0</v>
      </c>
      <c r="Z969" s="1">
        <f>'[1]RC-1'!Z969</f>
        <v>0</v>
      </c>
      <c r="AA969" s="1">
        <f>'[1]RC-1'!AA969</f>
        <v>0</v>
      </c>
      <c r="AB969" s="1">
        <f>'[1]RC-1'!AB969</f>
        <v>0</v>
      </c>
      <c r="AC969" s="1">
        <f>'[1]RC-1'!AC969</f>
        <v>0</v>
      </c>
      <c r="AD969" s="1">
        <f>'[1]RC-1'!AD969</f>
        <v>0</v>
      </c>
      <c r="AE969" s="1">
        <f>'[1]RC-1'!AE969</f>
        <v>0</v>
      </c>
      <c r="AF969" s="1">
        <f>'[1]RC-1'!AF969</f>
        <v>0</v>
      </c>
      <c r="AG969" s="1">
        <f>'[1]RC-1'!AG969</f>
        <v>0</v>
      </c>
      <c r="AH969" s="1">
        <f>'[1]RC-1'!AH969</f>
        <v>0</v>
      </c>
      <c r="AI969" s="1">
        <f>'[1]RC-1'!AI969</f>
        <v>0</v>
      </c>
    </row>
    <row r="970" spans="1:35" x14ac:dyDescent="0.3">
      <c r="A970" s="1">
        <f>'[1]RC-1'!A970</f>
        <v>0</v>
      </c>
      <c r="B970" s="1">
        <f>'[1]RC-1'!B970</f>
        <v>0</v>
      </c>
      <c r="C970" s="1">
        <f>'[1]RC-1'!C970</f>
        <v>0</v>
      </c>
      <c r="D970" s="1">
        <f>'[1]RC-1'!D970</f>
        <v>0</v>
      </c>
      <c r="E970" s="1">
        <f>'[1]RC-1'!E970</f>
        <v>0</v>
      </c>
      <c r="F970" s="1">
        <f>'[1]RC-1'!F970</f>
        <v>0</v>
      </c>
      <c r="G970" s="1">
        <f>'[1]RC-1'!G970</f>
        <v>0</v>
      </c>
      <c r="H970" s="1">
        <f>'[1]RC-1'!H970</f>
        <v>0</v>
      </c>
      <c r="I970" s="1">
        <f>'[1]RC-1'!I970</f>
        <v>0</v>
      </c>
      <c r="J970" s="1">
        <f>'[1]RC-1'!J970</f>
        <v>0</v>
      </c>
      <c r="K970" s="1">
        <f>'[1]RC-1'!K970</f>
        <v>0</v>
      </c>
      <c r="L970" s="1">
        <f>'[1]RC-1'!L970</f>
        <v>0</v>
      </c>
      <c r="M970" s="1">
        <f>'[1]RC-1'!M970</f>
        <v>0</v>
      </c>
      <c r="N970" s="1">
        <f>'[1]RC-1'!N970</f>
        <v>0</v>
      </c>
      <c r="O970" s="1">
        <f>'[1]RC-1'!O970</f>
        <v>0</v>
      </c>
      <c r="P970" s="1">
        <f>'[1]RC-1'!P970</f>
        <v>0</v>
      </c>
      <c r="Q970" s="1">
        <f>'[1]RC-1'!Q970</f>
        <v>0</v>
      </c>
      <c r="R970" s="1">
        <f>'[1]RC-1'!R970</f>
        <v>0</v>
      </c>
      <c r="S970" s="1">
        <f>'[1]RC-1'!S970</f>
        <v>0</v>
      </c>
      <c r="T970" s="1">
        <f>'[1]RC-1'!T970</f>
        <v>0</v>
      </c>
      <c r="U970" s="1">
        <f>'[1]RC-1'!U970</f>
        <v>0</v>
      </c>
      <c r="V970" s="1">
        <f>'[1]RC-1'!V970</f>
        <v>0</v>
      </c>
      <c r="W970" s="1">
        <f>'[1]RC-1'!W970</f>
        <v>0</v>
      </c>
      <c r="X970" s="1">
        <f>'[1]RC-1'!X970</f>
        <v>0</v>
      </c>
      <c r="Y970" s="1">
        <f>'[1]RC-1'!Y970</f>
        <v>0</v>
      </c>
      <c r="Z970" s="1">
        <f>'[1]RC-1'!Z970</f>
        <v>0</v>
      </c>
      <c r="AA970" s="1">
        <f>'[1]RC-1'!AA970</f>
        <v>0</v>
      </c>
      <c r="AB970" s="1">
        <f>'[1]RC-1'!AB970</f>
        <v>0</v>
      </c>
      <c r="AC970" s="1">
        <f>'[1]RC-1'!AC970</f>
        <v>0</v>
      </c>
      <c r="AD970" s="1">
        <f>'[1]RC-1'!AD970</f>
        <v>0</v>
      </c>
      <c r="AE970" s="1">
        <f>'[1]RC-1'!AE970</f>
        <v>0</v>
      </c>
      <c r="AF970" s="1">
        <f>'[1]RC-1'!AF970</f>
        <v>0</v>
      </c>
      <c r="AG970" s="1">
        <f>'[1]RC-1'!AG970</f>
        <v>0</v>
      </c>
      <c r="AH970" s="1">
        <f>'[1]RC-1'!AH970</f>
        <v>0</v>
      </c>
      <c r="AI970" s="1">
        <f>'[1]RC-1'!AI970</f>
        <v>0</v>
      </c>
    </row>
    <row r="971" spans="1:35" x14ac:dyDescent="0.3">
      <c r="A971" s="1">
        <f>'[1]RC-1'!A971</f>
        <v>0</v>
      </c>
      <c r="B971" s="1">
        <f>'[1]RC-1'!B971</f>
        <v>0</v>
      </c>
      <c r="C971" s="1">
        <f>'[1]RC-1'!C971</f>
        <v>0</v>
      </c>
      <c r="D971" s="1">
        <f>'[1]RC-1'!D971</f>
        <v>0</v>
      </c>
      <c r="E971" s="1">
        <f>'[1]RC-1'!E971</f>
        <v>0</v>
      </c>
      <c r="F971" s="1">
        <f>'[1]RC-1'!F971</f>
        <v>0</v>
      </c>
      <c r="G971" s="1">
        <f>'[1]RC-1'!G971</f>
        <v>0</v>
      </c>
      <c r="H971" s="1">
        <f>'[1]RC-1'!H971</f>
        <v>0</v>
      </c>
      <c r="I971" s="1">
        <f>'[1]RC-1'!I971</f>
        <v>0</v>
      </c>
      <c r="J971" s="1">
        <f>'[1]RC-1'!J971</f>
        <v>0</v>
      </c>
      <c r="K971" s="1">
        <f>'[1]RC-1'!K971</f>
        <v>0</v>
      </c>
      <c r="L971" s="1">
        <f>'[1]RC-1'!L971</f>
        <v>0</v>
      </c>
      <c r="M971" s="1">
        <f>'[1]RC-1'!M971</f>
        <v>0</v>
      </c>
      <c r="N971" s="1">
        <f>'[1]RC-1'!N971</f>
        <v>0</v>
      </c>
      <c r="O971" s="1">
        <f>'[1]RC-1'!O971</f>
        <v>0</v>
      </c>
      <c r="P971" s="1">
        <f>'[1]RC-1'!P971</f>
        <v>0</v>
      </c>
      <c r="Q971" s="1">
        <f>'[1]RC-1'!Q971</f>
        <v>0</v>
      </c>
      <c r="R971" s="1">
        <f>'[1]RC-1'!R971</f>
        <v>0</v>
      </c>
      <c r="S971" s="1">
        <f>'[1]RC-1'!S971</f>
        <v>0</v>
      </c>
      <c r="T971" s="1">
        <f>'[1]RC-1'!T971</f>
        <v>0</v>
      </c>
      <c r="U971" s="1">
        <f>'[1]RC-1'!U971</f>
        <v>0</v>
      </c>
      <c r="V971" s="1">
        <f>'[1]RC-1'!V971</f>
        <v>0</v>
      </c>
      <c r="W971" s="1">
        <f>'[1]RC-1'!W971</f>
        <v>0</v>
      </c>
      <c r="X971" s="1">
        <f>'[1]RC-1'!X971</f>
        <v>0</v>
      </c>
      <c r="Y971" s="1">
        <f>'[1]RC-1'!Y971</f>
        <v>0</v>
      </c>
      <c r="Z971" s="1">
        <f>'[1]RC-1'!Z971</f>
        <v>0</v>
      </c>
      <c r="AA971" s="1">
        <f>'[1]RC-1'!AA971</f>
        <v>0</v>
      </c>
      <c r="AB971" s="1">
        <f>'[1]RC-1'!AB971</f>
        <v>0</v>
      </c>
      <c r="AC971" s="1">
        <f>'[1]RC-1'!AC971</f>
        <v>0</v>
      </c>
      <c r="AD971" s="1">
        <f>'[1]RC-1'!AD971</f>
        <v>0</v>
      </c>
      <c r="AE971" s="1">
        <f>'[1]RC-1'!AE971</f>
        <v>0</v>
      </c>
      <c r="AF971" s="1">
        <f>'[1]RC-1'!AF971</f>
        <v>0</v>
      </c>
      <c r="AG971" s="1">
        <f>'[1]RC-1'!AG971</f>
        <v>0</v>
      </c>
      <c r="AH971" s="1">
        <f>'[1]RC-1'!AH971</f>
        <v>0</v>
      </c>
      <c r="AI971" s="1">
        <f>'[1]RC-1'!AI971</f>
        <v>0</v>
      </c>
    </row>
    <row r="972" spans="1:35" x14ac:dyDescent="0.3">
      <c r="A972" s="1">
        <f>'[1]RC-1'!A972</f>
        <v>0</v>
      </c>
      <c r="B972" s="1">
        <f>'[1]RC-1'!B972</f>
        <v>0</v>
      </c>
      <c r="C972" s="1">
        <f>'[1]RC-1'!C972</f>
        <v>0</v>
      </c>
      <c r="D972" s="1">
        <f>'[1]RC-1'!D972</f>
        <v>0</v>
      </c>
      <c r="E972" s="1">
        <f>'[1]RC-1'!E972</f>
        <v>0</v>
      </c>
      <c r="F972" s="1">
        <f>'[1]RC-1'!F972</f>
        <v>0</v>
      </c>
      <c r="G972" s="1">
        <f>'[1]RC-1'!G972</f>
        <v>0</v>
      </c>
      <c r="H972" s="1">
        <f>'[1]RC-1'!H972</f>
        <v>0</v>
      </c>
      <c r="I972" s="1">
        <f>'[1]RC-1'!I972</f>
        <v>0</v>
      </c>
      <c r="J972" s="1">
        <f>'[1]RC-1'!J972</f>
        <v>0</v>
      </c>
      <c r="K972" s="1">
        <f>'[1]RC-1'!K972</f>
        <v>0</v>
      </c>
      <c r="L972" s="1">
        <f>'[1]RC-1'!L972</f>
        <v>0</v>
      </c>
      <c r="M972" s="1">
        <f>'[1]RC-1'!M972</f>
        <v>0</v>
      </c>
      <c r="N972" s="1">
        <f>'[1]RC-1'!N972</f>
        <v>0</v>
      </c>
      <c r="O972" s="1">
        <f>'[1]RC-1'!O972</f>
        <v>0</v>
      </c>
      <c r="P972" s="1">
        <f>'[1]RC-1'!P972</f>
        <v>0</v>
      </c>
      <c r="Q972" s="1">
        <f>'[1]RC-1'!Q972</f>
        <v>0</v>
      </c>
      <c r="R972" s="1">
        <f>'[1]RC-1'!R972</f>
        <v>0</v>
      </c>
      <c r="S972" s="1">
        <f>'[1]RC-1'!S972</f>
        <v>0</v>
      </c>
      <c r="T972" s="1">
        <f>'[1]RC-1'!T972</f>
        <v>0</v>
      </c>
      <c r="U972" s="1">
        <f>'[1]RC-1'!U972</f>
        <v>0</v>
      </c>
      <c r="V972" s="1">
        <f>'[1]RC-1'!V972</f>
        <v>0</v>
      </c>
      <c r="W972" s="1">
        <f>'[1]RC-1'!W972</f>
        <v>0</v>
      </c>
      <c r="X972" s="1">
        <f>'[1]RC-1'!X972</f>
        <v>0</v>
      </c>
      <c r="Y972" s="1">
        <f>'[1]RC-1'!Y972</f>
        <v>0</v>
      </c>
      <c r="Z972" s="1">
        <f>'[1]RC-1'!Z972</f>
        <v>0</v>
      </c>
      <c r="AA972" s="1">
        <f>'[1]RC-1'!AA972</f>
        <v>0</v>
      </c>
      <c r="AB972" s="1">
        <f>'[1]RC-1'!AB972</f>
        <v>0</v>
      </c>
      <c r="AC972" s="1">
        <f>'[1]RC-1'!AC972</f>
        <v>0</v>
      </c>
      <c r="AD972" s="1">
        <f>'[1]RC-1'!AD972</f>
        <v>0</v>
      </c>
      <c r="AE972" s="1">
        <f>'[1]RC-1'!AE972</f>
        <v>0</v>
      </c>
      <c r="AF972" s="1">
        <f>'[1]RC-1'!AF972</f>
        <v>0</v>
      </c>
      <c r="AG972" s="1">
        <f>'[1]RC-1'!AG972</f>
        <v>0</v>
      </c>
      <c r="AH972" s="1">
        <f>'[1]RC-1'!AH972</f>
        <v>0</v>
      </c>
      <c r="AI972" s="1">
        <f>'[1]RC-1'!AI972</f>
        <v>0</v>
      </c>
    </row>
    <row r="973" spans="1:35" x14ac:dyDescent="0.3">
      <c r="A973" s="1">
        <f>'[1]RC-1'!A973</f>
        <v>0</v>
      </c>
      <c r="B973" s="1">
        <f>'[1]RC-1'!B973</f>
        <v>0</v>
      </c>
      <c r="C973" s="1">
        <f>'[1]RC-1'!C973</f>
        <v>0</v>
      </c>
      <c r="D973" s="1">
        <f>'[1]RC-1'!D973</f>
        <v>0</v>
      </c>
      <c r="E973" s="1">
        <f>'[1]RC-1'!E973</f>
        <v>0</v>
      </c>
      <c r="F973" s="1">
        <f>'[1]RC-1'!F973</f>
        <v>0</v>
      </c>
      <c r="G973" s="1">
        <f>'[1]RC-1'!G973</f>
        <v>0</v>
      </c>
      <c r="H973" s="1">
        <f>'[1]RC-1'!H973</f>
        <v>0</v>
      </c>
      <c r="I973" s="1">
        <f>'[1]RC-1'!I973</f>
        <v>0</v>
      </c>
      <c r="J973" s="1">
        <f>'[1]RC-1'!J973</f>
        <v>0</v>
      </c>
      <c r="K973" s="1">
        <f>'[1]RC-1'!K973</f>
        <v>0</v>
      </c>
      <c r="L973" s="1">
        <f>'[1]RC-1'!L973</f>
        <v>0</v>
      </c>
      <c r="M973" s="1">
        <f>'[1]RC-1'!M973</f>
        <v>0</v>
      </c>
      <c r="N973" s="1">
        <f>'[1]RC-1'!N973</f>
        <v>0</v>
      </c>
      <c r="O973" s="1">
        <f>'[1]RC-1'!O973</f>
        <v>0</v>
      </c>
      <c r="P973" s="1">
        <f>'[1]RC-1'!P973</f>
        <v>0</v>
      </c>
      <c r="Q973" s="1">
        <f>'[1]RC-1'!Q973</f>
        <v>0</v>
      </c>
      <c r="R973" s="1">
        <f>'[1]RC-1'!R973</f>
        <v>0</v>
      </c>
      <c r="S973" s="1">
        <f>'[1]RC-1'!S973</f>
        <v>0</v>
      </c>
      <c r="T973" s="1">
        <f>'[1]RC-1'!T973</f>
        <v>0</v>
      </c>
      <c r="U973" s="1">
        <f>'[1]RC-1'!U973</f>
        <v>0</v>
      </c>
      <c r="V973" s="1">
        <f>'[1]RC-1'!V973</f>
        <v>0</v>
      </c>
      <c r="W973" s="1">
        <f>'[1]RC-1'!W973</f>
        <v>0</v>
      </c>
      <c r="X973" s="1">
        <f>'[1]RC-1'!X973</f>
        <v>0</v>
      </c>
      <c r="Y973" s="1">
        <f>'[1]RC-1'!Y973</f>
        <v>0</v>
      </c>
      <c r="Z973" s="1">
        <f>'[1]RC-1'!Z973</f>
        <v>0</v>
      </c>
      <c r="AA973" s="1">
        <f>'[1]RC-1'!AA973</f>
        <v>0</v>
      </c>
      <c r="AB973" s="1">
        <f>'[1]RC-1'!AB973</f>
        <v>0</v>
      </c>
      <c r="AC973" s="1">
        <f>'[1]RC-1'!AC973</f>
        <v>0</v>
      </c>
      <c r="AD973" s="1">
        <f>'[1]RC-1'!AD973</f>
        <v>0</v>
      </c>
      <c r="AE973" s="1">
        <f>'[1]RC-1'!AE973</f>
        <v>0</v>
      </c>
      <c r="AF973" s="1">
        <f>'[1]RC-1'!AF973</f>
        <v>0</v>
      </c>
      <c r="AG973" s="1">
        <f>'[1]RC-1'!AG973</f>
        <v>0</v>
      </c>
      <c r="AH973" s="1">
        <f>'[1]RC-1'!AH973</f>
        <v>0</v>
      </c>
      <c r="AI973" s="1">
        <f>'[1]RC-1'!AI973</f>
        <v>0</v>
      </c>
    </row>
    <row r="974" spans="1:35" x14ac:dyDescent="0.3">
      <c r="A974" s="1">
        <f>'[1]RC-1'!A974</f>
        <v>0</v>
      </c>
      <c r="B974" s="1">
        <f>'[1]RC-1'!B974</f>
        <v>0</v>
      </c>
      <c r="C974" s="1">
        <f>'[1]RC-1'!C974</f>
        <v>0</v>
      </c>
      <c r="D974" s="1">
        <f>'[1]RC-1'!D974</f>
        <v>0</v>
      </c>
      <c r="E974" s="1">
        <f>'[1]RC-1'!E974</f>
        <v>0</v>
      </c>
      <c r="F974" s="1">
        <f>'[1]RC-1'!F974</f>
        <v>0</v>
      </c>
      <c r="G974" s="1">
        <f>'[1]RC-1'!G974</f>
        <v>0</v>
      </c>
      <c r="H974" s="1">
        <f>'[1]RC-1'!H974</f>
        <v>0</v>
      </c>
      <c r="I974" s="1">
        <f>'[1]RC-1'!I974</f>
        <v>0</v>
      </c>
      <c r="J974" s="1">
        <f>'[1]RC-1'!J974</f>
        <v>0</v>
      </c>
      <c r="K974" s="1">
        <f>'[1]RC-1'!K974</f>
        <v>0</v>
      </c>
      <c r="L974" s="1">
        <f>'[1]RC-1'!L974</f>
        <v>0</v>
      </c>
      <c r="M974" s="1">
        <f>'[1]RC-1'!M974</f>
        <v>0</v>
      </c>
      <c r="N974" s="1">
        <f>'[1]RC-1'!N974</f>
        <v>0</v>
      </c>
      <c r="O974" s="1">
        <f>'[1]RC-1'!O974</f>
        <v>0</v>
      </c>
      <c r="P974" s="1">
        <f>'[1]RC-1'!P974</f>
        <v>0</v>
      </c>
      <c r="Q974" s="1">
        <f>'[1]RC-1'!Q974</f>
        <v>0</v>
      </c>
      <c r="R974" s="1">
        <f>'[1]RC-1'!R974</f>
        <v>0</v>
      </c>
      <c r="S974" s="1">
        <f>'[1]RC-1'!S974</f>
        <v>0</v>
      </c>
      <c r="T974" s="1">
        <f>'[1]RC-1'!T974</f>
        <v>0</v>
      </c>
      <c r="U974" s="1">
        <f>'[1]RC-1'!U974</f>
        <v>0</v>
      </c>
      <c r="V974" s="1">
        <f>'[1]RC-1'!V974</f>
        <v>0</v>
      </c>
      <c r="W974" s="1">
        <f>'[1]RC-1'!W974</f>
        <v>0</v>
      </c>
      <c r="X974" s="1">
        <f>'[1]RC-1'!X974</f>
        <v>0</v>
      </c>
      <c r="Y974" s="1">
        <f>'[1]RC-1'!Y974</f>
        <v>0</v>
      </c>
      <c r="Z974" s="1">
        <f>'[1]RC-1'!Z974</f>
        <v>0</v>
      </c>
      <c r="AA974" s="1">
        <f>'[1]RC-1'!AA974</f>
        <v>0</v>
      </c>
      <c r="AB974" s="1">
        <f>'[1]RC-1'!AB974</f>
        <v>0</v>
      </c>
      <c r="AC974" s="1">
        <f>'[1]RC-1'!AC974</f>
        <v>0</v>
      </c>
      <c r="AD974" s="1">
        <f>'[1]RC-1'!AD974</f>
        <v>0</v>
      </c>
      <c r="AE974" s="1">
        <f>'[1]RC-1'!AE974</f>
        <v>0</v>
      </c>
      <c r="AF974" s="1">
        <f>'[1]RC-1'!AF974</f>
        <v>0</v>
      </c>
      <c r="AG974" s="1">
        <f>'[1]RC-1'!AG974</f>
        <v>0</v>
      </c>
      <c r="AH974" s="1">
        <f>'[1]RC-1'!AH974</f>
        <v>0</v>
      </c>
      <c r="AI974" s="1">
        <f>'[1]RC-1'!AI974</f>
        <v>0</v>
      </c>
    </row>
    <row r="975" spans="1:35" x14ac:dyDescent="0.3">
      <c r="A975" s="1">
        <f>'[1]RC-1'!A975</f>
        <v>0</v>
      </c>
      <c r="B975" s="1">
        <f>'[1]RC-1'!B975</f>
        <v>0</v>
      </c>
      <c r="C975" s="1">
        <f>'[1]RC-1'!C975</f>
        <v>0</v>
      </c>
      <c r="D975" s="1">
        <f>'[1]RC-1'!D975</f>
        <v>0</v>
      </c>
      <c r="E975" s="1">
        <f>'[1]RC-1'!E975</f>
        <v>0</v>
      </c>
      <c r="F975" s="1">
        <f>'[1]RC-1'!F975</f>
        <v>0</v>
      </c>
      <c r="G975" s="1">
        <f>'[1]RC-1'!G975</f>
        <v>0</v>
      </c>
      <c r="H975" s="1">
        <f>'[1]RC-1'!H975</f>
        <v>0</v>
      </c>
      <c r="I975" s="1">
        <f>'[1]RC-1'!I975</f>
        <v>0</v>
      </c>
      <c r="J975" s="1">
        <f>'[1]RC-1'!J975</f>
        <v>0</v>
      </c>
      <c r="K975" s="1">
        <f>'[1]RC-1'!K975</f>
        <v>0</v>
      </c>
      <c r="L975" s="1">
        <f>'[1]RC-1'!L975</f>
        <v>0</v>
      </c>
      <c r="M975" s="1">
        <f>'[1]RC-1'!M975</f>
        <v>0</v>
      </c>
      <c r="N975" s="1">
        <f>'[1]RC-1'!N975</f>
        <v>0</v>
      </c>
      <c r="O975" s="1">
        <f>'[1]RC-1'!O975</f>
        <v>0</v>
      </c>
      <c r="P975" s="1">
        <f>'[1]RC-1'!P975</f>
        <v>0</v>
      </c>
      <c r="Q975" s="1">
        <f>'[1]RC-1'!Q975</f>
        <v>0</v>
      </c>
      <c r="R975" s="1">
        <f>'[1]RC-1'!R975</f>
        <v>0</v>
      </c>
      <c r="S975" s="1">
        <f>'[1]RC-1'!S975</f>
        <v>0</v>
      </c>
      <c r="T975" s="1">
        <f>'[1]RC-1'!T975</f>
        <v>0</v>
      </c>
      <c r="U975" s="1">
        <f>'[1]RC-1'!U975</f>
        <v>0</v>
      </c>
      <c r="V975" s="1">
        <f>'[1]RC-1'!V975</f>
        <v>0</v>
      </c>
      <c r="W975" s="1">
        <f>'[1]RC-1'!W975</f>
        <v>0</v>
      </c>
      <c r="X975" s="1">
        <f>'[1]RC-1'!X975</f>
        <v>0</v>
      </c>
      <c r="Y975" s="1">
        <f>'[1]RC-1'!Y975</f>
        <v>0</v>
      </c>
      <c r="Z975" s="1">
        <f>'[1]RC-1'!Z975</f>
        <v>0</v>
      </c>
      <c r="AA975" s="1">
        <f>'[1]RC-1'!AA975</f>
        <v>0</v>
      </c>
      <c r="AB975" s="1">
        <f>'[1]RC-1'!AB975</f>
        <v>0</v>
      </c>
      <c r="AC975" s="1">
        <f>'[1]RC-1'!AC975</f>
        <v>0</v>
      </c>
      <c r="AD975" s="1">
        <f>'[1]RC-1'!AD975</f>
        <v>0</v>
      </c>
      <c r="AE975" s="1">
        <f>'[1]RC-1'!AE975</f>
        <v>0</v>
      </c>
      <c r="AF975" s="1">
        <f>'[1]RC-1'!AF975</f>
        <v>0</v>
      </c>
      <c r="AG975" s="1">
        <f>'[1]RC-1'!AG975</f>
        <v>0</v>
      </c>
      <c r="AH975" s="1">
        <f>'[1]RC-1'!AH975</f>
        <v>0</v>
      </c>
      <c r="AI975" s="1">
        <f>'[1]RC-1'!AI975</f>
        <v>0</v>
      </c>
    </row>
    <row r="976" spans="1:35" x14ac:dyDescent="0.3">
      <c r="A976" s="1">
        <f>'[1]RC-1'!A976</f>
        <v>0</v>
      </c>
      <c r="B976" s="1">
        <f>'[1]RC-1'!B976</f>
        <v>0</v>
      </c>
      <c r="C976" s="1">
        <f>'[1]RC-1'!C976</f>
        <v>0</v>
      </c>
      <c r="D976" s="1">
        <f>'[1]RC-1'!D976</f>
        <v>0</v>
      </c>
      <c r="E976" s="1">
        <f>'[1]RC-1'!E976</f>
        <v>0</v>
      </c>
      <c r="F976" s="1">
        <f>'[1]RC-1'!F976</f>
        <v>0</v>
      </c>
      <c r="G976" s="1">
        <f>'[1]RC-1'!G976</f>
        <v>0</v>
      </c>
      <c r="H976" s="1">
        <f>'[1]RC-1'!H976</f>
        <v>0</v>
      </c>
      <c r="I976" s="1">
        <f>'[1]RC-1'!I976</f>
        <v>0</v>
      </c>
      <c r="J976" s="1">
        <f>'[1]RC-1'!J976</f>
        <v>0</v>
      </c>
      <c r="K976" s="1">
        <f>'[1]RC-1'!K976</f>
        <v>0</v>
      </c>
      <c r="L976" s="1">
        <f>'[1]RC-1'!L976</f>
        <v>0</v>
      </c>
      <c r="M976" s="1">
        <f>'[1]RC-1'!M976</f>
        <v>0</v>
      </c>
      <c r="N976" s="1">
        <f>'[1]RC-1'!N976</f>
        <v>0</v>
      </c>
      <c r="O976" s="1">
        <f>'[1]RC-1'!O976</f>
        <v>0</v>
      </c>
      <c r="P976" s="1">
        <f>'[1]RC-1'!P976</f>
        <v>0</v>
      </c>
      <c r="Q976" s="1">
        <f>'[1]RC-1'!Q976</f>
        <v>0</v>
      </c>
      <c r="R976" s="1">
        <f>'[1]RC-1'!R976</f>
        <v>0</v>
      </c>
      <c r="S976" s="1">
        <f>'[1]RC-1'!S976</f>
        <v>0</v>
      </c>
      <c r="T976" s="1">
        <f>'[1]RC-1'!T976</f>
        <v>0</v>
      </c>
      <c r="U976" s="1">
        <f>'[1]RC-1'!U976</f>
        <v>0</v>
      </c>
      <c r="V976" s="1">
        <f>'[1]RC-1'!V976</f>
        <v>0</v>
      </c>
      <c r="W976" s="1">
        <f>'[1]RC-1'!W976</f>
        <v>0</v>
      </c>
      <c r="X976" s="1">
        <f>'[1]RC-1'!X976</f>
        <v>0</v>
      </c>
      <c r="Y976" s="1">
        <f>'[1]RC-1'!Y976</f>
        <v>0</v>
      </c>
      <c r="Z976" s="1">
        <f>'[1]RC-1'!Z976</f>
        <v>0</v>
      </c>
      <c r="AA976" s="1">
        <f>'[1]RC-1'!AA976</f>
        <v>0</v>
      </c>
      <c r="AB976" s="1">
        <f>'[1]RC-1'!AB976</f>
        <v>0</v>
      </c>
      <c r="AC976" s="1">
        <f>'[1]RC-1'!AC976</f>
        <v>0</v>
      </c>
      <c r="AD976" s="1">
        <f>'[1]RC-1'!AD976</f>
        <v>0</v>
      </c>
      <c r="AE976" s="1">
        <f>'[1]RC-1'!AE976</f>
        <v>0</v>
      </c>
      <c r="AF976" s="1">
        <f>'[1]RC-1'!AF976</f>
        <v>0</v>
      </c>
      <c r="AG976" s="1">
        <f>'[1]RC-1'!AG976</f>
        <v>0</v>
      </c>
      <c r="AH976" s="1">
        <f>'[1]RC-1'!AH976</f>
        <v>0</v>
      </c>
      <c r="AI976" s="1">
        <f>'[1]RC-1'!AI976</f>
        <v>0</v>
      </c>
    </row>
    <row r="977" spans="1:35" x14ac:dyDescent="0.3">
      <c r="A977" s="1">
        <f>'[1]RC-1'!A977</f>
        <v>0</v>
      </c>
      <c r="B977" s="1">
        <f>'[1]RC-1'!B977</f>
        <v>0</v>
      </c>
      <c r="C977" s="1">
        <f>'[1]RC-1'!C977</f>
        <v>0</v>
      </c>
      <c r="D977" s="1">
        <f>'[1]RC-1'!D977</f>
        <v>0</v>
      </c>
      <c r="E977" s="1">
        <f>'[1]RC-1'!E977</f>
        <v>0</v>
      </c>
      <c r="F977" s="1">
        <f>'[1]RC-1'!F977</f>
        <v>0</v>
      </c>
      <c r="G977" s="1">
        <f>'[1]RC-1'!G977</f>
        <v>0</v>
      </c>
      <c r="H977" s="1">
        <f>'[1]RC-1'!H977</f>
        <v>0</v>
      </c>
      <c r="I977" s="1">
        <f>'[1]RC-1'!I977</f>
        <v>0</v>
      </c>
      <c r="J977" s="1">
        <f>'[1]RC-1'!J977</f>
        <v>0</v>
      </c>
      <c r="K977" s="1">
        <f>'[1]RC-1'!K977</f>
        <v>0</v>
      </c>
      <c r="L977" s="1">
        <f>'[1]RC-1'!L977</f>
        <v>0</v>
      </c>
      <c r="M977" s="1">
        <f>'[1]RC-1'!M977</f>
        <v>0</v>
      </c>
      <c r="N977" s="1">
        <f>'[1]RC-1'!N977</f>
        <v>0</v>
      </c>
      <c r="O977" s="1">
        <f>'[1]RC-1'!O977</f>
        <v>0</v>
      </c>
      <c r="P977" s="1">
        <f>'[1]RC-1'!P977</f>
        <v>0</v>
      </c>
      <c r="Q977" s="1">
        <f>'[1]RC-1'!Q977</f>
        <v>0</v>
      </c>
      <c r="R977" s="1">
        <f>'[1]RC-1'!R977</f>
        <v>0</v>
      </c>
      <c r="S977" s="1">
        <f>'[1]RC-1'!S977</f>
        <v>0</v>
      </c>
      <c r="T977" s="1">
        <f>'[1]RC-1'!T977</f>
        <v>0</v>
      </c>
      <c r="U977" s="1">
        <f>'[1]RC-1'!U977</f>
        <v>0</v>
      </c>
      <c r="V977" s="1">
        <f>'[1]RC-1'!V977</f>
        <v>0</v>
      </c>
      <c r="W977" s="1">
        <f>'[1]RC-1'!W977</f>
        <v>0</v>
      </c>
      <c r="X977" s="1">
        <f>'[1]RC-1'!X977</f>
        <v>0</v>
      </c>
      <c r="Y977" s="1">
        <f>'[1]RC-1'!Y977</f>
        <v>0</v>
      </c>
      <c r="Z977" s="1">
        <f>'[1]RC-1'!Z977</f>
        <v>0</v>
      </c>
      <c r="AA977" s="1">
        <f>'[1]RC-1'!AA977</f>
        <v>0</v>
      </c>
      <c r="AB977" s="1">
        <f>'[1]RC-1'!AB977</f>
        <v>0</v>
      </c>
      <c r="AC977" s="1">
        <f>'[1]RC-1'!AC977</f>
        <v>0</v>
      </c>
      <c r="AD977" s="1">
        <f>'[1]RC-1'!AD977</f>
        <v>0</v>
      </c>
      <c r="AE977" s="1">
        <f>'[1]RC-1'!AE977</f>
        <v>0</v>
      </c>
      <c r="AF977" s="1">
        <f>'[1]RC-1'!AF977</f>
        <v>0</v>
      </c>
      <c r="AG977" s="1">
        <f>'[1]RC-1'!AG977</f>
        <v>0</v>
      </c>
      <c r="AH977" s="1">
        <f>'[1]RC-1'!AH977</f>
        <v>0</v>
      </c>
      <c r="AI977" s="1">
        <f>'[1]RC-1'!AI977</f>
        <v>0</v>
      </c>
    </row>
    <row r="978" spans="1:35" x14ac:dyDescent="0.3">
      <c r="A978" s="1">
        <f>'[1]RC-1'!A978</f>
        <v>0</v>
      </c>
      <c r="B978" s="1">
        <f>'[1]RC-1'!B978</f>
        <v>0</v>
      </c>
      <c r="C978" s="1">
        <f>'[1]RC-1'!C978</f>
        <v>0</v>
      </c>
      <c r="D978" s="1">
        <f>'[1]RC-1'!D978</f>
        <v>0</v>
      </c>
      <c r="E978" s="1">
        <f>'[1]RC-1'!E978</f>
        <v>0</v>
      </c>
      <c r="F978" s="1">
        <f>'[1]RC-1'!F978</f>
        <v>0</v>
      </c>
      <c r="G978" s="1">
        <f>'[1]RC-1'!G978</f>
        <v>0</v>
      </c>
      <c r="H978" s="1">
        <f>'[1]RC-1'!H978</f>
        <v>0</v>
      </c>
      <c r="I978" s="1">
        <f>'[1]RC-1'!I978</f>
        <v>0</v>
      </c>
      <c r="J978" s="1">
        <f>'[1]RC-1'!J978</f>
        <v>0</v>
      </c>
      <c r="K978" s="1">
        <f>'[1]RC-1'!K978</f>
        <v>0</v>
      </c>
      <c r="L978" s="1">
        <f>'[1]RC-1'!L978</f>
        <v>0</v>
      </c>
      <c r="M978" s="1">
        <f>'[1]RC-1'!M978</f>
        <v>0</v>
      </c>
      <c r="N978" s="1">
        <f>'[1]RC-1'!N978</f>
        <v>0</v>
      </c>
      <c r="O978" s="1">
        <f>'[1]RC-1'!O978</f>
        <v>0</v>
      </c>
      <c r="P978" s="1">
        <f>'[1]RC-1'!P978</f>
        <v>0</v>
      </c>
      <c r="Q978" s="1">
        <f>'[1]RC-1'!Q978</f>
        <v>0</v>
      </c>
      <c r="R978" s="1">
        <f>'[1]RC-1'!R978</f>
        <v>0</v>
      </c>
      <c r="S978" s="1">
        <f>'[1]RC-1'!S978</f>
        <v>0</v>
      </c>
      <c r="T978" s="1">
        <f>'[1]RC-1'!T978</f>
        <v>0</v>
      </c>
      <c r="U978" s="1">
        <f>'[1]RC-1'!U978</f>
        <v>0</v>
      </c>
      <c r="V978" s="1">
        <f>'[1]RC-1'!V978</f>
        <v>0</v>
      </c>
      <c r="W978" s="1">
        <f>'[1]RC-1'!W978</f>
        <v>0</v>
      </c>
      <c r="X978" s="1">
        <f>'[1]RC-1'!X978</f>
        <v>0</v>
      </c>
      <c r="Y978" s="1">
        <f>'[1]RC-1'!Y978</f>
        <v>0</v>
      </c>
      <c r="Z978" s="1">
        <f>'[1]RC-1'!Z978</f>
        <v>0</v>
      </c>
      <c r="AA978" s="1">
        <f>'[1]RC-1'!AA978</f>
        <v>0</v>
      </c>
      <c r="AB978" s="1">
        <f>'[1]RC-1'!AB978</f>
        <v>0</v>
      </c>
      <c r="AC978" s="1">
        <f>'[1]RC-1'!AC978</f>
        <v>0</v>
      </c>
      <c r="AD978" s="1">
        <f>'[1]RC-1'!AD978</f>
        <v>0</v>
      </c>
      <c r="AE978" s="1">
        <f>'[1]RC-1'!AE978</f>
        <v>0</v>
      </c>
      <c r="AF978" s="1">
        <f>'[1]RC-1'!AF978</f>
        <v>0</v>
      </c>
      <c r="AG978" s="1">
        <f>'[1]RC-1'!AG978</f>
        <v>0</v>
      </c>
      <c r="AH978" s="1">
        <f>'[1]RC-1'!AH978</f>
        <v>0</v>
      </c>
      <c r="AI978" s="1">
        <f>'[1]RC-1'!AI978</f>
        <v>0</v>
      </c>
    </row>
    <row r="979" spans="1:35" x14ac:dyDescent="0.3">
      <c r="A979" s="1">
        <f>'[1]RC-1'!A979</f>
        <v>0</v>
      </c>
      <c r="B979" s="1">
        <f>'[1]RC-1'!B979</f>
        <v>0</v>
      </c>
      <c r="C979" s="1">
        <f>'[1]RC-1'!C979</f>
        <v>0</v>
      </c>
      <c r="D979" s="1">
        <f>'[1]RC-1'!D979</f>
        <v>0</v>
      </c>
      <c r="E979" s="1">
        <f>'[1]RC-1'!E979</f>
        <v>0</v>
      </c>
      <c r="F979" s="1">
        <f>'[1]RC-1'!F979</f>
        <v>0</v>
      </c>
      <c r="G979" s="1">
        <f>'[1]RC-1'!G979</f>
        <v>0</v>
      </c>
      <c r="H979" s="1">
        <f>'[1]RC-1'!H979</f>
        <v>0</v>
      </c>
      <c r="I979" s="1">
        <f>'[1]RC-1'!I979</f>
        <v>0</v>
      </c>
      <c r="J979" s="1">
        <f>'[1]RC-1'!J979</f>
        <v>0</v>
      </c>
      <c r="K979" s="1">
        <f>'[1]RC-1'!K979</f>
        <v>0</v>
      </c>
      <c r="L979" s="1">
        <f>'[1]RC-1'!L979</f>
        <v>0</v>
      </c>
      <c r="M979" s="1">
        <f>'[1]RC-1'!M979</f>
        <v>0</v>
      </c>
      <c r="N979" s="1">
        <f>'[1]RC-1'!N979</f>
        <v>0</v>
      </c>
      <c r="O979" s="1">
        <f>'[1]RC-1'!O979</f>
        <v>0</v>
      </c>
      <c r="P979" s="1">
        <f>'[1]RC-1'!P979</f>
        <v>0</v>
      </c>
      <c r="Q979" s="1">
        <f>'[1]RC-1'!Q979</f>
        <v>0</v>
      </c>
      <c r="R979" s="1">
        <f>'[1]RC-1'!R979</f>
        <v>0</v>
      </c>
      <c r="S979" s="1">
        <f>'[1]RC-1'!S979</f>
        <v>0</v>
      </c>
      <c r="T979" s="1">
        <f>'[1]RC-1'!T979</f>
        <v>0</v>
      </c>
      <c r="U979" s="1">
        <f>'[1]RC-1'!U979</f>
        <v>0</v>
      </c>
      <c r="V979" s="1">
        <f>'[1]RC-1'!V979</f>
        <v>0</v>
      </c>
      <c r="W979" s="1">
        <f>'[1]RC-1'!W979</f>
        <v>0</v>
      </c>
      <c r="X979" s="1">
        <f>'[1]RC-1'!X979</f>
        <v>0</v>
      </c>
      <c r="Y979" s="1">
        <f>'[1]RC-1'!Y979</f>
        <v>0</v>
      </c>
      <c r="Z979" s="1">
        <f>'[1]RC-1'!Z979</f>
        <v>0</v>
      </c>
      <c r="AA979" s="1">
        <f>'[1]RC-1'!AA979</f>
        <v>0</v>
      </c>
      <c r="AB979" s="1">
        <f>'[1]RC-1'!AB979</f>
        <v>0</v>
      </c>
      <c r="AC979" s="1">
        <f>'[1]RC-1'!AC979</f>
        <v>0</v>
      </c>
      <c r="AD979" s="1">
        <f>'[1]RC-1'!AD979</f>
        <v>0</v>
      </c>
      <c r="AE979" s="1">
        <f>'[1]RC-1'!AE979</f>
        <v>0</v>
      </c>
      <c r="AF979" s="1">
        <f>'[1]RC-1'!AF979</f>
        <v>0</v>
      </c>
      <c r="AG979" s="1">
        <f>'[1]RC-1'!AG979</f>
        <v>0</v>
      </c>
      <c r="AH979" s="1">
        <f>'[1]RC-1'!AH979</f>
        <v>0</v>
      </c>
      <c r="AI979" s="1">
        <f>'[1]RC-1'!AI979</f>
        <v>0</v>
      </c>
    </row>
    <row r="980" spans="1:35" x14ac:dyDescent="0.3">
      <c r="A980" s="1">
        <f>'[1]RC-1'!A980</f>
        <v>0</v>
      </c>
      <c r="B980" s="1">
        <f>'[1]RC-1'!B980</f>
        <v>0</v>
      </c>
      <c r="C980" s="1">
        <f>'[1]RC-1'!C980</f>
        <v>0</v>
      </c>
      <c r="D980" s="1">
        <f>'[1]RC-1'!D980</f>
        <v>0</v>
      </c>
      <c r="E980" s="1">
        <f>'[1]RC-1'!E980</f>
        <v>0</v>
      </c>
      <c r="F980" s="1">
        <f>'[1]RC-1'!F980</f>
        <v>0</v>
      </c>
      <c r="G980" s="1">
        <f>'[1]RC-1'!G980</f>
        <v>0</v>
      </c>
      <c r="H980" s="1">
        <f>'[1]RC-1'!H980</f>
        <v>0</v>
      </c>
      <c r="I980" s="1">
        <f>'[1]RC-1'!I980</f>
        <v>0</v>
      </c>
      <c r="J980" s="1">
        <f>'[1]RC-1'!J980</f>
        <v>0</v>
      </c>
      <c r="K980" s="1">
        <f>'[1]RC-1'!K980</f>
        <v>0</v>
      </c>
      <c r="L980" s="1">
        <f>'[1]RC-1'!L980</f>
        <v>0</v>
      </c>
      <c r="M980" s="1">
        <f>'[1]RC-1'!M980</f>
        <v>0</v>
      </c>
      <c r="N980" s="1">
        <f>'[1]RC-1'!N980</f>
        <v>0</v>
      </c>
      <c r="O980" s="1">
        <f>'[1]RC-1'!O980</f>
        <v>0</v>
      </c>
      <c r="P980" s="1">
        <f>'[1]RC-1'!P980</f>
        <v>0</v>
      </c>
      <c r="Q980" s="1">
        <f>'[1]RC-1'!Q980</f>
        <v>0</v>
      </c>
      <c r="R980" s="1">
        <f>'[1]RC-1'!R980</f>
        <v>0</v>
      </c>
      <c r="S980" s="1">
        <f>'[1]RC-1'!S980</f>
        <v>0</v>
      </c>
      <c r="T980" s="1">
        <f>'[1]RC-1'!T980</f>
        <v>0</v>
      </c>
      <c r="U980" s="1">
        <f>'[1]RC-1'!U980</f>
        <v>0</v>
      </c>
      <c r="V980" s="1">
        <f>'[1]RC-1'!V980</f>
        <v>0</v>
      </c>
      <c r="W980" s="1">
        <f>'[1]RC-1'!W980</f>
        <v>0</v>
      </c>
      <c r="X980" s="1">
        <f>'[1]RC-1'!X980</f>
        <v>0</v>
      </c>
      <c r="Y980" s="1">
        <f>'[1]RC-1'!Y980</f>
        <v>0</v>
      </c>
      <c r="Z980" s="1">
        <f>'[1]RC-1'!Z980</f>
        <v>0</v>
      </c>
      <c r="AA980" s="1">
        <f>'[1]RC-1'!AA980</f>
        <v>0</v>
      </c>
      <c r="AB980" s="1">
        <f>'[1]RC-1'!AB980</f>
        <v>0</v>
      </c>
      <c r="AC980" s="1">
        <f>'[1]RC-1'!AC980</f>
        <v>0</v>
      </c>
      <c r="AD980" s="1">
        <f>'[1]RC-1'!AD980</f>
        <v>0</v>
      </c>
      <c r="AE980" s="1">
        <f>'[1]RC-1'!AE980</f>
        <v>0</v>
      </c>
      <c r="AF980" s="1">
        <f>'[1]RC-1'!AF980</f>
        <v>0</v>
      </c>
      <c r="AG980" s="1">
        <f>'[1]RC-1'!AG980</f>
        <v>0</v>
      </c>
      <c r="AH980" s="1">
        <f>'[1]RC-1'!AH980</f>
        <v>0</v>
      </c>
      <c r="AI980" s="1">
        <f>'[1]RC-1'!AI980</f>
        <v>0</v>
      </c>
    </row>
    <row r="981" spans="1:35" x14ac:dyDescent="0.3">
      <c r="A981" s="1">
        <f>'[1]RC-1'!A981</f>
        <v>0</v>
      </c>
      <c r="B981" s="1">
        <f>'[1]RC-1'!B981</f>
        <v>0</v>
      </c>
      <c r="C981" s="1">
        <f>'[1]RC-1'!C981</f>
        <v>0</v>
      </c>
      <c r="D981" s="1">
        <f>'[1]RC-1'!D981</f>
        <v>0</v>
      </c>
      <c r="E981" s="1">
        <f>'[1]RC-1'!E981</f>
        <v>0</v>
      </c>
      <c r="F981" s="1">
        <f>'[1]RC-1'!F981</f>
        <v>0</v>
      </c>
      <c r="G981" s="1">
        <f>'[1]RC-1'!G981</f>
        <v>0</v>
      </c>
      <c r="H981" s="1">
        <f>'[1]RC-1'!H981</f>
        <v>0</v>
      </c>
      <c r="I981" s="1">
        <f>'[1]RC-1'!I981</f>
        <v>0</v>
      </c>
      <c r="J981" s="1">
        <f>'[1]RC-1'!J981</f>
        <v>0</v>
      </c>
      <c r="K981" s="1">
        <f>'[1]RC-1'!K981</f>
        <v>0</v>
      </c>
      <c r="L981" s="1">
        <f>'[1]RC-1'!L981</f>
        <v>0</v>
      </c>
      <c r="M981" s="1">
        <f>'[1]RC-1'!M981</f>
        <v>0</v>
      </c>
      <c r="N981" s="1">
        <f>'[1]RC-1'!N981</f>
        <v>0</v>
      </c>
      <c r="O981" s="1">
        <f>'[1]RC-1'!O981</f>
        <v>0</v>
      </c>
      <c r="P981" s="1">
        <f>'[1]RC-1'!P981</f>
        <v>0</v>
      </c>
      <c r="Q981" s="1">
        <f>'[1]RC-1'!Q981</f>
        <v>0</v>
      </c>
      <c r="R981" s="1">
        <f>'[1]RC-1'!R981</f>
        <v>0</v>
      </c>
      <c r="S981" s="1">
        <f>'[1]RC-1'!S981</f>
        <v>0</v>
      </c>
      <c r="T981" s="1">
        <f>'[1]RC-1'!T981</f>
        <v>0</v>
      </c>
      <c r="U981" s="1">
        <f>'[1]RC-1'!U981</f>
        <v>0</v>
      </c>
      <c r="V981" s="1">
        <f>'[1]RC-1'!V981</f>
        <v>0</v>
      </c>
      <c r="W981" s="1">
        <f>'[1]RC-1'!W981</f>
        <v>0</v>
      </c>
      <c r="X981" s="1">
        <f>'[1]RC-1'!X981</f>
        <v>0</v>
      </c>
      <c r="Y981" s="1">
        <f>'[1]RC-1'!Y981</f>
        <v>0</v>
      </c>
      <c r="Z981" s="1">
        <f>'[1]RC-1'!Z981</f>
        <v>0</v>
      </c>
      <c r="AA981" s="1">
        <f>'[1]RC-1'!AA981</f>
        <v>0</v>
      </c>
      <c r="AB981" s="1">
        <f>'[1]RC-1'!AB981</f>
        <v>0</v>
      </c>
      <c r="AC981" s="1">
        <f>'[1]RC-1'!AC981</f>
        <v>0</v>
      </c>
      <c r="AD981" s="1">
        <f>'[1]RC-1'!AD981</f>
        <v>0</v>
      </c>
      <c r="AE981" s="1">
        <f>'[1]RC-1'!AE981</f>
        <v>0</v>
      </c>
      <c r="AF981" s="1">
        <f>'[1]RC-1'!AF981</f>
        <v>0</v>
      </c>
      <c r="AG981" s="1">
        <f>'[1]RC-1'!AG981</f>
        <v>0</v>
      </c>
      <c r="AH981" s="1">
        <f>'[1]RC-1'!AH981</f>
        <v>0</v>
      </c>
      <c r="AI981" s="1">
        <f>'[1]RC-1'!AI981</f>
        <v>0</v>
      </c>
    </row>
    <row r="982" spans="1:35" x14ac:dyDescent="0.3">
      <c r="A982" s="1">
        <f>'[1]RC-1'!A982</f>
        <v>0</v>
      </c>
      <c r="B982" s="1">
        <f>'[1]RC-1'!B982</f>
        <v>0</v>
      </c>
      <c r="C982" s="1">
        <f>'[1]RC-1'!C982</f>
        <v>0</v>
      </c>
      <c r="D982" s="1">
        <f>'[1]RC-1'!D982</f>
        <v>0</v>
      </c>
      <c r="E982" s="1">
        <f>'[1]RC-1'!E982</f>
        <v>0</v>
      </c>
      <c r="F982" s="1">
        <f>'[1]RC-1'!F982</f>
        <v>0</v>
      </c>
      <c r="G982" s="1">
        <f>'[1]RC-1'!G982</f>
        <v>0</v>
      </c>
      <c r="H982" s="1">
        <f>'[1]RC-1'!H982</f>
        <v>0</v>
      </c>
      <c r="I982" s="1">
        <f>'[1]RC-1'!I982</f>
        <v>0</v>
      </c>
      <c r="J982" s="1">
        <f>'[1]RC-1'!J982</f>
        <v>0</v>
      </c>
      <c r="K982" s="1">
        <f>'[1]RC-1'!K982</f>
        <v>0</v>
      </c>
      <c r="L982" s="1">
        <f>'[1]RC-1'!L982</f>
        <v>0</v>
      </c>
      <c r="M982" s="1">
        <f>'[1]RC-1'!M982</f>
        <v>0</v>
      </c>
      <c r="N982" s="1">
        <f>'[1]RC-1'!N982</f>
        <v>0</v>
      </c>
      <c r="O982" s="1">
        <f>'[1]RC-1'!O982</f>
        <v>0</v>
      </c>
      <c r="P982" s="1">
        <f>'[1]RC-1'!P982</f>
        <v>0</v>
      </c>
      <c r="Q982" s="1">
        <f>'[1]RC-1'!Q982</f>
        <v>0</v>
      </c>
      <c r="R982" s="1">
        <f>'[1]RC-1'!R982</f>
        <v>0</v>
      </c>
      <c r="S982" s="1">
        <f>'[1]RC-1'!S982</f>
        <v>0</v>
      </c>
      <c r="T982" s="1">
        <f>'[1]RC-1'!T982</f>
        <v>0</v>
      </c>
      <c r="U982" s="1">
        <f>'[1]RC-1'!U982</f>
        <v>0</v>
      </c>
      <c r="V982" s="1">
        <f>'[1]RC-1'!V982</f>
        <v>0</v>
      </c>
      <c r="W982" s="1">
        <f>'[1]RC-1'!W982</f>
        <v>0</v>
      </c>
      <c r="X982" s="1">
        <f>'[1]RC-1'!X982</f>
        <v>0</v>
      </c>
      <c r="Y982" s="1">
        <f>'[1]RC-1'!Y982</f>
        <v>0</v>
      </c>
      <c r="Z982" s="1">
        <f>'[1]RC-1'!Z982</f>
        <v>0</v>
      </c>
      <c r="AA982" s="1">
        <f>'[1]RC-1'!AA982</f>
        <v>0</v>
      </c>
      <c r="AB982" s="1">
        <f>'[1]RC-1'!AB982</f>
        <v>0</v>
      </c>
      <c r="AC982" s="1">
        <f>'[1]RC-1'!AC982</f>
        <v>0</v>
      </c>
      <c r="AD982" s="1">
        <f>'[1]RC-1'!AD982</f>
        <v>0</v>
      </c>
      <c r="AE982" s="1">
        <f>'[1]RC-1'!AE982</f>
        <v>0</v>
      </c>
      <c r="AF982" s="1">
        <f>'[1]RC-1'!AF982</f>
        <v>0</v>
      </c>
      <c r="AG982" s="1">
        <f>'[1]RC-1'!AG982</f>
        <v>0</v>
      </c>
      <c r="AH982" s="1">
        <f>'[1]RC-1'!AH982</f>
        <v>0</v>
      </c>
      <c r="AI982" s="1">
        <f>'[1]RC-1'!AI982</f>
        <v>0</v>
      </c>
    </row>
    <row r="983" spans="1:35" x14ac:dyDescent="0.3">
      <c r="A983" s="1">
        <f>'[1]RC-1'!A983</f>
        <v>0</v>
      </c>
      <c r="B983" s="1">
        <f>'[1]RC-1'!B983</f>
        <v>0</v>
      </c>
      <c r="C983" s="1">
        <f>'[1]RC-1'!C983</f>
        <v>0</v>
      </c>
      <c r="D983" s="1">
        <f>'[1]RC-1'!D983</f>
        <v>0</v>
      </c>
      <c r="E983" s="1">
        <f>'[1]RC-1'!E983</f>
        <v>0</v>
      </c>
      <c r="F983" s="1">
        <f>'[1]RC-1'!F983</f>
        <v>0</v>
      </c>
      <c r="G983" s="1">
        <f>'[1]RC-1'!G983</f>
        <v>0</v>
      </c>
      <c r="H983" s="1">
        <f>'[1]RC-1'!H983</f>
        <v>0</v>
      </c>
      <c r="I983" s="1">
        <f>'[1]RC-1'!I983</f>
        <v>0</v>
      </c>
      <c r="J983" s="1">
        <f>'[1]RC-1'!J983</f>
        <v>0</v>
      </c>
      <c r="K983" s="1">
        <f>'[1]RC-1'!K983</f>
        <v>0</v>
      </c>
      <c r="L983" s="1">
        <f>'[1]RC-1'!L983</f>
        <v>0</v>
      </c>
      <c r="M983" s="1">
        <f>'[1]RC-1'!M983</f>
        <v>0</v>
      </c>
      <c r="N983" s="1">
        <f>'[1]RC-1'!N983</f>
        <v>0</v>
      </c>
      <c r="O983" s="1">
        <f>'[1]RC-1'!O983</f>
        <v>0</v>
      </c>
      <c r="P983" s="1">
        <f>'[1]RC-1'!P983</f>
        <v>0</v>
      </c>
      <c r="Q983" s="1">
        <f>'[1]RC-1'!Q983</f>
        <v>0</v>
      </c>
      <c r="R983" s="1">
        <f>'[1]RC-1'!R983</f>
        <v>0</v>
      </c>
      <c r="S983" s="1">
        <f>'[1]RC-1'!S983</f>
        <v>0</v>
      </c>
      <c r="T983" s="1">
        <f>'[1]RC-1'!T983</f>
        <v>0</v>
      </c>
      <c r="U983" s="1">
        <f>'[1]RC-1'!U983</f>
        <v>0</v>
      </c>
      <c r="V983" s="1">
        <f>'[1]RC-1'!V983</f>
        <v>0</v>
      </c>
      <c r="W983" s="1">
        <f>'[1]RC-1'!W983</f>
        <v>0</v>
      </c>
      <c r="X983" s="1">
        <f>'[1]RC-1'!X983</f>
        <v>0</v>
      </c>
      <c r="Y983" s="1">
        <f>'[1]RC-1'!Y983</f>
        <v>0</v>
      </c>
      <c r="Z983" s="1">
        <f>'[1]RC-1'!Z983</f>
        <v>0</v>
      </c>
      <c r="AA983" s="1">
        <f>'[1]RC-1'!AA983</f>
        <v>0</v>
      </c>
      <c r="AB983" s="1">
        <f>'[1]RC-1'!AB983</f>
        <v>0</v>
      </c>
      <c r="AC983" s="1">
        <f>'[1]RC-1'!AC983</f>
        <v>0</v>
      </c>
      <c r="AD983" s="1">
        <f>'[1]RC-1'!AD983</f>
        <v>0</v>
      </c>
      <c r="AE983" s="1">
        <f>'[1]RC-1'!AE983</f>
        <v>0</v>
      </c>
      <c r="AF983" s="1">
        <f>'[1]RC-1'!AF983</f>
        <v>0</v>
      </c>
      <c r="AG983" s="1">
        <f>'[1]RC-1'!AG983</f>
        <v>0</v>
      </c>
      <c r="AH983" s="1">
        <f>'[1]RC-1'!AH983</f>
        <v>0</v>
      </c>
      <c r="AI983" s="1">
        <f>'[1]RC-1'!AI983</f>
        <v>0</v>
      </c>
    </row>
    <row r="984" spans="1:35" x14ac:dyDescent="0.3">
      <c r="A984" s="1">
        <f>'[1]RC-1'!A984</f>
        <v>0</v>
      </c>
      <c r="B984" s="1">
        <f>'[1]RC-1'!B984</f>
        <v>0</v>
      </c>
      <c r="C984" s="1">
        <f>'[1]RC-1'!C984</f>
        <v>0</v>
      </c>
      <c r="D984" s="1">
        <f>'[1]RC-1'!D984</f>
        <v>0</v>
      </c>
      <c r="E984" s="1">
        <f>'[1]RC-1'!E984</f>
        <v>0</v>
      </c>
      <c r="F984" s="1">
        <f>'[1]RC-1'!F984</f>
        <v>0</v>
      </c>
      <c r="G984" s="1">
        <f>'[1]RC-1'!G984</f>
        <v>0</v>
      </c>
      <c r="H984" s="1">
        <f>'[1]RC-1'!H984</f>
        <v>0</v>
      </c>
      <c r="I984" s="1">
        <f>'[1]RC-1'!I984</f>
        <v>0</v>
      </c>
      <c r="J984" s="1">
        <f>'[1]RC-1'!J984</f>
        <v>0</v>
      </c>
      <c r="K984" s="1">
        <f>'[1]RC-1'!K984</f>
        <v>0</v>
      </c>
      <c r="L984" s="1">
        <f>'[1]RC-1'!L984</f>
        <v>0</v>
      </c>
      <c r="M984" s="1">
        <f>'[1]RC-1'!M984</f>
        <v>0</v>
      </c>
      <c r="N984" s="1">
        <f>'[1]RC-1'!N984</f>
        <v>0</v>
      </c>
      <c r="O984" s="1">
        <f>'[1]RC-1'!O984</f>
        <v>0</v>
      </c>
      <c r="P984" s="1">
        <f>'[1]RC-1'!P984</f>
        <v>0</v>
      </c>
      <c r="Q984" s="1">
        <f>'[1]RC-1'!Q984</f>
        <v>0</v>
      </c>
      <c r="R984" s="1">
        <f>'[1]RC-1'!R984</f>
        <v>0</v>
      </c>
      <c r="S984" s="1">
        <f>'[1]RC-1'!S984</f>
        <v>0</v>
      </c>
      <c r="T984" s="1">
        <f>'[1]RC-1'!T984</f>
        <v>0</v>
      </c>
      <c r="U984" s="1">
        <f>'[1]RC-1'!U984</f>
        <v>0</v>
      </c>
      <c r="V984" s="1">
        <f>'[1]RC-1'!V984</f>
        <v>0</v>
      </c>
      <c r="W984" s="1">
        <f>'[1]RC-1'!W984</f>
        <v>0</v>
      </c>
      <c r="X984" s="1">
        <f>'[1]RC-1'!X984</f>
        <v>0</v>
      </c>
      <c r="Y984" s="1">
        <f>'[1]RC-1'!Y984</f>
        <v>0</v>
      </c>
      <c r="Z984" s="1">
        <f>'[1]RC-1'!Z984</f>
        <v>0</v>
      </c>
      <c r="AA984" s="1">
        <f>'[1]RC-1'!AA984</f>
        <v>0</v>
      </c>
      <c r="AB984" s="1">
        <f>'[1]RC-1'!AB984</f>
        <v>0</v>
      </c>
      <c r="AC984" s="1">
        <f>'[1]RC-1'!AC984</f>
        <v>0</v>
      </c>
      <c r="AD984" s="1">
        <f>'[1]RC-1'!AD984</f>
        <v>0</v>
      </c>
      <c r="AE984" s="1">
        <f>'[1]RC-1'!AE984</f>
        <v>0</v>
      </c>
      <c r="AF984" s="1">
        <f>'[1]RC-1'!AF984</f>
        <v>0</v>
      </c>
      <c r="AG984" s="1">
        <f>'[1]RC-1'!AG984</f>
        <v>0</v>
      </c>
      <c r="AH984" s="1">
        <f>'[1]RC-1'!AH984</f>
        <v>0</v>
      </c>
      <c r="AI984" s="1">
        <f>'[1]RC-1'!AI984</f>
        <v>0</v>
      </c>
    </row>
    <row r="985" spans="1:35" x14ac:dyDescent="0.3">
      <c r="A985" s="1">
        <f>'[1]RC-1'!A985</f>
        <v>0</v>
      </c>
      <c r="B985" s="1">
        <f>'[1]RC-1'!B985</f>
        <v>0</v>
      </c>
      <c r="C985" s="1">
        <f>'[1]RC-1'!C985</f>
        <v>0</v>
      </c>
      <c r="D985" s="1">
        <f>'[1]RC-1'!D985</f>
        <v>0</v>
      </c>
      <c r="E985" s="1">
        <f>'[1]RC-1'!E985</f>
        <v>0</v>
      </c>
      <c r="F985" s="1">
        <f>'[1]RC-1'!F985</f>
        <v>0</v>
      </c>
      <c r="G985" s="1">
        <f>'[1]RC-1'!G985</f>
        <v>0</v>
      </c>
      <c r="H985" s="1">
        <f>'[1]RC-1'!H985</f>
        <v>0</v>
      </c>
      <c r="I985" s="1">
        <f>'[1]RC-1'!I985</f>
        <v>0</v>
      </c>
      <c r="J985" s="1">
        <f>'[1]RC-1'!J985</f>
        <v>0</v>
      </c>
      <c r="K985" s="1">
        <f>'[1]RC-1'!K985</f>
        <v>0</v>
      </c>
      <c r="L985" s="1">
        <f>'[1]RC-1'!L985</f>
        <v>0</v>
      </c>
      <c r="M985" s="1">
        <f>'[1]RC-1'!M985</f>
        <v>0</v>
      </c>
      <c r="N985" s="1">
        <f>'[1]RC-1'!N985</f>
        <v>0</v>
      </c>
      <c r="O985" s="1">
        <f>'[1]RC-1'!O985</f>
        <v>0</v>
      </c>
      <c r="P985" s="1">
        <f>'[1]RC-1'!P985</f>
        <v>0</v>
      </c>
      <c r="Q985" s="1">
        <f>'[1]RC-1'!Q985</f>
        <v>0</v>
      </c>
      <c r="R985" s="1">
        <f>'[1]RC-1'!R985</f>
        <v>0</v>
      </c>
      <c r="S985" s="1">
        <f>'[1]RC-1'!S985</f>
        <v>0</v>
      </c>
      <c r="T985" s="1">
        <f>'[1]RC-1'!T985</f>
        <v>0</v>
      </c>
      <c r="U985" s="1">
        <f>'[1]RC-1'!U985</f>
        <v>0</v>
      </c>
      <c r="V985" s="1">
        <f>'[1]RC-1'!V985</f>
        <v>0</v>
      </c>
      <c r="W985" s="1">
        <f>'[1]RC-1'!W985</f>
        <v>0</v>
      </c>
      <c r="X985" s="1">
        <f>'[1]RC-1'!X985</f>
        <v>0</v>
      </c>
      <c r="Y985" s="1">
        <f>'[1]RC-1'!Y985</f>
        <v>0</v>
      </c>
      <c r="Z985" s="1">
        <f>'[1]RC-1'!Z985</f>
        <v>0</v>
      </c>
      <c r="AA985" s="1">
        <f>'[1]RC-1'!AA985</f>
        <v>0</v>
      </c>
      <c r="AB985" s="1">
        <f>'[1]RC-1'!AB985</f>
        <v>0</v>
      </c>
      <c r="AC985" s="1">
        <f>'[1]RC-1'!AC985</f>
        <v>0</v>
      </c>
      <c r="AD985" s="1">
        <f>'[1]RC-1'!AD985</f>
        <v>0</v>
      </c>
      <c r="AE985" s="1">
        <f>'[1]RC-1'!AE985</f>
        <v>0</v>
      </c>
      <c r="AF985" s="1">
        <f>'[1]RC-1'!AF985</f>
        <v>0</v>
      </c>
      <c r="AG985" s="1">
        <f>'[1]RC-1'!AG985</f>
        <v>0</v>
      </c>
      <c r="AH985" s="1">
        <f>'[1]RC-1'!AH985</f>
        <v>0</v>
      </c>
      <c r="AI985" s="1">
        <f>'[1]RC-1'!AI985</f>
        <v>0</v>
      </c>
    </row>
    <row r="986" spans="1:35" x14ac:dyDescent="0.3">
      <c r="A986" s="1">
        <f>'[1]RC-1'!A986</f>
        <v>0</v>
      </c>
      <c r="B986" s="1">
        <f>'[1]RC-1'!B986</f>
        <v>0</v>
      </c>
      <c r="C986" s="1">
        <f>'[1]RC-1'!C986</f>
        <v>0</v>
      </c>
      <c r="D986" s="1">
        <f>'[1]RC-1'!D986</f>
        <v>0</v>
      </c>
      <c r="E986" s="1">
        <f>'[1]RC-1'!E986</f>
        <v>0</v>
      </c>
      <c r="F986" s="1">
        <f>'[1]RC-1'!F986</f>
        <v>0</v>
      </c>
      <c r="G986" s="1">
        <f>'[1]RC-1'!G986</f>
        <v>0</v>
      </c>
      <c r="H986" s="1">
        <f>'[1]RC-1'!H986</f>
        <v>0</v>
      </c>
      <c r="I986" s="1">
        <f>'[1]RC-1'!I986</f>
        <v>0</v>
      </c>
      <c r="J986" s="1">
        <f>'[1]RC-1'!J986</f>
        <v>0</v>
      </c>
      <c r="K986" s="1">
        <f>'[1]RC-1'!K986</f>
        <v>0</v>
      </c>
      <c r="L986" s="1">
        <f>'[1]RC-1'!L986</f>
        <v>0</v>
      </c>
      <c r="M986" s="1">
        <f>'[1]RC-1'!M986</f>
        <v>0</v>
      </c>
      <c r="N986" s="1">
        <f>'[1]RC-1'!N986</f>
        <v>0</v>
      </c>
      <c r="O986" s="1">
        <f>'[1]RC-1'!O986</f>
        <v>0</v>
      </c>
      <c r="P986" s="1">
        <f>'[1]RC-1'!P986</f>
        <v>0</v>
      </c>
      <c r="Q986" s="1">
        <f>'[1]RC-1'!Q986</f>
        <v>0</v>
      </c>
      <c r="R986" s="1">
        <f>'[1]RC-1'!R986</f>
        <v>0</v>
      </c>
      <c r="S986" s="1">
        <f>'[1]RC-1'!S986</f>
        <v>0</v>
      </c>
      <c r="T986" s="1">
        <f>'[1]RC-1'!T986</f>
        <v>0</v>
      </c>
      <c r="U986" s="1">
        <f>'[1]RC-1'!U986</f>
        <v>0</v>
      </c>
      <c r="V986" s="1">
        <f>'[1]RC-1'!V986</f>
        <v>0</v>
      </c>
      <c r="W986" s="1">
        <f>'[1]RC-1'!W986</f>
        <v>0</v>
      </c>
      <c r="X986" s="1">
        <f>'[1]RC-1'!X986</f>
        <v>0</v>
      </c>
      <c r="Y986" s="1">
        <f>'[1]RC-1'!Y986</f>
        <v>0</v>
      </c>
      <c r="Z986" s="1">
        <f>'[1]RC-1'!Z986</f>
        <v>0</v>
      </c>
      <c r="AA986" s="1">
        <f>'[1]RC-1'!AA986</f>
        <v>0</v>
      </c>
      <c r="AB986" s="1">
        <f>'[1]RC-1'!AB986</f>
        <v>0</v>
      </c>
      <c r="AC986" s="1">
        <f>'[1]RC-1'!AC986</f>
        <v>0</v>
      </c>
      <c r="AD986" s="1">
        <f>'[1]RC-1'!AD986</f>
        <v>0</v>
      </c>
      <c r="AE986" s="1">
        <f>'[1]RC-1'!AE986</f>
        <v>0</v>
      </c>
      <c r="AF986" s="1">
        <f>'[1]RC-1'!AF986</f>
        <v>0</v>
      </c>
      <c r="AG986" s="1">
        <f>'[1]RC-1'!AG986</f>
        <v>0</v>
      </c>
      <c r="AH986" s="1">
        <f>'[1]RC-1'!AH986</f>
        <v>0</v>
      </c>
      <c r="AI986" s="1">
        <f>'[1]RC-1'!AI986</f>
        <v>0</v>
      </c>
    </row>
    <row r="987" spans="1:35" x14ac:dyDescent="0.3">
      <c r="A987" s="1">
        <f>'[1]RC-1'!A987</f>
        <v>0</v>
      </c>
      <c r="B987" s="1">
        <f>'[1]RC-1'!B987</f>
        <v>0</v>
      </c>
      <c r="C987" s="1">
        <f>'[1]RC-1'!C987</f>
        <v>0</v>
      </c>
      <c r="D987" s="1">
        <f>'[1]RC-1'!D987</f>
        <v>0</v>
      </c>
      <c r="E987" s="1">
        <f>'[1]RC-1'!E987</f>
        <v>0</v>
      </c>
      <c r="F987" s="1">
        <f>'[1]RC-1'!F987</f>
        <v>0</v>
      </c>
      <c r="G987" s="1">
        <f>'[1]RC-1'!G987</f>
        <v>0</v>
      </c>
      <c r="H987" s="1">
        <f>'[1]RC-1'!H987</f>
        <v>0</v>
      </c>
      <c r="I987" s="1">
        <f>'[1]RC-1'!I987</f>
        <v>0</v>
      </c>
      <c r="J987" s="1">
        <f>'[1]RC-1'!J987</f>
        <v>0</v>
      </c>
      <c r="K987" s="1">
        <f>'[1]RC-1'!K987</f>
        <v>0</v>
      </c>
      <c r="L987" s="1">
        <f>'[1]RC-1'!L987</f>
        <v>0</v>
      </c>
      <c r="M987" s="1">
        <f>'[1]RC-1'!M987</f>
        <v>0</v>
      </c>
      <c r="N987" s="1">
        <f>'[1]RC-1'!N987</f>
        <v>0</v>
      </c>
      <c r="O987" s="1">
        <f>'[1]RC-1'!O987</f>
        <v>0</v>
      </c>
      <c r="P987" s="1">
        <f>'[1]RC-1'!P987</f>
        <v>0</v>
      </c>
      <c r="Q987" s="1">
        <f>'[1]RC-1'!Q987</f>
        <v>0</v>
      </c>
      <c r="R987" s="1">
        <f>'[1]RC-1'!R987</f>
        <v>0</v>
      </c>
      <c r="S987" s="1">
        <f>'[1]RC-1'!S987</f>
        <v>0</v>
      </c>
      <c r="T987" s="1">
        <f>'[1]RC-1'!T987</f>
        <v>0</v>
      </c>
      <c r="U987" s="1">
        <f>'[1]RC-1'!U987</f>
        <v>0</v>
      </c>
      <c r="V987" s="1">
        <f>'[1]RC-1'!V987</f>
        <v>0</v>
      </c>
      <c r="W987" s="1">
        <f>'[1]RC-1'!W987</f>
        <v>0</v>
      </c>
      <c r="X987" s="1">
        <f>'[1]RC-1'!X987</f>
        <v>0</v>
      </c>
      <c r="Y987" s="1">
        <f>'[1]RC-1'!Y987</f>
        <v>0</v>
      </c>
      <c r="Z987" s="1">
        <f>'[1]RC-1'!Z987</f>
        <v>0</v>
      </c>
      <c r="AA987" s="1">
        <f>'[1]RC-1'!AA987</f>
        <v>0</v>
      </c>
      <c r="AB987" s="1">
        <f>'[1]RC-1'!AB987</f>
        <v>0</v>
      </c>
      <c r="AC987" s="1">
        <f>'[1]RC-1'!AC987</f>
        <v>0</v>
      </c>
      <c r="AD987" s="1">
        <f>'[1]RC-1'!AD987</f>
        <v>0</v>
      </c>
      <c r="AE987" s="1">
        <f>'[1]RC-1'!AE987</f>
        <v>0</v>
      </c>
      <c r="AF987" s="1">
        <f>'[1]RC-1'!AF987</f>
        <v>0</v>
      </c>
      <c r="AG987" s="1">
        <f>'[1]RC-1'!AG987</f>
        <v>0</v>
      </c>
      <c r="AH987" s="1">
        <f>'[1]RC-1'!AH987</f>
        <v>0</v>
      </c>
      <c r="AI987" s="1">
        <f>'[1]RC-1'!AI987</f>
        <v>0</v>
      </c>
    </row>
    <row r="988" spans="1:35" x14ac:dyDescent="0.3">
      <c r="A988" s="1">
        <f>'[1]RC-1'!A988</f>
        <v>0</v>
      </c>
      <c r="B988" s="1">
        <f>'[1]RC-1'!B988</f>
        <v>0</v>
      </c>
      <c r="C988" s="1">
        <f>'[1]RC-1'!C988</f>
        <v>0</v>
      </c>
      <c r="D988" s="1">
        <f>'[1]RC-1'!D988</f>
        <v>0</v>
      </c>
      <c r="E988" s="1">
        <f>'[1]RC-1'!E988</f>
        <v>0</v>
      </c>
      <c r="F988" s="1">
        <f>'[1]RC-1'!F988</f>
        <v>0</v>
      </c>
      <c r="G988" s="1">
        <f>'[1]RC-1'!G988</f>
        <v>0</v>
      </c>
      <c r="H988" s="1">
        <f>'[1]RC-1'!H988</f>
        <v>0</v>
      </c>
      <c r="I988" s="1">
        <f>'[1]RC-1'!I988</f>
        <v>0</v>
      </c>
      <c r="J988" s="1">
        <f>'[1]RC-1'!J988</f>
        <v>0</v>
      </c>
      <c r="K988" s="1">
        <f>'[1]RC-1'!K988</f>
        <v>0</v>
      </c>
      <c r="L988" s="1">
        <f>'[1]RC-1'!L988</f>
        <v>0</v>
      </c>
      <c r="M988" s="1">
        <f>'[1]RC-1'!M988</f>
        <v>0</v>
      </c>
      <c r="N988" s="1">
        <f>'[1]RC-1'!N988</f>
        <v>0</v>
      </c>
      <c r="O988" s="1">
        <f>'[1]RC-1'!O988</f>
        <v>0</v>
      </c>
      <c r="P988" s="1">
        <f>'[1]RC-1'!P988</f>
        <v>0</v>
      </c>
      <c r="Q988" s="1">
        <f>'[1]RC-1'!Q988</f>
        <v>0</v>
      </c>
      <c r="R988" s="1">
        <f>'[1]RC-1'!R988</f>
        <v>0</v>
      </c>
      <c r="S988" s="1">
        <f>'[1]RC-1'!S988</f>
        <v>0</v>
      </c>
      <c r="T988" s="1">
        <f>'[1]RC-1'!T988</f>
        <v>0</v>
      </c>
      <c r="U988" s="1">
        <f>'[1]RC-1'!U988</f>
        <v>0</v>
      </c>
      <c r="V988" s="1">
        <f>'[1]RC-1'!V988</f>
        <v>0</v>
      </c>
      <c r="W988" s="1">
        <f>'[1]RC-1'!W988</f>
        <v>0</v>
      </c>
      <c r="X988" s="1">
        <f>'[1]RC-1'!X988</f>
        <v>0</v>
      </c>
      <c r="Y988" s="1">
        <f>'[1]RC-1'!Y988</f>
        <v>0</v>
      </c>
      <c r="Z988" s="1">
        <f>'[1]RC-1'!Z988</f>
        <v>0</v>
      </c>
      <c r="AA988" s="1">
        <f>'[1]RC-1'!AA988</f>
        <v>0</v>
      </c>
      <c r="AB988" s="1">
        <f>'[1]RC-1'!AB988</f>
        <v>0</v>
      </c>
      <c r="AC988" s="1">
        <f>'[1]RC-1'!AC988</f>
        <v>0</v>
      </c>
      <c r="AD988" s="1">
        <f>'[1]RC-1'!AD988</f>
        <v>0</v>
      </c>
      <c r="AE988" s="1">
        <f>'[1]RC-1'!AE988</f>
        <v>0</v>
      </c>
      <c r="AF988" s="1">
        <f>'[1]RC-1'!AF988</f>
        <v>0</v>
      </c>
      <c r="AG988" s="1">
        <f>'[1]RC-1'!AG988</f>
        <v>0</v>
      </c>
      <c r="AH988" s="1">
        <f>'[1]RC-1'!AH988</f>
        <v>0</v>
      </c>
      <c r="AI988" s="1">
        <f>'[1]RC-1'!AI988</f>
        <v>0</v>
      </c>
    </row>
    <row r="989" spans="1:35" x14ac:dyDescent="0.3">
      <c r="A989" s="1">
        <f>'[1]RC-1'!A989</f>
        <v>0</v>
      </c>
      <c r="B989" s="1">
        <f>'[1]RC-1'!B989</f>
        <v>0</v>
      </c>
      <c r="C989" s="1">
        <f>'[1]RC-1'!C989</f>
        <v>0</v>
      </c>
      <c r="D989" s="1">
        <f>'[1]RC-1'!D989</f>
        <v>0</v>
      </c>
      <c r="E989" s="1">
        <f>'[1]RC-1'!E989</f>
        <v>0</v>
      </c>
      <c r="F989" s="1">
        <f>'[1]RC-1'!F989</f>
        <v>0</v>
      </c>
      <c r="G989" s="1">
        <f>'[1]RC-1'!G989</f>
        <v>0</v>
      </c>
      <c r="H989" s="1">
        <f>'[1]RC-1'!H989</f>
        <v>0</v>
      </c>
      <c r="I989" s="1">
        <f>'[1]RC-1'!I989</f>
        <v>0</v>
      </c>
      <c r="J989" s="1">
        <f>'[1]RC-1'!J989</f>
        <v>0</v>
      </c>
      <c r="K989" s="1">
        <f>'[1]RC-1'!K989</f>
        <v>0</v>
      </c>
      <c r="L989" s="1">
        <f>'[1]RC-1'!L989</f>
        <v>0</v>
      </c>
      <c r="M989" s="1">
        <f>'[1]RC-1'!M989</f>
        <v>0</v>
      </c>
      <c r="N989" s="1">
        <f>'[1]RC-1'!N989</f>
        <v>0</v>
      </c>
      <c r="O989" s="1">
        <f>'[1]RC-1'!O989</f>
        <v>0</v>
      </c>
      <c r="P989" s="1">
        <f>'[1]RC-1'!P989</f>
        <v>0</v>
      </c>
      <c r="Q989" s="1">
        <f>'[1]RC-1'!Q989</f>
        <v>0</v>
      </c>
      <c r="R989" s="1">
        <f>'[1]RC-1'!R989</f>
        <v>0</v>
      </c>
      <c r="S989" s="1">
        <f>'[1]RC-1'!S989</f>
        <v>0</v>
      </c>
      <c r="T989" s="1">
        <f>'[1]RC-1'!T989</f>
        <v>0</v>
      </c>
      <c r="U989" s="1">
        <f>'[1]RC-1'!U989</f>
        <v>0</v>
      </c>
      <c r="V989" s="1">
        <f>'[1]RC-1'!V989</f>
        <v>0</v>
      </c>
      <c r="W989" s="1">
        <f>'[1]RC-1'!W989</f>
        <v>0</v>
      </c>
      <c r="X989" s="1">
        <f>'[1]RC-1'!X989</f>
        <v>0</v>
      </c>
      <c r="Y989" s="1">
        <f>'[1]RC-1'!Y989</f>
        <v>0</v>
      </c>
      <c r="Z989" s="1">
        <f>'[1]RC-1'!Z989</f>
        <v>0</v>
      </c>
      <c r="AA989" s="1">
        <f>'[1]RC-1'!AA989</f>
        <v>0</v>
      </c>
      <c r="AB989" s="1">
        <f>'[1]RC-1'!AB989</f>
        <v>0</v>
      </c>
      <c r="AC989" s="1">
        <f>'[1]RC-1'!AC989</f>
        <v>0</v>
      </c>
      <c r="AD989" s="1">
        <f>'[1]RC-1'!AD989</f>
        <v>0</v>
      </c>
      <c r="AE989" s="1">
        <f>'[1]RC-1'!AE989</f>
        <v>0</v>
      </c>
      <c r="AF989" s="1">
        <f>'[1]RC-1'!AF989</f>
        <v>0</v>
      </c>
      <c r="AG989" s="1">
        <f>'[1]RC-1'!AG989</f>
        <v>0</v>
      </c>
      <c r="AH989" s="1">
        <f>'[1]RC-1'!AH989</f>
        <v>0</v>
      </c>
      <c r="AI989" s="1">
        <f>'[1]RC-1'!AI989</f>
        <v>0</v>
      </c>
    </row>
    <row r="990" spans="1:35" x14ac:dyDescent="0.3">
      <c r="A990" s="1">
        <f>'[1]RC-1'!A990</f>
        <v>0</v>
      </c>
      <c r="B990" s="1">
        <f>'[1]RC-1'!B990</f>
        <v>0</v>
      </c>
      <c r="C990" s="1">
        <f>'[1]RC-1'!C990</f>
        <v>0</v>
      </c>
      <c r="D990" s="1">
        <f>'[1]RC-1'!D990</f>
        <v>0</v>
      </c>
      <c r="E990" s="1">
        <f>'[1]RC-1'!E990</f>
        <v>0</v>
      </c>
      <c r="F990" s="1">
        <f>'[1]RC-1'!F990</f>
        <v>0</v>
      </c>
      <c r="G990" s="1">
        <f>'[1]RC-1'!G990</f>
        <v>0</v>
      </c>
      <c r="H990" s="1">
        <f>'[1]RC-1'!H990</f>
        <v>0</v>
      </c>
      <c r="I990" s="1">
        <f>'[1]RC-1'!I990</f>
        <v>0</v>
      </c>
      <c r="J990" s="1">
        <f>'[1]RC-1'!J990</f>
        <v>0</v>
      </c>
      <c r="K990" s="1">
        <f>'[1]RC-1'!K990</f>
        <v>0</v>
      </c>
      <c r="L990" s="1">
        <f>'[1]RC-1'!L990</f>
        <v>0</v>
      </c>
      <c r="M990" s="1">
        <f>'[1]RC-1'!M990</f>
        <v>0</v>
      </c>
      <c r="N990" s="1">
        <f>'[1]RC-1'!N990</f>
        <v>0</v>
      </c>
      <c r="O990" s="1">
        <f>'[1]RC-1'!O990</f>
        <v>0</v>
      </c>
      <c r="P990" s="1">
        <f>'[1]RC-1'!P990</f>
        <v>0</v>
      </c>
      <c r="Q990" s="1">
        <f>'[1]RC-1'!Q990</f>
        <v>0</v>
      </c>
      <c r="R990" s="1">
        <f>'[1]RC-1'!R990</f>
        <v>0</v>
      </c>
      <c r="S990" s="1">
        <f>'[1]RC-1'!S990</f>
        <v>0</v>
      </c>
      <c r="T990" s="1">
        <f>'[1]RC-1'!T990</f>
        <v>0</v>
      </c>
      <c r="U990" s="1">
        <f>'[1]RC-1'!U990</f>
        <v>0</v>
      </c>
      <c r="V990" s="1">
        <f>'[1]RC-1'!V990</f>
        <v>0</v>
      </c>
      <c r="W990" s="1">
        <f>'[1]RC-1'!W990</f>
        <v>0</v>
      </c>
      <c r="X990" s="1">
        <f>'[1]RC-1'!X990</f>
        <v>0</v>
      </c>
      <c r="Y990" s="1">
        <f>'[1]RC-1'!Y990</f>
        <v>0</v>
      </c>
      <c r="Z990" s="1">
        <f>'[1]RC-1'!Z990</f>
        <v>0</v>
      </c>
      <c r="AA990" s="1">
        <f>'[1]RC-1'!AA990</f>
        <v>0</v>
      </c>
      <c r="AB990" s="1">
        <f>'[1]RC-1'!AB990</f>
        <v>0</v>
      </c>
      <c r="AC990" s="1">
        <f>'[1]RC-1'!AC990</f>
        <v>0</v>
      </c>
      <c r="AD990" s="1">
        <f>'[1]RC-1'!AD990</f>
        <v>0</v>
      </c>
      <c r="AE990" s="1">
        <f>'[1]RC-1'!AE990</f>
        <v>0</v>
      </c>
      <c r="AF990" s="1">
        <f>'[1]RC-1'!AF990</f>
        <v>0</v>
      </c>
      <c r="AG990" s="1">
        <f>'[1]RC-1'!AG990</f>
        <v>0</v>
      </c>
      <c r="AH990" s="1">
        <f>'[1]RC-1'!AH990</f>
        <v>0</v>
      </c>
      <c r="AI990" s="1">
        <f>'[1]RC-1'!AI990</f>
        <v>0</v>
      </c>
    </row>
    <row r="991" spans="1:35" x14ac:dyDescent="0.3">
      <c r="A991" s="1">
        <f>'[1]RC-1'!A991</f>
        <v>0</v>
      </c>
      <c r="B991" s="1">
        <f>'[1]RC-1'!B991</f>
        <v>0</v>
      </c>
      <c r="C991" s="1">
        <f>'[1]RC-1'!C991</f>
        <v>0</v>
      </c>
      <c r="D991" s="1">
        <f>'[1]RC-1'!D991</f>
        <v>0</v>
      </c>
      <c r="E991" s="1">
        <f>'[1]RC-1'!E991</f>
        <v>0</v>
      </c>
      <c r="F991" s="1">
        <f>'[1]RC-1'!F991</f>
        <v>0</v>
      </c>
      <c r="G991" s="1">
        <f>'[1]RC-1'!G991</f>
        <v>0</v>
      </c>
      <c r="H991" s="1">
        <f>'[1]RC-1'!H991</f>
        <v>0</v>
      </c>
      <c r="I991" s="1">
        <f>'[1]RC-1'!I991</f>
        <v>0</v>
      </c>
      <c r="J991" s="1">
        <f>'[1]RC-1'!J991</f>
        <v>0</v>
      </c>
      <c r="K991" s="1">
        <f>'[1]RC-1'!K991</f>
        <v>0</v>
      </c>
      <c r="L991" s="1">
        <f>'[1]RC-1'!L991</f>
        <v>0</v>
      </c>
      <c r="M991" s="1">
        <f>'[1]RC-1'!M991</f>
        <v>0</v>
      </c>
      <c r="N991" s="1">
        <f>'[1]RC-1'!N991</f>
        <v>0</v>
      </c>
      <c r="O991" s="1">
        <f>'[1]RC-1'!O991</f>
        <v>0</v>
      </c>
      <c r="P991" s="1">
        <f>'[1]RC-1'!P991</f>
        <v>0</v>
      </c>
      <c r="Q991" s="1">
        <f>'[1]RC-1'!Q991</f>
        <v>0</v>
      </c>
      <c r="R991" s="1">
        <f>'[1]RC-1'!R991</f>
        <v>0</v>
      </c>
      <c r="S991" s="1">
        <f>'[1]RC-1'!S991</f>
        <v>0</v>
      </c>
      <c r="T991" s="1">
        <f>'[1]RC-1'!T991</f>
        <v>0</v>
      </c>
      <c r="U991" s="1">
        <f>'[1]RC-1'!U991</f>
        <v>0</v>
      </c>
      <c r="V991" s="1">
        <f>'[1]RC-1'!V991</f>
        <v>0</v>
      </c>
      <c r="W991" s="1">
        <f>'[1]RC-1'!W991</f>
        <v>0</v>
      </c>
      <c r="X991" s="1">
        <f>'[1]RC-1'!X991</f>
        <v>0</v>
      </c>
      <c r="Y991" s="1">
        <f>'[1]RC-1'!Y991</f>
        <v>0</v>
      </c>
      <c r="Z991" s="1">
        <f>'[1]RC-1'!Z991</f>
        <v>0</v>
      </c>
      <c r="AA991" s="1">
        <f>'[1]RC-1'!AA991</f>
        <v>0</v>
      </c>
      <c r="AB991" s="1">
        <f>'[1]RC-1'!AB991</f>
        <v>0</v>
      </c>
      <c r="AC991" s="1">
        <f>'[1]RC-1'!AC991</f>
        <v>0</v>
      </c>
      <c r="AD991" s="1">
        <f>'[1]RC-1'!AD991</f>
        <v>0</v>
      </c>
      <c r="AE991" s="1">
        <f>'[1]RC-1'!AE991</f>
        <v>0</v>
      </c>
      <c r="AF991" s="1">
        <f>'[1]RC-1'!AF991</f>
        <v>0</v>
      </c>
      <c r="AG991" s="1">
        <f>'[1]RC-1'!AG991</f>
        <v>0</v>
      </c>
      <c r="AH991" s="1">
        <f>'[1]RC-1'!AH991</f>
        <v>0</v>
      </c>
      <c r="AI991" s="1">
        <f>'[1]RC-1'!AI991</f>
        <v>0</v>
      </c>
    </row>
    <row r="992" spans="1:35" x14ac:dyDescent="0.3">
      <c r="A992" s="1">
        <f>'[1]RC-1'!A992</f>
        <v>0</v>
      </c>
      <c r="B992" s="1">
        <f>'[1]RC-1'!B992</f>
        <v>0</v>
      </c>
      <c r="C992" s="1">
        <f>'[1]RC-1'!C992</f>
        <v>0</v>
      </c>
      <c r="D992" s="1">
        <f>'[1]RC-1'!D992</f>
        <v>0</v>
      </c>
      <c r="E992" s="1">
        <f>'[1]RC-1'!E992</f>
        <v>0</v>
      </c>
      <c r="F992" s="1">
        <f>'[1]RC-1'!F992</f>
        <v>0</v>
      </c>
      <c r="G992" s="1">
        <f>'[1]RC-1'!G992</f>
        <v>0</v>
      </c>
      <c r="H992" s="1">
        <f>'[1]RC-1'!H992</f>
        <v>0</v>
      </c>
      <c r="I992" s="1">
        <f>'[1]RC-1'!I992</f>
        <v>0</v>
      </c>
      <c r="J992" s="1">
        <f>'[1]RC-1'!J992</f>
        <v>0</v>
      </c>
      <c r="K992" s="1">
        <f>'[1]RC-1'!K992</f>
        <v>0</v>
      </c>
      <c r="L992" s="1">
        <f>'[1]RC-1'!L992</f>
        <v>0</v>
      </c>
      <c r="M992" s="1">
        <f>'[1]RC-1'!M992</f>
        <v>0</v>
      </c>
      <c r="N992" s="1">
        <f>'[1]RC-1'!N992</f>
        <v>0</v>
      </c>
      <c r="O992" s="1">
        <f>'[1]RC-1'!O992</f>
        <v>0</v>
      </c>
      <c r="P992" s="1">
        <f>'[1]RC-1'!P992</f>
        <v>0</v>
      </c>
      <c r="Q992" s="1">
        <f>'[1]RC-1'!Q992</f>
        <v>0</v>
      </c>
      <c r="R992" s="1">
        <f>'[1]RC-1'!R992</f>
        <v>0</v>
      </c>
      <c r="S992" s="1">
        <f>'[1]RC-1'!S992</f>
        <v>0</v>
      </c>
      <c r="T992" s="1">
        <f>'[1]RC-1'!T992</f>
        <v>0</v>
      </c>
      <c r="U992" s="1">
        <f>'[1]RC-1'!U992</f>
        <v>0</v>
      </c>
      <c r="V992" s="1">
        <f>'[1]RC-1'!V992</f>
        <v>0</v>
      </c>
      <c r="W992" s="1">
        <f>'[1]RC-1'!W992</f>
        <v>0</v>
      </c>
      <c r="X992" s="1">
        <f>'[1]RC-1'!X992</f>
        <v>0</v>
      </c>
      <c r="Y992" s="1">
        <f>'[1]RC-1'!Y992</f>
        <v>0</v>
      </c>
      <c r="Z992" s="1">
        <f>'[1]RC-1'!Z992</f>
        <v>0</v>
      </c>
      <c r="AA992" s="1">
        <f>'[1]RC-1'!AA992</f>
        <v>0</v>
      </c>
      <c r="AB992" s="1">
        <f>'[1]RC-1'!AB992</f>
        <v>0</v>
      </c>
      <c r="AC992" s="1">
        <f>'[1]RC-1'!AC992</f>
        <v>0</v>
      </c>
      <c r="AD992" s="1">
        <f>'[1]RC-1'!AD992</f>
        <v>0</v>
      </c>
      <c r="AE992" s="1">
        <f>'[1]RC-1'!AE992</f>
        <v>0</v>
      </c>
      <c r="AF992" s="1">
        <f>'[1]RC-1'!AF992</f>
        <v>0</v>
      </c>
      <c r="AG992" s="1">
        <f>'[1]RC-1'!AG992</f>
        <v>0</v>
      </c>
      <c r="AH992" s="1">
        <f>'[1]RC-1'!AH992</f>
        <v>0</v>
      </c>
      <c r="AI992" s="1">
        <f>'[1]RC-1'!AI992</f>
        <v>0</v>
      </c>
    </row>
    <row r="993" spans="1:35" x14ac:dyDescent="0.3">
      <c r="A993" s="1">
        <f>'[1]RC-1'!A993</f>
        <v>0</v>
      </c>
      <c r="B993" s="1">
        <f>'[1]RC-1'!B993</f>
        <v>0</v>
      </c>
      <c r="C993" s="1">
        <f>'[1]RC-1'!C993</f>
        <v>0</v>
      </c>
      <c r="D993" s="1">
        <f>'[1]RC-1'!D993</f>
        <v>0</v>
      </c>
      <c r="E993" s="1">
        <f>'[1]RC-1'!E993</f>
        <v>0</v>
      </c>
      <c r="F993" s="1">
        <f>'[1]RC-1'!F993</f>
        <v>0</v>
      </c>
      <c r="G993" s="1">
        <f>'[1]RC-1'!G993</f>
        <v>0</v>
      </c>
      <c r="H993" s="1">
        <f>'[1]RC-1'!H993</f>
        <v>0</v>
      </c>
      <c r="I993" s="1">
        <f>'[1]RC-1'!I993</f>
        <v>0</v>
      </c>
      <c r="J993" s="1">
        <f>'[1]RC-1'!J993</f>
        <v>0</v>
      </c>
      <c r="K993" s="1">
        <f>'[1]RC-1'!K993</f>
        <v>0</v>
      </c>
      <c r="L993" s="1">
        <f>'[1]RC-1'!L993</f>
        <v>0</v>
      </c>
      <c r="M993" s="1">
        <f>'[1]RC-1'!M993</f>
        <v>0</v>
      </c>
      <c r="N993" s="1">
        <f>'[1]RC-1'!N993</f>
        <v>0</v>
      </c>
      <c r="O993" s="1">
        <f>'[1]RC-1'!O993</f>
        <v>0</v>
      </c>
      <c r="P993" s="1">
        <f>'[1]RC-1'!P993</f>
        <v>0</v>
      </c>
      <c r="Q993" s="1">
        <f>'[1]RC-1'!Q993</f>
        <v>0</v>
      </c>
      <c r="R993" s="1">
        <f>'[1]RC-1'!R993</f>
        <v>0</v>
      </c>
      <c r="S993" s="1">
        <f>'[1]RC-1'!S993</f>
        <v>0</v>
      </c>
      <c r="T993" s="1">
        <f>'[1]RC-1'!T993</f>
        <v>0</v>
      </c>
      <c r="U993" s="1">
        <f>'[1]RC-1'!U993</f>
        <v>0</v>
      </c>
      <c r="V993" s="1">
        <f>'[1]RC-1'!V993</f>
        <v>0</v>
      </c>
      <c r="W993" s="1">
        <f>'[1]RC-1'!W993</f>
        <v>0</v>
      </c>
      <c r="X993" s="1">
        <f>'[1]RC-1'!X993</f>
        <v>0</v>
      </c>
      <c r="Y993" s="1">
        <f>'[1]RC-1'!Y993</f>
        <v>0</v>
      </c>
      <c r="Z993" s="1">
        <f>'[1]RC-1'!Z993</f>
        <v>0</v>
      </c>
      <c r="AA993" s="1">
        <f>'[1]RC-1'!AA993</f>
        <v>0</v>
      </c>
      <c r="AB993" s="1">
        <f>'[1]RC-1'!AB993</f>
        <v>0</v>
      </c>
      <c r="AC993" s="1">
        <f>'[1]RC-1'!AC993</f>
        <v>0</v>
      </c>
      <c r="AD993" s="1">
        <f>'[1]RC-1'!AD993</f>
        <v>0</v>
      </c>
      <c r="AE993" s="1">
        <f>'[1]RC-1'!AE993</f>
        <v>0</v>
      </c>
      <c r="AF993" s="1">
        <f>'[1]RC-1'!AF993</f>
        <v>0</v>
      </c>
      <c r="AG993" s="1">
        <f>'[1]RC-1'!AG993</f>
        <v>0</v>
      </c>
      <c r="AH993" s="1">
        <f>'[1]RC-1'!AH993</f>
        <v>0</v>
      </c>
      <c r="AI993" s="1">
        <f>'[1]RC-1'!AI993</f>
        <v>0</v>
      </c>
    </row>
    <row r="994" spans="1:35" x14ac:dyDescent="0.3">
      <c r="A994" s="1">
        <f>'[1]RC-1'!A994</f>
        <v>0</v>
      </c>
      <c r="B994" s="1">
        <f>'[1]RC-1'!B994</f>
        <v>0</v>
      </c>
      <c r="C994" s="1">
        <f>'[1]RC-1'!C994</f>
        <v>0</v>
      </c>
      <c r="D994" s="1">
        <f>'[1]RC-1'!D994</f>
        <v>0</v>
      </c>
      <c r="E994" s="1">
        <f>'[1]RC-1'!E994</f>
        <v>0</v>
      </c>
      <c r="F994" s="1">
        <f>'[1]RC-1'!F994</f>
        <v>0</v>
      </c>
      <c r="G994" s="1">
        <f>'[1]RC-1'!G994</f>
        <v>0</v>
      </c>
      <c r="H994" s="1">
        <f>'[1]RC-1'!H994</f>
        <v>0</v>
      </c>
      <c r="I994" s="1">
        <f>'[1]RC-1'!I994</f>
        <v>0</v>
      </c>
      <c r="J994" s="1">
        <f>'[1]RC-1'!J994</f>
        <v>0</v>
      </c>
      <c r="K994" s="1">
        <f>'[1]RC-1'!K994</f>
        <v>0</v>
      </c>
      <c r="L994" s="1">
        <f>'[1]RC-1'!L994</f>
        <v>0</v>
      </c>
      <c r="M994" s="1">
        <f>'[1]RC-1'!M994</f>
        <v>0</v>
      </c>
      <c r="N994" s="1">
        <f>'[1]RC-1'!N994</f>
        <v>0</v>
      </c>
      <c r="O994" s="1">
        <f>'[1]RC-1'!O994</f>
        <v>0</v>
      </c>
      <c r="P994" s="1">
        <f>'[1]RC-1'!P994</f>
        <v>0</v>
      </c>
      <c r="Q994" s="1">
        <f>'[1]RC-1'!Q994</f>
        <v>0</v>
      </c>
      <c r="R994" s="1">
        <f>'[1]RC-1'!R994</f>
        <v>0</v>
      </c>
      <c r="S994" s="1">
        <f>'[1]RC-1'!S994</f>
        <v>0</v>
      </c>
      <c r="T994" s="1">
        <f>'[1]RC-1'!T994</f>
        <v>0</v>
      </c>
      <c r="U994" s="1">
        <f>'[1]RC-1'!U994</f>
        <v>0</v>
      </c>
      <c r="V994" s="1">
        <f>'[1]RC-1'!V994</f>
        <v>0</v>
      </c>
      <c r="W994" s="1">
        <f>'[1]RC-1'!W994</f>
        <v>0</v>
      </c>
      <c r="X994" s="1">
        <f>'[1]RC-1'!X994</f>
        <v>0</v>
      </c>
      <c r="Y994" s="1">
        <f>'[1]RC-1'!Y994</f>
        <v>0</v>
      </c>
      <c r="Z994" s="1">
        <f>'[1]RC-1'!Z994</f>
        <v>0</v>
      </c>
      <c r="AA994" s="1">
        <f>'[1]RC-1'!AA994</f>
        <v>0</v>
      </c>
      <c r="AB994" s="1">
        <f>'[1]RC-1'!AB994</f>
        <v>0</v>
      </c>
      <c r="AC994" s="1">
        <f>'[1]RC-1'!AC994</f>
        <v>0</v>
      </c>
      <c r="AD994" s="1">
        <f>'[1]RC-1'!AD994</f>
        <v>0</v>
      </c>
      <c r="AE994" s="1">
        <f>'[1]RC-1'!AE994</f>
        <v>0</v>
      </c>
      <c r="AF994" s="1">
        <f>'[1]RC-1'!AF994</f>
        <v>0</v>
      </c>
      <c r="AG994" s="1">
        <f>'[1]RC-1'!AG994</f>
        <v>0</v>
      </c>
      <c r="AH994" s="1">
        <f>'[1]RC-1'!AH994</f>
        <v>0</v>
      </c>
      <c r="AI994" s="1">
        <f>'[1]RC-1'!AI994</f>
        <v>0</v>
      </c>
    </row>
    <row r="995" spans="1:35" x14ac:dyDescent="0.3">
      <c r="A995" s="1">
        <f>'[1]RC-1'!A995</f>
        <v>0</v>
      </c>
      <c r="B995" s="1">
        <f>'[1]RC-1'!B995</f>
        <v>0</v>
      </c>
      <c r="C995" s="1">
        <f>'[1]RC-1'!C995</f>
        <v>0</v>
      </c>
      <c r="D995" s="1">
        <f>'[1]RC-1'!D995</f>
        <v>0</v>
      </c>
      <c r="E995" s="1">
        <f>'[1]RC-1'!E995</f>
        <v>0</v>
      </c>
      <c r="F995" s="1">
        <f>'[1]RC-1'!F995</f>
        <v>0</v>
      </c>
      <c r="G995" s="1">
        <f>'[1]RC-1'!G995</f>
        <v>0</v>
      </c>
      <c r="H995" s="1">
        <f>'[1]RC-1'!H995</f>
        <v>0</v>
      </c>
      <c r="I995" s="1">
        <f>'[1]RC-1'!I995</f>
        <v>0</v>
      </c>
      <c r="J995" s="1">
        <f>'[1]RC-1'!J995</f>
        <v>0</v>
      </c>
      <c r="K995" s="1">
        <f>'[1]RC-1'!K995</f>
        <v>0</v>
      </c>
      <c r="L995" s="1">
        <f>'[1]RC-1'!L995</f>
        <v>0</v>
      </c>
      <c r="M995" s="1">
        <f>'[1]RC-1'!M995</f>
        <v>0</v>
      </c>
      <c r="N995" s="1">
        <f>'[1]RC-1'!N995</f>
        <v>0</v>
      </c>
      <c r="O995" s="1">
        <f>'[1]RC-1'!O995</f>
        <v>0</v>
      </c>
      <c r="P995" s="1">
        <f>'[1]RC-1'!P995</f>
        <v>0</v>
      </c>
      <c r="Q995" s="1">
        <f>'[1]RC-1'!Q995</f>
        <v>0</v>
      </c>
      <c r="R995" s="1">
        <f>'[1]RC-1'!R995</f>
        <v>0</v>
      </c>
      <c r="S995" s="1">
        <f>'[1]RC-1'!S995</f>
        <v>0</v>
      </c>
      <c r="T995" s="1">
        <f>'[1]RC-1'!T995</f>
        <v>0</v>
      </c>
      <c r="U995" s="1">
        <f>'[1]RC-1'!U995</f>
        <v>0</v>
      </c>
      <c r="V995" s="1">
        <f>'[1]RC-1'!V995</f>
        <v>0</v>
      </c>
      <c r="W995" s="1">
        <f>'[1]RC-1'!W995</f>
        <v>0</v>
      </c>
      <c r="X995" s="1">
        <f>'[1]RC-1'!X995</f>
        <v>0</v>
      </c>
      <c r="Y995" s="1">
        <f>'[1]RC-1'!Y995</f>
        <v>0</v>
      </c>
      <c r="Z995" s="1">
        <f>'[1]RC-1'!Z995</f>
        <v>0</v>
      </c>
      <c r="AA995" s="1">
        <f>'[1]RC-1'!AA995</f>
        <v>0</v>
      </c>
      <c r="AB995" s="1">
        <f>'[1]RC-1'!AB995</f>
        <v>0</v>
      </c>
      <c r="AC995" s="1">
        <f>'[1]RC-1'!AC995</f>
        <v>0</v>
      </c>
      <c r="AD995" s="1">
        <f>'[1]RC-1'!AD995</f>
        <v>0</v>
      </c>
      <c r="AE995" s="1">
        <f>'[1]RC-1'!AE995</f>
        <v>0</v>
      </c>
      <c r="AF995" s="1">
        <f>'[1]RC-1'!AF995</f>
        <v>0</v>
      </c>
      <c r="AG995" s="1">
        <f>'[1]RC-1'!AG995</f>
        <v>0</v>
      </c>
      <c r="AH995" s="1">
        <f>'[1]RC-1'!AH995</f>
        <v>0</v>
      </c>
      <c r="AI995" s="1">
        <f>'[1]RC-1'!AI995</f>
        <v>0</v>
      </c>
    </row>
    <row r="996" spans="1:35" x14ac:dyDescent="0.3">
      <c r="A996" s="1">
        <f>'[1]RC-1'!A996</f>
        <v>0</v>
      </c>
      <c r="B996" s="1">
        <f>'[1]RC-1'!B996</f>
        <v>0</v>
      </c>
      <c r="C996" s="1">
        <f>'[1]RC-1'!C996</f>
        <v>0</v>
      </c>
      <c r="D996" s="1">
        <f>'[1]RC-1'!D996</f>
        <v>0</v>
      </c>
      <c r="E996" s="1">
        <f>'[1]RC-1'!E996</f>
        <v>0</v>
      </c>
      <c r="F996" s="1">
        <f>'[1]RC-1'!F996</f>
        <v>0</v>
      </c>
      <c r="G996" s="1">
        <f>'[1]RC-1'!G996</f>
        <v>0</v>
      </c>
      <c r="H996" s="1">
        <f>'[1]RC-1'!H996</f>
        <v>0</v>
      </c>
      <c r="I996" s="1">
        <f>'[1]RC-1'!I996</f>
        <v>0</v>
      </c>
      <c r="J996" s="1">
        <f>'[1]RC-1'!J996</f>
        <v>0</v>
      </c>
      <c r="K996" s="1">
        <f>'[1]RC-1'!K996</f>
        <v>0</v>
      </c>
      <c r="L996" s="1">
        <f>'[1]RC-1'!L996</f>
        <v>0</v>
      </c>
      <c r="M996" s="1">
        <f>'[1]RC-1'!M996</f>
        <v>0</v>
      </c>
      <c r="N996" s="1">
        <f>'[1]RC-1'!N996</f>
        <v>0</v>
      </c>
      <c r="O996" s="1">
        <f>'[1]RC-1'!O996</f>
        <v>0</v>
      </c>
      <c r="P996" s="1">
        <f>'[1]RC-1'!P996</f>
        <v>0</v>
      </c>
      <c r="Q996" s="1">
        <f>'[1]RC-1'!Q996</f>
        <v>0</v>
      </c>
      <c r="R996" s="1">
        <f>'[1]RC-1'!R996</f>
        <v>0</v>
      </c>
      <c r="S996" s="1">
        <f>'[1]RC-1'!S996</f>
        <v>0</v>
      </c>
      <c r="T996" s="1">
        <f>'[1]RC-1'!T996</f>
        <v>0</v>
      </c>
      <c r="U996" s="1">
        <f>'[1]RC-1'!U996</f>
        <v>0</v>
      </c>
      <c r="V996" s="1">
        <f>'[1]RC-1'!V996</f>
        <v>0</v>
      </c>
      <c r="W996" s="1">
        <f>'[1]RC-1'!W996</f>
        <v>0</v>
      </c>
      <c r="X996" s="1">
        <f>'[1]RC-1'!X996</f>
        <v>0</v>
      </c>
      <c r="Y996" s="1">
        <f>'[1]RC-1'!Y996</f>
        <v>0</v>
      </c>
      <c r="Z996" s="1">
        <f>'[1]RC-1'!Z996</f>
        <v>0</v>
      </c>
      <c r="AA996" s="1">
        <f>'[1]RC-1'!AA996</f>
        <v>0</v>
      </c>
      <c r="AB996" s="1">
        <f>'[1]RC-1'!AB996</f>
        <v>0</v>
      </c>
      <c r="AC996" s="1">
        <f>'[1]RC-1'!AC996</f>
        <v>0</v>
      </c>
      <c r="AD996" s="1">
        <f>'[1]RC-1'!AD996</f>
        <v>0</v>
      </c>
      <c r="AE996" s="1">
        <f>'[1]RC-1'!AE996</f>
        <v>0</v>
      </c>
      <c r="AF996" s="1">
        <f>'[1]RC-1'!AF996</f>
        <v>0</v>
      </c>
      <c r="AG996" s="1">
        <f>'[1]RC-1'!AG996</f>
        <v>0</v>
      </c>
      <c r="AH996" s="1">
        <f>'[1]RC-1'!AH996</f>
        <v>0</v>
      </c>
      <c r="AI996" s="1">
        <f>'[1]RC-1'!AI996</f>
        <v>0</v>
      </c>
    </row>
    <row r="997" spans="1:35" x14ac:dyDescent="0.3">
      <c r="A997" s="1">
        <f>'[1]RC-1'!A997</f>
        <v>0</v>
      </c>
      <c r="B997" s="1">
        <f>'[1]RC-1'!B997</f>
        <v>0</v>
      </c>
      <c r="C997" s="1">
        <f>'[1]RC-1'!C997</f>
        <v>0</v>
      </c>
      <c r="D997" s="1">
        <f>'[1]RC-1'!D997</f>
        <v>0</v>
      </c>
      <c r="E997" s="1">
        <f>'[1]RC-1'!E997</f>
        <v>0</v>
      </c>
      <c r="F997" s="1">
        <f>'[1]RC-1'!F997</f>
        <v>0</v>
      </c>
      <c r="G997" s="1">
        <f>'[1]RC-1'!G997</f>
        <v>0</v>
      </c>
      <c r="H997" s="1">
        <f>'[1]RC-1'!H997</f>
        <v>0</v>
      </c>
      <c r="I997" s="1">
        <f>'[1]RC-1'!I997</f>
        <v>0</v>
      </c>
      <c r="J997" s="1">
        <f>'[1]RC-1'!J997</f>
        <v>0</v>
      </c>
      <c r="K997" s="1">
        <f>'[1]RC-1'!K997</f>
        <v>0</v>
      </c>
      <c r="L997" s="1">
        <f>'[1]RC-1'!L997</f>
        <v>0</v>
      </c>
      <c r="M997" s="1">
        <f>'[1]RC-1'!M997</f>
        <v>0</v>
      </c>
      <c r="N997" s="1">
        <f>'[1]RC-1'!N997</f>
        <v>0</v>
      </c>
      <c r="O997" s="1">
        <f>'[1]RC-1'!O997</f>
        <v>0</v>
      </c>
      <c r="P997" s="1">
        <f>'[1]RC-1'!P997</f>
        <v>0</v>
      </c>
      <c r="Q997" s="1">
        <f>'[1]RC-1'!Q997</f>
        <v>0</v>
      </c>
      <c r="R997" s="1">
        <f>'[1]RC-1'!R997</f>
        <v>0</v>
      </c>
      <c r="S997" s="1">
        <f>'[1]RC-1'!S997</f>
        <v>0</v>
      </c>
      <c r="T997" s="1">
        <f>'[1]RC-1'!T997</f>
        <v>0</v>
      </c>
      <c r="U997" s="1">
        <f>'[1]RC-1'!U997</f>
        <v>0</v>
      </c>
      <c r="V997" s="1">
        <f>'[1]RC-1'!V997</f>
        <v>0</v>
      </c>
      <c r="W997" s="1">
        <f>'[1]RC-1'!W997</f>
        <v>0</v>
      </c>
      <c r="X997" s="1">
        <f>'[1]RC-1'!X997</f>
        <v>0</v>
      </c>
      <c r="Y997" s="1">
        <f>'[1]RC-1'!Y997</f>
        <v>0</v>
      </c>
      <c r="Z997" s="1">
        <f>'[1]RC-1'!Z997</f>
        <v>0</v>
      </c>
      <c r="AA997" s="1">
        <f>'[1]RC-1'!AA997</f>
        <v>0</v>
      </c>
      <c r="AB997" s="1">
        <f>'[1]RC-1'!AB997</f>
        <v>0</v>
      </c>
      <c r="AC997" s="1">
        <f>'[1]RC-1'!AC997</f>
        <v>0</v>
      </c>
      <c r="AD997" s="1">
        <f>'[1]RC-1'!AD997</f>
        <v>0</v>
      </c>
      <c r="AE997" s="1">
        <f>'[1]RC-1'!AE997</f>
        <v>0</v>
      </c>
      <c r="AF997" s="1">
        <f>'[1]RC-1'!AF997</f>
        <v>0</v>
      </c>
      <c r="AG997" s="1">
        <f>'[1]RC-1'!AG997</f>
        <v>0</v>
      </c>
      <c r="AH997" s="1">
        <f>'[1]RC-1'!AH997</f>
        <v>0</v>
      </c>
      <c r="AI997" s="1">
        <f>'[1]RC-1'!AI997</f>
        <v>0</v>
      </c>
    </row>
    <row r="998" spans="1:35" x14ac:dyDescent="0.3">
      <c r="A998" s="1">
        <f>'[1]RC-1'!A998</f>
        <v>0</v>
      </c>
      <c r="B998" s="1">
        <f>'[1]RC-1'!B998</f>
        <v>0</v>
      </c>
      <c r="C998" s="1">
        <f>'[1]RC-1'!C998</f>
        <v>0</v>
      </c>
      <c r="D998" s="1">
        <f>'[1]RC-1'!D998</f>
        <v>0</v>
      </c>
      <c r="E998" s="1">
        <f>'[1]RC-1'!E998</f>
        <v>0</v>
      </c>
      <c r="F998" s="1">
        <f>'[1]RC-1'!F998</f>
        <v>0</v>
      </c>
      <c r="G998" s="1">
        <f>'[1]RC-1'!G998</f>
        <v>0</v>
      </c>
      <c r="H998" s="1">
        <f>'[1]RC-1'!H998</f>
        <v>0</v>
      </c>
      <c r="I998" s="1">
        <f>'[1]RC-1'!I998</f>
        <v>0</v>
      </c>
      <c r="J998" s="1">
        <f>'[1]RC-1'!J998</f>
        <v>0</v>
      </c>
      <c r="K998" s="1">
        <f>'[1]RC-1'!K998</f>
        <v>0</v>
      </c>
      <c r="L998" s="1">
        <f>'[1]RC-1'!L998</f>
        <v>0</v>
      </c>
      <c r="M998" s="1">
        <f>'[1]RC-1'!M998</f>
        <v>0</v>
      </c>
      <c r="N998" s="1">
        <f>'[1]RC-1'!N998</f>
        <v>0</v>
      </c>
      <c r="O998" s="1">
        <f>'[1]RC-1'!O998</f>
        <v>0</v>
      </c>
      <c r="P998" s="1">
        <f>'[1]RC-1'!P998</f>
        <v>0</v>
      </c>
      <c r="Q998" s="1">
        <f>'[1]RC-1'!Q998</f>
        <v>0</v>
      </c>
      <c r="R998" s="1">
        <f>'[1]RC-1'!R998</f>
        <v>0</v>
      </c>
      <c r="S998" s="1">
        <f>'[1]RC-1'!S998</f>
        <v>0</v>
      </c>
      <c r="T998" s="1">
        <f>'[1]RC-1'!T998</f>
        <v>0</v>
      </c>
      <c r="U998" s="1">
        <f>'[1]RC-1'!U998</f>
        <v>0</v>
      </c>
      <c r="V998" s="1">
        <f>'[1]RC-1'!V998</f>
        <v>0</v>
      </c>
      <c r="W998" s="1">
        <f>'[1]RC-1'!W998</f>
        <v>0</v>
      </c>
      <c r="X998" s="1">
        <f>'[1]RC-1'!X998</f>
        <v>0</v>
      </c>
      <c r="Y998" s="1">
        <f>'[1]RC-1'!Y998</f>
        <v>0</v>
      </c>
      <c r="Z998" s="1">
        <f>'[1]RC-1'!Z998</f>
        <v>0</v>
      </c>
      <c r="AA998" s="1">
        <f>'[1]RC-1'!AA998</f>
        <v>0</v>
      </c>
      <c r="AB998" s="1">
        <f>'[1]RC-1'!AB998</f>
        <v>0</v>
      </c>
      <c r="AC998" s="1">
        <f>'[1]RC-1'!AC998</f>
        <v>0</v>
      </c>
      <c r="AD998" s="1">
        <f>'[1]RC-1'!AD998</f>
        <v>0</v>
      </c>
      <c r="AE998" s="1">
        <f>'[1]RC-1'!AE998</f>
        <v>0</v>
      </c>
      <c r="AF998" s="1">
        <f>'[1]RC-1'!AF998</f>
        <v>0</v>
      </c>
      <c r="AG998" s="1">
        <f>'[1]RC-1'!AG998</f>
        <v>0</v>
      </c>
      <c r="AH998" s="1">
        <f>'[1]RC-1'!AH998</f>
        <v>0</v>
      </c>
      <c r="AI998" s="1">
        <f>'[1]RC-1'!AI998</f>
        <v>0</v>
      </c>
    </row>
    <row r="999" spans="1:35" x14ac:dyDescent="0.3">
      <c r="A999" s="1">
        <f>'[1]RC-1'!A999</f>
        <v>0</v>
      </c>
      <c r="B999" s="1">
        <f>'[1]RC-1'!B999</f>
        <v>0</v>
      </c>
      <c r="C999" s="1">
        <f>'[1]RC-1'!C999</f>
        <v>0</v>
      </c>
      <c r="D999" s="1">
        <f>'[1]RC-1'!D999</f>
        <v>0</v>
      </c>
      <c r="E999" s="1">
        <f>'[1]RC-1'!E999</f>
        <v>0</v>
      </c>
      <c r="F999" s="1">
        <f>'[1]RC-1'!F999</f>
        <v>0</v>
      </c>
      <c r="G999" s="1">
        <f>'[1]RC-1'!G999</f>
        <v>0</v>
      </c>
      <c r="H999" s="1">
        <f>'[1]RC-1'!H999</f>
        <v>0</v>
      </c>
      <c r="I999" s="1">
        <f>'[1]RC-1'!I999</f>
        <v>0</v>
      </c>
      <c r="J999" s="1">
        <f>'[1]RC-1'!J999</f>
        <v>0</v>
      </c>
      <c r="K999" s="1">
        <f>'[1]RC-1'!K999</f>
        <v>0</v>
      </c>
      <c r="L999" s="1">
        <f>'[1]RC-1'!L999</f>
        <v>0</v>
      </c>
      <c r="M999" s="1">
        <f>'[1]RC-1'!M999</f>
        <v>0</v>
      </c>
      <c r="N999" s="1">
        <f>'[1]RC-1'!N999</f>
        <v>0</v>
      </c>
      <c r="O999" s="1">
        <f>'[1]RC-1'!O999</f>
        <v>0</v>
      </c>
      <c r="P999" s="1">
        <f>'[1]RC-1'!P999</f>
        <v>0</v>
      </c>
      <c r="Q999" s="1">
        <f>'[1]RC-1'!Q999</f>
        <v>0</v>
      </c>
      <c r="R999" s="1">
        <f>'[1]RC-1'!R999</f>
        <v>0</v>
      </c>
      <c r="S999" s="1">
        <f>'[1]RC-1'!S999</f>
        <v>0</v>
      </c>
      <c r="T999" s="1">
        <f>'[1]RC-1'!T999</f>
        <v>0</v>
      </c>
      <c r="U999" s="1">
        <f>'[1]RC-1'!U999</f>
        <v>0</v>
      </c>
      <c r="V999" s="1">
        <f>'[1]RC-1'!V999</f>
        <v>0</v>
      </c>
      <c r="W999" s="1">
        <f>'[1]RC-1'!W999</f>
        <v>0</v>
      </c>
      <c r="X999" s="1">
        <f>'[1]RC-1'!X999</f>
        <v>0</v>
      </c>
      <c r="Y999" s="1">
        <f>'[1]RC-1'!Y999</f>
        <v>0</v>
      </c>
      <c r="Z999" s="1">
        <f>'[1]RC-1'!Z999</f>
        <v>0</v>
      </c>
      <c r="AA999" s="1">
        <f>'[1]RC-1'!AA999</f>
        <v>0</v>
      </c>
      <c r="AB999" s="1">
        <f>'[1]RC-1'!AB999</f>
        <v>0</v>
      </c>
      <c r="AC999" s="1">
        <f>'[1]RC-1'!AC999</f>
        <v>0</v>
      </c>
      <c r="AD999" s="1">
        <f>'[1]RC-1'!AD999</f>
        <v>0</v>
      </c>
      <c r="AE999" s="1">
        <f>'[1]RC-1'!AE999</f>
        <v>0</v>
      </c>
      <c r="AF999" s="1">
        <f>'[1]RC-1'!AF999</f>
        <v>0</v>
      </c>
      <c r="AG999" s="1">
        <f>'[1]RC-1'!AG999</f>
        <v>0</v>
      </c>
      <c r="AH999" s="1">
        <f>'[1]RC-1'!AH999</f>
        <v>0</v>
      </c>
      <c r="AI999" s="1">
        <f>'[1]RC-1'!AI999</f>
        <v>0</v>
      </c>
    </row>
    <row r="1000" spans="1:35" x14ac:dyDescent="0.3">
      <c r="A1000" s="1">
        <f>'[1]RC-1'!A1000</f>
        <v>0</v>
      </c>
      <c r="B1000" s="1">
        <f>'[1]RC-1'!B1000</f>
        <v>0</v>
      </c>
      <c r="C1000" s="1">
        <f>'[1]RC-1'!C1000</f>
        <v>0</v>
      </c>
      <c r="D1000" s="1">
        <f>'[1]RC-1'!D1000</f>
        <v>0</v>
      </c>
      <c r="E1000" s="1">
        <f>'[1]RC-1'!E1000</f>
        <v>0</v>
      </c>
      <c r="F1000" s="1">
        <f>'[1]RC-1'!F1000</f>
        <v>0</v>
      </c>
      <c r="G1000" s="1">
        <f>'[1]RC-1'!G1000</f>
        <v>0</v>
      </c>
      <c r="H1000" s="1">
        <f>'[1]RC-1'!H1000</f>
        <v>0</v>
      </c>
      <c r="I1000" s="1">
        <f>'[1]RC-1'!I1000</f>
        <v>0</v>
      </c>
      <c r="J1000" s="1">
        <f>'[1]RC-1'!J1000</f>
        <v>0</v>
      </c>
      <c r="K1000" s="1">
        <f>'[1]RC-1'!K1000</f>
        <v>0</v>
      </c>
      <c r="L1000" s="1">
        <f>'[1]RC-1'!L1000</f>
        <v>0</v>
      </c>
      <c r="M1000" s="1">
        <f>'[1]RC-1'!M1000</f>
        <v>0</v>
      </c>
      <c r="N1000" s="1">
        <f>'[1]RC-1'!N1000</f>
        <v>0</v>
      </c>
      <c r="O1000" s="1">
        <f>'[1]RC-1'!O1000</f>
        <v>0</v>
      </c>
      <c r="P1000" s="1">
        <f>'[1]RC-1'!P1000</f>
        <v>0</v>
      </c>
      <c r="Q1000" s="1">
        <f>'[1]RC-1'!Q1000</f>
        <v>0</v>
      </c>
      <c r="R1000" s="1">
        <f>'[1]RC-1'!R1000</f>
        <v>0</v>
      </c>
      <c r="S1000" s="1">
        <f>'[1]RC-1'!S1000</f>
        <v>0</v>
      </c>
      <c r="T1000" s="1">
        <f>'[1]RC-1'!T1000</f>
        <v>0</v>
      </c>
      <c r="U1000" s="1">
        <f>'[1]RC-1'!U1000</f>
        <v>0</v>
      </c>
      <c r="V1000" s="1">
        <f>'[1]RC-1'!V1000</f>
        <v>0</v>
      </c>
      <c r="W1000" s="1">
        <f>'[1]RC-1'!W1000</f>
        <v>0</v>
      </c>
      <c r="X1000" s="1">
        <f>'[1]RC-1'!X1000</f>
        <v>0</v>
      </c>
      <c r="Y1000" s="1">
        <f>'[1]RC-1'!Y1000</f>
        <v>0</v>
      </c>
      <c r="Z1000" s="1">
        <f>'[1]RC-1'!Z1000</f>
        <v>0</v>
      </c>
      <c r="AA1000" s="1">
        <f>'[1]RC-1'!AA1000</f>
        <v>0</v>
      </c>
      <c r="AB1000" s="1">
        <f>'[1]RC-1'!AB1000</f>
        <v>0</v>
      </c>
      <c r="AC1000" s="1">
        <f>'[1]RC-1'!AC1000</f>
        <v>0</v>
      </c>
      <c r="AD1000" s="1">
        <f>'[1]RC-1'!AD1000</f>
        <v>0</v>
      </c>
      <c r="AE1000" s="1">
        <f>'[1]RC-1'!AE1000</f>
        <v>0</v>
      </c>
      <c r="AF1000" s="1">
        <f>'[1]RC-1'!AF1000</f>
        <v>0</v>
      </c>
      <c r="AG1000" s="1">
        <f>'[1]RC-1'!AG1000</f>
        <v>0</v>
      </c>
      <c r="AH1000" s="1">
        <f>'[1]RC-1'!AH1000</f>
        <v>0</v>
      </c>
      <c r="AI1000" s="1">
        <f>'[1]RC-1'!AI1000</f>
        <v>0</v>
      </c>
    </row>
    <row r="1001" spans="1:35" x14ac:dyDescent="0.3">
      <c r="A1001" s="1">
        <f>'[1]RC-1'!A1001</f>
        <v>0</v>
      </c>
      <c r="B1001" s="1">
        <f>'[1]RC-1'!B1001</f>
        <v>0</v>
      </c>
      <c r="C1001" s="1">
        <f>'[1]RC-1'!C1001</f>
        <v>0</v>
      </c>
      <c r="D1001" s="1">
        <f>'[1]RC-1'!D1001</f>
        <v>0</v>
      </c>
      <c r="E1001" s="1">
        <f>'[1]RC-1'!E1001</f>
        <v>0</v>
      </c>
      <c r="F1001" s="1">
        <f>'[1]RC-1'!F1001</f>
        <v>0</v>
      </c>
      <c r="G1001" s="1">
        <f>'[1]RC-1'!G1001</f>
        <v>0</v>
      </c>
      <c r="H1001" s="1">
        <f>'[1]RC-1'!H1001</f>
        <v>0</v>
      </c>
      <c r="I1001" s="1">
        <f>'[1]RC-1'!I1001</f>
        <v>0</v>
      </c>
      <c r="J1001" s="1">
        <f>'[1]RC-1'!J1001</f>
        <v>0</v>
      </c>
      <c r="K1001" s="1">
        <f>'[1]RC-1'!K1001</f>
        <v>0</v>
      </c>
      <c r="L1001" s="1">
        <f>'[1]RC-1'!L1001</f>
        <v>0</v>
      </c>
      <c r="M1001" s="1">
        <f>'[1]RC-1'!M1001</f>
        <v>0</v>
      </c>
      <c r="N1001" s="1">
        <f>'[1]RC-1'!N1001</f>
        <v>0</v>
      </c>
      <c r="O1001" s="1">
        <f>'[1]RC-1'!O1001</f>
        <v>0</v>
      </c>
      <c r="P1001" s="1">
        <f>'[1]RC-1'!P1001</f>
        <v>0</v>
      </c>
      <c r="Q1001" s="1">
        <f>'[1]RC-1'!Q1001</f>
        <v>0</v>
      </c>
      <c r="R1001" s="1">
        <f>'[1]RC-1'!R1001</f>
        <v>0</v>
      </c>
      <c r="S1001" s="1">
        <f>'[1]RC-1'!S1001</f>
        <v>0</v>
      </c>
      <c r="T1001" s="1">
        <f>'[1]RC-1'!T1001</f>
        <v>0</v>
      </c>
      <c r="U1001" s="1">
        <f>'[1]RC-1'!U1001</f>
        <v>0</v>
      </c>
      <c r="V1001" s="1">
        <f>'[1]RC-1'!V1001</f>
        <v>0</v>
      </c>
      <c r="W1001" s="1">
        <f>'[1]RC-1'!W1001</f>
        <v>0</v>
      </c>
      <c r="X1001" s="1">
        <f>'[1]RC-1'!X1001</f>
        <v>0</v>
      </c>
      <c r="Y1001" s="1">
        <f>'[1]RC-1'!Y1001</f>
        <v>0</v>
      </c>
      <c r="Z1001" s="1">
        <f>'[1]RC-1'!Z1001</f>
        <v>0</v>
      </c>
      <c r="AA1001" s="1">
        <f>'[1]RC-1'!AA1001</f>
        <v>0</v>
      </c>
      <c r="AB1001" s="1">
        <f>'[1]RC-1'!AB1001</f>
        <v>0</v>
      </c>
      <c r="AC1001" s="1">
        <f>'[1]RC-1'!AC1001</f>
        <v>0</v>
      </c>
      <c r="AD1001" s="1">
        <f>'[1]RC-1'!AD1001</f>
        <v>0</v>
      </c>
      <c r="AE1001" s="1">
        <f>'[1]RC-1'!AE1001</f>
        <v>0</v>
      </c>
      <c r="AF1001" s="1">
        <f>'[1]RC-1'!AF1001</f>
        <v>0</v>
      </c>
      <c r="AG1001" s="1">
        <f>'[1]RC-1'!AG1001</f>
        <v>0</v>
      </c>
      <c r="AH1001" s="1">
        <f>'[1]RC-1'!AH1001</f>
        <v>0</v>
      </c>
      <c r="AI1001" s="1">
        <f>'[1]RC-1'!AI1001</f>
        <v>0</v>
      </c>
    </row>
    <row r="1002" spans="1:35" x14ac:dyDescent="0.3">
      <c r="A1002" s="1">
        <f>'[1]RC-1'!A1002</f>
        <v>0</v>
      </c>
      <c r="B1002" s="1">
        <f>'[1]RC-1'!B1002</f>
        <v>0</v>
      </c>
      <c r="C1002" s="1">
        <f>'[1]RC-1'!C1002</f>
        <v>0</v>
      </c>
      <c r="D1002" s="1">
        <f>'[1]RC-1'!D1002</f>
        <v>0</v>
      </c>
      <c r="E1002" s="1">
        <f>'[1]RC-1'!E1002</f>
        <v>0</v>
      </c>
      <c r="F1002" s="1">
        <f>'[1]RC-1'!F1002</f>
        <v>0</v>
      </c>
      <c r="G1002" s="1">
        <f>'[1]RC-1'!G1002</f>
        <v>0</v>
      </c>
      <c r="H1002" s="1">
        <f>'[1]RC-1'!H1002</f>
        <v>0</v>
      </c>
      <c r="I1002" s="1">
        <f>'[1]RC-1'!I1002</f>
        <v>0</v>
      </c>
      <c r="J1002" s="1">
        <f>'[1]RC-1'!J1002</f>
        <v>0</v>
      </c>
      <c r="K1002" s="1">
        <f>'[1]RC-1'!K1002</f>
        <v>0</v>
      </c>
      <c r="L1002" s="1">
        <f>'[1]RC-1'!L1002</f>
        <v>0</v>
      </c>
      <c r="M1002" s="1">
        <f>'[1]RC-1'!M1002</f>
        <v>0</v>
      </c>
      <c r="N1002" s="1">
        <f>'[1]RC-1'!N1002</f>
        <v>0</v>
      </c>
      <c r="O1002" s="1">
        <f>'[1]RC-1'!O1002</f>
        <v>0</v>
      </c>
      <c r="P1002" s="1">
        <f>'[1]RC-1'!P1002</f>
        <v>0</v>
      </c>
      <c r="Q1002" s="1">
        <f>'[1]RC-1'!Q1002</f>
        <v>0</v>
      </c>
      <c r="R1002" s="1">
        <f>'[1]RC-1'!R1002</f>
        <v>0</v>
      </c>
      <c r="S1002" s="1">
        <f>'[1]RC-1'!S1002</f>
        <v>0</v>
      </c>
      <c r="T1002" s="1">
        <f>'[1]RC-1'!T1002</f>
        <v>0</v>
      </c>
      <c r="U1002" s="1">
        <f>'[1]RC-1'!U1002</f>
        <v>0</v>
      </c>
      <c r="V1002" s="1">
        <f>'[1]RC-1'!V1002</f>
        <v>0</v>
      </c>
      <c r="W1002" s="1">
        <f>'[1]RC-1'!W1002</f>
        <v>0</v>
      </c>
      <c r="X1002" s="1">
        <f>'[1]RC-1'!X1002</f>
        <v>0</v>
      </c>
      <c r="Y1002" s="1">
        <f>'[1]RC-1'!Y1002</f>
        <v>0</v>
      </c>
      <c r="Z1002" s="1">
        <f>'[1]RC-1'!Z1002</f>
        <v>0</v>
      </c>
      <c r="AA1002" s="1">
        <f>'[1]RC-1'!AA1002</f>
        <v>0</v>
      </c>
      <c r="AB1002" s="1">
        <f>'[1]RC-1'!AB1002</f>
        <v>0</v>
      </c>
      <c r="AC1002" s="1">
        <f>'[1]RC-1'!AC1002</f>
        <v>0</v>
      </c>
      <c r="AD1002" s="1">
        <f>'[1]RC-1'!AD1002</f>
        <v>0</v>
      </c>
      <c r="AE1002" s="1">
        <f>'[1]RC-1'!AE1002</f>
        <v>0</v>
      </c>
      <c r="AF1002" s="1">
        <f>'[1]RC-1'!AF1002</f>
        <v>0</v>
      </c>
      <c r="AG1002" s="1">
        <f>'[1]RC-1'!AG1002</f>
        <v>0</v>
      </c>
      <c r="AH1002" s="1">
        <f>'[1]RC-1'!AH1002</f>
        <v>0</v>
      </c>
      <c r="AI1002" s="1">
        <f>'[1]RC-1'!AI1002</f>
        <v>0</v>
      </c>
    </row>
    <row r="1003" spans="1:35" x14ac:dyDescent="0.3">
      <c r="A1003" s="1">
        <f>'[1]RC-1'!A1003</f>
        <v>0</v>
      </c>
      <c r="B1003" s="1">
        <f>'[1]RC-1'!B1003</f>
        <v>0</v>
      </c>
      <c r="C1003" s="1">
        <f>'[1]RC-1'!C1003</f>
        <v>0</v>
      </c>
      <c r="D1003" s="1">
        <f>'[1]RC-1'!D1003</f>
        <v>0</v>
      </c>
      <c r="E1003" s="1">
        <f>'[1]RC-1'!E1003</f>
        <v>0</v>
      </c>
      <c r="F1003" s="1">
        <f>'[1]RC-1'!F1003</f>
        <v>0</v>
      </c>
      <c r="G1003" s="1">
        <f>'[1]RC-1'!G1003</f>
        <v>0</v>
      </c>
      <c r="H1003" s="1">
        <f>'[1]RC-1'!H1003</f>
        <v>0</v>
      </c>
      <c r="I1003" s="1">
        <f>'[1]RC-1'!I1003</f>
        <v>0</v>
      </c>
      <c r="J1003" s="1">
        <f>'[1]RC-1'!J1003</f>
        <v>0</v>
      </c>
      <c r="K1003" s="1">
        <f>'[1]RC-1'!K1003</f>
        <v>0</v>
      </c>
      <c r="L1003" s="1">
        <f>'[1]RC-1'!L1003</f>
        <v>0</v>
      </c>
      <c r="M1003" s="1">
        <f>'[1]RC-1'!M1003</f>
        <v>0</v>
      </c>
      <c r="N1003" s="1">
        <f>'[1]RC-1'!N1003</f>
        <v>0</v>
      </c>
      <c r="O1003" s="1">
        <f>'[1]RC-1'!O1003</f>
        <v>0</v>
      </c>
      <c r="P1003" s="1">
        <f>'[1]RC-1'!P1003</f>
        <v>0</v>
      </c>
      <c r="Q1003" s="1">
        <f>'[1]RC-1'!Q1003</f>
        <v>0</v>
      </c>
      <c r="R1003" s="1">
        <f>'[1]RC-1'!R1003</f>
        <v>0</v>
      </c>
      <c r="S1003" s="1">
        <f>'[1]RC-1'!S1003</f>
        <v>0</v>
      </c>
      <c r="T1003" s="1">
        <f>'[1]RC-1'!T1003</f>
        <v>0</v>
      </c>
      <c r="U1003" s="1">
        <f>'[1]RC-1'!U1003</f>
        <v>0</v>
      </c>
      <c r="V1003" s="1">
        <f>'[1]RC-1'!V1003</f>
        <v>0</v>
      </c>
      <c r="W1003" s="1">
        <f>'[1]RC-1'!W1003</f>
        <v>0</v>
      </c>
      <c r="X1003" s="1">
        <f>'[1]RC-1'!X1003</f>
        <v>0</v>
      </c>
      <c r="Y1003" s="1">
        <f>'[1]RC-1'!Y1003</f>
        <v>0</v>
      </c>
      <c r="Z1003" s="1">
        <f>'[1]RC-1'!Z1003</f>
        <v>0</v>
      </c>
      <c r="AA1003" s="1">
        <f>'[1]RC-1'!AA1003</f>
        <v>0</v>
      </c>
      <c r="AB1003" s="1">
        <f>'[1]RC-1'!AB1003</f>
        <v>0</v>
      </c>
      <c r="AC1003" s="1">
        <f>'[1]RC-1'!AC1003</f>
        <v>0</v>
      </c>
      <c r="AD1003" s="1">
        <f>'[1]RC-1'!AD1003</f>
        <v>0</v>
      </c>
      <c r="AE1003" s="1">
        <f>'[1]RC-1'!AE1003</f>
        <v>0</v>
      </c>
      <c r="AF1003" s="1">
        <f>'[1]RC-1'!AF1003</f>
        <v>0</v>
      </c>
      <c r="AG1003" s="1">
        <f>'[1]RC-1'!AG1003</f>
        <v>0</v>
      </c>
      <c r="AH1003" s="1">
        <f>'[1]RC-1'!AH1003</f>
        <v>0</v>
      </c>
      <c r="AI1003" s="1">
        <f>'[1]RC-1'!AI1003</f>
        <v>0</v>
      </c>
    </row>
    <row r="1004" spans="1:35" x14ac:dyDescent="0.3">
      <c r="A1004" s="1">
        <f>'[1]RC-1'!A1004</f>
        <v>0</v>
      </c>
      <c r="B1004" s="1">
        <f>'[1]RC-1'!B1004</f>
        <v>0</v>
      </c>
      <c r="C1004" s="1">
        <f>'[1]RC-1'!C1004</f>
        <v>0</v>
      </c>
      <c r="D1004" s="1">
        <f>'[1]RC-1'!D1004</f>
        <v>0</v>
      </c>
      <c r="E1004" s="1">
        <f>'[1]RC-1'!E1004</f>
        <v>0</v>
      </c>
      <c r="F1004" s="1">
        <f>'[1]RC-1'!F1004</f>
        <v>0</v>
      </c>
      <c r="G1004" s="1">
        <f>'[1]RC-1'!G1004</f>
        <v>0</v>
      </c>
      <c r="H1004" s="1">
        <f>'[1]RC-1'!H1004</f>
        <v>0</v>
      </c>
      <c r="I1004" s="1">
        <f>'[1]RC-1'!I1004</f>
        <v>0</v>
      </c>
      <c r="J1004" s="1">
        <f>'[1]RC-1'!J1004</f>
        <v>0</v>
      </c>
      <c r="K1004" s="1">
        <f>'[1]RC-1'!K1004</f>
        <v>0</v>
      </c>
      <c r="L1004" s="1">
        <f>'[1]RC-1'!L1004</f>
        <v>0</v>
      </c>
      <c r="M1004" s="1">
        <f>'[1]RC-1'!M1004</f>
        <v>0</v>
      </c>
      <c r="N1004" s="1">
        <f>'[1]RC-1'!N1004</f>
        <v>0</v>
      </c>
      <c r="O1004" s="1">
        <f>'[1]RC-1'!O1004</f>
        <v>0</v>
      </c>
      <c r="P1004" s="1">
        <f>'[1]RC-1'!P1004</f>
        <v>0</v>
      </c>
      <c r="Q1004" s="1">
        <f>'[1]RC-1'!Q1004</f>
        <v>0</v>
      </c>
      <c r="R1004" s="1">
        <f>'[1]RC-1'!R1004</f>
        <v>0</v>
      </c>
      <c r="S1004" s="1">
        <f>'[1]RC-1'!S1004</f>
        <v>0</v>
      </c>
      <c r="T1004" s="1">
        <f>'[1]RC-1'!T1004</f>
        <v>0</v>
      </c>
      <c r="U1004" s="1">
        <f>'[1]RC-1'!U1004</f>
        <v>0</v>
      </c>
      <c r="V1004" s="1">
        <f>'[1]RC-1'!V1004</f>
        <v>0</v>
      </c>
      <c r="W1004" s="1">
        <f>'[1]RC-1'!W1004</f>
        <v>0</v>
      </c>
      <c r="X1004" s="1">
        <f>'[1]RC-1'!X1004</f>
        <v>0</v>
      </c>
      <c r="Y1004" s="1">
        <f>'[1]RC-1'!Y1004</f>
        <v>0</v>
      </c>
      <c r="Z1004" s="1">
        <f>'[1]RC-1'!Z1004</f>
        <v>0</v>
      </c>
      <c r="AA1004" s="1">
        <f>'[1]RC-1'!AA1004</f>
        <v>0</v>
      </c>
      <c r="AB1004" s="1">
        <f>'[1]RC-1'!AB1004</f>
        <v>0</v>
      </c>
      <c r="AC1004" s="1">
        <f>'[1]RC-1'!AC1004</f>
        <v>0</v>
      </c>
      <c r="AD1004" s="1">
        <f>'[1]RC-1'!AD1004</f>
        <v>0</v>
      </c>
      <c r="AE1004" s="1">
        <f>'[1]RC-1'!AE1004</f>
        <v>0</v>
      </c>
      <c r="AF1004" s="1">
        <f>'[1]RC-1'!AF1004</f>
        <v>0</v>
      </c>
      <c r="AG1004" s="1">
        <f>'[1]RC-1'!AG1004</f>
        <v>0</v>
      </c>
      <c r="AH1004" s="1">
        <f>'[1]RC-1'!AH1004</f>
        <v>0</v>
      </c>
      <c r="AI1004" s="1">
        <f>'[1]RC-1'!AI1004</f>
        <v>0</v>
      </c>
    </row>
    <row r="1005" spans="1:35" x14ac:dyDescent="0.3">
      <c r="A1005" s="1">
        <f>'[1]RC-1'!A1005</f>
        <v>0</v>
      </c>
      <c r="B1005" s="1">
        <f>'[1]RC-1'!B1005</f>
        <v>0</v>
      </c>
      <c r="C1005" s="1">
        <f>'[1]RC-1'!C1005</f>
        <v>0</v>
      </c>
      <c r="D1005" s="1">
        <f>'[1]RC-1'!D1005</f>
        <v>0</v>
      </c>
      <c r="E1005" s="1">
        <f>'[1]RC-1'!E1005</f>
        <v>0</v>
      </c>
      <c r="F1005" s="1">
        <f>'[1]RC-1'!F1005</f>
        <v>0</v>
      </c>
      <c r="G1005" s="1">
        <f>'[1]RC-1'!G1005</f>
        <v>0</v>
      </c>
      <c r="H1005" s="1">
        <f>'[1]RC-1'!H1005</f>
        <v>0</v>
      </c>
      <c r="I1005" s="1">
        <f>'[1]RC-1'!I1005</f>
        <v>0</v>
      </c>
      <c r="J1005" s="1">
        <f>'[1]RC-1'!J1005</f>
        <v>0</v>
      </c>
      <c r="K1005" s="1">
        <f>'[1]RC-1'!K1005</f>
        <v>0</v>
      </c>
      <c r="L1005" s="1">
        <f>'[1]RC-1'!L1005</f>
        <v>0</v>
      </c>
      <c r="M1005" s="1">
        <f>'[1]RC-1'!M1005</f>
        <v>0</v>
      </c>
      <c r="N1005" s="1">
        <f>'[1]RC-1'!N1005</f>
        <v>0</v>
      </c>
      <c r="O1005" s="1">
        <f>'[1]RC-1'!O1005</f>
        <v>0</v>
      </c>
      <c r="P1005" s="1">
        <f>'[1]RC-1'!P1005</f>
        <v>0</v>
      </c>
      <c r="Q1005" s="1">
        <f>'[1]RC-1'!Q1005</f>
        <v>0</v>
      </c>
      <c r="R1005" s="1">
        <f>'[1]RC-1'!R1005</f>
        <v>0</v>
      </c>
      <c r="S1005" s="1">
        <f>'[1]RC-1'!S1005</f>
        <v>0</v>
      </c>
      <c r="T1005" s="1">
        <f>'[1]RC-1'!T1005</f>
        <v>0</v>
      </c>
      <c r="U1005" s="1">
        <f>'[1]RC-1'!U1005</f>
        <v>0</v>
      </c>
      <c r="V1005" s="1">
        <f>'[1]RC-1'!V1005</f>
        <v>0</v>
      </c>
      <c r="W1005" s="1">
        <f>'[1]RC-1'!W1005</f>
        <v>0</v>
      </c>
      <c r="X1005" s="1">
        <f>'[1]RC-1'!X1005</f>
        <v>0</v>
      </c>
      <c r="Y1005" s="1">
        <f>'[1]RC-1'!Y1005</f>
        <v>0</v>
      </c>
      <c r="Z1005" s="1">
        <f>'[1]RC-1'!Z1005</f>
        <v>0</v>
      </c>
      <c r="AA1005" s="1">
        <f>'[1]RC-1'!AA1005</f>
        <v>0</v>
      </c>
      <c r="AB1005" s="1">
        <f>'[1]RC-1'!AB1005</f>
        <v>0</v>
      </c>
      <c r="AC1005" s="1">
        <f>'[1]RC-1'!AC1005</f>
        <v>0</v>
      </c>
      <c r="AD1005" s="1">
        <f>'[1]RC-1'!AD1005</f>
        <v>0</v>
      </c>
      <c r="AE1005" s="1">
        <f>'[1]RC-1'!AE1005</f>
        <v>0</v>
      </c>
      <c r="AF1005" s="1">
        <f>'[1]RC-1'!AF1005</f>
        <v>0</v>
      </c>
      <c r="AG1005" s="1">
        <f>'[1]RC-1'!AG1005</f>
        <v>0</v>
      </c>
      <c r="AH1005" s="1">
        <f>'[1]RC-1'!AH1005</f>
        <v>0</v>
      </c>
      <c r="AI1005" s="1">
        <f>'[1]RC-1'!AI1005</f>
        <v>0</v>
      </c>
    </row>
    <row r="1006" spans="1:35" x14ac:dyDescent="0.3">
      <c r="A1006" s="1">
        <f>'[1]RC-1'!A1006</f>
        <v>0</v>
      </c>
      <c r="B1006" s="1">
        <f>'[1]RC-1'!B1006</f>
        <v>0</v>
      </c>
      <c r="C1006" s="1">
        <f>'[1]RC-1'!C1006</f>
        <v>0</v>
      </c>
      <c r="D1006" s="1">
        <f>'[1]RC-1'!D1006</f>
        <v>0</v>
      </c>
      <c r="E1006" s="1">
        <f>'[1]RC-1'!E1006</f>
        <v>0</v>
      </c>
      <c r="F1006" s="1">
        <f>'[1]RC-1'!F1006</f>
        <v>0</v>
      </c>
      <c r="G1006" s="1">
        <f>'[1]RC-1'!G1006</f>
        <v>0</v>
      </c>
      <c r="H1006" s="1">
        <f>'[1]RC-1'!H1006</f>
        <v>0</v>
      </c>
      <c r="I1006" s="1">
        <f>'[1]RC-1'!I1006</f>
        <v>0</v>
      </c>
      <c r="J1006" s="1">
        <f>'[1]RC-1'!J1006</f>
        <v>0</v>
      </c>
      <c r="K1006" s="1">
        <f>'[1]RC-1'!K1006</f>
        <v>0</v>
      </c>
      <c r="L1006" s="1">
        <f>'[1]RC-1'!L1006</f>
        <v>0</v>
      </c>
      <c r="M1006" s="1">
        <f>'[1]RC-1'!M1006</f>
        <v>0</v>
      </c>
      <c r="N1006" s="1">
        <f>'[1]RC-1'!N1006</f>
        <v>0</v>
      </c>
      <c r="O1006" s="1">
        <f>'[1]RC-1'!O1006</f>
        <v>0</v>
      </c>
      <c r="P1006" s="1">
        <f>'[1]RC-1'!P1006</f>
        <v>0</v>
      </c>
      <c r="Q1006" s="1">
        <f>'[1]RC-1'!Q1006</f>
        <v>0</v>
      </c>
      <c r="R1006" s="1">
        <f>'[1]RC-1'!R1006</f>
        <v>0</v>
      </c>
      <c r="S1006" s="1">
        <f>'[1]RC-1'!S1006</f>
        <v>0</v>
      </c>
      <c r="T1006" s="1">
        <f>'[1]RC-1'!T1006</f>
        <v>0</v>
      </c>
      <c r="U1006" s="1">
        <f>'[1]RC-1'!U1006</f>
        <v>0</v>
      </c>
      <c r="V1006" s="1">
        <f>'[1]RC-1'!V1006</f>
        <v>0</v>
      </c>
      <c r="W1006" s="1">
        <f>'[1]RC-1'!W1006</f>
        <v>0</v>
      </c>
      <c r="X1006" s="1">
        <f>'[1]RC-1'!X1006</f>
        <v>0</v>
      </c>
      <c r="Y1006" s="1">
        <f>'[1]RC-1'!Y1006</f>
        <v>0</v>
      </c>
      <c r="Z1006" s="1">
        <f>'[1]RC-1'!Z1006</f>
        <v>0</v>
      </c>
      <c r="AA1006" s="1">
        <f>'[1]RC-1'!AA1006</f>
        <v>0</v>
      </c>
      <c r="AB1006" s="1">
        <f>'[1]RC-1'!AB1006</f>
        <v>0</v>
      </c>
      <c r="AC1006" s="1">
        <f>'[1]RC-1'!AC1006</f>
        <v>0</v>
      </c>
      <c r="AD1006" s="1">
        <f>'[1]RC-1'!AD1006</f>
        <v>0</v>
      </c>
      <c r="AE1006" s="1">
        <f>'[1]RC-1'!AE1006</f>
        <v>0</v>
      </c>
      <c r="AF1006" s="1">
        <f>'[1]RC-1'!AF1006</f>
        <v>0</v>
      </c>
      <c r="AG1006" s="1">
        <f>'[1]RC-1'!AG1006</f>
        <v>0</v>
      </c>
      <c r="AH1006" s="1">
        <f>'[1]RC-1'!AH1006</f>
        <v>0</v>
      </c>
      <c r="AI1006" s="1">
        <f>'[1]RC-1'!AI1006</f>
        <v>0</v>
      </c>
    </row>
    <row r="1007" spans="1:35" x14ac:dyDescent="0.3">
      <c r="A1007" s="1">
        <f>'[1]RC-1'!A1007</f>
        <v>0</v>
      </c>
      <c r="B1007" s="1">
        <f>'[1]RC-1'!B1007</f>
        <v>0</v>
      </c>
      <c r="C1007" s="1">
        <f>'[1]RC-1'!C1007</f>
        <v>0</v>
      </c>
      <c r="D1007" s="1">
        <f>'[1]RC-1'!D1007</f>
        <v>0</v>
      </c>
      <c r="E1007" s="1">
        <f>'[1]RC-1'!E1007</f>
        <v>0</v>
      </c>
      <c r="F1007" s="1">
        <f>'[1]RC-1'!F1007</f>
        <v>0</v>
      </c>
      <c r="G1007" s="1">
        <f>'[1]RC-1'!G1007</f>
        <v>0</v>
      </c>
      <c r="H1007" s="1">
        <f>'[1]RC-1'!H1007</f>
        <v>0</v>
      </c>
      <c r="I1007" s="1">
        <f>'[1]RC-1'!I1007</f>
        <v>0</v>
      </c>
      <c r="J1007" s="1">
        <f>'[1]RC-1'!J1007</f>
        <v>0</v>
      </c>
      <c r="K1007" s="1">
        <f>'[1]RC-1'!K1007</f>
        <v>0</v>
      </c>
      <c r="L1007" s="1">
        <f>'[1]RC-1'!L1007</f>
        <v>0</v>
      </c>
      <c r="M1007" s="1">
        <f>'[1]RC-1'!M1007</f>
        <v>0</v>
      </c>
      <c r="N1007" s="1">
        <f>'[1]RC-1'!N1007</f>
        <v>0</v>
      </c>
      <c r="O1007" s="1">
        <f>'[1]RC-1'!O1007</f>
        <v>0</v>
      </c>
      <c r="P1007" s="1">
        <f>'[1]RC-1'!P1007</f>
        <v>0</v>
      </c>
      <c r="Q1007" s="1">
        <f>'[1]RC-1'!Q1007</f>
        <v>0</v>
      </c>
      <c r="R1007" s="1">
        <f>'[1]RC-1'!R1007</f>
        <v>0</v>
      </c>
      <c r="S1007" s="1">
        <f>'[1]RC-1'!S1007</f>
        <v>0</v>
      </c>
      <c r="T1007" s="1">
        <f>'[1]RC-1'!T1007</f>
        <v>0</v>
      </c>
      <c r="U1007" s="1">
        <f>'[1]RC-1'!U1007</f>
        <v>0</v>
      </c>
      <c r="V1007" s="1">
        <f>'[1]RC-1'!V1007</f>
        <v>0</v>
      </c>
      <c r="W1007" s="1">
        <f>'[1]RC-1'!W1007</f>
        <v>0</v>
      </c>
      <c r="X1007" s="1">
        <f>'[1]RC-1'!X1007</f>
        <v>0</v>
      </c>
      <c r="Y1007" s="1">
        <f>'[1]RC-1'!Y1007</f>
        <v>0</v>
      </c>
      <c r="Z1007" s="1">
        <f>'[1]RC-1'!Z1007</f>
        <v>0</v>
      </c>
      <c r="AA1007" s="1">
        <f>'[1]RC-1'!AA1007</f>
        <v>0</v>
      </c>
      <c r="AB1007" s="1">
        <f>'[1]RC-1'!AB1007</f>
        <v>0</v>
      </c>
      <c r="AC1007" s="1">
        <f>'[1]RC-1'!AC1007</f>
        <v>0</v>
      </c>
      <c r="AD1007" s="1">
        <f>'[1]RC-1'!AD1007</f>
        <v>0</v>
      </c>
      <c r="AE1007" s="1">
        <f>'[1]RC-1'!AE1007</f>
        <v>0</v>
      </c>
      <c r="AF1007" s="1">
        <f>'[1]RC-1'!AF1007</f>
        <v>0</v>
      </c>
      <c r="AG1007" s="1">
        <f>'[1]RC-1'!AG1007</f>
        <v>0</v>
      </c>
      <c r="AH1007" s="1">
        <f>'[1]RC-1'!AH1007</f>
        <v>0</v>
      </c>
      <c r="AI1007" s="1">
        <f>'[1]RC-1'!AI1007</f>
        <v>0</v>
      </c>
    </row>
    <row r="1008" spans="1:35" x14ac:dyDescent="0.3">
      <c r="A1008" s="1">
        <f>'[1]RC-1'!A1008</f>
        <v>0</v>
      </c>
      <c r="B1008" s="1">
        <f>'[1]RC-1'!B1008</f>
        <v>0</v>
      </c>
      <c r="C1008" s="1">
        <f>'[1]RC-1'!C1008</f>
        <v>0</v>
      </c>
      <c r="D1008" s="1">
        <f>'[1]RC-1'!D1008</f>
        <v>0</v>
      </c>
      <c r="E1008" s="1">
        <f>'[1]RC-1'!E1008</f>
        <v>0</v>
      </c>
      <c r="F1008" s="1">
        <f>'[1]RC-1'!F1008</f>
        <v>0</v>
      </c>
      <c r="G1008" s="1">
        <f>'[1]RC-1'!G1008</f>
        <v>0</v>
      </c>
      <c r="H1008" s="1">
        <f>'[1]RC-1'!H1008</f>
        <v>0</v>
      </c>
      <c r="I1008" s="1">
        <f>'[1]RC-1'!I1008</f>
        <v>0</v>
      </c>
      <c r="J1008" s="1">
        <f>'[1]RC-1'!J1008</f>
        <v>0</v>
      </c>
      <c r="K1008" s="1">
        <f>'[1]RC-1'!K1008</f>
        <v>0</v>
      </c>
      <c r="L1008" s="1">
        <f>'[1]RC-1'!L1008</f>
        <v>0</v>
      </c>
      <c r="M1008" s="1">
        <f>'[1]RC-1'!M1008</f>
        <v>0</v>
      </c>
      <c r="N1008" s="1">
        <f>'[1]RC-1'!N1008</f>
        <v>0</v>
      </c>
      <c r="O1008" s="1">
        <f>'[1]RC-1'!O1008</f>
        <v>0</v>
      </c>
      <c r="P1008" s="1">
        <f>'[1]RC-1'!P1008</f>
        <v>0</v>
      </c>
      <c r="Q1008" s="1">
        <f>'[1]RC-1'!Q1008</f>
        <v>0</v>
      </c>
      <c r="R1008" s="1">
        <f>'[1]RC-1'!R1008</f>
        <v>0</v>
      </c>
      <c r="S1008" s="1">
        <f>'[1]RC-1'!S1008</f>
        <v>0</v>
      </c>
      <c r="T1008" s="1">
        <f>'[1]RC-1'!T1008</f>
        <v>0</v>
      </c>
      <c r="U1008" s="1">
        <f>'[1]RC-1'!U1008</f>
        <v>0</v>
      </c>
      <c r="V1008" s="1">
        <f>'[1]RC-1'!V1008</f>
        <v>0</v>
      </c>
      <c r="W1008" s="1">
        <f>'[1]RC-1'!W1008</f>
        <v>0</v>
      </c>
      <c r="X1008" s="1">
        <f>'[1]RC-1'!X1008</f>
        <v>0</v>
      </c>
      <c r="Y1008" s="1">
        <f>'[1]RC-1'!Y1008</f>
        <v>0</v>
      </c>
      <c r="Z1008" s="1">
        <f>'[1]RC-1'!Z1008</f>
        <v>0</v>
      </c>
      <c r="AA1008" s="1">
        <f>'[1]RC-1'!AA1008</f>
        <v>0</v>
      </c>
      <c r="AB1008" s="1">
        <f>'[1]RC-1'!AB1008</f>
        <v>0</v>
      </c>
      <c r="AC1008" s="1">
        <f>'[1]RC-1'!AC1008</f>
        <v>0</v>
      </c>
      <c r="AD1008" s="1">
        <f>'[1]RC-1'!AD1008</f>
        <v>0</v>
      </c>
      <c r="AE1008" s="1">
        <f>'[1]RC-1'!AE1008</f>
        <v>0</v>
      </c>
      <c r="AF1008" s="1">
        <f>'[1]RC-1'!AF1008</f>
        <v>0</v>
      </c>
      <c r="AG1008" s="1">
        <f>'[1]RC-1'!AG1008</f>
        <v>0</v>
      </c>
      <c r="AH1008" s="1">
        <f>'[1]RC-1'!AH1008</f>
        <v>0</v>
      </c>
      <c r="AI1008" s="1">
        <f>'[1]RC-1'!AI1008</f>
        <v>0</v>
      </c>
    </row>
    <row r="1009" spans="1:35" x14ac:dyDescent="0.3">
      <c r="A1009" s="1">
        <f>'[1]RC-1'!A1009</f>
        <v>0</v>
      </c>
      <c r="B1009" s="1">
        <f>'[1]RC-1'!B1009</f>
        <v>0</v>
      </c>
      <c r="C1009" s="1">
        <f>'[1]RC-1'!C1009</f>
        <v>0</v>
      </c>
      <c r="D1009" s="1">
        <f>'[1]RC-1'!D1009</f>
        <v>0</v>
      </c>
      <c r="E1009" s="1">
        <f>'[1]RC-1'!E1009</f>
        <v>0</v>
      </c>
      <c r="F1009" s="1">
        <f>'[1]RC-1'!F1009</f>
        <v>0</v>
      </c>
      <c r="G1009" s="1">
        <f>'[1]RC-1'!G1009</f>
        <v>0</v>
      </c>
      <c r="H1009" s="1">
        <f>'[1]RC-1'!H1009</f>
        <v>0</v>
      </c>
      <c r="I1009" s="1">
        <f>'[1]RC-1'!I1009</f>
        <v>0</v>
      </c>
      <c r="J1009" s="1">
        <f>'[1]RC-1'!J1009</f>
        <v>0</v>
      </c>
      <c r="K1009" s="1">
        <f>'[1]RC-1'!K1009</f>
        <v>0</v>
      </c>
      <c r="L1009" s="1">
        <f>'[1]RC-1'!L1009</f>
        <v>0</v>
      </c>
      <c r="M1009" s="1">
        <f>'[1]RC-1'!M1009</f>
        <v>0</v>
      </c>
      <c r="N1009" s="1">
        <f>'[1]RC-1'!N1009</f>
        <v>0</v>
      </c>
      <c r="O1009" s="1">
        <f>'[1]RC-1'!O1009</f>
        <v>0</v>
      </c>
      <c r="P1009" s="1">
        <f>'[1]RC-1'!P1009</f>
        <v>0</v>
      </c>
      <c r="Q1009" s="1">
        <f>'[1]RC-1'!Q1009</f>
        <v>0</v>
      </c>
      <c r="R1009" s="1">
        <f>'[1]RC-1'!R1009</f>
        <v>0</v>
      </c>
      <c r="S1009" s="1">
        <f>'[1]RC-1'!S1009</f>
        <v>0</v>
      </c>
      <c r="T1009" s="1">
        <f>'[1]RC-1'!T1009</f>
        <v>0</v>
      </c>
      <c r="U1009" s="1">
        <f>'[1]RC-1'!U1009</f>
        <v>0</v>
      </c>
      <c r="V1009" s="1">
        <f>'[1]RC-1'!V1009</f>
        <v>0</v>
      </c>
      <c r="W1009" s="1">
        <f>'[1]RC-1'!W1009</f>
        <v>0</v>
      </c>
      <c r="X1009" s="1">
        <f>'[1]RC-1'!X1009</f>
        <v>0</v>
      </c>
      <c r="Y1009" s="1">
        <f>'[1]RC-1'!Y1009</f>
        <v>0</v>
      </c>
      <c r="Z1009" s="1">
        <f>'[1]RC-1'!Z1009</f>
        <v>0</v>
      </c>
      <c r="AA1009" s="1">
        <f>'[1]RC-1'!AA1009</f>
        <v>0</v>
      </c>
      <c r="AB1009" s="1">
        <f>'[1]RC-1'!AB1009</f>
        <v>0</v>
      </c>
      <c r="AC1009" s="1">
        <f>'[1]RC-1'!AC1009</f>
        <v>0</v>
      </c>
      <c r="AD1009" s="1">
        <f>'[1]RC-1'!AD1009</f>
        <v>0</v>
      </c>
      <c r="AE1009" s="1">
        <f>'[1]RC-1'!AE1009</f>
        <v>0</v>
      </c>
      <c r="AF1009" s="1">
        <f>'[1]RC-1'!AF1009</f>
        <v>0</v>
      </c>
      <c r="AG1009" s="1">
        <f>'[1]RC-1'!AG1009</f>
        <v>0</v>
      </c>
      <c r="AH1009" s="1">
        <f>'[1]RC-1'!AH1009</f>
        <v>0</v>
      </c>
      <c r="AI1009" s="1">
        <f>'[1]RC-1'!AI1009</f>
        <v>0</v>
      </c>
    </row>
    <row r="1010" spans="1:35" x14ac:dyDescent="0.3">
      <c r="A1010" s="1">
        <f>'[1]RC-1'!A1010</f>
        <v>0</v>
      </c>
      <c r="B1010" s="1">
        <f>'[1]RC-1'!B1010</f>
        <v>0</v>
      </c>
      <c r="C1010" s="1">
        <f>'[1]RC-1'!C1010</f>
        <v>0</v>
      </c>
      <c r="D1010" s="1">
        <f>'[1]RC-1'!D1010</f>
        <v>0</v>
      </c>
      <c r="E1010" s="1">
        <f>'[1]RC-1'!E1010</f>
        <v>0</v>
      </c>
      <c r="F1010" s="1">
        <f>'[1]RC-1'!F1010</f>
        <v>0</v>
      </c>
      <c r="G1010" s="1">
        <f>'[1]RC-1'!G1010</f>
        <v>0</v>
      </c>
      <c r="H1010" s="1">
        <f>'[1]RC-1'!H1010</f>
        <v>0</v>
      </c>
      <c r="I1010" s="1">
        <f>'[1]RC-1'!I1010</f>
        <v>0</v>
      </c>
      <c r="J1010" s="1">
        <f>'[1]RC-1'!J1010</f>
        <v>0</v>
      </c>
      <c r="K1010" s="1">
        <f>'[1]RC-1'!K1010</f>
        <v>0</v>
      </c>
      <c r="L1010" s="1">
        <f>'[1]RC-1'!L1010</f>
        <v>0</v>
      </c>
      <c r="M1010" s="1">
        <f>'[1]RC-1'!M1010</f>
        <v>0</v>
      </c>
      <c r="N1010" s="1">
        <f>'[1]RC-1'!N1010</f>
        <v>0</v>
      </c>
      <c r="O1010" s="1">
        <f>'[1]RC-1'!O1010</f>
        <v>0</v>
      </c>
      <c r="P1010" s="1">
        <f>'[1]RC-1'!P1010</f>
        <v>0</v>
      </c>
      <c r="Q1010" s="1">
        <f>'[1]RC-1'!Q1010</f>
        <v>0</v>
      </c>
      <c r="R1010" s="1">
        <f>'[1]RC-1'!R1010</f>
        <v>0</v>
      </c>
      <c r="S1010" s="1">
        <f>'[1]RC-1'!S1010</f>
        <v>0</v>
      </c>
      <c r="T1010" s="1">
        <f>'[1]RC-1'!T1010</f>
        <v>0</v>
      </c>
      <c r="U1010" s="1">
        <f>'[1]RC-1'!U1010</f>
        <v>0</v>
      </c>
      <c r="V1010" s="1">
        <f>'[1]RC-1'!V1010</f>
        <v>0</v>
      </c>
      <c r="W1010" s="1">
        <f>'[1]RC-1'!W1010</f>
        <v>0</v>
      </c>
      <c r="X1010" s="1">
        <f>'[1]RC-1'!X1010</f>
        <v>0</v>
      </c>
      <c r="Y1010" s="1">
        <f>'[1]RC-1'!Y1010</f>
        <v>0</v>
      </c>
      <c r="Z1010" s="1">
        <f>'[1]RC-1'!Z1010</f>
        <v>0</v>
      </c>
      <c r="AA1010" s="1">
        <f>'[1]RC-1'!AA1010</f>
        <v>0</v>
      </c>
      <c r="AB1010" s="1">
        <f>'[1]RC-1'!AB1010</f>
        <v>0</v>
      </c>
      <c r="AC1010" s="1">
        <f>'[1]RC-1'!AC1010</f>
        <v>0</v>
      </c>
      <c r="AD1010" s="1">
        <f>'[1]RC-1'!AD1010</f>
        <v>0</v>
      </c>
      <c r="AE1010" s="1">
        <f>'[1]RC-1'!AE1010</f>
        <v>0</v>
      </c>
      <c r="AF1010" s="1">
        <f>'[1]RC-1'!AF1010</f>
        <v>0</v>
      </c>
      <c r="AG1010" s="1">
        <f>'[1]RC-1'!AG1010</f>
        <v>0</v>
      </c>
      <c r="AH1010" s="1">
        <f>'[1]RC-1'!AH1010</f>
        <v>0</v>
      </c>
      <c r="AI1010" s="1">
        <f>'[1]RC-1'!AI1010</f>
        <v>0</v>
      </c>
    </row>
    <row r="1011" spans="1:35" x14ac:dyDescent="0.3">
      <c r="A1011" s="1">
        <f>'[1]RC-1'!A1011</f>
        <v>0</v>
      </c>
      <c r="B1011" s="1">
        <f>'[1]RC-1'!B1011</f>
        <v>0</v>
      </c>
      <c r="C1011" s="1">
        <f>'[1]RC-1'!C1011</f>
        <v>0</v>
      </c>
      <c r="D1011" s="1">
        <f>'[1]RC-1'!D1011</f>
        <v>0</v>
      </c>
      <c r="E1011" s="1">
        <f>'[1]RC-1'!E1011</f>
        <v>0</v>
      </c>
      <c r="F1011" s="1">
        <f>'[1]RC-1'!F1011</f>
        <v>0</v>
      </c>
      <c r="G1011" s="1">
        <f>'[1]RC-1'!G1011</f>
        <v>0</v>
      </c>
      <c r="H1011" s="1">
        <f>'[1]RC-1'!H1011</f>
        <v>0</v>
      </c>
      <c r="I1011" s="1">
        <f>'[1]RC-1'!I1011</f>
        <v>0</v>
      </c>
      <c r="J1011" s="1">
        <f>'[1]RC-1'!J1011</f>
        <v>0</v>
      </c>
      <c r="K1011" s="1">
        <f>'[1]RC-1'!K1011</f>
        <v>0</v>
      </c>
      <c r="L1011" s="1">
        <f>'[1]RC-1'!L1011</f>
        <v>0</v>
      </c>
      <c r="M1011" s="1">
        <f>'[1]RC-1'!M1011</f>
        <v>0</v>
      </c>
      <c r="N1011" s="1">
        <f>'[1]RC-1'!N1011</f>
        <v>0</v>
      </c>
      <c r="O1011" s="1">
        <f>'[1]RC-1'!O1011</f>
        <v>0</v>
      </c>
      <c r="P1011" s="1">
        <f>'[1]RC-1'!P1011</f>
        <v>0</v>
      </c>
      <c r="Q1011" s="1">
        <f>'[1]RC-1'!Q1011</f>
        <v>0</v>
      </c>
      <c r="R1011" s="1">
        <f>'[1]RC-1'!R1011</f>
        <v>0</v>
      </c>
      <c r="S1011" s="1">
        <f>'[1]RC-1'!S1011</f>
        <v>0</v>
      </c>
      <c r="T1011" s="1">
        <f>'[1]RC-1'!T1011</f>
        <v>0</v>
      </c>
      <c r="U1011" s="1">
        <f>'[1]RC-1'!U1011</f>
        <v>0</v>
      </c>
      <c r="V1011" s="1">
        <f>'[1]RC-1'!V1011</f>
        <v>0</v>
      </c>
      <c r="W1011" s="1">
        <f>'[1]RC-1'!W1011</f>
        <v>0</v>
      </c>
      <c r="X1011" s="1">
        <f>'[1]RC-1'!X1011</f>
        <v>0</v>
      </c>
      <c r="Y1011" s="1">
        <f>'[1]RC-1'!Y1011</f>
        <v>0</v>
      </c>
      <c r="Z1011" s="1">
        <f>'[1]RC-1'!Z1011</f>
        <v>0</v>
      </c>
      <c r="AA1011" s="1">
        <f>'[1]RC-1'!AA1011</f>
        <v>0</v>
      </c>
      <c r="AB1011" s="1">
        <f>'[1]RC-1'!AB1011</f>
        <v>0</v>
      </c>
      <c r="AC1011" s="1">
        <f>'[1]RC-1'!AC1011</f>
        <v>0</v>
      </c>
      <c r="AD1011" s="1">
        <f>'[1]RC-1'!AD1011</f>
        <v>0</v>
      </c>
      <c r="AE1011" s="1">
        <f>'[1]RC-1'!AE1011</f>
        <v>0</v>
      </c>
      <c r="AF1011" s="1">
        <f>'[1]RC-1'!AF1011</f>
        <v>0</v>
      </c>
      <c r="AG1011" s="1">
        <f>'[1]RC-1'!AG1011</f>
        <v>0</v>
      </c>
      <c r="AH1011" s="1">
        <f>'[1]RC-1'!AH1011</f>
        <v>0</v>
      </c>
      <c r="AI1011" s="1">
        <f>'[1]RC-1'!AI1011</f>
        <v>0</v>
      </c>
    </row>
    <row r="1012" spans="1:35" x14ac:dyDescent="0.3">
      <c r="A1012" s="1">
        <f>'[1]RC-1'!A1012</f>
        <v>0</v>
      </c>
      <c r="B1012" s="1">
        <f>'[1]RC-1'!B1012</f>
        <v>0</v>
      </c>
      <c r="C1012" s="1">
        <f>'[1]RC-1'!C1012</f>
        <v>0</v>
      </c>
      <c r="D1012" s="1">
        <f>'[1]RC-1'!D1012</f>
        <v>0</v>
      </c>
      <c r="E1012" s="1">
        <f>'[1]RC-1'!E1012</f>
        <v>0</v>
      </c>
      <c r="F1012" s="1">
        <f>'[1]RC-1'!F1012</f>
        <v>0</v>
      </c>
      <c r="G1012" s="1">
        <f>'[1]RC-1'!G1012</f>
        <v>0</v>
      </c>
      <c r="H1012" s="1">
        <f>'[1]RC-1'!H1012</f>
        <v>0</v>
      </c>
      <c r="I1012" s="1">
        <f>'[1]RC-1'!I1012</f>
        <v>0</v>
      </c>
      <c r="J1012" s="1">
        <f>'[1]RC-1'!J1012</f>
        <v>0</v>
      </c>
      <c r="K1012" s="1">
        <f>'[1]RC-1'!K1012</f>
        <v>0</v>
      </c>
      <c r="L1012" s="1">
        <f>'[1]RC-1'!L1012</f>
        <v>0</v>
      </c>
      <c r="M1012" s="1">
        <f>'[1]RC-1'!M1012</f>
        <v>0</v>
      </c>
      <c r="N1012" s="1">
        <f>'[1]RC-1'!N1012</f>
        <v>0</v>
      </c>
      <c r="O1012" s="1">
        <f>'[1]RC-1'!O1012</f>
        <v>0</v>
      </c>
      <c r="P1012" s="1">
        <f>'[1]RC-1'!P1012</f>
        <v>0</v>
      </c>
      <c r="Q1012" s="1">
        <f>'[1]RC-1'!Q1012</f>
        <v>0</v>
      </c>
      <c r="R1012" s="1">
        <f>'[1]RC-1'!R1012</f>
        <v>0</v>
      </c>
      <c r="S1012" s="1">
        <f>'[1]RC-1'!S1012</f>
        <v>0</v>
      </c>
      <c r="T1012" s="1">
        <f>'[1]RC-1'!T1012</f>
        <v>0</v>
      </c>
      <c r="U1012" s="1">
        <f>'[1]RC-1'!U1012</f>
        <v>0</v>
      </c>
      <c r="V1012" s="1">
        <f>'[1]RC-1'!V1012</f>
        <v>0</v>
      </c>
      <c r="W1012" s="1">
        <f>'[1]RC-1'!W1012</f>
        <v>0</v>
      </c>
      <c r="X1012" s="1">
        <f>'[1]RC-1'!X1012</f>
        <v>0</v>
      </c>
      <c r="Y1012" s="1">
        <f>'[1]RC-1'!Y1012</f>
        <v>0</v>
      </c>
      <c r="Z1012" s="1">
        <f>'[1]RC-1'!Z1012</f>
        <v>0</v>
      </c>
      <c r="AA1012" s="1">
        <f>'[1]RC-1'!AA1012</f>
        <v>0</v>
      </c>
      <c r="AB1012" s="1">
        <f>'[1]RC-1'!AB1012</f>
        <v>0</v>
      </c>
      <c r="AC1012" s="1">
        <f>'[1]RC-1'!AC1012</f>
        <v>0</v>
      </c>
      <c r="AD1012" s="1">
        <f>'[1]RC-1'!AD1012</f>
        <v>0</v>
      </c>
      <c r="AE1012" s="1">
        <f>'[1]RC-1'!AE1012</f>
        <v>0</v>
      </c>
      <c r="AF1012" s="1">
        <f>'[1]RC-1'!AF1012</f>
        <v>0</v>
      </c>
      <c r="AG1012" s="1">
        <f>'[1]RC-1'!AG1012</f>
        <v>0</v>
      </c>
      <c r="AH1012" s="1">
        <f>'[1]RC-1'!AH1012</f>
        <v>0</v>
      </c>
      <c r="AI1012" s="1">
        <f>'[1]RC-1'!AI1012</f>
        <v>0</v>
      </c>
    </row>
    <row r="1013" spans="1:35" x14ac:dyDescent="0.3">
      <c r="A1013" s="1">
        <f>'[1]RC-1'!A1013</f>
        <v>0</v>
      </c>
      <c r="B1013" s="1">
        <f>'[1]RC-1'!B1013</f>
        <v>0</v>
      </c>
      <c r="C1013" s="1">
        <f>'[1]RC-1'!C1013</f>
        <v>0</v>
      </c>
      <c r="D1013" s="1">
        <f>'[1]RC-1'!D1013</f>
        <v>0</v>
      </c>
      <c r="E1013" s="1">
        <f>'[1]RC-1'!E1013</f>
        <v>0</v>
      </c>
      <c r="F1013" s="1">
        <f>'[1]RC-1'!F1013</f>
        <v>0</v>
      </c>
      <c r="G1013" s="1">
        <f>'[1]RC-1'!G1013</f>
        <v>0</v>
      </c>
      <c r="H1013" s="1">
        <f>'[1]RC-1'!H1013</f>
        <v>0</v>
      </c>
      <c r="I1013" s="1">
        <f>'[1]RC-1'!I1013</f>
        <v>0</v>
      </c>
      <c r="J1013" s="1">
        <f>'[1]RC-1'!J1013</f>
        <v>0</v>
      </c>
      <c r="K1013" s="1">
        <f>'[1]RC-1'!K1013</f>
        <v>0</v>
      </c>
      <c r="L1013" s="1">
        <f>'[1]RC-1'!L1013</f>
        <v>0</v>
      </c>
      <c r="M1013" s="1">
        <f>'[1]RC-1'!M1013</f>
        <v>0</v>
      </c>
      <c r="N1013" s="1">
        <f>'[1]RC-1'!N1013</f>
        <v>0</v>
      </c>
      <c r="O1013" s="1">
        <f>'[1]RC-1'!O1013</f>
        <v>0</v>
      </c>
      <c r="P1013" s="1">
        <f>'[1]RC-1'!P1013</f>
        <v>0</v>
      </c>
      <c r="Q1013" s="1">
        <f>'[1]RC-1'!Q1013</f>
        <v>0</v>
      </c>
      <c r="R1013" s="1">
        <f>'[1]RC-1'!R1013</f>
        <v>0</v>
      </c>
      <c r="S1013" s="1">
        <f>'[1]RC-1'!S1013</f>
        <v>0</v>
      </c>
      <c r="T1013" s="1">
        <f>'[1]RC-1'!T1013</f>
        <v>0</v>
      </c>
      <c r="U1013" s="1">
        <f>'[1]RC-1'!U1013</f>
        <v>0</v>
      </c>
      <c r="V1013" s="1">
        <f>'[1]RC-1'!V1013</f>
        <v>0</v>
      </c>
      <c r="W1013" s="1">
        <f>'[1]RC-1'!W1013</f>
        <v>0</v>
      </c>
      <c r="X1013" s="1">
        <f>'[1]RC-1'!X1013</f>
        <v>0</v>
      </c>
      <c r="Y1013" s="1">
        <f>'[1]RC-1'!Y1013</f>
        <v>0</v>
      </c>
      <c r="Z1013" s="1">
        <f>'[1]RC-1'!Z1013</f>
        <v>0</v>
      </c>
      <c r="AA1013" s="1">
        <f>'[1]RC-1'!AA1013</f>
        <v>0</v>
      </c>
      <c r="AB1013" s="1">
        <f>'[1]RC-1'!AB1013</f>
        <v>0</v>
      </c>
      <c r="AC1013" s="1">
        <f>'[1]RC-1'!AC1013</f>
        <v>0</v>
      </c>
      <c r="AD1013" s="1">
        <f>'[1]RC-1'!AD1013</f>
        <v>0</v>
      </c>
      <c r="AE1013" s="1">
        <f>'[1]RC-1'!AE1013</f>
        <v>0</v>
      </c>
      <c r="AF1013" s="1">
        <f>'[1]RC-1'!AF1013</f>
        <v>0</v>
      </c>
      <c r="AG1013" s="1">
        <f>'[1]RC-1'!AG1013</f>
        <v>0</v>
      </c>
      <c r="AH1013" s="1">
        <f>'[1]RC-1'!AH1013</f>
        <v>0</v>
      </c>
      <c r="AI1013" s="1">
        <f>'[1]RC-1'!AI1013</f>
        <v>0</v>
      </c>
    </row>
    <row r="1014" spans="1:35" x14ac:dyDescent="0.3">
      <c r="A1014" s="1">
        <f>'[1]RC-1'!A1014</f>
        <v>0</v>
      </c>
      <c r="B1014" s="1">
        <f>'[1]RC-1'!B1014</f>
        <v>0</v>
      </c>
      <c r="C1014" s="1">
        <f>'[1]RC-1'!C1014</f>
        <v>0</v>
      </c>
      <c r="D1014" s="1">
        <f>'[1]RC-1'!D1014</f>
        <v>0</v>
      </c>
      <c r="E1014" s="1">
        <f>'[1]RC-1'!E1014</f>
        <v>0</v>
      </c>
      <c r="F1014" s="1">
        <f>'[1]RC-1'!F1014</f>
        <v>0</v>
      </c>
      <c r="G1014" s="1">
        <f>'[1]RC-1'!G1014</f>
        <v>0</v>
      </c>
      <c r="H1014" s="1">
        <f>'[1]RC-1'!H1014</f>
        <v>0</v>
      </c>
      <c r="I1014" s="1">
        <f>'[1]RC-1'!I1014</f>
        <v>0</v>
      </c>
      <c r="J1014" s="1">
        <f>'[1]RC-1'!J1014</f>
        <v>0</v>
      </c>
      <c r="K1014" s="1">
        <f>'[1]RC-1'!K1014</f>
        <v>0</v>
      </c>
      <c r="L1014" s="1">
        <f>'[1]RC-1'!L1014</f>
        <v>0</v>
      </c>
      <c r="M1014" s="1">
        <f>'[1]RC-1'!M1014</f>
        <v>0</v>
      </c>
      <c r="N1014" s="1">
        <f>'[1]RC-1'!N1014</f>
        <v>0</v>
      </c>
      <c r="O1014" s="1">
        <f>'[1]RC-1'!O1014</f>
        <v>0</v>
      </c>
      <c r="P1014" s="1">
        <f>'[1]RC-1'!P1014</f>
        <v>0</v>
      </c>
      <c r="Q1014" s="1">
        <f>'[1]RC-1'!Q1014</f>
        <v>0</v>
      </c>
      <c r="R1014" s="1">
        <f>'[1]RC-1'!R1014</f>
        <v>0</v>
      </c>
      <c r="S1014" s="1">
        <f>'[1]RC-1'!S1014</f>
        <v>0</v>
      </c>
      <c r="T1014" s="1">
        <f>'[1]RC-1'!T1014</f>
        <v>0</v>
      </c>
      <c r="U1014" s="1">
        <f>'[1]RC-1'!U1014</f>
        <v>0</v>
      </c>
      <c r="V1014" s="1">
        <f>'[1]RC-1'!V1014</f>
        <v>0</v>
      </c>
      <c r="W1014" s="1">
        <f>'[1]RC-1'!W1014</f>
        <v>0</v>
      </c>
      <c r="X1014" s="1">
        <f>'[1]RC-1'!X1014</f>
        <v>0</v>
      </c>
      <c r="Y1014" s="1">
        <f>'[1]RC-1'!Y1014</f>
        <v>0</v>
      </c>
      <c r="Z1014" s="1">
        <f>'[1]RC-1'!Z1014</f>
        <v>0</v>
      </c>
      <c r="AA1014" s="1">
        <f>'[1]RC-1'!AA1014</f>
        <v>0</v>
      </c>
      <c r="AB1014" s="1">
        <f>'[1]RC-1'!AB1014</f>
        <v>0</v>
      </c>
      <c r="AC1014" s="1">
        <f>'[1]RC-1'!AC1014</f>
        <v>0</v>
      </c>
      <c r="AD1014" s="1">
        <f>'[1]RC-1'!AD1014</f>
        <v>0</v>
      </c>
      <c r="AE1014" s="1">
        <f>'[1]RC-1'!AE1014</f>
        <v>0</v>
      </c>
      <c r="AF1014" s="1">
        <f>'[1]RC-1'!AF1014</f>
        <v>0</v>
      </c>
      <c r="AG1014" s="1">
        <f>'[1]RC-1'!AG1014</f>
        <v>0</v>
      </c>
      <c r="AH1014" s="1">
        <f>'[1]RC-1'!AH1014</f>
        <v>0</v>
      </c>
      <c r="AI1014" s="1">
        <f>'[1]RC-1'!AI1014</f>
        <v>0</v>
      </c>
    </row>
    <row r="1015" spans="1:35" x14ac:dyDescent="0.3">
      <c r="A1015" s="1">
        <f>'[1]RC-1'!A1015</f>
        <v>0</v>
      </c>
      <c r="B1015" s="1">
        <f>'[1]RC-1'!B1015</f>
        <v>0</v>
      </c>
      <c r="C1015" s="1">
        <f>'[1]RC-1'!C1015</f>
        <v>0</v>
      </c>
      <c r="D1015" s="1">
        <f>'[1]RC-1'!D1015</f>
        <v>0</v>
      </c>
      <c r="E1015" s="1">
        <f>'[1]RC-1'!E1015</f>
        <v>0</v>
      </c>
      <c r="F1015" s="1">
        <f>'[1]RC-1'!F1015</f>
        <v>0</v>
      </c>
      <c r="G1015" s="1">
        <f>'[1]RC-1'!G1015</f>
        <v>0</v>
      </c>
      <c r="H1015" s="1">
        <f>'[1]RC-1'!H1015</f>
        <v>0</v>
      </c>
      <c r="I1015" s="1">
        <f>'[1]RC-1'!I1015</f>
        <v>0</v>
      </c>
      <c r="J1015" s="1">
        <f>'[1]RC-1'!J1015</f>
        <v>0</v>
      </c>
      <c r="K1015" s="1">
        <f>'[1]RC-1'!K1015</f>
        <v>0</v>
      </c>
      <c r="L1015" s="1">
        <f>'[1]RC-1'!L1015</f>
        <v>0</v>
      </c>
      <c r="M1015" s="1">
        <f>'[1]RC-1'!M1015</f>
        <v>0</v>
      </c>
      <c r="N1015" s="1">
        <f>'[1]RC-1'!N1015</f>
        <v>0</v>
      </c>
      <c r="O1015" s="1">
        <f>'[1]RC-1'!O1015</f>
        <v>0</v>
      </c>
      <c r="P1015" s="1">
        <f>'[1]RC-1'!P1015</f>
        <v>0</v>
      </c>
      <c r="Q1015" s="1">
        <f>'[1]RC-1'!Q1015</f>
        <v>0</v>
      </c>
      <c r="R1015" s="1">
        <f>'[1]RC-1'!R1015</f>
        <v>0</v>
      </c>
      <c r="S1015" s="1">
        <f>'[1]RC-1'!S1015</f>
        <v>0</v>
      </c>
      <c r="T1015" s="1">
        <f>'[1]RC-1'!T1015</f>
        <v>0</v>
      </c>
      <c r="U1015" s="1">
        <f>'[1]RC-1'!U1015</f>
        <v>0</v>
      </c>
      <c r="V1015" s="1">
        <f>'[1]RC-1'!V1015</f>
        <v>0</v>
      </c>
      <c r="W1015" s="1">
        <f>'[1]RC-1'!W1015</f>
        <v>0</v>
      </c>
      <c r="X1015" s="1">
        <f>'[1]RC-1'!X1015</f>
        <v>0</v>
      </c>
      <c r="Y1015" s="1">
        <f>'[1]RC-1'!Y1015</f>
        <v>0</v>
      </c>
      <c r="Z1015" s="1">
        <f>'[1]RC-1'!Z1015</f>
        <v>0</v>
      </c>
      <c r="AA1015" s="1">
        <f>'[1]RC-1'!AA1015</f>
        <v>0</v>
      </c>
      <c r="AB1015" s="1">
        <f>'[1]RC-1'!AB1015</f>
        <v>0</v>
      </c>
      <c r="AC1015" s="1">
        <f>'[1]RC-1'!AC1015</f>
        <v>0</v>
      </c>
      <c r="AD1015" s="1">
        <f>'[1]RC-1'!AD1015</f>
        <v>0</v>
      </c>
      <c r="AE1015" s="1">
        <f>'[1]RC-1'!AE1015</f>
        <v>0</v>
      </c>
      <c r="AF1015" s="1">
        <f>'[1]RC-1'!AF1015</f>
        <v>0</v>
      </c>
      <c r="AG1015" s="1">
        <f>'[1]RC-1'!AG1015</f>
        <v>0</v>
      </c>
      <c r="AH1015" s="1">
        <f>'[1]RC-1'!AH1015</f>
        <v>0</v>
      </c>
      <c r="AI1015" s="1">
        <f>'[1]RC-1'!AI1015</f>
        <v>0</v>
      </c>
    </row>
    <row r="1016" spans="1:35" x14ac:dyDescent="0.3">
      <c r="A1016" s="1">
        <f>'[1]RC-1'!A1016</f>
        <v>0</v>
      </c>
      <c r="B1016" s="1">
        <f>'[1]RC-1'!B1016</f>
        <v>0</v>
      </c>
      <c r="C1016" s="1">
        <f>'[1]RC-1'!C1016</f>
        <v>0</v>
      </c>
      <c r="D1016" s="1">
        <f>'[1]RC-1'!D1016</f>
        <v>0</v>
      </c>
      <c r="E1016" s="1">
        <f>'[1]RC-1'!E1016</f>
        <v>0</v>
      </c>
      <c r="F1016" s="1">
        <f>'[1]RC-1'!F1016</f>
        <v>0</v>
      </c>
      <c r="G1016" s="1">
        <f>'[1]RC-1'!G1016</f>
        <v>0</v>
      </c>
      <c r="H1016" s="1">
        <f>'[1]RC-1'!H1016</f>
        <v>0</v>
      </c>
      <c r="I1016" s="1">
        <f>'[1]RC-1'!I1016</f>
        <v>0</v>
      </c>
      <c r="J1016" s="1">
        <f>'[1]RC-1'!J1016</f>
        <v>0</v>
      </c>
      <c r="K1016" s="1">
        <f>'[1]RC-1'!K1016</f>
        <v>0</v>
      </c>
      <c r="L1016" s="1">
        <f>'[1]RC-1'!L1016</f>
        <v>0</v>
      </c>
      <c r="M1016" s="1">
        <f>'[1]RC-1'!M1016</f>
        <v>0</v>
      </c>
      <c r="N1016" s="1">
        <f>'[1]RC-1'!N1016</f>
        <v>0</v>
      </c>
      <c r="O1016" s="1">
        <f>'[1]RC-1'!O1016</f>
        <v>0</v>
      </c>
      <c r="P1016" s="1">
        <f>'[1]RC-1'!P1016</f>
        <v>0</v>
      </c>
      <c r="Q1016" s="1">
        <f>'[1]RC-1'!Q1016</f>
        <v>0</v>
      </c>
      <c r="R1016" s="1">
        <f>'[1]RC-1'!R1016</f>
        <v>0</v>
      </c>
      <c r="S1016" s="1">
        <f>'[1]RC-1'!S1016</f>
        <v>0</v>
      </c>
      <c r="T1016" s="1">
        <f>'[1]RC-1'!T1016</f>
        <v>0</v>
      </c>
      <c r="U1016" s="1">
        <f>'[1]RC-1'!U1016</f>
        <v>0</v>
      </c>
      <c r="V1016" s="1">
        <f>'[1]RC-1'!V1016</f>
        <v>0</v>
      </c>
      <c r="W1016" s="1">
        <f>'[1]RC-1'!W1016</f>
        <v>0</v>
      </c>
      <c r="X1016" s="1">
        <f>'[1]RC-1'!X1016</f>
        <v>0</v>
      </c>
      <c r="Y1016" s="1">
        <f>'[1]RC-1'!Y1016</f>
        <v>0</v>
      </c>
      <c r="Z1016" s="1">
        <f>'[1]RC-1'!Z1016</f>
        <v>0</v>
      </c>
      <c r="AA1016" s="1">
        <f>'[1]RC-1'!AA1016</f>
        <v>0</v>
      </c>
      <c r="AB1016" s="1">
        <f>'[1]RC-1'!AB1016</f>
        <v>0</v>
      </c>
      <c r="AC1016" s="1">
        <f>'[1]RC-1'!AC1016</f>
        <v>0</v>
      </c>
      <c r="AD1016" s="1">
        <f>'[1]RC-1'!AD1016</f>
        <v>0</v>
      </c>
      <c r="AE1016" s="1">
        <f>'[1]RC-1'!AE1016</f>
        <v>0</v>
      </c>
      <c r="AF1016" s="1">
        <f>'[1]RC-1'!AF1016</f>
        <v>0</v>
      </c>
      <c r="AG1016" s="1">
        <f>'[1]RC-1'!AG1016</f>
        <v>0</v>
      </c>
      <c r="AH1016" s="1">
        <f>'[1]RC-1'!AH1016</f>
        <v>0</v>
      </c>
      <c r="AI1016" s="1">
        <f>'[1]RC-1'!AI1016</f>
        <v>0</v>
      </c>
    </row>
    <row r="1017" spans="1:35" x14ac:dyDescent="0.3">
      <c r="A1017" s="1">
        <f>'[1]RC-1'!A1017</f>
        <v>0</v>
      </c>
      <c r="B1017" s="1">
        <f>'[1]RC-1'!B1017</f>
        <v>0</v>
      </c>
      <c r="C1017" s="1">
        <f>'[1]RC-1'!C1017</f>
        <v>0</v>
      </c>
      <c r="D1017" s="1">
        <f>'[1]RC-1'!D1017</f>
        <v>0</v>
      </c>
      <c r="E1017" s="1">
        <f>'[1]RC-1'!E1017</f>
        <v>0</v>
      </c>
      <c r="F1017" s="1">
        <f>'[1]RC-1'!F1017</f>
        <v>0</v>
      </c>
      <c r="G1017" s="1">
        <f>'[1]RC-1'!G1017</f>
        <v>0</v>
      </c>
      <c r="H1017" s="1">
        <f>'[1]RC-1'!H1017</f>
        <v>0</v>
      </c>
      <c r="I1017" s="1">
        <f>'[1]RC-1'!I1017</f>
        <v>0</v>
      </c>
      <c r="J1017" s="1">
        <f>'[1]RC-1'!J1017</f>
        <v>0</v>
      </c>
      <c r="K1017" s="1">
        <f>'[1]RC-1'!K1017</f>
        <v>0</v>
      </c>
      <c r="L1017" s="1">
        <f>'[1]RC-1'!L1017</f>
        <v>0</v>
      </c>
      <c r="M1017" s="1">
        <f>'[1]RC-1'!M1017</f>
        <v>0</v>
      </c>
      <c r="N1017" s="1">
        <f>'[1]RC-1'!N1017</f>
        <v>0</v>
      </c>
      <c r="O1017" s="1">
        <f>'[1]RC-1'!O1017</f>
        <v>0</v>
      </c>
      <c r="P1017" s="1">
        <f>'[1]RC-1'!P1017</f>
        <v>0</v>
      </c>
      <c r="Q1017" s="1">
        <f>'[1]RC-1'!Q1017</f>
        <v>0</v>
      </c>
      <c r="R1017" s="1">
        <f>'[1]RC-1'!R1017</f>
        <v>0</v>
      </c>
      <c r="S1017" s="1">
        <f>'[1]RC-1'!S1017</f>
        <v>0</v>
      </c>
      <c r="T1017" s="1">
        <f>'[1]RC-1'!T1017</f>
        <v>0</v>
      </c>
      <c r="U1017" s="1">
        <f>'[1]RC-1'!U1017</f>
        <v>0</v>
      </c>
      <c r="V1017" s="1">
        <f>'[1]RC-1'!V1017</f>
        <v>0</v>
      </c>
      <c r="W1017" s="1">
        <f>'[1]RC-1'!W1017</f>
        <v>0</v>
      </c>
      <c r="X1017" s="1">
        <f>'[1]RC-1'!X1017</f>
        <v>0</v>
      </c>
      <c r="Y1017" s="1">
        <f>'[1]RC-1'!Y1017</f>
        <v>0</v>
      </c>
      <c r="Z1017" s="1">
        <f>'[1]RC-1'!Z1017</f>
        <v>0</v>
      </c>
      <c r="AA1017" s="1">
        <f>'[1]RC-1'!AA1017</f>
        <v>0</v>
      </c>
      <c r="AB1017" s="1">
        <f>'[1]RC-1'!AB1017</f>
        <v>0</v>
      </c>
      <c r="AC1017" s="1">
        <f>'[1]RC-1'!AC1017</f>
        <v>0</v>
      </c>
      <c r="AD1017" s="1">
        <f>'[1]RC-1'!AD1017</f>
        <v>0</v>
      </c>
      <c r="AE1017" s="1">
        <f>'[1]RC-1'!AE1017</f>
        <v>0</v>
      </c>
      <c r="AF1017" s="1">
        <f>'[1]RC-1'!AF1017</f>
        <v>0</v>
      </c>
      <c r="AG1017" s="1">
        <f>'[1]RC-1'!AG1017</f>
        <v>0</v>
      </c>
      <c r="AH1017" s="1">
        <f>'[1]RC-1'!AH1017</f>
        <v>0</v>
      </c>
      <c r="AI1017" s="1">
        <f>'[1]RC-1'!AI1017</f>
        <v>0</v>
      </c>
    </row>
    <row r="1018" spans="1:35" x14ac:dyDescent="0.3">
      <c r="A1018" s="1">
        <f>'[1]RC-1'!A1018</f>
        <v>0</v>
      </c>
      <c r="B1018" s="1">
        <f>'[1]RC-1'!B1018</f>
        <v>0</v>
      </c>
      <c r="C1018" s="1">
        <f>'[1]RC-1'!C1018</f>
        <v>0</v>
      </c>
      <c r="D1018" s="1">
        <f>'[1]RC-1'!D1018</f>
        <v>0</v>
      </c>
      <c r="E1018" s="1">
        <f>'[1]RC-1'!E1018</f>
        <v>0</v>
      </c>
      <c r="F1018" s="1">
        <f>'[1]RC-1'!F1018</f>
        <v>0</v>
      </c>
      <c r="G1018" s="1">
        <f>'[1]RC-1'!G1018</f>
        <v>0</v>
      </c>
      <c r="H1018" s="1">
        <f>'[1]RC-1'!H1018</f>
        <v>0</v>
      </c>
      <c r="I1018" s="1">
        <f>'[1]RC-1'!I1018</f>
        <v>0</v>
      </c>
      <c r="J1018" s="1">
        <f>'[1]RC-1'!J1018</f>
        <v>0</v>
      </c>
      <c r="K1018" s="1">
        <f>'[1]RC-1'!K1018</f>
        <v>0</v>
      </c>
      <c r="L1018" s="1">
        <f>'[1]RC-1'!L1018</f>
        <v>0</v>
      </c>
      <c r="M1018" s="1">
        <f>'[1]RC-1'!M1018</f>
        <v>0</v>
      </c>
      <c r="N1018" s="1">
        <f>'[1]RC-1'!N1018</f>
        <v>0</v>
      </c>
      <c r="O1018" s="1">
        <f>'[1]RC-1'!O1018</f>
        <v>0</v>
      </c>
      <c r="P1018" s="1">
        <f>'[1]RC-1'!P1018</f>
        <v>0</v>
      </c>
      <c r="Q1018" s="1">
        <f>'[1]RC-1'!Q1018</f>
        <v>0</v>
      </c>
      <c r="R1018" s="1">
        <f>'[1]RC-1'!R1018</f>
        <v>0</v>
      </c>
      <c r="S1018" s="1">
        <f>'[1]RC-1'!S1018</f>
        <v>0</v>
      </c>
      <c r="T1018" s="1">
        <f>'[1]RC-1'!T1018</f>
        <v>0</v>
      </c>
      <c r="U1018" s="1">
        <f>'[1]RC-1'!U1018</f>
        <v>0</v>
      </c>
      <c r="V1018" s="1">
        <f>'[1]RC-1'!V1018</f>
        <v>0</v>
      </c>
      <c r="W1018" s="1">
        <f>'[1]RC-1'!W1018</f>
        <v>0</v>
      </c>
      <c r="X1018" s="1">
        <f>'[1]RC-1'!X1018</f>
        <v>0</v>
      </c>
      <c r="Y1018" s="1">
        <f>'[1]RC-1'!Y1018</f>
        <v>0</v>
      </c>
      <c r="Z1018" s="1">
        <f>'[1]RC-1'!Z1018</f>
        <v>0</v>
      </c>
      <c r="AA1018" s="1">
        <f>'[1]RC-1'!AA1018</f>
        <v>0</v>
      </c>
      <c r="AB1018" s="1">
        <f>'[1]RC-1'!AB1018</f>
        <v>0</v>
      </c>
      <c r="AC1018" s="1">
        <f>'[1]RC-1'!AC1018</f>
        <v>0</v>
      </c>
      <c r="AD1018" s="1">
        <f>'[1]RC-1'!AD1018</f>
        <v>0</v>
      </c>
      <c r="AE1018" s="1">
        <f>'[1]RC-1'!AE1018</f>
        <v>0</v>
      </c>
      <c r="AF1018" s="1">
        <f>'[1]RC-1'!AF1018</f>
        <v>0</v>
      </c>
      <c r="AG1018" s="1">
        <f>'[1]RC-1'!AG1018</f>
        <v>0</v>
      </c>
      <c r="AH1018" s="1">
        <f>'[1]RC-1'!AH1018</f>
        <v>0</v>
      </c>
      <c r="AI1018" s="1">
        <f>'[1]RC-1'!AI1018</f>
        <v>0</v>
      </c>
    </row>
    <row r="1019" spans="1:35" x14ac:dyDescent="0.3">
      <c r="A1019" s="1">
        <f>'[1]RC-1'!A1019</f>
        <v>0</v>
      </c>
      <c r="B1019" s="1">
        <f>'[1]RC-1'!B1019</f>
        <v>0</v>
      </c>
      <c r="C1019" s="1">
        <f>'[1]RC-1'!C1019</f>
        <v>0</v>
      </c>
      <c r="D1019" s="1">
        <f>'[1]RC-1'!D1019</f>
        <v>0</v>
      </c>
      <c r="E1019" s="1">
        <f>'[1]RC-1'!E1019</f>
        <v>0</v>
      </c>
      <c r="F1019" s="1">
        <f>'[1]RC-1'!F1019</f>
        <v>0</v>
      </c>
      <c r="G1019" s="1">
        <f>'[1]RC-1'!G1019</f>
        <v>0</v>
      </c>
      <c r="H1019" s="1">
        <f>'[1]RC-1'!H1019</f>
        <v>0</v>
      </c>
      <c r="I1019" s="1">
        <f>'[1]RC-1'!I1019</f>
        <v>0</v>
      </c>
      <c r="J1019" s="1">
        <f>'[1]RC-1'!J1019</f>
        <v>0</v>
      </c>
      <c r="K1019" s="1">
        <f>'[1]RC-1'!K1019</f>
        <v>0</v>
      </c>
      <c r="L1019" s="1">
        <f>'[1]RC-1'!L1019</f>
        <v>0</v>
      </c>
      <c r="M1019" s="1">
        <f>'[1]RC-1'!M1019</f>
        <v>0</v>
      </c>
      <c r="N1019" s="1">
        <f>'[1]RC-1'!N1019</f>
        <v>0</v>
      </c>
      <c r="O1019" s="1">
        <f>'[1]RC-1'!O1019</f>
        <v>0</v>
      </c>
      <c r="P1019" s="1">
        <f>'[1]RC-1'!P1019</f>
        <v>0</v>
      </c>
      <c r="Q1019" s="1">
        <f>'[1]RC-1'!Q1019</f>
        <v>0</v>
      </c>
      <c r="R1019" s="1">
        <f>'[1]RC-1'!R1019</f>
        <v>0</v>
      </c>
      <c r="S1019" s="1">
        <f>'[1]RC-1'!S1019</f>
        <v>0</v>
      </c>
      <c r="T1019" s="1">
        <f>'[1]RC-1'!T1019</f>
        <v>0</v>
      </c>
      <c r="U1019" s="1">
        <f>'[1]RC-1'!U1019</f>
        <v>0</v>
      </c>
      <c r="V1019" s="1">
        <f>'[1]RC-1'!V1019</f>
        <v>0</v>
      </c>
      <c r="W1019" s="1">
        <f>'[1]RC-1'!W1019</f>
        <v>0</v>
      </c>
      <c r="X1019" s="1">
        <f>'[1]RC-1'!X1019</f>
        <v>0</v>
      </c>
      <c r="Y1019" s="1">
        <f>'[1]RC-1'!Y1019</f>
        <v>0</v>
      </c>
      <c r="Z1019" s="1">
        <f>'[1]RC-1'!Z1019</f>
        <v>0</v>
      </c>
      <c r="AA1019" s="1">
        <f>'[1]RC-1'!AA1019</f>
        <v>0</v>
      </c>
      <c r="AB1019" s="1">
        <f>'[1]RC-1'!AB1019</f>
        <v>0</v>
      </c>
      <c r="AC1019" s="1">
        <f>'[1]RC-1'!AC1019</f>
        <v>0</v>
      </c>
      <c r="AD1019" s="1">
        <f>'[1]RC-1'!AD1019</f>
        <v>0</v>
      </c>
      <c r="AE1019" s="1">
        <f>'[1]RC-1'!AE1019</f>
        <v>0</v>
      </c>
      <c r="AF1019" s="1">
        <f>'[1]RC-1'!AF1019</f>
        <v>0</v>
      </c>
      <c r="AG1019" s="1">
        <f>'[1]RC-1'!AG1019</f>
        <v>0</v>
      </c>
      <c r="AH1019" s="1">
        <f>'[1]RC-1'!AH1019</f>
        <v>0</v>
      </c>
      <c r="AI1019" s="1">
        <f>'[1]RC-1'!AI1019</f>
        <v>0</v>
      </c>
    </row>
    <row r="1020" spans="1:35" x14ac:dyDescent="0.3">
      <c r="A1020" s="1">
        <f>'[1]RC-1'!A1020</f>
        <v>0</v>
      </c>
      <c r="B1020" s="1">
        <f>'[1]RC-1'!B1020</f>
        <v>0</v>
      </c>
      <c r="C1020" s="1">
        <f>'[1]RC-1'!C1020</f>
        <v>0</v>
      </c>
      <c r="D1020" s="1">
        <f>'[1]RC-1'!D1020</f>
        <v>0</v>
      </c>
      <c r="E1020" s="1">
        <f>'[1]RC-1'!E1020</f>
        <v>0</v>
      </c>
      <c r="F1020" s="1">
        <f>'[1]RC-1'!F1020</f>
        <v>0</v>
      </c>
      <c r="G1020" s="1">
        <f>'[1]RC-1'!G1020</f>
        <v>0</v>
      </c>
      <c r="H1020" s="1">
        <f>'[1]RC-1'!H1020</f>
        <v>0</v>
      </c>
      <c r="I1020" s="1">
        <f>'[1]RC-1'!I1020</f>
        <v>0</v>
      </c>
      <c r="J1020" s="1">
        <f>'[1]RC-1'!J1020</f>
        <v>0</v>
      </c>
      <c r="K1020" s="1">
        <f>'[1]RC-1'!K1020</f>
        <v>0</v>
      </c>
      <c r="L1020" s="1">
        <f>'[1]RC-1'!L1020</f>
        <v>0</v>
      </c>
      <c r="M1020" s="1">
        <f>'[1]RC-1'!M1020</f>
        <v>0</v>
      </c>
      <c r="N1020" s="1">
        <f>'[1]RC-1'!N1020</f>
        <v>0</v>
      </c>
      <c r="O1020" s="1">
        <f>'[1]RC-1'!O1020</f>
        <v>0</v>
      </c>
      <c r="P1020" s="1">
        <f>'[1]RC-1'!P1020</f>
        <v>0</v>
      </c>
      <c r="Q1020" s="1">
        <f>'[1]RC-1'!Q1020</f>
        <v>0</v>
      </c>
      <c r="R1020" s="1">
        <f>'[1]RC-1'!R1020</f>
        <v>0</v>
      </c>
      <c r="S1020" s="1">
        <f>'[1]RC-1'!S1020</f>
        <v>0</v>
      </c>
      <c r="T1020" s="1">
        <f>'[1]RC-1'!T1020</f>
        <v>0</v>
      </c>
      <c r="U1020" s="1">
        <f>'[1]RC-1'!U1020</f>
        <v>0</v>
      </c>
      <c r="V1020" s="1">
        <f>'[1]RC-1'!V1020</f>
        <v>0</v>
      </c>
      <c r="W1020" s="1">
        <f>'[1]RC-1'!W1020</f>
        <v>0</v>
      </c>
      <c r="X1020" s="1">
        <f>'[1]RC-1'!X1020</f>
        <v>0</v>
      </c>
      <c r="Y1020" s="1">
        <f>'[1]RC-1'!Y1020</f>
        <v>0</v>
      </c>
      <c r="Z1020" s="1">
        <f>'[1]RC-1'!Z1020</f>
        <v>0</v>
      </c>
      <c r="AA1020" s="1">
        <f>'[1]RC-1'!AA1020</f>
        <v>0</v>
      </c>
      <c r="AB1020" s="1">
        <f>'[1]RC-1'!AB1020</f>
        <v>0</v>
      </c>
      <c r="AC1020" s="1">
        <f>'[1]RC-1'!AC1020</f>
        <v>0</v>
      </c>
      <c r="AD1020" s="1">
        <f>'[1]RC-1'!AD1020</f>
        <v>0</v>
      </c>
      <c r="AE1020" s="1">
        <f>'[1]RC-1'!AE1020</f>
        <v>0</v>
      </c>
      <c r="AF1020" s="1">
        <f>'[1]RC-1'!AF1020</f>
        <v>0</v>
      </c>
      <c r="AG1020" s="1">
        <f>'[1]RC-1'!AG1020</f>
        <v>0</v>
      </c>
      <c r="AH1020" s="1">
        <f>'[1]RC-1'!AH1020</f>
        <v>0</v>
      </c>
      <c r="AI1020" s="1">
        <f>'[1]RC-1'!AI1020</f>
        <v>0</v>
      </c>
    </row>
    <row r="1021" spans="1:35" x14ac:dyDescent="0.3">
      <c r="A1021" s="1">
        <f>'[1]RC-1'!A1021</f>
        <v>0</v>
      </c>
      <c r="B1021" s="1">
        <f>'[1]RC-1'!B1021</f>
        <v>0</v>
      </c>
      <c r="C1021" s="1">
        <f>'[1]RC-1'!C1021</f>
        <v>0</v>
      </c>
      <c r="D1021" s="1">
        <f>'[1]RC-1'!D1021</f>
        <v>0</v>
      </c>
      <c r="E1021" s="1">
        <f>'[1]RC-1'!E1021</f>
        <v>0</v>
      </c>
      <c r="F1021" s="1">
        <f>'[1]RC-1'!F1021</f>
        <v>0</v>
      </c>
      <c r="G1021" s="1">
        <f>'[1]RC-1'!G1021</f>
        <v>0</v>
      </c>
      <c r="H1021" s="1">
        <f>'[1]RC-1'!H1021</f>
        <v>0</v>
      </c>
      <c r="I1021" s="1">
        <f>'[1]RC-1'!I1021</f>
        <v>0</v>
      </c>
      <c r="J1021" s="1">
        <f>'[1]RC-1'!J1021</f>
        <v>0</v>
      </c>
      <c r="K1021" s="1">
        <f>'[1]RC-1'!K1021</f>
        <v>0</v>
      </c>
      <c r="L1021" s="1">
        <f>'[1]RC-1'!L1021</f>
        <v>0</v>
      </c>
      <c r="M1021" s="1">
        <f>'[1]RC-1'!M1021</f>
        <v>0</v>
      </c>
      <c r="N1021" s="1">
        <f>'[1]RC-1'!N1021</f>
        <v>0</v>
      </c>
      <c r="O1021" s="1">
        <f>'[1]RC-1'!O1021</f>
        <v>0</v>
      </c>
      <c r="P1021" s="1">
        <f>'[1]RC-1'!P1021</f>
        <v>0</v>
      </c>
      <c r="Q1021" s="1">
        <f>'[1]RC-1'!Q1021</f>
        <v>0</v>
      </c>
      <c r="R1021" s="1">
        <f>'[1]RC-1'!R1021</f>
        <v>0</v>
      </c>
      <c r="S1021" s="1">
        <f>'[1]RC-1'!S1021</f>
        <v>0</v>
      </c>
      <c r="T1021" s="1">
        <f>'[1]RC-1'!T1021</f>
        <v>0</v>
      </c>
      <c r="U1021" s="1">
        <f>'[1]RC-1'!U1021</f>
        <v>0</v>
      </c>
      <c r="V1021" s="1">
        <f>'[1]RC-1'!V1021</f>
        <v>0</v>
      </c>
      <c r="W1021" s="1">
        <f>'[1]RC-1'!W1021</f>
        <v>0</v>
      </c>
      <c r="X1021" s="1">
        <f>'[1]RC-1'!X1021</f>
        <v>0</v>
      </c>
      <c r="Y1021" s="1">
        <f>'[1]RC-1'!Y1021</f>
        <v>0</v>
      </c>
      <c r="Z1021" s="1">
        <f>'[1]RC-1'!Z1021</f>
        <v>0</v>
      </c>
      <c r="AA1021" s="1">
        <f>'[1]RC-1'!AA1021</f>
        <v>0</v>
      </c>
      <c r="AB1021" s="1">
        <f>'[1]RC-1'!AB1021</f>
        <v>0</v>
      </c>
      <c r="AC1021" s="1">
        <f>'[1]RC-1'!AC1021</f>
        <v>0</v>
      </c>
      <c r="AD1021" s="1">
        <f>'[1]RC-1'!AD1021</f>
        <v>0</v>
      </c>
      <c r="AE1021" s="1">
        <f>'[1]RC-1'!AE1021</f>
        <v>0</v>
      </c>
      <c r="AF1021" s="1">
        <f>'[1]RC-1'!AF1021</f>
        <v>0</v>
      </c>
      <c r="AG1021" s="1">
        <f>'[1]RC-1'!AG1021</f>
        <v>0</v>
      </c>
      <c r="AH1021" s="1">
        <f>'[1]RC-1'!AH1021</f>
        <v>0</v>
      </c>
      <c r="AI1021" s="1">
        <f>'[1]RC-1'!AI1021</f>
        <v>0</v>
      </c>
    </row>
    <row r="1022" spans="1:35" x14ac:dyDescent="0.3">
      <c r="A1022" s="1">
        <f>'[1]RC-1'!A1022</f>
        <v>0</v>
      </c>
      <c r="B1022" s="1">
        <f>'[1]RC-1'!B1022</f>
        <v>0</v>
      </c>
      <c r="C1022" s="1">
        <f>'[1]RC-1'!C1022</f>
        <v>0</v>
      </c>
      <c r="D1022" s="1">
        <f>'[1]RC-1'!D1022</f>
        <v>0</v>
      </c>
      <c r="E1022" s="1">
        <f>'[1]RC-1'!E1022</f>
        <v>0</v>
      </c>
      <c r="F1022" s="1">
        <f>'[1]RC-1'!F1022</f>
        <v>0</v>
      </c>
      <c r="G1022" s="1">
        <f>'[1]RC-1'!G1022</f>
        <v>0</v>
      </c>
      <c r="H1022" s="1">
        <f>'[1]RC-1'!H1022</f>
        <v>0</v>
      </c>
      <c r="I1022" s="1">
        <f>'[1]RC-1'!I1022</f>
        <v>0</v>
      </c>
      <c r="J1022" s="1">
        <f>'[1]RC-1'!J1022</f>
        <v>0</v>
      </c>
      <c r="K1022" s="1">
        <f>'[1]RC-1'!K1022</f>
        <v>0</v>
      </c>
      <c r="L1022" s="1">
        <f>'[1]RC-1'!L1022</f>
        <v>0</v>
      </c>
      <c r="M1022" s="1">
        <f>'[1]RC-1'!M1022</f>
        <v>0</v>
      </c>
      <c r="N1022" s="1">
        <f>'[1]RC-1'!N1022</f>
        <v>0</v>
      </c>
      <c r="O1022" s="1">
        <f>'[1]RC-1'!O1022</f>
        <v>0</v>
      </c>
      <c r="P1022" s="1">
        <f>'[1]RC-1'!P1022</f>
        <v>0</v>
      </c>
      <c r="Q1022" s="1">
        <f>'[1]RC-1'!Q1022</f>
        <v>0</v>
      </c>
      <c r="R1022" s="1">
        <f>'[1]RC-1'!R1022</f>
        <v>0</v>
      </c>
      <c r="S1022" s="1">
        <f>'[1]RC-1'!S1022</f>
        <v>0</v>
      </c>
      <c r="T1022" s="1">
        <f>'[1]RC-1'!T1022</f>
        <v>0</v>
      </c>
      <c r="U1022" s="1">
        <f>'[1]RC-1'!U1022</f>
        <v>0</v>
      </c>
      <c r="V1022" s="1">
        <f>'[1]RC-1'!V1022</f>
        <v>0</v>
      </c>
      <c r="W1022" s="1">
        <f>'[1]RC-1'!W1022</f>
        <v>0</v>
      </c>
      <c r="X1022" s="1">
        <f>'[1]RC-1'!X1022</f>
        <v>0</v>
      </c>
      <c r="Y1022" s="1">
        <f>'[1]RC-1'!Y1022</f>
        <v>0</v>
      </c>
      <c r="Z1022" s="1">
        <f>'[1]RC-1'!Z1022</f>
        <v>0</v>
      </c>
      <c r="AA1022" s="1">
        <f>'[1]RC-1'!AA1022</f>
        <v>0</v>
      </c>
      <c r="AB1022" s="1">
        <f>'[1]RC-1'!AB1022</f>
        <v>0</v>
      </c>
      <c r="AC1022" s="1">
        <f>'[1]RC-1'!AC1022</f>
        <v>0</v>
      </c>
      <c r="AD1022" s="1">
        <f>'[1]RC-1'!AD1022</f>
        <v>0</v>
      </c>
      <c r="AE1022" s="1">
        <f>'[1]RC-1'!AE1022</f>
        <v>0</v>
      </c>
      <c r="AF1022" s="1">
        <f>'[1]RC-1'!AF1022</f>
        <v>0</v>
      </c>
      <c r="AG1022" s="1">
        <f>'[1]RC-1'!AG1022</f>
        <v>0</v>
      </c>
      <c r="AH1022" s="1">
        <f>'[1]RC-1'!AH1022</f>
        <v>0</v>
      </c>
      <c r="AI1022" s="1">
        <f>'[1]RC-1'!AI1022</f>
        <v>0</v>
      </c>
    </row>
    <row r="1023" spans="1:35" x14ac:dyDescent="0.3">
      <c r="A1023" s="1">
        <f>'[1]RC-1'!A1023</f>
        <v>0</v>
      </c>
      <c r="B1023" s="1">
        <f>'[1]RC-1'!B1023</f>
        <v>0</v>
      </c>
      <c r="C1023" s="1">
        <f>'[1]RC-1'!C1023</f>
        <v>0</v>
      </c>
      <c r="D1023" s="1">
        <f>'[1]RC-1'!D1023</f>
        <v>0</v>
      </c>
      <c r="E1023" s="1">
        <f>'[1]RC-1'!E1023</f>
        <v>0</v>
      </c>
      <c r="F1023" s="1">
        <f>'[1]RC-1'!F1023</f>
        <v>0</v>
      </c>
      <c r="G1023" s="1">
        <f>'[1]RC-1'!G1023</f>
        <v>0</v>
      </c>
      <c r="H1023" s="1">
        <f>'[1]RC-1'!H1023</f>
        <v>0</v>
      </c>
      <c r="I1023" s="1">
        <f>'[1]RC-1'!I1023</f>
        <v>0</v>
      </c>
      <c r="J1023" s="1">
        <f>'[1]RC-1'!J1023</f>
        <v>0</v>
      </c>
      <c r="K1023" s="1">
        <f>'[1]RC-1'!K1023</f>
        <v>0</v>
      </c>
      <c r="L1023" s="1">
        <f>'[1]RC-1'!L1023</f>
        <v>0</v>
      </c>
      <c r="M1023" s="1">
        <f>'[1]RC-1'!M1023</f>
        <v>0</v>
      </c>
      <c r="N1023" s="1">
        <f>'[1]RC-1'!N1023</f>
        <v>0</v>
      </c>
      <c r="O1023" s="1">
        <f>'[1]RC-1'!O1023</f>
        <v>0</v>
      </c>
      <c r="P1023" s="1">
        <f>'[1]RC-1'!P1023</f>
        <v>0</v>
      </c>
      <c r="Q1023" s="1">
        <f>'[1]RC-1'!Q1023</f>
        <v>0</v>
      </c>
      <c r="R1023" s="1">
        <f>'[1]RC-1'!R1023</f>
        <v>0</v>
      </c>
      <c r="S1023" s="1">
        <f>'[1]RC-1'!S1023</f>
        <v>0</v>
      </c>
      <c r="T1023" s="1">
        <f>'[1]RC-1'!T1023</f>
        <v>0</v>
      </c>
      <c r="U1023" s="1">
        <f>'[1]RC-1'!U1023</f>
        <v>0</v>
      </c>
      <c r="V1023" s="1">
        <f>'[1]RC-1'!V1023</f>
        <v>0</v>
      </c>
      <c r="W1023" s="1">
        <f>'[1]RC-1'!W1023</f>
        <v>0</v>
      </c>
      <c r="X1023" s="1">
        <f>'[1]RC-1'!X1023</f>
        <v>0</v>
      </c>
      <c r="Y1023" s="1">
        <f>'[1]RC-1'!Y1023</f>
        <v>0</v>
      </c>
      <c r="Z1023" s="1">
        <f>'[1]RC-1'!Z1023</f>
        <v>0</v>
      </c>
      <c r="AA1023" s="1">
        <f>'[1]RC-1'!AA1023</f>
        <v>0</v>
      </c>
      <c r="AB1023" s="1">
        <f>'[1]RC-1'!AB1023</f>
        <v>0</v>
      </c>
      <c r="AC1023" s="1">
        <f>'[1]RC-1'!AC1023</f>
        <v>0</v>
      </c>
      <c r="AD1023" s="1">
        <f>'[1]RC-1'!AD1023</f>
        <v>0</v>
      </c>
      <c r="AE1023" s="1">
        <f>'[1]RC-1'!AE1023</f>
        <v>0</v>
      </c>
      <c r="AF1023" s="1">
        <f>'[1]RC-1'!AF1023</f>
        <v>0</v>
      </c>
      <c r="AG1023" s="1">
        <f>'[1]RC-1'!AG1023</f>
        <v>0</v>
      </c>
      <c r="AH1023" s="1">
        <f>'[1]RC-1'!AH1023</f>
        <v>0</v>
      </c>
      <c r="AI1023" s="1">
        <f>'[1]RC-1'!AI1023</f>
        <v>0</v>
      </c>
    </row>
    <row r="1024" spans="1:35" x14ac:dyDescent="0.3">
      <c r="A1024" s="1">
        <f>'[1]RC-1'!A1024</f>
        <v>0</v>
      </c>
      <c r="B1024" s="1">
        <f>'[1]RC-1'!B1024</f>
        <v>0</v>
      </c>
      <c r="C1024" s="1">
        <f>'[1]RC-1'!C1024</f>
        <v>0</v>
      </c>
      <c r="D1024" s="1">
        <f>'[1]RC-1'!D1024</f>
        <v>0</v>
      </c>
      <c r="E1024" s="1">
        <f>'[1]RC-1'!E1024</f>
        <v>0</v>
      </c>
      <c r="F1024" s="1">
        <f>'[1]RC-1'!F1024</f>
        <v>0</v>
      </c>
      <c r="G1024" s="1">
        <f>'[1]RC-1'!G1024</f>
        <v>0</v>
      </c>
      <c r="H1024" s="1">
        <f>'[1]RC-1'!H1024</f>
        <v>0</v>
      </c>
      <c r="I1024" s="1">
        <f>'[1]RC-1'!I1024</f>
        <v>0</v>
      </c>
      <c r="J1024" s="1">
        <f>'[1]RC-1'!J1024</f>
        <v>0</v>
      </c>
      <c r="K1024" s="1">
        <f>'[1]RC-1'!K1024</f>
        <v>0</v>
      </c>
      <c r="L1024" s="1">
        <f>'[1]RC-1'!L1024</f>
        <v>0</v>
      </c>
      <c r="M1024" s="1">
        <f>'[1]RC-1'!M1024</f>
        <v>0</v>
      </c>
      <c r="N1024" s="1">
        <f>'[1]RC-1'!N1024</f>
        <v>0</v>
      </c>
      <c r="O1024" s="1">
        <f>'[1]RC-1'!O1024</f>
        <v>0</v>
      </c>
      <c r="P1024" s="1">
        <f>'[1]RC-1'!P1024</f>
        <v>0</v>
      </c>
      <c r="Q1024" s="1">
        <f>'[1]RC-1'!Q1024</f>
        <v>0</v>
      </c>
      <c r="R1024" s="1">
        <f>'[1]RC-1'!R1024</f>
        <v>0</v>
      </c>
      <c r="S1024" s="1">
        <f>'[1]RC-1'!S1024</f>
        <v>0</v>
      </c>
      <c r="T1024" s="1">
        <f>'[1]RC-1'!T1024</f>
        <v>0</v>
      </c>
      <c r="U1024" s="1">
        <f>'[1]RC-1'!U1024</f>
        <v>0</v>
      </c>
      <c r="V1024" s="1">
        <f>'[1]RC-1'!V1024</f>
        <v>0</v>
      </c>
      <c r="W1024" s="1">
        <f>'[1]RC-1'!W1024</f>
        <v>0</v>
      </c>
      <c r="X1024" s="1">
        <f>'[1]RC-1'!X1024</f>
        <v>0</v>
      </c>
      <c r="Y1024" s="1">
        <f>'[1]RC-1'!Y1024</f>
        <v>0</v>
      </c>
      <c r="Z1024" s="1">
        <f>'[1]RC-1'!Z1024</f>
        <v>0</v>
      </c>
      <c r="AA1024" s="1">
        <f>'[1]RC-1'!AA1024</f>
        <v>0</v>
      </c>
      <c r="AB1024" s="1">
        <f>'[1]RC-1'!AB1024</f>
        <v>0</v>
      </c>
      <c r="AC1024" s="1">
        <f>'[1]RC-1'!AC1024</f>
        <v>0</v>
      </c>
      <c r="AD1024" s="1">
        <f>'[1]RC-1'!AD1024</f>
        <v>0</v>
      </c>
      <c r="AE1024" s="1">
        <f>'[1]RC-1'!AE1024</f>
        <v>0</v>
      </c>
      <c r="AF1024" s="1">
        <f>'[1]RC-1'!AF1024</f>
        <v>0</v>
      </c>
      <c r="AG1024" s="1">
        <f>'[1]RC-1'!AG1024</f>
        <v>0</v>
      </c>
      <c r="AH1024" s="1">
        <f>'[1]RC-1'!AH1024</f>
        <v>0</v>
      </c>
      <c r="AI1024" s="1">
        <f>'[1]RC-1'!AI1024</f>
        <v>0</v>
      </c>
    </row>
    <row r="1025" spans="1:35" x14ac:dyDescent="0.3">
      <c r="A1025" s="1">
        <f>'[1]RC-1'!A1025</f>
        <v>0</v>
      </c>
      <c r="B1025" s="1">
        <f>'[1]RC-1'!B1025</f>
        <v>0</v>
      </c>
      <c r="C1025" s="1">
        <f>'[1]RC-1'!C1025</f>
        <v>0</v>
      </c>
      <c r="D1025" s="1">
        <f>'[1]RC-1'!D1025</f>
        <v>0</v>
      </c>
      <c r="E1025" s="1">
        <f>'[1]RC-1'!E1025</f>
        <v>0</v>
      </c>
      <c r="F1025" s="1">
        <f>'[1]RC-1'!F1025</f>
        <v>0</v>
      </c>
      <c r="G1025" s="1">
        <f>'[1]RC-1'!G1025</f>
        <v>0</v>
      </c>
      <c r="H1025" s="1">
        <f>'[1]RC-1'!H1025</f>
        <v>0</v>
      </c>
      <c r="I1025" s="1">
        <f>'[1]RC-1'!I1025</f>
        <v>0</v>
      </c>
      <c r="J1025" s="1">
        <f>'[1]RC-1'!J1025</f>
        <v>0</v>
      </c>
      <c r="K1025" s="1">
        <f>'[1]RC-1'!K1025</f>
        <v>0</v>
      </c>
      <c r="L1025" s="1">
        <f>'[1]RC-1'!L1025</f>
        <v>0</v>
      </c>
      <c r="M1025" s="1">
        <f>'[1]RC-1'!M1025</f>
        <v>0</v>
      </c>
      <c r="N1025" s="1">
        <f>'[1]RC-1'!N1025</f>
        <v>0</v>
      </c>
      <c r="O1025" s="1">
        <f>'[1]RC-1'!O1025</f>
        <v>0</v>
      </c>
      <c r="P1025" s="1">
        <f>'[1]RC-1'!P1025</f>
        <v>0</v>
      </c>
      <c r="Q1025" s="1">
        <f>'[1]RC-1'!Q1025</f>
        <v>0</v>
      </c>
      <c r="R1025" s="1">
        <f>'[1]RC-1'!R1025</f>
        <v>0</v>
      </c>
      <c r="S1025" s="1">
        <f>'[1]RC-1'!S1025</f>
        <v>0</v>
      </c>
      <c r="T1025" s="1">
        <f>'[1]RC-1'!T1025</f>
        <v>0</v>
      </c>
      <c r="U1025" s="1">
        <f>'[1]RC-1'!U1025</f>
        <v>0</v>
      </c>
      <c r="V1025" s="1">
        <f>'[1]RC-1'!V1025</f>
        <v>0</v>
      </c>
      <c r="W1025" s="1">
        <f>'[1]RC-1'!W1025</f>
        <v>0</v>
      </c>
      <c r="X1025" s="1">
        <f>'[1]RC-1'!X1025</f>
        <v>0</v>
      </c>
      <c r="Y1025" s="1">
        <f>'[1]RC-1'!Y1025</f>
        <v>0</v>
      </c>
      <c r="Z1025" s="1">
        <f>'[1]RC-1'!Z1025</f>
        <v>0</v>
      </c>
      <c r="AA1025" s="1">
        <f>'[1]RC-1'!AA1025</f>
        <v>0</v>
      </c>
      <c r="AB1025" s="1">
        <f>'[1]RC-1'!AB1025</f>
        <v>0</v>
      </c>
      <c r="AC1025" s="1">
        <f>'[1]RC-1'!AC1025</f>
        <v>0</v>
      </c>
      <c r="AD1025" s="1">
        <f>'[1]RC-1'!AD1025</f>
        <v>0</v>
      </c>
      <c r="AE1025" s="1">
        <f>'[1]RC-1'!AE1025</f>
        <v>0</v>
      </c>
      <c r="AF1025" s="1">
        <f>'[1]RC-1'!AF1025</f>
        <v>0</v>
      </c>
      <c r="AG1025" s="1">
        <f>'[1]RC-1'!AG1025</f>
        <v>0</v>
      </c>
      <c r="AH1025" s="1">
        <f>'[1]RC-1'!AH1025</f>
        <v>0</v>
      </c>
      <c r="AI1025" s="1">
        <f>'[1]RC-1'!AI1025</f>
        <v>0</v>
      </c>
    </row>
    <row r="1026" spans="1:35" x14ac:dyDescent="0.3">
      <c r="A1026" s="1">
        <f>'[1]RC-1'!A1026</f>
        <v>0</v>
      </c>
      <c r="B1026" s="1">
        <f>'[1]RC-1'!B1026</f>
        <v>0</v>
      </c>
      <c r="C1026" s="1">
        <f>'[1]RC-1'!C1026</f>
        <v>0</v>
      </c>
      <c r="D1026" s="1">
        <f>'[1]RC-1'!D1026</f>
        <v>0</v>
      </c>
      <c r="E1026" s="1">
        <f>'[1]RC-1'!E1026</f>
        <v>0</v>
      </c>
      <c r="F1026" s="1">
        <f>'[1]RC-1'!F1026</f>
        <v>0</v>
      </c>
      <c r="G1026" s="1">
        <f>'[1]RC-1'!G1026</f>
        <v>0</v>
      </c>
      <c r="H1026" s="1">
        <f>'[1]RC-1'!H1026</f>
        <v>0</v>
      </c>
      <c r="I1026" s="1">
        <f>'[1]RC-1'!I1026</f>
        <v>0</v>
      </c>
      <c r="J1026" s="1">
        <f>'[1]RC-1'!J1026</f>
        <v>0</v>
      </c>
      <c r="K1026" s="1">
        <f>'[1]RC-1'!K1026</f>
        <v>0</v>
      </c>
      <c r="L1026" s="1">
        <f>'[1]RC-1'!L1026</f>
        <v>0</v>
      </c>
      <c r="M1026" s="1">
        <f>'[1]RC-1'!M1026</f>
        <v>0</v>
      </c>
      <c r="N1026" s="1">
        <f>'[1]RC-1'!N1026</f>
        <v>0</v>
      </c>
      <c r="O1026" s="1">
        <f>'[1]RC-1'!O1026</f>
        <v>0</v>
      </c>
      <c r="P1026" s="1">
        <f>'[1]RC-1'!P1026</f>
        <v>0</v>
      </c>
      <c r="Q1026" s="1">
        <f>'[1]RC-1'!Q1026</f>
        <v>0</v>
      </c>
      <c r="R1026" s="1">
        <f>'[1]RC-1'!R1026</f>
        <v>0</v>
      </c>
      <c r="S1026" s="1">
        <f>'[1]RC-1'!S1026</f>
        <v>0</v>
      </c>
      <c r="T1026" s="1">
        <f>'[1]RC-1'!T1026</f>
        <v>0</v>
      </c>
      <c r="U1026" s="1">
        <f>'[1]RC-1'!U1026</f>
        <v>0</v>
      </c>
      <c r="V1026" s="1">
        <f>'[1]RC-1'!V1026</f>
        <v>0</v>
      </c>
      <c r="W1026" s="1">
        <f>'[1]RC-1'!W1026</f>
        <v>0</v>
      </c>
      <c r="X1026" s="1">
        <f>'[1]RC-1'!X1026</f>
        <v>0</v>
      </c>
      <c r="Y1026" s="1">
        <f>'[1]RC-1'!Y1026</f>
        <v>0</v>
      </c>
      <c r="Z1026" s="1">
        <f>'[1]RC-1'!Z1026</f>
        <v>0</v>
      </c>
      <c r="AA1026" s="1">
        <f>'[1]RC-1'!AA1026</f>
        <v>0</v>
      </c>
      <c r="AB1026" s="1">
        <f>'[1]RC-1'!AB1026</f>
        <v>0</v>
      </c>
      <c r="AC1026" s="1">
        <f>'[1]RC-1'!AC1026</f>
        <v>0</v>
      </c>
      <c r="AD1026" s="1">
        <f>'[1]RC-1'!AD1026</f>
        <v>0</v>
      </c>
      <c r="AE1026" s="1">
        <f>'[1]RC-1'!AE1026</f>
        <v>0</v>
      </c>
      <c r="AF1026" s="1">
        <f>'[1]RC-1'!AF1026</f>
        <v>0</v>
      </c>
      <c r="AG1026" s="1">
        <f>'[1]RC-1'!AG1026</f>
        <v>0</v>
      </c>
      <c r="AH1026" s="1">
        <f>'[1]RC-1'!AH1026</f>
        <v>0</v>
      </c>
      <c r="AI1026" s="1">
        <f>'[1]RC-1'!AI1026</f>
        <v>0</v>
      </c>
    </row>
    <row r="1027" spans="1:35" x14ac:dyDescent="0.3">
      <c r="A1027" s="1">
        <f>'[1]RC-1'!A1027</f>
        <v>0</v>
      </c>
      <c r="B1027" s="1">
        <f>'[1]RC-1'!B1027</f>
        <v>0</v>
      </c>
      <c r="C1027" s="1">
        <f>'[1]RC-1'!C1027</f>
        <v>0</v>
      </c>
      <c r="D1027" s="1">
        <f>'[1]RC-1'!D1027</f>
        <v>0</v>
      </c>
      <c r="E1027" s="1">
        <f>'[1]RC-1'!E1027</f>
        <v>0</v>
      </c>
      <c r="F1027" s="1">
        <f>'[1]RC-1'!F1027</f>
        <v>0</v>
      </c>
      <c r="G1027" s="1">
        <f>'[1]RC-1'!G1027</f>
        <v>0</v>
      </c>
      <c r="H1027" s="1">
        <f>'[1]RC-1'!H1027</f>
        <v>0</v>
      </c>
      <c r="I1027" s="1">
        <f>'[1]RC-1'!I1027</f>
        <v>0</v>
      </c>
      <c r="J1027" s="1">
        <f>'[1]RC-1'!J1027</f>
        <v>0</v>
      </c>
      <c r="K1027" s="1">
        <f>'[1]RC-1'!K1027</f>
        <v>0</v>
      </c>
      <c r="L1027" s="1">
        <f>'[1]RC-1'!L1027</f>
        <v>0</v>
      </c>
      <c r="M1027" s="1">
        <f>'[1]RC-1'!M1027</f>
        <v>0</v>
      </c>
      <c r="N1027" s="1">
        <f>'[1]RC-1'!N1027</f>
        <v>0</v>
      </c>
      <c r="O1027" s="1">
        <f>'[1]RC-1'!O1027</f>
        <v>0</v>
      </c>
      <c r="P1027" s="1">
        <f>'[1]RC-1'!P1027</f>
        <v>0</v>
      </c>
      <c r="Q1027" s="1">
        <f>'[1]RC-1'!Q1027</f>
        <v>0</v>
      </c>
      <c r="R1027" s="1">
        <f>'[1]RC-1'!R1027</f>
        <v>0</v>
      </c>
      <c r="S1027" s="1">
        <f>'[1]RC-1'!S1027</f>
        <v>0</v>
      </c>
      <c r="T1027" s="1">
        <f>'[1]RC-1'!T1027</f>
        <v>0</v>
      </c>
      <c r="U1027" s="1">
        <f>'[1]RC-1'!U1027</f>
        <v>0</v>
      </c>
      <c r="V1027" s="1">
        <f>'[1]RC-1'!V1027</f>
        <v>0</v>
      </c>
      <c r="W1027" s="1">
        <f>'[1]RC-1'!W1027</f>
        <v>0</v>
      </c>
      <c r="X1027" s="1">
        <f>'[1]RC-1'!X1027</f>
        <v>0</v>
      </c>
      <c r="Y1027" s="1">
        <f>'[1]RC-1'!Y1027</f>
        <v>0</v>
      </c>
      <c r="Z1027" s="1">
        <f>'[1]RC-1'!Z1027</f>
        <v>0</v>
      </c>
      <c r="AA1027" s="1">
        <f>'[1]RC-1'!AA1027</f>
        <v>0</v>
      </c>
      <c r="AB1027" s="1">
        <f>'[1]RC-1'!AB1027</f>
        <v>0</v>
      </c>
      <c r="AC1027" s="1">
        <f>'[1]RC-1'!AC1027</f>
        <v>0</v>
      </c>
      <c r="AD1027" s="1">
        <f>'[1]RC-1'!AD1027</f>
        <v>0</v>
      </c>
      <c r="AE1027" s="1">
        <f>'[1]RC-1'!AE1027</f>
        <v>0</v>
      </c>
      <c r="AF1027" s="1">
        <f>'[1]RC-1'!AF1027</f>
        <v>0</v>
      </c>
      <c r="AG1027" s="1">
        <f>'[1]RC-1'!AG1027</f>
        <v>0</v>
      </c>
      <c r="AH1027" s="1">
        <f>'[1]RC-1'!AH1027</f>
        <v>0</v>
      </c>
      <c r="AI1027" s="1">
        <f>'[1]RC-1'!AI1027</f>
        <v>0</v>
      </c>
    </row>
    <row r="1028" spans="1:35" x14ac:dyDescent="0.3">
      <c r="A1028" s="1">
        <f>'[1]RC-1'!A1028</f>
        <v>0</v>
      </c>
      <c r="B1028" s="1">
        <f>'[1]RC-1'!B1028</f>
        <v>0</v>
      </c>
      <c r="C1028" s="1">
        <f>'[1]RC-1'!C1028</f>
        <v>0</v>
      </c>
      <c r="D1028" s="1">
        <f>'[1]RC-1'!D1028</f>
        <v>0</v>
      </c>
      <c r="E1028" s="1">
        <f>'[1]RC-1'!E1028</f>
        <v>0</v>
      </c>
      <c r="F1028" s="1">
        <f>'[1]RC-1'!F1028</f>
        <v>0</v>
      </c>
      <c r="G1028" s="1">
        <f>'[1]RC-1'!G1028</f>
        <v>0</v>
      </c>
      <c r="H1028" s="1">
        <f>'[1]RC-1'!H1028</f>
        <v>0</v>
      </c>
      <c r="I1028" s="1">
        <f>'[1]RC-1'!I1028</f>
        <v>0</v>
      </c>
      <c r="J1028" s="1">
        <f>'[1]RC-1'!J1028</f>
        <v>0</v>
      </c>
      <c r="K1028" s="1">
        <f>'[1]RC-1'!K1028</f>
        <v>0</v>
      </c>
      <c r="L1028" s="1">
        <f>'[1]RC-1'!L1028</f>
        <v>0</v>
      </c>
      <c r="M1028" s="1">
        <f>'[1]RC-1'!M1028</f>
        <v>0</v>
      </c>
      <c r="N1028" s="1">
        <f>'[1]RC-1'!N1028</f>
        <v>0</v>
      </c>
      <c r="O1028" s="1">
        <f>'[1]RC-1'!O1028</f>
        <v>0</v>
      </c>
      <c r="P1028" s="1">
        <f>'[1]RC-1'!P1028</f>
        <v>0</v>
      </c>
      <c r="Q1028" s="1">
        <f>'[1]RC-1'!Q1028</f>
        <v>0</v>
      </c>
      <c r="R1028" s="1">
        <f>'[1]RC-1'!R1028</f>
        <v>0</v>
      </c>
      <c r="S1028" s="1">
        <f>'[1]RC-1'!S1028</f>
        <v>0</v>
      </c>
      <c r="T1028" s="1">
        <f>'[1]RC-1'!T1028</f>
        <v>0</v>
      </c>
      <c r="U1028" s="1">
        <f>'[1]RC-1'!U1028</f>
        <v>0</v>
      </c>
      <c r="V1028" s="1">
        <f>'[1]RC-1'!V1028</f>
        <v>0</v>
      </c>
      <c r="W1028" s="1">
        <f>'[1]RC-1'!W1028</f>
        <v>0</v>
      </c>
      <c r="X1028" s="1">
        <f>'[1]RC-1'!X1028</f>
        <v>0</v>
      </c>
      <c r="Y1028" s="1">
        <f>'[1]RC-1'!Y1028</f>
        <v>0</v>
      </c>
      <c r="Z1028" s="1">
        <f>'[1]RC-1'!Z1028</f>
        <v>0</v>
      </c>
      <c r="AA1028" s="1">
        <f>'[1]RC-1'!AA1028</f>
        <v>0</v>
      </c>
      <c r="AB1028" s="1">
        <f>'[1]RC-1'!AB1028</f>
        <v>0</v>
      </c>
      <c r="AC1028" s="1">
        <f>'[1]RC-1'!AC1028</f>
        <v>0</v>
      </c>
      <c r="AD1028" s="1">
        <f>'[1]RC-1'!AD1028</f>
        <v>0</v>
      </c>
      <c r="AE1028" s="1">
        <f>'[1]RC-1'!AE1028</f>
        <v>0</v>
      </c>
      <c r="AF1028" s="1">
        <f>'[1]RC-1'!AF1028</f>
        <v>0</v>
      </c>
      <c r="AG1028" s="1">
        <f>'[1]RC-1'!AG1028</f>
        <v>0</v>
      </c>
      <c r="AH1028" s="1">
        <f>'[1]RC-1'!AH1028</f>
        <v>0</v>
      </c>
      <c r="AI1028" s="1">
        <f>'[1]RC-1'!AI1028</f>
        <v>0</v>
      </c>
    </row>
    <row r="1029" spans="1:35" x14ac:dyDescent="0.3">
      <c r="A1029" s="1">
        <f>'[1]RC-1'!A1029</f>
        <v>0</v>
      </c>
      <c r="B1029" s="1">
        <f>'[1]RC-1'!B1029</f>
        <v>0</v>
      </c>
      <c r="C1029" s="1">
        <f>'[1]RC-1'!C1029</f>
        <v>0</v>
      </c>
      <c r="D1029" s="1">
        <f>'[1]RC-1'!D1029</f>
        <v>0</v>
      </c>
      <c r="E1029" s="1">
        <f>'[1]RC-1'!E1029</f>
        <v>0</v>
      </c>
      <c r="F1029" s="1">
        <f>'[1]RC-1'!F1029</f>
        <v>0</v>
      </c>
      <c r="G1029" s="1">
        <f>'[1]RC-1'!G1029</f>
        <v>0</v>
      </c>
      <c r="H1029" s="1">
        <f>'[1]RC-1'!H1029</f>
        <v>0</v>
      </c>
      <c r="I1029" s="1">
        <f>'[1]RC-1'!I1029</f>
        <v>0</v>
      </c>
      <c r="J1029" s="1">
        <f>'[1]RC-1'!J1029</f>
        <v>0</v>
      </c>
      <c r="K1029" s="1">
        <f>'[1]RC-1'!K1029</f>
        <v>0</v>
      </c>
      <c r="L1029" s="1">
        <f>'[1]RC-1'!L1029</f>
        <v>0</v>
      </c>
      <c r="M1029" s="1">
        <f>'[1]RC-1'!M1029</f>
        <v>0</v>
      </c>
      <c r="N1029" s="1">
        <f>'[1]RC-1'!N1029</f>
        <v>0</v>
      </c>
      <c r="O1029" s="1">
        <f>'[1]RC-1'!O1029</f>
        <v>0</v>
      </c>
      <c r="P1029" s="1">
        <f>'[1]RC-1'!P1029</f>
        <v>0</v>
      </c>
      <c r="Q1029" s="1">
        <f>'[1]RC-1'!Q1029</f>
        <v>0</v>
      </c>
      <c r="R1029" s="1">
        <f>'[1]RC-1'!R1029</f>
        <v>0</v>
      </c>
      <c r="S1029" s="1">
        <f>'[1]RC-1'!S1029</f>
        <v>0</v>
      </c>
      <c r="T1029" s="1">
        <f>'[1]RC-1'!T1029</f>
        <v>0</v>
      </c>
      <c r="U1029" s="1">
        <f>'[1]RC-1'!U1029</f>
        <v>0</v>
      </c>
      <c r="V1029" s="1">
        <f>'[1]RC-1'!V1029</f>
        <v>0</v>
      </c>
      <c r="W1029" s="1">
        <f>'[1]RC-1'!W1029</f>
        <v>0</v>
      </c>
      <c r="X1029" s="1">
        <f>'[1]RC-1'!X1029</f>
        <v>0</v>
      </c>
      <c r="Y1029" s="1">
        <f>'[1]RC-1'!Y1029</f>
        <v>0</v>
      </c>
      <c r="Z1029" s="1">
        <f>'[1]RC-1'!Z1029</f>
        <v>0</v>
      </c>
      <c r="AA1029" s="1">
        <f>'[1]RC-1'!AA1029</f>
        <v>0</v>
      </c>
      <c r="AB1029" s="1">
        <f>'[1]RC-1'!AB1029</f>
        <v>0</v>
      </c>
      <c r="AC1029" s="1">
        <f>'[1]RC-1'!AC1029</f>
        <v>0</v>
      </c>
      <c r="AD1029" s="1">
        <f>'[1]RC-1'!AD1029</f>
        <v>0</v>
      </c>
      <c r="AE1029" s="1">
        <f>'[1]RC-1'!AE1029</f>
        <v>0</v>
      </c>
      <c r="AF1029" s="1">
        <f>'[1]RC-1'!AF1029</f>
        <v>0</v>
      </c>
      <c r="AG1029" s="1">
        <f>'[1]RC-1'!AG1029</f>
        <v>0</v>
      </c>
      <c r="AH1029" s="1">
        <f>'[1]RC-1'!AH1029</f>
        <v>0</v>
      </c>
      <c r="AI1029" s="1">
        <f>'[1]RC-1'!AI1029</f>
        <v>0</v>
      </c>
    </row>
    <row r="1030" spans="1:35" x14ac:dyDescent="0.3">
      <c r="A1030" s="1">
        <f>'[1]RC-1'!A1030</f>
        <v>0</v>
      </c>
      <c r="B1030" s="1">
        <f>'[1]RC-1'!B1030</f>
        <v>0</v>
      </c>
      <c r="C1030" s="1">
        <f>'[1]RC-1'!C1030</f>
        <v>0</v>
      </c>
      <c r="D1030" s="1">
        <f>'[1]RC-1'!D1030</f>
        <v>0</v>
      </c>
      <c r="E1030" s="1">
        <f>'[1]RC-1'!E1030</f>
        <v>0</v>
      </c>
      <c r="F1030" s="1">
        <f>'[1]RC-1'!F1030</f>
        <v>0</v>
      </c>
      <c r="G1030" s="1">
        <f>'[1]RC-1'!G1030</f>
        <v>0</v>
      </c>
      <c r="H1030" s="1">
        <f>'[1]RC-1'!H1030</f>
        <v>0</v>
      </c>
      <c r="I1030" s="1">
        <f>'[1]RC-1'!I1030</f>
        <v>0</v>
      </c>
      <c r="J1030" s="1">
        <f>'[1]RC-1'!J1030</f>
        <v>0</v>
      </c>
      <c r="K1030" s="1">
        <f>'[1]RC-1'!K1030</f>
        <v>0</v>
      </c>
      <c r="L1030" s="1">
        <f>'[1]RC-1'!L1030</f>
        <v>0</v>
      </c>
      <c r="M1030" s="1">
        <f>'[1]RC-1'!M1030</f>
        <v>0</v>
      </c>
      <c r="N1030" s="1">
        <f>'[1]RC-1'!N1030</f>
        <v>0</v>
      </c>
      <c r="O1030" s="1">
        <f>'[1]RC-1'!O1030</f>
        <v>0</v>
      </c>
      <c r="P1030" s="1">
        <f>'[1]RC-1'!P1030</f>
        <v>0</v>
      </c>
      <c r="Q1030" s="1">
        <f>'[1]RC-1'!Q1030</f>
        <v>0</v>
      </c>
      <c r="R1030" s="1">
        <f>'[1]RC-1'!R1030</f>
        <v>0</v>
      </c>
      <c r="S1030" s="1">
        <f>'[1]RC-1'!S1030</f>
        <v>0</v>
      </c>
      <c r="T1030" s="1">
        <f>'[1]RC-1'!T1030</f>
        <v>0</v>
      </c>
      <c r="U1030" s="1">
        <f>'[1]RC-1'!U1030</f>
        <v>0</v>
      </c>
      <c r="V1030" s="1">
        <f>'[1]RC-1'!V1030</f>
        <v>0</v>
      </c>
      <c r="W1030" s="1">
        <f>'[1]RC-1'!W1030</f>
        <v>0</v>
      </c>
      <c r="X1030" s="1">
        <f>'[1]RC-1'!X1030</f>
        <v>0</v>
      </c>
      <c r="Y1030" s="1">
        <f>'[1]RC-1'!Y1030</f>
        <v>0</v>
      </c>
      <c r="Z1030" s="1">
        <f>'[1]RC-1'!Z1030</f>
        <v>0</v>
      </c>
      <c r="AA1030" s="1">
        <f>'[1]RC-1'!AA1030</f>
        <v>0</v>
      </c>
      <c r="AB1030" s="1">
        <f>'[1]RC-1'!AB1030</f>
        <v>0</v>
      </c>
      <c r="AC1030" s="1">
        <f>'[1]RC-1'!AC1030</f>
        <v>0</v>
      </c>
      <c r="AD1030" s="1">
        <f>'[1]RC-1'!AD1030</f>
        <v>0</v>
      </c>
      <c r="AE1030" s="1">
        <f>'[1]RC-1'!AE1030</f>
        <v>0</v>
      </c>
      <c r="AF1030" s="1">
        <f>'[1]RC-1'!AF1030</f>
        <v>0</v>
      </c>
      <c r="AG1030" s="1">
        <f>'[1]RC-1'!AG1030</f>
        <v>0</v>
      </c>
      <c r="AH1030" s="1">
        <f>'[1]RC-1'!AH1030</f>
        <v>0</v>
      </c>
      <c r="AI1030" s="1">
        <f>'[1]RC-1'!AI1030</f>
        <v>0</v>
      </c>
    </row>
    <row r="1031" spans="1:35" x14ac:dyDescent="0.3">
      <c r="A1031" s="1">
        <f>'[1]RC-1'!A1031</f>
        <v>0</v>
      </c>
      <c r="B1031" s="1">
        <f>'[1]RC-1'!B1031</f>
        <v>0</v>
      </c>
      <c r="C1031" s="1">
        <f>'[1]RC-1'!C1031</f>
        <v>0</v>
      </c>
      <c r="D1031" s="1">
        <f>'[1]RC-1'!D1031</f>
        <v>0</v>
      </c>
      <c r="E1031" s="1">
        <f>'[1]RC-1'!E1031</f>
        <v>0</v>
      </c>
      <c r="F1031" s="1">
        <f>'[1]RC-1'!F1031</f>
        <v>0</v>
      </c>
      <c r="G1031" s="1">
        <f>'[1]RC-1'!G1031</f>
        <v>0</v>
      </c>
      <c r="H1031" s="1">
        <f>'[1]RC-1'!H1031</f>
        <v>0</v>
      </c>
      <c r="I1031" s="1">
        <f>'[1]RC-1'!I1031</f>
        <v>0</v>
      </c>
      <c r="J1031" s="1">
        <f>'[1]RC-1'!J1031</f>
        <v>0</v>
      </c>
      <c r="K1031" s="1">
        <f>'[1]RC-1'!K1031</f>
        <v>0</v>
      </c>
      <c r="L1031" s="1">
        <f>'[1]RC-1'!L1031</f>
        <v>0</v>
      </c>
      <c r="M1031" s="1">
        <f>'[1]RC-1'!M1031</f>
        <v>0</v>
      </c>
      <c r="N1031" s="1">
        <f>'[1]RC-1'!N1031</f>
        <v>0</v>
      </c>
      <c r="O1031" s="1">
        <f>'[1]RC-1'!O1031</f>
        <v>0</v>
      </c>
      <c r="P1031" s="1">
        <f>'[1]RC-1'!P1031</f>
        <v>0</v>
      </c>
      <c r="Q1031" s="1">
        <f>'[1]RC-1'!Q1031</f>
        <v>0</v>
      </c>
      <c r="R1031" s="1">
        <f>'[1]RC-1'!R1031</f>
        <v>0</v>
      </c>
      <c r="S1031" s="1">
        <f>'[1]RC-1'!S1031</f>
        <v>0</v>
      </c>
      <c r="T1031" s="1">
        <f>'[1]RC-1'!T1031</f>
        <v>0</v>
      </c>
      <c r="U1031" s="1">
        <f>'[1]RC-1'!U1031</f>
        <v>0</v>
      </c>
      <c r="V1031" s="1">
        <f>'[1]RC-1'!V1031</f>
        <v>0</v>
      </c>
      <c r="W1031" s="1">
        <f>'[1]RC-1'!W1031</f>
        <v>0</v>
      </c>
      <c r="X1031" s="1">
        <f>'[1]RC-1'!X1031</f>
        <v>0</v>
      </c>
      <c r="Y1031" s="1">
        <f>'[1]RC-1'!Y1031</f>
        <v>0</v>
      </c>
      <c r="Z1031" s="1">
        <f>'[1]RC-1'!Z1031</f>
        <v>0</v>
      </c>
      <c r="AA1031" s="1">
        <f>'[1]RC-1'!AA1031</f>
        <v>0</v>
      </c>
      <c r="AB1031" s="1">
        <f>'[1]RC-1'!AB1031</f>
        <v>0</v>
      </c>
      <c r="AC1031" s="1">
        <f>'[1]RC-1'!AC1031</f>
        <v>0</v>
      </c>
      <c r="AD1031" s="1">
        <f>'[1]RC-1'!AD1031</f>
        <v>0</v>
      </c>
      <c r="AE1031" s="1">
        <f>'[1]RC-1'!AE1031</f>
        <v>0</v>
      </c>
      <c r="AF1031" s="1">
        <f>'[1]RC-1'!AF1031</f>
        <v>0</v>
      </c>
      <c r="AG1031" s="1">
        <f>'[1]RC-1'!AG1031</f>
        <v>0</v>
      </c>
      <c r="AH1031" s="1">
        <f>'[1]RC-1'!AH1031</f>
        <v>0</v>
      </c>
      <c r="AI1031" s="1">
        <f>'[1]RC-1'!AI1031</f>
        <v>0</v>
      </c>
    </row>
    <row r="1032" spans="1:35" x14ac:dyDescent="0.3">
      <c r="A1032" s="1">
        <f>'[1]RC-1'!A1032</f>
        <v>0</v>
      </c>
      <c r="B1032" s="1">
        <f>'[1]RC-1'!B1032</f>
        <v>0</v>
      </c>
      <c r="C1032" s="1">
        <f>'[1]RC-1'!C1032</f>
        <v>0</v>
      </c>
      <c r="D1032" s="1">
        <f>'[1]RC-1'!D1032</f>
        <v>0</v>
      </c>
      <c r="E1032" s="1">
        <f>'[1]RC-1'!E1032</f>
        <v>0</v>
      </c>
      <c r="F1032" s="1">
        <f>'[1]RC-1'!F1032</f>
        <v>0</v>
      </c>
      <c r="G1032" s="1">
        <f>'[1]RC-1'!G1032</f>
        <v>0</v>
      </c>
      <c r="H1032" s="1">
        <f>'[1]RC-1'!H1032</f>
        <v>0</v>
      </c>
      <c r="I1032" s="1">
        <f>'[1]RC-1'!I1032</f>
        <v>0</v>
      </c>
      <c r="J1032" s="1">
        <f>'[1]RC-1'!J1032</f>
        <v>0</v>
      </c>
      <c r="K1032" s="1">
        <f>'[1]RC-1'!K1032</f>
        <v>0</v>
      </c>
      <c r="L1032" s="1">
        <f>'[1]RC-1'!L1032</f>
        <v>0</v>
      </c>
      <c r="M1032" s="1">
        <f>'[1]RC-1'!M1032</f>
        <v>0</v>
      </c>
      <c r="N1032" s="1">
        <f>'[1]RC-1'!N1032</f>
        <v>0</v>
      </c>
      <c r="O1032" s="1">
        <f>'[1]RC-1'!O1032</f>
        <v>0</v>
      </c>
      <c r="P1032" s="1">
        <f>'[1]RC-1'!P1032</f>
        <v>0</v>
      </c>
      <c r="Q1032" s="1">
        <f>'[1]RC-1'!Q1032</f>
        <v>0</v>
      </c>
      <c r="R1032" s="1">
        <f>'[1]RC-1'!R1032</f>
        <v>0</v>
      </c>
      <c r="S1032" s="1">
        <f>'[1]RC-1'!S1032</f>
        <v>0</v>
      </c>
      <c r="T1032" s="1">
        <f>'[1]RC-1'!T1032</f>
        <v>0</v>
      </c>
      <c r="U1032" s="1">
        <f>'[1]RC-1'!U1032</f>
        <v>0</v>
      </c>
      <c r="V1032" s="1">
        <f>'[1]RC-1'!V1032</f>
        <v>0</v>
      </c>
      <c r="W1032" s="1">
        <f>'[1]RC-1'!W1032</f>
        <v>0</v>
      </c>
      <c r="X1032" s="1">
        <f>'[1]RC-1'!X1032</f>
        <v>0</v>
      </c>
      <c r="Y1032" s="1">
        <f>'[1]RC-1'!Y1032</f>
        <v>0</v>
      </c>
      <c r="Z1032" s="1">
        <f>'[1]RC-1'!Z1032</f>
        <v>0</v>
      </c>
      <c r="AA1032" s="1">
        <f>'[1]RC-1'!AA1032</f>
        <v>0</v>
      </c>
      <c r="AB1032" s="1">
        <f>'[1]RC-1'!AB1032</f>
        <v>0</v>
      </c>
      <c r="AC1032" s="1">
        <f>'[1]RC-1'!AC1032</f>
        <v>0</v>
      </c>
      <c r="AD1032" s="1">
        <f>'[1]RC-1'!AD1032</f>
        <v>0</v>
      </c>
      <c r="AE1032" s="1">
        <f>'[1]RC-1'!AE1032</f>
        <v>0</v>
      </c>
      <c r="AF1032" s="1">
        <f>'[1]RC-1'!AF1032</f>
        <v>0</v>
      </c>
      <c r="AG1032" s="1">
        <f>'[1]RC-1'!AG1032</f>
        <v>0</v>
      </c>
      <c r="AH1032" s="1">
        <f>'[1]RC-1'!AH1032</f>
        <v>0</v>
      </c>
      <c r="AI1032" s="1">
        <f>'[1]RC-1'!AI1032</f>
        <v>0</v>
      </c>
    </row>
    <row r="1033" spans="1:35" x14ac:dyDescent="0.3">
      <c r="A1033" s="1">
        <f>'[1]RC-1'!A1033</f>
        <v>0</v>
      </c>
      <c r="B1033" s="1">
        <f>'[1]RC-1'!B1033</f>
        <v>0</v>
      </c>
      <c r="C1033" s="1">
        <f>'[1]RC-1'!C1033</f>
        <v>0</v>
      </c>
      <c r="D1033" s="1">
        <f>'[1]RC-1'!D1033</f>
        <v>0</v>
      </c>
      <c r="E1033" s="1">
        <f>'[1]RC-1'!E1033</f>
        <v>0</v>
      </c>
      <c r="F1033" s="1">
        <f>'[1]RC-1'!F1033</f>
        <v>0</v>
      </c>
      <c r="G1033" s="1">
        <f>'[1]RC-1'!G1033</f>
        <v>0</v>
      </c>
      <c r="H1033" s="1">
        <f>'[1]RC-1'!H1033</f>
        <v>0</v>
      </c>
      <c r="I1033" s="1">
        <f>'[1]RC-1'!I1033</f>
        <v>0</v>
      </c>
      <c r="J1033" s="1">
        <f>'[1]RC-1'!J1033</f>
        <v>0</v>
      </c>
      <c r="K1033" s="1">
        <f>'[1]RC-1'!K1033</f>
        <v>0</v>
      </c>
      <c r="L1033" s="1">
        <f>'[1]RC-1'!L1033</f>
        <v>0</v>
      </c>
      <c r="M1033" s="1">
        <f>'[1]RC-1'!M1033</f>
        <v>0</v>
      </c>
      <c r="N1033" s="1">
        <f>'[1]RC-1'!N1033</f>
        <v>0</v>
      </c>
      <c r="O1033" s="1">
        <f>'[1]RC-1'!O1033</f>
        <v>0</v>
      </c>
      <c r="P1033" s="1">
        <f>'[1]RC-1'!P1033</f>
        <v>0</v>
      </c>
      <c r="Q1033" s="1">
        <f>'[1]RC-1'!Q1033</f>
        <v>0</v>
      </c>
      <c r="R1033" s="1">
        <f>'[1]RC-1'!R1033</f>
        <v>0</v>
      </c>
      <c r="S1033" s="1">
        <f>'[1]RC-1'!S1033</f>
        <v>0</v>
      </c>
      <c r="T1033" s="1">
        <f>'[1]RC-1'!T1033</f>
        <v>0</v>
      </c>
      <c r="U1033" s="1">
        <f>'[1]RC-1'!U1033</f>
        <v>0</v>
      </c>
      <c r="V1033" s="1">
        <f>'[1]RC-1'!V1033</f>
        <v>0</v>
      </c>
      <c r="W1033" s="1">
        <f>'[1]RC-1'!W1033</f>
        <v>0</v>
      </c>
      <c r="X1033" s="1">
        <f>'[1]RC-1'!X1033</f>
        <v>0</v>
      </c>
      <c r="Y1033" s="1">
        <f>'[1]RC-1'!Y1033</f>
        <v>0</v>
      </c>
      <c r="Z1033" s="1">
        <f>'[1]RC-1'!Z1033</f>
        <v>0</v>
      </c>
      <c r="AA1033" s="1">
        <f>'[1]RC-1'!AA1033</f>
        <v>0</v>
      </c>
      <c r="AB1033" s="1">
        <f>'[1]RC-1'!AB1033</f>
        <v>0</v>
      </c>
      <c r="AC1033" s="1">
        <f>'[1]RC-1'!AC1033</f>
        <v>0</v>
      </c>
      <c r="AD1033" s="1">
        <f>'[1]RC-1'!AD1033</f>
        <v>0</v>
      </c>
      <c r="AE1033" s="1">
        <f>'[1]RC-1'!AE1033</f>
        <v>0</v>
      </c>
      <c r="AF1033" s="1">
        <f>'[1]RC-1'!AF1033</f>
        <v>0</v>
      </c>
      <c r="AG1033" s="1">
        <f>'[1]RC-1'!AG1033</f>
        <v>0</v>
      </c>
      <c r="AH1033" s="1">
        <f>'[1]RC-1'!AH1033</f>
        <v>0</v>
      </c>
      <c r="AI1033" s="1">
        <f>'[1]RC-1'!AI1033</f>
        <v>0</v>
      </c>
    </row>
    <row r="1034" spans="1:35" x14ac:dyDescent="0.3">
      <c r="A1034" s="1">
        <f>'[1]RC-1'!A1034</f>
        <v>0</v>
      </c>
      <c r="B1034" s="1">
        <f>'[1]RC-1'!B1034</f>
        <v>0</v>
      </c>
      <c r="C1034" s="1">
        <f>'[1]RC-1'!C1034</f>
        <v>0</v>
      </c>
      <c r="D1034" s="1">
        <f>'[1]RC-1'!D1034</f>
        <v>0</v>
      </c>
      <c r="E1034" s="1">
        <f>'[1]RC-1'!E1034</f>
        <v>0</v>
      </c>
      <c r="F1034" s="1">
        <f>'[1]RC-1'!F1034</f>
        <v>0</v>
      </c>
      <c r="G1034" s="1">
        <f>'[1]RC-1'!G1034</f>
        <v>0</v>
      </c>
      <c r="H1034" s="1">
        <f>'[1]RC-1'!H1034</f>
        <v>0</v>
      </c>
      <c r="I1034" s="1">
        <f>'[1]RC-1'!I1034</f>
        <v>0</v>
      </c>
      <c r="J1034" s="1">
        <f>'[1]RC-1'!J1034</f>
        <v>0</v>
      </c>
      <c r="K1034" s="1">
        <f>'[1]RC-1'!K1034</f>
        <v>0</v>
      </c>
      <c r="L1034" s="1">
        <f>'[1]RC-1'!L1034</f>
        <v>0</v>
      </c>
      <c r="M1034" s="1">
        <f>'[1]RC-1'!M1034</f>
        <v>0</v>
      </c>
      <c r="N1034" s="1">
        <f>'[1]RC-1'!N1034</f>
        <v>0</v>
      </c>
      <c r="O1034" s="1">
        <f>'[1]RC-1'!O1034</f>
        <v>0</v>
      </c>
      <c r="P1034" s="1">
        <f>'[1]RC-1'!P1034</f>
        <v>0</v>
      </c>
      <c r="Q1034" s="1">
        <f>'[1]RC-1'!Q1034</f>
        <v>0</v>
      </c>
      <c r="R1034" s="1">
        <f>'[1]RC-1'!R1034</f>
        <v>0</v>
      </c>
      <c r="S1034" s="1">
        <f>'[1]RC-1'!S1034</f>
        <v>0</v>
      </c>
      <c r="T1034" s="1">
        <f>'[1]RC-1'!T1034</f>
        <v>0</v>
      </c>
      <c r="U1034" s="1">
        <f>'[1]RC-1'!U1034</f>
        <v>0</v>
      </c>
      <c r="V1034" s="1">
        <f>'[1]RC-1'!V1034</f>
        <v>0</v>
      </c>
      <c r="W1034" s="1">
        <f>'[1]RC-1'!W1034</f>
        <v>0</v>
      </c>
      <c r="X1034" s="1">
        <f>'[1]RC-1'!X1034</f>
        <v>0</v>
      </c>
      <c r="Y1034" s="1">
        <f>'[1]RC-1'!Y1034</f>
        <v>0</v>
      </c>
      <c r="Z1034" s="1">
        <f>'[1]RC-1'!Z1034</f>
        <v>0</v>
      </c>
      <c r="AA1034" s="1">
        <f>'[1]RC-1'!AA1034</f>
        <v>0</v>
      </c>
      <c r="AB1034" s="1">
        <f>'[1]RC-1'!AB1034</f>
        <v>0</v>
      </c>
      <c r="AC1034" s="1">
        <f>'[1]RC-1'!AC1034</f>
        <v>0</v>
      </c>
      <c r="AD1034" s="1">
        <f>'[1]RC-1'!AD1034</f>
        <v>0</v>
      </c>
      <c r="AE1034" s="1">
        <f>'[1]RC-1'!AE1034</f>
        <v>0</v>
      </c>
      <c r="AF1034" s="1">
        <f>'[1]RC-1'!AF1034</f>
        <v>0</v>
      </c>
      <c r="AG1034" s="1">
        <f>'[1]RC-1'!AG1034</f>
        <v>0</v>
      </c>
      <c r="AH1034" s="1">
        <f>'[1]RC-1'!AH1034</f>
        <v>0</v>
      </c>
      <c r="AI1034" s="1">
        <f>'[1]RC-1'!AI1034</f>
        <v>0</v>
      </c>
    </row>
    <row r="1035" spans="1:35" x14ac:dyDescent="0.3">
      <c r="A1035" s="1">
        <f>'[1]RC-1'!A1035</f>
        <v>0</v>
      </c>
      <c r="B1035" s="1">
        <f>'[1]RC-1'!B1035</f>
        <v>0</v>
      </c>
      <c r="C1035" s="1">
        <f>'[1]RC-1'!C1035</f>
        <v>0</v>
      </c>
      <c r="D1035" s="1">
        <f>'[1]RC-1'!D1035</f>
        <v>0</v>
      </c>
      <c r="E1035" s="1">
        <f>'[1]RC-1'!E1035</f>
        <v>0</v>
      </c>
      <c r="F1035" s="1">
        <f>'[1]RC-1'!F1035</f>
        <v>0</v>
      </c>
      <c r="G1035" s="1">
        <f>'[1]RC-1'!G1035</f>
        <v>0</v>
      </c>
      <c r="H1035" s="1">
        <f>'[1]RC-1'!H1035</f>
        <v>0</v>
      </c>
      <c r="I1035" s="1">
        <f>'[1]RC-1'!I1035</f>
        <v>0</v>
      </c>
      <c r="J1035" s="1">
        <f>'[1]RC-1'!J1035</f>
        <v>0</v>
      </c>
      <c r="K1035" s="1">
        <f>'[1]RC-1'!K1035</f>
        <v>0</v>
      </c>
      <c r="L1035" s="1">
        <f>'[1]RC-1'!L1035</f>
        <v>0</v>
      </c>
      <c r="M1035" s="1">
        <f>'[1]RC-1'!M1035</f>
        <v>0</v>
      </c>
      <c r="N1035" s="1">
        <f>'[1]RC-1'!N1035</f>
        <v>0</v>
      </c>
      <c r="O1035" s="1">
        <f>'[1]RC-1'!O1035</f>
        <v>0</v>
      </c>
      <c r="P1035" s="1">
        <f>'[1]RC-1'!P1035</f>
        <v>0</v>
      </c>
      <c r="Q1035" s="1">
        <f>'[1]RC-1'!Q1035</f>
        <v>0</v>
      </c>
      <c r="R1035" s="1">
        <f>'[1]RC-1'!R1035</f>
        <v>0</v>
      </c>
      <c r="S1035" s="1">
        <f>'[1]RC-1'!S1035</f>
        <v>0</v>
      </c>
      <c r="T1035" s="1">
        <f>'[1]RC-1'!T1035</f>
        <v>0</v>
      </c>
      <c r="U1035" s="1">
        <f>'[1]RC-1'!U1035</f>
        <v>0</v>
      </c>
      <c r="V1035" s="1">
        <f>'[1]RC-1'!V1035</f>
        <v>0</v>
      </c>
      <c r="W1035" s="1">
        <f>'[1]RC-1'!W1035</f>
        <v>0</v>
      </c>
      <c r="X1035" s="1">
        <f>'[1]RC-1'!X1035</f>
        <v>0</v>
      </c>
      <c r="Y1035" s="1">
        <f>'[1]RC-1'!Y1035</f>
        <v>0</v>
      </c>
      <c r="Z1035" s="1">
        <f>'[1]RC-1'!Z1035</f>
        <v>0</v>
      </c>
      <c r="AA1035" s="1">
        <f>'[1]RC-1'!AA1035</f>
        <v>0</v>
      </c>
      <c r="AB1035" s="1">
        <f>'[1]RC-1'!AB1035</f>
        <v>0</v>
      </c>
      <c r="AC1035" s="1">
        <f>'[1]RC-1'!AC1035</f>
        <v>0</v>
      </c>
      <c r="AD1035" s="1">
        <f>'[1]RC-1'!AD1035</f>
        <v>0</v>
      </c>
      <c r="AE1035" s="1">
        <f>'[1]RC-1'!AE1035</f>
        <v>0</v>
      </c>
      <c r="AF1035" s="1">
        <f>'[1]RC-1'!AF1035</f>
        <v>0</v>
      </c>
      <c r="AG1035" s="1">
        <f>'[1]RC-1'!AG1035</f>
        <v>0</v>
      </c>
      <c r="AH1035" s="1">
        <f>'[1]RC-1'!AH1035</f>
        <v>0</v>
      </c>
      <c r="AI1035" s="1">
        <f>'[1]RC-1'!AI1035</f>
        <v>0</v>
      </c>
    </row>
    <row r="1036" spans="1:35" x14ac:dyDescent="0.3">
      <c r="A1036" s="1">
        <f>'[1]RC-1'!A1036</f>
        <v>0</v>
      </c>
      <c r="B1036" s="1">
        <f>'[1]RC-1'!B1036</f>
        <v>0</v>
      </c>
      <c r="C1036" s="1">
        <f>'[1]RC-1'!C1036</f>
        <v>0</v>
      </c>
      <c r="D1036" s="1">
        <f>'[1]RC-1'!D1036</f>
        <v>0</v>
      </c>
      <c r="E1036" s="1">
        <f>'[1]RC-1'!E1036</f>
        <v>0</v>
      </c>
      <c r="F1036" s="1">
        <f>'[1]RC-1'!F1036</f>
        <v>0</v>
      </c>
      <c r="G1036" s="1">
        <f>'[1]RC-1'!G1036</f>
        <v>0</v>
      </c>
      <c r="H1036" s="1">
        <f>'[1]RC-1'!H1036</f>
        <v>0</v>
      </c>
      <c r="I1036" s="1">
        <f>'[1]RC-1'!I1036</f>
        <v>0</v>
      </c>
      <c r="J1036" s="1">
        <f>'[1]RC-1'!J1036</f>
        <v>0</v>
      </c>
      <c r="K1036" s="1">
        <f>'[1]RC-1'!K1036</f>
        <v>0</v>
      </c>
      <c r="L1036" s="1">
        <f>'[1]RC-1'!L1036</f>
        <v>0</v>
      </c>
      <c r="M1036" s="1">
        <f>'[1]RC-1'!M1036</f>
        <v>0</v>
      </c>
      <c r="N1036" s="1">
        <f>'[1]RC-1'!N1036</f>
        <v>0</v>
      </c>
      <c r="O1036" s="1">
        <f>'[1]RC-1'!O1036</f>
        <v>0</v>
      </c>
      <c r="P1036" s="1">
        <f>'[1]RC-1'!P1036</f>
        <v>0</v>
      </c>
      <c r="Q1036" s="1">
        <f>'[1]RC-1'!Q1036</f>
        <v>0</v>
      </c>
      <c r="R1036" s="1">
        <f>'[1]RC-1'!R1036</f>
        <v>0</v>
      </c>
      <c r="S1036" s="1">
        <f>'[1]RC-1'!S1036</f>
        <v>0</v>
      </c>
      <c r="T1036" s="1">
        <f>'[1]RC-1'!T1036</f>
        <v>0</v>
      </c>
      <c r="U1036" s="1">
        <f>'[1]RC-1'!U1036</f>
        <v>0</v>
      </c>
      <c r="V1036" s="1">
        <f>'[1]RC-1'!V1036</f>
        <v>0</v>
      </c>
      <c r="W1036" s="1">
        <f>'[1]RC-1'!W1036</f>
        <v>0</v>
      </c>
      <c r="X1036" s="1">
        <f>'[1]RC-1'!X1036</f>
        <v>0</v>
      </c>
      <c r="Y1036" s="1">
        <f>'[1]RC-1'!Y1036</f>
        <v>0</v>
      </c>
      <c r="Z1036" s="1">
        <f>'[1]RC-1'!Z1036</f>
        <v>0</v>
      </c>
      <c r="AA1036" s="1">
        <f>'[1]RC-1'!AA1036</f>
        <v>0</v>
      </c>
      <c r="AB1036" s="1">
        <f>'[1]RC-1'!AB1036</f>
        <v>0</v>
      </c>
      <c r="AC1036" s="1">
        <f>'[1]RC-1'!AC1036</f>
        <v>0</v>
      </c>
      <c r="AD1036" s="1">
        <f>'[1]RC-1'!AD1036</f>
        <v>0</v>
      </c>
      <c r="AE1036" s="1">
        <f>'[1]RC-1'!AE1036</f>
        <v>0</v>
      </c>
      <c r="AF1036" s="1">
        <f>'[1]RC-1'!AF1036</f>
        <v>0</v>
      </c>
      <c r="AG1036" s="1">
        <f>'[1]RC-1'!AG1036</f>
        <v>0</v>
      </c>
      <c r="AH1036" s="1">
        <f>'[1]RC-1'!AH1036</f>
        <v>0</v>
      </c>
      <c r="AI1036" s="1">
        <f>'[1]RC-1'!AI1036</f>
        <v>0</v>
      </c>
    </row>
    <row r="1037" spans="1:35" x14ac:dyDescent="0.3">
      <c r="A1037" s="1">
        <f>'[1]RC-1'!A1037</f>
        <v>0</v>
      </c>
      <c r="B1037" s="1">
        <f>'[1]RC-1'!B1037</f>
        <v>0</v>
      </c>
      <c r="C1037" s="1">
        <f>'[1]RC-1'!C1037</f>
        <v>0</v>
      </c>
      <c r="D1037" s="1">
        <f>'[1]RC-1'!D1037</f>
        <v>0</v>
      </c>
      <c r="E1037" s="1">
        <f>'[1]RC-1'!E1037</f>
        <v>0</v>
      </c>
      <c r="F1037" s="1">
        <f>'[1]RC-1'!F1037</f>
        <v>0</v>
      </c>
      <c r="G1037" s="1">
        <f>'[1]RC-1'!G1037</f>
        <v>0</v>
      </c>
      <c r="H1037" s="1">
        <f>'[1]RC-1'!H1037</f>
        <v>0</v>
      </c>
      <c r="I1037" s="1">
        <f>'[1]RC-1'!I1037</f>
        <v>0</v>
      </c>
      <c r="J1037" s="1">
        <f>'[1]RC-1'!J1037</f>
        <v>0</v>
      </c>
      <c r="K1037" s="1">
        <f>'[1]RC-1'!K1037</f>
        <v>0</v>
      </c>
      <c r="L1037" s="1">
        <f>'[1]RC-1'!L1037</f>
        <v>0</v>
      </c>
      <c r="M1037" s="1">
        <f>'[1]RC-1'!M1037</f>
        <v>0</v>
      </c>
      <c r="N1037" s="1">
        <f>'[1]RC-1'!N1037</f>
        <v>0</v>
      </c>
      <c r="O1037" s="1">
        <f>'[1]RC-1'!O1037</f>
        <v>0</v>
      </c>
      <c r="P1037" s="1">
        <f>'[1]RC-1'!P1037</f>
        <v>0</v>
      </c>
      <c r="Q1037" s="1">
        <f>'[1]RC-1'!Q1037</f>
        <v>0</v>
      </c>
      <c r="R1037" s="1">
        <f>'[1]RC-1'!R1037</f>
        <v>0</v>
      </c>
      <c r="S1037" s="1">
        <f>'[1]RC-1'!S1037</f>
        <v>0</v>
      </c>
      <c r="T1037" s="1">
        <f>'[1]RC-1'!T1037</f>
        <v>0</v>
      </c>
      <c r="U1037" s="1">
        <f>'[1]RC-1'!U1037</f>
        <v>0</v>
      </c>
      <c r="V1037" s="1">
        <f>'[1]RC-1'!V1037</f>
        <v>0</v>
      </c>
      <c r="W1037" s="1">
        <f>'[1]RC-1'!W1037</f>
        <v>0</v>
      </c>
      <c r="X1037" s="1">
        <f>'[1]RC-1'!X1037</f>
        <v>0</v>
      </c>
      <c r="Y1037" s="1">
        <f>'[1]RC-1'!Y1037</f>
        <v>0</v>
      </c>
      <c r="Z1037" s="1">
        <f>'[1]RC-1'!Z1037</f>
        <v>0</v>
      </c>
      <c r="AA1037" s="1">
        <f>'[1]RC-1'!AA1037</f>
        <v>0</v>
      </c>
      <c r="AB1037" s="1">
        <f>'[1]RC-1'!AB1037</f>
        <v>0</v>
      </c>
      <c r="AC1037" s="1">
        <f>'[1]RC-1'!AC1037</f>
        <v>0</v>
      </c>
      <c r="AD1037" s="1">
        <f>'[1]RC-1'!AD1037</f>
        <v>0</v>
      </c>
      <c r="AE1037" s="1">
        <f>'[1]RC-1'!AE1037</f>
        <v>0</v>
      </c>
      <c r="AF1037" s="1">
        <f>'[1]RC-1'!AF1037</f>
        <v>0</v>
      </c>
      <c r="AG1037" s="1">
        <f>'[1]RC-1'!AG1037</f>
        <v>0</v>
      </c>
      <c r="AH1037" s="1">
        <f>'[1]RC-1'!AH1037</f>
        <v>0</v>
      </c>
      <c r="AI1037" s="1">
        <f>'[1]RC-1'!AI1037</f>
        <v>0</v>
      </c>
    </row>
    <row r="1038" spans="1:35" x14ac:dyDescent="0.3">
      <c r="A1038" s="1">
        <f>'[1]RC-1'!A1038</f>
        <v>0</v>
      </c>
      <c r="B1038" s="1">
        <f>'[1]RC-1'!B1038</f>
        <v>0</v>
      </c>
      <c r="C1038" s="1">
        <f>'[1]RC-1'!C1038</f>
        <v>0</v>
      </c>
      <c r="D1038" s="1">
        <f>'[1]RC-1'!D1038</f>
        <v>0</v>
      </c>
      <c r="E1038" s="1">
        <f>'[1]RC-1'!E1038</f>
        <v>0</v>
      </c>
      <c r="F1038" s="1">
        <f>'[1]RC-1'!F1038</f>
        <v>0</v>
      </c>
      <c r="G1038" s="1">
        <f>'[1]RC-1'!G1038</f>
        <v>0</v>
      </c>
      <c r="H1038" s="1">
        <f>'[1]RC-1'!H1038</f>
        <v>0</v>
      </c>
      <c r="I1038" s="1">
        <f>'[1]RC-1'!I1038</f>
        <v>0</v>
      </c>
      <c r="J1038" s="1">
        <f>'[1]RC-1'!J1038</f>
        <v>0</v>
      </c>
      <c r="K1038" s="1">
        <f>'[1]RC-1'!K1038</f>
        <v>0</v>
      </c>
      <c r="L1038" s="1">
        <f>'[1]RC-1'!L1038</f>
        <v>0</v>
      </c>
      <c r="M1038" s="1">
        <f>'[1]RC-1'!M1038</f>
        <v>0</v>
      </c>
      <c r="N1038" s="1">
        <f>'[1]RC-1'!N1038</f>
        <v>0</v>
      </c>
      <c r="O1038" s="1">
        <f>'[1]RC-1'!O1038</f>
        <v>0</v>
      </c>
      <c r="P1038" s="1">
        <f>'[1]RC-1'!P1038</f>
        <v>0</v>
      </c>
      <c r="Q1038" s="1">
        <f>'[1]RC-1'!Q1038</f>
        <v>0</v>
      </c>
      <c r="R1038" s="1">
        <f>'[1]RC-1'!R1038</f>
        <v>0</v>
      </c>
      <c r="S1038" s="1">
        <f>'[1]RC-1'!S1038</f>
        <v>0</v>
      </c>
      <c r="T1038" s="1">
        <f>'[1]RC-1'!T1038</f>
        <v>0</v>
      </c>
      <c r="U1038" s="1">
        <f>'[1]RC-1'!U1038</f>
        <v>0</v>
      </c>
      <c r="V1038" s="1">
        <f>'[1]RC-1'!V1038</f>
        <v>0</v>
      </c>
      <c r="W1038" s="1">
        <f>'[1]RC-1'!W1038</f>
        <v>0</v>
      </c>
      <c r="X1038" s="1">
        <f>'[1]RC-1'!X1038</f>
        <v>0</v>
      </c>
      <c r="Y1038" s="1">
        <f>'[1]RC-1'!Y1038</f>
        <v>0</v>
      </c>
      <c r="Z1038" s="1">
        <f>'[1]RC-1'!Z1038</f>
        <v>0</v>
      </c>
      <c r="AA1038" s="1">
        <f>'[1]RC-1'!AA1038</f>
        <v>0</v>
      </c>
      <c r="AB1038" s="1">
        <f>'[1]RC-1'!AB1038</f>
        <v>0</v>
      </c>
      <c r="AC1038" s="1">
        <f>'[1]RC-1'!AC1038</f>
        <v>0</v>
      </c>
      <c r="AD1038" s="1">
        <f>'[1]RC-1'!AD1038</f>
        <v>0</v>
      </c>
      <c r="AE1038" s="1">
        <f>'[1]RC-1'!AE1038</f>
        <v>0</v>
      </c>
      <c r="AF1038" s="1">
        <f>'[1]RC-1'!AF1038</f>
        <v>0</v>
      </c>
      <c r="AG1038" s="1">
        <f>'[1]RC-1'!AG1038</f>
        <v>0</v>
      </c>
      <c r="AH1038" s="1">
        <f>'[1]RC-1'!AH1038</f>
        <v>0</v>
      </c>
      <c r="AI1038" s="1">
        <f>'[1]RC-1'!AI1038</f>
        <v>0</v>
      </c>
    </row>
    <row r="1039" spans="1:35" x14ac:dyDescent="0.3">
      <c r="A1039" s="1">
        <f>'[1]RC-1'!A1039</f>
        <v>0</v>
      </c>
      <c r="B1039" s="1">
        <f>'[1]RC-1'!B1039</f>
        <v>0</v>
      </c>
      <c r="C1039" s="1">
        <f>'[1]RC-1'!C1039</f>
        <v>0</v>
      </c>
      <c r="D1039" s="1">
        <f>'[1]RC-1'!D1039</f>
        <v>0</v>
      </c>
      <c r="E1039" s="1">
        <f>'[1]RC-1'!E1039</f>
        <v>0</v>
      </c>
      <c r="F1039" s="1">
        <f>'[1]RC-1'!F1039</f>
        <v>0</v>
      </c>
      <c r="G1039" s="1">
        <f>'[1]RC-1'!G1039</f>
        <v>0</v>
      </c>
      <c r="H1039" s="1">
        <f>'[1]RC-1'!H1039</f>
        <v>0</v>
      </c>
      <c r="I1039" s="1">
        <f>'[1]RC-1'!I1039</f>
        <v>0</v>
      </c>
      <c r="J1039" s="1">
        <f>'[1]RC-1'!J1039</f>
        <v>0</v>
      </c>
      <c r="K1039" s="1">
        <f>'[1]RC-1'!K1039</f>
        <v>0</v>
      </c>
      <c r="L1039" s="1">
        <f>'[1]RC-1'!L1039</f>
        <v>0</v>
      </c>
      <c r="M1039" s="1">
        <f>'[1]RC-1'!M1039</f>
        <v>0</v>
      </c>
      <c r="N1039" s="1">
        <f>'[1]RC-1'!N1039</f>
        <v>0</v>
      </c>
      <c r="O1039" s="1">
        <f>'[1]RC-1'!O1039</f>
        <v>0</v>
      </c>
      <c r="P1039" s="1">
        <f>'[1]RC-1'!P1039</f>
        <v>0</v>
      </c>
      <c r="Q1039" s="1">
        <f>'[1]RC-1'!Q1039</f>
        <v>0</v>
      </c>
      <c r="R1039" s="1">
        <f>'[1]RC-1'!R1039</f>
        <v>0</v>
      </c>
      <c r="S1039" s="1">
        <f>'[1]RC-1'!S1039</f>
        <v>0</v>
      </c>
      <c r="T1039" s="1">
        <f>'[1]RC-1'!T1039</f>
        <v>0</v>
      </c>
      <c r="U1039" s="1">
        <f>'[1]RC-1'!U1039</f>
        <v>0</v>
      </c>
      <c r="V1039" s="1">
        <f>'[1]RC-1'!V1039</f>
        <v>0</v>
      </c>
      <c r="W1039" s="1">
        <f>'[1]RC-1'!W1039</f>
        <v>0</v>
      </c>
      <c r="X1039" s="1">
        <f>'[1]RC-1'!X1039</f>
        <v>0</v>
      </c>
      <c r="Y1039" s="1">
        <f>'[1]RC-1'!Y1039</f>
        <v>0</v>
      </c>
      <c r="Z1039" s="1">
        <f>'[1]RC-1'!Z1039</f>
        <v>0</v>
      </c>
      <c r="AA1039" s="1">
        <f>'[1]RC-1'!AA1039</f>
        <v>0</v>
      </c>
      <c r="AB1039" s="1">
        <f>'[1]RC-1'!AB1039</f>
        <v>0</v>
      </c>
      <c r="AC1039" s="1">
        <f>'[1]RC-1'!AC1039</f>
        <v>0</v>
      </c>
      <c r="AD1039" s="1">
        <f>'[1]RC-1'!AD1039</f>
        <v>0</v>
      </c>
      <c r="AE1039" s="1">
        <f>'[1]RC-1'!AE1039</f>
        <v>0</v>
      </c>
      <c r="AF1039" s="1">
        <f>'[1]RC-1'!AF1039</f>
        <v>0</v>
      </c>
      <c r="AG1039" s="1">
        <f>'[1]RC-1'!AG1039</f>
        <v>0</v>
      </c>
      <c r="AH1039" s="1">
        <f>'[1]RC-1'!AH1039</f>
        <v>0</v>
      </c>
      <c r="AI1039" s="1">
        <f>'[1]RC-1'!AI1039</f>
        <v>0</v>
      </c>
    </row>
    <row r="1040" spans="1:35" x14ac:dyDescent="0.3">
      <c r="A1040" s="1">
        <f>'[1]RC-1'!A1040</f>
        <v>0</v>
      </c>
      <c r="B1040" s="1">
        <f>'[1]RC-1'!B1040</f>
        <v>0</v>
      </c>
      <c r="C1040" s="1">
        <f>'[1]RC-1'!C1040</f>
        <v>0</v>
      </c>
      <c r="D1040" s="1">
        <f>'[1]RC-1'!D1040</f>
        <v>0</v>
      </c>
      <c r="E1040" s="1">
        <f>'[1]RC-1'!E1040</f>
        <v>0</v>
      </c>
      <c r="F1040" s="1">
        <f>'[1]RC-1'!F1040</f>
        <v>0</v>
      </c>
      <c r="G1040" s="1">
        <f>'[1]RC-1'!G1040</f>
        <v>0</v>
      </c>
      <c r="H1040" s="1">
        <f>'[1]RC-1'!H1040</f>
        <v>0</v>
      </c>
      <c r="I1040" s="1">
        <f>'[1]RC-1'!I1040</f>
        <v>0</v>
      </c>
      <c r="J1040" s="1">
        <f>'[1]RC-1'!J1040</f>
        <v>0</v>
      </c>
      <c r="K1040" s="1">
        <f>'[1]RC-1'!K1040</f>
        <v>0</v>
      </c>
      <c r="L1040" s="1">
        <f>'[1]RC-1'!L1040</f>
        <v>0</v>
      </c>
      <c r="M1040" s="1">
        <f>'[1]RC-1'!M1040</f>
        <v>0</v>
      </c>
      <c r="N1040" s="1">
        <f>'[1]RC-1'!N1040</f>
        <v>0</v>
      </c>
      <c r="O1040" s="1">
        <f>'[1]RC-1'!O1040</f>
        <v>0</v>
      </c>
      <c r="P1040" s="1">
        <f>'[1]RC-1'!P1040</f>
        <v>0</v>
      </c>
      <c r="Q1040" s="1">
        <f>'[1]RC-1'!Q1040</f>
        <v>0</v>
      </c>
      <c r="R1040" s="1">
        <f>'[1]RC-1'!R1040</f>
        <v>0</v>
      </c>
      <c r="S1040" s="1">
        <f>'[1]RC-1'!S1040</f>
        <v>0</v>
      </c>
      <c r="T1040" s="1">
        <f>'[1]RC-1'!T1040</f>
        <v>0</v>
      </c>
      <c r="U1040" s="1">
        <f>'[1]RC-1'!U1040</f>
        <v>0</v>
      </c>
      <c r="V1040" s="1">
        <f>'[1]RC-1'!V1040</f>
        <v>0</v>
      </c>
      <c r="W1040" s="1">
        <f>'[1]RC-1'!W1040</f>
        <v>0</v>
      </c>
      <c r="X1040" s="1">
        <f>'[1]RC-1'!X1040</f>
        <v>0</v>
      </c>
      <c r="Y1040" s="1">
        <f>'[1]RC-1'!Y1040</f>
        <v>0</v>
      </c>
      <c r="Z1040" s="1">
        <f>'[1]RC-1'!Z1040</f>
        <v>0</v>
      </c>
      <c r="AA1040" s="1">
        <f>'[1]RC-1'!AA1040</f>
        <v>0</v>
      </c>
      <c r="AB1040" s="1">
        <f>'[1]RC-1'!AB1040</f>
        <v>0</v>
      </c>
      <c r="AC1040" s="1">
        <f>'[1]RC-1'!AC1040</f>
        <v>0</v>
      </c>
      <c r="AD1040" s="1">
        <f>'[1]RC-1'!AD1040</f>
        <v>0</v>
      </c>
      <c r="AE1040" s="1">
        <f>'[1]RC-1'!AE1040</f>
        <v>0</v>
      </c>
      <c r="AF1040" s="1">
        <f>'[1]RC-1'!AF1040</f>
        <v>0</v>
      </c>
      <c r="AG1040" s="1">
        <f>'[1]RC-1'!AG1040</f>
        <v>0</v>
      </c>
      <c r="AH1040" s="1">
        <f>'[1]RC-1'!AH1040</f>
        <v>0</v>
      </c>
      <c r="AI1040" s="1">
        <f>'[1]RC-1'!AI1040</f>
        <v>0</v>
      </c>
    </row>
    <row r="1041" spans="1:35" x14ac:dyDescent="0.3">
      <c r="A1041" s="1">
        <f>'[1]RC-1'!A1041</f>
        <v>0</v>
      </c>
      <c r="B1041" s="1">
        <f>'[1]RC-1'!B1041</f>
        <v>0</v>
      </c>
      <c r="C1041" s="1">
        <f>'[1]RC-1'!C1041</f>
        <v>0</v>
      </c>
      <c r="D1041" s="1">
        <f>'[1]RC-1'!D1041</f>
        <v>0</v>
      </c>
      <c r="E1041" s="1">
        <f>'[1]RC-1'!E1041</f>
        <v>0</v>
      </c>
      <c r="F1041" s="1">
        <f>'[1]RC-1'!F1041</f>
        <v>0</v>
      </c>
      <c r="G1041" s="1">
        <f>'[1]RC-1'!G1041</f>
        <v>0</v>
      </c>
      <c r="H1041" s="1">
        <f>'[1]RC-1'!H1041</f>
        <v>0</v>
      </c>
      <c r="I1041" s="1">
        <f>'[1]RC-1'!I1041</f>
        <v>0</v>
      </c>
      <c r="J1041" s="1">
        <f>'[1]RC-1'!J1041</f>
        <v>0</v>
      </c>
      <c r="K1041" s="1">
        <f>'[1]RC-1'!K1041</f>
        <v>0</v>
      </c>
      <c r="L1041" s="1">
        <f>'[1]RC-1'!L1041</f>
        <v>0</v>
      </c>
      <c r="M1041" s="1">
        <f>'[1]RC-1'!M1041</f>
        <v>0</v>
      </c>
      <c r="N1041" s="1">
        <f>'[1]RC-1'!N1041</f>
        <v>0</v>
      </c>
      <c r="O1041" s="1">
        <f>'[1]RC-1'!O1041</f>
        <v>0</v>
      </c>
      <c r="P1041" s="1">
        <f>'[1]RC-1'!P1041</f>
        <v>0</v>
      </c>
      <c r="Q1041" s="1">
        <f>'[1]RC-1'!Q1041</f>
        <v>0</v>
      </c>
      <c r="R1041" s="1">
        <f>'[1]RC-1'!R1041</f>
        <v>0</v>
      </c>
      <c r="S1041" s="1">
        <f>'[1]RC-1'!S1041</f>
        <v>0</v>
      </c>
      <c r="T1041" s="1">
        <f>'[1]RC-1'!T1041</f>
        <v>0</v>
      </c>
      <c r="U1041" s="1">
        <f>'[1]RC-1'!U1041</f>
        <v>0</v>
      </c>
      <c r="V1041" s="1">
        <f>'[1]RC-1'!V1041</f>
        <v>0</v>
      </c>
      <c r="W1041" s="1">
        <f>'[1]RC-1'!W1041</f>
        <v>0</v>
      </c>
      <c r="X1041" s="1">
        <f>'[1]RC-1'!X1041</f>
        <v>0</v>
      </c>
      <c r="Y1041" s="1">
        <f>'[1]RC-1'!Y1041</f>
        <v>0</v>
      </c>
      <c r="Z1041" s="1">
        <f>'[1]RC-1'!Z1041</f>
        <v>0</v>
      </c>
      <c r="AA1041" s="1">
        <f>'[1]RC-1'!AA1041</f>
        <v>0</v>
      </c>
      <c r="AB1041" s="1">
        <f>'[1]RC-1'!AB1041</f>
        <v>0</v>
      </c>
      <c r="AC1041" s="1">
        <f>'[1]RC-1'!AC1041</f>
        <v>0</v>
      </c>
      <c r="AD1041" s="1">
        <f>'[1]RC-1'!AD1041</f>
        <v>0</v>
      </c>
      <c r="AE1041" s="1">
        <f>'[1]RC-1'!AE1041</f>
        <v>0</v>
      </c>
      <c r="AF1041" s="1">
        <f>'[1]RC-1'!AF1041</f>
        <v>0</v>
      </c>
      <c r="AG1041" s="1">
        <f>'[1]RC-1'!AG1041</f>
        <v>0</v>
      </c>
      <c r="AH1041" s="1">
        <f>'[1]RC-1'!AH1041</f>
        <v>0</v>
      </c>
      <c r="AI1041" s="1">
        <f>'[1]RC-1'!AI1041</f>
        <v>0</v>
      </c>
    </row>
    <row r="1042" spans="1:35" x14ac:dyDescent="0.3">
      <c r="A1042" s="1">
        <f>'[1]RC-1'!A1042</f>
        <v>0</v>
      </c>
      <c r="B1042" s="1">
        <f>'[1]RC-1'!B1042</f>
        <v>0</v>
      </c>
      <c r="C1042" s="1">
        <f>'[1]RC-1'!C1042</f>
        <v>0</v>
      </c>
      <c r="D1042" s="1">
        <f>'[1]RC-1'!D1042</f>
        <v>0</v>
      </c>
      <c r="E1042" s="1">
        <f>'[1]RC-1'!E1042</f>
        <v>0</v>
      </c>
      <c r="F1042" s="1">
        <f>'[1]RC-1'!F1042</f>
        <v>0</v>
      </c>
      <c r="G1042" s="1">
        <f>'[1]RC-1'!G1042</f>
        <v>0</v>
      </c>
      <c r="H1042" s="1">
        <f>'[1]RC-1'!H1042</f>
        <v>0</v>
      </c>
      <c r="I1042" s="1">
        <f>'[1]RC-1'!I1042</f>
        <v>0</v>
      </c>
      <c r="J1042" s="1">
        <f>'[1]RC-1'!J1042</f>
        <v>0</v>
      </c>
      <c r="K1042" s="1">
        <f>'[1]RC-1'!K1042</f>
        <v>0</v>
      </c>
      <c r="L1042" s="1">
        <f>'[1]RC-1'!L1042</f>
        <v>0</v>
      </c>
      <c r="M1042" s="1">
        <f>'[1]RC-1'!M1042</f>
        <v>0</v>
      </c>
      <c r="N1042" s="1">
        <f>'[1]RC-1'!N1042</f>
        <v>0</v>
      </c>
      <c r="O1042" s="1">
        <f>'[1]RC-1'!O1042</f>
        <v>0</v>
      </c>
      <c r="P1042" s="1">
        <f>'[1]RC-1'!P1042</f>
        <v>0</v>
      </c>
      <c r="Q1042" s="1">
        <f>'[1]RC-1'!Q1042</f>
        <v>0</v>
      </c>
      <c r="R1042" s="1">
        <f>'[1]RC-1'!R1042</f>
        <v>0</v>
      </c>
      <c r="S1042" s="1">
        <f>'[1]RC-1'!S1042</f>
        <v>0</v>
      </c>
      <c r="T1042" s="1">
        <f>'[1]RC-1'!T1042</f>
        <v>0</v>
      </c>
      <c r="U1042" s="1">
        <f>'[1]RC-1'!U1042</f>
        <v>0</v>
      </c>
      <c r="V1042" s="1">
        <f>'[1]RC-1'!V1042</f>
        <v>0</v>
      </c>
      <c r="W1042" s="1">
        <f>'[1]RC-1'!W1042</f>
        <v>0</v>
      </c>
      <c r="X1042" s="1">
        <f>'[1]RC-1'!X1042</f>
        <v>0</v>
      </c>
      <c r="Y1042" s="1">
        <f>'[1]RC-1'!Y1042</f>
        <v>0</v>
      </c>
      <c r="Z1042" s="1">
        <f>'[1]RC-1'!Z1042</f>
        <v>0</v>
      </c>
      <c r="AA1042" s="1">
        <f>'[1]RC-1'!AA1042</f>
        <v>0</v>
      </c>
      <c r="AB1042" s="1">
        <f>'[1]RC-1'!AB1042</f>
        <v>0</v>
      </c>
      <c r="AC1042" s="1">
        <f>'[1]RC-1'!AC1042</f>
        <v>0</v>
      </c>
      <c r="AD1042" s="1">
        <f>'[1]RC-1'!AD1042</f>
        <v>0</v>
      </c>
      <c r="AE1042" s="1">
        <f>'[1]RC-1'!AE1042</f>
        <v>0</v>
      </c>
      <c r="AF1042" s="1">
        <f>'[1]RC-1'!AF1042</f>
        <v>0</v>
      </c>
      <c r="AG1042" s="1">
        <f>'[1]RC-1'!AG1042</f>
        <v>0</v>
      </c>
      <c r="AH1042" s="1">
        <f>'[1]RC-1'!AH1042</f>
        <v>0</v>
      </c>
      <c r="AI1042" s="1">
        <f>'[1]RC-1'!AI1042</f>
        <v>0</v>
      </c>
    </row>
    <row r="1043" spans="1:35" x14ac:dyDescent="0.3">
      <c r="A1043" s="1">
        <f>'[1]RC-1'!A1043</f>
        <v>0</v>
      </c>
      <c r="B1043" s="1">
        <f>'[1]RC-1'!B1043</f>
        <v>0</v>
      </c>
      <c r="C1043" s="1">
        <f>'[1]RC-1'!C1043</f>
        <v>0</v>
      </c>
      <c r="D1043" s="1">
        <f>'[1]RC-1'!D1043</f>
        <v>0</v>
      </c>
      <c r="E1043" s="1">
        <f>'[1]RC-1'!E1043</f>
        <v>0</v>
      </c>
      <c r="F1043" s="1">
        <f>'[1]RC-1'!F1043</f>
        <v>0</v>
      </c>
      <c r="G1043" s="1">
        <f>'[1]RC-1'!G1043</f>
        <v>0</v>
      </c>
      <c r="H1043" s="1">
        <f>'[1]RC-1'!H1043</f>
        <v>0</v>
      </c>
      <c r="I1043" s="1">
        <f>'[1]RC-1'!I1043</f>
        <v>0</v>
      </c>
      <c r="J1043" s="1">
        <f>'[1]RC-1'!J1043</f>
        <v>0</v>
      </c>
      <c r="K1043" s="1">
        <f>'[1]RC-1'!K1043</f>
        <v>0</v>
      </c>
      <c r="L1043" s="1">
        <f>'[1]RC-1'!L1043</f>
        <v>0</v>
      </c>
      <c r="M1043" s="1">
        <f>'[1]RC-1'!M1043</f>
        <v>0</v>
      </c>
      <c r="N1043" s="1">
        <f>'[1]RC-1'!N1043</f>
        <v>0</v>
      </c>
      <c r="O1043" s="1">
        <f>'[1]RC-1'!O1043</f>
        <v>0</v>
      </c>
      <c r="P1043" s="1">
        <f>'[1]RC-1'!P1043</f>
        <v>0</v>
      </c>
      <c r="Q1043" s="1">
        <f>'[1]RC-1'!Q1043</f>
        <v>0</v>
      </c>
      <c r="R1043" s="1">
        <f>'[1]RC-1'!R1043</f>
        <v>0</v>
      </c>
      <c r="S1043" s="1">
        <f>'[1]RC-1'!S1043</f>
        <v>0</v>
      </c>
      <c r="T1043" s="1">
        <f>'[1]RC-1'!T1043</f>
        <v>0</v>
      </c>
      <c r="U1043" s="1">
        <f>'[1]RC-1'!U1043</f>
        <v>0</v>
      </c>
      <c r="V1043" s="1">
        <f>'[1]RC-1'!V1043</f>
        <v>0</v>
      </c>
      <c r="W1043" s="1">
        <f>'[1]RC-1'!W1043</f>
        <v>0</v>
      </c>
      <c r="X1043" s="1">
        <f>'[1]RC-1'!X1043</f>
        <v>0</v>
      </c>
      <c r="Y1043" s="1">
        <f>'[1]RC-1'!Y1043</f>
        <v>0</v>
      </c>
      <c r="Z1043" s="1">
        <f>'[1]RC-1'!Z1043</f>
        <v>0</v>
      </c>
      <c r="AA1043" s="1">
        <f>'[1]RC-1'!AA1043</f>
        <v>0</v>
      </c>
      <c r="AB1043" s="1">
        <f>'[1]RC-1'!AB1043</f>
        <v>0</v>
      </c>
      <c r="AC1043" s="1">
        <f>'[1]RC-1'!AC1043</f>
        <v>0</v>
      </c>
      <c r="AD1043" s="1">
        <f>'[1]RC-1'!AD1043</f>
        <v>0</v>
      </c>
      <c r="AE1043" s="1">
        <f>'[1]RC-1'!AE1043</f>
        <v>0</v>
      </c>
      <c r="AF1043" s="1">
        <f>'[1]RC-1'!AF1043</f>
        <v>0</v>
      </c>
      <c r="AG1043" s="1">
        <f>'[1]RC-1'!AG1043</f>
        <v>0</v>
      </c>
      <c r="AH1043" s="1">
        <f>'[1]RC-1'!AH1043</f>
        <v>0</v>
      </c>
      <c r="AI1043" s="1">
        <f>'[1]RC-1'!AI1043</f>
        <v>0</v>
      </c>
    </row>
    <row r="1044" spans="1:35" x14ac:dyDescent="0.3">
      <c r="A1044" s="1">
        <f>'[1]RC-1'!A1044</f>
        <v>0</v>
      </c>
      <c r="B1044" s="1">
        <f>'[1]RC-1'!B1044</f>
        <v>0</v>
      </c>
      <c r="C1044" s="1">
        <f>'[1]RC-1'!C1044</f>
        <v>0</v>
      </c>
      <c r="D1044" s="1">
        <f>'[1]RC-1'!D1044</f>
        <v>0</v>
      </c>
      <c r="E1044" s="1">
        <f>'[1]RC-1'!E1044</f>
        <v>0</v>
      </c>
      <c r="F1044" s="1">
        <f>'[1]RC-1'!F1044</f>
        <v>0</v>
      </c>
      <c r="G1044" s="1">
        <f>'[1]RC-1'!G1044</f>
        <v>0</v>
      </c>
      <c r="H1044" s="1">
        <f>'[1]RC-1'!H1044</f>
        <v>0</v>
      </c>
      <c r="I1044" s="1">
        <f>'[1]RC-1'!I1044</f>
        <v>0</v>
      </c>
      <c r="J1044" s="1">
        <f>'[1]RC-1'!J1044</f>
        <v>0</v>
      </c>
      <c r="K1044" s="1">
        <f>'[1]RC-1'!K1044</f>
        <v>0</v>
      </c>
      <c r="L1044" s="1">
        <f>'[1]RC-1'!L1044</f>
        <v>0</v>
      </c>
      <c r="M1044" s="1">
        <f>'[1]RC-1'!M1044</f>
        <v>0</v>
      </c>
      <c r="N1044" s="1">
        <f>'[1]RC-1'!N1044</f>
        <v>0</v>
      </c>
      <c r="O1044" s="1">
        <f>'[1]RC-1'!O1044</f>
        <v>0</v>
      </c>
      <c r="P1044" s="1">
        <f>'[1]RC-1'!P1044</f>
        <v>0</v>
      </c>
      <c r="Q1044" s="1">
        <f>'[1]RC-1'!Q1044</f>
        <v>0</v>
      </c>
      <c r="R1044" s="1">
        <f>'[1]RC-1'!R1044</f>
        <v>0</v>
      </c>
      <c r="S1044" s="1">
        <f>'[1]RC-1'!S1044</f>
        <v>0</v>
      </c>
      <c r="T1044" s="1">
        <f>'[1]RC-1'!T1044</f>
        <v>0</v>
      </c>
      <c r="U1044" s="1">
        <f>'[1]RC-1'!U1044</f>
        <v>0</v>
      </c>
      <c r="V1044" s="1">
        <f>'[1]RC-1'!V1044</f>
        <v>0</v>
      </c>
      <c r="W1044" s="1">
        <f>'[1]RC-1'!W1044</f>
        <v>0</v>
      </c>
      <c r="X1044" s="1">
        <f>'[1]RC-1'!X1044</f>
        <v>0</v>
      </c>
      <c r="Y1044" s="1">
        <f>'[1]RC-1'!Y1044</f>
        <v>0</v>
      </c>
      <c r="Z1044" s="1">
        <f>'[1]RC-1'!Z1044</f>
        <v>0</v>
      </c>
      <c r="AA1044" s="1">
        <f>'[1]RC-1'!AA1044</f>
        <v>0</v>
      </c>
      <c r="AB1044" s="1">
        <f>'[1]RC-1'!AB1044</f>
        <v>0</v>
      </c>
      <c r="AC1044" s="1">
        <f>'[1]RC-1'!AC1044</f>
        <v>0</v>
      </c>
      <c r="AD1044" s="1">
        <f>'[1]RC-1'!AD1044</f>
        <v>0</v>
      </c>
      <c r="AE1044" s="1">
        <f>'[1]RC-1'!AE1044</f>
        <v>0</v>
      </c>
      <c r="AF1044" s="1">
        <f>'[1]RC-1'!AF1044</f>
        <v>0</v>
      </c>
      <c r="AG1044" s="1">
        <f>'[1]RC-1'!AG1044</f>
        <v>0</v>
      </c>
      <c r="AH1044" s="1">
        <f>'[1]RC-1'!AH1044</f>
        <v>0</v>
      </c>
      <c r="AI1044" s="1">
        <f>'[1]RC-1'!AI1044</f>
        <v>0</v>
      </c>
    </row>
    <row r="1045" spans="1:35" x14ac:dyDescent="0.3">
      <c r="A1045" s="1">
        <f>'[1]RC-1'!A1045</f>
        <v>0</v>
      </c>
      <c r="B1045" s="1">
        <f>'[1]RC-1'!B1045</f>
        <v>0</v>
      </c>
      <c r="C1045" s="1">
        <f>'[1]RC-1'!C1045</f>
        <v>0</v>
      </c>
      <c r="D1045" s="1">
        <f>'[1]RC-1'!D1045</f>
        <v>0</v>
      </c>
      <c r="E1045" s="1">
        <f>'[1]RC-1'!E1045</f>
        <v>0</v>
      </c>
      <c r="F1045" s="1">
        <f>'[1]RC-1'!F1045</f>
        <v>0</v>
      </c>
      <c r="G1045" s="1">
        <f>'[1]RC-1'!G1045</f>
        <v>0</v>
      </c>
      <c r="H1045" s="1">
        <f>'[1]RC-1'!H1045</f>
        <v>0</v>
      </c>
      <c r="I1045" s="1">
        <f>'[1]RC-1'!I1045</f>
        <v>0</v>
      </c>
      <c r="J1045" s="1">
        <f>'[1]RC-1'!J1045</f>
        <v>0</v>
      </c>
      <c r="K1045" s="1">
        <f>'[1]RC-1'!K1045</f>
        <v>0</v>
      </c>
      <c r="L1045" s="1">
        <f>'[1]RC-1'!L1045</f>
        <v>0</v>
      </c>
      <c r="M1045" s="1">
        <f>'[1]RC-1'!M1045</f>
        <v>0</v>
      </c>
      <c r="N1045" s="1">
        <f>'[1]RC-1'!N1045</f>
        <v>0</v>
      </c>
      <c r="O1045" s="1">
        <f>'[1]RC-1'!O1045</f>
        <v>0</v>
      </c>
      <c r="P1045" s="1">
        <f>'[1]RC-1'!P1045</f>
        <v>0</v>
      </c>
      <c r="Q1045" s="1">
        <f>'[1]RC-1'!Q1045</f>
        <v>0</v>
      </c>
      <c r="R1045" s="1">
        <f>'[1]RC-1'!R1045</f>
        <v>0</v>
      </c>
      <c r="S1045" s="1">
        <f>'[1]RC-1'!S1045</f>
        <v>0</v>
      </c>
      <c r="T1045" s="1">
        <f>'[1]RC-1'!T1045</f>
        <v>0</v>
      </c>
      <c r="U1045" s="1">
        <f>'[1]RC-1'!U1045</f>
        <v>0</v>
      </c>
      <c r="V1045" s="1">
        <f>'[1]RC-1'!V1045</f>
        <v>0</v>
      </c>
      <c r="W1045" s="1">
        <f>'[1]RC-1'!W1045</f>
        <v>0</v>
      </c>
      <c r="X1045" s="1">
        <f>'[1]RC-1'!X1045</f>
        <v>0</v>
      </c>
      <c r="Y1045" s="1">
        <f>'[1]RC-1'!Y1045</f>
        <v>0</v>
      </c>
      <c r="Z1045" s="1">
        <f>'[1]RC-1'!Z1045</f>
        <v>0</v>
      </c>
      <c r="AA1045" s="1">
        <f>'[1]RC-1'!AA1045</f>
        <v>0</v>
      </c>
      <c r="AB1045" s="1">
        <f>'[1]RC-1'!AB1045</f>
        <v>0</v>
      </c>
      <c r="AC1045" s="1">
        <f>'[1]RC-1'!AC1045</f>
        <v>0</v>
      </c>
      <c r="AD1045" s="1">
        <f>'[1]RC-1'!AD1045</f>
        <v>0</v>
      </c>
      <c r="AE1045" s="1">
        <f>'[1]RC-1'!AE1045</f>
        <v>0</v>
      </c>
      <c r="AF1045" s="1">
        <f>'[1]RC-1'!AF1045</f>
        <v>0</v>
      </c>
      <c r="AG1045" s="1">
        <f>'[1]RC-1'!AG1045</f>
        <v>0</v>
      </c>
      <c r="AH1045" s="1">
        <f>'[1]RC-1'!AH1045</f>
        <v>0</v>
      </c>
      <c r="AI1045" s="1">
        <f>'[1]RC-1'!AI1045</f>
        <v>0</v>
      </c>
    </row>
    <row r="1046" spans="1:35" x14ac:dyDescent="0.3">
      <c r="A1046" s="1">
        <f>'[1]RC-1'!A1046</f>
        <v>0</v>
      </c>
      <c r="B1046" s="1">
        <f>'[1]RC-1'!B1046</f>
        <v>0</v>
      </c>
      <c r="C1046" s="1">
        <f>'[1]RC-1'!C1046</f>
        <v>0</v>
      </c>
      <c r="D1046" s="1">
        <f>'[1]RC-1'!D1046</f>
        <v>0</v>
      </c>
      <c r="E1046" s="1">
        <f>'[1]RC-1'!E1046</f>
        <v>0</v>
      </c>
      <c r="F1046" s="1">
        <f>'[1]RC-1'!F1046</f>
        <v>0</v>
      </c>
      <c r="G1046" s="1">
        <f>'[1]RC-1'!G1046</f>
        <v>0</v>
      </c>
      <c r="H1046" s="1">
        <f>'[1]RC-1'!H1046</f>
        <v>0</v>
      </c>
      <c r="I1046" s="1">
        <f>'[1]RC-1'!I1046</f>
        <v>0</v>
      </c>
      <c r="J1046" s="1">
        <f>'[1]RC-1'!J1046</f>
        <v>0</v>
      </c>
      <c r="K1046" s="1">
        <f>'[1]RC-1'!K1046</f>
        <v>0</v>
      </c>
      <c r="L1046" s="1">
        <f>'[1]RC-1'!L1046</f>
        <v>0</v>
      </c>
      <c r="M1046" s="1">
        <f>'[1]RC-1'!M1046</f>
        <v>0</v>
      </c>
      <c r="N1046" s="1">
        <f>'[1]RC-1'!N1046</f>
        <v>0</v>
      </c>
      <c r="O1046" s="1">
        <f>'[1]RC-1'!O1046</f>
        <v>0</v>
      </c>
      <c r="P1046" s="1">
        <f>'[1]RC-1'!P1046</f>
        <v>0</v>
      </c>
      <c r="Q1046" s="1">
        <f>'[1]RC-1'!Q1046</f>
        <v>0</v>
      </c>
      <c r="R1046" s="1">
        <f>'[1]RC-1'!R1046</f>
        <v>0</v>
      </c>
      <c r="S1046" s="1">
        <f>'[1]RC-1'!S1046</f>
        <v>0</v>
      </c>
      <c r="T1046" s="1">
        <f>'[1]RC-1'!T1046</f>
        <v>0</v>
      </c>
      <c r="U1046" s="1">
        <f>'[1]RC-1'!U1046</f>
        <v>0</v>
      </c>
      <c r="V1046" s="1">
        <f>'[1]RC-1'!V1046</f>
        <v>0</v>
      </c>
      <c r="W1046" s="1">
        <f>'[1]RC-1'!W1046</f>
        <v>0</v>
      </c>
      <c r="X1046" s="1">
        <f>'[1]RC-1'!X1046</f>
        <v>0</v>
      </c>
      <c r="Y1046" s="1">
        <f>'[1]RC-1'!Y1046</f>
        <v>0</v>
      </c>
      <c r="Z1046" s="1">
        <f>'[1]RC-1'!Z1046</f>
        <v>0</v>
      </c>
      <c r="AA1046" s="1">
        <f>'[1]RC-1'!AA1046</f>
        <v>0</v>
      </c>
      <c r="AB1046" s="1">
        <f>'[1]RC-1'!AB1046</f>
        <v>0</v>
      </c>
      <c r="AC1046" s="1">
        <f>'[1]RC-1'!AC1046</f>
        <v>0</v>
      </c>
      <c r="AD1046" s="1">
        <f>'[1]RC-1'!AD1046</f>
        <v>0</v>
      </c>
      <c r="AE1046" s="1">
        <f>'[1]RC-1'!AE1046</f>
        <v>0</v>
      </c>
      <c r="AF1046" s="1">
        <f>'[1]RC-1'!AF1046</f>
        <v>0</v>
      </c>
      <c r="AG1046" s="1">
        <f>'[1]RC-1'!AG1046</f>
        <v>0</v>
      </c>
      <c r="AH1046" s="1">
        <f>'[1]RC-1'!AH1046</f>
        <v>0</v>
      </c>
      <c r="AI1046" s="1">
        <f>'[1]RC-1'!AI1046</f>
        <v>0</v>
      </c>
    </row>
    <row r="1047" spans="1:35" x14ac:dyDescent="0.3">
      <c r="A1047" s="1">
        <f>'[1]RC-1'!A1047</f>
        <v>0</v>
      </c>
      <c r="B1047" s="1">
        <f>'[1]RC-1'!B1047</f>
        <v>0</v>
      </c>
      <c r="C1047" s="1">
        <f>'[1]RC-1'!C1047</f>
        <v>0</v>
      </c>
      <c r="D1047" s="1">
        <f>'[1]RC-1'!D1047</f>
        <v>0</v>
      </c>
      <c r="E1047" s="1">
        <f>'[1]RC-1'!E1047</f>
        <v>0</v>
      </c>
      <c r="F1047" s="1">
        <f>'[1]RC-1'!F1047</f>
        <v>0</v>
      </c>
      <c r="G1047" s="1">
        <f>'[1]RC-1'!G1047</f>
        <v>0</v>
      </c>
      <c r="H1047" s="1">
        <f>'[1]RC-1'!H1047</f>
        <v>0</v>
      </c>
      <c r="I1047" s="1">
        <f>'[1]RC-1'!I1047</f>
        <v>0</v>
      </c>
      <c r="J1047" s="1">
        <f>'[1]RC-1'!J1047</f>
        <v>0</v>
      </c>
      <c r="K1047" s="1">
        <f>'[1]RC-1'!K1047</f>
        <v>0</v>
      </c>
      <c r="L1047" s="1">
        <f>'[1]RC-1'!L1047</f>
        <v>0</v>
      </c>
      <c r="M1047" s="1">
        <f>'[1]RC-1'!M1047</f>
        <v>0</v>
      </c>
      <c r="N1047" s="1">
        <f>'[1]RC-1'!N1047</f>
        <v>0</v>
      </c>
      <c r="O1047" s="1">
        <f>'[1]RC-1'!O1047</f>
        <v>0</v>
      </c>
      <c r="P1047" s="1">
        <f>'[1]RC-1'!P1047</f>
        <v>0</v>
      </c>
      <c r="Q1047" s="1">
        <f>'[1]RC-1'!Q1047</f>
        <v>0</v>
      </c>
      <c r="R1047" s="1">
        <f>'[1]RC-1'!R1047</f>
        <v>0</v>
      </c>
      <c r="S1047" s="1">
        <f>'[1]RC-1'!S1047</f>
        <v>0</v>
      </c>
      <c r="T1047" s="1">
        <f>'[1]RC-1'!T1047</f>
        <v>0</v>
      </c>
      <c r="U1047" s="1">
        <f>'[1]RC-1'!U1047</f>
        <v>0</v>
      </c>
      <c r="V1047" s="1">
        <f>'[1]RC-1'!V1047</f>
        <v>0</v>
      </c>
      <c r="W1047" s="1">
        <f>'[1]RC-1'!W1047</f>
        <v>0</v>
      </c>
      <c r="X1047" s="1">
        <f>'[1]RC-1'!X1047</f>
        <v>0</v>
      </c>
      <c r="Y1047" s="1">
        <f>'[1]RC-1'!Y1047</f>
        <v>0</v>
      </c>
      <c r="Z1047" s="1">
        <f>'[1]RC-1'!Z1047</f>
        <v>0</v>
      </c>
      <c r="AA1047" s="1">
        <f>'[1]RC-1'!AA1047</f>
        <v>0</v>
      </c>
      <c r="AB1047" s="1">
        <f>'[1]RC-1'!AB1047</f>
        <v>0</v>
      </c>
      <c r="AC1047" s="1">
        <f>'[1]RC-1'!AC1047</f>
        <v>0</v>
      </c>
      <c r="AD1047" s="1">
        <f>'[1]RC-1'!AD1047</f>
        <v>0</v>
      </c>
      <c r="AE1047" s="1">
        <f>'[1]RC-1'!AE1047</f>
        <v>0</v>
      </c>
      <c r="AF1047" s="1">
        <f>'[1]RC-1'!AF1047</f>
        <v>0</v>
      </c>
      <c r="AG1047" s="1">
        <f>'[1]RC-1'!AG1047</f>
        <v>0</v>
      </c>
      <c r="AH1047" s="1">
        <f>'[1]RC-1'!AH1047</f>
        <v>0</v>
      </c>
      <c r="AI1047" s="1">
        <f>'[1]RC-1'!AI1047</f>
        <v>0</v>
      </c>
    </row>
    <row r="1048" spans="1:35" x14ac:dyDescent="0.3">
      <c r="A1048" s="1">
        <f>'[1]RC-1'!A1048</f>
        <v>0</v>
      </c>
      <c r="B1048" s="1">
        <f>'[1]RC-1'!B1048</f>
        <v>0</v>
      </c>
      <c r="C1048" s="1">
        <f>'[1]RC-1'!C1048</f>
        <v>0</v>
      </c>
      <c r="D1048" s="1">
        <f>'[1]RC-1'!D1048</f>
        <v>0</v>
      </c>
      <c r="E1048" s="1">
        <f>'[1]RC-1'!E1048</f>
        <v>0</v>
      </c>
      <c r="F1048" s="1">
        <f>'[1]RC-1'!F1048</f>
        <v>0</v>
      </c>
      <c r="G1048" s="1">
        <f>'[1]RC-1'!G1048</f>
        <v>0</v>
      </c>
      <c r="H1048" s="1">
        <f>'[1]RC-1'!H1048</f>
        <v>0</v>
      </c>
      <c r="I1048" s="1">
        <f>'[1]RC-1'!I1048</f>
        <v>0</v>
      </c>
      <c r="J1048" s="1">
        <f>'[1]RC-1'!J1048</f>
        <v>0</v>
      </c>
      <c r="K1048" s="1">
        <f>'[1]RC-1'!K1048</f>
        <v>0</v>
      </c>
      <c r="L1048" s="1">
        <f>'[1]RC-1'!L1048</f>
        <v>0</v>
      </c>
      <c r="M1048" s="1">
        <f>'[1]RC-1'!M1048</f>
        <v>0</v>
      </c>
      <c r="N1048" s="1">
        <f>'[1]RC-1'!N1048</f>
        <v>0</v>
      </c>
      <c r="O1048" s="1">
        <f>'[1]RC-1'!O1048</f>
        <v>0</v>
      </c>
      <c r="P1048" s="1">
        <f>'[1]RC-1'!P1048</f>
        <v>0</v>
      </c>
      <c r="Q1048" s="1">
        <f>'[1]RC-1'!Q1048</f>
        <v>0</v>
      </c>
      <c r="R1048" s="1">
        <f>'[1]RC-1'!R1048</f>
        <v>0</v>
      </c>
      <c r="S1048" s="1">
        <f>'[1]RC-1'!S1048</f>
        <v>0</v>
      </c>
      <c r="T1048" s="1">
        <f>'[1]RC-1'!T1048</f>
        <v>0</v>
      </c>
      <c r="U1048" s="1">
        <f>'[1]RC-1'!U1048</f>
        <v>0</v>
      </c>
      <c r="V1048" s="1">
        <f>'[1]RC-1'!V1048</f>
        <v>0</v>
      </c>
      <c r="W1048" s="1">
        <f>'[1]RC-1'!W1048</f>
        <v>0</v>
      </c>
      <c r="X1048" s="1">
        <f>'[1]RC-1'!X1048</f>
        <v>0</v>
      </c>
      <c r="Y1048" s="1">
        <f>'[1]RC-1'!Y1048</f>
        <v>0</v>
      </c>
      <c r="Z1048" s="1">
        <f>'[1]RC-1'!Z1048</f>
        <v>0</v>
      </c>
      <c r="AA1048" s="1">
        <f>'[1]RC-1'!AA1048</f>
        <v>0</v>
      </c>
      <c r="AB1048" s="1">
        <f>'[1]RC-1'!AB1048</f>
        <v>0</v>
      </c>
      <c r="AC1048" s="1">
        <f>'[1]RC-1'!AC1048</f>
        <v>0</v>
      </c>
      <c r="AD1048" s="1">
        <f>'[1]RC-1'!AD1048</f>
        <v>0</v>
      </c>
      <c r="AE1048" s="1">
        <f>'[1]RC-1'!AE1048</f>
        <v>0</v>
      </c>
      <c r="AF1048" s="1">
        <f>'[1]RC-1'!AF1048</f>
        <v>0</v>
      </c>
      <c r="AG1048" s="1">
        <f>'[1]RC-1'!AG1048</f>
        <v>0</v>
      </c>
      <c r="AH1048" s="1">
        <f>'[1]RC-1'!AH1048</f>
        <v>0</v>
      </c>
      <c r="AI1048" s="1">
        <f>'[1]RC-1'!AI1048</f>
        <v>0</v>
      </c>
    </row>
    <row r="1049" spans="1:35" x14ac:dyDescent="0.3">
      <c r="A1049" s="1">
        <f>'[1]RC-1'!A1049</f>
        <v>0</v>
      </c>
      <c r="B1049" s="1">
        <f>'[1]RC-1'!B1049</f>
        <v>0</v>
      </c>
      <c r="C1049" s="1">
        <f>'[1]RC-1'!C1049</f>
        <v>0</v>
      </c>
      <c r="D1049" s="1">
        <f>'[1]RC-1'!D1049</f>
        <v>0</v>
      </c>
      <c r="E1049" s="1">
        <f>'[1]RC-1'!E1049</f>
        <v>0</v>
      </c>
      <c r="F1049" s="1">
        <f>'[1]RC-1'!F1049</f>
        <v>0</v>
      </c>
      <c r="G1049" s="1">
        <f>'[1]RC-1'!G1049</f>
        <v>0</v>
      </c>
      <c r="H1049" s="1">
        <f>'[1]RC-1'!H1049</f>
        <v>0</v>
      </c>
      <c r="I1049" s="1">
        <f>'[1]RC-1'!I1049</f>
        <v>0</v>
      </c>
      <c r="J1049" s="1">
        <f>'[1]RC-1'!J1049</f>
        <v>0</v>
      </c>
      <c r="K1049" s="1">
        <f>'[1]RC-1'!K1049</f>
        <v>0</v>
      </c>
      <c r="L1049" s="1">
        <f>'[1]RC-1'!L1049</f>
        <v>0</v>
      </c>
      <c r="M1049" s="1">
        <f>'[1]RC-1'!M1049</f>
        <v>0</v>
      </c>
      <c r="N1049" s="1">
        <f>'[1]RC-1'!N1049</f>
        <v>0</v>
      </c>
      <c r="O1049" s="1">
        <f>'[1]RC-1'!O1049</f>
        <v>0</v>
      </c>
      <c r="P1049" s="1">
        <f>'[1]RC-1'!P1049</f>
        <v>0</v>
      </c>
      <c r="Q1049" s="1">
        <f>'[1]RC-1'!Q1049</f>
        <v>0</v>
      </c>
      <c r="R1049" s="1">
        <f>'[1]RC-1'!R1049</f>
        <v>0</v>
      </c>
      <c r="S1049" s="1">
        <f>'[1]RC-1'!S1049</f>
        <v>0</v>
      </c>
      <c r="T1049" s="1">
        <f>'[1]RC-1'!T1049</f>
        <v>0</v>
      </c>
      <c r="U1049" s="1">
        <f>'[1]RC-1'!U1049</f>
        <v>0</v>
      </c>
      <c r="V1049" s="1">
        <f>'[1]RC-1'!V1049</f>
        <v>0</v>
      </c>
      <c r="W1049" s="1">
        <f>'[1]RC-1'!W1049</f>
        <v>0</v>
      </c>
      <c r="X1049" s="1">
        <f>'[1]RC-1'!X1049</f>
        <v>0</v>
      </c>
      <c r="Y1049" s="1">
        <f>'[1]RC-1'!Y1049</f>
        <v>0</v>
      </c>
      <c r="Z1049" s="1">
        <f>'[1]RC-1'!Z1049</f>
        <v>0</v>
      </c>
      <c r="AA1049" s="1">
        <f>'[1]RC-1'!AA1049</f>
        <v>0</v>
      </c>
      <c r="AB1049" s="1">
        <f>'[1]RC-1'!AB1049</f>
        <v>0</v>
      </c>
      <c r="AC1049" s="1">
        <f>'[1]RC-1'!AC1049</f>
        <v>0</v>
      </c>
      <c r="AD1049" s="1">
        <f>'[1]RC-1'!AD1049</f>
        <v>0</v>
      </c>
      <c r="AE1049" s="1">
        <f>'[1]RC-1'!AE1049</f>
        <v>0</v>
      </c>
      <c r="AF1049" s="1">
        <f>'[1]RC-1'!AF1049</f>
        <v>0</v>
      </c>
      <c r="AG1049" s="1">
        <f>'[1]RC-1'!AG1049</f>
        <v>0</v>
      </c>
      <c r="AH1049" s="1">
        <f>'[1]RC-1'!AH1049</f>
        <v>0</v>
      </c>
      <c r="AI1049" s="1">
        <f>'[1]RC-1'!AI1049</f>
        <v>0</v>
      </c>
    </row>
    <row r="1050" spans="1:35" x14ac:dyDescent="0.3">
      <c r="A1050" s="1">
        <f>'[1]RC-1'!A1050</f>
        <v>0</v>
      </c>
      <c r="B1050" s="1">
        <f>'[1]RC-1'!B1050</f>
        <v>0</v>
      </c>
      <c r="C1050" s="1">
        <f>'[1]RC-1'!C1050</f>
        <v>0</v>
      </c>
      <c r="D1050" s="1">
        <f>'[1]RC-1'!D1050</f>
        <v>0</v>
      </c>
      <c r="E1050" s="1">
        <f>'[1]RC-1'!E1050</f>
        <v>0</v>
      </c>
      <c r="F1050" s="1">
        <f>'[1]RC-1'!F1050</f>
        <v>0</v>
      </c>
      <c r="G1050" s="1">
        <f>'[1]RC-1'!G1050</f>
        <v>0</v>
      </c>
      <c r="H1050" s="1">
        <f>'[1]RC-1'!H1050</f>
        <v>0</v>
      </c>
      <c r="I1050" s="1">
        <f>'[1]RC-1'!I1050</f>
        <v>0</v>
      </c>
      <c r="J1050" s="1">
        <f>'[1]RC-1'!J1050</f>
        <v>0</v>
      </c>
      <c r="K1050" s="1">
        <f>'[1]RC-1'!K1050</f>
        <v>0</v>
      </c>
      <c r="L1050" s="1">
        <f>'[1]RC-1'!L1050</f>
        <v>0</v>
      </c>
      <c r="M1050" s="1">
        <f>'[1]RC-1'!M1050</f>
        <v>0</v>
      </c>
      <c r="N1050" s="1">
        <f>'[1]RC-1'!N1050</f>
        <v>0</v>
      </c>
      <c r="O1050" s="1">
        <f>'[1]RC-1'!O1050</f>
        <v>0</v>
      </c>
      <c r="P1050" s="1">
        <f>'[1]RC-1'!P1050</f>
        <v>0</v>
      </c>
      <c r="Q1050" s="1">
        <f>'[1]RC-1'!Q1050</f>
        <v>0</v>
      </c>
      <c r="R1050" s="1">
        <f>'[1]RC-1'!R1050</f>
        <v>0</v>
      </c>
      <c r="S1050" s="1">
        <f>'[1]RC-1'!S1050</f>
        <v>0</v>
      </c>
      <c r="T1050" s="1">
        <f>'[1]RC-1'!T1050</f>
        <v>0</v>
      </c>
      <c r="U1050" s="1">
        <f>'[1]RC-1'!U1050</f>
        <v>0</v>
      </c>
      <c r="V1050" s="1">
        <f>'[1]RC-1'!V1050</f>
        <v>0</v>
      </c>
      <c r="W1050" s="1">
        <f>'[1]RC-1'!W1050</f>
        <v>0</v>
      </c>
      <c r="X1050" s="1">
        <f>'[1]RC-1'!X1050</f>
        <v>0</v>
      </c>
      <c r="Y1050" s="1">
        <f>'[1]RC-1'!Y1050</f>
        <v>0</v>
      </c>
      <c r="Z1050" s="1">
        <f>'[1]RC-1'!Z1050</f>
        <v>0</v>
      </c>
      <c r="AA1050" s="1">
        <f>'[1]RC-1'!AA1050</f>
        <v>0</v>
      </c>
      <c r="AB1050" s="1">
        <f>'[1]RC-1'!AB1050</f>
        <v>0</v>
      </c>
      <c r="AC1050" s="1">
        <f>'[1]RC-1'!AC1050</f>
        <v>0</v>
      </c>
      <c r="AD1050" s="1">
        <f>'[1]RC-1'!AD1050</f>
        <v>0</v>
      </c>
      <c r="AE1050" s="1">
        <f>'[1]RC-1'!AE1050</f>
        <v>0</v>
      </c>
      <c r="AF1050" s="1">
        <f>'[1]RC-1'!AF1050</f>
        <v>0</v>
      </c>
      <c r="AG1050" s="1">
        <f>'[1]RC-1'!AG1050</f>
        <v>0</v>
      </c>
      <c r="AH1050" s="1">
        <f>'[1]RC-1'!AH1050</f>
        <v>0</v>
      </c>
      <c r="AI1050" s="1">
        <f>'[1]RC-1'!AI1050</f>
        <v>0</v>
      </c>
    </row>
    <row r="1051" spans="1:35" x14ac:dyDescent="0.3">
      <c r="A1051" s="1">
        <f>'[1]RC-1'!A1051</f>
        <v>0</v>
      </c>
      <c r="B1051" s="1">
        <f>'[1]RC-1'!B1051</f>
        <v>0</v>
      </c>
      <c r="C1051" s="1">
        <f>'[1]RC-1'!C1051</f>
        <v>0</v>
      </c>
      <c r="D1051" s="1">
        <f>'[1]RC-1'!D1051</f>
        <v>0</v>
      </c>
      <c r="E1051" s="1">
        <f>'[1]RC-1'!E1051</f>
        <v>0</v>
      </c>
      <c r="F1051" s="1">
        <f>'[1]RC-1'!F1051</f>
        <v>0</v>
      </c>
      <c r="G1051" s="1">
        <f>'[1]RC-1'!G1051</f>
        <v>0</v>
      </c>
      <c r="H1051" s="1">
        <f>'[1]RC-1'!H1051</f>
        <v>0</v>
      </c>
      <c r="I1051" s="1">
        <f>'[1]RC-1'!I1051</f>
        <v>0</v>
      </c>
      <c r="J1051" s="1">
        <f>'[1]RC-1'!J1051</f>
        <v>0</v>
      </c>
      <c r="K1051" s="1">
        <f>'[1]RC-1'!K1051</f>
        <v>0</v>
      </c>
      <c r="L1051" s="1">
        <f>'[1]RC-1'!L1051</f>
        <v>0</v>
      </c>
      <c r="M1051" s="1">
        <f>'[1]RC-1'!M1051</f>
        <v>0</v>
      </c>
      <c r="N1051" s="1">
        <f>'[1]RC-1'!N1051</f>
        <v>0</v>
      </c>
      <c r="O1051" s="1">
        <f>'[1]RC-1'!O1051</f>
        <v>0</v>
      </c>
      <c r="P1051" s="1">
        <f>'[1]RC-1'!P1051</f>
        <v>0</v>
      </c>
      <c r="Q1051" s="1">
        <f>'[1]RC-1'!Q1051</f>
        <v>0</v>
      </c>
      <c r="R1051" s="1">
        <f>'[1]RC-1'!R1051</f>
        <v>0</v>
      </c>
      <c r="S1051" s="1">
        <f>'[1]RC-1'!S1051</f>
        <v>0</v>
      </c>
      <c r="T1051" s="1">
        <f>'[1]RC-1'!T1051</f>
        <v>0</v>
      </c>
      <c r="U1051" s="1">
        <f>'[1]RC-1'!U1051</f>
        <v>0</v>
      </c>
      <c r="V1051" s="1">
        <f>'[1]RC-1'!V1051</f>
        <v>0</v>
      </c>
      <c r="W1051" s="1">
        <f>'[1]RC-1'!W1051</f>
        <v>0</v>
      </c>
      <c r="X1051" s="1">
        <f>'[1]RC-1'!X1051</f>
        <v>0</v>
      </c>
      <c r="Y1051" s="1">
        <f>'[1]RC-1'!Y1051</f>
        <v>0</v>
      </c>
      <c r="Z1051" s="1">
        <f>'[1]RC-1'!Z1051</f>
        <v>0</v>
      </c>
      <c r="AA1051" s="1">
        <f>'[1]RC-1'!AA1051</f>
        <v>0</v>
      </c>
      <c r="AB1051" s="1">
        <f>'[1]RC-1'!AB1051</f>
        <v>0</v>
      </c>
      <c r="AC1051" s="1">
        <f>'[1]RC-1'!AC1051</f>
        <v>0</v>
      </c>
      <c r="AD1051" s="1">
        <f>'[1]RC-1'!AD1051</f>
        <v>0</v>
      </c>
      <c r="AE1051" s="1">
        <f>'[1]RC-1'!AE1051</f>
        <v>0</v>
      </c>
      <c r="AF1051" s="1">
        <f>'[1]RC-1'!AF1051</f>
        <v>0</v>
      </c>
      <c r="AG1051" s="1">
        <f>'[1]RC-1'!AG1051</f>
        <v>0</v>
      </c>
      <c r="AH1051" s="1">
        <f>'[1]RC-1'!AH1051</f>
        <v>0</v>
      </c>
      <c r="AI1051" s="1">
        <f>'[1]RC-1'!AI1051</f>
        <v>0</v>
      </c>
    </row>
    <row r="1052" spans="1:35" x14ac:dyDescent="0.3">
      <c r="A1052" s="1">
        <f>'[1]RC-1'!A1052</f>
        <v>0</v>
      </c>
      <c r="B1052" s="1">
        <f>'[1]RC-1'!B1052</f>
        <v>0</v>
      </c>
      <c r="C1052" s="1">
        <f>'[1]RC-1'!C1052</f>
        <v>0</v>
      </c>
      <c r="D1052" s="1">
        <f>'[1]RC-1'!D1052</f>
        <v>0</v>
      </c>
      <c r="E1052" s="1">
        <f>'[1]RC-1'!E1052</f>
        <v>0</v>
      </c>
      <c r="F1052" s="1">
        <f>'[1]RC-1'!F1052</f>
        <v>0</v>
      </c>
      <c r="G1052" s="1">
        <f>'[1]RC-1'!G1052</f>
        <v>0</v>
      </c>
      <c r="H1052" s="1">
        <f>'[1]RC-1'!H1052</f>
        <v>0</v>
      </c>
      <c r="I1052" s="1">
        <f>'[1]RC-1'!I1052</f>
        <v>0</v>
      </c>
      <c r="J1052" s="1">
        <f>'[1]RC-1'!J1052</f>
        <v>0</v>
      </c>
      <c r="K1052" s="1">
        <f>'[1]RC-1'!K1052</f>
        <v>0</v>
      </c>
      <c r="L1052" s="1">
        <f>'[1]RC-1'!L1052</f>
        <v>0</v>
      </c>
      <c r="M1052" s="1">
        <f>'[1]RC-1'!M1052</f>
        <v>0</v>
      </c>
      <c r="N1052" s="1">
        <f>'[1]RC-1'!N1052</f>
        <v>0</v>
      </c>
      <c r="O1052" s="1">
        <f>'[1]RC-1'!O1052</f>
        <v>0</v>
      </c>
      <c r="P1052" s="1">
        <f>'[1]RC-1'!P1052</f>
        <v>0</v>
      </c>
      <c r="Q1052" s="1">
        <f>'[1]RC-1'!Q1052</f>
        <v>0</v>
      </c>
      <c r="R1052" s="1">
        <f>'[1]RC-1'!R1052</f>
        <v>0</v>
      </c>
      <c r="S1052" s="1">
        <f>'[1]RC-1'!S1052</f>
        <v>0</v>
      </c>
      <c r="T1052" s="1">
        <f>'[1]RC-1'!T1052</f>
        <v>0</v>
      </c>
      <c r="U1052" s="1">
        <f>'[1]RC-1'!U1052</f>
        <v>0</v>
      </c>
      <c r="V1052" s="1">
        <f>'[1]RC-1'!V1052</f>
        <v>0</v>
      </c>
      <c r="W1052" s="1">
        <f>'[1]RC-1'!W1052</f>
        <v>0</v>
      </c>
      <c r="X1052" s="1">
        <f>'[1]RC-1'!X1052</f>
        <v>0</v>
      </c>
      <c r="Y1052" s="1">
        <f>'[1]RC-1'!Y1052</f>
        <v>0</v>
      </c>
      <c r="Z1052" s="1">
        <f>'[1]RC-1'!Z1052</f>
        <v>0</v>
      </c>
      <c r="AA1052" s="1">
        <f>'[1]RC-1'!AA1052</f>
        <v>0</v>
      </c>
      <c r="AB1052" s="1">
        <f>'[1]RC-1'!AB1052</f>
        <v>0</v>
      </c>
      <c r="AC1052" s="1">
        <f>'[1]RC-1'!AC1052</f>
        <v>0</v>
      </c>
      <c r="AD1052" s="1">
        <f>'[1]RC-1'!AD1052</f>
        <v>0</v>
      </c>
      <c r="AE1052" s="1">
        <f>'[1]RC-1'!AE1052</f>
        <v>0</v>
      </c>
      <c r="AF1052" s="1">
        <f>'[1]RC-1'!AF1052</f>
        <v>0</v>
      </c>
      <c r="AG1052" s="1">
        <f>'[1]RC-1'!AG1052</f>
        <v>0</v>
      </c>
      <c r="AH1052" s="1">
        <f>'[1]RC-1'!AH1052</f>
        <v>0</v>
      </c>
      <c r="AI1052" s="1">
        <f>'[1]RC-1'!AI1052</f>
        <v>0</v>
      </c>
    </row>
    <row r="1053" spans="1:35" x14ac:dyDescent="0.3">
      <c r="A1053" s="1">
        <f>'[1]RC-1'!A1053</f>
        <v>0</v>
      </c>
      <c r="B1053" s="1">
        <f>'[1]RC-1'!B1053</f>
        <v>0</v>
      </c>
      <c r="C1053" s="1">
        <f>'[1]RC-1'!C1053</f>
        <v>0</v>
      </c>
      <c r="D1053" s="1">
        <f>'[1]RC-1'!D1053</f>
        <v>0</v>
      </c>
      <c r="E1053" s="1">
        <f>'[1]RC-1'!E1053</f>
        <v>0</v>
      </c>
      <c r="F1053" s="1">
        <f>'[1]RC-1'!F1053</f>
        <v>0</v>
      </c>
      <c r="G1053" s="1">
        <f>'[1]RC-1'!G1053</f>
        <v>0</v>
      </c>
      <c r="H1053" s="1">
        <f>'[1]RC-1'!H1053</f>
        <v>0</v>
      </c>
      <c r="I1053" s="1">
        <f>'[1]RC-1'!I1053</f>
        <v>0</v>
      </c>
      <c r="J1053" s="1">
        <f>'[1]RC-1'!J1053</f>
        <v>0</v>
      </c>
      <c r="K1053" s="1">
        <f>'[1]RC-1'!K1053</f>
        <v>0</v>
      </c>
      <c r="L1053" s="1">
        <f>'[1]RC-1'!L1053</f>
        <v>0</v>
      </c>
      <c r="M1053" s="1">
        <f>'[1]RC-1'!M1053</f>
        <v>0</v>
      </c>
      <c r="N1053" s="1">
        <f>'[1]RC-1'!N1053</f>
        <v>0</v>
      </c>
      <c r="O1053" s="1">
        <f>'[1]RC-1'!O1053</f>
        <v>0</v>
      </c>
      <c r="P1053" s="1">
        <f>'[1]RC-1'!P1053</f>
        <v>0</v>
      </c>
      <c r="Q1053" s="1">
        <f>'[1]RC-1'!Q1053</f>
        <v>0</v>
      </c>
      <c r="R1053" s="1">
        <f>'[1]RC-1'!R1053</f>
        <v>0</v>
      </c>
      <c r="S1053" s="1">
        <f>'[1]RC-1'!S1053</f>
        <v>0</v>
      </c>
      <c r="T1053" s="1">
        <f>'[1]RC-1'!T1053</f>
        <v>0</v>
      </c>
      <c r="U1053" s="1">
        <f>'[1]RC-1'!U1053</f>
        <v>0</v>
      </c>
      <c r="V1053" s="1">
        <f>'[1]RC-1'!V1053</f>
        <v>0</v>
      </c>
      <c r="W1053" s="1">
        <f>'[1]RC-1'!W1053</f>
        <v>0</v>
      </c>
      <c r="X1053" s="1">
        <f>'[1]RC-1'!X1053</f>
        <v>0</v>
      </c>
      <c r="Y1053" s="1">
        <f>'[1]RC-1'!Y1053</f>
        <v>0</v>
      </c>
      <c r="Z1053" s="1">
        <f>'[1]RC-1'!Z1053</f>
        <v>0</v>
      </c>
      <c r="AA1053" s="1">
        <f>'[1]RC-1'!AA1053</f>
        <v>0</v>
      </c>
      <c r="AB1053" s="1">
        <f>'[1]RC-1'!AB1053</f>
        <v>0</v>
      </c>
      <c r="AC1053" s="1">
        <f>'[1]RC-1'!AC1053</f>
        <v>0</v>
      </c>
      <c r="AD1053" s="1">
        <f>'[1]RC-1'!AD1053</f>
        <v>0</v>
      </c>
      <c r="AE1053" s="1">
        <f>'[1]RC-1'!AE1053</f>
        <v>0</v>
      </c>
      <c r="AF1053" s="1">
        <f>'[1]RC-1'!AF1053</f>
        <v>0</v>
      </c>
      <c r="AG1053" s="1">
        <f>'[1]RC-1'!AG1053</f>
        <v>0</v>
      </c>
      <c r="AH1053" s="1">
        <f>'[1]RC-1'!AH1053</f>
        <v>0</v>
      </c>
      <c r="AI1053" s="1">
        <f>'[1]RC-1'!AI1053</f>
        <v>0</v>
      </c>
    </row>
    <row r="1054" spans="1:35" x14ac:dyDescent="0.3">
      <c r="A1054" s="1">
        <f>'[1]RC-1'!A1054</f>
        <v>0</v>
      </c>
      <c r="B1054" s="1">
        <f>'[1]RC-1'!B1054</f>
        <v>0</v>
      </c>
      <c r="C1054" s="1">
        <f>'[1]RC-1'!C1054</f>
        <v>0</v>
      </c>
      <c r="D1054" s="1">
        <f>'[1]RC-1'!D1054</f>
        <v>0</v>
      </c>
      <c r="E1054" s="1">
        <f>'[1]RC-1'!E1054</f>
        <v>0</v>
      </c>
      <c r="F1054" s="1">
        <f>'[1]RC-1'!F1054</f>
        <v>0</v>
      </c>
      <c r="G1054" s="1">
        <f>'[1]RC-1'!G1054</f>
        <v>0</v>
      </c>
      <c r="H1054" s="1">
        <f>'[1]RC-1'!H1054</f>
        <v>0</v>
      </c>
      <c r="I1054" s="1">
        <f>'[1]RC-1'!I1054</f>
        <v>0</v>
      </c>
      <c r="J1054" s="1">
        <f>'[1]RC-1'!J1054</f>
        <v>0</v>
      </c>
      <c r="K1054" s="1">
        <f>'[1]RC-1'!K1054</f>
        <v>0</v>
      </c>
      <c r="L1054" s="1">
        <f>'[1]RC-1'!L1054</f>
        <v>0</v>
      </c>
      <c r="M1054" s="1">
        <f>'[1]RC-1'!M1054</f>
        <v>0</v>
      </c>
      <c r="N1054" s="1">
        <f>'[1]RC-1'!N1054</f>
        <v>0</v>
      </c>
      <c r="O1054" s="1">
        <f>'[1]RC-1'!O1054</f>
        <v>0</v>
      </c>
      <c r="P1054" s="1">
        <f>'[1]RC-1'!P1054</f>
        <v>0</v>
      </c>
      <c r="Q1054" s="1">
        <f>'[1]RC-1'!Q1054</f>
        <v>0</v>
      </c>
      <c r="R1054" s="1">
        <f>'[1]RC-1'!R1054</f>
        <v>0</v>
      </c>
      <c r="S1054" s="1">
        <f>'[1]RC-1'!S1054</f>
        <v>0</v>
      </c>
      <c r="T1054" s="1">
        <f>'[1]RC-1'!T1054</f>
        <v>0</v>
      </c>
      <c r="U1054" s="1">
        <f>'[1]RC-1'!U1054</f>
        <v>0</v>
      </c>
      <c r="V1054" s="1">
        <f>'[1]RC-1'!V1054</f>
        <v>0</v>
      </c>
      <c r="W1054" s="1">
        <f>'[1]RC-1'!W1054</f>
        <v>0</v>
      </c>
      <c r="X1054" s="1">
        <f>'[1]RC-1'!X1054</f>
        <v>0</v>
      </c>
      <c r="Y1054" s="1">
        <f>'[1]RC-1'!Y1054</f>
        <v>0</v>
      </c>
      <c r="Z1054" s="1">
        <f>'[1]RC-1'!Z1054</f>
        <v>0</v>
      </c>
      <c r="AA1054" s="1">
        <f>'[1]RC-1'!AA1054</f>
        <v>0</v>
      </c>
      <c r="AB1054" s="1">
        <f>'[1]RC-1'!AB1054</f>
        <v>0</v>
      </c>
      <c r="AC1054" s="1">
        <f>'[1]RC-1'!AC1054</f>
        <v>0</v>
      </c>
      <c r="AD1054" s="1">
        <f>'[1]RC-1'!AD1054</f>
        <v>0</v>
      </c>
      <c r="AE1054" s="1">
        <f>'[1]RC-1'!AE1054</f>
        <v>0</v>
      </c>
      <c r="AF1054" s="1">
        <f>'[1]RC-1'!AF1054</f>
        <v>0</v>
      </c>
      <c r="AG1054" s="1">
        <f>'[1]RC-1'!AG1054</f>
        <v>0</v>
      </c>
      <c r="AH1054" s="1">
        <f>'[1]RC-1'!AH1054</f>
        <v>0</v>
      </c>
      <c r="AI1054" s="1">
        <f>'[1]RC-1'!AI1054</f>
        <v>0</v>
      </c>
    </row>
    <row r="1055" spans="1:35" x14ac:dyDescent="0.3">
      <c r="A1055" s="1">
        <f>'[1]RC-1'!A1055</f>
        <v>0</v>
      </c>
      <c r="B1055" s="1">
        <f>'[1]RC-1'!B1055</f>
        <v>0</v>
      </c>
      <c r="C1055" s="1">
        <f>'[1]RC-1'!C1055</f>
        <v>0</v>
      </c>
      <c r="D1055" s="1">
        <f>'[1]RC-1'!D1055</f>
        <v>0</v>
      </c>
      <c r="E1055" s="1">
        <f>'[1]RC-1'!E1055</f>
        <v>0</v>
      </c>
      <c r="F1055" s="1">
        <f>'[1]RC-1'!F1055</f>
        <v>0</v>
      </c>
      <c r="G1055" s="1">
        <f>'[1]RC-1'!G1055</f>
        <v>0</v>
      </c>
      <c r="H1055" s="1">
        <f>'[1]RC-1'!H1055</f>
        <v>0</v>
      </c>
      <c r="I1055" s="1">
        <f>'[1]RC-1'!I1055</f>
        <v>0</v>
      </c>
      <c r="J1055" s="1">
        <f>'[1]RC-1'!J1055</f>
        <v>0</v>
      </c>
      <c r="K1055" s="1">
        <f>'[1]RC-1'!K1055</f>
        <v>0</v>
      </c>
      <c r="L1055" s="1">
        <f>'[1]RC-1'!L1055</f>
        <v>0</v>
      </c>
      <c r="M1055" s="1">
        <f>'[1]RC-1'!M1055</f>
        <v>0</v>
      </c>
      <c r="N1055" s="1">
        <f>'[1]RC-1'!N1055</f>
        <v>0</v>
      </c>
      <c r="O1055" s="1">
        <f>'[1]RC-1'!O1055</f>
        <v>0</v>
      </c>
      <c r="P1055" s="1">
        <f>'[1]RC-1'!P1055</f>
        <v>0</v>
      </c>
      <c r="Q1055" s="1">
        <f>'[1]RC-1'!Q1055</f>
        <v>0</v>
      </c>
      <c r="R1055" s="1">
        <f>'[1]RC-1'!R1055</f>
        <v>0</v>
      </c>
      <c r="S1055" s="1">
        <f>'[1]RC-1'!S1055</f>
        <v>0</v>
      </c>
      <c r="T1055" s="1">
        <f>'[1]RC-1'!T1055</f>
        <v>0</v>
      </c>
      <c r="U1055" s="1">
        <f>'[1]RC-1'!U1055</f>
        <v>0</v>
      </c>
      <c r="V1055" s="1">
        <f>'[1]RC-1'!V1055</f>
        <v>0</v>
      </c>
      <c r="W1055" s="1">
        <f>'[1]RC-1'!W1055</f>
        <v>0</v>
      </c>
      <c r="X1055" s="1">
        <f>'[1]RC-1'!X1055</f>
        <v>0</v>
      </c>
      <c r="Y1055" s="1">
        <f>'[1]RC-1'!Y1055</f>
        <v>0</v>
      </c>
      <c r="Z1055" s="1">
        <f>'[1]RC-1'!Z1055</f>
        <v>0</v>
      </c>
      <c r="AA1055" s="1">
        <f>'[1]RC-1'!AA1055</f>
        <v>0</v>
      </c>
      <c r="AB1055" s="1">
        <f>'[1]RC-1'!AB1055</f>
        <v>0</v>
      </c>
      <c r="AC1055" s="1">
        <f>'[1]RC-1'!AC1055</f>
        <v>0</v>
      </c>
      <c r="AD1055" s="1">
        <f>'[1]RC-1'!AD1055</f>
        <v>0</v>
      </c>
      <c r="AE1055" s="1">
        <f>'[1]RC-1'!AE1055</f>
        <v>0</v>
      </c>
      <c r="AF1055" s="1">
        <f>'[1]RC-1'!AF1055</f>
        <v>0</v>
      </c>
      <c r="AG1055" s="1">
        <f>'[1]RC-1'!AG1055</f>
        <v>0</v>
      </c>
      <c r="AH1055" s="1">
        <f>'[1]RC-1'!AH1055</f>
        <v>0</v>
      </c>
      <c r="AI1055" s="1">
        <f>'[1]RC-1'!AI1055</f>
        <v>0</v>
      </c>
    </row>
    <row r="1056" spans="1:35" x14ac:dyDescent="0.3">
      <c r="A1056" s="1">
        <f>'[1]RC-1'!A1056</f>
        <v>0</v>
      </c>
      <c r="B1056" s="1">
        <f>'[1]RC-1'!B1056</f>
        <v>0</v>
      </c>
      <c r="C1056" s="1">
        <f>'[1]RC-1'!C1056</f>
        <v>0</v>
      </c>
      <c r="D1056" s="1">
        <f>'[1]RC-1'!D1056</f>
        <v>0</v>
      </c>
      <c r="E1056" s="1">
        <f>'[1]RC-1'!E1056</f>
        <v>0</v>
      </c>
      <c r="F1056" s="1">
        <f>'[1]RC-1'!F1056</f>
        <v>0</v>
      </c>
      <c r="G1056" s="1">
        <f>'[1]RC-1'!G1056</f>
        <v>0</v>
      </c>
      <c r="H1056" s="1">
        <f>'[1]RC-1'!H1056</f>
        <v>0</v>
      </c>
      <c r="I1056" s="1">
        <f>'[1]RC-1'!I1056</f>
        <v>0</v>
      </c>
      <c r="J1056" s="1">
        <f>'[1]RC-1'!J1056</f>
        <v>0</v>
      </c>
      <c r="K1056" s="1">
        <f>'[1]RC-1'!K1056</f>
        <v>0</v>
      </c>
      <c r="L1056" s="1">
        <f>'[1]RC-1'!L1056</f>
        <v>0</v>
      </c>
      <c r="M1056" s="1">
        <f>'[1]RC-1'!M1056</f>
        <v>0</v>
      </c>
      <c r="N1056" s="1">
        <f>'[1]RC-1'!N1056</f>
        <v>0</v>
      </c>
      <c r="O1056" s="1">
        <f>'[1]RC-1'!O1056</f>
        <v>0</v>
      </c>
      <c r="P1056" s="1">
        <f>'[1]RC-1'!P1056</f>
        <v>0</v>
      </c>
      <c r="Q1056" s="1">
        <f>'[1]RC-1'!Q1056</f>
        <v>0</v>
      </c>
      <c r="R1056" s="1">
        <f>'[1]RC-1'!R1056</f>
        <v>0</v>
      </c>
      <c r="S1056" s="1">
        <f>'[1]RC-1'!S1056</f>
        <v>0</v>
      </c>
      <c r="T1056" s="1">
        <f>'[1]RC-1'!T1056</f>
        <v>0</v>
      </c>
      <c r="U1056" s="1">
        <f>'[1]RC-1'!U1056</f>
        <v>0</v>
      </c>
      <c r="V1056" s="1">
        <f>'[1]RC-1'!V1056</f>
        <v>0</v>
      </c>
      <c r="W1056" s="1">
        <f>'[1]RC-1'!W1056</f>
        <v>0</v>
      </c>
      <c r="X1056" s="1">
        <f>'[1]RC-1'!X1056</f>
        <v>0</v>
      </c>
      <c r="Y1056" s="1">
        <f>'[1]RC-1'!Y1056</f>
        <v>0</v>
      </c>
      <c r="Z1056" s="1">
        <f>'[1]RC-1'!Z1056</f>
        <v>0</v>
      </c>
      <c r="AA1056" s="1">
        <f>'[1]RC-1'!AA1056</f>
        <v>0</v>
      </c>
      <c r="AB1056" s="1">
        <f>'[1]RC-1'!AB1056</f>
        <v>0</v>
      </c>
      <c r="AC1056" s="1">
        <f>'[1]RC-1'!AC1056</f>
        <v>0</v>
      </c>
      <c r="AD1056" s="1">
        <f>'[1]RC-1'!AD1056</f>
        <v>0</v>
      </c>
      <c r="AE1056" s="1">
        <f>'[1]RC-1'!AE1056</f>
        <v>0</v>
      </c>
      <c r="AF1056" s="1">
        <f>'[1]RC-1'!AF1056</f>
        <v>0</v>
      </c>
      <c r="AG1056" s="1">
        <f>'[1]RC-1'!AG1056</f>
        <v>0</v>
      </c>
      <c r="AH1056" s="1">
        <f>'[1]RC-1'!AH1056</f>
        <v>0</v>
      </c>
      <c r="AI1056" s="1">
        <f>'[1]RC-1'!AI1056</f>
        <v>0</v>
      </c>
    </row>
    <row r="1057" spans="1:35" x14ac:dyDescent="0.3">
      <c r="A1057" s="1">
        <f>'[1]RC-1'!A1057</f>
        <v>0</v>
      </c>
      <c r="B1057" s="1">
        <f>'[1]RC-1'!B1057</f>
        <v>0</v>
      </c>
      <c r="C1057" s="1">
        <f>'[1]RC-1'!C1057</f>
        <v>0</v>
      </c>
      <c r="D1057" s="1">
        <f>'[1]RC-1'!D1057</f>
        <v>0</v>
      </c>
      <c r="E1057" s="1">
        <f>'[1]RC-1'!E1057</f>
        <v>0</v>
      </c>
      <c r="F1057" s="1">
        <f>'[1]RC-1'!F1057</f>
        <v>0</v>
      </c>
      <c r="G1057" s="1">
        <f>'[1]RC-1'!G1057</f>
        <v>0</v>
      </c>
      <c r="H1057" s="1">
        <f>'[1]RC-1'!H1057</f>
        <v>0</v>
      </c>
      <c r="I1057" s="1">
        <f>'[1]RC-1'!I1057</f>
        <v>0</v>
      </c>
      <c r="J1057" s="1">
        <f>'[1]RC-1'!J1057</f>
        <v>0</v>
      </c>
      <c r="K1057" s="1">
        <f>'[1]RC-1'!K1057</f>
        <v>0</v>
      </c>
      <c r="L1057" s="1">
        <f>'[1]RC-1'!L1057</f>
        <v>0</v>
      </c>
      <c r="M1057" s="1">
        <f>'[1]RC-1'!M1057</f>
        <v>0</v>
      </c>
      <c r="N1057" s="1">
        <f>'[1]RC-1'!N1057</f>
        <v>0</v>
      </c>
      <c r="O1057" s="1">
        <f>'[1]RC-1'!O1057</f>
        <v>0</v>
      </c>
      <c r="P1057" s="1">
        <f>'[1]RC-1'!P1057</f>
        <v>0</v>
      </c>
      <c r="Q1057" s="1">
        <f>'[1]RC-1'!Q1057</f>
        <v>0</v>
      </c>
      <c r="R1057" s="1">
        <f>'[1]RC-1'!R1057</f>
        <v>0</v>
      </c>
      <c r="S1057" s="1">
        <f>'[1]RC-1'!S1057</f>
        <v>0</v>
      </c>
      <c r="T1057" s="1">
        <f>'[1]RC-1'!T1057</f>
        <v>0</v>
      </c>
      <c r="U1057" s="1">
        <f>'[1]RC-1'!U1057</f>
        <v>0</v>
      </c>
      <c r="V1057" s="1">
        <f>'[1]RC-1'!V1057</f>
        <v>0</v>
      </c>
      <c r="W1057" s="1">
        <f>'[1]RC-1'!W1057</f>
        <v>0</v>
      </c>
      <c r="X1057" s="1">
        <f>'[1]RC-1'!X1057</f>
        <v>0</v>
      </c>
      <c r="Y1057" s="1">
        <f>'[1]RC-1'!Y1057</f>
        <v>0</v>
      </c>
      <c r="Z1057" s="1">
        <f>'[1]RC-1'!Z1057</f>
        <v>0</v>
      </c>
      <c r="AA1057" s="1">
        <f>'[1]RC-1'!AA1057</f>
        <v>0</v>
      </c>
      <c r="AB1057" s="1">
        <f>'[1]RC-1'!AB1057</f>
        <v>0</v>
      </c>
      <c r="AC1057" s="1">
        <f>'[1]RC-1'!AC1057</f>
        <v>0</v>
      </c>
      <c r="AD1057" s="1">
        <f>'[1]RC-1'!AD1057</f>
        <v>0</v>
      </c>
      <c r="AE1057" s="1">
        <f>'[1]RC-1'!AE1057</f>
        <v>0</v>
      </c>
      <c r="AF1057" s="1">
        <f>'[1]RC-1'!AF1057</f>
        <v>0</v>
      </c>
      <c r="AG1057" s="1">
        <f>'[1]RC-1'!AG1057</f>
        <v>0</v>
      </c>
      <c r="AH1057" s="1">
        <f>'[1]RC-1'!AH1057</f>
        <v>0</v>
      </c>
      <c r="AI1057" s="1">
        <f>'[1]RC-1'!AI1057</f>
        <v>0</v>
      </c>
    </row>
    <row r="1058" spans="1:35" x14ac:dyDescent="0.3">
      <c r="A1058" s="1">
        <f>'[1]RC-1'!A1058</f>
        <v>0</v>
      </c>
      <c r="B1058" s="1">
        <f>'[1]RC-1'!B1058</f>
        <v>0</v>
      </c>
      <c r="C1058" s="1">
        <f>'[1]RC-1'!C1058</f>
        <v>0</v>
      </c>
      <c r="D1058" s="1">
        <f>'[1]RC-1'!D1058</f>
        <v>0</v>
      </c>
      <c r="E1058" s="1">
        <f>'[1]RC-1'!E1058</f>
        <v>0</v>
      </c>
      <c r="F1058" s="1">
        <f>'[1]RC-1'!F1058</f>
        <v>0</v>
      </c>
      <c r="G1058" s="1">
        <f>'[1]RC-1'!G1058</f>
        <v>0</v>
      </c>
      <c r="H1058" s="1">
        <f>'[1]RC-1'!H1058</f>
        <v>0</v>
      </c>
      <c r="I1058" s="1">
        <f>'[1]RC-1'!I1058</f>
        <v>0</v>
      </c>
      <c r="J1058" s="1">
        <f>'[1]RC-1'!J1058</f>
        <v>0</v>
      </c>
      <c r="K1058" s="1">
        <f>'[1]RC-1'!K1058</f>
        <v>0</v>
      </c>
      <c r="L1058" s="1">
        <f>'[1]RC-1'!L1058</f>
        <v>0</v>
      </c>
      <c r="M1058" s="1">
        <f>'[1]RC-1'!M1058</f>
        <v>0</v>
      </c>
      <c r="N1058" s="1">
        <f>'[1]RC-1'!N1058</f>
        <v>0</v>
      </c>
      <c r="O1058" s="1">
        <f>'[1]RC-1'!O1058</f>
        <v>0</v>
      </c>
      <c r="P1058" s="1">
        <f>'[1]RC-1'!P1058</f>
        <v>0</v>
      </c>
      <c r="Q1058" s="1">
        <f>'[1]RC-1'!Q1058</f>
        <v>0</v>
      </c>
      <c r="R1058" s="1">
        <f>'[1]RC-1'!R1058</f>
        <v>0</v>
      </c>
      <c r="S1058" s="1">
        <f>'[1]RC-1'!S1058</f>
        <v>0</v>
      </c>
      <c r="T1058" s="1">
        <f>'[1]RC-1'!T1058</f>
        <v>0</v>
      </c>
      <c r="U1058" s="1">
        <f>'[1]RC-1'!U1058</f>
        <v>0</v>
      </c>
      <c r="V1058" s="1">
        <f>'[1]RC-1'!V1058</f>
        <v>0</v>
      </c>
      <c r="W1058" s="1">
        <f>'[1]RC-1'!W1058</f>
        <v>0</v>
      </c>
      <c r="X1058" s="1">
        <f>'[1]RC-1'!X1058</f>
        <v>0</v>
      </c>
      <c r="Y1058" s="1">
        <f>'[1]RC-1'!Y1058</f>
        <v>0</v>
      </c>
      <c r="Z1058" s="1">
        <f>'[1]RC-1'!Z1058</f>
        <v>0</v>
      </c>
      <c r="AA1058" s="1">
        <f>'[1]RC-1'!AA1058</f>
        <v>0</v>
      </c>
      <c r="AB1058" s="1">
        <f>'[1]RC-1'!AB1058</f>
        <v>0</v>
      </c>
      <c r="AC1058" s="1">
        <f>'[1]RC-1'!AC1058</f>
        <v>0</v>
      </c>
      <c r="AD1058" s="1">
        <f>'[1]RC-1'!AD1058</f>
        <v>0</v>
      </c>
      <c r="AE1058" s="1">
        <f>'[1]RC-1'!AE1058</f>
        <v>0</v>
      </c>
      <c r="AF1058" s="1">
        <f>'[1]RC-1'!AF1058</f>
        <v>0</v>
      </c>
      <c r="AG1058" s="1">
        <f>'[1]RC-1'!AG1058</f>
        <v>0</v>
      </c>
      <c r="AH1058" s="1">
        <f>'[1]RC-1'!AH1058</f>
        <v>0</v>
      </c>
      <c r="AI1058" s="1">
        <f>'[1]RC-1'!AI1058</f>
        <v>0</v>
      </c>
    </row>
    <row r="1059" spans="1:35" x14ac:dyDescent="0.3">
      <c r="A1059" s="1">
        <f>'[1]RC-1'!A1059</f>
        <v>0</v>
      </c>
      <c r="B1059" s="1">
        <f>'[1]RC-1'!B1059</f>
        <v>0</v>
      </c>
      <c r="C1059" s="1">
        <f>'[1]RC-1'!C1059</f>
        <v>0</v>
      </c>
      <c r="D1059" s="1">
        <f>'[1]RC-1'!D1059</f>
        <v>0</v>
      </c>
      <c r="E1059" s="1">
        <f>'[1]RC-1'!E1059</f>
        <v>0</v>
      </c>
      <c r="F1059" s="1">
        <f>'[1]RC-1'!F1059</f>
        <v>0</v>
      </c>
      <c r="G1059" s="1">
        <f>'[1]RC-1'!G1059</f>
        <v>0</v>
      </c>
      <c r="H1059" s="1">
        <f>'[1]RC-1'!H1059</f>
        <v>0</v>
      </c>
      <c r="I1059" s="1">
        <f>'[1]RC-1'!I1059</f>
        <v>0</v>
      </c>
      <c r="J1059" s="1">
        <f>'[1]RC-1'!J1059</f>
        <v>0</v>
      </c>
      <c r="K1059" s="1">
        <f>'[1]RC-1'!K1059</f>
        <v>0</v>
      </c>
      <c r="L1059" s="1">
        <f>'[1]RC-1'!L1059</f>
        <v>0</v>
      </c>
      <c r="M1059" s="1">
        <f>'[1]RC-1'!M1059</f>
        <v>0</v>
      </c>
      <c r="N1059" s="1">
        <f>'[1]RC-1'!N1059</f>
        <v>0</v>
      </c>
      <c r="O1059" s="1">
        <f>'[1]RC-1'!O1059</f>
        <v>0</v>
      </c>
      <c r="P1059" s="1">
        <f>'[1]RC-1'!P1059</f>
        <v>0</v>
      </c>
      <c r="Q1059" s="1">
        <f>'[1]RC-1'!Q1059</f>
        <v>0</v>
      </c>
      <c r="R1059" s="1">
        <f>'[1]RC-1'!R1059</f>
        <v>0</v>
      </c>
      <c r="S1059" s="1">
        <f>'[1]RC-1'!S1059</f>
        <v>0</v>
      </c>
      <c r="T1059" s="1">
        <f>'[1]RC-1'!T1059</f>
        <v>0</v>
      </c>
      <c r="U1059" s="1">
        <f>'[1]RC-1'!U1059</f>
        <v>0</v>
      </c>
      <c r="V1059" s="1">
        <f>'[1]RC-1'!V1059</f>
        <v>0</v>
      </c>
      <c r="W1059" s="1">
        <f>'[1]RC-1'!W1059</f>
        <v>0</v>
      </c>
      <c r="X1059" s="1">
        <f>'[1]RC-1'!X1059</f>
        <v>0</v>
      </c>
      <c r="Y1059" s="1">
        <f>'[1]RC-1'!Y1059</f>
        <v>0</v>
      </c>
      <c r="Z1059" s="1">
        <f>'[1]RC-1'!Z1059</f>
        <v>0</v>
      </c>
      <c r="AA1059" s="1">
        <f>'[1]RC-1'!AA1059</f>
        <v>0</v>
      </c>
      <c r="AB1059" s="1">
        <f>'[1]RC-1'!AB1059</f>
        <v>0</v>
      </c>
      <c r="AC1059" s="1">
        <f>'[1]RC-1'!AC1059</f>
        <v>0</v>
      </c>
      <c r="AD1059" s="1">
        <f>'[1]RC-1'!AD1059</f>
        <v>0</v>
      </c>
      <c r="AE1059" s="1">
        <f>'[1]RC-1'!AE1059</f>
        <v>0</v>
      </c>
      <c r="AF1059" s="1">
        <f>'[1]RC-1'!AF1059</f>
        <v>0</v>
      </c>
      <c r="AG1059" s="1">
        <f>'[1]RC-1'!AG1059</f>
        <v>0</v>
      </c>
      <c r="AH1059" s="1">
        <f>'[1]RC-1'!AH1059</f>
        <v>0</v>
      </c>
      <c r="AI1059" s="1">
        <f>'[1]RC-1'!AI1059</f>
        <v>0</v>
      </c>
    </row>
    <row r="1060" spans="1:35" x14ac:dyDescent="0.3">
      <c r="A1060" s="1">
        <f>'[1]RC-1'!A1060</f>
        <v>0</v>
      </c>
      <c r="B1060" s="1">
        <f>'[1]RC-1'!B1060</f>
        <v>0</v>
      </c>
      <c r="C1060" s="1">
        <f>'[1]RC-1'!C1060</f>
        <v>0</v>
      </c>
      <c r="D1060" s="1">
        <f>'[1]RC-1'!D1060</f>
        <v>0</v>
      </c>
      <c r="E1060" s="1">
        <f>'[1]RC-1'!E1060</f>
        <v>0</v>
      </c>
      <c r="F1060" s="1">
        <f>'[1]RC-1'!F1060</f>
        <v>0</v>
      </c>
      <c r="G1060" s="1">
        <f>'[1]RC-1'!G1060</f>
        <v>0</v>
      </c>
      <c r="H1060" s="1">
        <f>'[1]RC-1'!H1060</f>
        <v>0</v>
      </c>
      <c r="I1060" s="1">
        <f>'[1]RC-1'!I1060</f>
        <v>0</v>
      </c>
      <c r="J1060" s="1">
        <f>'[1]RC-1'!J1060</f>
        <v>0</v>
      </c>
      <c r="K1060" s="1">
        <f>'[1]RC-1'!K1060</f>
        <v>0</v>
      </c>
      <c r="L1060" s="1">
        <f>'[1]RC-1'!L1060</f>
        <v>0</v>
      </c>
      <c r="M1060" s="1">
        <f>'[1]RC-1'!M1060</f>
        <v>0</v>
      </c>
      <c r="N1060" s="1">
        <f>'[1]RC-1'!N1060</f>
        <v>0</v>
      </c>
      <c r="O1060" s="1">
        <f>'[1]RC-1'!O1060</f>
        <v>0</v>
      </c>
      <c r="P1060" s="1">
        <f>'[1]RC-1'!P1060</f>
        <v>0</v>
      </c>
      <c r="Q1060" s="1">
        <f>'[1]RC-1'!Q1060</f>
        <v>0</v>
      </c>
      <c r="R1060" s="1">
        <f>'[1]RC-1'!R1060</f>
        <v>0</v>
      </c>
      <c r="S1060" s="1">
        <f>'[1]RC-1'!S1060</f>
        <v>0</v>
      </c>
      <c r="T1060" s="1">
        <f>'[1]RC-1'!T1060</f>
        <v>0</v>
      </c>
      <c r="U1060" s="1">
        <f>'[1]RC-1'!U1060</f>
        <v>0</v>
      </c>
      <c r="V1060" s="1">
        <f>'[1]RC-1'!V1060</f>
        <v>0</v>
      </c>
      <c r="W1060" s="1">
        <f>'[1]RC-1'!W1060</f>
        <v>0</v>
      </c>
      <c r="X1060" s="1">
        <f>'[1]RC-1'!X1060</f>
        <v>0</v>
      </c>
      <c r="Y1060" s="1">
        <f>'[1]RC-1'!Y1060</f>
        <v>0</v>
      </c>
      <c r="Z1060" s="1">
        <f>'[1]RC-1'!Z1060</f>
        <v>0</v>
      </c>
      <c r="AA1060" s="1">
        <f>'[1]RC-1'!AA1060</f>
        <v>0</v>
      </c>
      <c r="AB1060" s="1">
        <f>'[1]RC-1'!AB1060</f>
        <v>0</v>
      </c>
      <c r="AC1060" s="1">
        <f>'[1]RC-1'!AC1060</f>
        <v>0</v>
      </c>
      <c r="AD1060" s="1">
        <f>'[1]RC-1'!AD1060</f>
        <v>0</v>
      </c>
      <c r="AE1060" s="1">
        <f>'[1]RC-1'!AE1060</f>
        <v>0</v>
      </c>
      <c r="AF1060" s="1">
        <f>'[1]RC-1'!AF1060</f>
        <v>0</v>
      </c>
      <c r="AG1060" s="1">
        <f>'[1]RC-1'!AG1060</f>
        <v>0</v>
      </c>
      <c r="AH1060" s="1">
        <f>'[1]RC-1'!AH1060</f>
        <v>0</v>
      </c>
      <c r="AI1060" s="1">
        <f>'[1]RC-1'!AI1060</f>
        <v>0</v>
      </c>
    </row>
    <row r="1061" spans="1:35" x14ac:dyDescent="0.3">
      <c r="A1061" s="1">
        <f>'[1]RC-1'!A1061</f>
        <v>0</v>
      </c>
      <c r="B1061" s="1">
        <f>'[1]RC-1'!B1061</f>
        <v>0</v>
      </c>
      <c r="C1061" s="1">
        <f>'[1]RC-1'!C1061</f>
        <v>0</v>
      </c>
      <c r="D1061" s="1">
        <f>'[1]RC-1'!D1061</f>
        <v>0</v>
      </c>
      <c r="E1061" s="1">
        <f>'[1]RC-1'!E1061</f>
        <v>0</v>
      </c>
      <c r="F1061" s="1">
        <f>'[1]RC-1'!F1061</f>
        <v>0</v>
      </c>
      <c r="G1061" s="1">
        <f>'[1]RC-1'!G1061</f>
        <v>0</v>
      </c>
      <c r="H1061" s="1">
        <f>'[1]RC-1'!H1061</f>
        <v>0</v>
      </c>
      <c r="I1061" s="1">
        <f>'[1]RC-1'!I1061</f>
        <v>0</v>
      </c>
      <c r="J1061" s="1">
        <f>'[1]RC-1'!J1061</f>
        <v>0</v>
      </c>
      <c r="K1061" s="1">
        <f>'[1]RC-1'!K1061</f>
        <v>0</v>
      </c>
      <c r="L1061" s="1">
        <f>'[1]RC-1'!L1061</f>
        <v>0</v>
      </c>
      <c r="M1061" s="1">
        <f>'[1]RC-1'!M1061</f>
        <v>0</v>
      </c>
      <c r="N1061" s="1">
        <f>'[1]RC-1'!N1061</f>
        <v>0</v>
      </c>
      <c r="O1061" s="1">
        <f>'[1]RC-1'!O1061</f>
        <v>0</v>
      </c>
      <c r="P1061" s="1">
        <f>'[1]RC-1'!P1061</f>
        <v>0</v>
      </c>
      <c r="Q1061" s="1">
        <f>'[1]RC-1'!Q1061</f>
        <v>0</v>
      </c>
      <c r="R1061" s="1">
        <f>'[1]RC-1'!R1061</f>
        <v>0</v>
      </c>
      <c r="S1061" s="1">
        <f>'[1]RC-1'!S1061</f>
        <v>0</v>
      </c>
      <c r="T1061" s="1">
        <f>'[1]RC-1'!T1061</f>
        <v>0</v>
      </c>
      <c r="U1061" s="1">
        <f>'[1]RC-1'!U1061</f>
        <v>0</v>
      </c>
      <c r="V1061" s="1">
        <f>'[1]RC-1'!V1061</f>
        <v>0</v>
      </c>
      <c r="W1061" s="1">
        <f>'[1]RC-1'!W1061</f>
        <v>0</v>
      </c>
      <c r="X1061" s="1">
        <f>'[1]RC-1'!X1061</f>
        <v>0</v>
      </c>
      <c r="Y1061" s="1">
        <f>'[1]RC-1'!Y1061</f>
        <v>0</v>
      </c>
      <c r="Z1061" s="1">
        <f>'[1]RC-1'!Z1061</f>
        <v>0</v>
      </c>
      <c r="AA1061" s="1">
        <f>'[1]RC-1'!AA1061</f>
        <v>0</v>
      </c>
      <c r="AB1061" s="1">
        <f>'[1]RC-1'!AB1061</f>
        <v>0</v>
      </c>
      <c r="AC1061" s="1">
        <f>'[1]RC-1'!AC1061</f>
        <v>0</v>
      </c>
      <c r="AD1061" s="1">
        <f>'[1]RC-1'!AD1061</f>
        <v>0</v>
      </c>
      <c r="AE1061" s="1">
        <f>'[1]RC-1'!AE1061</f>
        <v>0</v>
      </c>
      <c r="AF1061" s="1">
        <f>'[1]RC-1'!AF1061</f>
        <v>0</v>
      </c>
      <c r="AG1061" s="1">
        <f>'[1]RC-1'!AG1061</f>
        <v>0</v>
      </c>
      <c r="AH1061" s="1">
        <f>'[1]RC-1'!AH1061</f>
        <v>0</v>
      </c>
      <c r="AI1061" s="1">
        <f>'[1]RC-1'!AI1061</f>
        <v>0</v>
      </c>
    </row>
    <row r="1062" spans="1:35" x14ac:dyDescent="0.3">
      <c r="A1062" s="1">
        <f>'[1]RC-1'!A1062</f>
        <v>0</v>
      </c>
      <c r="B1062" s="1">
        <f>'[1]RC-1'!B1062</f>
        <v>0</v>
      </c>
      <c r="C1062" s="1">
        <f>'[1]RC-1'!C1062</f>
        <v>0</v>
      </c>
      <c r="D1062" s="1">
        <f>'[1]RC-1'!D1062</f>
        <v>0</v>
      </c>
      <c r="E1062" s="1">
        <f>'[1]RC-1'!E1062</f>
        <v>0</v>
      </c>
      <c r="F1062" s="1">
        <f>'[1]RC-1'!F1062</f>
        <v>0</v>
      </c>
      <c r="G1062" s="1">
        <f>'[1]RC-1'!G1062</f>
        <v>0</v>
      </c>
      <c r="H1062" s="1">
        <f>'[1]RC-1'!H1062</f>
        <v>0</v>
      </c>
      <c r="I1062" s="1">
        <f>'[1]RC-1'!I1062</f>
        <v>0</v>
      </c>
      <c r="J1062" s="1">
        <f>'[1]RC-1'!J1062</f>
        <v>0</v>
      </c>
      <c r="K1062" s="1">
        <f>'[1]RC-1'!K1062</f>
        <v>0</v>
      </c>
      <c r="L1062" s="1">
        <f>'[1]RC-1'!L1062</f>
        <v>0</v>
      </c>
      <c r="M1062" s="1">
        <f>'[1]RC-1'!M1062</f>
        <v>0</v>
      </c>
      <c r="N1062" s="1">
        <f>'[1]RC-1'!N1062</f>
        <v>0</v>
      </c>
      <c r="O1062" s="1">
        <f>'[1]RC-1'!O1062</f>
        <v>0</v>
      </c>
      <c r="P1062" s="1">
        <f>'[1]RC-1'!P1062</f>
        <v>0</v>
      </c>
      <c r="Q1062" s="1">
        <f>'[1]RC-1'!Q1062</f>
        <v>0</v>
      </c>
      <c r="R1062" s="1">
        <f>'[1]RC-1'!R1062</f>
        <v>0</v>
      </c>
      <c r="S1062" s="1">
        <f>'[1]RC-1'!S1062</f>
        <v>0</v>
      </c>
      <c r="T1062" s="1">
        <f>'[1]RC-1'!T1062</f>
        <v>0</v>
      </c>
      <c r="U1062" s="1">
        <f>'[1]RC-1'!U1062</f>
        <v>0</v>
      </c>
      <c r="V1062" s="1">
        <f>'[1]RC-1'!V1062</f>
        <v>0</v>
      </c>
      <c r="W1062" s="1">
        <f>'[1]RC-1'!W1062</f>
        <v>0</v>
      </c>
      <c r="X1062" s="1">
        <f>'[1]RC-1'!X1062</f>
        <v>0</v>
      </c>
      <c r="Y1062" s="1">
        <f>'[1]RC-1'!Y1062</f>
        <v>0</v>
      </c>
      <c r="Z1062" s="1">
        <f>'[1]RC-1'!Z1062</f>
        <v>0</v>
      </c>
      <c r="AA1062" s="1">
        <f>'[1]RC-1'!AA1062</f>
        <v>0</v>
      </c>
      <c r="AB1062" s="1">
        <f>'[1]RC-1'!AB1062</f>
        <v>0</v>
      </c>
      <c r="AC1062" s="1">
        <f>'[1]RC-1'!AC1062</f>
        <v>0</v>
      </c>
      <c r="AD1062" s="1">
        <f>'[1]RC-1'!AD1062</f>
        <v>0</v>
      </c>
      <c r="AE1062" s="1">
        <f>'[1]RC-1'!AE1062</f>
        <v>0</v>
      </c>
      <c r="AF1062" s="1">
        <f>'[1]RC-1'!AF1062</f>
        <v>0</v>
      </c>
      <c r="AG1062" s="1">
        <f>'[1]RC-1'!AG1062</f>
        <v>0</v>
      </c>
      <c r="AH1062" s="1">
        <f>'[1]RC-1'!AH1062</f>
        <v>0</v>
      </c>
      <c r="AI1062" s="1">
        <f>'[1]RC-1'!AI1062</f>
        <v>0</v>
      </c>
    </row>
    <row r="1063" spans="1:35" x14ac:dyDescent="0.3">
      <c r="A1063" s="1">
        <f>'[1]RC-1'!A1063</f>
        <v>0</v>
      </c>
      <c r="B1063" s="1">
        <f>'[1]RC-1'!B1063</f>
        <v>0</v>
      </c>
      <c r="C1063" s="1">
        <f>'[1]RC-1'!C1063</f>
        <v>0</v>
      </c>
      <c r="D1063" s="1">
        <f>'[1]RC-1'!D1063</f>
        <v>0</v>
      </c>
      <c r="E1063" s="1">
        <f>'[1]RC-1'!E1063</f>
        <v>0</v>
      </c>
      <c r="F1063" s="1">
        <f>'[1]RC-1'!F1063</f>
        <v>0</v>
      </c>
      <c r="G1063" s="1">
        <f>'[1]RC-1'!G1063</f>
        <v>0</v>
      </c>
      <c r="H1063" s="1">
        <f>'[1]RC-1'!H1063</f>
        <v>0</v>
      </c>
      <c r="I1063" s="1">
        <f>'[1]RC-1'!I1063</f>
        <v>0</v>
      </c>
      <c r="J1063" s="1">
        <f>'[1]RC-1'!J1063</f>
        <v>0</v>
      </c>
      <c r="K1063" s="1">
        <f>'[1]RC-1'!K1063</f>
        <v>0</v>
      </c>
      <c r="L1063" s="1">
        <f>'[1]RC-1'!L1063</f>
        <v>0</v>
      </c>
      <c r="M1063" s="1">
        <f>'[1]RC-1'!M1063</f>
        <v>0</v>
      </c>
      <c r="N1063" s="1">
        <f>'[1]RC-1'!N1063</f>
        <v>0</v>
      </c>
      <c r="O1063" s="1">
        <f>'[1]RC-1'!O1063</f>
        <v>0</v>
      </c>
      <c r="P1063" s="1">
        <f>'[1]RC-1'!P1063</f>
        <v>0</v>
      </c>
      <c r="Q1063" s="1">
        <f>'[1]RC-1'!Q1063</f>
        <v>0</v>
      </c>
      <c r="R1063" s="1">
        <f>'[1]RC-1'!R1063</f>
        <v>0</v>
      </c>
      <c r="S1063" s="1">
        <f>'[1]RC-1'!S1063</f>
        <v>0</v>
      </c>
      <c r="T1063" s="1">
        <f>'[1]RC-1'!T1063</f>
        <v>0</v>
      </c>
      <c r="U1063" s="1">
        <f>'[1]RC-1'!U1063</f>
        <v>0</v>
      </c>
      <c r="V1063" s="1">
        <f>'[1]RC-1'!V1063</f>
        <v>0</v>
      </c>
      <c r="W1063" s="1">
        <f>'[1]RC-1'!W1063</f>
        <v>0</v>
      </c>
      <c r="X1063" s="1">
        <f>'[1]RC-1'!X1063</f>
        <v>0</v>
      </c>
      <c r="Y1063" s="1">
        <f>'[1]RC-1'!Y1063</f>
        <v>0</v>
      </c>
      <c r="Z1063" s="1">
        <f>'[1]RC-1'!Z1063</f>
        <v>0</v>
      </c>
      <c r="AA1063" s="1">
        <f>'[1]RC-1'!AA1063</f>
        <v>0</v>
      </c>
      <c r="AB1063" s="1">
        <f>'[1]RC-1'!AB1063</f>
        <v>0</v>
      </c>
      <c r="AC1063" s="1">
        <f>'[1]RC-1'!AC1063</f>
        <v>0</v>
      </c>
      <c r="AD1063" s="1">
        <f>'[1]RC-1'!AD1063</f>
        <v>0</v>
      </c>
      <c r="AE1063" s="1">
        <f>'[1]RC-1'!AE1063</f>
        <v>0</v>
      </c>
      <c r="AF1063" s="1">
        <f>'[1]RC-1'!AF1063</f>
        <v>0</v>
      </c>
      <c r="AG1063" s="1">
        <f>'[1]RC-1'!AG1063</f>
        <v>0</v>
      </c>
      <c r="AH1063" s="1">
        <f>'[1]RC-1'!AH1063</f>
        <v>0</v>
      </c>
      <c r="AI1063" s="1">
        <f>'[1]RC-1'!AI1063</f>
        <v>0</v>
      </c>
    </row>
    <row r="1064" spans="1:35" x14ac:dyDescent="0.3">
      <c r="A1064" s="1">
        <f>'[1]RC-1'!A1064</f>
        <v>0</v>
      </c>
      <c r="B1064" s="1">
        <f>'[1]RC-1'!B1064</f>
        <v>0</v>
      </c>
      <c r="C1064" s="1">
        <f>'[1]RC-1'!C1064</f>
        <v>0</v>
      </c>
      <c r="D1064" s="1">
        <f>'[1]RC-1'!D1064</f>
        <v>0</v>
      </c>
      <c r="E1064" s="1">
        <f>'[1]RC-1'!E1064</f>
        <v>0</v>
      </c>
      <c r="F1064" s="1">
        <f>'[1]RC-1'!F1064</f>
        <v>0</v>
      </c>
      <c r="G1064" s="1">
        <f>'[1]RC-1'!G1064</f>
        <v>0</v>
      </c>
      <c r="H1064" s="1">
        <f>'[1]RC-1'!H1064</f>
        <v>0</v>
      </c>
      <c r="I1064" s="1">
        <f>'[1]RC-1'!I1064</f>
        <v>0</v>
      </c>
      <c r="J1064" s="1">
        <f>'[1]RC-1'!J1064</f>
        <v>0</v>
      </c>
      <c r="K1064" s="1">
        <f>'[1]RC-1'!K1064</f>
        <v>0</v>
      </c>
      <c r="L1064" s="1">
        <f>'[1]RC-1'!L1064</f>
        <v>0</v>
      </c>
      <c r="M1064" s="1">
        <f>'[1]RC-1'!M1064</f>
        <v>0</v>
      </c>
      <c r="N1064" s="1">
        <f>'[1]RC-1'!N1064</f>
        <v>0</v>
      </c>
      <c r="O1064" s="1">
        <f>'[1]RC-1'!O1064</f>
        <v>0</v>
      </c>
      <c r="P1064" s="1">
        <f>'[1]RC-1'!P1064</f>
        <v>0</v>
      </c>
      <c r="Q1064" s="1">
        <f>'[1]RC-1'!Q1064</f>
        <v>0</v>
      </c>
      <c r="R1064" s="1">
        <f>'[1]RC-1'!R1064</f>
        <v>0</v>
      </c>
      <c r="S1064" s="1">
        <f>'[1]RC-1'!S1064</f>
        <v>0</v>
      </c>
      <c r="T1064" s="1">
        <f>'[1]RC-1'!T1064</f>
        <v>0</v>
      </c>
      <c r="U1064" s="1">
        <f>'[1]RC-1'!U1064</f>
        <v>0</v>
      </c>
      <c r="V1064" s="1">
        <f>'[1]RC-1'!V1064</f>
        <v>0</v>
      </c>
      <c r="W1064" s="1">
        <f>'[1]RC-1'!W1064</f>
        <v>0</v>
      </c>
      <c r="X1064" s="1">
        <f>'[1]RC-1'!X1064</f>
        <v>0</v>
      </c>
      <c r="Y1064" s="1">
        <f>'[1]RC-1'!Y1064</f>
        <v>0</v>
      </c>
      <c r="Z1064" s="1">
        <f>'[1]RC-1'!Z1064</f>
        <v>0</v>
      </c>
      <c r="AA1064" s="1">
        <f>'[1]RC-1'!AA1064</f>
        <v>0</v>
      </c>
      <c r="AB1064" s="1">
        <f>'[1]RC-1'!AB1064</f>
        <v>0</v>
      </c>
      <c r="AC1064" s="1">
        <f>'[1]RC-1'!AC1064</f>
        <v>0</v>
      </c>
      <c r="AD1064" s="1">
        <f>'[1]RC-1'!AD1064</f>
        <v>0</v>
      </c>
      <c r="AE1064" s="1">
        <f>'[1]RC-1'!AE1064</f>
        <v>0</v>
      </c>
      <c r="AF1064" s="1">
        <f>'[1]RC-1'!AF1064</f>
        <v>0</v>
      </c>
      <c r="AG1064" s="1">
        <f>'[1]RC-1'!AG1064</f>
        <v>0</v>
      </c>
      <c r="AH1064" s="1">
        <f>'[1]RC-1'!AH1064</f>
        <v>0</v>
      </c>
      <c r="AI1064" s="1">
        <f>'[1]RC-1'!AI1064</f>
        <v>0</v>
      </c>
    </row>
    <row r="1065" spans="1:35" x14ac:dyDescent="0.3">
      <c r="A1065" s="1">
        <f>'[1]RC-1'!A1065</f>
        <v>0</v>
      </c>
      <c r="B1065" s="1">
        <f>'[1]RC-1'!B1065</f>
        <v>0</v>
      </c>
      <c r="C1065" s="1">
        <f>'[1]RC-1'!C1065</f>
        <v>0</v>
      </c>
      <c r="D1065" s="1">
        <f>'[1]RC-1'!D1065</f>
        <v>0</v>
      </c>
      <c r="E1065" s="1">
        <f>'[1]RC-1'!E1065</f>
        <v>0</v>
      </c>
      <c r="F1065" s="1">
        <f>'[1]RC-1'!F1065</f>
        <v>0</v>
      </c>
      <c r="G1065" s="1">
        <f>'[1]RC-1'!G1065</f>
        <v>0</v>
      </c>
      <c r="H1065" s="1">
        <f>'[1]RC-1'!H1065</f>
        <v>0</v>
      </c>
      <c r="I1065" s="1">
        <f>'[1]RC-1'!I1065</f>
        <v>0</v>
      </c>
      <c r="J1065" s="1">
        <f>'[1]RC-1'!J1065</f>
        <v>0</v>
      </c>
      <c r="K1065" s="1">
        <f>'[1]RC-1'!K1065</f>
        <v>0</v>
      </c>
      <c r="L1065" s="1">
        <f>'[1]RC-1'!L1065</f>
        <v>0</v>
      </c>
      <c r="M1065" s="1">
        <f>'[1]RC-1'!M1065</f>
        <v>0</v>
      </c>
      <c r="N1065" s="1">
        <f>'[1]RC-1'!N1065</f>
        <v>0</v>
      </c>
      <c r="O1065" s="1">
        <f>'[1]RC-1'!O1065</f>
        <v>0</v>
      </c>
      <c r="P1065" s="1">
        <f>'[1]RC-1'!P1065</f>
        <v>0</v>
      </c>
      <c r="Q1065" s="1">
        <f>'[1]RC-1'!Q1065</f>
        <v>0</v>
      </c>
      <c r="R1065" s="1">
        <f>'[1]RC-1'!R1065</f>
        <v>0</v>
      </c>
      <c r="S1065" s="1">
        <f>'[1]RC-1'!S1065</f>
        <v>0</v>
      </c>
      <c r="T1065" s="1">
        <f>'[1]RC-1'!T1065</f>
        <v>0</v>
      </c>
      <c r="U1065" s="1">
        <f>'[1]RC-1'!U1065</f>
        <v>0</v>
      </c>
      <c r="V1065" s="1">
        <f>'[1]RC-1'!V1065</f>
        <v>0</v>
      </c>
      <c r="W1065" s="1">
        <f>'[1]RC-1'!W1065</f>
        <v>0</v>
      </c>
      <c r="X1065" s="1">
        <f>'[1]RC-1'!X1065</f>
        <v>0</v>
      </c>
      <c r="Y1065" s="1">
        <f>'[1]RC-1'!Y1065</f>
        <v>0</v>
      </c>
      <c r="Z1065" s="1">
        <f>'[1]RC-1'!Z1065</f>
        <v>0</v>
      </c>
      <c r="AA1065" s="1">
        <f>'[1]RC-1'!AA1065</f>
        <v>0</v>
      </c>
      <c r="AB1065" s="1">
        <f>'[1]RC-1'!AB1065</f>
        <v>0</v>
      </c>
      <c r="AC1065" s="1">
        <f>'[1]RC-1'!AC1065</f>
        <v>0</v>
      </c>
      <c r="AD1065" s="1">
        <f>'[1]RC-1'!AD1065</f>
        <v>0</v>
      </c>
      <c r="AE1065" s="1">
        <f>'[1]RC-1'!AE1065</f>
        <v>0</v>
      </c>
      <c r="AF1065" s="1">
        <f>'[1]RC-1'!AF1065</f>
        <v>0</v>
      </c>
      <c r="AG1065" s="1">
        <f>'[1]RC-1'!AG1065</f>
        <v>0</v>
      </c>
      <c r="AH1065" s="1">
        <f>'[1]RC-1'!AH1065</f>
        <v>0</v>
      </c>
      <c r="AI1065" s="1">
        <f>'[1]RC-1'!AI1065</f>
        <v>0</v>
      </c>
    </row>
    <row r="1066" spans="1:35" x14ac:dyDescent="0.3">
      <c r="A1066" s="1">
        <f>'[1]RC-1'!A1066</f>
        <v>0</v>
      </c>
      <c r="B1066" s="1">
        <f>'[1]RC-1'!B1066</f>
        <v>0</v>
      </c>
      <c r="C1066" s="1">
        <f>'[1]RC-1'!C1066</f>
        <v>0</v>
      </c>
      <c r="D1066" s="1">
        <f>'[1]RC-1'!D1066</f>
        <v>0</v>
      </c>
      <c r="E1066" s="1">
        <f>'[1]RC-1'!E1066</f>
        <v>0</v>
      </c>
      <c r="F1066" s="1">
        <f>'[1]RC-1'!F1066</f>
        <v>0</v>
      </c>
      <c r="G1066" s="1">
        <f>'[1]RC-1'!G1066</f>
        <v>0</v>
      </c>
      <c r="H1066" s="1">
        <f>'[1]RC-1'!H1066</f>
        <v>0</v>
      </c>
      <c r="I1066" s="1">
        <f>'[1]RC-1'!I1066</f>
        <v>0</v>
      </c>
      <c r="J1066" s="1">
        <f>'[1]RC-1'!J1066</f>
        <v>0</v>
      </c>
      <c r="K1066" s="1">
        <f>'[1]RC-1'!K1066</f>
        <v>0</v>
      </c>
      <c r="L1066" s="1">
        <f>'[1]RC-1'!L1066</f>
        <v>0</v>
      </c>
      <c r="M1066" s="1">
        <f>'[1]RC-1'!M1066</f>
        <v>0</v>
      </c>
      <c r="N1066" s="1">
        <f>'[1]RC-1'!N1066</f>
        <v>0</v>
      </c>
      <c r="O1066" s="1">
        <f>'[1]RC-1'!O1066</f>
        <v>0</v>
      </c>
      <c r="P1066" s="1">
        <f>'[1]RC-1'!P1066</f>
        <v>0</v>
      </c>
      <c r="Q1066" s="1">
        <f>'[1]RC-1'!Q1066</f>
        <v>0</v>
      </c>
      <c r="R1066" s="1">
        <f>'[1]RC-1'!R1066</f>
        <v>0</v>
      </c>
      <c r="S1066" s="1">
        <f>'[1]RC-1'!S1066</f>
        <v>0</v>
      </c>
      <c r="T1066" s="1">
        <f>'[1]RC-1'!T1066</f>
        <v>0</v>
      </c>
      <c r="U1066" s="1">
        <f>'[1]RC-1'!U1066</f>
        <v>0</v>
      </c>
      <c r="V1066" s="1">
        <f>'[1]RC-1'!V1066</f>
        <v>0</v>
      </c>
      <c r="W1066" s="1">
        <f>'[1]RC-1'!W1066</f>
        <v>0</v>
      </c>
      <c r="X1066" s="1">
        <f>'[1]RC-1'!X1066</f>
        <v>0</v>
      </c>
      <c r="Y1066" s="1">
        <f>'[1]RC-1'!Y1066</f>
        <v>0</v>
      </c>
      <c r="Z1066" s="1">
        <f>'[1]RC-1'!Z1066</f>
        <v>0</v>
      </c>
      <c r="AA1066" s="1">
        <f>'[1]RC-1'!AA1066</f>
        <v>0</v>
      </c>
      <c r="AB1066" s="1">
        <f>'[1]RC-1'!AB1066</f>
        <v>0</v>
      </c>
      <c r="AC1066" s="1">
        <f>'[1]RC-1'!AC1066</f>
        <v>0</v>
      </c>
      <c r="AD1066" s="1">
        <f>'[1]RC-1'!AD1066</f>
        <v>0</v>
      </c>
      <c r="AE1066" s="1">
        <f>'[1]RC-1'!AE1066</f>
        <v>0</v>
      </c>
      <c r="AF1066" s="1">
        <f>'[1]RC-1'!AF1066</f>
        <v>0</v>
      </c>
      <c r="AG1066" s="1">
        <f>'[1]RC-1'!AG1066</f>
        <v>0</v>
      </c>
      <c r="AH1066" s="1">
        <f>'[1]RC-1'!AH1066</f>
        <v>0</v>
      </c>
      <c r="AI1066" s="1">
        <f>'[1]RC-1'!AI1066</f>
        <v>0</v>
      </c>
    </row>
    <row r="1067" spans="1:35" x14ac:dyDescent="0.3">
      <c r="A1067" s="1">
        <f>'[1]RC-1'!A1067</f>
        <v>0</v>
      </c>
      <c r="B1067" s="1">
        <f>'[1]RC-1'!B1067</f>
        <v>0</v>
      </c>
      <c r="C1067" s="1">
        <f>'[1]RC-1'!C1067</f>
        <v>0</v>
      </c>
      <c r="D1067" s="1">
        <f>'[1]RC-1'!D1067</f>
        <v>0</v>
      </c>
      <c r="E1067" s="1">
        <f>'[1]RC-1'!E1067</f>
        <v>0</v>
      </c>
      <c r="F1067" s="1">
        <f>'[1]RC-1'!F1067</f>
        <v>0</v>
      </c>
      <c r="G1067" s="1">
        <f>'[1]RC-1'!G1067</f>
        <v>0</v>
      </c>
      <c r="H1067" s="1">
        <f>'[1]RC-1'!H1067</f>
        <v>0</v>
      </c>
      <c r="I1067" s="1">
        <f>'[1]RC-1'!I1067</f>
        <v>0</v>
      </c>
      <c r="J1067" s="1">
        <f>'[1]RC-1'!J1067</f>
        <v>0</v>
      </c>
      <c r="K1067" s="1">
        <f>'[1]RC-1'!K1067</f>
        <v>0</v>
      </c>
      <c r="L1067" s="1">
        <f>'[1]RC-1'!L1067</f>
        <v>0</v>
      </c>
      <c r="M1067" s="1">
        <f>'[1]RC-1'!M1067</f>
        <v>0</v>
      </c>
      <c r="N1067" s="1">
        <f>'[1]RC-1'!N1067</f>
        <v>0</v>
      </c>
      <c r="O1067" s="1">
        <f>'[1]RC-1'!O1067</f>
        <v>0</v>
      </c>
      <c r="P1067" s="1">
        <f>'[1]RC-1'!P1067</f>
        <v>0</v>
      </c>
      <c r="Q1067" s="1">
        <f>'[1]RC-1'!Q1067</f>
        <v>0</v>
      </c>
      <c r="R1067" s="1">
        <f>'[1]RC-1'!R1067</f>
        <v>0</v>
      </c>
      <c r="S1067" s="1">
        <f>'[1]RC-1'!S1067</f>
        <v>0</v>
      </c>
      <c r="T1067" s="1">
        <f>'[1]RC-1'!T1067</f>
        <v>0</v>
      </c>
      <c r="U1067" s="1">
        <f>'[1]RC-1'!U1067</f>
        <v>0</v>
      </c>
      <c r="V1067" s="1">
        <f>'[1]RC-1'!V1067</f>
        <v>0</v>
      </c>
      <c r="W1067" s="1">
        <f>'[1]RC-1'!W1067</f>
        <v>0</v>
      </c>
      <c r="X1067" s="1">
        <f>'[1]RC-1'!X1067</f>
        <v>0</v>
      </c>
      <c r="Y1067" s="1">
        <f>'[1]RC-1'!Y1067</f>
        <v>0</v>
      </c>
      <c r="Z1067" s="1">
        <f>'[1]RC-1'!Z1067</f>
        <v>0</v>
      </c>
      <c r="AA1067" s="1">
        <f>'[1]RC-1'!AA1067</f>
        <v>0</v>
      </c>
      <c r="AB1067" s="1">
        <f>'[1]RC-1'!AB1067</f>
        <v>0</v>
      </c>
      <c r="AC1067" s="1">
        <f>'[1]RC-1'!AC1067</f>
        <v>0</v>
      </c>
      <c r="AD1067" s="1">
        <f>'[1]RC-1'!AD1067</f>
        <v>0</v>
      </c>
      <c r="AE1067" s="1">
        <f>'[1]RC-1'!AE1067</f>
        <v>0</v>
      </c>
      <c r="AF1067" s="1">
        <f>'[1]RC-1'!AF1067</f>
        <v>0</v>
      </c>
      <c r="AG1067" s="1">
        <f>'[1]RC-1'!AG1067</f>
        <v>0</v>
      </c>
      <c r="AH1067" s="1">
        <f>'[1]RC-1'!AH1067</f>
        <v>0</v>
      </c>
      <c r="AI1067" s="1">
        <f>'[1]RC-1'!AI1067</f>
        <v>0</v>
      </c>
    </row>
    <row r="1068" spans="1:35" x14ac:dyDescent="0.3">
      <c r="A1068" s="1">
        <f>'[1]RC-1'!A1068</f>
        <v>0</v>
      </c>
      <c r="B1068" s="1">
        <f>'[1]RC-1'!B1068</f>
        <v>0</v>
      </c>
      <c r="C1068" s="1">
        <f>'[1]RC-1'!C1068</f>
        <v>0</v>
      </c>
      <c r="D1068" s="1">
        <f>'[1]RC-1'!D1068</f>
        <v>0</v>
      </c>
      <c r="E1068" s="1">
        <f>'[1]RC-1'!E1068</f>
        <v>0</v>
      </c>
      <c r="F1068" s="1">
        <f>'[1]RC-1'!F1068</f>
        <v>0</v>
      </c>
      <c r="G1068" s="1">
        <f>'[1]RC-1'!G1068</f>
        <v>0</v>
      </c>
      <c r="H1068" s="1">
        <f>'[1]RC-1'!H1068</f>
        <v>0</v>
      </c>
      <c r="I1068" s="1">
        <f>'[1]RC-1'!I1068</f>
        <v>0</v>
      </c>
      <c r="J1068" s="1">
        <f>'[1]RC-1'!J1068</f>
        <v>0</v>
      </c>
      <c r="K1068" s="1">
        <f>'[1]RC-1'!K1068</f>
        <v>0</v>
      </c>
      <c r="L1068" s="1">
        <f>'[1]RC-1'!L1068</f>
        <v>0</v>
      </c>
      <c r="M1068" s="1">
        <f>'[1]RC-1'!M1068</f>
        <v>0</v>
      </c>
      <c r="N1068" s="1">
        <f>'[1]RC-1'!N1068</f>
        <v>0</v>
      </c>
      <c r="O1068" s="1">
        <f>'[1]RC-1'!O1068</f>
        <v>0</v>
      </c>
      <c r="P1068" s="1">
        <f>'[1]RC-1'!P1068</f>
        <v>0</v>
      </c>
      <c r="Q1068" s="1">
        <f>'[1]RC-1'!Q1068</f>
        <v>0</v>
      </c>
      <c r="R1068" s="1">
        <f>'[1]RC-1'!R1068</f>
        <v>0</v>
      </c>
      <c r="S1068" s="1">
        <f>'[1]RC-1'!S1068</f>
        <v>0</v>
      </c>
      <c r="T1068" s="1">
        <f>'[1]RC-1'!T1068</f>
        <v>0</v>
      </c>
      <c r="U1068" s="1">
        <f>'[1]RC-1'!U1068</f>
        <v>0</v>
      </c>
      <c r="V1068" s="1">
        <f>'[1]RC-1'!V1068</f>
        <v>0</v>
      </c>
      <c r="W1068" s="1">
        <f>'[1]RC-1'!W1068</f>
        <v>0</v>
      </c>
      <c r="X1068" s="1">
        <f>'[1]RC-1'!X1068</f>
        <v>0</v>
      </c>
      <c r="Y1068" s="1">
        <f>'[1]RC-1'!Y1068</f>
        <v>0</v>
      </c>
      <c r="Z1068" s="1">
        <f>'[1]RC-1'!Z1068</f>
        <v>0</v>
      </c>
      <c r="AA1068" s="1">
        <f>'[1]RC-1'!AA1068</f>
        <v>0</v>
      </c>
      <c r="AB1068" s="1">
        <f>'[1]RC-1'!AB1068</f>
        <v>0</v>
      </c>
      <c r="AC1068" s="1">
        <f>'[1]RC-1'!AC1068</f>
        <v>0</v>
      </c>
      <c r="AD1068" s="1">
        <f>'[1]RC-1'!AD1068</f>
        <v>0</v>
      </c>
      <c r="AE1068" s="1">
        <f>'[1]RC-1'!AE1068</f>
        <v>0</v>
      </c>
      <c r="AF1068" s="1">
        <f>'[1]RC-1'!AF1068</f>
        <v>0</v>
      </c>
      <c r="AG1068" s="1">
        <f>'[1]RC-1'!AG1068</f>
        <v>0</v>
      </c>
      <c r="AH1068" s="1">
        <f>'[1]RC-1'!AH1068</f>
        <v>0</v>
      </c>
      <c r="AI1068" s="1">
        <f>'[1]RC-1'!AI1068</f>
        <v>0</v>
      </c>
    </row>
    <row r="1069" spans="1:35" x14ac:dyDescent="0.3">
      <c r="A1069" s="1">
        <f>'[1]RC-1'!A1069</f>
        <v>0</v>
      </c>
      <c r="B1069" s="1">
        <f>'[1]RC-1'!B1069</f>
        <v>0</v>
      </c>
      <c r="C1069" s="1">
        <f>'[1]RC-1'!C1069</f>
        <v>0</v>
      </c>
      <c r="D1069" s="1">
        <f>'[1]RC-1'!D1069</f>
        <v>0</v>
      </c>
      <c r="E1069" s="1">
        <f>'[1]RC-1'!E1069</f>
        <v>0</v>
      </c>
      <c r="F1069" s="1">
        <f>'[1]RC-1'!F1069</f>
        <v>0</v>
      </c>
      <c r="G1069" s="1">
        <f>'[1]RC-1'!G1069</f>
        <v>0</v>
      </c>
      <c r="H1069" s="1">
        <f>'[1]RC-1'!H1069</f>
        <v>0</v>
      </c>
      <c r="I1069" s="1">
        <f>'[1]RC-1'!I1069</f>
        <v>0</v>
      </c>
      <c r="J1069" s="1">
        <f>'[1]RC-1'!J1069</f>
        <v>0</v>
      </c>
      <c r="K1069" s="1">
        <f>'[1]RC-1'!K1069</f>
        <v>0</v>
      </c>
      <c r="L1069" s="1">
        <f>'[1]RC-1'!L1069</f>
        <v>0</v>
      </c>
      <c r="M1069" s="1">
        <f>'[1]RC-1'!M1069</f>
        <v>0</v>
      </c>
      <c r="N1069" s="1">
        <f>'[1]RC-1'!N1069</f>
        <v>0</v>
      </c>
      <c r="O1069" s="1">
        <f>'[1]RC-1'!O1069</f>
        <v>0</v>
      </c>
      <c r="P1069" s="1">
        <f>'[1]RC-1'!P1069</f>
        <v>0</v>
      </c>
      <c r="Q1069" s="1">
        <f>'[1]RC-1'!Q1069</f>
        <v>0</v>
      </c>
      <c r="R1069" s="1">
        <f>'[1]RC-1'!R1069</f>
        <v>0</v>
      </c>
      <c r="S1069" s="1">
        <f>'[1]RC-1'!S1069</f>
        <v>0</v>
      </c>
      <c r="T1069" s="1">
        <f>'[1]RC-1'!T1069</f>
        <v>0</v>
      </c>
      <c r="U1069" s="1">
        <f>'[1]RC-1'!U1069</f>
        <v>0</v>
      </c>
      <c r="V1069" s="1">
        <f>'[1]RC-1'!V1069</f>
        <v>0</v>
      </c>
      <c r="W1069" s="1">
        <f>'[1]RC-1'!W1069</f>
        <v>0</v>
      </c>
      <c r="X1069" s="1">
        <f>'[1]RC-1'!X1069</f>
        <v>0</v>
      </c>
      <c r="Y1069" s="1">
        <f>'[1]RC-1'!Y1069</f>
        <v>0</v>
      </c>
      <c r="Z1069" s="1">
        <f>'[1]RC-1'!Z1069</f>
        <v>0</v>
      </c>
      <c r="AA1069" s="1">
        <f>'[1]RC-1'!AA1069</f>
        <v>0</v>
      </c>
      <c r="AB1069" s="1">
        <f>'[1]RC-1'!AB1069</f>
        <v>0</v>
      </c>
      <c r="AC1069" s="1">
        <f>'[1]RC-1'!AC1069</f>
        <v>0</v>
      </c>
      <c r="AD1069" s="1">
        <f>'[1]RC-1'!AD1069</f>
        <v>0</v>
      </c>
      <c r="AE1069" s="1">
        <f>'[1]RC-1'!AE1069</f>
        <v>0</v>
      </c>
      <c r="AF1069" s="1">
        <f>'[1]RC-1'!AF1069</f>
        <v>0</v>
      </c>
      <c r="AG1069" s="1">
        <f>'[1]RC-1'!AG1069</f>
        <v>0</v>
      </c>
      <c r="AH1069" s="1">
        <f>'[1]RC-1'!AH1069</f>
        <v>0</v>
      </c>
      <c r="AI1069" s="1">
        <f>'[1]RC-1'!AI1069</f>
        <v>0</v>
      </c>
    </row>
    <row r="1070" spans="1:35" x14ac:dyDescent="0.3">
      <c r="A1070" s="1">
        <f>'[1]RC-1'!A1070</f>
        <v>0</v>
      </c>
      <c r="B1070" s="1">
        <f>'[1]RC-1'!B1070</f>
        <v>0</v>
      </c>
      <c r="C1070" s="1">
        <f>'[1]RC-1'!C1070</f>
        <v>0</v>
      </c>
      <c r="D1070" s="1">
        <f>'[1]RC-1'!D1070</f>
        <v>0</v>
      </c>
      <c r="E1070" s="1">
        <f>'[1]RC-1'!E1070</f>
        <v>0</v>
      </c>
      <c r="F1070" s="1">
        <f>'[1]RC-1'!F1070</f>
        <v>0</v>
      </c>
      <c r="G1070" s="1">
        <f>'[1]RC-1'!G1070</f>
        <v>0</v>
      </c>
      <c r="H1070" s="1">
        <f>'[1]RC-1'!H1070</f>
        <v>0</v>
      </c>
      <c r="I1070" s="1">
        <f>'[1]RC-1'!I1070</f>
        <v>0</v>
      </c>
      <c r="J1070" s="1">
        <f>'[1]RC-1'!J1070</f>
        <v>0</v>
      </c>
      <c r="K1070" s="1">
        <f>'[1]RC-1'!K1070</f>
        <v>0</v>
      </c>
      <c r="L1070" s="1">
        <f>'[1]RC-1'!L1070</f>
        <v>0</v>
      </c>
      <c r="M1070" s="1">
        <f>'[1]RC-1'!M1070</f>
        <v>0</v>
      </c>
      <c r="N1070" s="1">
        <f>'[1]RC-1'!N1070</f>
        <v>0</v>
      </c>
      <c r="O1070" s="1">
        <f>'[1]RC-1'!O1070</f>
        <v>0</v>
      </c>
      <c r="P1070" s="1">
        <f>'[1]RC-1'!P1070</f>
        <v>0</v>
      </c>
      <c r="Q1070" s="1">
        <f>'[1]RC-1'!Q1070</f>
        <v>0</v>
      </c>
      <c r="R1070" s="1">
        <f>'[1]RC-1'!R1070</f>
        <v>0</v>
      </c>
      <c r="S1070" s="1">
        <f>'[1]RC-1'!S1070</f>
        <v>0</v>
      </c>
      <c r="T1070" s="1">
        <f>'[1]RC-1'!T1070</f>
        <v>0</v>
      </c>
      <c r="U1070" s="1">
        <f>'[1]RC-1'!U1070</f>
        <v>0</v>
      </c>
      <c r="V1070" s="1">
        <f>'[1]RC-1'!V1070</f>
        <v>0</v>
      </c>
      <c r="W1070" s="1">
        <f>'[1]RC-1'!W1070</f>
        <v>0</v>
      </c>
      <c r="X1070" s="1">
        <f>'[1]RC-1'!X1070</f>
        <v>0</v>
      </c>
      <c r="Y1070" s="1">
        <f>'[1]RC-1'!Y1070</f>
        <v>0</v>
      </c>
      <c r="Z1070" s="1">
        <f>'[1]RC-1'!Z1070</f>
        <v>0</v>
      </c>
      <c r="AA1070" s="1">
        <f>'[1]RC-1'!AA1070</f>
        <v>0</v>
      </c>
      <c r="AB1070" s="1">
        <f>'[1]RC-1'!AB1070</f>
        <v>0</v>
      </c>
      <c r="AC1070" s="1">
        <f>'[1]RC-1'!AC1070</f>
        <v>0</v>
      </c>
      <c r="AD1070" s="1">
        <f>'[1]RC-1'!AD1070</f>
        <v>0</v>
      </c>
      <c r="AE1070" s="1">
        <f>'[1]RC-1'!AE1070</f>
        <v>0</v>
      </c>
      <c r="AF1070" s="1">
        <f>'[1]RC-1'!AF1070</f>
        <v>0</v>
      </c>
      <c r="AG1070" s="1">
        <f>'[1]RC-1'!AG1070</f>
        <v>0</v>
      </c>
      <c r="AH1070" s="1">
        <f>'[1]RC-1'!AH1070</f>
        <v>0</v>
      </c>
      <c r="AI1070" s="1">
        <f>'[1]RC-1'!AI1070</f>
        <v>0</v>
      </c>
    </row>
    <row r="1071" spans="1:35" x14ac:dyDescent="0.3">
      <c r="A1071" s="1">
        <f>'[1]RC-1'!A1071</f>
        <v>0</v>
      </c>
      <c r="B1071" s="1">
        <f>'[1]RC-1'!B1071</f>
        <v>0</v>
      </c>
      <c r="C1071" s="1">
        <f>'[1]RC-1'!C1071</f>
        <v>0</v>
      </c>
      <c r="D1071" s="1">
        <f>'[1]RC-1'!D1071</f>
        <v>0</v>
      </c>
      <c r="E1071" s="1">
        <f>'[1]RC-1'!E1071</f>
        <v>0</v>
      </c>
      <c r="F1071" s="1">
        <f>'[1]RC-1'!F1071</f>
        <v>0</v>
      </c>
      <c r="G1071" s="1">
        <f>'[1]RC-1'!G1071</f>
        <v>0</v>
      </c>
      <c r="H1071" s="1">
        <f>'[1]RC-1'!H1071</f>
        <v>0</v>
      </c>
      <c r="I1071" s="1">
        <f>'[1]RC-1'!I1071</f>
        <v>0</v>
      </c>
      <c r="J1071" s="1">
        <f>'[1]RC-1'!J1071</f>
        <v>0</v>
      </c>
      <c r="K1071" s="1">
        <f>'[1]RC-1'!K1071</f>
        <v>0</v>
      </c>
      <c r="L1071" s="1">
        <f>'[1]RC-1'!L1071</f>
        <v>0</v>
      </c>
      <c r="M1071" s="1">
        <f>'[1]RC-1'!M1071</f>
        <v>0</v>
      </c>
      <c r="N1071" s="1">
        <f>'[1]RC-1'!N1071</f>
        <v>0</v>
      </c>
      <c r="O1071" s="1">
        <f>'[1]RC-1'!O1071</f>
        <v>0</v>
      </c>
      <c r="P1071" s="1">
        <f>'[1]RC-1'!P1071</f>
        <v>0</v>
      </c>
      <c r="Q1071" s="1">
        <f>'[1]RC-1'!Q1071</f>
        <v>0</v>
      </c>
      <c r="R1071" s="1">
        <f>'[1]RC-1'!R1071</f>
        <v>0</v>
      </c>
      <c r="S1071" s="1">
        <f>'[1]RC-1'!S1071</f>
        <v>0</v>
      </c>
      <c r="T1071" s="1">
        <f>'[1]RC-1'!T1071</f>
        <v>0</v>
      </c>
      <c r="U1071" s="1">
        <f>'[1]RC-1'!U1071</f>
        <v>0</v>
      </c>
      <c r="V1071" s="1">
        <f>'[1]RC-1'!V1071</f>
        <v>0</v>
      </c>
      <c r="W1071" s="1">
        <f>'[1]RC-1'!W1071</f>
        <v>0</v>
      </c>
      <c r="X1071" s="1">
        <f>'[1]RC-1'!X1071</f>
        <v>0</v>
      </c>
      <c r="Y1071" s="1">
        <f>'[1]RC-1'!Y1071</f>
        <v>0</v>
      </c>
      <c r="Z1071" s="1">
        <f>'[1]RC-1'!Z1071</f>
        <v>0</v>
      </c>
      <c r="AA1071" s="1">
        <f>'[1]RC-1'!AA1071</f>
        <v>0</v>
      </c>
      <c r="AB1071" s="1">
        <f>'[1]RC-1'!AB1071</f>
        <v>0</v>
      </c>
      <c r="AC1071" s="1">
        <f>'[1]RC-1'!AC1071</f>
        <v>0</v>
      </c>
      <c r="AD1071" s="1">
        <f>'[1]RC-1'!AD1071</f>
        <v>0</v>
      </c>
      <c r="AE1071" s="1">
        <f>'[1]RC-1'!AE1071</f>
        <v>0</v>
      </c>
      <c r="AF1071" s="1">
        <f>'[1]RC-1'!AF1071</f>
        <v>0</v>
      </c>
      <c r="AG1071" s="1">
        <f>'[1]RC-1'!AG1071</f>
        <v>0</v>
      </c>
      <c r="AH1071" s="1">
        <f>'[1]RC-1'!AH1071</f>
        <v>0</v>
      </c>
      <c r="AI1071" s="1">
        <f>'[1]RC-1'!AI1071</f>
        <v>0</v>
      </c>
    </row>
    <row r="1072" spans="1:35" x14ac:dyDescent="0.3">
      <c r="A1072" s="1">
        <f>'[1]RC-1'!A1072</f>
        <v>0</v>
      </c>
      <c r="B1072" s="1">
        <f>'[1]RC-1'!B1072</f>
        <v>0</v>
      </c>
      <c r="C1072" s="1">
        <f>'[1]RC-1'!C1072</f>
        <v>0</v>
      </c>
      <c r="D1072" s="1">
        <f>'[1]RC-1'!D1072</f>
        <v>0</v>
      </c>
      <c r="E1072" s="1">
        <f>'[1]RC-1'!E1072</f>
        <v>0</v>
      </c>
      <c r="F1072" s="1">
        <f>'[1]RC-1'!F1072</f>
        <v>0</v>
      </c>
      <c r="G1072" s="1">
        <f>'[1]RC-1'!G1072</f>
        <v>0</v>
      </c>
      <c r="H1072" s="1">
        <f>'[1]RC-1'!H1072</f>
        <v>0</v>
      </c>
      <c r="I1072" s="1">
        <f>'[1]RC-1'!I1072</f>
        <v>0</v>
      </c>
      <c r="J1072" s="1">
        <f>'[1]RC-1'!J1072</f>
        <v>0</v>
      </c>
      <c r="K1072" s="1">
        <f>'[1]RC-1'!K1072</f>
        <v>0</v>
      </c>
      <c r="L1072" s="1">
        <f>'[1]RC-1'!L1072</f>
        <v>0</v>
      </c>
      <c r="M1072" s="1">
        <f>'[1]RC-1'!M1072</f>
        <v>0</v>
      </c>
      <c r="N1072" s="1">
        <f>'[1]RC-1'!N1072</f>
        <v>0</v>
      </c>
      <c r="O1072" s="1">
        <f>'[1]RC-1'!O1072</f>
        <v>0</v>
      </c>
      <c r="P1072" s="1">
        <f>'[1]RC-1'!P1072</f>
        <v>0</v>
      </c>
      <c r="Q1072" s="1">
        <f>'[1]RC-1'!Q1072</f>
        <v>0</v>
      </c>
      <c r="R1072" s="1">
        <f>'[1]RC-1'!R1072</f>
        <v>0</v>
      </c>
      <c r="S1072" s="1">
        <f>'[1]RC-1'!S1072</f>
        <v>0</v>
      </c>
      <c r="T1072" s="1">
        <f>'[1]RC-1'!T1072</f>
        <v>0</v>
      </c>
      <c r="U1072" s="1">
        <f>'[1]RC-1'!U1072</f>
        <v>0</v>
      </c>
      <c r="V1072" s="1">
        <f>'[1]RC-1'!V1072</f>
        <v>0</v>
      </c>
      <c r="W1072" s="1">
        <f>'[1]RC-1'!W1072</f>
        <v>0</v>
      </c>
      <c r="X1072" s="1">
        <f>'[1]RC-1'!X1072</f>
        <v>0</v>
      </c>
      <c r="Y1072" s="1">
        <f>'[1]RC-1'!Y1072</f>
        <v>0</v>
      </c>
      <c r="Z1072" s="1">
        <f>'[1]RC-1'!Z1072</f>
        <v>0</v>
      </c>
      <c r="AA1072" s="1">
        <f>'[1]RC-1'!AA1072</f>
        <v>0</v>
      </c>
      <c r="AB1072" s="1">
        <f>'[1]RC-1'!AB1072</f>
        <v>0</v>
      </c>
      <c r="AC1072" s="1">
        <f>'[1]RC-1'!AC1072</f>
        <v>0</v>
      </c>
      <c r="AD1072" s="1">
        <f>'[1]RC-1'!AD1072</f>
        <v>0</v>
      </c>
      <c r="AE1072" s="1">
        <f>'[1]RC-1'!AE1072</f>
        <v>0</v>
      </c>
      <c r="AF1072" s="1">
        <f>'[1]RC-1'!AF1072</f>
        <v>0</v>
      </c>
      <c r="AG1072" s="1">
        <f>'[1]RC-1'!AG1072</f>
        <v>0</v>
      </c>
      <c r="AH1072" s="1">
        <f>'[1]RC-1'!AH1072</f>
        <v>0</v>
      </c>
      <c r="AI1072" s="1">
        <f>'[1]RC-1'!AI1072</f>
        <v>0</v>
      </c>
    </row>
    <row r="1073" spans="1:35" x14ac:dyDescent="0.3">
      <c r="A1073" s="1">
        <f>'[1]RC-1'!A1073</f>
        <v>0</v>
      </c>
      <c r="B1073" s="1">
        <f>'[1]RC-1'!B1073</f>
        <v>0</v>
      </c>
      <c r="C1073" s="1">
        <f>'[1]RC-1'!C1073</f>
        <v>0</v>
      </c>
      <c r="D1073" s="1">
        <f>'[1]RC-1'!D1073</f>
        <v>0</v>
      </c>
      <c r="E1073" s="1">
        <f>'[1]RC-1'!E1073</f>
        <v>0</v>
      </c>
      <c r="F1073" s="1">
        <f>'[1]RC-1'!F1073</f>
        <v>0</v>
      </c>
      <c r="G1073" s="1">
        <f>'[1]RC-1'!G1073</f>
        <v>0</v>
      </c>
      <c r="H1073" s="1">
        <f>'[1]RC-1'!H1073</f>
        <v>0</v>
      </c>
      <c r="I1073" s="1">
        <f>'[1]RC-1'!I1073</f>
        <v>0</v>
      </c>
      <c r="J1073" s="1">
        <f>'[1]RC-1'!J1073</f>
        <v>0</v>
      </c>
      <c r="K1073" s="1">
        <f>'[1]RC-1'!K1073</f>
        <v>0</v>
      </c>
      <c r="L1073" s="1">
        <f>'[1]RC-1'!L1073</f>
        <v>0</v>
      </c>
      <c r="M1073" s="1">
        <f>'[1]RC-1'!M1073</f>
        <v>0</v>
      </c>
      <c r="N1073" s="1">
        <f>'[1]RC-1'!N1073</f>
        <v>0</v>
      </c>
      <c r="O1073" s="1">
        <f>'[1]RC-1'!O1073</f>
        <v>0</v>
      </c>
      <c r="P1073" s="1">
        <f>'[1]RC-1'!P1073</f>
        <v>0</v>
      </c>
      <c r="Q1073" s="1">
        <f>'[1]RC-1'!Q1073</f>
        <v>0</v>
      </c>
      <c r="R1073" s="1">
        <f>'[1]RC-1'!R1073</f>
        <v>0</v>
      </c>
      <c r="S1073" s="1">
        <f>'[1]RC-1'!S1073</f>
        <v>0</v>
      </c>
      <c r="T1073" s="1">
        <f>'[1]RC-1'!T1073</f>
        <v>0</v>
      </c>
      <c r="U1073" s="1">
        <f>'[1]RC-1'!U1073</f>
        <v>0</v>
      </c>
      <c r="V1073" s="1">
        <f>'[1]RC-1'!V1073</f>
        <v>0</v>
      </c>
      <c r="W1073" s="1">
        <f>'[1]RC-1'!W1073</f>
        <v>0</v>
      </c>
      <c r="X1073" s="1">
        <f>'[1]RC-1'!X1073</f>
        <v>0</v>
      </c>
      <c r="Y1073" s="1">
        <f>'[1]RC-1'!Y1073</f>
        <v>0</v>
      </c>
      <c r="Z1073" s="1">
        <f>'[1]RC-1'!Z1073</f>
        <v>0</v>
      </c>
      <c r="AA1073" s="1">
        <f>'[1]RC-1'!AA1073</f>
        <v>0</v>
      </c>
      <c r="AB1073" s="1">
        <f>'[1]RC-1'!AB1073</f>
        <v>0</v>
      </c>
      <c r="AC1073" s="1">
        <f>'[1]RC-1'!AC1073</f>
        <v>0</v>
      </c>
      <c r="AD1073" s="1">
        <f>'[1]RC-1'!AD1073</f>
        <v>0</v>
      </c>
      <c r="AE1073" s="1">
        <f>'[1]RC-1'!AE1073</f>
        <v>0</v>
      </c>
      <c r="AF1073" s="1">
        <f>'[1]RC-1'!AF1073</f>
        <v>0</v>
      </c>
      <c r="AG1073" s="1">
        <f>'[1]RC-1'!AG1073</f>
        <v>0</v>
      </c>
      <c r="AH1073" s="1">
        <f>'[1]RC-1'!AH1073</f>
        <v>0</v>
      </c>
      <c r="AI1073" s="1">
        <f>'[1]RC-1'!AI1073</f>
        <v>0</v>
      </c>
    </row>
    <row r="1074" spans="1:35" x14ac:dyDescent="0.3">
      <c r="A1074" s="1">
        <f>'[1]RC-1'!A1074</f>
        <v>0</v>
      </c>
      <c r="B1074" s="1">
        <f>'[1]RC-1'!B1074</f>
        <v>0</v>
      </c>
      <c r="C1074" s="1">
        <f>'[1]RC-1'!C1074</f>
        <v>0</v>
      </c>
      <c r="D1074" s="1">
        <f>'[1]RC-1'!D1074</f>
        <v>0</v>
      </c>
      <c r="E1074" s="1">
        <f>'[1]RC-1'!E1074</f>
        <v>0</v>
      </c>
      <c r="F1074" s="1">
        <f>'[1]RC-1'!F1074</f>
        <v>0</v>
      </c>
      <c r="G1074" s="1">
        <f>'[1]RC-1'!G1074</f>
        <v>0</v>
      </c>
      <c r="H1074" s="1">
        <f>'[1]RC-1'!H1074</f>
        <v>0</v>
      </c>
      <c r="I1074" s="1">
        <f>'[1]RC-1'!I1074</f>
        <v>0</v>
      </c>
      <c r="J1074" s="1">
        <f>'[1]RC-1'!J1074</f>
        <v>0</v>
      </c>
      <c r="K1074" s="1">
        <f>'[1]RC-1'!K1074</f>
        <v>0</v>
      </c>
      <c r="L1074" s="1">
        <f>'[1]RC-1'!L1074</f>
        <v>0</v>
      </c>
      <c r="M1074" s="1">
        <f>'[1]RC-1'!M1074</f>
        <v>0</v>
      </c>
      <c r="N1074" s="1">
        <f>'[1]RC-1'!N1074</f>
        <v>0</v>
      </c>
      <c r="O1074" s="1">
        <f>'[1]RC-1'!O1074</f>
        <v>0</v>
      </c>
      <c r="P1074" s="1">
        <f>'[1]RC-1'!P1074</f>
        <v>0</v>
      </c>
      <c r="Q1074" s="1">
        <f>'[1]RC-1'!Q1074</f>
        <v>0</v>
      </c>
      <c r="R1074" s="1">
        <f>'[1]RC-1'!R1074</f>
        <v>0</v>
      </c>
      <c r="S1074" s="1">
        <f>'[1]RC-1'!S1074</f>
        <v>0</v>
      </c>
      <c r="T1074" s="1">
        <f>'[1]RC-1'!T1074</f>
        <v>0</v>
      </c>
      <c r="U1074" s="1">
        <f>'[1]RC-1'!U1074</f>
        <v>0</v>
      </c>
      <c r="V1074" s="1">
        <f>'[1]RC-1'!V1074</f>
        <v>0</v>
      </c>
      <c r="W1074" s="1">
        <f>'[1]RC-1'!W1074</f>
        <v>0</v>
      </c>
      <c r="X1074" s="1">
        <f>'[1]RC-1'!X1074</f>
        <v>0</v>
      </c>
      <c r="Y1074" s="1">
        <f>'[1]RC-1'!Y1074</f>
        <v>0</v>
      </c>
      <c r="Z1074" s="1">
        <f>'[1]RC-1'!Z1074</f>
        <v>0</v>
      </c>
      <c r="AA1074" s="1">
        <f>'[1]RC-1'!AA1074</f>
        <v>0</v>
      </c>
      <c r="AB1074" s="1">
        <f>'[1]RC-1'!AB1074</f>
        <v>0</v>
      </c>
      <c r="AC1074" s="1">
        <f>'[1]RC-1'!AC1074</f>
        <v>0</v>
      </c>
      <c r="AD1074" s="1">
        <f>'[1]RC-1'!AD1074</f>
        <v>0</v>
      </c>
      <c r="AE1074" s="1">
        <f>'[1]RC-1'!AE1074</f>
        <v>0</v>
      </c>
      <c r="AF1074" s="1">
        <f>'[1]RC-1'!AF1074</f>
        <v>0</v>
      </c>
      <c r="AG1074" s="1">
        <f>'[1]RC-1'!AG1074</f>
        <v>0</v>
      </c>
      <c r="AH1074" s="1">
        <f>'[1]RC-1'!AH1074</f>
        <v>0</v>
      </c>
      <c r="AI1074" s="1">
        <f>'[1]RC-1'!AI1074</f>
        <v>0</v>
      </c>
    </row>
    <row r="1075" spans="1:35" x14ac:dyDescent="0.3">
      <c r="A1075" s="1">
        <f>'[1]RC-1'!A1075</f>
        <v>0</v>
      </c>
      <c r="B1075" s="1">
        <f>'[1]RC-1'!B1075</f>
        <v>0</v>
      </c>
      <c r="C1075" s="1">
        <f>'[1]RC-1'!C1075</f>
        <v>0</v>
      </c>
      <c r="D1075" s="1">
        <f>'[1]RC-1'!D1075</f>
        <v>0</v>
      </c>
      <c r="E1075" s="1">
        <f>'[1]RC-1'!E1075</f>
        <v>0</v>
      </c>
      <c r="F1075" s="1">
        <f>'[1]RC-1'!F1075</f>
        <v>0</v>
      </c>
      <c r="G1075" s="1">
        <f>'[1]RC-1'!G1075</f>
        <v>0</v>
      </c>
      <c r="H1075" s="1">
        <f>'[1]RC-1'!H1075</f>
        <v>0</v>
      </c>
      <c r="I1075" s="1">
        <f>'[1]RC-1'!I1075</f>
        <v>0</v>
      </c>
      <c r="J1075" s="1">
        <f>'[1]RC-1'!J1075</f>
        <v>0</v>
      </c>
      <c r="K1075" s="1">
        <f>'[1]RC-1'!K1075</f>
        <v>0</v>
      </c>
      <c r="L1075" s="1">
        <f>'[1]RC-1'!L1075</f>
        <v>0</v>
      </c>
      <c r="M1075" s="1">
        <f>'[1]RC-1'!M1075</f>
        <v>0</v>
      </c>
      <c r="N1075" s="1">
        <f>'[1]RC-1'!N1075</f>
        <v>0</v>
      </c>
      <c r="O1075" s="1">
        <f>'[1]RC-1'!O1075</f>
        <v>0</v>
      </c>
      <c r="P1075" s="1">
        <f>'[1]RC-1'!P1075</f>
        <v>0</v>
      </c>
      <c r="Q1075" s="1">
        <f>'[1]RC-1'!Q1075</f>
        <v>0</v>
      </c>
      <c r="R1075" s="1">
        <f>'[1]RC-1'!R1075</f>
        <v>0</v>
      </c>
      <c r="S1075" s="1">
        <f>'[1]RC-1'!S1075</f>
        <v>0</v>
      </c>
      <c r="T1075" s="1">
        <f>'[1]RC-1'!T1075</f>
        <v>0</v>
      </c>
      <c r="U1075" s="1">
        <f>'[1]RC-1'!U1075</f>
        <v>0</v>
      </c>
      <c r="V1075" s="1">
        <f>'[1]RC-1'!V1075</f>
        <v>0</v>
      </c>
      <c r="W1075" s="1">
        <f>'[1]RC-1'!W1075</f>
        <v>0</v>
      </c>
      <c r="X1075" s="1">
        <f>'[1]RC-1'!X1075</f>
        <v>0</v>
      </c>
      <c r="Y1075" s="1">
        <f>'[1]RC-1'!Y1075</f>
        <v>0</v>
      </c>
      <c r="Z1075" s="1">
        <f>'[1]RC-1'!Z1075</f>
        <v>0</v>
      </c>
      <c r="AA1075" s="1">
        <f>'[1]RC-1'!AA1075</f>
        <v>0</v>
      </c>
      <c r="AB1075" s="1">
        <f>'[1]RC-1'!AB1075</f>
        <v>0</v>
      </c>
      <c r="AC1075" s="1">
        <f>'[1]RC-1'!AC1075</f>
        <v>0</v>
      </c>
      <c r="AD1075" s="1">
        <f>'[1]RC-1'!AD1075</f>
        <v>0</v>
      </c>
      <c r="AE1075" s="1">
        <f>'[1]RC-1'!AE1075</f>
        <v>0</v>
      </c>
      <c r="AF1075" s="1">
        <f>'[1]RC-1'!AF1075</f>
        <v>0</v>
      </c>
      <c r="AG1075" s="1">
        <f>'[1]RC-1'!AG1075</f>
        <v>0</v>
      </c>
      <c r="AH1075" s="1">
        <f>'[1]RC-1'!AH1075</f>
        <v>0</v>
      </c>
      <c r="AI1075" s="1">
        <f>'[1]RC-1'!AI1075</f>
        <v>0</v>
      </c>
    </row>
    <row r="1076" spans="1:35" x14ac:dyDescent="0.3">
      <c r="A1076" s="1">
        <f>'[1]RC-1'!A1076</f>
        <v>0</v>
      </c>
      <c r="B1076" s="1">
        <f>'[1]RC-1'!B1076</f>
        <v>0</v>
      </c>
      <c r="C1076" s="1">
        <f>'[1]RC-1'!C1076</f>
        <v>0</v>
      </c>
      <c r="D1076" s="1">
        <f>'[1]RC-1'!D1076</f>
        <v>0</v>
      </c>
      <c r="E1076" s="1">
        <f>'[1]RC-1'!E1076</f>
        <v>0</v>
      </c>
      <c r="F1076" s="1">
        <f>'[1]RC-1'!F1076</f>
        <v>0</v>
      </c>
      <c r="G1076" s="1">
        <f>'[1]RC-1'!G1076</f>
        <v>0</v>
      </c>
      <c r="H1076" s="1">
        <f>'[1]RC-1'!H1076</f>
        <v>0</v>
      </c>
      <c r="I1076" s="1">
        <f>'[1]RC-1'!I1076</f>
        <v>0</v>
      </c>
      <c r="J1076" s="1">
        <f>'[1]RC-1'!J1076</f>
        <v>0</v>
      </c>
      <c r="K1076" s="1">
        <f>'[1]RC-1'!K1076</f>
        <v>0</v>
      </c>
      <c r="L1076" s="1">
        <f>'[1]RC-1'!L1076</f>
        <v>0</v>
      </c>
      <c r="M1076" s="1">
        <f>'[1]RC-1'!M1076</f>
        <v>0</v>
      </c>
      <c r="N1076" s="1">
        <f>'[1]RC-1'!N1076</f>
        <v>0</v>
      </c>
      <c r="O1076" s="1">
        <f>'[1]RC-1'!O1076</f>
        <v>0</v>
      </c>
      <c r="P1076" s="1">
        <f>'[1]RC-1'!P1076</f>
        <v>0</v>
      </c>
      <c r="Q1076" s="1">
        <f>'[1]RC-1'!Q1076</f>
        <v>0</v>
      </c>
      <c r="R1076" s="1">
        <f>'[1]RC-1'!R1076</f>
        <v>0</v>
      </c>
      <c r="S1076" s="1">
        <f>'[1]RC-1'!S1076</f>
        <v>0</v>
      </c>
      <c r="T1076" s="1">
        <f>'[1]RC-1'!T1076</f>
        <v>0</v>
      </c>
      <c r="U1076" s="1">
        <f>'[1]RC-1'!U1076</f>
        <v>0</v>
      </c>
      <c r="V1076" s="1">
        <f>'[1]RC-1'!V1076</f>
        <v>0</v>
      </c>
      <c r="W1076" s="1">
        <f>'[1]RC-1'!W1076</f>
        <v>0</v>
      </c>
      <c r="X1076" s="1">
        <f>'[1]RC-1'!X1076</f>
        <v>0</v>
      </c>
      <c r="Y1076" s="1">
        <f>'[1]RC-1'!Y1076</f>
        <v>0</v>
      </c>
      <c r="Z1076" s="1">
        <f>'[1]RC-1'!Z1076</f>
        <v>0</v>
      </c>
      <c r="AA1076" s="1">
        <f>'[1]RC-1'!AA1076</f>
        <v>0</v>
      </c>
      <c r="AB1076" s="1">
        <f>'[1]RC-1'!AB1076</f>
        <v>0</v>
      </c>
      <c r="AC1076" s="1">
        <f>'[1]RC-1'!AC1076</f>
        <v>0</v>
      </c>
      <c r="AD1076" s="1">
        <f>'[1]RC-1'!AD1076</f>
        <v>0</v>
      </c>
      <c r="AE1076" s="1">
        <f>'[1]RC-1'!AE1076</f>
        <v>0</v>
      </c>
      <c r="AF1076" s="1">
        <f>'[1]RC-1'!AF1076</f>
        <v>0</v>
      </c>
      <c r="AG1076" s="1">
        <f>'[1]RC-1'!AG1076</f>
        <v>0</v>
      </c>
      <c r="AH1076" s="1">
        <f>'[1]RC-1'!AH1076</f>
        <v>0</v>
      </c>
      <c r="AI1076" s="1">
        <f>'[1]RC-1'!AI1076</f>
        <v>0</v>
      </c>
    </row>
    <row r="1077" spans="1:35" x14ac:dyDescent="0.3">
      <c r="A1077" s="1">
        <f>'[1]RC-1'!A1077</f>
        <v>0</v>
      </c>
      <c r="B1077" s="1">
        <f>'[1]RC-1'!B1077</f>
        <v>0</v>
      </c>
      <c r="C1077" s="1">
        <f>'[1]RC-1'!C1077</f>
        <v>0</v>
      </c>
      <c r="D1077" s="1">
        <f>'[1]RC-1'!D1077</f>
        <v>0</v>
      </c>
      <c r="E1077" s="1">
        <f>'[1]RC-1'!E1077</f>
        <v>0</v>
      </c>
      <c r="F1077" s="1">
        <f>'[1]RC-1'!F1077</f>
        <v>0</v>
      </c>
      <c r="G1077" s="1">
        <f>'[1]RC-1'!G1077</f>
        <v>0</v>
      </c>
      <c r="H1077" s="1">
        <f>'[1]RC-1'!H1077</f>
        <v>0</v>
      </c>
      <c r="I1077" s="1">
        <f>'[1]RC-1'!I1077</f>
        <v>0</v>
      </c>
      <c r="J1077" s="1">
        <f>'[1]RC-1'!J1077</f>
        <v>0</v>
      </c>
      <c r="K1077" s="1">
        <f>'[1]RC-1'!K1077</f>
        <v>0</v>
      </c>
      <c r="L1077" s="1">
        <f>'[1]RC-1'!L1077</f>
        <v>0</v>
      </c>
      <c r="M1077" s="1">
        <f>'[1]RC-1'!M1077</f>
        <v>0</v>
      </c>
      <c r="N1077" s="1">
        <f>'[1]RC-1'!N1077</f>
        <v>0</v>
      </c>
      <c r="O1077" s="1">
        <f>'[1]RC-1'!O1077</f>
        <v>0</v>
      </c>
      <c r="P1077" s="1">
        <f>'[1]RC-1'!P1077</f>
        <v>0</v>
      </c>
      <c r="Q1077" s="1">
        <f>'[1]RC-1'!Q1077</f>
        <v>0</v>
      </c>
      <c r="R1077" s="1">
        <f>'[1]RC-1'!R1077</f>
        <v>0</v>
      </c>
      <c r="S1077" s="1">
        <f>'[1]RC-1'!S1077</f>
        <v>0</v>
      </c>
      <c r="T1077" s="1">
        <f>'[1]RC-1'!T1077</f>
        <v>0</v>
      </c>
      <c r="U1077" s="1">
        <f>'[1]RC-1'!U1077</f>
        <v>0</v>
      </c>
      <c r="V1077" s="1">
        <f>'[1]RC-1'!V1077</f>
        <v>0</v>
      </c>
      <c r="W1077" s="1">
        <f>'[1]RC-1'!W1077</f>
        <v>0</v>
      </c>
      <c r="X1077" s="1">
        <f>'[1]RC-1'!X1077</f>
        <v>0</v>
      </c>
      <c r="Y1077" s="1">
        <f>'[1]RC-1'!Y1077</f>
        <v>0</v>
      </c>
      <c r="Z1077" s="1">
        <f>'[1]RC-1'!Z1077</f>
        <v>0</v>
      </c>
      <c r="AA1077" s="1">
        <f>'[1]RC-1'!AA1077</f>
        <v>0</v>
      </c>
      <c r="AB1077" s="1">
        <f>'[1]RC-1'!AB1077</f>
        <v>0</v>
      </c>
      <c r="AC1077" s="1">
        <f>'[1]RC-1'!AC1077</f>
        <v>0</v>
      </c>
      <c r="AD1077" s="1">
        <f>'[1]RC-1'!AD1077</f>
        <v>0</v>
      </c>
      <c r="AE1077" s="1">
        <f>'[1]RC-1'!AE1077</f>
        <v>0</v>
      </c>
      <c r="AF1077" s="1">
        <f>'[1]RC-1'!AF1077</f>
        <v>0</v>
      </c>
      <c r="AG1077" s="1">
        <f>'[1]RC-1'!AG1077</f>
        <v>0</v>
      </c>
      <c r="AH1077" s="1">
        <f>'[1]RC-1'!AH1077</f>
        <v>0</v>
      </c>
      <c r="AI1077" s="1">
        <f>'[1]RC-1'!AI1077</f>
        <v>0</v>
      </c>
    </row>
    <row r="1078" spans="1:35" x14ac:dyDescent="0.3">
      <c r="A1078" s="1">
        <f>'[1]RC-1'!A1078</f>
        <v>0</v>
      </c>
      <c r="B1078" s="1">
        <f>'[1]RC-1'!B1078</f>
        <v>0</v>
      </c>
      <c r="C1078" s="1">
        <f>'[1]RC-1'!C1078</f>
        <v>0</v>
      </c>
      <c r="D1078" s="1">
        <f>'[1]RC-1'!D1078</f>
        <v>0</v>
      </c>
      <c r="E1078" s="1">
        <f>'[1]RC-1'!E1078</f>
        <v>0</v>
      </c>
      <c r="F1078" s="1">
        <f>'[1]RC-1'!F1078</f>
        <v>0</v>
      </c>
      <c r="G1078" s="1">
        <f>'[1]RC-1'!G1078</f>
        <v>0</v>
      </c>
      <c r="H1078" s="1">
        <f>'[1]RC-1'!H1078</f>
        <v>0</v>
      </c>
      <c r="I1078" s="1">
        <f>'[1]RC-1'!I1078</f>
        <v>0</v>
      </c>
      <c r="J1078" s="1">
        <f>'[1]RC-1'!J1078</f>
        <v>0</v>
      </c>
      <c r="K1078" s="1">
        <f>'[1]RC-1'!K1078</f>
        <v>0</v>
      </c>
      <c r="L1078" s="1">
        <f>'[1]RC-1'!L1078</f>
        <v>0</v>
      </c>
      <c r="M1078" s="1">
        <f>'[1]RC-1'!M1078</f>
        <v>0</v>
      </c>
      <c r="N1078" s="1">
        <f>'[1]RC-1'!N1078</f>
        <v>0</v>
      </c>
      <c r="O1078" s="1">
        <f>'[1]RC-1'!O1078</f>
        <v>0</v>
      </c>
      <c r="P1078" s="1">
        <f>'[1]RC-1'!P1078</f>
        <v>0</v>
      </c>
      <c r="Q1078" s="1">
        <f>'[1]RC-1'!Q1078</f>
        <v>0</v>
      </c>
      <c r="R1078" s="1">
        <f>'[1]RC-1'!R1078</f>
        <v>0</v>
      </c>
      <c r="S1078" s="1">
        <f>'[1]RC-1'!S1078</f>
        <v>0</v>
      </c>
      <c r="T1078" s="1">
        <f>'[1]RC-1'!T1078</f>
        <v>0</v>
      </c>
      <c r="U1078" s="1">
        <f>'[1]RC-1'!U1078</f>
        <v>0</v>
      </c>
      <c r="V1078" s="1">
        <f>'[1]RC-1'!V1078</f>
        <v>0</v>
      </c>
      <c r="W1078" s="1">
        <f>'[1]RC-1'!W1078</f>
        <v>0</v>
      </c>
      <c r="X1078" s="1">
        <f>'[1]RC-1'!X1078</f>
        <v>0</v>
      </c>
      <c r="Y1078" s="1">
        <f>'[1]RC-1'!Y1078</f>
        <v>0</v>
      </c>
      <c r="Z1078" s="1">
        <f>'[1]RC-1'!Z1078</f>
        <v>0</v>
      </c>
      <c r="AA1078" s="1">
        <f>'[1]RC-1'!AA1078</f>
        <v>0</v>
      </c>
      <c r="AB1078" s="1">
        <f>'[1]RC-1'!AB1078</f>
        <v>0</v>
      </c>
      <c r="AC1078" s="1">
        <f>'[1]RC-1'!AC1078</f>
        <v>0</v>
      </c>
      <c r="AD1078" s="1">
        <f>'[1]RC-1'!AD1078</f>
        <v>0</v>
      </c>
      <c r="AE1078" s="1">
        <f>'[1]RC-1'!AE1078</f>
        <v>0</v>
      </c>
      <c r="AF1078" s="1">
        <f>'[1]RC-1'!AF1078</f>
        <v>0</v>
      </c>
      <c r="AG1078" s="1">
        <f>'[1]RC-1'!AG1078</f>
        <v>0</v>
      </c>
      <c r="AH1078" s="1">
        <f>'[1]RC-1'!AH1078</f>
        <v>0</v>
      </c>
      <c r="AI1078" s="1">
        <f>'[1]RC-1'!AI1078</f>
        <v>0</v>
      </c>
    </row>
    <row r="1079" spans="1:35" x14ac:dyDescent="0.3">
      <c r="A1079" s="1">
        <f>'[1]RC-1'!A1079</f>
        <v>0</v>
      </c>
      <c r="B1079" s="1">
        <f>'[1]RC-1'!B1079</f>
        <v>0</v>
      </c>
      <c r="C1079" s="1">
        <f>'[1]RC-1'!C1079</f>
        <v>0</v>
      </c>
      <c r="D1079" s="1">
        <f>'[1]RC-1'!D1079</f>
        <v>0</v>
      </c>
      <c r="E1079" s="1">
        <f>'[1]RC-1'!E1079</f>
        <v>0</v>
      </c>
      <c r="F1079" s="1">
        <f>'[1]RC-1'!F1079</f>
        <v>0</v>
      </c>
      <c r="G1079" s="1">
        <f>'[1]RC-1'!G1079</f>
        <v>0</v>
      </c>
      <c r="H1079" s="1">
        <f>'[1]RC-1'!H1079</f>
        <v>0</v>
      </c>
      <c r="I1079" s="1">
        <f>'[1]RC-1'!I1079</f>
        <v>0</v>
      </c>
      <c r="J1079" s="1">
        <f>'[1]RC-1'!J1079</f>
        <v>0</v>
      </c>
      <c r="K1079" s="1">
        <f>'[1]RC-1'!K1079</f>
        <v>0</v>
      </c>
      <c r="L1079" s="1">
        <f>'[1]RC-1'!L1079</f>
        <v>0</v>
      </c>
      <c r="M1079" s="1">
        <f>'[1]RC-1'!M1079</f>
        <v>0</v>
      </c>
      <c r="N1079" s="1">
        <f>'[1]RC-1'!N1079</f>
        <v>0</v>
      </c>
      <c r="O1079" s="1">
        <f>'[1]RC-1'!O1079</f>
        <v>0</v>
      </c>
      <c r="P1079" s="1">
        <f>'[1]RC-1'!P1079</f>
        <v>0</v>
      </c>
      <c r="Q1079" s="1">
        <f>'[1]RC-1'!Q1079</f>
        <v>0</v>
      </c>
      <c r="R1079" s="1">
        <f>'[1]RC-1'!R1079</f>
        <v>0</v>
      </c>
      <c r="S1079" s="1">
        <f>'[1]RC-1'!S1079</f>
        <v>0</v>
      </c>
      <c r="T1079" s="1">
        <f>'[1]RC-1'!T1079</f>
        <v>0</v>
      </c>
      <c r="U1079" s="1">
        <f>'[1]RC-1'!U1079</f>
        <v>0</v>
      </c>
      <c r="V1079" s="1">
        <f>'[1]RC-1'!V1079</f>
        <v>0</v>
      </c>
      <c r="W1079" s="1">
        <f>'[1]RC-1'!W1079</f>
        <v>0</v>
      </c>
      <c r="X1079" s="1">
        <f>'[1]RC-1'!X1079</f>
        <v>0</v>
      </c>
      <c r="Y1079" s="1">
        <f>'[1]RC-1'!Y1079</f>
        <v>0</v>
      </c>
      <c r="Z1079" s="1">
        <f>'[1]RC-1'!Z1079</f>
        <v>0</v>
      </c>
      <c r="AA1079" s="1">
        <f>'[1]RC-1'!AA1079</f>
        <v>0</v>
      </c>
      <c r="AB1079" s="1">
        <f>'[1]RC-1'!AB1079</f>
        <v>0</v>
      </c>
      <c r="AC1079" s="1">
        <f>'[1]RC-1'!AC1079</f>
        <v>0</v>
      </c>
      <c r="AD1079" s="1">
        <f>'[1]RC-1'!AD1079</f>
        <v>0</v>
      </c>
      <c r="AE1079" s="1">
        <f>'[1]RC-1'!AE1079</f>
        <v>0</v>
      </c>
      <c r="AF1079" s="1">
        <f>'[1]RC-1'!AF1079</f>
        <v>0</v>
      </c>
      <c r="AG1079" s="1">
        <f>'[1]RC-1'!AG1079</f>
        <v>0</v>
      </c>
      <c r="AH1079" s="1">
        <f>'[1]RC-1'!AH1079</f>
        <v>0</v>
      </c>
      <c r="AI1079" s="1">
        <f>'[1]RC-1'!AI1079</f>
        <v>0</v>
      </c>
    </row>
    <row r="1080" spans="1:35" x14ac:dyDescent="0.3">
      <c r="A1080" s="1">
        <f>'[1]RC-1'!A1080</f>
        <v>0</v>
      </c>
      <c r="B1080" s="1">
        <f>'[1]RC-1'!B1080</f>
        <v>0</v>
      </c>
      <c r="C1080" s="1">
        <f>'[1]RC-1'!C1080</f>
        <v>0</v>
      </c>
      <c r="D1080" s="1">
        <f>'[1]RC-1'!D1080</f>
        <v>0</v>
      </c>
      <c r="E1080" s="1">
        <f>'[1]RC-1'!E1080</f>
        <v>0</v>
      </c>
      <c r="F1080" s="1">
        <f>'[1]RC-1'!F1080</f>
        <v>0</v>
      </c>
      <c r="G1080" s="1">
        <f>'[1]RC-1'!G1080</f>
        <v>0</v>
      </c>
      <c r="H1080" s="1">
        <f>'[1]RC-1'!H1080</f>
        <v>0</v>
      </c>
      <c r="I1080" s="1">
        <f>'[1]RC-1'!I1080</f>
        <v>0</v>
      </c>
      <c r="J1080" s="1">
        <f>'[1]RC-1'!J1080</f>
        <v>0</v>
      </c>
      <c r="K1080" s="1">
        <f>'[1]RC-1'!K1080</f>
        <v>0</v>
      </c>
      <c r="L1080" s="1">
        <f>'[1]RC-1'!L1080</f>
        <v>0</v>
      </c>
      <c r="M1080" s="1">
        <f>'[1]RC-1'!M1080</f>
        <v>0</v>
      </c>
      <c r="N1080" s="1">
        <f>'[1]RC-1'!N1080</f>
        <v>0</v>
      </c>
      <c r="O1080" s="1">
        <f>'[1]RC-1'!O1080</f>
        <v>0</v>
      </c>
      <c r="P1080" s="1">
        <f>'[1]RC-1'!P1080</f>
        <v>0</v>
      </c>
      <c r="Q1080" s="1">
        <f>'[1]RC-1'!Q1080</f>
        <v>0</v>
      </c>
      <c r="R1080" s="1">
        <f>'[1]RC-1'!R1080</f>
        <v>0</v>
      </c>
      <c r="S1080" s="1">
        <f>'[1]RC-1'!S1080</f>
        <v>0</v>
      </c>
      <c r="T1080" s="1">
        <f>'[1]RC-1'!T1080</f>
        <v>0</v>
      </c>
      <c r="U1080" s="1">
        <f>'[1]RC-1'!U1080</f>
        <v>0</v>
      </c>
      <c r="V1080" s="1">
        <f>'[1]RC-1'!V1080</f>
        <v>0</v>
      </c>
      <c r="W1080" s="1">
        <f>'[1]RC-1'!W1080</f>
        <v>0</v>
      </c>
      <c r="X1080" s="1">
        <f>'[1]RC-1'!X1080</f>
        <v>0</v>
      </c>
      <c r="Y1080" s="1">
        <f>'[1]RC-1'!Y1080</f>
        <v>0</v>
      </c>
      <c r="Z1080" s="1">
        <f>'[1]RC-1'!Z1080</f>
        <v>0</v>
      </c>
      <c r="AA1080" s="1">
        <f>'[1]RC-1'!AA1080</f>
        <v>0</v>
      </c>
      <c r="AB1080" s="1">
        <f>'[1]RC-1'!AB1080</f>
        <v>0</v>
      </c>
      <c r="AC1080" s="1">
        <f>'[1]RC-1'!AC1080</f>
        <v>0</v>
      </c>
      <c r="AD1080" s="1">
        <f>'[1]RC-1'!AD1080</f>
        <v>0</v>
      </c>
      <c r="AE1080" s="1">
        <f>'[1]RC-1'!AE1080</f>
        <v>0</v>
      </c>
      <c r="AF1080" s="1">
        <f>'[1]RC-1'!AF1080</f>
        <v>0</v>
      </c>
      <c r="AG1080" s="1">
        <f>'[1]RC-1'!AG1080</f>
        <v>0</v>
      </c>
      <c r="AH1080" s="1">
        <f>'[1]RC-1'!AH1080</f>
        <v>0</v>
      </c>
      <c r="AI1080" s="1">
        <f>'[1]RC-1'!AI1080</f>
        <v>0</v>
      </c>
    </row>
    <row r="1081" spans="1:35" x14ac:dyDescent="0.3">
      <c r="A1081" s="1">
        <f>'[1]RC-1'!A1081</f>
        <v>0</v>
      </c>
      <c r="B1081" s="1">
        <f>'[1]RC-1'!B1081</f>
        <v>0</v>
      </c>
      <c r="C1081" s="1">
        <f>'[1]RC-1'!C1081</f>
        <v>0</v>
      </c>
      <c r="D1081" s="1">
        <f>'[1]RC-1'!D1081</f>
        <v>0</v>
      </c>
      <c r="E1081" s="1">
        <f>'[1]RC-1'!E1081</f>
        <v>0</v>
      </c>
      <c r="F1081" s="1">
        <f>'[1]RC-1'!F1081</f>
        <v>0</v>
      </c>
      <c r="G1081" s="1">
        <f>'[1]RC-1'!G1081</f>
        <v>0</v>
      </c>
      <c r="H1081" s="1">
        <f>'[1]RC-1'!H1081</f>
        <v>0</v>
      </c>
      <c r="I1081" s="1">
        <f>'[1]RC-1'!I1081</f>
        <v>0</v>
      </c>
      <c r="J1081" s="1">
        <f>'[1]RC-1'!J1081</f>
        <v>0</v>
      </c>
      <c r="K1081" s="1">
        <f>'[1]RC-1'!K1081</f>
        <v>0</v>
      </c>
      <c r="L1081" s="1">
        <f>'[1]RC-1'!L1081</f>
        <v>0</v>
      </c>
      <c r="M1081" s="1">
        <f>'[1]RC-1'!M1081</f>
        <v>0</v>
      </c>
      <c r="N1081" s="1">
        <f>'[1]RC-1'!N1081</f>
        <v>0</v>
      </c>
      <c r="O1081" s="1">
        <f>'[1]RC-1'!O1081</f>
        <v>0</v>
      </c>
      <c r="P1081" s="1">
        <f>'[1]RC-1'!P1081</f>
        <v>0</v>
      </c>
      <c r="Q1081" s="1">
        <f>'[1]RC-1'!Q1081</f>
        <v>0</v>
      </c>
      <c r="R1081" s="1">
        <f>'[1]RC-1'!R1081</f>
        <v>0</v>
      </c>
      <c r="S1081" s="1">
        <f>'[1]RC-1'!S1081</f>
        <v>0</v>
      </c>
      <c r="T1081" s="1">
        <f>'[1]RC-1'!T1081</f>
        <v>0</v>
      </c>
      <c r="U1081" s="1">
        <f>'[1]RC-1'!U1081</f>
        <v>0</v>
      </c>
      <c r="V1081" s="1">
        <f>'[1]RC-1'!V1081</f>
        <v>0</v>
      </c>
      <c r="W1081" s="1">
        <f>'[1]RC-1'!W1081</f>
        <v>0</v>
      </c>
      <c r="X1081" s="1">
        <f>'[1]RC-1'!X1081</f>
        <v>0</v>
      </c>
      <c r="Y1081" s="1">
        <f>'[1]RC-1'!Y1081</f>
        <v>0</v>
      </c>
      <c r="Z1081" s="1">
        <f>'[1]RC-1'!Z1081</f>
        <v>0</v>
      </c>
      <c r="AA1081" s="1">
        <f>'[1]RC-1'!AA1081</f>
        <v>0</v>
      </c>
      <c r="AB1081" s="1">
        <f>'[1]RC-1'!AB1081</f>
        <v>0</v>
      </c>
      <c r="AC1081" s="1">
        <f>'[1]RC-1'!AC1081</f>
        <v>0</v>
      </c>
      <c r="AD1081" s="1">
        <f>'[1]RC-1'!AD1081</f>
        <v>0</v>
      </c>
      <c r="AE1081" s="1">
        <f>'[1]RC-1'!AE1081</f>
        <v>0</v>
      </c>
      <c r="AF1081" s="1">
        <f>'[1]RC-1'!AF1081</f>
        <v>0</v>
      </c>
      <c r="AG1081" s="1">
        <f>'[1]RC-1'!AG1081</f>
        <v>0</v>
      </c>
      <c r="AH1081" s="1">
        <f>'[1]RC-1'!AH1081</f>
        <v>0</v>
      </c>
      <c r="AI1081" s="1">
        <f>'[1]RC-1'!AI1081</f>
        <v>0</v>
      </c>
    </row>
    <row r="1082" spans="1:35" x14ac:dyDescent="0.3">
      <c r="A1082" s="1">
        <f>'[1]RC-1'!A1082</f>
        <v>0</v>
      </c>
      <c r="B1082" s="1">
        <f>'[1]RC-1'!B1082</f>
        <v>0</v>
      </c>
      <c r="C1082" s="1">
        <f>'[1]RC-1'!C1082</f>
        <v>0</v>
      </c>
      <c r="D1082" s="1">
        <f>'[1]RC-1'!D1082</f>
        <v>0</v>
      </c>
      <c r="E1082" s="1">
        <f>'[1]RC-1'!E1082</f>
        <v>0</v>
      </c>
      <c r="F1082" s="1">
        <f>'[1]RC-1'!F1082</f>
        <v>0</v>
      </c>
      <c r="G1082" s="1">
        <f>'[1]RC-1'!G1082</f>
        <v>0</v>
      </c>
      <c r="H1082" s="1">
        <f>'[1]RC-1'!H1082</f>
        <v>0</v>
      </c>
      <c r="I1082" s="1">
        <f>'[1]RC-1'!I1082</f>
        <v>0</v>
      </c>
      <c r="J1082" s="1">
        <f>'[1]RC-1'!J1082</f>
        <v>0</v>
      </c>
      <c r="K1082" s="1">
        <f>'[1]RC-1'!K1082</f>
        <v>0</v>
      </c>
      <c r="L1082" s="1">
        <f>'[1]RC-1'!L1082</f>
        <v>0</v>
      </c>
      <c r="M1082" s="1">
        <f>'[1]RC-1'!M1082</f>
        <v>0</v>
      </c>
      <c r="N1082" s="1">
        <f>'[1]RC-1'!N1082</f>
        <v>0</v>
      </c>
      <c r="O1082" s="1">
        <f>'[1]RC-1'!O1082</f>
        <v>0</v>
      </c>
      <c r="P1082" s="1">
        <f>'[1]RC-1'!P1082</f>
        <v>0</v>
      </c>
      <c r="Q1082" s="1">
        <f>'[1]RC-1'!Q1082</f>
        <v>0</v>
      </c>
      <c r="R1082" s="1">
        <f>'[1]RC-1'!R1082</f>
        <v>0</v>
      </c>
      <c r="S1082" s="1">
        <f>'[1]RC-1'!S1082</f>
        <v>0</v>
      </c>
      <c r="T1082" s="1">
        <f>'[1]RC-1'!T1082</f>
        <v>0</v>
      </c>
      <c r="U1082" s="1">
        <f>'[1]RC-1'!U1082</f>
        <v>0</v>
      </c>
      <c r="V1082" s="1">
        <f>'[1]RC-1'!V1082</f>
        <v>0</v>
      </c>
      <c r="W1082" s="1">
        <f>'[1]RC-1'!W1082</f>
        <v>0</v>
      </c>
      <c r="X1082" s="1">
        <f>'[1]RC-1'!X1082</f>
        <v>0</v>
      </c>
      <c r="Y1082" s="1">
        <f>'[1]RC-1'!Y1082</f>
        <v>0</v>
      </c>
      <c r="Z1082" s="1">
        <f>'[1]RC-1'!Z1082</f>
        <v>0</v>
      </c>
      <c r="AA1082" s="1">
        <f>'[1]RC-1'!AA1082</f>
        <v>0</v>
      </c>
      <c r="AB1082" s="1">
        <f>'[1]RC-1'!AB1082</f>
        <v>0</v>
      </c>
      <c r="AC1082" s="1">
        <f>'[1]RC-1'!AC1082</f>
        <v>0</v>
      </c>
      <c r="AD1082" s="1">
        <f>'[1]RC-1'!AD1082</f>
        <v>0</v>
      </c>
      <c r="AE1082" s="1">
        <f>'[1]RC-1'!AE1082</f>
        <v>0</v>
      </c>
      <c r="AF1082" s="1">
        <f>'[1]RC-1'!AF1082</f>
        <v>0</v>
      </c>
      <c r="AG1082" s="1">
        <f>'[1]RC-1'!AG1082</f>
        <v>0</v>
      </c>
      <c r="AH1082" s="1">
        <f>'[1]RC-1'!AH1082</f>
        <v>0</v>
      </c>
      <c r="AI1082" s="1">
        <f>'[1]RC-1'!AI1082</f>
        <v>0</v>
      </c>
    </row>
    <row r="1083" spans="1:35" x14ac:dyDescent="0.3">
      <c r="A1083" s="1">
        <f>'[1]RC-1'!A1083</f>
        <v>0</v>
      </c>
      <c r="B1083" s="1">
        <f>'[1]RC-1'!B1083</f>
        <v>0</v>
      </c>
      <c r="C1083" s="1">
        <f>'[1]RC-1'!C1083</f>
        <v>0</v>
      </c>
      <c r="D1083" s="1">
        <f>'[1]RC-1'!D1083</f>
        <v>0</v>
      </c>
      <c r="E1083" s="1">
        <f>'[1]RC-1'!E1083</f>
        <v>0</v>
      </c>
      <c r="F1083" s="1">
        <f>'[1]RC-1'!F1083</f>
        <v>0</v>
      </c>
      <c r="G1083" s="1">
        <f>'[1]RC-1'!G1083</f>
        <v>0</v>
      </c>
      <c r="H1083" s="1">
        <f>'[1]RC-1'!H1083</f>
        <v>0</v>
      </c>
      <c r="I1083" s="1">
        <f>'[1]RC-1'!I1083</f>
        <v>0</v>
      </c>
      <c r="J1083" s="1">
        <f>'[1]RC-1'!J1083</f>
        <v>0</v>
      </c>
      <c r="K1083" s="1">
        <f>'[1]RC-1'!K1083</f>
        <v>0</v>
      </c>
      <c r="L1083" s="1">
        <f>'[1]RC-1'!L1083</f>
        <v>0</v>
      </c>
      <c r="M1083" s="1">
        <f>'[1]RC-1'!M1083</f>
        <v>0</v>
      </c>
      <c r="N1083" s="1">
        <f>'[1]RC-1'!N1083</f>
        <v>0</v>
      </c>
      <c r="O1083" s="1">
        <f>'[1]RC-1'!O1083</f>
        <v>0</v>
      </c>
      <c r="P1083" s="1">
        <f>'[1]RC-1'!P1083</f>
        <v>0</v>
      </c>
      <c r="Q1083" s="1">
        <f>'[1]RC-1'!Q1083</f>
        <v>0</v>
      </c>
      <c r="R1083" s="1">
        <f>'[1]RC-1'!R1083</f>
        <v>0</v>
      </c>
      <c r="S1083" s="1">
        <f>'[1]RC-1'!S1083</f>
        <v>0</v>
      </c>
      <c r="T1083" s="1">
        <f>'[1]RC-1'!T1083</f>
        <v>0</v>
      </c>
      <c r="U1083" s="1">
        <f>'[1]RC-1'!U1083</f>
        <v>0</v>
      </c>
      <c r="V1083" s="1">
        <f>'[1]RC-1'!V1083</f>
        <v>0</v>
      </c>
      <c r="W1083" s="1">
        <f>'[1]RC-1'!W1083</f>
        <v>0</v>
      </c>
      <c r="X1083" s="1">
        <f>'[1]RC-1'!X1083</f>
        <v>0</v>
      </c>
      <c r="Y1083" s="1">
        <f>'[1]RC-1'!Y1083</f>
        <v>0</v>
      </c>
      <c r="Z1083" s="1">
        <f>'[1]RC-1'!Z1083</f>
        <v>0</v>
      </c>
      <c r="AA1083" s="1">
        <f>'[1]RC-1'!AA1083</f>
        <v>0</v>
      </c>
      <c r="AB1083" s="1">
        <f>'[1]RC-1'!AB1083</f>
        <v>0</v>
      </c>
      <c r="AC1083" s="1">
        <f>'[1]RC-1'!AC1083</f>
        <v>0</v>
      </c>
      <c r="AD1083" s="1">
        <f>'[1]RC-1'!AD1083</f>
        <v>0</v>
      </c>
      <c r="AE1083" s="1">
        <f>'[1]RC-1'!AE1083</f>
        <v>0</v>
      </c>
      <c r="AF1083" s="1">
        <f>'[1]RC-1'!AF1083</f>
        <v>0</v>
      </c>
      <c r="AG1083" s="1">
        <f>'[1]RC-1'!AG1083</f>
        <v>0</v>
      </c>
      <c r="AH1083" s="1">
        <f>'[1]RC-1'!AH1083</f>
        <v>0</v>
      </c>
      <c r="AI1083" s="1">
        <f>'[1]RC-1'!AI1083</f>
        <v>0</v>
      </c>
    </row>
    <row r="1084" spans="1:35" x14ac:dyDescent="0.3">
      <c r="A1084" s="1">
        <f>'[1]RC-1'!A1084</f>
        <v>0</v>
      </c>
      <c r="B1084" s="1">
        <f>'[1]RC-1'!B1084</f>
        <v>0</v>
      </c>
      <c r="C1084" s="1">
        <f>'[1]RC-1'!C1084</f>
        <v>0</v>
      </c>
      <c r="D1084" s="1">
        <f>'[1]RC-1'!D1084</f>
        <v>0</v>
      </c>
      <c r="E1084" s="1">
        <f>'[1]RC-1'!E1084</f>
        <v>0</v>
      </c>
      <c r="F1084" s="1">
        <f>'[1]RC-1'!F1084</f>
        <v>0</v>
      </c>
      <c r="G1084" s="1">
        <f>'[1]RC-1'!G1084</f>
        <v>0</v>
      </c>
      <c r="H1084" s="1">
        <f>'[1]RC-1'!H1084</f>
        <v>0</v>
      </c>
      <c r="I1084" s="1">
        <f>'[1]RC-1'!I1084</f>
        <v>0</v>
      </c>
      <c r="J1084" s="1">
        <f>'[1]RC-1'!J1084</f>
        <v>0</v>
      </c>
      <c r="K1084" s="1">
        <f>'[1]RC-1'!K1084</f>
        <v>0</v>
      </c>
      <c r="L1084" s="1">
        <f>'[1]RC-1'!L1084</f>
        <v>0</v>
      </c>
      <c r="M1084" s="1">
        <f>'[1]RC-1'!M1084</f>
        <v>0</v>
      </c>
      <c r="N1084" s="1">
        <f>'[1]RC-1'!N1084</f>
        <v>0</v>
      </c>
      <c r="O1084" s="1">
        <f>'[1]RC-1'!O1084</f>
        <v>0</v>
      </c>
      <c r="P1084" s="1">
        <f>'[1]RC-1'!P1084</f>
        <v>0</v>
      </c>
      <c r="Q1084" s="1">
        <f>'[1]RC-1'!Q1084</f>
        <v>0</v>
      </c>
      <c r="R1084" s="1">
        <f>'[1]RC-1'!R1084</f>
        <v>0</v>
      </c>
      <c r="S1084" s="1">
        <f>'[1]RC-1'!S1084</f>
        <v>0</v>
      </c>
      <c r="T1084" s="1">
        <f>'[1]RC-1'!T1084</f>
        <v>0</v>
      </c>
      <c r="U1084" s="1">
        <f>'[1]RC-1'!U1084</f>
        <v>0</v>
      </c>
      <c r="V1084" s="1">
        <f>'[1]RC-1'!V1084</f>
        <v>0</v>
      </c>
      <c r="W1084" s="1">
        <f>'[1]RC-1'!W1084</f>
        <v>0</v>
      </c>
      <c r="X1084" s="1">
        <f>'[1]RC-1'!X1084</f>
        <v>0</v>
      </c>
      <c r="Y1084" s="1">
        <f>'[1]RC-1'!Y1084</f>
        <v>0</v>
      </c>
      <c r="Z1084" s="1">
        <f>'[1]RC-1'!Z1084</f>
        <v>0</v>
      </c>
      <c r="AA1084" s="1">
        <f>'[1]RC-1'!AA1084</f>
        <v>0</v>
      </c>
      <c r="AB1084" s="1">
        <f>'[1]RC-1'!AB1084</f>
        <v>0</v>
      </c>
      <c r="AC1084" s="1">
        <f>'[1]RC-1'!AC1084</f>
        <v>0</v>
      </c>
      <c r="AD1084" s="1">
        <f>'[1]RC-1'!AD1084</f>
        <v>0</v>
      </c>
      <c r="AE1084" s="1">
        <f>'[1]RC-1'!AE1084</f>
        <v>0</v>
      </c>
      <c r="AF1084" s="1">
        <f>'[1]RC-1'!AF1084</f>
        <v>0</v>
      </c>
      <c r="AG1084" s="1">
        <f>'[1]RC-1'!AG1084</f>
        <v>0</v>
      </c>
      <c r="AH1084" s="1">
        <f>'[1]RC-1'!AH1084</f>
        <v>0</v>
      </c>
      <c r="AI1084" s="1">
        <f>'[1]RC-1'!AI1084</f>
        <v>0</v>
      </c>
    </row>
    <row r="1085" spans="1:35" x14ac:dyDescent="0.3">
      <c r="A1085" s="1">
        <f>'[1]RC-1'!A1085</f>
        <v>0</v>
      </c>
      <c r="B1085" s="1">
        <f>'[1]RC-1'!B1085</f>
        <v>0</v>
      </c>
      <c r="C1085" s="1">
        <f>'[1]RC-1'!C1085</f>
        <v>0</v>
      </c>
      <c r="D1085" s="1">
        <f>'[1]RC-1'!D1085</f>
        <v>0</v>
      </c>
      <c r="E1085" s="1">
        <f>'[1]RC-1'!E1085</f>
        <v>0</v>
      </c>
      <c r="F1085" s="1">
        <f>'[1]RC-1'!F1085</f>
        <v>0</v>
      </c>
      <c r="G1085" s="1">
        <f>'[1]RC-1'!G1085</f>
        <v>0</v>
      </c>
      <c r="H1085" s="1">
        <f>'[1]RC-1'!H1085</f>
        <v>0</v>
      </c>
      <c r="I1085" s="1">
        <f>'[1]RC-1'!I1085</f>
        <v>0</v>
      </c>
      <c r="J1085" s="1">
        <f>'[1]RC-1'!J1085</f>
        <v>0</v>
      </c>
      <c r="K1085" s="1">
        <f>'[1]RC-1'!K1085</f>
        <v>0</v>
      </c>
      <c r="L1085" s="1">
        <f>'[1]RC-1'!L1085</f>
        <v>0</v>
      </c>
      <c r="M1085" s="1">
        <f>'[1]RC-1'!M1085</f>
        <v>0</v>
      </c>
      <c r="N1085" s="1">
        <f>'[1]RC-1'!N1085</f>
        <v>0</v>
      </c>
      <c r="O1085" s="1">
        <f>'[1]RC-1'!O1085</f>
        <v>0</v>
      </c>
      <c r="P1085" s="1">
        <f>'[1]RC-1'!P1085</f>
        <v>0</v>
      </c>
      <c r="Q1085" s="1">
        <f>'[1]RC-1'!Q1085</f>
        <v>0</v>
      </c>
      <c r="R1085" s="1">
        <f>'[1]RC-1'!R1085</f>
        <v>0</v>
      </c>
      <c r="S1085" s="1">
        <f>'[1]RC-1'!S1085</f>
        <v>0</v>
      </c>
      <c r="T1085" s="1">
        <f>'[1]RC-1'!T1085</f>
        <v>0</v>
      </c>
      <c r="U1085" s="1">
        <f>'[1]RC-1'!U1085</f>
        <v>0</v>
      </c>
      <c r="V1085" s="1">
        <f>'[1]RC-1'!V1085</f>
        <v>0</v>
      </c>
      <c r="W1085" s="1">
        <f>'[1]RC-1'!W1085</f>
        <v>0</v>
      </c>
      <c r="X1085" s="1">
        <f>'[1]RC-1'!X1085</f>
        <v>0</v>
      </c>
      <c r="Y1085" s="1">
        <f>'[1]RC-1'!Y1085</f>
        <v>0</v>
      </c>
      <c r="Z1085" s="1">
        <f>'[1]RC-1'!Z1085</f>
        <v>0</v>
      </c>
      <c r="AA1085" s="1">
        <f>'[1]RC-1'!AA1085</f>
        <v>0</v>
      </c>
      <c r="AB1085" s="1">
        <f>'[1]RC-1'!AB1085</f>
        <v>0</v>
      </c>
      <c r="AC1085" s="1">
        <f>'[1]RC-1'!AC1085</f>
        <v>0</v>
      </c>
      <c r="AD1085" s="1">
        <f>'[1]RC-1'!AD1085</f>
        <v>0</v>
      </c>
      <c r="AE1085" s="1">
        <f>'[1]RC-1'!AE1085</f>
        <v>0</v>
      </c>
      <c r="AF1085" s="1">
        <f>'[1]RC-1'!AF1085</f>
        <v>0</v>
      </c>
      <c r="AG1085" s="1">
        <f>'[1]RC-1'!AG1085</f>
        <v>0</v>
      </c>
      <c r="AH1085" s="1">
        <f>'[1]RC-1'!AH1085</f>
        <v>0</v>
      </c>
      <c r="AI1085" s="1">
        <f>'[1]RC-1'!AI1085</f>
        <v>0</v>
      </c>
    </row>
    <row r="1086" spans="1:35" x14ac:dyDescent="0.3">
      <c r="A1086" s="1">
        <f>'[1]RC-1'!A1086</f>
        <v>0</v>
      </c>
      <c r="B1086" s="1">
        <f>'[1]RC-1'!B1086</f>
        <v>0</v>
      </c>
      <c r="C1086" s="1">
        <f>'[1]RC-1'!C1086</f>
        <v>0</v>
      </c>
      <c r="D1086" s="1">
        <f>'[1]RC-1'!D1086</f>
        <v>0</v>
      </c>
      <c r="E1086" s="1">
        <f>'[1]RC-1'!E1086</f>
        <v>0</v>
      </c>
      <c r="F1086" s="1">
        <f>'[1]RC-1'!F1086</f>
        <v>0</v>
      </c>
      <c r="G1086" s="1">
        <f>'[1]RC-1'!G1086</f>
        <v>0</v>
      </c>
      <c r="H1086" s="1">
        <f>'[1]RC-1'!H1086</f>
        <v>0</v>
      </c>
      <c r="I1086" s="1">
        <f>'[1]RC-1'!I1086</f>
        <v>0</v>
      </c>
      <c r="J1086" s="1">
        <f>'[1]RC-1'!J1086</f>
        <v>0</v>
      </c>
      <c r="K1086" s="1">
        <f>'[1]RC-1'!K1086</f>
        <v>0</v>
      </c>
      <c r="L1086" s="1">
        <f>'[1]RC-1'!L1086</f>
        <v>0</v>
      </c>
      <c r="M1086" s="1">
        <f>'[1]RC-1'!M1086</f>
        <v>0</v>
      </c>
      <c r="N1086" s="1">
        <f>'[1]RC-1'!N1086</f>
        <v>0</v>
      </c>
      <c r="O1086" s="1">
        <f>'[1]RC-1'!O1086</f>
        <v>0</v>
      </c>
      <c r="P1086" s="1">
        <f>'[1]RC-1'!P1086</f>
        <v>0</v>
      </c>
      <c r="Q1086" s="1">
        <f>'[1]RC-1'!Q1086</f>
        <v>0</v>
      </c>
      <c r="R1086" s="1">
        <f>'[1]RC-1'!R1086</f>
        <v>0</v>
      </c>
      <c r="S1086" s="1">
        <f>'[1]RC-1'!S1086</f>
        <v>0</v>
      </c>
      <c r="T1086" s="1">
        <f>'[1]RC-1'!T1086</f>
        <v>0</v>
      </c>
      <c r="U1086" s="1">
        <f>'[1]RC-1'!U1086</f>
        <v>0</v>
      </c>
      <c r="V1086" s="1">
        <f>'[1]RC-1'!V1086</f>
        <v>0</v>
      </c>
      <c r="W1086" s="1">
        <f>'[1]RC-1'!W1086</f>
        <v>0</v>
      </c>
      <c r="X1086" s="1">
        <f>'[1]RC-1'!X1086</f>
        <v>0</v>
      </c>
      <c r="Y1086" s="1">
        <f>'[1]RC-1'!Y1086</f>
        <v>0</v>
      </c>
      <c r="Z1086" s="1">
        <f>'[1]RC-1'!Z1086</f>
        <v>0</v>
      </c>
      <c r="AA1086" s="1">
        <f>'[1]RC-1'!AA1086</f>
        <v>0</v>
      </c>
      <c r="AB1086" s="1">
        <f>'[1]RC-1'!AB1086</f>
        <v>0</v>
      </c>
      <c r="AC1086" s="1">
        <f>'[1]RC-1'!AC1086</f>
        <v>0</v>
      </c>
      <c r="AD1086" s="1">
        <f>'[1]RC-1'!AD1086</f>
        <v>0</v>
      </c>
      <c r="AE1086" s="1">
        <f>'[1]RC-1'!AE1086</f>
        <v>0</v>
      </c>
      <c r="AF1086" s="1">
        <f>'[1]RC-1'!AF1086</f>
        <v>0</v>
      </c>
      <c r="AG1086" s="1">
        <f>'[1]RC-1'!AG1086</f>
        <v>0</v>
      </c>
      <c r="AH1086" s="1">
        <f>'[1]RC-1'!AH1086</f>
        <v>0</v>
      </c>
      <c r="AI1086" s="1">
        <f>'[1]RC-1'!AI1086</f>
        <v>0</v>
      </c>
    </row>
    <row r="1087" spans="1:35" x14ac:dyDescent="0.3">
      <c r="A1087" s="1">
        <f>'[1]RC-1'!A1087</f>
        <v>0</v>
      </c>
      <c r="B1087" s="1">
        <f>'[1]RC-1'!B1087</f>
        <v>0</v>
      </c>
      <c r="C1087" s="1">
        <f>'[1]RC-1'!C1087</f>
        <v>0</v>
      </c>
      <c r="D1087" s="1">
        <f>'[1]RC-1'!D1087</f>
        <v>0</v>
      </c>
      <c r="E1087" s="1">
        <f>'[1]RC-1'!E1087</f>
        <v>0</v>
      </c>
      <c r="F1087" s="1">
        <f>'[1]RC-1'!F1087</f>
        <v>0</v>
      </c>
      <c r="G1087" s="1">
        <f>'[1]RC-1'!G1087</f>
        <v>0</v>
      </c>
      <c r="H1087" s="1">
        <f>'[1]RC-1'!H1087</f>
        <v>0</v>
      </c>
      <c r="I1087" s="1">
        <f>'[1]RC-1'!I1087</f>
        <v>0</v>
      </c>
      <c r="J1087" s="1">
        <f>'[1]RC-1'!J1087</f>
        <v>0</v>
      </c>
      <c r="K1087" s="1">
        <f>'[1]RC-1'!K1087</f>
        <v>0</v>
      </c>
      <c r="L1087" s="1">
        <f>'[1]RC-1'!L1087</f>
        <v>0</v>
      </c>
      <c r="M1087" s="1">
        <f>'[1]RC-1'!M1087</f>
        <v>0</v>
      </c>
      <c r="N1087" s="1">
        <f>'[1]RC-1'!N1087</f>
        <v>0</v>
      </c>
      <c r="O1087" s="1">
        <f>'[1]RC-1'!O1087</f>
        <v>0</v>
      </c>
      <c r="P1087" s="1">
        <f>'[1]RC-1'!P1087</f>
        <v>0</v>
      </c>
      <c r="Q1087" s="1">
        <f>'[1]RC-1'!Q1087</f>
        <v>0</v>
      </c>
      <c r="R1087" s="1">
        <f>'[1]RC-1'!R1087</f>
        <v>0</v>
      </c>
      <c r="S1087" s="1">
        <f>'[1]RC-1'!S1087</f>
        <v>0</v>
      </c>
      <c r="T1087" s="1">
        <f>'[1]RC-1'!T1087</f>
        <v>0</v>
      </c>
      <c r="U1087" s="1">
        <f>'[1]RC-1'!U1087</f>
        <v>0</v>
      </c>
      <c r="V1087" s="1">
        <f>'[1]RC-1'!V1087</f>
        <v>0</v>
      </c>
      <c r="W1087" s="1">
        <f>'[1]RC-1'!W1087</f>
        <v>0</v>
      </c>
      <c r="X1087" s="1">
        <f>'[1]RC-1'!X1087</f>
        <v>0</v>
      </c>
      <c r="Y1087" s="1">
        <f>'[1]RC-1'!Y1087</f>
        <v>0</v>
      </c>
      <c r="Z1087" s="1">
        <f>'[1]RC-1'!Z1087</f>
        <v>0</v>
      </c>
      <c r="AA1087" s="1">
        <f>'[1]RC-1'!AA1087</f>
        <v>0</v>
      </c>
      <c r="AB1087" s="1">
        <f>'[1]RC-1'!AB1087</f>
        <v>0</v>
      </c>
      <c r="AC1087" s="1">
        <f>'[1]RC-1'!AC1087</f>
        <v>0</v>
      </c>
      <c r="AD1087" s="1">
        <f>'[1]RC-1'!AD1087</f>
        <v>0</v>
      </c>
      <c r="AE1087" s="1">
        <f>'[1]RC-1'!AE1087</f>
        <v>0</v>
      </c>
      <c r="AF1087" s="1">
        <f>'[1]RC-1'!AF1087</f>
        <v>0</v>
      </c>
      <c r="AG1087" s="1">
        <f>'[1]RC-1'!AG1087</f>
        <v>0</v>
      </c>
      <c r="AH1087" s="1">
        <f>'[1]RC-1'!AH1087</f>
        <v>0</v>
      </c>
      <c r="AI1087" s="1">
        <f>'[1]RC-1'!AI1087</f>
        <v>0</v>
      </c>
    </row>
    <row r="1088" spans="1:35" x14ac:dyDescent="0.3">
      <c r="A1088" s="1">
        <f>'[1]RC-1'!A1088</f>
        <v>0</v>
      </c>
      <c r="B1088" s="1">
        <f>'[1]RC-1'!B1088</f>
        <v>0</v>
      </c>
      <c r="C1088" s="1">
        <f>'[1]RC-1'!C1088</f>
        <v>0</v>
      </c>
      <c r="D1088" s="1">
        <f>'[1]RC-1'!D1088</f>
        <v>0</v>
      </c>
      <c r="E1088" s="1">
        <f>'[1]RC-1'!E1088</f>
        <v>0</v>
      </c>
      <c r="F1088" s="1">
        <f>'[1]RC-1'!F1088</f>
        <v>0</v>
      </c>
      <c r="G1088" s="1">
        <f>'[1]RC-1'!G1088</f>
        <v>0</v>
      </c>
      <c r="H1088" s="1">
        <f>'[1]RC-1'!H1088</f>
        <v>0</v>
      </c>
      <c r="I1088" s="1">
        <f>'[1]RC-1'!I1088</f>
        <v>0</v>
      </c>
      <c r="J1088" s="1">
        <f>'[1]RC-1'!J1088</f>
        <v>0</v>
      </c>
      <c r="K1088" s="1">
        <f>'[1]RC-1'!K1088</f>
        <v>0</v>
      </c>
      <c r="L1088" s="1">
        <f>'[1]RC-1'!L1088</f>
        <v>0</v>
      </c>
      <c r="M1088" s="1">
        <f>'[1]RC-1'!M1088</f>
        <v>0</v>
      </c>
      <c r="N1088" s="1">
        <f>'[1]RC-1'!N1088</f>
        <v>0</v>
      </c>
      <c r="O1088" s="1">
        <f>'[1]RC-1'!O1088</f>
        <v>0</v>
      </c>
      <c r="P1088" s="1">
        <f>'[1]RC-1'!P1088</f>
        <v>0</v>
      </c>
      <c r="Q1088" s="1">
        <f>'[1]RC-1'!Q1088</f>
        <v>0</v>
      </c>
      <c r="R1088" s="1">
        <f>'[1]RC-1'!R1088</f>
        <v>0</v>
      </c>
      <c r="S1088" s="1">
        <f>'[1]RC-1'!S1088</f>
        <v>0</v>
      </c>
      <c r="T1088" s="1">
        <f>'[1]RC-1'!T1088</f>
        <v>0</v>
      </c>
      <c r="U1088" s="1">
        <f>'[1]RC-1'!U1088</f>
        <v>0</v>
      </c>
      <c r="V1088" s="1">
        <f>'[1]RC-1'!V1088</f>
        <v>0</v>
      </c>
      <c r="W1088" s="1">
        <f>'[1]RC-1'!W1088</f>
        <v>0</v>
      </c>
      <c r="X1088" s="1">
        <f>'[1]RC-1'!X1088</f>
        <v>0</v>
      </c>
      <c r="Y1088" s="1">
        <f>'[1]RC-1'!Y1088</f>
        <v>0</v>
      </c>
      <c r="Z1088" s="1">
        <f>'[1]RC-1'!Z1088</f>
        <v>0</v>
      </c>
      <c r="AA1088" s="1">
        <f>'[1]RC-1'!AA1088</f>
        <v>0</v>
      </c>
      <c r="AB1088" s="1">
        <f>'[1]RC-1'!AB1088</f>
        <v>0</v>
      </c>
      <c r="AC1088" s="1">
        <f>'[1]RC-1'!AC1088</f>
        <v>0</v>
      </c>
      <c r="AD1088" s="1">
        <f>'[1]RC-1'!AD1088</f>
        <v>0</v>
      </c>
      <c r="AE1088" s="1">
        <f>'[1]RC-1'!AE1088</f>
        <v>0</v>
      </c>
      <c r="AF1088" s="1">
        <f>'[1]RC-1'!AF1088</f>
        <v>0</v>
      </c>
      <c r="AG1088" s="1">
        <f>'[1]RC-1'!AG1088</f>
        <v>0</v>
      </c>
      <c r="AH1088" s="1">
        <f>'[1]RC-1'!AH1088</f>
        <v>0</v>
      </c>
      <c r="AI1088" s="1">
        <f>'[1]RC-1'!AI1088</f>
        <v>0</v>
      </c>
    </row>
    <row r="1089" spans="1:35" x14ac:dyDescent="0.3">
      <c r="A1089" s="1">
        <f>'[1]RC-1'!A1089</f>
        <v>0</v>
      </c>
      <c r="B1089" s="1">
        <f>'[1]RC-1'!B1089</f>
        <v>0</v>
      </c>
      <c r="C1089" s="1">
        <f>'[1]RC-1'!C1089</f>
        <v>0</v>
      </c>
      <c r="D1089" s="1">
        <f>'[1]RC-1'!D1089</f>
        <v>0</v>
      </c>
      <c r="E1089" s="1">
        <f>'[1]RC-1'!E1089</f>
        <v>0</v>
      </c>
      <c r="F1089" s="1">
        <f>'[1]RC-1'!F1089</f>
        <v>0</v>
      </c>
      <c r="G1089" s="1">
        <f>'[1]RC-1'!G1089</f>
        <v>0</v>
      </c>
      <c r="H1089" s="1">
        <f>'[1]RC-1'!H1089</f>
        <v>0</v>
      </c>
      <c r="I1089" s="1">
        <f>'[1]RC-1'!I1089</f>
        <v>0</v>
      </c>
      <c r="J1089" s="1">
        <f>'[1]RC-1'!J1089</f>
        <v>0</v>
      </c>
      <c r="K1089" s="1">
        <f>'[1]RC-1'!K1089</f>
        <v>0</v>
      </c>
      <c r="L1089" s="1">
        <f>'[1]RC-1'!L1089</f>
        <v>0</v>
      </c>
      <c r="M1089" s="1">
        <f>'[1]RC-1'!M1089</f>
        <v>0</v>
      </c>
      <c r="N1089" s="1">
        <f>'[1]RC-1'!N1089</f>
        <v>0</v>
      </c>
      <c r="O1089" s="1">
        <f>'[1]RC-1'!O1089</f>
        <v>0</v>
      </c>
      <c r="P1089" s="1">
        <f>'[1]RC-1'!P1089</f>
        <v>0</v>
      </c>
      <c r="Q1089" s="1">
        <f>'[1]RC-1'!Q1089</f>
        <v>0</v>
      </c>
      <c r="R1089" s="1">
        <f>'[1]RC-1'!R1089</f>
        <v>0</v>
      </c>
      <c r="S1089" s="1">
        <f>'[1]RC-1'!S1089</f>
        <v>0</v>
      </c>
      <c r="T1089" s="1">
        <f>'[1]RC-1'!T1089</f>
        <v>0</v>
      </c>
      <c r="U1089" s="1">
        <f>'[1]RC-1'!U1089</f>
        <v>0</v>
      </c>
      <c r="V1089" s="1">
        <f>'[1]RC-1'!V1089</f>
        <v>0</v>
      </c>
      <c r="W1089" s="1">
        <f>'[1]RC-1'!W1089</f>
        <v>0</v>
      </c>
      <c r="X1089" s="1">
        <f>'[1]RC-1'!X1089</f>
        <v>0</v>
      </c>
      <c r="Y1089" s="1">
        <f>'[1]RC-1'!Y1089</f>
        <v>0</v>
      </c>
      <c r="Z1089" s="1">
        <f>'[1]RC-1'!Z1089</f>
        <v>0</v>
      </c>
      <c r="AA1089" s="1">
        <f>'[1]RC-1'!AA1089</f>
        <v>0</v>
      </c>
      <c r="AB1089" s="1">
        <f>'[1]RC-1'!AB1089</f>
        <v>0</v>
      </c>
      <c r="AC1089" s="1">
        <f>'[1]RC-1'!AC1089</f>
        <v>0</v>
      </c>
      <c r="AD1089" s="1">
        <f>'[1]RC-1'!AD1089</f>
        <v>0</v>
      </c>
      <c r="AE1089" s="1">
        <f>'[1]RC-1'!AE1089</f>
        <v>0</v>
      </c>
      <c r="AF1089" s="1">
        <f>'[1]RC-1'!AF1089</f>
        <v>0</v>
      </c>
      <c r="AG1089" s="1">
        <f>'[1]RC-1'!AG1089</f>
        <v>0</v>
      </c>
      <c r="AH1089" s="1">
        <f>'[1]RC-1'!AH1089</f>
        <v>0</v>
      </c>
      <c r="AI1089" s="1">
        <f>'[1]RC-1'!AI1089</f>
        <v>0</v>
      </c>
    </row>
    <row r="1090" spans="1:35" x14ac:dyDescent="0.3">
      <c r="A1090" s="1">
        <f>'[1]RC-1'!A1090</f>
        <v>0</v>
      </c>
      <c r="B1090" s="1">
        <f>'[1]RC-1'!B1090</f>
        <v>0</v>
      </c>
      <c r="C1090" s="1">
        <f>'[1]RC-1'!C1090</f>
        <v>0</v>
      </c>
      <c r="D1090" s="1">
        <f>'[1]RC-1'!D1090</f>
        <v>0</v>
      </c>
      <c r="E1090" s="1">
        <f>'[1]RC-1'!E1090</f>
        <v>0</v>
      </c>
      <c r="F1090" s="1">
        <f>'[1]RC-1'!F1090</f>
        <v>0</v>
      </c>
      <c r="G1090" s="1">
        <f>'[1]RC-1'!G1090</f>
        <v>0</v>
      </c>
      <c r="H1090" s="1">
        <f>'[1]RC-1'!H1090</f>
        <v>0</v>
      </c>
      <c r="I1090" s="1">
        <f>'[1]RC-1'!I1090</f>
        <v>0</v>
      </c>
      <c r="J1090" s="1">
        <f>'[1]RC-1'!J1090</f>
        <v>0</v>
      </c>
      <c r="K1090" s="1">
        <f>'[1]RC-1'!K1090</f>
        <v>0</v>
      </c>
      <c r="L1090" s="1">
        <f>'[1]RC-1'!L1090</f>
        <v>0</v>
      </c>
      <c r="M1090" s="1">
        <f>'[1]RC-1'!M1090</f>
        <v>0</v>
      </c>
      <c r="N1090" s="1">
        <f>'[1]RC-1'!N1090</f>
        <v>0</v>
      </c>
      <c r="O1090" s="1">
        <f>'[1]RC-1'!O1090</f>
        <v>0</v>
      </c>
      <c r="P1090" s="1">
        <f>'[1]RC-1'!P1090</f>
        <v>0</v>
      </c>
      <c r="Q1090" s="1">
        <f>'[1]RC-1'!Q1090</f>
        <v>0</v>
      </c>
      <c r="R1090" s="1">
        <f>'[1]RC-1'!R1090</f>
        <v>0</v>
      </c>
      <c r="S1090" s="1">
        <f>'[1]RC-1'!S1090</f>
        <v>0</v>
      </c>
      <c r="T1090" s="1">
        <f>'[1]RC-1'!T1090</f>
        <v>0</v>
      </c>
      <c r="U1090" s="1">
        <f>'[1]RC-1'!U1090</f>
        <v>0</v>
      </c>
      <c r="V1090" s="1">
        <f>'[1]RC-1'!V1090</f>
        <v>0</v>
      </c>
      <c r="W1090" s="1">
        <f>'[1]RC-1'!W1090</f>
        <v>0</v>
      </c>
      <c r="X1090" s="1">
        <f>'[1]RC-1'!X1090</f>
        <v>0</v>
      </c>
      <c r="Y1090" s="1">
        <f>'[1]RC-1'!Y1090</f>
        <v>0</v>
      </c>
      <c r="Z1090" s="1">
        <f>'[1]RC-1'!Z1090</f>
        <v>0</v>
      </c>
      <c r="AA1090" s="1">
        <f>'[1]RC-1'!AA1090</f>
        <v>0</v>
      </c>
      <c r="AB1090" s="1">
        <f>'[1]RC-1'!AB1090</f>
        <v>0</v>
      </c>
      <c r="AC1090" s="1">
        <f>'[1]RC-1'!AC1090</f>
        <v>0</v>
      </c>
      <c r="AD1090" s="1">
        <f>'[1]RC-1'!AD1090</f>
        <v>0</v>
      </c>
      <c r="AE1090" s="1">
        <f>'[1]RC-1'!AE1090</f>
        <v>0</v>
      </c>
      <c r="AF1090" s="1">
        <f>'[1]RC-1'!AF1090</f>
        <v>0</v>
      </c>
      <c r="AG1090" s="1">
        <f>'[1]RC-1'!AG1090</f>
        <v>0</v>
      </c>
      <c r="AH1090" s="1">
        <f>'[1]RC-1'!AH1090</f>
        <v>0</v>
      </c>
      <c r="AI1090" s="1">
        <f>'[1]RC-1'!AI1090</f>
        <v>0</v>
      </c>
    </row>
    <row r="1091" spans="1:35" x14ac:dyDescent="0.3">
      <c r="A1091" s="1">
        <f>'[1]RC-1'!A1091</f>
        <v>0</v>
      </c>
      <c r="B1091" s="1">
        <f>'[1]RC-1'!B1091</f>
        <v>0</v>
      </c>
      <c r="C1091" s="1">
        <f>'[1]RC-1'!C1091</f>
        <v>0</v>
      </c>
      <c r="D1091" s="1">
        <f>'[1]RC-1'!D1091</f>
        <v>0</v>
      </c>
      <c r="E1091" s="1">
        <f>'[1]RC-1'!E1091</f>
        <v>0</v>
      </c>
      <c r="F1091" s="1">
        <f>'[1]RC-1'!F1091</f>
        <v>0</v>
      </c>
      <c r="G1091" s="1">
        <f>'[1]RC-1'!G1091</f>
        <v>0</v>
      </c>
      <c r="H1091" s="1">
        <f>'[1]RC-1'!H1091</f>
        <v>0</v>
      </c>
      <c r="I1091" s="1">
        <f>'[1]RC-1'!I1091</f>
        <v>0</v>
      </c>
      <c r="J1091" s="1">
        <f>'[1]RC-1'!J1091</f>
        <v>0</v>
      </c>
      <c r="K1091" s="1">
        <f>'[1]RC-1'!K1091</f>
        <v>0</v>
      </c>
      <c r="L1091" s="1">
        <f>'[1]RC-1'!L1091</f>
        <v>0</v>
      </c>
      <c r="M1091" s="1">
        <f>'[1]RC-1'!M1091</f>
        <v>0</v>
      </c>
      <c r="N1091" s="1">
        <f>'[1]RC-1'!N1091</f>
        <v>0</v>
      </c>
      <c r="O1091" s="1">
        <f>'[1]RC-1'!O1091</f>
        <v>0</v>
      </c>
      <c r="P1091" s="1">
        <f>'[1]RC-1'!P1091</f>
        <v>0</v>
      </c>
      <c r="Q1091" s="1">
        <f>'[1]RC-1'!Q1091</f>
        <v>0</v>
      </c>
      <c r="R1091" s="1">
        <f>'[1]RC-1'!R1091</f>
        <v>0</v>
      </c>
      <c r="S1091" s="1">
        <f>'[1]RC-1'!S1091</f>
        <v>0</v>
      </c>
      <c r="T1091" s="1">
        <f>'[1]RC-1'!T1091</f>
        <v>0</v>
      </c>
      <c r="U1091" s="1">
        <f>'[1]RC-1'!U1091</f>
        <v>0</v>
      </c>
      <c r="V1091" s="1">
        <f>'[1]RC-1'!V1091</f>
        <v>0</v>
      </c>
      <c r="W1091" s="1">
        <f>'[1]RC-1'!W1091</f>
        <v>0</v>
      </c>
      <c r="X1091" s="1">
        <f>'[1]RC-1'!X1091</f>
        <v>0</v>
      </c>
      <c r="Y1091" s="1">
        <f>'[1]RC-1'!Y1091</f>
        <v>0</v>
      </c>
      <c r="Z1091" s="1">
        <f>'[1]RC-1'!Z1091</f>
        <v>0</v>
      </c>
      <c r="AA1091" s="1">
        <f>'[1]RC-1'!AA1091</f>
        <v>0</v>
      </c>
      <c r="AB1091" s="1">
        <f>'[1]RC-1'!AB1091</f>
        <v>0</v>
      </c>
      <c r="AC1091" s="1">
        <f>'[1]RC-1'!AC1091</f>
        <v>0</v>
      </c>
      <c r="AD1091" s="1">
        <f>'[1]RC-1'!AD1091</f>
        <v>0</v>
      </c>
      <c r="AE1091" s="1">
        <f>'[1]RC-1'!AE1091</f>
        <v>0</v>
      </c>
      <c r="AF1091" s="1">
        <f>'[1]RC-1'!AF1091</f>
        <v>0</v>
      </c>
      <c r="AG1091" s="1">
        <f>'[1]RC-1'!AG1091</f>
        <v>0</v>
      </c>
      <c r="AH1091" s="1">
        <f>'[1]RC-1'!AH1091</f>
        <v>0</v>
      </c>
      <c r="AI1091" s="1">
        <f>'[1]RC-1'!AI1091</f>
        <v>0</v>
      </c>
    </row>
    <row r="1092" spans="1:35" x14ac:dyDescent="0.3">
      <c r="A1092" s="1">
        <f>'[1]RC-1'!A1092</f>
        <v>0</v>
      </c>
      <c r="B1092" s="1">
        <f>'[1]RC-1'!B1092</f>
        <v>0</v>
      </c>
      <c r="C1092" s="1">
        <f>'[1]RC-1'!C1092</f>
        <v>0</v>
      </c>
      <c r="D1092" s="1">
        <f>'[1]RC-1'!D1092</f>
        <v>0</v>
      </c>
      <c r="E1092" s="1">
        <f>'[1]RC-1'!E1092</f>
        <v>0</v>
      </c>
      <c r="F1092" s="1">
        <f>'[1]RC-1'!F1092</f>
        <v>0</v>
      </c>
      <c r="G1092" s="1">
        <f>'[1]RC-1'!G1092</f>
        <v>0</v>
      </c>
      <c r="H1092" s="1">
        <f>'[1]RC-1'!H1092</f>
        <v>0</v>
      </c>
      <c r="I1092" s="1">
        <f>'[1]RC-1'!I1092</f>
        <v>0</v>
      </c>
      <c r="J1092" s="1">
        <f>'[1]RC-1'!J1092</f>
        <v>0</v>
      </c>
      <c r="K1092" s="1">
        <f>'[1]RC-1'!K1092</f>
        <v>0</v>
      </c>
      <c r="L1092" s="1">
        <f>'[1]RC-1'!L1092</f>
        <v>0</v>
      </c>
      <c r="M1092" s="1">
        <f>'[1]RC-1'!M1092</f>
        <v>0</v>
      </c>
      <c r="N1092" s="1">
        <f>'[1]RC-1'!N1092</f>
        <v>0</v>
      </c>
      <c r="O1092" s="1">
        <f>'[1]RC-1'!O1092</f>
        <v>0</v>
      </c>
      <c r="P1092" s="1">
        <f>'[1]RC-1'!P1092</f>
        <v>0</v>
      </c>
      <c r="Q1092" s="1">
        <f>'[1]RC-1'!Q1092</f>
        <v>0</v>
      </c>
      <c r="R1092" s="1">
        <f>'[1]RC-1'!R1092</f>
        <v>0</v>
      </c>
      <c r="S1092" s="1">
        <f>'[1]RC-1'!S1092</f>
        <v>0</v>
      </c>
      <c r="T1092" s="1">
        <f>'[1]RC-1'!T1092</f>
        <v>0</v>
      </c>
      <c r="U1092" s="1">
        <f>'[1]RC-1'!U1092</f>
        <v>0</v>
      </c>
      <c r="V1092" s="1">
        <f>'[1]RC-1'!V1092</f>
        <v>0</v>
      </c>
      <c r="W1092" s="1">
        <f>'[1]RC-1'!W1092</f>
        <v>0</v>
      </c>
      <c r="X1092" s="1">
        <f>'[1]RC-1'!X1092</f>
        <v>0</v>
      </c>
      <c r="Y1092" s="1">
        <f>'[1]RC-1'!Y1092</f>
        <v>0</v>
      </c>
      <c r="Z1092" s="1">
        <f>'[1]RC-1'!Z1092</f>
        <v>0</v>
      </c>
      <c r="AA1092" s="1">
        <f>'[1]RC-1'!AA1092</f>
        <v>0</v>
      </c>
      <c r="AB1092" s="1">
        <f>'[1]RC-1'!AB1092</f>
        <v>0</v>
      </c>
      <c r="AC1092" s="1">
        <f>'[1]RC-1'!AC1092</f>
        <v>0</v>
      </c>
      <c r="AD1092" s="1">
        <f>'[1]RC-1'!AD1092</f>
        <v>0</v>
      </c>
      <c r="AE1092" s="1">
        <f>'[1]RC-1'!AE1092</f>
        <v>0</v>
      </c>
      <c r="AF1092" s="1">
        <f>'[1]RC-1'!AF1092</f>
        <v>0</v>
      </c>
      <c r="AG1092" s="1">
        <f>'[1]RC-1'!AG1092</f>
        <v>0</v>
      </c>
      <c r="AH1092" s="1">
        <f>'[1]RC-1'!AH1092</f>
        <v>0</v>
      </c>
      <c r="AI1092" s="1">
        <f>'[1]RC-1'!AI1092</f>
        <v>0</v>
      </c>
    </row>
    <row r="1093" spans="1:35" x14ac:dyDescent="0.3">
      <c r="A1093" s="1">
        <f>'[1]RC-1'!A1093</f>
        <v>0</v>
      </c>
      <c r="B1093" s="1">
        <f>'[1]RC-1'!B1093</f>
        <v>0</v>
      </c>
      <c r="C1093" s="1">
        <f>'[1]RC-1'!C1093</f>
        <v>0</v>
      </c>
      <c r="D1093" s="1">
        <f>'[1]RC-1'!D1093</f>
        <v>0</v>
      </c>
      <c r="E1093" s="1">
        <f>'[1]RC-1'!E1093</f>
        <v>0</v>
      </c>
      <c r="F1093" s="1">
        <f>'[1]RC-1'!F1093</f>
        <v>0</v>
      </c>
      <c r="G1093" s="1">
        <f>'[1]RC-1'!G1093</f>
        <v>0</v>
      </c>
      <c r="H1093" s="1">
        <f>'[1]RC-1'!H1093</f>
        <v>0</v>
      </c>
      <c r="I1093" s="1">
        <f>'[1]RC-1'!I1093</f>
        <v>0</v>
      </c>
      <c r="J1093" s="1">
        <f>'[1]RC-1'!J1093</f>
        <v>0</v>
      </c>
      <c r="K1093" s="1">
        <f>'[1]RC-1'!K1093</f>
        <v>0</v>
      </c>
      <c r="L1093" s="1">
        <f>'[1]RC-1'!L1093</f>
        <v>0</v>
      </c>
      <c r="M1093" s="1">
        <f>'[1]RC-1'!M1093</f>
        <v>0</v>
      </c>
      <c r="N1093" s="1">
        <f>'[1]RC-1'!N1093</f>
        <v>0</v>
      </c>
      <c r="O1093" s="1">
        <f>'[1]RC-1'!O1093</f>
        <v>0</v>
      </c>
      <c r="P1093" s="1">
        <f>'[1]RC-1'!P1093</f>
        <v>0</v>
      </c>
      <c r="Q1093" s="1">
        <f>'[1]RC-1'!Q1093</f>
        <v>0</v>
      </c>
      <c r="R1093" s="1">
        <f>'[1]RC-1'!R1093</f>
        <v>0</v>
      </c>
      <c r="S1093" s="1">
        <f>'[1]RC-1'!S1093</f>
        <v>0</v>
      </c>
      <c r="T1093" s="1">
        <f>'[1]RC-1'!T1093</f>
        <v>0</v>
      </c>
      <c r="U1093" s="1">
        <f>'[1]RC-1'!U1093</f>
        <v>0</v>
      </c>
      <c r="V1093" s="1">
        <f>'[1]RC-1'!V1093</f>
        <v>0</v>
      </c>
      <c r="W1093" s="1">
        <f>'[1]RC-1'!W1093</f>
        <v>0</v>
      </c>
      <c r="X1093" s="1">
        <f>'[1]RC-1'!X1093</f>
        <v>0</v>
      </c>
      <c r="Y1093" s="1">
        <f>'[1]RC-1'!Y1093</f>
        <v>0</v>
      </c>
      <c r="Z1093" s="1">
        <f>'[1]RC-1'!Z1093</f>
        <v>0</v>
      </c>
      <c r="AA1093" s="1">
        <f>'[1]RC-1'!AA1093</f>
        <v>0</v>
      </c>
      <c r="AB1093" s="1">
        <f>'[1]RC-1'!AB1093</f>
        <v>0</v>
      </c>
      <c r="AC1093" s="1">
        <f>'[1]RC-1'!AC1093</f>
        <v>0</v>
      </c>
      <c r="AD1093" s="1">
        <f>'[1]RC-1'!AD1093</f>
        <v>0</v>
      </c>
      <c r="AE1093" s="1">
        <f>'[1]RC-1'!AE1093</f>
        <v>0</v>
      </c>
      <c r="AF1093" s="1">
        <f>'[1]RC-1'!AF1093</f>
        <v>0</v>
      </c>
      <c r="AG1093" s="1">
        <f>'[1]RC-1'!AG1093</f>
        <v>0</v>
      </c>
      <c r="AH1093" s="1">
        <f>'[1]RC-1'!AH1093</f>
        <v>0</v>
      </c>
      <c r="AI1093" s="1">
        <f>'[1]RC-1'!AI1093</f>
        <v>0</v>
      </c>
    </row>
    <row r="1094" spans="1:35" x14ac:dyDescent="0.3">
      <c r="A1094" s="1">
        <f>'[1]RC-1'!A1094</f>
        <v>0</v>
      </c>
      <c r="B1094" s="1">
        <f>'[1]RC-1'!B1094</f>
        <v>0</v>
      </c>
      <c r="C1094" s="1">
        <f>'[1]RC-1'!C1094</f>
        <v>0</v>
      </c>
      <c r="D1094" s="1">
        <f>'[1]RC-1'!D1094</f>
        <v>0</v>
      </c>
      <c r="E1094" s="1">
        <f>'[1]RC-1'!E1094</f>
        <v>0</v>
      </c>
      <c r="F1094" s="1">
        <f>'[1]RC-1'!F1094</f>
        <v>0</v>
      </c>
      <c r="G1094" s="1">
        <f>'[1]RC-1'!G1094</f>
        <v>0</v>
      </c>
      <c r="H1094" s="1">
        <f>'[1]RC-1'!H1094</f>
        <v>0</v>
      </c>
      <c r="I1094" s="1">
        <f>'[1]RC-1'!I1094</f>
        <v>0</v>
      </c>
      <c r="J1094" s="1">
        <f>'[1]RC-1'!J1094</f>
        <v>0</v>
      </c>
      <c r="K1094" s="1">
        <f>'[1]RC-1'!K1094</f>
        <v>0</v>
      </c>
      <c r="L1094" s="1">
        <f>'[1]RC-1'!L1094</f>
        <v>0</v>
      </c>
      <c r="M1094" s="1">
        <f>'[1]RC-1'!M1094</f>
        <v>0</v>
      </c>
      <c r="N1094" s="1">
        <f>'[1]RC-1'!N1094</f>
        <v>0</v>
      </c>
      <c r="O1094" s="1">
        <f>'[1]RC-1'!O1094</f>
        <v>0</v>
      </c>
      <c r="P1094" s="1">
        <f>'[1]RC-1'!P1094</f>
        <v>0</v>
      </c>
      <c r="Q1094" s="1">
        <f>'[1]RC-1'!Q1094</f>
        <v>0</v>
      </c>
      <c r="R1094" s="1">
        <f>'[1]RC-1'!R1094</f>
        <v>0</v>
      </c>
      <c r="S1094" s="1">
        <f>'[1]RC-1'!S1094</f>
        <v>0</v>
      </c>
      <c r="T1094" s="1">
        <f>'[1]RC-1'!T1094</f>
        <v>0</v>
      </c>
      <c r="U1094" s="1">
        <f>'[1]RC-1'!U1094</f>
        <v>0</v>
      </c>
      <c r="V1094" s="1">
        <f>'[1]RC-1'!V1094</f>
        <v>0</v>
      </c>
      <c r="W1094" s="1">
        <f>'[1]RC-1'!W1094</f>
        <v>0</v>
      </c>
      <c r="X1094" s="1">
        <f>'[1]RC-1'!X1094</f>
        <v>0</v>
      </c>
      <c r="Y1094" s="1">
        <f>'[1]RC-1'!Y1094</f>
        <v>0</v>
      </c>
      <c r="Z1094" s="1">
        <f>'[1]RC-1'!Z1094</f>
        <v>0</v>
      </c>
      <c r="AA1094" s="1">
        <f>'[1]RC-1'!AA1094</f>
        <v>0</v>
      </c>
      <c r="AB1094" s="1">
        <f>'[1]RC-1'!AB1094</f>
        <v>0</v>
      </c>
      <c r="AC1094" s="1">
        <f>'[1]RC-1'!AC1094</f>
        <v>0</v>
      </c>
      <c r="AD1094" s="1">
        <f>'[1]RC-1'!AD1094</f>
        <v>0</v>
      </c>
      <c r="AE1094" s="1">
        <f>'[1]RC-1'!AE1094</f>
        <v>0</v>
      </c>
      <c r="AF1094" s="1">
        <f>'[1]RC-1'!AF1094</f>
        <v>0</v>
      </c>
      <c r="AG1094" s="1">
        <f>'[1]RC-1'!AG1094</f>
        <v>0</v>
      </c>
      <c r="AH1094" s="1">
        <f>'[1]RC-1'!AH1094</f>
        <v>0</v>
      </c>
      <c r="AI1094" s="1">
        <f>'[1]RC-1'!AI1094</f>
        <v>0</v>
      </c>
    </row>
    <row r="1095" spans="1:35" x14ac:dyDescent="0.3">
      <c r="A1095" s="1">
        <f>'[1]RC-1'!A1095</f>
        <v>0</v>
      </c>
      <c r="B1095" s="1">
        <f>'[1]RC-1'!B1095</f>
        <v>0</v>
      </c>
      <c r="C1095" s="1">
        <f>'[1]RC-1'!C1095</f>
        <v>0</v>
      </c>
      <c r="D1095" s="1">
        <f>'[1]RC-1'!D1095</f>
        <v>0</v>
      </c>
      <c r="E1095" s="1">
        <f>'[1]RC-1'!E1095</f>
        <v>0</v>
      </c>
      <c r="F1095" s="1">
        <f>'[1]RC-1'!F1095</f>
        <v>0</v>
      </c>
      <c r="G1095" s="1">
        <f>'[1]RC-1'!G1095</f>
        <v>0</v>
      </c>
      <c r="H1095" s="1">
        <f>'[1]RC-1'!H1095</f>
        <v>0</v>
      </c>
      <c r="I1095" s="1">
        <f>'[1]RC-1'!I1095</f>
        <v>0</v>
      </c>
      <c r="J1095" s="1">
        <f>'[1]RC-1'!J1095</f>
        <v>0</v>
      </c>
      <c r="K1095" s="1">
        <f>'[1]RC-1'!K1095</f>
        <v>0</v>
      </c>
      <c r="L1095" s="1">
        <f>'[1]RC-1'!L1095</f>
        <v>0</v>
      </c>
      <c r="M1095" s="1">
        <f>'[1]RC-1'!M1095</f>
        <v>0</v>
      </c>
      <c r="N1095" s="1">
        <f>'[1]RC-1'!N1095</f>
        <v>0</v>
      </c>
      <c r="O1095" s="1">
        <f>'[1]RC-1'!O1095</f>
        <v>0</v>
      </c>
      <c r="P1095" s="1">
        <f>'[1]RC-1'!P1095</f>
        <v>0</v>
      </c>
      <c r="Q1095" s="1">
        <f>'[1]RC-1'!Q1095</f>
        <v>0</v>
      </c>
      <c r="R1095" s="1">
        <f>'[1]RC-1'!R1095</f>
        <v>0</v>
      </c>
      <c r="S1095" s="1">
        <f>'[1]RC-1'!S1095</f>
        <v>0</v>
      </c>
      <c r="T1095" s="1">
        <f>'[1]RC-1'!T1095</f>
        <v>0</v>
      </c>
      <c r="U1095" s="1">
        <f>'[1]RC-1'!U1095</f>
        <v>0</v>
      </c>
      <c r="V1095" s="1">
        <f>'[1]RC-1'!V1095</f>
        <v>0</v>
      </c>
      <c r="W1095" s="1">
        <f>'[1]RC-1'!W1095</f>
        <v>0</v>
      </c>
      <c r="X1095" s="1">
        <f>'[1]RC-1'!X1095</f>
        <v>0</v>
      </c>
      <c r="Y1095" s="1">
        <f>'[1]RC-1'!Y1095</f>
        <v>0</v>
      </c>
      <c r="Z1095" s="1">
        <f>'[1]RC-1'!Z1095</f>
        <v>0</v>
      </c>
      <c r="AA1095" s="1">
        <f>'[1]RC-1'!AA1095</f>
        <v>0</v>
      </c>
      <c r="AB1095" s="1">
        <f>'[1]RC-1'!AB1095</f>
        <v>0</v>
      </c>
      <c r="AC1095" s="1">
        <f>'[1]RC-1'!AC1095</f>
        <v>0</v>
      </c>
      <c r="AD1095" s="1">
        <f>'[1]RC-1'!AD1095</f>
        <v>0</v>
      </c>
      <c r="AE1095" s="1">
        <f>'[1]RC-1'!AE1095</f>
        <v>0</v>
      </c>
      <c r="AF1095" s="1">
        <f>'[1]RC-1'!AF1095</f>
        <v>0</v>
      </c>
      <c r="AG1095" s="1">
        <f>'[1]RC-1'!AG1095</f>
        <v>0</v>
      </c>
      <c r="AH1095" s="1">
        <f>'[1]RC-1'!AH1095</f>
        <v>0</v>
      </c>
      <c r="AI1095" s="1">
        <f>'[1]RC-1'!AI1095</f>
        <v>0</v>
      </c>
    </row>
    <row r="1096" spans="1:35" x14ac:dyDescent="0.3">
      <c r="A1096" s="1">
        <f>'[1]RC-1'!A1096</f>
        <v>0</v>
      </c>
      <c r="B1096" s="1">
        <f>'[1]RC-1'!B1096</f>
        <v>0</v>
      </c>
      <c r="C1096" s="1">
        <f>'[1]RC-1'!C1096</f>
        <v>0</v>
      </c>
      <c r="D1096" s="1">
        <f>'[1]RC-1'!D1096</f>
        <v>0</v>
      </c>
      <c r="E1096" s="1">
        <f>'[1]RC-1'!E1096</f>
        <v>0</v>
      </c>
      <c r="F1096" s="1">
        <f>'[1]RC-1'!F1096</f>
        <v>0</v>
      </c>
      <c r="G1096" s="1">
        <f>'[1]RC-1'!G1096</f>
        <v>0</v>
      </c>
      <c r="H1096" s="1">
        <f>'[1]RC-1'!H1096</f>
        <v>0</v>
      </c>
      <c r="I1096" s="1">
        <f>'[1]RC-1'!I1096</f>
        <v>0</v>
      </c>
      <c r="J1096" s="1">
        <f>'[1]RC-1'!J1096</f>
        <v>0</v>
      </c>
      <c r="K1096" s="1">
        <f>'[1]RC-1'!K1096</f>
        <v>0</v>
      </c>
      <c r="L1096" s="1">
        <f>'[1]RC-1'!L1096</f>
        <v>0</v>
      </c>
      <c r="M1096" s="1">
        <f>'[1]RC-1'!M1096</f>
        <v>0</v>
      </c>
      <c r="N1096" s="1">
        <f>'[1]RC-1'!N1096</f>
        <v>0</v>
      </c>
      <c r="O1096" s="1">
        <f>'[1]RC-1'!O1096</f>
        <v>0</v>
      </c>
      <c r="P1096" s="1">
        <f>'[1]RC-1'!P1096</f>
        <v>0</v>
      </c>
      <c r="Q1096" s="1">
        <f>'[1]RC-1'!Q1096</f>
        <v>0</v>
      </c>
      <c r="R1096" s="1">
        <f>'[1]RC-1'!R1096</f>
        <v>0</v>
      </c>
      <c r="S1096" s="1">
        <f>'[1]RC-1'!S1096</f>
        <v>0</v>
      </c>
      <c r="T1096" s="1">
        <f>'[1]RC-1'!T1096</f>
        <v>0</v>
      </c>
      <c r="U1096" s="1">
        <f>'[1]RC-1'!U1096</f>
        <v>0</v>
      </c>
      <c r="V1096" s="1">
        <f>'[1]RC-1'!V1096</f>
        <v>0</v>
      </c>
      <c r="W1096" s="1">
        <f>'[1]RC-1'!W1096</f>
        <v>0</v>
      </c>
      <c r="X1096" s="1">
        <f>'[1]RC-1'!X1096</f>
        <v>0</v>
      </c>
      <c r="Y1096" s="1">
        <f>'[1]RC-1'!Y1096</f>
        <v>0</v>
      </c>
      <c r="Z1096" s="1">
        <f>'[1]RC-1'!Z1096</f>
        <v>0</v>
      </c>
      <c r="AA1096" s="1">
        <f>'[1]RC-1'!AA1096</f>
        <v>0</v>
      </c>
      <c r="AB1096" s="1">
        <f>'[1]RC-1'!AB1096</f>
        <v>0</v>
      </c>
      <c r="AC1096" s="1">
        <f>'[1]RC-1'!AC1096</f>
        <v>0</v>
      </c>
      <c r="AD1096" s="1">
        <f>'[1]RC-1'!AD1096</f>
        <v>0</v>
      </c>
      <c r="AE1096" s="1">
        <f>'[1]RC-1'!AE1096</f>
        <v>0</v>
      </c>
      <c r="AF1096" s="1">
        <f>'[1]RC-1'!AF1096</f>
        <v>0</v>
      </c>
      <c r="AG1096" s="1">
        <f>'[1]RC-1'!AG1096</f>
        <v>0</v>
      </c>
      <c r="AH1096" s="1">
        <f>'[1]RC-1'!AH1096</f>
        <v>0</v>
      </c>
      <c r="AI1096" s="1">
        <f>'[1]RC-1'!AI1096</f>
        <v>0</v>
      </c>
    </row>
    <row r="1097" spans="1:35" x14ac:dyDescent="0.3">
      <c r="A1097" s="1">
        <f>'[1]RC-1'!A1097</f>
        <v>0</v>
      </c>
      <c r="B1097" s="1">
        <f>'[1]RC-1'!B1097</f>
        <v>0</v>
      </c>
      <c r="C1097" s="1">
        <f>'[1]RC-1'!C1097</f>
        <v>0</v>
      </c>
      <c r="D1097" s="1">
        <f>'[1]RC-1'!D1097</f>
        <v>0</v>
      </c>
      <c r="E1097" s="1">
        <f>'[1]RC-1'!E1097</f>
        <v>0</v>
      </c>
      <c r="F1097" s="1">
        <f>'[1]RC-1'!F1097</f>
        <v>0</v>
      </c>
      <c r="G1097" s="1">
        <f>'[1]RC-1'!G1097</f>
        <v>0</v>
      </c>
      <c r="H1097" s="1">
        <f>'[1]RC-1'!H1097</f>
        <v>0</v>
      </c>
      <c r="I1097" s="1">
        <f>'[1]RC-1'!I1097</f>
        <v>0</v>
      </c>
      <c r="J1097" s="1">
        <f>'[1]RC-1'!J1097</f>
        <v>0</v>
      </c>
      <c r="K1097" s="1">
        <f>'[1]RC-1'!K1097</f>
        <v>0</v>
      </c>
      <c r="L1097" s="1">
        <f>'[1]RC-1'!L1097</f>
        <v>0</v>
      </c>
      <c r="M1097" s="1">
        <f>'[1]RC-1'!M1097</f>
        <v>0</v>
      </c>
      <c r="N1097" s="1">
        <f>'[1]RC-1'!N1097</f>
        <v>0</v>
      </c>
      <c r="O1097" s="1">
        <f>'[1]RC-1'!O1097</f>
        <v>0</v>
      </c>
      <c r="P1097" s="1">
        <f>'[1]RC-1'!P1097</f>
        <v>0</v>
      </c>
      <c r="Q1097" s="1">
        <f>'[1]RC-1'!Q1097</f>
        <v>0</v>
      </c>
      <c r="R1097" s="1">
        <f>'[1]RC-1'!R1097</f>
        <v>0</v>
      </c>
      <c r="S1097" s="1">
        <f>'[1]RC-1'!S1097</f>
        <v>0</v>
      </c>
      <c r="T1097" s="1">
        <f>'[1]RC-1'!T1097</f>
        <v>0</v>
      </c>
      <c r="U1097" s="1">
        <f>'[1]RC-1'!U1097</f>
        <v>0</v>
      </c>
      <c r="V1097" s="1">
        <f>'[1]RC-1'!V1097</f>
        <v>0</v>
      </c>
      <c r="W1097" s="1">
        <f>'[1]RC-1'!W1097</f>
        <v>0</v>
      </c>
      <c r="X1097" s="1">
        <f>'[1]RC-1'!X1097</f>
        <v>0</v>
      </c>
      <c r="Y1097" s="1">
        <f>'[1]RC-1'!Y1097</f>
        <v>0</v>
      </c>
      <c r="Z1097" s="1">
        <f>'[1]RC-1'!Z1097</f>
        <v>0</v>
      </c>
      <c r="AA1097" s="1">
        <f>'[1]RC-1'!AA1097</f>
        <v>0</v>
      </c>
      <c r="AB1097" s="1">
        <f>'[1]RC-1'!AB1097</f>
        <v>0</v>
      </c>
      <c r="AC1097" s="1">
        <f>'[1]RC-1'!AC1097</f>
        <v>0</v>
      </c>
      <c r="AD1097" s="1">
        <f>'[1]RC-1'!AD1097</f>
        <v>0</v>
      </c>
      <c r="AE1097" s="1">
        <f>'[1]RC-1'!AE1097</f>
        <v>0</v>
      </c>
      <c r="AF1097" s="1">
        <f>'[1]RC-1'!AF1097</f>
        <v>0</v>
      </c>
      <c r="AG1097" s="1">
        <f>'[1]RC-1'!AG1097</f>
        <v>0</v>
      </c>
      <c r="AH1097" s="1">
        <f>'[1]RC-1'!AH1097</f>
        <v>0</v>
      </c>
      <c r="AI1097" s="1">
        <f>'[1]RC-1'!AI1097</f>
        <v>0</v>
      </c>
    </row>
    <row r="1098" spans="1:35" x14ac:dyDescent="0.3">
      <c r="A1098" s="1">
        <f>'[1]RC-1'!A1098</f>
        <v>0</v>
      </c>
      <c r="B1098" s="1">
        <f>'[1]RC-1'!B1098</f>
        <v>0</v>
      </c>
      <c r="C1098" s="1">
        <f>'[1]RC-1'!C1098</f>
        <v>0</v>
      </c>
      <c r="D1098" s="1">
        <f>'[1]RC-1'!D1098</f>
        <v>0</v>
      </c>
      <c r="E1098" s="1">
        <f>'[1]RC-1'!E1098</f>
        <v>0</v>
      </c>
      <c r="F1098" s="1">
        <f>'[1]RC-1'!F1098</f>
        <v>0</v>
      </c>
      <c r="G1098" s="1">
        <f>'[1]RC-1'!G1098</f>
        <v>0</v>
      </c>
      <c r="H1098" s="1">
        <f>'[1]RC-1'!H1098</f>
        <v>0</v>
      </c>
      <c r="I1098" s="1">
        <f>'[1]RC-1'!I1098</f>
        <v>0</v>
      </c>
      <c r="J1098" s="1">
        <f>'[1]RC-1'!J1098</f>
        <v>0</v>
      </c>
      <c r="K1098" s="1">
        <f>'[1]RC-1'!K1098</f>
        <v>0</v>
      </c>
      <c r="L1098" s="1">
        <f>'[1]RC-1'!L1098</f>
        <v>0</v>
      </c>
      <c r="M1098" s="1">
        <f>'[1]RC-1'!M1098</f>
        <v>0</v>
      </c>
      <c r="N1098" s="1">
        <f>'[1]RC-1'!N1098</f>
        <v>0</v>
      </c>
      <c r="O1098" s="1">
        <f>'[1]RC-1'!O1098</f>
        <v>0</v>
      </c>
      <c r="P1098" s="1">
        <f>'[1]RC-1'!P1098</f>
        <v>0</v>
      </c>
      <c r="Q1098" s="1">
        <f>'[1]RC-1'!Q1098</f>
        <v>0</v>
      </c>
      <c r="R1098" s="1">
        <f>'[1]RC-1'!R1098</f>
        <v>0</v>
      </c>
      <c r="S1098" s="1">
        <f>'[1]RC-1'!S1098</f>
        <v>0</v>
      </c>
      <c r="T1098" s="1">
        <f>'[1]RC-1'!T1098</f>
        <v>0</v>
      </c>
      <c r="U1098" s="1">
        <f>'[1]RC-1'!U1098</f>
        <v>0</v>
      </c>
      <c r="V1098" s="1">
        <f>'[1]RC-1'!V1098</f>
        <v>0</v>
      </c>
      <c r="W1098" s="1">
        <f>'[1]RC-1'!W1098</f>
        <v>0</v>
      </c>
      <c r="X1098" s="1">
        <f>'[1]RC-1'!X1098</f>
        <v>0</v>
      </c>
      <c r="Y1098" s="1">
        <f>'[1]RC-1'!Y1098</f>
        <v>0</v>
      </c>
      <c r="Z1098" s="1">
        <f>'[1]RC-1'!Z1098</f>
        <v>0</v>
      </c>
      <c r="AA1098" s="1">
        <f>'[1]RC-1'!AA1098</f>
        <v>0</v>
      </c>
      <c r="AB1098" s="1">
        <f>'[1]RC-1'!AB1098</f>
        <v>0</v>
      </c>
      <c r="AC1098" s="1">
        <f>'[1]RC-1'!AC1098</f>
        <v>0</v>
      </c>
      <c r="AD1098" s="1">
        <f>'[1]RC-1'!AD1098</f>
        <v>0</v>
      </c>
      <c r="AE1098" s="1">
        <f>'[1]RC-1'!AE1098</f>
        <v>0</v>
      </c>
      <c r="AF1098" s="1">
        <f>'[1]RC-1'!AF1098</f>
        <v>0</v>
      </c>
      <c r="AG1098" s="1">
        <f>'[1]RC-1'!AG1098</f>
        <v>0</v>
      </c>
      <c r="AH1098" s="1">
        <f>'[1]RC-1'!AH1098</f>
        <v>0</v>
      </c>
      <c r="AI1098" s="1">
        <f>'[1]RC-1'!AI1098</f>
        <v>0</v>
      </c>
    </row>
    <row r="1099" spans="1:35" x14ac:dyDescent="0.3">
      <c r="A1099" s="1">
        <f>'[1]RC-1'!A1099</f>
        <v>0</v>
      </c>
      <c r="B1099" s="1">
        <f>'[1]RC-1'!B1099</f>
        <v>0</v>
      </c>
      <c r="C1099" s="1">
        <f>'[1]RC-1'!C1099</f>
        <v>0</v>
      </c>
      <c r="D1099" s="1">
        <f>'[1]RC-1'!D1099</f>
        <v>0</v>
      </c>
      <c r="E1099" s="1">
        <f>'[1]RC-1'!E1099</f>
        <v>0</v>
      </c>
      <c r="F1099" s="1">
        <f>'[1]RC-1'!F1099</f>
        <v>0</v>
      </c>
      <c r="G1099" s="1">
        <f>'[1]RC-1'!G1099</f>
        <v>0</v>
      </c>
      <c r="H1099" s="1">
        <f>'[1]RC-1'!H1099</f>
        <v>0</v>
      </c>
      <c r="I1099" s="1">
        <f>'[1]RC-1'!I1099</f>
        <v>0</v>
      </c>
      <c r="J1099" s="1">
        <f>'[1]RC-1'!J1099</f>
        <v>0</v>
      </c>
      <c r="K1099" s="1">
        <f>'[1]RC-1'!K1099</f>
        <v>0</v>
      </c>
      <c r="L1099" s="1">
        <f>'[1]RC-1'!L1099</f>
        <v>0</v>
      </c>
      <c r="M1099" s="1">
        <f>'[1]RC-1'!M1099</f>
        <v>0</v>
      </c>
      <c r="N1099" s="1">
        <f>'[1]RC-1'!N1099</f>
        <v>0</v>
      </c>
      <c r="O1099" s="1">
        <f>'[1]RC-1'!O1099</f>
        <v>0</v>
      </c>
      <c r="P1099" s="1">
        <f>'[1]RC-1'!P1099</f>
        <v>0</v>
      </c>
      <c r="Q1099" s="1">
        <f>'[1]RC-1'!Q1099</f>
        <v>0</v>
      </c>
      <c r="R1099" s="1">
        <f>'[1]RC-1'!R1099</f>
        <v>0</v>
      </c>
      <c r="S1099" s="1">
        <f>'[1]RC-1'!S1099</f>
        <v>0</v>
      </c>
      <c r="T1099" s="1">
        <f>'[1]RC-1'!T1099</f>
        <v>0</v>
      </c>
      <c r="U1099" s="1">
        <f>'[1]RC-1'!U1099</f>
        <v>0</v>
      </c>
      <c r="V1099" s="1">
        <f>'[1]RC-1'!V1099</f>
        <v>0</v>
      </c>
      <c r="W1099" s="1">
        <f>'[1]RC-1'!W1099</f>
        <v>0</v>
      </c>
      <c r="X1099" s="1">
        <f>'[1]RC-1'!X1099</f>
        <v>0</v>
      </c>
      <c r="Y1099" s="1">
        <f>'[1]RC-1'!Y1099</f>
        <v>0</v>
      </c>
      <c r="Z1099" s="1">
        <f>'[1]RC-1'!Z1099</f>
        <v>0</v>
      </c>
      <c r="AA1099" s="1">
        <f>'[1]RC-1'!AA1099</f>
        <v>0</v>
      </c>
      <c r="AB1099" s="1">
        <f>'[1]RC-1'!AB1099</f>
        <v>0</v>
      </c>
      <c r="AC1099" s="1">
        <f>'[1]RC-1'!AC1099</f>
        <v>0</v>
      </c>
      <c r="AD1099" s="1">
        <f>'[1]RC-1'!AD1099</f>
        <v>0</v>
      </c>
      <c r="AE1099" s="1">
        <f>'[1]RC-1'!AE1099</f>
        <v>0</v>
      </c>
      <c r="AF1099" s="1">
        <f>'[1]RC-1'!AF1099</f>
        <v>0</v>
      </c>
      <c r="AG1099" s="1">
        <f>'[1]RC-1'!AG1099</f>
        <v>0</v>
      </c>
      <c r="AH1099" s="1">
        <f>'[1]RC-1'!AH1099</f>
        <v>0</v>
      </c>
      <c r="AI1099" s="1">
        <f>'[1]RC-1'!AI1099</f>
        <v>0</v>
      </c>
    </row>
    <row r="1100" spans="1:35" x14ac:dyDescent="0.3">
      <c r="A1100" s="1">
        <f>'[1]RC-1'!A1100</f>
        <v>0</v>
      </c>
      <c r="B1100" s="1">
        <f>'[1]RC-1'!B1100</f>
        <v>0</v>
      </c>
      <c r="C1100" s="1">
        <f>'[1]RC-1'!C1100</f>
        <v>0</v>
      </c>
      <c r="D1100" s="1">
        <f>'[1]RC-1'!D1100</f>
        <v>0</v>
      </c>
      <c r="E1100" s="1">
        <f>'[1]RC-1'!E1100</f>
        <v>0</v>
      </c>
      <c r="F1100" s="1">
        <f>'[1]RC-1'!F1100</f>
        <v>0</v>
      </c>
      <c r="G1100" s="1">
        <f>'[1]RC-1'!G1100</f>
        <v>0</v>
      </c>
      <c r="H1100" s="1">
        <f>'[1]RC-1'!H1100</f>
        <v>0</v>
      </c>
      <c r="I1100" s="1">
        <f>'[1]RC-1'!I1100</f>
        <v>0</v>
      </c>
      <c r="J1100" s="1">
        <f>'[1]RC-1'!J1100</f>
        <v>0</v>
      </c>
      <c r="K1100" s="1">
        <f>'[1]RC-1'!K1100</f>
        <v>0</v>
      </c>
      <c r="L1100" s="1">
        <f>'[1]RC-1'!L1100</f>
        <v>0</v>
      </c>
      <c r="M1100" s="1">
        <f>'[1]RC-1'!M1100</f>
        <v>0</v>
      </c>
      <c r="N1100" s="1">
        <f>'[1]RC-1'!N1100</f>
        <v>0</v>
      </c>
      <c r="O1100" s="1">
        <f>'[1]RC-1'!O1100</f>
        <v>0</v>
      </c>
      <c r="P1100" s="1">
        <f>'[1]RC-1'!P1100</f>
        <v>0</v>
      </c>
      <c r="Q1100" s="1">
        <f>'[1]RC-1'!Q1100</f>
        <v>0</v>
      </c>
      <c r="R1100" s="1">
        <f>'[1]RC-1'!R1100</f>
        <v>0</v>
      </c>
      <c r="S1100" s="1">
        <f>'[1]RC-1'!S1100</f>
        <v>0</v>
      </c>
      <c r="T1100" s="1">
        <f>'[1]RC-1'!T1100</f>
        <v>0</v>
      </c>
      <c r="U1100" s="1">
        <f>'[1]RC-1'!U1100</f>
        <v>0</v>
      </c>
      <c r="V1100" s="1">
        <f>'[1]RC-1'!V1100</f>
        <v>0</v>
      </c>
      <c r="W1100" s="1">
        <f>'[1]RC-1'!W1100</f>
        <v>0</v>
      </c>
      <c r="X1100" s="1">
        <f>'[1]RC-1'!X1100</f>
        <v>0</v>
      </c>
      <c r="Y1100" s="1">
        <f>'[1]RC-1'!Y1100</f>
        <v>0</v>
      </c>
      <c r="Z1100" s="1">
        <f>'[1]RC-1'!Z1100</f>
        <v>0</v>
      </c>
      <c r="AA1100" s="1">
        <f>'[1]RC-1'!AA1100</f>
        <v>0</v>
      </c>
      <c r="AB1100" s="1">
        <f>'[1]RC-1'!AB1100</f>
        <v>0</v>
      </c>
      <c r="AC1100" s="1">
        <f>'[1]RC-1'!AC1100</f>
        <v>0</v>
      </c>
      <c r="AD1100" s="1">
        <f>'[1]RC-1'!AD1100</f>
        <v>0</v>
      </c>
      <c r="AE1100" s="1">
        <f>'[1]RC-1'!AE1100</f>
        <v>0</v>
      </c>
      <c r="AF1100" s="1">
        <f>'[1]RC-1'!AF1100</f>
        <v>0</v>
      </c>
      <c r="AG1100" s="1">
        <f>'[1]RC-1'!AG1100</f>
        <v>0</v>
      </c>
      <c r="AH1100" s="1">
        <f>'[1]RC-1'!AH1100</f>
        <v>0</v>
      </c>
      <c r="AI1100" s="1">
        <f>'[1]RC-1'!AI1100</f>
        <v>0</v>
      </c>
    </row>
    <row r="1101" spans="1:35" x14ac:dyDescent="0.3">
      <c r="A1101" s="1">
        <f>'[1]RC-1'!A1101</f>
        <v>0</v>
      </c>
      <c r="B1101" s="1">
        <f>'[1]RC-1'!B1101</f>
        <v>0</v>
      </c>
      <c r="C1101" s="1">
        <f>'[1]RC-1'!C1101</f>
        <v>0</v>
      </c>
      <c r="D1101" s="1">
        <f>'[1]RC-1'!D1101</f>
        <v>0</v>
      </c>
      <c r="E1101" s="1">
        <f>'[1]RC-1'!E1101</f>
        <v>0</v>
      </c>
      <c r="F1101" s="1">
        <f>'[1]RC-1'!F1101</f>
        <v>0</v>
      </c>
      <c r="G1101" s="1">
        <f>'[1]RC-1'!G1101</f>
        <v>0</v>
      </c>
      <c r="H1101" s="1">
        <f>'[1]RC-1'!H1101</f>
        <v>0</v>
      </c>
      <c r="I1101" s="1">
        <f>'[1]RC-1'!I1101</f>
        <v>0</v>
      </c>
      <c r="J1101" s="1">
        <f>'[1]RC-1'!J1101</f>
        <v>0</v>
      </c>
      <c r="K1101" s="1">
        <f>'[1]RC-1'!K1101</f>
        <v>0</v>
      </c>
      <c r="L1101" s="1">
        <f>'[1]RC-1'!L1101</f>
        <v>0</v>
      </c>
      <c r="M1101" s="1">
        <f>'[1]RC-1'!M1101</f>
        <v>0</v>
      </c>
      <c r="N1101" s="1">
        <f>'[1]RC-1'!N1101</f>
        <v>0</v>
      </c>
      <c r="O1101" s="1">
        <f>'[1]RC-1'!O1101</f>
        <v>0</v>
      </c>
      <c r="P1101" s="1">
        <f>'[1]RC-1'!P1101</f>
        <v>0</v>
      </c>
      <c r="Q1101" s="1">
        <f>'[1]RC-1'!Q1101</f>
        <v>0</v>
      </c>
      <c r="R1101" s="1">
        <f>'[1]RC-1'!R1101</f>
        <v>0</v>
      </c>
      <c r="S1101" s="1">
        <f>'[1]RC-1'!S1101</f>
        <v>0</v>
      </c>
      <c r="T1101" s="1">
        <f>'[1]RC-1'!T1101</f>
        <v>0</v>
      </c>
      <c r="U1101" s="1">
        <f>'[1]RC-1'!U1101</f>
        <v>0</v>
      </c>
      <c r="V1101" s="1">
        <f>'[1]RC-1'!V1101</f>
        <v>0</v>
      </c>
      <c r="W1101" s="1">
        <f>'[1]RC-1'!W1101</f>
        <v>0</v>
      </c>
      <c r="X1101" s="1">
        <f>'[1]RC-1'!X1101</f>
        <v>0</v>
      </c>
      <c r="Y1101" s="1">
        <f>'[1]RC-1'!Y1101</f>
        <v>0</v>
      </c>
      <c r="Z1101" s="1">
        <f>'[1]RC-1'!Z1101</f>
        <v>0</v>
      </c>
      <c r="AA1101" s="1">
        <f>'[1]RC-1'!AA1101</f>
        <v>0</v>
      </c>
      <c r="AB1101" s="1">
        <f>'[1]RC-1'!AB1101</f>
        <v>0</v>
      </c>
      <c r="AC1101" s="1">
        <f>'[1]RC-1'!AC1101</f>
        <v>0</v>
      </c>
      <c r="AD1101" s="1">
        <f>'[1]RC-1'!AD1101</f>
        <v>0</v>
      </c>
      <c r="AE1101" s="1">
        <f>'[1]RC-1'!AE1101</f>
        <v>0</v>
      </c>
      <c r="AF1101" s="1">
        <f>'[1]RC-1'!AF1101</f>
        <v>0</v>
      </c>
      <c r="AG1101" s="1">
        <f>'[1]RC-1'!AG1101</f>
        <v>0</v>
      </c>
      <c r="AH1101" s="1">
        <f>'[1]RC-1'!AH1101</f>
        <v>0</v>
      </c>
      <c r="AI1101" s="1">
        <f>'[1]RC-1'!AI1101</f>
        <v>0</v>
      </c>
    </row>
    <row r="1102" spans="1:35" x14ac:dyDescent="0.3">
      <c r="A1102" s="1">
        <f>'[1]RC-1'!A1102</f>
        <v>0</v>
      </c>
      <c r="B1102" s="1">
        <f>'[1]RC-1'!B1102</f>
        <v>0</v>
      </c>
      <c r="C1102" s="1">
        <f>'[1]RC-1'!C1102</f>
        <v>0</v>
      </c>
      <c r="D1102" s="1">
        <f>'[1]RC-1'!D1102</f>
        <v>0</v>
      </c>
      <c r="E1102" s="1">
        <f>'[1]RC-1'!E1102</f>
        <v>0</v>
      </c>
      <c r="F1102" s="1">
        <f>'[1]RC-1'!F1102</f>
        <v>0</v>
      </c>
      <c r="G1102" s="1">
        <f>'[1]RC-1'!G1102</f>
        <v>0</v>
      </c>
      <c r="H1102" s="1">
        <f>'[1]RC-1'!H1102</f>
        <v>0</v>
      </c>
      <c r="I1102" s="1">
        <f>'[1]RC-1'!I1102</f>
        <v>0</v>
      </c>
      <c r="J1102" s="1">
        <f>'[1]RC-1'!J1102</f>
        <v>0</v>
      </c>
      <c r="K1102" s="1">
        <f>'[1]RC-1'!K1102</f>
        <v>0</v>
      </c>
      <c r="L1102" s="1">
        <f>'[1]RC-1'!L1102</f>
        <v>0</v>
      </c>
      <c r="M1102" s="1">
        <f>'[1]RC-1'!M1102</f>
        <v>0</v>
      </c>
      <c r="N1102" s="1">
        <f>'[1]RC-1'!N1102</f>
        <v>0</v>
      </c>
      <c r="O1102" s="1">
        <f>'[1]RC-1'!O1102</f>
        <v>0</v>
      </c>
      <c r="P1102" s="1">
        <f>'[1]RC-1'!P1102</f>
        <v>0</v>
      </c>
      <c r="Q1102" s="1">
        <f>'[1]RC-1'!Q1102</f>
        <v>0</v>
      </c>
      <c r="R1102" s="1">
        <f>'[1]RC-1'!R1102</f>
        <v>0</v>
      </c>
      <c r="S1102" s="1">
        <f>'[1]RC-1'!S1102</f>
        <v>0</v>
      </c>
      <c r="T1102" s="1">
        <f>'[1]RC-1'!T1102</f>
        <v>0</v>
      </c>
      <c r="U1102" s="1">
        <f>'[1]RC-1'!U1102</f>
        <v>0</v>
      </c>
      <c r="V1102" s="1">
        <f>'[1]RC-1'!V1102</f>
        <v>0</v>
      </c>
      <c r="W1102" s="1">
        <f>'[1]RC-1'!W1102</f>
        <v>0</v>
      </c>
      <c r="X1102" s="1">
        <f>'[1]RC-1'!X1102</f>
        <v>0</v>
      </c>
      <c r="Y1102" s="1">
        <f>'[1]RC-1'!Y1102</f>
        <v>0</v>
      </c>
      <c r="Z1102" s="1">
        <f>'[1]RC-1'!Z1102</f>
        <v>0</v>
      </c>
      <c r="AA1102" s="1">
        <f>'[1]RC-1'!AA1102</f>
        <v>0</v>
      </c>
      <c r="AB1102" s="1">
        <f>'[1]RC-1'!AB1102</f>
        <v>0</v>
      </c>
      <c r="AC1102" s="1">
        <f>'[1]RC-1'!AC1102</f>
        <v>0</v>
      </c>
      <c r="AD1102" s="1">
        <f>'[1]RC-1'!AD1102</f>
        <v>0</v>
      </c>
      <c r="AE1102" s="1">
        <f>'[1]RC-1'!AE1102</f>
        <v>0</v>
      </c>
      <c r="AF1102" s="1">
        <f>'[1]RC-1'!AF1102</f>
        <v>0</v>
      </c>
      <c r="AG1102" s="1">
        <f>'[1]RC-1'!AG1102</f>
        <v>0</v>
      </c>
      <c r="AH1102" s="1">
        <f>'[1]RC-1'!AH1102</f>
        <v>0</v>
      </c>
      <c r="AI1102" s="1">
        <f>'[1]RC-1'!AI1102</f>
        <v>0</v>
      </c>
    </row>
    <row r="1103" spans="1:35" x14ac:dyDescent="0.3">
      <c r="A1103" s="1">
        <f>'[1]RC-1'!A1103</f>
        <v>0</v>
      </c>
      <c r="B1103" s="1">
        <f>'[1]RC-1'!B1103</f>
        <v>0</v>
      </c>
      <c r="C1103" s="1">
        <f>'[1]RC-1'!C1103</f>
        <v>0</v>
      </c>
      <c r="D1103" s="1">
        <f>'[1]RC-1'!D1103</f>
        <v>0</v>
      </c>
      <c r="E1103" s="1">
        <f>'[1]RC-1'!E1103</f>
        <v>0</v>
      </c>
      <c r="F1103" s="1">
        <f>'[1]RC-1'!F1103</f>
        <v>0</v>
      </c>
      <c r="G1103" s="1">
        <f>'[1]RC-1'!G1103</f>
        <v>0</v>
      </c>
      <c r="H1103" s="1">
        <f>'[1]RC-1'!H1103</f>
        <v>0</v>
      </c>
      <c r="I1103" s="1">
        <f>'[1]RC-1'!I1103</f>
        <v>0</v>
      </c>
      <c r="J1103" s="1">
        <f>'[1]RC-1'!J1103</f>
        <v>0</v>
      </c>
      <c r="K1103" s="1">
        <f>'[1]RC-1'!K1103</f>
        <v>0</v>
      </c>
      <c r="L1103" s="1">
        <f>'[1]RC-1'!L1103</f>
        <v>0</v>
      </c>
      <c r="M1103" s="1">
        <f>'[1]RC-1'!M1103</f>
        <v>0</v>
      </c>
      <c r="N1103" s="1">
        <f>'[1]RC-1'!N1103</f>
        <v>0</v>
      </c>
      <c r="O1103" s="1">
        <f>'[1]RC-1'!O1103</f>
        <v>0</v>
      </c>
      <c r="P1103" s="1">
        <f>'[1]RC-1'!P1103</f>
        <v>0</v>
      </c>
      <c r="Q1103" s="1">
        <f>'[1]RC-1'!Q1103</f>
        <v>0</v>
      </c>
      <c r="R1103" s="1">
        <f>'[1]RC-1'!R1103</f>
        <v>0</v>
      </c>
      <c r="S1103" s="1">
        <f>'[1]RC-1'!S1103</f>
        <v>0</v>
      </c>
      <c r="T1103" s="1">
        <f>'[1]RC-1'!T1103</f>
        <v>0</v>
      </c>
      <c r="U1103" s="1">
        <f>'[1]RC-1'!U1103</f>
        <v>0</v>
      </c>
      <c r="V1103" s="1">
        <f>'[1]RC-1'!V1103</f>
        <v>0</v>
      </c>
      <c r="W1103" s="1">
        <f>'[1]RC-1'!W1103</f>
        <v>0</v>
      </c>
      <c r="X1103" s="1">
        <f>'[1]RC-1'!X1103</f>
        <v>0</v>
      </c>
      <c r="Y1103" s="1">
        <f>'[1]RC-1'!Y1103</f>
        <v>0</v>
      </c>
      <c r="Z1103" s="1">
        <f>'[1]RC-1'!Z1103</f>
        <v>0</v>
      </c>
      <c r="AA1103" s="1">
        <f>'[1]RC-1'!AA1103</f>
        <v>0</v>
      </c>
      <c r="AB1103" s="1">
        <f>'[1]RC-1'!AB1103</f>
        <v>0</v>
      </c>
      <c r="AC1103" s="1">
        <f>'[1]RC-1'!AC1103</f>
        <v>0</v>
      </c>
      <c r="AD1103" s="1">
        <f>'[1]RC-1'!AD1103</f>
        <v>0</v>
      </c>
      <c r="AE1103" s="1">
        <f>'[1]RC-1'!AE1103</f>
        <v>0</v>
      </c>
      <c r="AF1103" s="1">
        <f>'[1]RC-1'!AF1103</f>
        <v>0</v>
      </c>
      <c r="AG1103" s="1">
        <f>'[1]RC-1'!AG1103</f>
        <v>0</v>
      </c>
      <c r="AH1103" s="1">
        <f>'[1]RC-1'!AH1103</f>
        <v>0</v>
      </c>
      <c r="AI1103" s="1">
        <f>'[1]RC-1'!AI1103</f>
        <v>0</v>
      </c>
    </row>
    <row r="1104" spans="1:35" x14ac:dyDescent="0.3">
      <c r="A1104" s="1">
        <f>'[1]RC-1'!A1104</f>
        <v>0</v>
      </c>
      <c r="B1104" s="1">
        <f>'[1]RC-1'!B1104</f>
        <v>0</v>
      </c>
      <c r="C1104" s="1">
        <f>'[1]RC-1'!C1104</f>
        <v>0</v>
      </c>
      <c r="D1104" s="1">
        <f>'[1]RC-1'!D1104</f>
        <v>0</v>
      </c>
      <c r="E1104" s="1">
        <f>'[1]RC-1'!E1104</f>
        <v>0</v>
      </c>
      <c r="F1104" s="1">
        <f>'[1]RC-1'!F1104</f>
        <v>0</v>
      </c>
      <c r="G1104" s="1">
        <f>'[1]RC-1'!G1104</f>
        <v>0</v>
      </c>
      <c r="H1104" s="1">
        <f>'[1]RC-1'!H1104</f>
        <v>0</v>
      </c>
      <c r="I1104" s="1">
        <f>'[1]RC-1'!I1104</f>
        <v>0</v>
      </c>
      <c r="J1104" s="1">
        <f>'[1]RC-1'!J1104</f>
        <v>0</v>
      </c>
      <c r="K1104" s="1">
        <f>'[1]RC-1'!K1104</f>
        <v>0</v>
      </c>
      <c r="L1104" s="1">
        <f>'[1]RC-1'!L1104</f>
        <v>0</v>
      </c>
      <c r="M1104" s="1">
        <f>'[1]RC-1'!M1104</f>
        <v>0</v>
      </c>
      <c r="N1104" s="1">
        <f>'[1]RC-1'!N1104</f>
        <v>0</v>
      </c>
      <c r="O1104" s="1">
        <f>'[1]RC-1'!O1104</f>
        <v>0</v>
      </c>
      <c r="P1104" s="1">
        <f>'[1]RC-1'!P1104</f>
        <v>0</v>
      </c>
      <c r="Q1104" s="1">
        <f>'[1]RC-1'!Q1104</f>
        <v>0</v>
      </c>
      <c r="R1104" s="1">
        <f>'[1]RC-1'!R1104</f>
        <v>0</v>
      </c>
      <c r="S1104" s="1">
        <f>'[1]RC-1'!S1104</f>
        <v>0</v>
      </c>
      <c r="T1104" s="1">
        <f>'[1]RC-1'!T1104</f>
        <v>0</v>
      </c>
      <c r="U1104" s="1">
        <f>'[1]RC-1'!U1104</f>
        <v>0</v>
      </c>
      <c r="V1104" s="1">
        <f>'[1]RC-1'!V1104</f>
        <v>0</v>
      </c>
      <c r="W1104" s="1">
        <f>'[1]RC-1'!W1104</f>
        <v>0</v>
      </c>
      <c r="X1104" s="1">
        <f>'[1]RC-1'!X1104</f>
        <v>0</v>
      </c>
      <c r="Y1104" s="1">
        <f>'[1]RC-1'!Y1104</f>
        <v>0</v>
      </c>
      <c r="Z1104" s="1">
        <f>'[1]RC-1'!Z1104</f>
        <v>0</v>
      </c>
      <c r="AA1104" s="1">
        <f>'[1]RC-1'!AA1104</f>
        <v>0</v>
      </c>
      <c r="AB1104" s="1">
        <f>'[1]RC-1'!AB1104</f>
        <v>0</v>
      </c>
      <c r="AC1104" s="1">
        <f>'[1]RC-1'!AC1104</f>
        <v>0</v>
      </c>
      <c r="AD1104" s="1">
        <f>'[1]RC-1'!AD1104</f>
        <v>0</v>
      </c>
      <c r="AE1104" s="1">
        <f>'[1]RC-1'!AE1104</f>
        <v>0</v>
      </c>
      <c r="AF1104" s="1">
        <f>'[1]RC-1'!AF1104</f>
        <v>0</v>
      </c>
      <c r="AG1104" s="1">
        <f>'[1]RC-1'!AG1104</f>
        <v>0</v>
      </c>
      <c r="AH1104" s="1">
        <f>'[1]RC-1'!AH1104</f>
        <v>0</v>
      </c>
      <c r="AI1104" s="1">
        <f>'[1]RC-1'!AI1104</f>
        <v>0</v>
      </c>
    </row>
    <row r="1105" spans="1:35" x14ac:dyDescent="0.3">
      <c r="A1105" s="1">
        <f>'[1]RC-1'!A1105</f>
        <v>0</v>
      </c>
      <c r="B1105" s="1">
        <f>'[1]RC-1'!B1105</f>
        <v>0</v>
      </c>
      <c r="C1105" s="1">
        <f>'[1]RC-1'!C1105</f>
        <v>0</v>
      </c>
      <c r="D1105" s="1">
        <f>'[1]RC-1'!D1105</f>
        <v>0</v>
      </c>
      <c r="E1105" s="1">
        <f>'[1]RC-1'!E1105</f>
        <v>0</v>
      </c>
      <c r="F1105" s="1">
        <f>'[1]RC-1'!F1105</f>
        <v>0</v>
      </c>
      <c r="G1105" s="1">
        <f>'[1]RC-1'!G1105</f>
        <v>0</v>
      </c>
      <c r="H1105" s="1">
        <f>'[1]RC-1'!H1105</f>
        <v>0</v>
      </c>
      <c r="I1105" s="1">
        <f>'[1]RC-1'!I1105</f>
        <v>0</v>
      </c>
      <c r="J1105" s="1">
        <f>'[1]RC-1'!J1105</f>
        <v>0</v>
      </c>
      <c r="K1105" s="1">
        <f>'[1]RC-1'!K1105</f>
        <v>0</v>
      </c>
      <c r="L1105" s="1">
        <f>'[1]RC-1'!L1105</f>
        <v>0</v>
      </c>
      <c r="M1105" s="1">
        <f>'[1]RC-1'!M1105</f>
        <v>0</v>
      </c>
      <c r="N1105" s="1">
        <f>'[1]RC-1'!N1105</f>
        <v>0</v>
      </c>
      <c r="O1105" s="1">
        <f>'[1]RC-1'!O1105</f>
        <v>0</v>
      </c>
      <c r="P1105" s="1">
        <f>'[1]RC-1'!P1105</f>
        <v>0</v>
      </c>
      <c r="Q1105" s="1">
        <f>'[1]RC-1'!Q1105</f>
        <v>0</v>
      </c>
      <c r="R1105" s="1">
        <f>'[1]RC-1'!R1105</f>
        <v>0</v>
      </c>
      <c r="S1105" s="1">
        <f>'[1]RC-1'!S1105</f>
        <v>0</v>
      </c>
      <c r="T1105" s="1">
        <f>'[1]RC-1'!T1105</f>
        <v>0</v>
      </c>
      <c r="U1105" s="1">
        <f>'[1]RC-1'!U1105</f>
        <v>0</v>
      </c>
      <c r="V1105" s="1">
        <f>'[1]RC-1'!V1105</f>
        <v>0</v>
      </c>
      <c r="W1105" s="1">
        <f>'[1]RC-1'!W1105</f>
        <v>0</v>
      </c>
      <c r="X1105" s="1">
        <f>'[1]RC-1'!X1105</f>
        <v>0</v>
      </c>
      <c r="Y1105" s="1">
        <f>'[1]RC-1'!Y1105</f>
        <v>0</v>
      </c>
      <c r="Z1105" s="1">
        <f>'[1]RC-1'!Z1105</f>
        <v>0</v>
      </c>
      <c r="AA1105" s="1">
        <f>'[1]RC-1'!AA1105</f>
        <v>0</v>
      </c>
      <c r="AB1105" s="1">
        <f>'[1]RC-1'!AB1105</f>
        <v>0</v>
      </c>
      <c r="AC1105" s="1">
        <f>'[1]RC-1'!AC1105</f>
        <v>0</v>
      </c>
      <c r="AD1105" s="1">
        <f>'[1]RC-1'!AD1105</f>
        <v>0</v>
      </c>
      <c r="AE1105" s="1">
        <f>'[1]RC-1'!AE1105</f>
        <v>0</v>
      </c>
      <c r="AF1105" s="1">
        <f>'[1]RC-1'!AF1105</f>
        <v>0</v>
      </c>
      <c r="AG1105" s="1">
        <f>'[1]RC-1'!AG1105</f>
        <v>0</v>
      </c>
      <c r="AH1105" s="1">
        <f>'[1]RC-1'!AH1105</f>
        <v>0</v>
      </c>
      <c r="AI1105" s="1">
        <f>'[1]RC-1'!AI1105</f>
        <v>0</v>
      </c>
    </row>
    <row r="1106" spans="1:35" x14ac:dyDescent="0.3">
      <c r="A1106" s="1">
        <f>'[1]RC-1'!A1106</f>
        <v>0</v>
      </c>
      <c r="B1106" s="1">
        <f>'[1]RC-1'!B1106</f>
        <v>0</v>
      </c>
      <c r="C1106" s="1">
        <f>'[1]RC-1'!C1106</f>
        <v>0</v>
      </c>
      <c r="D1106" s="1">
        <f>'[1]RC-1'!D1106</f>
        <v>0</v>
      </c>
      <c r="E1106" s="1">
        <f>'[1]RC-1'!E1106</f>
        <v>0</v>
      </c>
      <c r="F1106" s="1">
        <f>'[1]RC-1'!F1106</f>
        <v>0</v>
      </c>
      <c r="G1106" s="1">
        <f>'[1]RC-1'!G1106</f>
        <v>0</v>
      </c>
      <c r="H1106" s="1">
        <f>'[1]RC-1'!H1106</f>
        <v>0</v>
      </c>
      <c r="I1106" s="1">
        <f>'[1]RC-1'!I1106</f>
        <v>0</v>
      </c>
      <c r="J1106" s="1">
        <f>'[1]RC-1'!J1106</f>
        <v>0</v>
      </c>
      <c r="K1106" s="1">
        <f>'[1]RC-1'!K1106</f>
        <v>0</v>
      </c>
      <c r="L1106" s="1">
        <f>'[1]RC-1'!L1106</f>
        <v>0</v>
      </c>
      <c r="M1106" s="1">
        <f>'[1]RC-1'!M1106</f>
        <v>0</v>
      </c>
      <c r="N1106" s="1">
        <f>'[1]RC-1'!N1106</f>
        <v>0</v>
      </c>
      <c r="O1106" s="1">
        <f>'[1]RC-1'!O1106</f>
        <v>0</v>
      </c>
      <c r="P1106" s="1">
        <f>'[1]RC-1'!P1106</f>
        <v>0</v>
      </c>
      <c r="Q1106" s="1">
        <f>'[1]RC-1'!Q1106</f>
        <v>0</v>
      </c>
      <c r="R1106" s="1">
        <f>'[1]RC-1'!R1106</f>
        <v>0</v>
      </c>
      <c r="S1106" s="1">
        <f>'[1]RC-1'!S1106</f>
        <v>0</v>
      </c>
      <c r="T1106" s="1">
        <f>'[1]RC-1'!T1106</f>
        <v>0</v>
      </c>
      <c r="U1106" s="1">
        <f>'[1]RC-1'!U1106</f>
        <v>0</v>
      </c>
      <c r="V1106" s="1">
        <f>'[1]RC-1'!V1106</f>
        <v>0</v>
      </c>
      <c r="W1106" s="1">
        <f>'[1]RC-1'!W1106</f>
        <v>0</v>
      </c>
      <c r="X1106" s="1">
        <f>'[1]RC-1'!X1106</f>
        <v>0</v>
      </c>
      <c r="Y1106" s="1">
        <f>'[1]RC-1'!Y1106</f>
        <v>0</v>
      </c>
      <c r="Z1106" s="1">
        <f>'[1]RC-1'!Z1106</f>
        <v>0</v>
      </c>
      <c r="AA1106" s="1">
        <f>'[1]RC-1'!AA1106</f>
        <v>0</v>
      </c>
      <c r="AB1106" s="1">
        <f>'[1]RC-1'!AB1106</f>
        <v>0</v>
      </c>
      <c r="AC1106" s="1">
        <f>'[1]RC-1'!AC1106</f>
        <v>0</v>
      </c>
      <c r="AD1106" s="1">
        <f>'[1]RC-1'!AD1106</f>
        <v>0</v>
      </c>
      <c r="AE1106" s="1">
        <f>'[1]RC-1'!AE1106</f>
        <v>0</v>
      </c>
      <c r="AF1106" s="1">
        <f>'[1]RC-1'!AF1106</f>
        <v>0</v>
      </c>
      <c r="AG1106" s="1">
        <f>'[1]RC-1'!AG1106</f>
        <v>0</v>
      </c>
      <c r="AH1106" s="1">
        <f>'[1]RC-1'!AH1106</f>
        <v>0</v>
      </c>
      <c r="AI1106" s="1">
        <f>'[1]RC-1'!AI1106</f>
        <v>0</v>
      </c>
    </row>
    <row r="1107" spans="1:35" x14ac:dyDescent="0.3">
      <c r="A1107" s="1">
        <f>'[1]RC-1'!A1107</f>
        <v>0</v>
      </c>
      <c r="B1107" s="1">
        <f>'[1]RC-1'!B1107</f>
        <v>0</v>
      </c>
      <c r="C1107" s="1">
        <f>'[1]RC-1'!C1107</f>
        <v>0</v>
      </c>
      <c r="D1107" s="1">
        <f>'[1]RC-1'!D1107</f>
        <v>0</v>
      </c>
      <c r="E1107" s="1">
        <f>'[1]RC-1'!E1107</f>
        <v>0</v>
      </c>
      <c r="F1107" s="1">
        <f>'[1]RC-1'!F1107</f>
        <v>0</v>
      </c>
      <c r="G1107" s="1">
        <f>'[1]RC-1'!G1107</f>
        <v>0</v>
      </c>
      <c r="H1107" s="1">
        <f>'[1]RC-1'!H1107</f>
        <v>0</v>
      </c>
      <c r="I1107" s="1">
        <f>'[1]RC-1'!I1107</f>
        <v>0</v>
      </c>
      <c r="J1107" s="1">
        <f>'[1]RC-1'!J1107</f>
        <v>0</v>
      </c>
      <c r="K1107" s="1">
        <f>'[1]RC-1'!K1107</f>
        <v>0</v>
      </c>
      <c r="L1107" s="1">
        <f>'[1]RC-1'!L1107</f>
        <v>0</v>
      </c>
      <c r="M1107" s="1">
        <f>'[1]RC-1'!M1107</f>
        <v>0</v>
      </c>
      <c r="N1107" s="1">
        <f>'[1]RC-1'!N1107</f>
        <v>0</v>
      </c>
      <c r="O1107" s="1">
        <f>'[1]RC-1'!O1107</f>
        <v>0</v>
      </c>
      <c r="P1107" s="1">
        <f>'[1]RC-1'!P1107</f>
        <v>0</v>
      </c>
      <c r="Q1107" s="1">
        <f>'[1]RC-1'!Q1107</f>
        <v>0</v>
      </c>
      <c r="R1107" s="1">
        <f>'[1]RC-1'!R1107</f>
        <v>0</v>
      </c>
      <c r="S1107" s="1">
        <f>'[1]RC-1'!S1107</f>
        <v>0</v>
      </c>
      <c r="T1107" s="1">
        <f>'[1]RC-1'!T1107</f>
        <v>0</v>
      </c>
      <c r="U1107" s="1">
        <f>'[1]RC-1'!U1107</f>
        <v>0</v>
      </c>
      <c r="V1107" s="1">
        <f>'[1]RC-1'!V1107</f>
        <v>0</v>
      </c>
      <c r="W1107" s="1">
        <f>'[1]RC-1'!W1107</f>
        <v>0</v>
      </c>
      <c r="X1107" s="1">
        <f>'[1]RC-1'!X1107</f>
        <v>0</v>
      </c>
      <c r="Y1107" s="1">
        <f>'[1]RC-1'!Y1107</f>
        <v>0</v>
      </c>
      <c r="Z1107" s="1">
        <f>'[1]RC-1'!Z1107</f>
        <v>0</v>
      </c>
      <c r="AA1107" s="1">
        <f>'[1]RC-1'!AA1107</f>
        <v>0</v>
      </c>
      <c r="AB1107" s="1">
        <f>'[1]RC-1'!AB1107</f>
        <v>0</v>
      </c>
      <c r="AC1107" s="1">
        <f>'[1]RC-1'!AC1107</f>
        <v>0</v>
      </c>
      <c r="AD1107" s="1">
        <f>'[1]RC-1'!AD1107</f>
        <v>0</v>
      </c>
      <c r="AE1107" s="1">
        <f>'[1]RC-1'!AE1107</f>
        <v>0</v>
      </c>
      <c r="AF1107" s="1">
        <f>'[1]RC-1'!AF1107</f>
        <v>0</v>
      </c>
      <c r="AG1107" s="1">
        <f>'[1]RC-1'!AG1107</f>
        <v>0</v>
      </c>
      <c r="AH1107" s="1">
        <f>'[1]RC-1'!AH1107</f>
        <v>0</v>
      </c>
      <c r="AI1107" s="1">
        <f>'[1]RC-1'!AI1107</f>
        <v>0</v>
      </c>
    </row>
    <row r="1108" spans="1:35" x14ac:dyDescent="0.3">
      <c r="A1108" s="1">
        <f>'[1]RC-1'!A1108</f>
        <v>0</v>
      </c>
      <c r="B1108" s="1">
        <f>'[1]RC-1'!B1108</f>
        <v>0</v>
      </c>
      <c r="C1108" s="1">
        <f>'[1]RC-1'!C1108</f>
        <v>0</v>
      </c>
      <c r="D1108" s="1">
        <f>'[1]RC-1'!D1108</f>
        <v>0</v>
      </c>
      <c r="E1108" s="1">
        <f>'[1]RC-1'!E1108</f>
        <v>0</v>
      </c>
      <c r="F1108" s="1">
        <f>'[1]RC-1'!F1108</f>
        <v>0</v>
      </c>
      <c r="G1108" s="1">
        <f>'[1]RC-1'!G1108</f>
        <v>0</v>
      </c>
      <c r="H1108" s="1">
        <f>'[1]RC-1'!H1108</f>
        <v>0</v>
      </c>
      <c r="I1108" s="1">
        <f>'[1]RC-1'!I1108</f>
        <v>0</v>
      </c>
      <c r="J1108" s="1">
        <f>'[1]RC-1'!J1108</f>
        <v>0</v>
      </c>
      <c r="K1108" s="1">
        <f>'[1]RC-1'!K1108</f>
        <v>0</v>
      </c>
      <c r="L1108" s="1">
        <f>'[1]RC-1'!L1108</f>
        <v>0</v>
      </c>
      <c r="M1108" s="1">
        <f>'[1]RC-1'!M1108</f>
        <v>0</v>
      </c>
      <c r="N1108" s="1">
        <f>'[1]RC-1'!N1108</f>
        <v>0</v>
      </c>
      <c r="O1108" s="1">
        <f>'[1]RC-1'!O1108</f>
        <v>0</v>
      </c>
      <c r="P1108" s="1">
        <f>'[1]RC-1'!P1108</f>
        <v>0</v>
      </c>
      <c r="Q1108" s="1">
        <f>'[1]RC-1'!Q1108</f>
        <v>0</v>
      </c>
      <c r="R1108" s="1">
        <f>'[1]RC-1'!R1108</f>
        <v>0</v>
      </c>
      <c r="S1108" s="1">
        <f>'[1]RC-1'!S1108</f>
        <v>0</v>
      </c>
      <c r="T1108" s="1">
        <f>'[1]RC-1'!T1108</f>
        <v>0</v>
      </c>
      <c r="U1108" s="1">
        <f>'[1]RC-1'!U1108</f>
        <v>0</v>
      </c>
      <c r="V1108" s="1">
        <f>'[1]RC-1'!V1108</f>
        <v>0</v>
      </c>
      <c r="W1108" s="1">
        <f>'[1]RC-1'!W1108</f>
        <v>0</v>
      </c>
      <c r="X1108" s="1">
        <f>'[1]RC-1'!X1108</f>
        <v>0</v>
      </c>
      <c r="Y1108" s="1">
        <f>'[1]RC-1'!Y1108</f>
        <v>0</v>
      </c>
      <c r="Z1108" s="1">
        <f>'[1]RC-1'!Z1108</f>
        <v>0</v>
      </c>
      <c r="AA1108" s="1">
        <f>'[1]RC-1'!AA1108</f>
        <v>0</v>
      </c>
      <c r="AB1108" s="1">
        <f>'[1]RC-1'!AB1108</f>
        <v>0</v>
      </c>
      <c r="AC1108" s="1">
        <f>'[1]RC-1'!AC1108</f>
        <v>0</v>
      </c>
      <c r="AD1108" s="1">
        <f>'[1]RC-1'!AD1108</f>
        <v>0</v>
      </c>
      <c r="AE1108" s="1">
        <f>'[1]RC-1'!AE1108</f>
        <v>0</v>
      </c>
      <c r="AF1108" s="1">
        <f>'[1]RC-1'!AF1108</f>
        <v>0</v>
      </c>
      <c r="AG1108" s="1">
        <f>'[1]RC-1'!AG1108</f>
        <v>0</v>
      </c>
      <c r="AH1108" s="1">
        <f>'[1]RC-1'!AH1108</f>
        <v>0</v>
      </c>
      <c r="AI1108" s="1">
        <f>'[1]RC-1'!AI1108</f>
        <v>0</v>
      </c>
    </row>
    <row r="1109" spans="1:35" x14ac:dyDescent="0.3">
      <c r="A1109" s="1">
        <f>'[1]RC-1'!A1109</f>
        <v>0</v>
      </c>
      <c r="B1109" s="1">
        <f>'[1]RC-1'!B1109</f>
        <v>0</v>
      </c>
      <c r="C1109" s="1">
        <f>'[1]RC-1'!C1109</f>
        <v>0</v>
      </c>
      <c r="D1109" s="1">
        <f>'[1]RC-1'!D1109</f>
        <v>0</v>
      </c>
      <c r="E1109" s="1">
        <f>'[1]RC-1'!E1109</f>
        <v>0</v>
      </c>
      <c r="F1109" s="1">
        <f>'[1]RC-1'!F1109</f>
        <v>0</v>
      </c>
      <c r="G1109" s="1">
        <f>'[1]RC-1'!G1109</f>
        <v>0</v>
      </c>
      <c r="H1109" s="1">
        <f>'[1]RC-1'!H1109</f>
        <v>0</v>
      </c>
      <c r="I1109" s="1">
        <f>'[1]RC-1'!I1109</f>
        <v>0</v>
      </c>
      <c r="J1109" s="1">
        <f>'[1]RC-1'!J1109</f>
        <v>0</v>
      </c>
      <c r="K1109" s="1">
        <f>'[1]RC-1'!K1109</f>
        <v>0</v>
      </c>
      <c r="L1109" s="1">
        <f>'[1]RC-1'!L1109</f>
        <v>0</v>
      </c>
      <c r="M1109" s="1">
        <f>'[1]RC-1'!M1109</f>
        <v>0</v>
      </c>
      <c r="N1109" s="1">
        <f>'[1]RC-1'!N1109</f>
        <v>0</v>
      </c>
      <c r="O1109" s="1">
        <f>'[1]RC-1'!O1109</f>
        <v>0</v>
      </c>
      <c r="P1109" s="1">
        <f>'[1]RC-1'!P1109</f>
        <v>0</v>
      </c>
      <c r="Q1109" s="1">
        <f>'[1]RC-1'!Q1109</f>
        <v>0</v>
      </c>
      <c r="R1109" s="1">
        <f>'[1]RC-1'!R1109</f>
        <v>0</v>
      </c>
      <c r="S1109" s="1">
        <f>'[1]RC-1'!S1109</f>
        <v>0</v>
      </c>
      <c r="T1109" s="1">
        <f>'[1]RC-1'!T1109</f>
        <v>0</v>
      </c>
      <c r="U1109" s="1">
        <f>'[1]RC-1'!U1109</f>
        <v>0</v>
      </c>
      <c r="V1109" s="1">
        <f>'[1]RC-1'!V1109</f>
        <v>0</v>
      </c>
      <c r="W1109" s="1">
        <f>'[1]RC-1'!W1109</f>
        <v>0</v>
      </c>
      <c r="X1109" s="1">
        <f>'[1]RC-1'!X1109</f>
        <v>0</v>
      </c>
      <c r="Y1109" s="1">
        <f>'[1]RC-1'!Y1109</f>
        <v>0</v>
      </c>
      <c r="Z1109" s="1">
        <f>'[1]RC-1'!Z1109</f>
        <v>0</v>
      </c>
      <c r="AA1109" s="1">
        <f>'[1]RC-1'!AA1109</f>
        <v>0</v>
      </c>
      <c r="AB1109" s="1">
        <f>'[1]RC-1'!AB1109</f>
        <v>0</v>
      </c>
      <c r="AC1109" s="1">
        <f>'[1]RC-1'!AC1109</f>
        <v>0</v>
      </c>
      <c r="AD1109" s="1">
        <f>'[1]RC-1'!AD1109</f>
        <v>0</v>
      </c>
      <c r="AE1109" s="1">
        <f>'[1]RC-1'!AE1109</f>
        <v>0</v>
      </c>
      <c r="AF1109" s="1">
        <f>'[1]RC-1'!AF1109</f>
        <v>0</v>
      </c>
      <c r="AG1109" s="1">
        <f>'[1]RC-1'!AG1109</f>
        <v>0</v>
      </c>
      <c r="AH1109" s="1">
        <f>'[1]RC-1'!AH1109</f>
        <v>0</v>
      </c>
      <c r="AI1109" s="1">
        <f>'[1]RC-1'!AI1109</f>
        <v>0</v>
      </c>
    </row>
    <row r="1110" spans="1:35" x14ac:dyDescent="0.3">
      <c r="A1110" s="1">
        <f>'[1]RC-1'!A1110</f>
        <v>0</v>
      </c>
      <c r="B1110" s="1">
        <f>'[1]RC-1'!B1110</f>
        <v>0</v>
      </c>
      <c r="C1110" s="1">
        <f>'[1]RC-1'!C1110</f>
        <v>0</v>
      </c>
      <c r="D1110" s="1">
        <f>'[1]RC-1'!D1110</f>
        <v>0</v>
      </c>
      <c r="E1110" s="1">
        <f>'[1]RC-1'!E1110</f>
        <v>0</v>
      </c>
      <c r="F1110" s="1">
        <f>'[1]RC-1'!F1110</f>
        <v>0</v>
      </c>
      <c r="G1110" s="1">
        <f>'[1]RC-1'!G1110</f>
        <v>0</v>
      </c>
      <c r="H1110" s="1">
        <f>'[1]RC-1'!H1110</f>
        <v>0</v>
      </c>
      <c r="I1110" s="1">
        <f>'[1]RC-1'!I1110</f>
        <v>0</v>
      </c>
      <c r="J1110" s="1">
        <f>'[1]RC-1'!J1110</f>
        <v>0</v>
      </c>
      <c r="K1110" s="1">
        <f>'[1]RC-1'!K1110</f>
        <v>0</v>
      </c>
      <c r="L1110" s="1">
        <f>'[1]RC-1'!L1110</f>
        <v>0</v>
      </c>
      <c r="M1110" s="1">
        <f>'[1]RC-1'!M1110</f>
        <v>0</v>
      </c>
      <c r="N1110" s="1">
        <f>'[1]RC-1'!N1110</f>
        <v>0</v>
      </c>
      <c r="O1110" s="1">
        <f>'[1]RC-1'!O1110</f>
        <v>0</v>
      </c>
      <c r="P1110" s="1">
        <f>'[1]RC-1'!P1110</f>
        <v>0</v>
      </c>
      <c r="Q1110" s="1">
        <f>'[1]RC-1'!Q1110</f>
        <v>0</v>
      </c>
      <c r="R1110" s="1">
        <f>'[1]RC-1'!R1110</f>
        <v>0</v>
      </c>
      <c r="S1110" s="1">
        <f>'[1]RC-1'!S1110</f>
        <v>0</v>
      </c>
      <c r="T1110" s="1">
        <f>'[1]RC-1'!T1110</f>
        <v>0</v>
      </c>
      <c r="U1110" s="1">
        <f>'[1]RC-1'!U1110</f>
        <v>0</v>
      </c>
      <c r="V1110" s="1">
        <f>'[1]RC-1'!V1110</f>
        <v>0</v>
      </c>
      <c r="W1110" s="1">
        <f>'[1]RC-1'!W1110</f>
        <v>0</v>
      </c>
      <c r="X1110" s="1">
        <f>'[1]RC-1'!X1110</f>
        <v>0</v>
      </c>
      <c r="Y1110" s="1">
        <f>'[1]RC-1'!Y1110</f>
        <v>0</v>
      </c>
      <c r="Z1110" s="1">
        <f>'[1]RC-1'!Z1110</f>
        <v>0</v>
      </c>
      <c r="AA1110" s="1">
        <f>'[1]RC-1'!AA1110</f>
        <v>0</v>
      </c>
      <c r="AB1110" s="1">
        <f>'[1]RC-1'!AB1110</f>
        <v>0</v>
      </c>
      <c r="AC1110" s="1">
        <f>'[1]RC-1'!AC1110</f>
        <v>0</v>
      </c>
      <c r="AD1110" s="1">
        <f>'[1]RC-1'!AD1110</f>
        <v>0</v>
      </c>
      <c r="AE1110" s="1">
        <f>'[1]RC-1'!AE1110</f>
        <v>0</v>
      </c>
      <c r="AF1110" s="1">
        <f>'[1]RC-1'!AF1110</f>
        <v>0</v>
      </c>
      <c r="AG1110" s="1">
        <f>'[1]RC-1'!AG1110</f>
        <v>0</v>
      </c>
      <c r="AH1110" s="1">
        <f>'[1]RC-1'!AH1110</f>
        <v>0</v>
      </c>
      <c r="AI1110" s="1">
        <f>'[1]RC-1'!AI1110</f>
        <v>0</v>
      </c>
    </row>
    <row r="1111" spans="1:35" x14ac:dyDescent="0.3">
      <c r="A1111" s="1">
        <f>'[1]RC-1'!A1111</f>
        <v>0</v>
      </c>
      <c r="B1111" s="1">
        <f>'[1]RC-1'!B1111</f>
        <v>0</v>
      </c>
      <c r="C1111" s="1">
        <f>'[1]RC-1'!C1111</f>
        <v>0</v>
      </c>
      <c r="D1111" s="1">
        <f>'[1]RC-1'!D1111</f>
        <v>0</v>
      </c>
      <c r="E1111" s="1">
        <f>'[1]RC-1'!E1111</f>
        <v>0</v>
      </c>
      <c r="F1111" s="1">
        <f>'[1]RC-1'!F1111</f>
        <v>0</v>
      </c>
      <c r="G1111" s="1">
        <f>'[1]RC-1'!G1111</f>
        <v>0</v>
      </c>
      <c r="H1111" s="1">
        <f>'[1]RC-1'!H1111</f>
        <v>0</v>
      </c>
      <c r="I1111" s="1">
        <f>'[1]RC-1'!I1111</f>
        <v>0</v>
      </c>
      <c r="J1111" s="1">
        <f>'[1]RC-1'!J1111</f>
        <v>0</v>
      </c>
      <c r="K1111" s="1">
        <f>'[1]RC-1'!K1111</f>
        <v>0</v>
      </c>
      <c r="L1111" s="1">
        <f>'[1]RC-1'!L1111</f>
        <v>0</v>
      </c>
      <c r="M1111" s="1">
        <f>'[1]RC-1'!M1111</f>
        <v>0</v>
      </c>
      <c r="N1111" s="1">
        <f>'[1]RC-1'!N1111</f>
        <v>0</v>
      </c>
      <c r="O1111" s="1">
        <f>'[1]RC-1'!O1111</f>
        <v>0</v>
      </c>
      <c r="P1111" s="1">
        <f>'[1]RC-1'!P1111</f>
        <v>0</v>
      </c>
      <c r="Q1111" s="1">
        <f>'[1]RC-1'!Q1111</f>
        <v>0</v>
      </c>
      <c r="R1111" s="1">
        <f>'[1]RC-1'!R1111</f>
        <v>0</v>
      </c>
      <c r="S1111" s="1">
        <f>'[1]RC-1'!S1111</f>
        <v>0</v>
      </c>
      <c r="T1111" s="1">
        <f>'[1]RC-1'!T1111</f>
        <v>0</v>
      </c>
      <c r="U1111" s="1">
        <f>'[1]RC-1'!U1111</f>
        <v>0</v>
      </c>
      <c r="V1111" s="1">
        <f>'[1]RC-1'!V1111</f>
        <v>0</v>
      </c>
      <c r="W1111" s="1">
        <f>'[1]RC-1'!W1111</f>
        <v>0</v>
      </c>
      <c r="X1111" s="1">
        <f>'[1]RC-1'!X1111</f>
        <v>0</v>
      </c>
      <c r="Y1111" s="1">
        <f>'[1]RC-1'!Y1111</f>
        <v>0</v>
      </c>
      <c r="Z1111" s="1">
        <f>'[1]RC-1'!Z1111</f>
        <v>0</v>
      </c>
      <c r="AA1111" s="1">
        <f>'[1]RC-1'!AA1111</f>
        <v>0</v>
      </c>
      <c r="AB1111" s="1">
        <f>'[1]RC-1'!AB1111</f>
        <v>0</v>
      </c>
      <c r="AC1111" s="1">
        <f>'[1]RC-1'!AC1111</f>
        <v>0</v>
      </c>
      <c r="AD1111" s="1">
        <f>'[1]RC-1'!AD1111</f>
        <v>0</v>
      </c>
      <c r="AE1111" s="1">
        <f>'[1]RC-1'!AE1111</f>
        <v>0</v>
      </c>
      <c r="AF1111" s="1">
        <f>'[1]RC-1'!AF1111</f>
        <v>0</v>
      </c>
      <c r="AG1111" s="1">
        <f>'[1]RC-1'!AG1111</f>
        <v>0</v>
      </c>
      <c r="AH1111" s="1">
        <f>'[1]RC-1'!AH1111</f>
        <v>0</v>
      </c>
      <c r="AI1111" s="1">
        <f>'[1]RC-1'!AI1111</f>
        <v>0</v>
      </c>
    </row>
    <row r="1112" spans="1:35" x14ac:dyDescent="0.3">
      <c r="A1112" s="1">
        <f>'[1]RC-1'!A1112</f>
        <v>0</v>
      </c>
      <c r="B1112" s="1">
        <f>'[1]RC-1'!B1112</f>
        <v>0</v>
      </c>
      <c r="C1112" s="1">
        <f>'[1]RC-1'!C1112</f>
        <v>0</v>
      </c>
      <c r="D1112" s="1">
        <f>'[1]RC-1'!D1112</f>
        <v>0</v>
      </c>
      <c r="E1112" s="1">
        <f>'[1]RC-1'!E1112</f>
        <v>0</v>
      </c>
      <c r="F1112" s="1">
        <f>'[1]RC-1'!F1112</f>
        <v>0</v>
      </c>
      <c r="G1112" s="1">
        <f>'[1]RC-1'!G1112</f>
        <v>0</v>
      </c>
      <c r="H1112" s="1">
        <f>'[1]RC-1'!H1112</f>
        <v>0</v>
      </c>
      <c r="I1112" s="1">
        <f>'[1]RC-1'!I1112</f>
        <v>0</v>
      </c>
      <c r="J1112" s="1">
        <f>'[1]RC-1'!J1112</f>
        <v>0</v>
      </c>
      <c r="K1112" s="1">
        <f>'[1]RC-1'!K1112</f>
        <v>0</v>
      </c>
      <c r="L1112" s="1">
        <f>'[1]RC-1'!L1112</f>
        <v>0</v>
      </c>
      <c r="M1112" s="1">
        <f>'[1]RC-1'!M1112</f>
        <v>0</v>
      </c>
      <c r="N1112" s="1">
        <f>'[1]RC-1'!N1112</f>
        <v>0</v>
      </c>
      <c r="O1112" s="1">
        <f>'[1]RC-1'!O1112</f>
        <v>0</v>
      </c>
      <c r="P1112" s="1">
        <f>'[1]RC-1'!P1112</f>
        <v>0</v>
      </c>
      <c r="Q1112" s="1">
        <f>'[1]RC-1'!Q1112</f>
        <v>0</v>
      </c>
      <c r="R1112" s="1">
        <f>'[1]RC-1'!R1112</f>
        <v>0</v>
      </c>
      <c r="S1112" s="1">
        <f>'[1]RC-1'!S1112</f>
        <v>0</v>
      </c>
      <c r="T1112" s="1">
        <f>'[1]RC-1'!T1112</f>
        <v>0</v>
      </c>
      <c r="U1112" s="1">
        <f>'[1]RC-1'!U1112</f>
        <v>0</v>
      </c>
      <c r="V1112" s="1">
        <f>'[1]RC-1'!V1112</f>
        <v>0</v>
      </c>
      <c r="W1112" s="1">
        <f>'[1]RC-1'!W1112</f>
        <v>0</v>
      </c>
      <c r="X1112" s="1">
        <f>'[1]RC-1'!X1112</f>
        <v>0</v>
      </c>
      <c r="Y1112" s="1">
        <f>'[1]RC-1'!Y1112</f>
        <v>0</v>
      </c>
      <c r="Z1112" s="1">
        <f>'[1]RC-1'!Z1112</f>
        <v>0</v>
      </c>
      <c r="AA1112" s="1">
        <f>'[1]RC-1'!AA1112</f>
        <v>0</v>
      </c>
      <c r="AB1112" s="1">
        <f>'[1]RC-1'!AB1112</f>
        <v>0</v>
      </c>
      <c r="AC1112" s="1">
        <f>'[1]RC-1'!AC1112</f>
        <v>0</v>
      </c>
      <c r="AD1112" s="1">
        <f>'[1]RC-1'!AD1112</f>
        <v>0</v>
      </c>
      <c r="AE1112" s="1">
        <f>'[1]RC-1'!AE1112</f>
        <v>0</v>
      </c>
      <c r="AF1112" s="1">
        <f>'[1]RC-1'!AF1112</f>
        <v>0</v>
      </c>
      <c r="AG1112" s="1">
        <f>'[1]RC-1'!AG1112</f>
        <v>0</v>
      </c>
      <c r="AH1112" s="1">
        <f>'[1]RC-1'!AH1112</f>
        <v>0</v>
      </c>
      <c r="AI1112" s="1">
        <f>'[1]RC-1'!AI1112</f>
        <v>0</v>
      </c>
    </row>
    <row r="1113" spans="1:35" x14ac:dyDescent="0.3">
      <c r="A1113" s="1">
        <f>'[1]RC-1'!A1113</f>
        <v>0</v>
      </c>
      <c r="B1113" s="1">
        <f>'[1]RC-1'!B1113</f>
        <v>0</v>
      </c>
      <c r="C1113" s="1">
        <f>'[1]RC-1'!C1113</f>
        <v>0</v>
      </c>
      <c r="D1113" s="1">
        <f>'[1]RC-1'!D1113</f>
        <v>0</v>
      </c>
      <c r="E1113" s="1">
        <f>'[1]RC-1'!E1113</f>
        <v>0</v>
      </c>
      <c r="F1113" s="1">
        <f>'[1]RC-1'!F1113</f>
        <v>0</v>
      </c>
      <c r="G1113" s="1">
        <f>'[1]RC-1'!G1113</f>
        <v>0</v>
      </c>
      <c r="H1113" s="1">
        <f>'[1]RC-1'!H1113</f>
        <v>0</v>
      </c>
      <c r="I1113" s="1">
        <f>'[1]RC-1'!I1113</f>
        <v>0</v>
      </c>
      <c r="J1113" s="1">
        <f>'[1]RC-1'!J1113</f>
        <v>0</v>
      </c>
      <c r="K1113" s="1">
        <f>'[1]RC-1'!K1113</f>
        <v>0</v>
      </c>
      <c r="L1113" s="1">
        <f>'[1]RC-1'!L1113</f>
        <v>0</v>
      </c>
      <c r="M1113" s="1">
        <f>'[1]RC-1'!M1113</f>
        <v>0</v>
      </c>
      <c r="N1113" s="1">
        <f>'[1]RC-1'!N1113</f>
        <v>0</v>
      </c>
      <c r="O1113" s="1">
        <f>'[1]RC-1'!O1113</f>
        <v>0</v>
      </c>
      <c r="P1113" s="1">
        <f>'[1]RC-1'!P1113</f>
        <v>0</v>
      </c>
      <c r="Q1113" s="1">
        <f>'[1]RC-1'!Q1113</f>
        <v>0</v>
      </c>
      <c r="R1113" s="1">
        <f>'[1]RC-1'!R1113</f>
        <v>0</v>
      </c>
      <c r="S1113" s="1">
        <f>'[1]RC-1'!S1113</f>
        <v>0</v>
      </c>
      <c r="T1113" s="1">
        <f>'[1]RC-1'!T1113</f>
        <v>0</v>
      </c>
      <c r="U1113" s="1">
        <f>'[1]RC-1'!U1113</f>
        <v>0</v>
      </c>
      <c r="V1113" s="1">
        <f>'[1]RC-1'!V1113</f>
        <v>0</v>
      </c>
      <c r="W1113" s="1">
        <f>'[1]RC-1'!W1113</f>
        <v>0</v>
      </c>
      <c r="X1113" s="1">
        <f>'[1]RC-1'!X1113</f>
        <v>0</v>
      </c>
      <c r="Y1113" s="1">
        <f>'[1]RC-1'!Y1113</f>
        <v>0</v>
      </c>
      <c r="Z1113" s="1">
        <f>'[1]RC-1'!Z1113</f>
        <v>0</v>
      </c>
      <c r="AA1113" s="1">
        <f>'[1]RC-1'!AA1113</f>
        <v>0</v>
      </c>
      <c r="AB1113" s="1">
        <f>'[1]RC-1'!AB1113</f>
        <v>0</v>
      </c>
      <c r="AC1113" s="1">
        <f>'[1]RC-1'!AC1113</f>
        <v>0</v>
      </c>
      <c r="AD1113" s="1">
        <f>'[1]RC-1'!AD1113</f>
        <v>0</v>
      </c>
      <c r="AE1113" s="1">
        <f>'[1]RC-1'!AE1113</f>
        <v>0</v>
      </c>
      <c r="AF1113" s="1">
        <f>'[1]RC-1'!AF1113</f>
        <v>0</v>
      </c>
      <c r="AG1113" s="1">
        <f>'[1]RC-1'!AG1113</f>
        <v>0</v>
      </c>
      <c r="AH1113" s="1">
        <f>'[1]RC-1'!AH1113</f>
        <v>0</v>
      </c>
      <c r="AI1113" s="1">
        <f>'[1]RC-1'!AI1113</f>
        <v>0</v>
      </c>
    </row>
    <row r="1114" spans="1:35" x14ac:dyDescent="0.3">
      <c r="A1114" s="1">
        <f>'[1]RC-1'!A1114</f>
        <v>0</v>
      </c>
      <c r="B1114" s="1">
        <f>'[1]RC-1'!B1114</f>
        <v>0</v>
      </c>
      <c r="C1114" s="1">
        <f>'[1]RC-1'!C1114</f>
        <v>0</v>
      </c>
      <c r="D1114" s="1">
        <f>'[1]RC-1'!D1114</f>
        <v>0</v>
      </c>
      <c r="E1114" s="1">
        <f>'[1]RC-1'!E1114</f>
        <v>0</v>
      </c>
      <c r="F1114" s="1">
        <f>'[1]RC-1'!F1114</f>
        <v>0</v>
      </c>
      <c r="G1114" s="1">
        <f>'[1]RC-1'!G1114</f>
        <v>0</v>
      </c>
      <c r="H1114" s="1">
        <f>'[1]RC-1'!H1114</f>
        <v>0</v>
      </c>
      <c r="I1114" s="1">
        <f>'[1]RC-1'!I1114</f>
        <v>0</v>
      </c>
      <c r="J1114" s="1">
        <f>'[1]RC-1'!J1114</f>
        <v>0</v>
      </c>
      <c r="K1114" s="1">
        <f>'[1]RC-1'!K1114</f>
        <v>0</v>
      </c>
      <c r="L1114" s="1">
        <f>'[1]RC-1'!L1114</f>
        <v>0</v>
      </c>
      <c r="M1114" s="1">
        <f>'[1]RC-1'!M1114</f>
        <v>0</v>
      </c>
      <c r="N1114" s="1">
        <f>'[1]RC-1'!N1114</f>
        <v>0</v>
      </c>
      <c r="O1114" s="1">
        <f>'[1]RC-1'!O1114</f>
        <v>0</v>
      </c>
      <c r="P1114" s="1">
        <f>'[1]RC-1'!P1114</f>
        <v>0</v>
      </c>
      <c r="Q1114" s="1">
        <f>'[1]RC-1'!Q1114</f>
        <v>0</v>
      </c>
      <c r="R1114" s="1">
        <f>'[1]RC-1'!R1114</f>
        <v>0</v>
      </c>
      <c r="S1114" s="1">
        <f>'[1]RC-1'!S1114</f>
        <v>0</v>
      </c>
      <c r="T1114" s="1">
        <f>'[1]RC-1'!T1114</f>
        <v>0</v>
      </c>
      <c r="U1114" s="1">
        <f>'[1]RC-1'!U1114</f>
        <v>0</v>
      </c>
      <c r="V1114" s="1">
        <f>'[1]RC-1'!V1114</f>
        <v>0</v>
      </c>
      <c r="W1114" s="1">
        <f>'[1]RC-1'!W1114</f>
        <v>0</v>
      </c>
      <c r="X1114" s="1">
        <f>'[1]RC-1'!X1114</f>
        <v>0</v>
      </c>
      <c r="Y1114" s="1">
        <f>'[1]RC-1'!Y1114</f>
        <v>0</v>
      </c>
      <c r="Z1114" s="1">
        <f>'[1]RC-1'!Z1114</f>
        <v>0</v>
      </c>
      <c r="AA1114" s="1">
        <f>'[1]RC-1'!AA1114</f>
        <v>0</v>
      </c>
      <c r="AB1114" s="1">
        <f>'[1]RC-1'!AB1114</f>
        <v>0</v>
      </c>
      <c r="AC1114" s="1">
        <f>'[1]RC-1'!AC1114</f>
        <v>0</v>
      </c>
      <c r="AD1114" s="1">
        <f>'[1]RC-1'!AD1114</f>
        <v>0</v>
      </c>
      <c r="AE1114" s="1">
        <f>'[1]RC-1'!AE1114</f>
        <v>0</v>
      </c>
      <c r="AF1114" s="1">
        <f>'[1]RC-1'!AF1114</f>
        <v>0</v>
      </c>
      <c r="AG1114" s="1">
        <f>'[1]RC-1'!AG1114</f>
        <v>0</v>
      </c>
      <c r="AH1114" s="1">
        <f>'[1]RC-1'!AH1114</f>
        <v>0</v>
      </c>
      <c r="AI1114" s="1">
        <f>'[1]RC-1'!AI1114</f>
        <v>0</v>
      </c>
    </row>
    <row r="1115" spans="1:35" x14ac:dyDescent="0.3">
      <c r="A1115" s="1">
        <f>'[1]RC-1'!A1115</f>
        <v>0</v>
      </c>
      <c r="B1115" s="1">
        <f>'[1]RC-1'!B1115</f>
        <v>0</v>
      </c>
      <c r="C1115" s="1">
        <f>'[1]RC-1'!C1115</f>
        <v>0</v>
      </c>
      <c r="D1115" s="1">
        <f>'[1]RC-1'!D1115</f>
        <v>0</v>
      </c>
      <c r="E1115" s="1">
        <f>'[1]RC-1'!E1115</f>
        <v>0</v>
      </c>
      <c r="F1115" s="1">
        <f>'[1]RC-1'!F1115</f>
        <v>0</v>
      </c>
      <c r="G1115" s="1">
        <f>'[1]RC-1'!G1115</f>
        <v>0</v>
      </c>
      <c r="H1115" s="1">
        <f>'[1]RC-1'!H1115</f>
        <v>0</v>
      </c>
      <c r="I1115" s="1">
        <f>'[1]RC-1'!I1115</f>
        <v>0</v>
      </c>
      <c r="J1115" s="1">
        <f>'[1]RC-1'!J1115</f>
        <v>0</v>
      </c>
      <c r="K1115" s="1">
        <f>'[1]RC-1'!K1115</f>
        <v>0</v>
      </c>
      <c r="L1115" s="1">
        <f>'[1]RC-1'!L1115</f>
        <v>0</v>
      </c>
      <c r="M1115" s="1">
        <f>'[1]RC-1'!M1115</f>
        <v>0</v>
      </c>
      <c r="N1115" s="1">
        <f>'[1]RC-1'!N1115</f>
        <v>0</v>
      </c>
      <c r="O1115" s="1">
        <f>'[1]RC-1'!O1115</f>
        <v>0</v>
      </c>
      <c r="P1115" s="1">
        <f>'[1]RC-1'!P1115</f>
        <v>0</v>
      </c>
      <c r="Q1115" s="1">
        <f>'[1]RC-1'!Q1115</f>
        <v>0</v>
      </c>
      <c r="R1115" s="1">
        <f>'[1]RC-1'!R1115</f>
        <v>0</v>
      </c>
      <c r="S1115" s="1">
        <f>'[1]RC-1'!S1115</f>
        <v>0</v>
      </c>
      <c r="T1115" s="1">
        <f>'[1]RC-1'!T1115</f>
        <v>0</v>
      </c>
      <c r="U1115" s="1">
        <f>'[1]RC-1'!U1115</f>
        <v>0</v>
      </c>
      <c r="V1115" s="1">
        <f>'[1]RC-1'!V1115</f>
        <v>0</v>
      </c>
      <c r="W1115" s="1">
        <f>'[1]RC-1'!W1115</f>
        <v>0</v>
      </c>
      <c r="X1115" s="1">
        <f>'[1]RC-1'!X1115</f>
        <v>0</v>
      </c>
      <c r="Y1115" s="1">
        <f>'[1]RC-1'!Y1115</f>
        <v>0</v>
      </c>
      <c r="Z1115" s="1">
        <f>'[1]RC-1'!Z1115</f>
        <v>0</v>
      </c>
      <c r="AA1115" s="1">
        <f>'[1]RC-1'!AA1115</f>
        <v>0</v>
      </c>
      <c r="AB1115" s="1">
        <f>'[1]RC-1'!AB1115</f>
        <v>0</v>
      </c>
      <c r="AC1115" s="1">
        <f>'[1]RC-1'!AC1115</f>
        <v>0</v>
      </c>
      <c r="AD1115" s="1">
        <f>'[1]RC-1'!AD1115</f>
        <v>0</v>
      </c>
      <c r="AE1115" s="1">
        <f>'[1]RC-1'!AE1115</f>
        <v>0</v>
      </c>
      <c r="AF1115" s="1">
        <f>'[1]RC-1'!AF1115</f>
        <v>0</v>
      </c>
      <c r="AG1115" s="1">
        <f>'[1]RC-1'!AG1115</f>
        <v>0</v>
      </c>
      <c r="AH1115" s="1">
        <f>'[1]RC-1'!AH1115</f>
        <v>0</v>
      </c>
      <c r="AI1115" s="1">
        <f>'[1]RC-1'!AI1115</f>
        <v>0</v>
      </c>
    </row>
    <row r="1116" spans="1:35" x14ac:dyDescent="0.3">
      <c r="A1116" s="1">
        <f>'[1]RC-1'!A1116</f>
        <v>0</v>
      </c>
      <c r="B1116" s="1">
        <f>'[1]RC-1'!B1116</f>
        <v>0</v>
      </c>
      <c r="C1116" s="1">
        <f>'[1]RC-1'!C1116</f>
        <v>0</v>
      </c>
      <c r="D1116" s="1">
        <f>'[1]RC-1'!D1116</f>
        <v>0</v>
      </c>
      <c r="E1116" s="1">
        <f>'[1]RC-1'!E1116</f>
        <v>0</v>
      </c>
      <c r="F1116" s="1">
        <f>'[1]RC-1'!F1116</f>
        <v>0</v>
      </c>
      <c r="G1116" s="1">
        <f>'[1]RC-1'!G1116</f>
        <v>0</v>
      </c>
      <c r="H1116" s="1">
        <f>'[1]RC-1'!H1116</f>
        <v>0</v>
      </c>
      <c r="I1116" s="1">
        <f>'[1]RC-1'!I1116</f>
        <v>0</v>
      </c>
      <c r="J1116" s="1">
        <f>'[1]RC-1'!J1116</f>
        <v>0</v>
      </c>
      <c r="K1116" s="1">
        <f>'[1]RC-1'!K1116</f>
        <v>0</v>
      </c>
      <c r="L1116" s="1">
        <f>'[1]RC-1'!L1116</f>
        <v>0</v>
      </c>
      <c r="M1116" s="1">
        <f>'[1]RC-1'!M1116</f>
        <v>0</v>
      </c>
      <c r="N1116" s="1">
        <f>'[1]RC-1'!N1116</f>
        <v>0</v>
      </c>
      <c r="O1116" s="1">
        <f>'[1]RC-1'!O1116</f>
        <v>0</v>
      </c>
      <c r="P1116" s="1">
        <f>'[1]RC-1'!P1116</f>
        <v>0</v>
      </c>
      <c r="Q1116" s="1">
        <f>'[1]RC-1'!Q1116</f>
        <v>0</v>
      </c>
      <c r="R1116" s="1">
        <f>'[1]RC-1'!R1116</f>
        <v>0</v>
      </c>
      <c r="S1116" s="1">
        <f>'[1]RC-1'!S1116</f>
        <v>0</v>
      </c>
      <c r="T1116" s="1">
        <f>'[1]RC-1'!T1116</f>
        <v>0</v>
      </c>
      <c r="U1116" s="1">
        <f>'[1]RC-1'!U1116</f>
        <v>0</v>
      </c>
      <c r="V1116" s="1">
        <f>'[1]RC-1'!V1116</f>
        <v>0</v>
      </c>
      <c r="W1116" s="1">
        <f>'[1]RC-1'!W1116</f>
        <v>0</v>
      </c>
      <c r="X1116" s="1">
        <f>'[1]RC-1'!X1116</f>
        <v>0</v>
      </c>
      <c r="Y1116" s="1">
        <f>'[1]RC-1'!Y1116</f>
        <v>0</v>
      </c>
      <c r="Z1116" s="1">
        <f>'[1]RC-1'!Z1116</f>
        <v>0</v>
      </c>
      <c r="AA1116" s="1">
        <f>'[1]RC-1'!AA1116</f>
        <v>0</v>
      </c>
      <c r="AB1116" s="1">
        <f>'[1]RC-1'!AB1116</f>
        <v>0</v>
      </c>
      <c r="AC1116" s="1">
        <f>'[1]RC-1'!AC1116</f>
        <v>0</v>
      </c>
      <c r="AD1116" s="1">
        <f>'[1]RC-1'!AD1116</f>
        <v>0</v>
      </c>
      <c r="AE1116" s="1">
        <f>'[1]RC-1'!AE1116</f>
        <v>0</v>
      </c>
      <c r="AF1116" s="1">
        <f>'[1]RC-1'!AF1116</f>
        <v>0</v>
      </c>
      <c r="AG1116" s="1">
        <f>'[1]RC-1'!AG1116</f>
        <v>0</v>
      </c>
      <c r="AH1116" s="1">
        <f>'[1]RC-1'!AH1116</f>
        <v>0</v>
      </c>
      <c r="AI1116" s="1">
        <f>'[1]RC-1'!AI1116</f>
        <v>0</v>
      </c>
    </row>
    <row r="1117" spans="1:35" x14ac:dyDescent="0.3">
      <c r="A1117" s="1">
        <f>'[1]RC-1'!A1117</f>
        <v>0</v>
      </c>
      <c r="B1117" s="1">
        <f>'[1]RC-1'!B1117</f>
        <v>0</v>
      </c>
      <c r="C1117" s="1">
        <f>'[1]RC-1'!C1117</f>
        <v>0</v>
      </c>
      <c r="D1117" s="1">
        <f>'[1]RC-1'!D1117</f>
        <v>0</v>
      </c>
      <c r="E1117" s="1">
        <f>'[1]RC-1'!E1117</f>
        <v>0</v>
      </c>
      <c r="F1117" s="1">
        <f>'[1]RC-1'!F1117</f>
        <v>0</v>
      </c>
      <c r="G1117" s="1">
        <f>'[1]RC-1'!G1117</f>
        <v>0</v>
      </c>
      <c r="H1117" s="1">
        <f>'[1]RC-1'!H1117</f>
        <v>0</v>
      </c>
      <c r="I1117" s="1">
        <f>'[1]RC-1'!I1117</f>
        <v>0</v>
      </c>
      <c r="J1117" s="1">
        <f>'[1]RC-1'!J1117</f>
        <v>0</v>
      </c>
      <c r="K1117" s="1">
        <f>'[1]RC-1'!K1117</f>
        <v>0</v>
      </c>
      <c r="L1117" s="1">
        <f>'[1]RC-1'!L1117</f>
        <v>0</v>
      </c>
      <c r="M1117" s="1">
        <f>'[1]RC-1'!M1117</f>
        <v>0</v>
      </c>
      <c r="N1117" s="1">
        <f>'[1]RC-1'!N1117</f>
        <v>0</v>
      </c>
      <c r="O1117" s="1">
        <f>'[1]RC-1'!O1117</f>
        <v>0</v>
      </c>
      <c r="P1117" s="1">
        <f>'[1]RC-1'!P1117</f>
        <v>0</v>
      </c>
      <c r="Q1117" s="1">
        <f>'[1]RC-1'!Q1117</f>
        <v>0</v>
      </c>
      <c r="R1117" s="1">
        <f>'[1]RC-1'!R1117</f>
        <v>0</v>
      </c>
      <c r="S1117" s="1">
        <f>'[1]RC-1'!S1117</f>
        <v>0</v>
      </c>
      <c r="T1117" s="1">
        <f>'[1]RC-1'!T1117</f>
        <v>0</v>
      </c>
      <c r="U1117" s="1">
        <f>'[1]RC-1'!U1117</f>
        <v>0</v>
      </c>
      <c r="V1117" s="1">
        <f>'[1]RC-1'!V1117</f>
        <v>0</v>
      </c>
      <c r="W1117" s="1">
        <f>'[1]RC-1'!W1117</f>
        <v>0</v>
      </c>
      <c r="X1117" s="1">
        <f>'[1]RC-1'!X1117</f>
        <v>0</v>
      </c>
      <c r="Y1117" s="1">
        <f>'[1]RC-1'!Y1117</f>
        <v>0</v>
      </c>
      <c r="Z1117" s="1">
        <f>'[1]RC-1'!Z1117</f>
        <v>0</v>
      </c>
      <c r="AA1117" s="1">
        <f>'[1]RC-1'!AA1117</f>
        <v>0</v>
      </c>
      <c r="AB1117" s="1">
        <f>'[1]RC-1'!AB1117</f>
        <v>0</v>
      </c>
      <c r="AC1117" s="1">
        <f>'[1]RC-1'!AC1117</f>
        <v>0</v>
      </c>
      <c r="AD1117" s="1">
        <f>'[1]RC-1'!AD1117</f>
        <v>0</v>
      </c>
      <c r="AE1117" s="1">
        <f>'[1]RC-1'!AE1117</f>
        <v>0</v>
      </c>
      <c r="AF1117" s="1">
        <f>'[1]RC-1'!AF1117</f>
        <v>0</v>
      </c>
      <c r="AG1117" s="1">
        <f>'[1]RC-1'!AG1117</f>
        <v>0</v>
      </c>
      <c r="AH1117" s="1">
        <f>'[1]RC-1'!AH1117</f>
        <v>0</v>
      </c>
      <c r="AI1117" s="1">
        <f>'[1]RC-1'!AI1117</f>
        <v>0</v>
      </c>
    </row>
    <row r="1118" spans="1:35" x14ac:dyDescent="0.3">
      <c r="A1118" s="1">
        <f>'[1]RC-1'!A1118</f>
        <v>0</v>
      </c>
      <c r="B1118" s="1">
        <f>'[1]RC-1'!B1118</f>
        <v>0</v>
      </c>
      <c r="C1118" s="1">
        <f>'[1]RC-1'!C1118</f>
        <v>0</v>
      </c>
      <c r="D1118" s="1">
        <f>'[1]RC-1'!D1118</f>
        <v>0</v>
      </c>
      <c r="E1118" s="1">
        <f>'[1]RC-1'!E1118</f>
        <v>0</v>
      </c>
      <c r="F1118" s="1">
        <f>'[1]RC-1'!F1118</f>
        <v>0</v>
      </c>
      <c r="G1118" s="1">
        <f>'[1]RC-1'!G1118</f>
        <v>0</v>
      </c>
      <c r="H1118" s="1">
        <f>'[1]RC-1'!H1118</f>
        <v>0</v>
      </c>
      <c r="I1118" s="1">
        <f>'[1]RC-1'!I1118</f>
        <v>0</v>
      </c>
      <c r="J1118" s="1">
        <f>'[1]RC-1'!J1118</f>
        <v>0</v>
      </c>
      <c r="K1118" s="1">
        <f>'[1]RC-1'!K1118</f>
        <v>0</v>
      </c>
      <c r="L1118" s="1">
        <f>'[1]RC-1'!L1118</f>
        <v>0</v>
      </c>
      <c r="M1118" s="1">
        <f>'[1]RC-1'!M1118</f>
        <v>0</v>
      </c>
      <c r="N1118" s="1">
        <f>'[1]RC-1'!N1118</f>
        <v>0</v>
      </c>
      <c r="O1118" s="1">
        <f>'[1]RC-1'!O1118</f>
        <v>0</v>
      </c>
      <c r="P1118" s="1">
        <f>'[1]RC-1'!P1118</f>
        <v>0</v>
      </c>
      <c r="Q1118" s="1">
        <f>'[1]RC-1'!Q1118</f>
        <v>0</v>
      </c>
      <c r="R1118" s="1">
        <f>'[1]RC-1'!R1118</f>
        <v>0</v>
      </c>
      <c r="S1118" s="1">
        <f>'[1]RC-1'!S1118</f>
        <v>0</v>
      </c>
      <c r="T1118" s="1">
        <f>'[1]RC-1'!T1118</f>
        <v>0</v>
      </c>
      <c r="U1118" s="1">
        <f>'[1]RC-1'!U1118</f>
        <v>0</v>
      </c>
      <c r="V1118" s="1">
        <f>'[1]RC-1'!V1118</f>
        <v>0</v>
      </c>
      <c r="W1118" s="1">
        <f>'[1]RC-1'!W1118</f>
        <v>0</v>
      </c>
      <c r="X1118" s="1">
        <f>'[1]RC-1'!X1118</f>
        <v>0</v>
      </c>
      <c r="Y1118" s="1">
        <f>'[1]RC-1'!Y1118</f>
        <v>0</v>
      </c>
      <c r="Z1118" s="1">
        <f>'[1]RC-1'!Z1118</f>
        <v>0</v>
      </c>
      <c r="AA1118" s="1">
        <f>'[1]RC-1'!AA1118</f>
        <v>0</v>
      </c>
      <c r="AB1118" s="1">
        <f>'[1]RC-1'!AB1118</f>
        <v>0</v>
      </c>
      <c r="AC1118" s="1">
        <f>'[1]RC-1'!AC1118</f>
        <v>0</v>
      </c>
      <c r="AD1118" s="1">
        <f>'[1]RC-1'!AD1118</f>
        <v>0</v>
      </c>
      <c r="AE1118" s="1">
        <f>'[1]RC-1'!AE1118</f>
        <v>0</v>
      </c>
      <c r="AF1118" s="1">
        <f>'[1]RC-1'!AF1118</f>
        <v>0</v>
      </c>
      <c r="AG1118" s="1">
        <f>'[1]RC-1'!AG1118</f>
        <v>0</v>
      </c>
      <c r="AH1118" s="1">
        <f>'[1]RC-1'!AH1118</f>
        <v>0</v>
      </c>
      <c r="AI1118" s="1">
        <f>'[1]RC-1'!AI1118</f>
        <v>0</v>
      </c>
    </row>
    <row r="1119" spans="1:35" x14ac:dyDescent="0.3">
      <c r="A1119" s="1">
        <f>'[1]RC-1'!A1119</f>
        <v>0</v>
      </c>
      <c r="B1119" s="1">
        <f>'[1]RC-1'!B1119</f>
        <v>0</v>
      </c>
      <c r="C1119" s="1">
        <f>'[1]RC-1'!C1119</f>
        <v>0</v>
      </c>
      <c r="D1119" s="1">
        <f>'[1]RC-1'!D1119</f>
        <v>0</v>
      </c>
      <c r="E1119" s="1">
        <f>'[1]RC-1'!E1119</f>
        <v>0</v>
      </c>
      <c r="F1119" s="1">
        <f>'[1]RC-1'!F1119</f>
        <v>0</v>
      </c>
      <c r="G1119" s="1">
        <f>'[1]RC-1'!G1119</f>
        <v>0</v>
      </c>
      <c r="H1119" s="1">
        <f>'[1]RC-1'!H1119</f>
        <v>0</v>
      </c>
      <c r="I1119" s="1">
        <f>'[1]RC-1'!I1119</f>
        <v>0</v>
      </c>
      <c r="J1119" s="1">
        <f>'[1]RC-1'!J1119</f>
        <v>0</v>
      </c>
      <c r="K1119" s="1">
        <f>'[1]RC-1'!K1119</f>
        <v>0</v>
      </c>
      <c r="L1119" s="1">
        <f>'[1]RC-1'!L1119</f>
        <v>0</v>
      </c>
      <c r="M1119" s="1">
        <f>'[1]RC-1'!M1119</f>
        <v>0</v>
      </c>
      <c r="N1119" s="1">
        <f>'[1]RC-1'!N1119</f>
        <v>0</v>
      </c>
      <c r="O1119" s="1">
        <f>'[1]RC-1'!O1119</f>
        <v>0</v>
      </c>
      <c r="P1119" s="1">
        <f>'[1]RC-1'!P1119</f>
        <v>0</v>
      </c>
      <c r="Q1119" s="1">
        <f>'[1]RC-1'!Q1119</f>
        <v>0</v>
      </c>
      <c r="R1119" s="1">
        <f>'[1]RC-1'!R1119</f>
        <v>0</v>
      </c>
      <c r="S1119" s="1">
        <f>'[1]RC-1'!S1119</f>
        <v>0</v>
      </c>
      <c r="T1119" s="1">
        <f>'[1]RC-1'!T1119</f>
        <v>0</v>
      </c>
      <c r="U1119" s="1">
        <f>'[1]RC-1'!U1119</f>
        <v>0</v>
      </c>
      <c r="V1119" s="1">
        <f>'[1]RC-1'!V1119</f>
        <v>0</v>
      </c>
      <c r="W1119" s="1">
        <f>'[1]RC-1'!W1119</f>
        <v>0</v>
      </c>
      <c r="X1119" s="1">
        <f>'[1]RC-1'!X1119</f>
        <v>0</v>
      </c>
      <c r="Y1119" s="1">
        <f>'[1]RC-1'!Y1119</f>
        <v>0</v>
      </c>
      <c r="Z1119" s="1">
        <f>'[1]RC-1'!Z1119</f>
        <v>0</v>
      </c>
      <c r="AA1119" s="1">
        <f>'[1]RC-1'!AA1119</f>
        <v>0</v>
      </c>
      <c r="AB1119" s="1">
        <f>'[1]RC-1'!AB1119</f>
        <v>0</v>
      </c>
      <c r="AC1119" s="1">
        <f>'[1]RC-1'!AC1119</f>
        <v>0</v>
      </c>
      <c r="AD1119" s="1">
        <f>'[1]RC-1'!AD1119</f>
        <v>0</v>
      </c>
      <c r="AE1119" s="1">
        <f>'[1]RC-1'!AE1119</f>
        <v>0</v>
      </c>
      <c r="AF1119" s="1">
        <f>'[1]RC-1'!AF1119</f>
        <v>0</v>
      </c>
      <c r="AG1119" s="1">
        <f>'[1]RC-1'!AG1119</f>
        <v>0</v>
      </c>
      <c r="AH1119" s="1">
        <f>'[1]RC-1'!AH1119</f>
        <v>0</v>
      </c>
      <c r="AI1119" s="1">
        <f>'[1]RC-1'!AI1119</f>
        <v>0</v>
      </c>
    </row>
    <row r="1120" spans="1:35" x14ac:dyDescent="0.3">
      <c r="A1120" s="1">
        <f>'[1]RC-1'!A1120</f>
        <v>0</v>
      </c>
      <c r="B1120" s="1">
        <f>'[1]RC-1'!B1120</f>
        <v>0</v>
      </c>
      <c r="C1120" s="1">
        <f>'[1]RC-1'!C1120</f>
        <v>0</v>
      </c>
      <c r="D1120" s="1">
        <f>'[1]RC-1'!D1120</f>
        <v>0</v>
      </c>
      <c r="E1120" s="1">
        <f>'[1]RC-1'!E1120</f>
        <v>0</v>
      </c>
      <c r="F1120" s="1">
        <f>'[1]RC-1'!F1120</f>
        <v>0</v>
      </c>
      <c r="G1120" s="1">
        <f>'[1]RC-1'!G1120</f>
        <v>0</v>
      </c>
      <c r="H1120" s="1">
        <f>'[1]RC-1'!H1120</f>
        <v>0</v>
      </c>
      <c r="I1120" s="1">
        <f>'[1]RC-1'!I1120</f>
        <v>0</v>
      </c>
      <c r="J1120" s="1">
        <f>'[1]RC-1'!J1120</f>
        <v>0</v>
      </c>
      <c r="K1120" s="1">
        <f>'[1]RC-1'!K1120</f>
        <v>0</v>
      </c>
      <c r="L1120" s="1">
        <f>'[1]RC-1'!L1120</f>
        <v>0</v>
      </c>
      <c r="M1120" s="1">
        <f>'[1]RC-1'!M1120</f>
        <v>0</v>
      </c>
      <c r="N1120" s="1">
        <f>'[1]RC-1'!N1120</f>
        <v>0</v>
      </c>
      <c r="O1120" s="1">
        <f>'[1]RC-1'!O1120</f>
        <v>0</v>
      </c>
      <c r="P1120" s="1">
        <f>'[1]RC-1'!P1120</f>
        <v>0</v>
      </c>
      <c r="Q1120" s="1">
        <f>'[1]RC-1'!Q1120</f>
        <v>0</v>
      </c>
      <c r="R1120" s="1">
        <f>'[1]RC-1'!R1120</f>
        <v>0</v>
      </c>
      <c r="S1120" s="1">
        <f>'[1]RC-1'!S1120</f>
        <v>0</v>
      </c>
      <c r="T1120" s="1">
        <f>'[1]RC-1'!T1120</f>
        <v>0</v>
      </c>
      <c r="U1120" s="1">
        <f>'[1]RC-1'!U1120</f>
        <v>0</v>
      </c>
      <c r="V1120" s="1">
        <f>'[1]RC-1'!V1120</f>
        <v>0</v>
      </c>
      <c r="W1120" s="1">
        <f>'[1]RC-1'!W1120</f>
        <v>0</v>
      </c>
      <c r="X1120" s="1">
        <f>'[1]RC-1'!X1120</f>
        <v>0</v>
      </c>
      <c r="Y1120" s="1">
        <f>'[1]RC-1'!Y1120</f>
        <v>0</v>
      </c>
      <c r="Z1120" s="1">
        <f>'[1]RC-1'!Z1120</f>
        <v>0</v>
      </c>
      <c r="AA1120" s="1">
        <f>'[1]RC-1'!AA1120</f>
        <v>0</v>
      </c>
      <c r="AB1120" s="1">
        <f>'[1]RC-1'!AB1120</f>
        <v>0</v>
      </c>
      <c r="AC1120" s="1">
        <f>'[1]RC-1'!AC1120</f>
        <v>0</v>
      </c>
      <c r="AD1120" s="1">
        <f>'[1]RC-1'!AD1120</f>
        <v>0</v>
      </c>
      <c r="AE1120" s="1">
        <f>'[1]RC-1'!AE1120</f>
        <v>0</v>
      </c>
      <c r="AF1120" s="1">
        <f>'[1]RC-1'!AF1120</f>
        <v>0</v>
      </c>
      <c r="AG1120" s="1">
        <f>'[1]RC-1'!AG1120</f>
        <v>0</v>
      </c>
      <c r="AH1120" s="1">
        <f>'[1]RC-1'!AH1120</f>
        <v>0</v>
      </c>
      <c r="AI1120" s="1">
        <f>'[1]RC-1'!AI1120</f>
        <v>0</v>
      </c>
    </row>
    <row r="1121" spans="1:35" x14ac:dyDescent="0.3">
      <c r="A1121" s="1">
        <f>'[1]RC-1'!A1121</f>
        <v>0</v>
      </c>
      <c r="B1121" s="1">
        <f>'[1]RC-1'!B1121</f>
        <v>0</v>
      </c>
      <c r="C1121" s="1">
        <f>'[1]RC-1'!C1121</f>
        <v>0</v>
      </c>
      <c r="D1121" s="1">
        <f>'[1]RC-1'!D1121</f>
        <v>0</v>
      </c>
      <c r="E1121" s="1">
        <f>'[1]RC-1'!E1121</f>
        <v>0</v>
      </c>
      <c r="F1121" s="1">
        <f>'[1]RC-1'!F1121</f>
        <v>0</v>
      </c>
      <c r="G1121" s="1">
        <f>'[1]RC-1'!G1121</f>
        <v>0</v>
      </c>
      <c r="H1121" s="1">
        <f>'[1]RC-1'!H1121</f>
        <v>0</v>
      </c>
      <c r="I1121" s="1">
        <f>'[1]RC-1'!I1121</f>
        <v>0</v>
      </c>
      <c r="J1121" s="1">
        <f>'[1]RC-1'!J1121</f>
        <v>0</v>
      </c>
      <c r="K1121" s="1">
        <f>'[1]RC-1'!K1121</f>
        <v>0</v>
      </c>
      <c r="L1121" s="1">
        <f>'[1]RC-1'!L1121</f>
        <v>0</v>
      </c>
      <c r="M1121" s="1">
        <f>'[1]RC-1'!M1121</f>
        <v>0</v>
      </c>
      <c r="N1121" s="1">
        <f>'[1]RC-1'!N1121</f>
        <v>0</v>
      </c>
      <c r="O1121" s="1">
        <f>'[1]RC-1'!O1121</f>
        <v>0</v>
      </c>
      <c r="P1121" s="1">
        <f>'[1]RC-1'!P1121</f>
        <v>0</v>
      </c>
      <c r="Q1121" s="1">
        <f>'[1]RC-1'!Q1121</f>
        <v>0</v>
      </c>
      <c r="R1121" s="1">
        <f>'[1]RC-1'!R1121</f>
        <v>0</v>
      </c>
      <c r="S1121" s="1">
        <f>'[1]RC-1'!S1121</f>
        <v>0</v>
      </c>
      <c r="T1121" s="1">
        <f>'[1]RC-1'!T1121</f>
        <v>0</v>
      </c>
      <c r="U1121" s="1">
        <f>'[1]RC-1'!U1121</f>
        <v>0</v>
      </c>
      <c r="V1121" s="1">
        <f>'[1]RC-1'!V1121</f>
        <v>0</v>
      </c>
      <c r="W1121" s="1">
        <f>'[1]RC-1'!W1121</f>
        <v>0</v>
      </c>
      <c r="X1121" s="1">
        <f>'[1]RC-1'!X1121</f>
        <v>0</v>
      </c>
      <c r="Y1121" s="1">
        <f>'[1]RC-1'!Y1121</f>
        <v>0</v>
      </c>
      <c r="Z1121" s="1">
        <f>'[1]RC-1'!Z1121</f>
        <v>0</v>
      </c>
      <c r="AA1121" s="1">
        <f>'[1]RC-1'!AA1121</f>
        <v>0</v>
      </c>
      <c r="AB1121" s="1">
        <f>'[1]RC-1'!AB1121</f>
        <v>0</v>
      </c>
      <c r="AC1121" s="1">
        <f>'[1]RC-1'!AC1121</f>
        <v>0</v>
      </c>
      <c r="AD1121" s="1">
        <f>'[1]RC-1'!AD1121</f>
        <v>0</v>
      </c>
      <c r="AE1121" s="1">
        <f>'[1]RC-1'!AE1121</f>
        <v>0</v>
      </c>
      <c r="AF1121" s="1">
        <f>'[1]RC-1'!AF1121</f>
        <v>0</v>
      </c>
      <c r="AG1121" s="1">
        <f>'[1]RC-1'!AG1121</f>
        <v>0</v>
      </c>
      <c r="AH1121" s="1">
        <f>'[1]RC-1'!AH1121</f>
        <v>0</v>
      </c>
      <c r="AI1121" s="1">
        <f>'[1]RC-1'!AI1121</f>
        <v>0</v>
      </c>
    </row>
    <row r="1122" spans="1:35" x14ac:dyDescent="0.3">
      <c r="A1122" s="1">
        <f>'[1]RC-1'!A1122</f>
        <v>0</v>
      </c>
      <c r="B1122" s="1">
        <f>'[1]RC-1'!B1122</f>
        <v>0</v>
      </c>
      <c r="C1122" s="1">
        <f>'[1]RC-1'!C1122</f>
        <v>0</v>
      </c>
      <c r="D1122" s="1">
        <f>'[1]RC-1'!D1122</f>
        <v>0</v>
      </c>
      <c r="E1122" s="1">
        <f>'[1]RC-1'!E1122</f>
        <v>0</v>
      </c>
      <c r="F1122" s="1">
        <f>'[1]RC-1'!F1122</f>
        <v>0</v>
      </c>
      <c r="G1122" s="1">
        <f>'[1]RC-1'!G1122</f>
        <v>0</v>
      </c>
      <c r="H1122" s="1">
        <f>'[1]RC-1'!H1122</f>
        <v>0</v>
      </c>
      <c r="I1122" s="1">
        <f>'[1]RC-1'!I1122</f>
        <v>0</v>
      </c>
      <c r="J1122" s="1">
        <f>'[1]RC-1'!J1122</f>
        <v>0</v>
      </c>
      <c r="K1122" s="1">
        <f>'[1]RC-1'!K1122</f>
        <v>0</v>
      </c>
      <c r="L1122" s="1">
        <f>'[1]RC-1'!L1122</f>
        <v>0</v>
      </c>
      <c r="M1122" s="1">
        <f>'[1]RC-1'!M1122</f>
        <v>0</v>
      </c>
      <c r="N1122" s="1">
        <f>'[1]RC-1'!N1122</f>
        <v>0</v>
      </c>
      <c r="O1122" s="1">
        <f>'[1]RC-1'!O1122</f>
        <v>0</v>
      </c>
      <c r="P1122" s="1">
        <f>'[1]RC-1'!P1122</f>
        <v>0</v>
      </c>
      <c r="Q1122" s="1">
        <f>'[1]RC-1'!Q1122</f>
        <v>0</v>
      </c>
      <c r="R1122" s="1">
        <f>'[1]RC-1'!R1122</f>
        <v>0</v>
      </c>
      <c r="S1122" s="1">
        <f>'[1]RC-1'!S1122</f>
        <v>0</v>
      </c>
      <c r="T1122" s="1">
        <f>'[1]RC-1'!T1122</f>
        <v>0</v>
      </c>
      <c r="U1122" s="1">
        <f>'[1]RC-1'!U1122</f>
        <v>0</v>
      </c>
      <c r="V1122" s="1">
        <f>'[1]RC-1'!V1122</f>
        <v>0</v>
      </c>
      <c r="W1122" s="1">
        <f>'[1]RC-1'!W1122</f>
        <v>0</v>
      </c>
      <c r="X1122" s="1">
        <f>'[1]RC-1'!X1122</f>
        <v>0</v>
      </c>
      <c r="Y1122" s="1">
        <f>'[1]RC-1'!Y1122</f>
        <v>0</v>
      </c>
      <c r="Z1122" s="1">
        <f>'[1]RC-1'!Z1122</f>
        <v>0</v>
      </c>
      <c r="AA1122" s="1">
        <f>'[1]RC-1'!AA1122</f>
        <v>0</v>
      </c>
      <c r="AB1122" s="1">
        <f>'[1]RC-1'!AB1122</f>
        <v>0</v>
      </c>
      <c r="AC1122" s="1">
        <f>'[1]RC-1'!AC1122</f>
        <v>0</v>
      </c>
      <c r="AD1122" s="1">
        <f>'[1]RC-1'!AD1122</f>
        <v>0</v>
      </c>
      <c r="AE1122" s="1">
        <f>'[1]RC-1'!AE1122</f>
        <v>0</v>
      </c>
      <c r="AF1122" s="1">
        <f>'[1]RC-1'!AF1122</f>
        <v>0</v>
      </c>
      <c r="AG1122" s="1">
        <f>'[1]RC-1'!AG1122</f>
        <v>0</v>
      </c>
      <c r="AH1122" s="1">
        <f>'[1]RC-1'!AH1122</f>
        <v>0</v>
      </c>
      <c r="AI1122" s="1">
        <f>'[1]RC-1'!AI1122</f>
        <v>0</v>
      </c>
    </row>
    <row r="1123" spans="1:35" x14ac:dyDescent="0.3">
      <c r="A1123" s="1">
        <f>'[1]RC-1'!A1123</f>
        <v>0</v>
      </c>
      <c r="B1123" s="1">
        <f>'[1]RC-1'!B1123</f>
        <v>0</v>
      </c>
      <c r="C1123" s="1">
        <f>'[1]RC-1'!C1123</f>
        <v>0</v>
      </c>
      <c r="D1123" s="1">
        <f>'[1]RC-1'!D1123</f>
        <v>0</v>
      </c>
      <c r="E1123" s="1">
        <f>'[1]RC-1'!E1123</f>
        <v>0</v>
      </c>
      <c r="F1123" s="1">
        <f>'[1]RC-1'!F1123</f>
        <v>0</v>
      </c>
      <c r="G1123" s="1">
        <f>'[1]RC-1'!G1123</f>
        <v>0</v>
      </c>
      <c r="H1123" s="1">
        <f>'[1]RC-1'!H1123</f>
        <v>0</v>
      </c>
      <c r="I1123" s="1">
        <f>'[1]RC-1'!I1123</f>
        <v>0</v>
      </c>
      <c r="J1123" s="1">
        <f>'[1]RC-1'!J1123</f>
        <v>0</v>
      </c>
      <c r="K1123" s="1">
        <f>'[1]RC-1'!K1123</f>
        <v>0</v>
      </c>
      <c r="L1123" s="1">
        <f>'[1]RC-1'!L1123</f>
        <v>0</v>
      </c>
      <c r="M1123" s="1">
        <f>'[1]RC-1'!M1123</f>
        <v>0</v>
      </c>
      <c r="N1123" s="1">
        <f>'[1]RC-1'!N1123</f>
        <v>0</v>
      </c>
      <c r="O1123" s="1">
        <f>'[1]RC-1'!O1123</f>
        <v>0</v>
      </c>
      <c r="P1123" s="1">
        <f>'[1]RC-1'!P1123</f>
        <v>0</v>
      </c>
      <c r="Q1123" s="1">
        <f>'[1]RC-1'!Q1123</f>
        <v>0</v>
      </c>
      <c r="R1123" s="1">
        <f>'[1]RC-1'!R1123</f>
        <v>0</v>
      </c>
      <c r="S1123" s="1">
        <f>'[1]RC-1'!S1123</f>
        <v>0</v>
      </c>
      <c r="T1123" s="1">
        <f>'[1]RC-1'!T1123</f>
        <v>0</v>
      </c>
      <c r="U1123" s="1">
        <f>'[1]RC-1'!U1123</f>
        <v>0</v>
      </c>
      <c r="V1123" s="1">
        <f>'[1]RC-1'!V1123</f>
        <v>0</v>
      </c>
      <c r="W1123" s="1">
        <f>'[1]RC-1'!W1123</f>
        <v>0</v>
      </c>
      <c r="X1123" s="1">
        <f>'[1]RC-1'!X1123</f>
        <v>0</v>
      </c>
      <c r="Y1123" s="1">
        <f>'[1]RC-1'!Y1123</f>
        <v>0</v>
      </c>
      <c r="Z1123" s="1">
        <f>'[1]RC-1'!Z1123</f>
        <v>0</v>
      </c>
      <c r="AA1123" s="1">
        <f>'[1]RC-1'!AA1123</f>
        <v>0</v>
      </c>
      <c r="AB1123" s="1">
        <f>'[1]RC-1'!AB1123</f>
        <v>0</v>
      </c>
      <c r="AC1123" s="1">
        <f>'[1]RC-1'!AC1123</f>
        <v>0</v>
      </c>
      <c r="AD1123" s="1">
        <f>'[1]RC-1'!AD1123</f>
        <v>0</v>
      </c>
      <c r="AE1123" s="1">
        <f>'[1]RC-1'!AE1123</f>
        <v>0</v>
      </c>
      <c r="AF1123" s="1">
        <f>'[1]RC-1'!AF1123</f>
        <v>0</v>
      </c>
      <c r="AG1123" s="1">
        <f>'[1]RC-1'!AG1123</f>
        <v>0</v>
      </c>
      <c r="AH1123" s="1">
        <f>'[1]RC-1'!AH1123</f>
        <v>0</v>
      </c>
      <c r="AI1123" s="1">
        <f>'[1]RC-1'!AI1123</f>
        <v>0</v>
      </c>
    </row>
    <row r="1124" spans="1:35" x14ac:dyDescent="0.3">
      <c r="A1124" s="1">
        <f>'[1]RC-1'!A1124</f>
        <v>0</v>
      </c>
      <c r="B1124" s="1">
        <f>'[1]RC-1'!B1124</f>
        <v>0</v>
      </c>
      <c r="C1124" s="1">
        <f>'[1]RC-1'!C1124</f>
        <v>0</v>
      </c>
      <c r="D1124" s="1">
        <f>'[1]RC-1'!D1124</f>
        <v>0</v>
      </c>
      <c r="E1124" s="1">
        <f>'[1]RC-1'!E1124</f>
        <v>0</v>
      </c>
      <c r="F1124" s="1">
        <f>'[1]RC-1'!F1124</f>
        <v>0</v>
      </c>
      <c r="G1124" s="1">
        <f>'[1]RC-1'!G1124</f>
        <v>0</v>
      </c>
      <c r="H1124" s="1">
        <f>'[1]RC-1'!H1124</f>
        <v>0</v>
      </c>
      <c r="I1124" s="1">
        <f>'[1]RC-1'!I1124</f>
        <v>0</v>
      </c>
      <c r="J1124" s="1">
        <f>'[1]RC-1'!J1124</f>
        <v>0</v>
      </c>
      <c r="K1124" s="1">
        <f>'[1]RC-1'!K1124</f>
        <v>0</v>
      </c>
      <c r="L1124" s="1">
        <f>'[1]RC-1'!L1124</f>
        <v>0</v>
      </c>
      <c r="M1124" s="1">
        <f>'[1]RC-1'!M1124</f>
        <v>0</v>
      </c>
      <c r="N1124" s="1">
        <f>'[1]RC-1'!N1124</f>
        <v>0</v>
      </c>
      <c r="O1124" s="1">
        <f>'[1]RC-1'!O1124</f>
        <v>0</v>
      </c>
      <c r="P1124" s="1">
        <f>'[1]RC-1'!P1124</f>
        <v>0</v>
      </c>
      <c r="Q1124" s="1">
        <f>'[1]RC-1'!Q1124</f>
        <v>0</v>
      </c>
      <c r="R1124" s="1">
        <f>'[1]RC-1'!R1124</f>
        <v>0</v>
      </c>
      <c r="S1124" s="1">
        <f>'[1]RC-1'!S1124</f>
        <v>0</v>
      </c>
      <c r="T1124" s="1">
        <f>'[1]RC-1'!T1124</f>
        <v>0</v>
      </c>
      <c r="U1124" s="1">
        <f>'[1]RC-1'!U1124</f>
        <v>0</v>
      </c>
      <c r="V1124" s="1">
        <f>'[1]RC-1'!V1124</f>
        <v>0</v>
      </c>
      <c r="W1124" s="1">
        <f>'[1]RC-1'!W1124</f>
        <v>0</v>
      </c>
      <c r="X1124" s="1">
        <f>'[1]RC-1'!X1124</f>
        <v>0</v>
      </c>
      <c r="Y1124" s="1">
        <f>'[1]RC-1'!Y1124</f>
        <v>0</v>
      </c>
      <c r="Z1124" s="1">
        <f>'[1]RC-1'!Z1124</f>
        <v>0</v>
      </c>
      <c r="AA1124" s="1">
        <f>'[1]RC-1'!AA1124</f>
        <v>0</v>
      </c>
      <c r="AB1124" s="1">
        <f>'[1]RC-1'!AB1124</f>
        <v>0</v>
      </c>
      <c r="AC1124" s="1">
        <f>'[1]RC-1'!AC1124</f>
        <v>0</v>
      </c>
      <c r="AD1124" s="1">
        <f>'[1]RC-1'!AD1124</f>
        <v>0</v>
      </c>
      <c r="AE1124" s="1">
        <f>'[1]RC-1'!AE1124</f>
        <v>0</v>
      </c>
      <c r="AF1124" s="1">
        <f>'[1]RC-1'!AF1124</f>
        <v>0</v>
      </c>
      <c r="AG1124" s="1">
        <f>'[1]RC-1'!AG1124</f>
        <v>0</v>
      </c>
      <c r="AH1124" s="1">
        <f>'[1]RC-1'!AH1124</f>
        <v>0</v>
      </c>
      <c r="AI1124" s="1">
        <f>'[1]RC-1'!AI1124</f>
        <v>0</v>
      </c>
    </row>
    <row r="1125" spans="1:35" x14ac:dyDescent="0.3">
      <c r="A1125" s="1">
        <f>'[1]RC-1'!A1125</f>
        <v>0</v>
      </c>
      <c r="B1125" s="1">
        <f>'[1]RC-1'!B1125</f>
        <v>0</v>
      </c>
      <c r="C1125" s="1">
        <f>'[1]RC-1'!C1125</f>
        <v>0</v>
      </c>
      <c r="D1125" s="1">
        <f>'[1]RC-1'!D1125</f>
        <v>0</v>
      </c>
      <c r="E1125" s="1">
        <f>'[1]RC-1'!E1125</f>
        <v>0</v>
      </c>
      <c r="F1125" s="1">
        <f>'[1]RC-1'!F1125</f>
        <v>0</v>
      </c>
      <c r="G1125" s="1">
        <f>'[1]RC-1'!G1125</f>
        <v>0</v>
      </c>
      <c r="H1125" s="1">
        <f>'[1]RC-1'!H1125</f>
        <v>0</v>
      </c>
      <c r="I1125" s="1">
        <f>'[1]RC-1'!I1125</f>
        <v>0</v>
      </c>
      <c r="J1125" s="1">
        <f>'[1]RC-1'!J1125</f>
        <v>0</v>
      </c>
      <c r="K1125" s="1">
        <f>'[1]RC-1'!K1125</f>
        <v>0</v>
      </c>
      <c r="L1125" s="1">
        <f>'[1]RC-1'!L1125</f>
        <v>0</v>
      </c>
      <c r="M1125" s="1">
        <f>'[1]RC-1'!M1125</f>
        <v>0</v>
      </c>
      <c r="N1125" s="1">
        <f>'[1]RC-1'!N1125</f>
        <v>0</v>
      </c>
      <c r="O1125" s="1">
        <f>'[1]RC-1'!O1125</f>
        <v>0</v>
      </c>
      <c r="P1125" s="1">
        <f>'[1]RC-1'!P1125</f>
        <v>0</v>
      </c>
      <c r="Q1125" s="1">
        <f>'[1]RC-1'!Q1125</f>
        <v>0</v>
      </c>
      <c r="R1125" s="1">
        <f>'[1]RC-1'!R1125</f>
        <v>0</v>
      </c>
      <c r="S1125" s="1">
        <f>'[1]RC-1'!S1125</f>
        <v>0</v>
      </c>
      <c r="T1125" s="1">
        <f>'[1]RC-1'!T1125</f>
        <v>0</v>
      </c>
      <c r="U1125" s="1">
        <f>'[1]RC-1'!U1125</f>
        <v>0</v>
      </c>
      <c r="V1125" s="1">
        <f>'[1]RC-1'!V1125</f>
        <v>0</v>
      </c>
      <c r="W1125" s="1">
        <f>'[1]RC-1'!W1125</f>
        <v>0</v>
      </c>
      <c r="X1125" s="1">
        <f>'[1]RC-1'!X1125</f>
        <v>0</v>
      </c>
      <c r="Y1125" s="1">
        <f>'[1]RC-1'!Y1125</f>
        <v>0</v>
      </c>
      <c r="Z1125" s="1">
        <f>'[1]RC-1'!Z1125</f>
        <v>0</v>
      </c>
      <c r="AA1125" s="1">
        <f>'[1]RC-1'!AA1125</f>
        <v>0</v>
      </c>
      <c r="AB1125" s="1">
        <f>'[1]RC-1'!AB1125</f>
        <v>0</v>
      </c>
      <c r="AC1125" s="1">
        <f>'[1]RC-1'!AC1125</f>
        <v>0</v>
      </c>
      <c r="AD1125" s="1">
        <f>'[1]RC-1'!AD1125</f>
        <v>0</v>
      </c>
      <c r="AE1125" s="1">
        <f>'[1]RC-1'!AE1125</f>
        <v>0</v>
      </c>
      <c r="AF1125" s="1">
        <f>'[1]RC-1'!AF1125</f>
        <v>0</v>
      </c>
      <c r="AG1125" s="1">
        <f>'[1]RC-1'!AG1125</f>
        <v>0</v>
      </c>
      <c r="AH1125" s="1">
        <f>'[1]RC-1'!AH1125</f>
        <v>0</v>
      </c>
      <c r="AI1125" s="1">
        <f>'[1]RC-1'!AI1125</f>
        <v>0</v>
      </c>
    </row>
    <row r="1126" spans="1:35" x14ac:dyDescent="0.3">
      <c r="A1126" s="1">
        <f>'[1]RC-1'!A1126</f>
        <v>0</v>
      </c>
      <c r="B1126" s="1">
        <f>'[1]RC-1'!B1126</f>
        <v>0</v>
      </c>
      <c r="C1126" s="1">
        <f>'[1]RC-1'!C1126</f>
        <v>0</v>
      </c>
      <c r="D1126" s="1">
        <f>'[1]RC-1'!D1126</f>
        <v>0</v>
      </c>
      <c r="E1126" s="1">
        <f>'[1]RC-1'!E1126</f>
        <v>0</v>
      </c>
      <c r="F1126" s="1">
        <f>'[1]RC-1'!F1126</f>
        <v>0</v>
      </c>
      <c r="G1126" s="1">
        <f>'[1]RC-1'!G1126</f>
        <v>0</v>
      </c>
      <c r="H1126" s="1">
        <f>'[1]RC-1'!H1126</f>
        <v>0</v>
      </c>
      <c r="I1126" s="1">
        <f>'[1]RC-1'!I1126</f>
        <v>0</v>
      </c>
      <c r="J1126" s="1">
        <f>'[1]RC-1'!J1126</f>
        <v>0</v>
      </c>
      <c r="K1126" s="1">
        <f>'[1]RC-1'!K1126</f>
        <v>0</v>
      </c>
      <c r="L1126" s="1">
        <f>'[1]RC-1'!L1126</f>
        <v>0</v>
      </c>
      <c r="M1126" s="1">
        <f>'[1]RC-1'!M1126</f>
        <v>0</v>
      </c>
      <c r="N1126" s="1">
        <f>'[1]RC-1'!N1126</f>
        <v>0</v>
      </c>
      <c r="O1126" s="1">
        <f>'[1]RC-1'!O1126</f>
        <v>0</v>
      </c>
      <c r="P1126" s="1">
        <f>'[1]RC-1'!P1126</f>
        <v>0</v>
      </c>
      <c r="Q1126" s="1">
        <f>'[1]RC-1'!Q1126</f>
        <v>0</v>
      </c>
      <c r="R1126" s="1">
        <f>'[1]RC-1'!R1126</f>
        <v>0</v>
      </c>
      <c r="S1126" s="1">
        <f>'[1]RC-1'!S1126</f>
        <v>0</v>
      </c>
      <c r="T1126" s="1">
        <f>'[1]RC-1'!T1126</f>
        <v>0</v>
      </c>
      <c r="U1126" s="1">
        <f>'[1]RC-1'!U1126</f>
        <v>0</v>
      </c>
      <c r="V1126" s="1">
        <f>'[1]RC-1'!V1126</f>
        <v>0</v>
      </c>
      <c r="W1126" s="1">
        <f>'[1]RC-1'!W1126</f>
        <v>0</v>
      </c>
      <c r="X1126" s="1">
        <f>'[1]RC-1'!X1126</f>
        <v>0</v>
      </c>
      <c r="Y1126" s="1">
        <f>'[1]RC-1'!Y1126</f>
        <v>0</v>
      </c>
      <c r="Z1126" s="1">
        <f>'[1]RC-1'!Z1126</f>
        <v>0</v>
      </c>
      <c r="AA1126" s="1">
        <f>'[1]RC-1'!AA1126</f>
        <v>0</v>
      </c>
      <c r="AB1126" s="1">
        <f>'[1]RC-1'!AB1126</f>
        <v>0</v>
      </c>
      <c r="AC1126" s="1">
        <f>'[1]RC-1'!AC1126</f>
        <v>0</v>
      </c>
      <c r="AD1126" s="1">
        <f>'[1]RC-1'!AD1126</f>
        <v>0</v>
      </c>
      <c r="AE1126" s="1">
        <f>'[1]RC-1'!AE1126</f>
        <v>0</v>
      </c>
      <c r="AF1126" s="1">
        <f>'[1]RC-1'!AF1126</f>
        <v>0</v>
      </c>
      <c r="AG1126" s="1">
        <f>'[1]RC-1'!AG1126</f>
        <v>0</v>
      </c>
      <c r="AH1126" s="1">
        <f>'[1]RC-1'!AH1126</f>
        <v>0</v>
      </c>
      <c r="AI1126" s="1">
        <f>'[1]RC-1'!AI1126</f>
        <v>0</v>
      </c>
    </row>
    <row r="1127" spans="1:35" x14ac:dyDescent="0.3">
      <c r="A1127" s="1">
        <f>'[1]RC-1'!A1127</f>
        <v>0</v>
      </c>
      <c r="B1127" s="1">
        <f>'[1]RC-1'!B1127</f>
        <v>0</v>
      </c>
      <c r="C1127" s="1">
        <f>'[1]RC-1'!C1127</f>
        <v>0</v>
      </c>
      <c r="D1127" s="1">
        <f>'[1]RC-1'!D1127</f>
        <v>0</v>
      </c>
      <c r="E1127" s="1">
        <f>'[1]RC-1'!E1127</f>
        <v>0</v>
      </c>
      <c r="F1127" s="1">
        <f>'[1]RC-1'!F1127</f>
        <v>0</v>
      </c>
      <c r="G1127" s="1">
        <f>'[1]RC-1'!G1127</f>
        <v>0</v>
      </c>
      <c r="H1127" s="1">
        <f>'[1]RC-1'!H1127</f>
        <v>0</v>
      </c>
      <c r="I1127" s="1">
        <f>'[1]RC-1'!I1127</f>
        <v>0</v>
      </c>
      <c r="J1127" s="1">
        <f>'[1]RC-1'!J1127</f>
        <v>0</v>
      </c>
      <c r="K1127" s="1">
        <f>'[1]RC-1'!K1127</f>
        <v>0</v>
      </c>
      <c r="L1127" s="1">
        <f>'[1]RC-1'!L1127</f>
        <v>0</v>
      </c>
      <c r="M1127" s="1">
        <f>'[1]RC-1'!M1127</f>
        <v>0</v>
      </c>
      <c r="N1127" s="1">
        <f>'[1]RC-1'!N1127</f>
        <v>0</v>
      </c>
      <c r="O1127" s="1">
        <f>'[1]RC-1'!O1127</f>
        <v>0</v>
      </c>
      <c r="P1127" s="1">
        <f>'[1]RC-1'!P1127</f>
        <v>0</v>
      </c>
      <c r="Q1127" s="1">
        <f>'[1]RC-1'!Q1127</f>
        <v>0</v>
      </c>
      <c r="R1127" s="1">
        <f>'[1]RC-1'!R1127</f>
        <v>0</v>
      </c>
      <c r="S1127" s="1">
        <f>'[1]RC-1'!S1127</f>
        <v>0</v>
      </c>
      <c r="T1127" s="1">
        <f>'[1]RC-1'!T1127</f>
        <v>0</v>
      </c>
      <c r="U1127" s="1">
        <f>'[1]RC-1'!U1127</f>
        <v>0</v>
      </c>
      <c r="V1127" s="1">
        <f>'[1]RC-1'!V1127</f>
        <v>0</v>
      </c>
      <c r="W1127" s="1">
        <f>'[1]RC-1'!W1127</f>
        <v>0</v>
      </c>
      <c r="X1127" s="1">
        <f>'[1]RC-1'!X1127</f>
        <v>0</v>
      </c>
      <c r="Y1127" s="1">
        <f>'[1]RC-1'!Y1127</f>
        <v>0</v>
      </c>
      <c r="Z1127" s="1">
        <f>'[1]RC-1'!Z1127</f>
        <v>0</v>
      </c>
      <c r="AA1127" s="1">
        <f>'[1]RC-1'!AA1127</f>
        <v>0</v>
      </c>
      <c r="AB1127" s="1">
        <f>'[1]RC-1'!AB1127</f>
        <v>0</v>
      </c>
      <c r="AC1127" s="1">
        <f>'[1]RC-1'!AC1127</f>
        <v>0</v>
      </c>
      <c r="AD1127" s="1">
        <f>'[1]RC-1'!AD1127</f>
        <v>0</v>
      </c>
      <c r="AE1127" s="1">
        <f>'[1]RC-1'!AE1127</f>
        <v>0</v>
      </c>
      <c r="AF1127" s="1">
        <f>'[1]RC-1'!AF1127</f>
        <v>0</v>
      </c>
      <c r="AG1127" s="1">
        <f>'[1]RC-1'!AG1127</f>
        <v>0</v>
      </c>
      <c r="AH1127" s="1">
        <f>'[1]RC-1'!AH1127</f>
        <v>0</v>
      </c>
      <c r="AI1127" s="1">
        <f>'[1]RC-1'!AI1127</f>
        <v>0</v>
      </c>
    </row>
    <row r="1128" spans="1:35" x14ac:dyDescent="0.3">
      <c r="A1128" s="1">
        <f>'[1]RC-1'!A1128</f>
        <v>0</v>
      </c>
      <c r="B1128" s="1">
        <f>'[1]RC-1'!B1128</f>
        <v>0</v>
      </c>
      <c r="C1128" s="1">
        <f>'[1]RC-1'!C1128</f>
        <v>0</v>
      </c>
      <c r="D1128" s="1">
        <f>'[1]RC-1'!D1128</f>
        <v>0</v>
      </c>
      <c r="E1128" s="1">
        <f>'[1]RC-1'!E1128</f>
        <v>0</v>
      </c>
      <c r="F1128" s="1">
        <f>'[1]RC-1'!F1128</f>
        <v>0</v>
      </c>
      <c r="G1128" s="1">
        <f>'[1]RC-1'!G1128</f>
        <v>0</v>
      </c>
      <c r="H1128" s="1">
        <f>'[1]RC-1'!H1128</f>
        <v>0</v>
      </c>
      <c r="I1128" s="1">
        <f>'[1]RC-1'!I1128</f>
        <v>0</v>
      </c>
      <c r="J1128" s="1">
        <f>'[1]RC-1'!J1128</f>
        <v>0</v>
      </c>
      <c r="K1128" s="1">
        <f>'[1]RC-1'!K1128</f>
        <v>0</v>
      </c>
      <c r="L1128" s="1">
        <f>'[1]RC-1'!L1128</f>
        <v>0</v>
      </c>
      <c r="M1128" s="1">
        <f>'[1]RC-1'!M1128</f>
        <v>0</v>
      </c>
      <c r="N1128" s="1">
        <f>'[1]RC-1'!N1128</f>
        <v>0</v>
      </c>
      <c r="O1128" s="1">
        <f>'[1]RC-1'!O1128</f>
        <v>0</v>
      </c>
      <c r="P1128" s="1">
        <f>'[1]RC-1'!P1128</f>
        <v>0</v>
      </c>
      <c r="Q1128" s="1">
        <f>'[1]RC-1'!Q1128</f>
        <v>0</v>
      </c>
      <c r="R1128" s="1">
        <f>'[1]RC-1'!R1128</f>
        <v>0</v>
      </c>
      <c r="S1128" s="1">
        <f>'[1]RC-1'!S1128</f>
        <v>0</v>
      </c>
      <c r="T1128" s="1">
        <f>'[1]RC-1'!T1128</f>
        <v>0</v>
      </c>
      <c r="U1128" s="1">
        <f>'[1]RC-1'!U1128</f>
        <v>0</v>
      </c>
      <c r="V1128" s="1">
        <f>'[1]RC-1'!V1128</f>
        <v>0</v>
      </c>
      <c r="W1128" s="1">
        <f>'[1]RC-1'!W1128</f>
        <v>0</v>
      </c>
      <c r="X1128" s="1">
        <f>'[1]RC-1'!X1128</f>
        <v>0</v>
      </c>
      <c r="Y1128" s="1">
        <f>'[1]RC-1'!Y1128</f>
        <v>0</v>
      </c>
      <c r="Z1128" s="1">
        <f>'[1]RC-1'!Z1128</f>
        <v>0</v>
      </c>
      <c r="AA1128" s="1">
        <f>'[1]RC-1'!AA1128</f>
        <v>0</v>
      </c>
      <c r="AB1128" s="1">
        <f>'[1]RC-1'!AB1128</f>
        <v>0</v>
      </c>
      <c r="AC1128" s="1">
        <f>'[1]RC-1'!AC1128</f>
        <v>0</v>
      </c>
      <c r="AD1128" s="1">
        <f>'[1]RC-1'!AD1128</f>
        <v>0</v>
      </c>
      <c r="AE1128" s="1">
        <f>'[1]RC-1'!AE1128</f>
        <v>0</v>
      </c>
      <c r="AF1128" s="1">
        <f>'[1]RC-1'!AF1128</f>
        <v>0</v>
      </c>
      <c r="AG1128" s="1">
        <f>'[1]RC-1'!AG1128</f>
        <v>0</v>
      </c>
      <c r="AH1128" s="1">
        <f>'[1]RC-1'!AH1128</f>
        <v>0</v>
      </c>
      <c r="AI1128" s="1">
        <f>'[1]RC-1'!AI1128</f>
        <v>0</v>
      </c>
    </row>
    <row r="1129" spans="1:35" x14ac:dyDescent="0.3">
      <c r="A1129" s="1">
        <f>'[1]RC-1'!A1129</f>
        <v>0</v>
      </c>
      <c r="B1129" s="1">
        <f>'[1]RC-1'!B1129</f>
        <v>0</v>
      </c>
      <c r="C1129" s="1">
        <f>'[1]RC-1'!C1129</f>
        <v>0</v>
      </c>
      <c r="D1129" s="1">
        <f>'[1]RC-1'!D1129</f>
        <v>0</v>
      </c>
      <c r="E1129" s="1">
        <f>'[1]RC-1'!E1129</f>
        <v>0</v>
      </c>
      <c r="F1129" s="1">
        <f>'[1]RC-1'!F1129</f>
        <v>0</v>
      </c>
      <c r="G1129" s="1">
        <f>'[1]RC-1'!G1129</f>
        <v>0</v>
      </c>
      <c r="H1129" s="1">
        <f>'[1]RC-1'!H1129</f>
        <v>0</v>
      </c>
      <c r="I1129" s="1">
        <f>'[1]RC-1'!I1129</f>
        <v>0</v>
      </c>
      <c r="J1129" s="1">
        <f>'[1]RC-1'!J1129</f>
        <v>0</v>
      </c>
      <c r="K1129" s="1">
        <f>'[1]RC-1'!K1129</f>
        <v>0</v>
      </c>
      <c r="L1129" s="1">
        <f>'[1]RC-1'!L1129</f>
        <v>0</v>
      </c>
      <c r="M1129" s="1">
        <f>'[1]RC-1'!M1129</f>
        <v>0</v>
      </c>
      <c r="N1129" s="1">
        <f>'[1]RC-1'!N1129</f>
        <v>0</v>
      </c>
      <c r="O1129" s="1">
        <f>'[1]RC-1'!O1129</f>
        <v>0</v>
      </c>
      <c r="P1129" s="1">
        <f>'[1]RC-1'!P1129</f>
        <v>0</v>
      </c>
      <c r="Q1129" s="1">
        <f>'[1]RC-1'!Q1129</f>
        <v>0</v>
      </c>
      <c r="R1129" s="1">
        <f>'[1]RC-1'!R1129</f>
        <v>0</v>
      </c>
      <c r="S1129" s="1">
        <f>'[1]RC-1'!S1129</f>
        <v>0</v>
      </c>
      <c r="T1129" s="1">
        <f>'[1]RC-1'!T1129</f>
        <v>0</v>
      </c>
      <c r="U1129" s="1">
        <f>'[1]RC-1'!U1129</f>
        <v>0</v>
      </c>
      <c r="V1129" s="1">
        <f>'[1]RC-1'!V1129</f>
        <v>0</v>
      </c>
      <c r="W1129" s="1">
        <f>'[1]RC-1'!W1129</f>
        <v>0</v>
      </c>
      <c r="X1129" s="1">
        <f>'[1]RC-1'!X1129</f>
        <v>0</v>
      </c>
      <c r="Y1129" s="1">
        <f>'[1]RC-1'!Y1129</f>
        <v>0</v>
      </c>
      <c r="Z1129" s="1">
        <f>'[1]RC-1'!Z1129</f>
        <v>0</v>
      </c>
      <c r="AA1129" s="1">
        <f>'[1]RC-1'!AA1129</f>
        <v>0</v>
      </c>
      <c r="AB1129" s="1">
        <f>'[1]RC-1'!AB1129</f>
        <v>0</v>
      </c>
      <c r="AC1129" s="1">
        <f>'[1]RC-1'!AC1129</f>
        <v>0</v>
      </c>
      <c r="AD1129" s="1">
        <f>'[1]RC-1'!AD1129</f>
        <v>0</v>
      </c>
      <c r="AE1129" s="1">
        <f>'[1]RC-1'!AE1129</f>
        <v>0</v>
      </c>
      <c r="AF1129" s="1">
        <f>'[1]RC-1'!AF1129</f>
        <v>0</v>
      </c>
      <c r="AG1129" s="1">
        <f>'[1]RC-1'!AG1129</f>
        <v>0</v>
      </c>
      <c r="AH1129" s="1">
        <f>'[1]RC-1'!AH1129</f>
        <v>0</v>
      </c>
      <c r="AI1129" s="1">
        <f>'[1]RC-1'!AI1129</f>
        <v>0</v>
      </c>
    </row>
    <row r="1130" spans="1:35" x14ac:dyDescent="0.3">
      <c r="A1130" s="1">
        <f>'[1]RC-1'!A1130</f>
        <v>0</v>
      </c>
      <c r="B1130" s="1">
        <f>'[1]RC-1'!B1130</f>
        <v>0</v>
      </c>
      <c r="C1130" s="1">
        <f>'[1]RC-1'!C1130</f>
        <v>0</v>
      </c>
      <c r="D1130" s="1">
        <f>'[1]RC-1'!D1130</f>
        <v>0</v>
      </c>
      <c r="E1130" s="1">
        <f>'[1]RC-1'!E1130</f>
        <v>0</v>
      </c>
      <c r="F1130" s="1">
        <f>'[1]RC-1'!F1130</f>
        <v>0</v>
      </c>
      <c r="G1130" s="1">
        <f>'[1]RC-1'!G1130</f>
        <v>0</v>
      </c>
      <c r="H1130" s="1">
        <f>'[1]RC-1'!H1130</f>
        <v>0</v>
      </c>
      <c r="I1130" s="1">
        <f>'[1]RC-1'!I1130</f>
        <v>0</v>
      </c>
      <c r="J1130" s="1">
        <f>'[1]RC-1'!J1130</f>
        <v>0</v>
      </c>
      <c r="K1130" s="1">
        <f>'[1]RC-1'!K1130</f>
        <v>0</v>
      </c>
      <c r="L1130" s="1">
        <f>'[1]RC-1'!L1130</f>
        <v>0</v>
      </c>
      <c r="M1130" s="1">
        <f>'[1]RC-1'!M1130</f>
        <v>0</v>
      </c>
      <c r="N1130" s="1">
        <f>'[1]RC-1'!N1130</f>
        <v>0</v>
      </c>
      <c r="O1130" s="1">
        <f>'[1]RC-1'!O1130</f>
        <v>0</v>
      </c>
      <c r="P1130" s="1">
        <f>'[1]RC-1'!P1130</f>
        <v>0</v>
      </c>
      <c r="Q1130" s="1">
        <f>'[1]RC-1'!Q1130</f>
        <v>0</v>
      </c>
      <c r="R1130" s="1">
        <f>'[1]RC-1'!R1130</f>
        <v>0</v>
      </c>
      <c r="S1130" s="1">
        <f>'[1]RC-1'!S1130</f>
        <v>0</v>
      </c>
      <c r="T1130" s="1">
        <f>'[1]RC-1'!T1130</f>
        <v>0</v>
      </c>
      <c r="U1130" s="1">
        <f>'[1]RC-1'!U1130</f>
        <v>0</v>
      </c>
      <c r="V1130" s="1">
        <f>'[1]RC-1'!V1130</f>
        <v>0</v>
      </c>
      <c r="W1130" s="1">
        <f>'[1]RC-1'!W1130</f>
        <v>0</v>
      </c>
      <c r="X1130" s="1">
        <f>'[1]RC-1'!X1130</f>
        <v>0</v>
      </c>
      <c r="Y1130" s="1">
        <f>'[1]RC-1'!Y1130</f>
        <v>0</v>
      </c>
      <c r="Z1130" s="1">
        <f>'[1]RC-1'!Z1130</f>
        <v>0</v>
      </c>
      <c r="AA1130" s="1">
        <f>'[1]RC-1'!AA1130</f>
        <v>0</v>
      </c>
      <c r="AB1130" s="1">
        <f>'[1]RC-1'!AB1130</f>
        <v>0</v>
      </c>
      <c r="AC1130" s="1">
        <f>'[1]RC-1'!AC1130</f>
        <v>0</v>
      </c>
      <c r="AD1130" s="1">
        <f>'[1]RC-1'!AD1130</f>
        <v>0</v>
      </c>
      <c r="AE1130" s="1">
        <f>'[1]RC-1'!AE1130</f>
        <v>0</v>
      </c>
      <c r="AF1130" s="1">
        <f>'[1]RC-1'!AF1130</f>
        <v>0</v>
      </c>
      <c r="AG1130" s="1">
        <f>'[1]RC-1'!AG1130</f>
        <v>0</v>
      </c>
      <c r="AH1130" s="1">
        <f>'[1]RC-1'!AH1130</f>
        <v>0</v>
      </c>
      <c r="AI1130" s="1">
        <f>'[1]RC-1'!AI1130</f>
        <v>0</v>
      </c>
    </row>
    <row r="1131" spans="1:35" x14ac:dyDescent="0.3">
      <c r="A1131" s="1">
        <f>'[1]RC-1'!A1131</f>
        <v>0</v>
      </c>
      <c r="B1131" s="1">
        <f>'[1]RC-1'!B1131</f>
        <v>0</v>
      </c>
      <c r="C1131" s="1">
        <f>'[1]RC-1'!C1131</f>
        <v>0</v>
      </c>
      <c r="D1131" s="1">
        <f>'[1]RC-1'!D1131</f>
        <v>0</v>
      </c>
      <c r="E1131" s="1">
        <f>'[1]RC-1'!E1131</f>
        <v>0</v>
      </c>
      <c r="F1131" s="1">
        <f>'[1]RC-1'!F1131</f>
        <v>0</v>
      </c>
      <c r="G1131" s="1">
        <f>'[1]RC-1'!G1131</f>
        <v>0</v>
      </c>
      <c r="H1131" s="1">
        <f>'[1]RC-1'!H1131</f>
        <v>0</v>
      </c>
      <c r="I1131" s="1">
        <f>'[1]RC-1'!I1131</f>
        <v>0</v>
      </c>
      <c r="J1131" s="1">
        <f>'[1]RC-1'!J1131</f>
        <v>0</v>
      </c>
      <c r="K1131" s="1">
        <f>'[1]RC-1'!K1131</f>
        <v>0</v>
      </c>
      <c r="L1131" s="1">
        <f>'[1]RC-1'!L1131</f>
        <v>0</v>
      </c>
      <c r="M1131" s="1">
        <f>'[1]RC-1'!M1131</f>
        <v>0</v>
      </c>
      <c r="N1131" s="1">
        <f>'[1]RC-1'!N1131</f>
        <v>0</v>
      </c>
      <c r="O1131" s="1">
        <f>'[1]RC-1'!O1131</f>
        <v>0</v>
      </c>
      <c r="P1131" s="1">
        <f>'[1]RC-1'!P1131</f>
        <v>0</v>
      </c>
      <c r="Q1131" s="1">
        <f>'[1]RC-1'!Q1131</f>
        <v>0</v>
      </c>
      <c r="R1131" s="1">
        <f>'[1]RC-1'!R1131</f>
        <v>0</v>
      </c>
      <c r="S1131" s="1">
        <f>'[1]RC-1'!S1131</f>
        <v>0</v>
      </c>
      <c r="T1131" s="1">
        <f>'[1]RC-1'!T1131</f>
        <v>0</v>
      </c>
      <c r="U1131" s="1">
        <f>'[1]RC-1'!U1131</f>
        <v>0</v>
      </c>
      <c r="V1131" s="1">
        <f>'[1]RC-1'!V1131</f>
        <v>0</v>
      </c>
      <c r="W1131" s="1">
        <f>'[1]RC-1'!W1131</f>
        <v>0</v>
      </c>
      <c r="X1131" s="1">
        <f>'[1]RC-1'!X1131</f>
        <v>0</v>
      </c>
      <c r="Y1131" s="1">
        <f>'[1]RC-1'!Y1131</f>
        <v>0</v>
      </c>
      <c r="Z1131" s="1">
        <f>'[1]RC-1'!Z1131</f>
        <v>0</v>
      </c>
      <c r="AA1131" s="1">
        <f>'[1]RC-1'!AA1131</f>
        <v>0</v>
      </c>
      <c r="AB1131" s="1">
        <f>'[1]RC-1'!AB1131</f>
        <v>0</v>
      </c>
      <c r="AC1131" s="1">
        <f>'[1]RC-1'!AC1131</f>
        <v>0</v>
      </c>
      <c r="AD1131" s="1">
        <f>'[1]RC-1'!AD1131</f>
        <v>0</v>
      </c>
      <c r="AE1131" s="1">
        <f>'[1]RC-1'!AE1131</f>
        <v>0</v>
      </c>
      <c r="AF1131" s="1">
        <f>'[1]RC-1'!AF1131</f>
        <v>0</v>
      </c>
      <c r="AG1131" s="1">
        <f>'[1]RC-1'!AG1131</f>
        <v>0</v>
      </c>
      <c r="AH1131" s="1">
        <f>'[1]RC-1'!AH1131</f>
        <v>0</v>
      </c>
      <c r="AI1131" s="1">
        <f>'[1]RC-1'!AI1131</f>
        <v>0</v>
      </c>
    </row>
    <row r="1132" spans="1:35" x14ac:dyDescent="0.3">
      <c r="A1132" s="1">
        <f>'[1]RC-1'!A1132</f>
        <v>0</v>
      </c>
      <c r="B1132" s="1">
        <f>'[1]RC-1'!B1132</f>
        <v>0</v>
      </c>
      <c r="C1132" s="1">
        <f>'[1]RC-1'!C1132</f>
        <v>0</v>
      </c>
      <c r="D1132" s="1">
        <f>'[1]RC-1'!D1132</f>
        <v>0</v>
      </c>
      <c r="E1132" s="1">
        <f>'[1]RC-1'!E1132</f>
        <v>0</v>
      </c>
      <c r="F1132" s="1">
        <f>'[1]RC-1'!F1132</f>
        <v>0</v>
      </c>
      <c r="G1132" s="1">
        <f>'[1]RC-1'!G1132</f>
        <v>0</v>
      </c>
      <c r="H1132" s="1">
        <f>'[1]RC-1'!H1132</f>
        <v>0</v>
      </c>
      <c r="I1132" s="1">
        <f>'[1]RC-1'!I1132</f>
        <v>0</v>
      </c>
      <c r="J1132" s="1">
        <f>'[1]RC-1'!J1132</f>
        <v>0</v>
      </c>
      <c r="K1132" s="1">
        <f>'[1]RC-1'!K1132</f>
        <v>0</v>
      </c>
      <c r="L1132" s="1">
        <f>'[1]RC-1'!L1132</f>
        <v>0</v>
      </c>
      <c r="M1132" s="1">
        <f>'[1]RC-1'!M1132</f>
        <v>0</v>
      </c>
      <c r="N1132" s="1">
        <f>'[1]RC-1'!N1132</f>
        <v>0</v>
      </c>
      <c r="O1132" s="1">
        <f>'[1]RC-1'!O1132</f>
        <v>0</v>
      </c>
      <c r="P1132" s="1">
        <f>'[1]RC-1'!P1132</f>
        <v>0</v>
      </c>
      <c r="Q1132" s="1">
        <f>'[1]RC-1'!Q1132</f>
        <v>0</v>
      </c>
      <c r="R1132" s="1">
        <f>'[1]RC-1'!R1132</f>
        <v>0</v>
      </c>
      <c r="S1132" s="1">
        <f>'[1]RC-1'!S1132</f>
        <v>0</v>
      </c>
      <c r="T1132" s="1">
        <f>'[1]RC-1'!T1132</f>
        <v>0</v>
      </c>
      <c r="U1132" s="1">
        <f>'[1]RC-1'!U1132</f>
        <v>0</v>
      </c>
      <c r="V1132" s="1">
        <f>'[1]RC-1'!V1132</f>
        <v>0</v>
      </c>
      <c r="W1132" s="1">
        <f>'[1]RC-1'!W1132</f>
        <v>0</v>
      </c>
      <c r="X1132" s="1">
        <f>'[1]RC-1'!X1132</f>
        <v>0</v>
      </c>
      <c r="Y1132" s="1">
        <f>'[1]RC-1'!Y1132</f>
        <v>0</v>
      </c>
      <c r="Z1132" s="1">
        <f>'[1]RC-1'!Z1132</f>
        <v>0</v>
      </c>
      <c r="AA1132" s="1">
        <f>'[1]RC-1'!AA1132</f>
        <v>0</v>
      </c>
      <c r="AB1132" s="1">
        <f>'[1]RC-1'!AB1132</f>
        <v>0</v>
      </c>
      <c r="AC1132" s="1">
        <f>'[1]RC-1'!AC1132</f>
        <v>0</v>
      </c>
      <c r="AD1132" s="1">
        <f>'[1]RC-1'!AD1132</f>
        <v>0</v>
      </c>
      <c r="AE1132" s="1">
        <f>'[1]RC-1'!AE1132</f>
        <v>0</v>
      </c>
      <c r="AF1132" s="1">
        <f>'[1]RC-1'!AF1132</f>
        <v>0</v>
      </c>
      <c r="AG1132" s="1">
        <f>'[1]RC-1'!AG1132</f>
        <v>0</v>
      </c>
      <c r="AH1132" s="1">
        <f>'[1]RC-1'!AH1132</f>
        <v>0</v>
      </c>
      <c r="AI1132" s="1">
        <f>'[1]RC-1'!AI1132</f>
        <v>0</v>
      </c>
    </row>
    <row r="1133" spans="1:35" x14ac:dyDescent="0.3">
      <c r="A1133" s="1">
        <f>'[1]RC-1'!A1133</f>
        <v>0</v>
      </c>
      <c r="B1133" s="1">
        <f>'[1]RC-1'!B1133</f>
        <v>0</v>
      </c>
      <c r="C1133" s="1">
        <f>'[1]RC-1'!C1133</f>
        <v>0</v>
      </c>
      <c r="D1133" s="1">
        <f>'[1]RC-1'!D1133</f>
        <v>0</v>
      </c>
      <c r="E1133" s="1">
        <f>'[1]RC-1'!E1133</f>
        <v>0</v>
      </c>
      <c r="F1133" s="1">
        <f>'[1]RC-1'!F1133</f>
        <v>0</v>
      </c>
      <c r="G1133" s="1">
        <f>'[1]RC-1'!G1133</f>
        <v>0</v>
      </c>
      <c r="H1133" s="1">
        <f>'[1]RC-1'!H1133</f>
        <v>0</v>
      </c>
      <c r="I1133" s="1">
        <f>'[1]RC-1'!I1133</f>
        <v>0</v>
      </c>
      <c r="J1133" s="1">
        <f>'[1]RC-1'!J1133</f>
        <v>0</v>
      </c>
      <c r="K1133" s="1">
        <f>'[1]RC-1'!K1133</f>
        <v>0</v>
      </c>
      <c r="L1133" s="1">
        <f>'[1]RC-1'!L1133</f>
        <v>0</v>
      </c>
      <c r="M1133" s="1">
        <f>'[1]RC-1'!M1133</f>
        <v>0</v>
      </c>
      <c r="N1133" s="1">
        <f>'[1]RC-1'!N1133</f>
        <v>0</v>
      </c>
      <c r="O1133" s="1">
        <f>'[1]RC-1'!O1133</f>
        <v>0</v>
      </c>
      <c r="P1133" s="1">
        <f>'[1]RC-1'!P1133</f>
        <v>0</v>
      </c>
      <c r="Q1133" s="1">
        <f>'[1]RC-1'!Q1133</f>
        <v>0</v>
      </c>
      <c r="R1133" s="1">
        <f>'[1]RC-1'!R1133</f>
        <v>0</v>
      </c>
      <c r="S1133" s="1">
        <f>'[1]RC-1'!S1133</f>
        <v>0</v>
      </c>
      <c r="T1133" s="1">
        <f>'[1]RC-1'!T1133</f>
        <v>0</v>
      </c>
      <c r="U1133" s="1">
        <f>'[1]RC-1'!U1133</f>
        <v>0</v>
      </c>
      <c r="V1133" s="1">
        <f>'[1]RC-1'!V1133</f>
        <v>0</v>
      </c>
      <c r="W1133" s="1">
        <f>'[1]RC-1'!W1133</f>
        <v>0</v>
      </c>
      <c r="X1133" s="1">
        <f>'[1]RC-1'!X1133</f>
        <v>0</v>
      </c>
      <c r="Y1133" s="1">
        <f>'[1]RC-1'!Y1133</f>
        <v>0</v>
      </c>
      <c r="Z1133" s="1">
        <f>'[1]RC-1'!Z1133</f>
        <v>0</v>
      </c>
      <c r="AA1133" s="1">
        <f>'[1]RC-1'!AA1133</f>
        <v>0</v>
      </c>
      <c r="AB1133" s="1">
        <f>'[1]RC-1'!AB1133</f>
        <v>0</v>
      </c>
      <c r="AC1133" s="1">
        <f>'[1]RC-1'!AC1133</f>
        <v>0</v>
      </c>
      <c r="AD1133" s="1">
        <f>'[1]RC-1'!AD1133</f>
        <v>0</v>
      </c>
      <c r="AE1133" s="1">
        <f>'[1]RC-1'!AE1133</f>
        <v>0</v>
      </c>
      <c r="AF1133" s="1">
        <f>'[1]RC-1'!AF1133</f>
        <v>0</v>
      </c>
      <c r="AG1133" s="1">
        <f>'[1]RC-1'!AG1133</f>
        <v>0</v>
      </c>
      <c r="AH1133" s="1">
        <f>'[1]RC-1'!AH1133</f>
        <v>0</v>
      </c>
      <c r="AI1133" s="1">
        <f>'[1]RC-1'!AI1133</f>
        <v>0</v>
      </c>
    </row>
    <row r="1134" spans="1:35" x14ac:dyDescent="0.3">
      <c r="A1134" s="1">
        <f>'[1]RC-1'!A1134</f>
        <v>0</v>
      </c>
      <c r="B1134" s="1">
        <f>'[1]RC-1'!B1134</f>
        <v>0</v>
      </c>
      <c r="C1134" s="1">
        <f>'[1]RC-1'!C1134</f>
        <v>0</v>
      </c>
      <c r="D1134" s="1">
        <f>'[1]RC-1'!D1134</f>
        <v>0</v>
      </c>
      <c r="E1134" s="1">
        <f>'[1]RC-1'!E1134</f>
        <v>0</v>
      </c>
      <c r="F1134" s="1">
        <f>'[1]RC-1'!F1134</f>
        <v>0</v>
      </c>
      <c r="G1134" s="1">
        <f>'[1]RC-1'!G1134</f>
        <v>0</v>
      </c>
      <c r="H1134" s="1">
        <f>'[1]RC-1'!H1134</f>
        <v>0</v>
      </c>
      <c r="I1134" s="1">
        <f>'[1]RC-1'!I1134</f>
        <v>0</v>
      </c>
      <c r="J1134" s="1">
        <f>'[1]RC-1'!J1134</f>
        <v>0</v>
      </c>
      <c r="K1134" s="1">
        <f>'[1]RC-1'!K1134</f>
        <v>0</v>
      </c>
      <c r="L1134" s="1">
        <f>'[1]RC-1'!L1134</f>
        <v>0</v>
      </c>
      <c r="M1134" s="1">
        <f>'[1]RC-1'!M1134</f>
        <v>0</v>
      </c>
      <c r="N1134" s="1">
        <f>'[1]RC-1'!N1134</f>
        <v>0</v>
      </c>
      <c r="O1134" s="1">
        <f>'[1]RC-1'!O1134</f>
        <v>0</v>
      </c>
      <c r="P1134" s="1">
        <f>'[1]RC-1'!P1134</f>
        <v>0</v>
      </c>
      <c r="Q1134" s="1">
        <f>'[1]RC-1'!Q1134</f>
        <v>0</v>
      </c>
      <c r="R1134" s="1">
        <f>'[1]RC-1'!R1134</f>
        <v>0</v>
      </c>
      <c r="S1134" s="1">
        <f>'[1]RC-1'!S1134</f>
        <v>0</v>
      </c>
      <c r="T1134" s="1">
        <f>'[1]RC-1'!T1134</f>
        <v>0</v>
      </c>
      <c r="U1134" s="1">
        <f>'[1]RC-1'!U1134</f>
        <v>0</v>
      </c>
      <c r="V1134" s="1">
        <f>'[1]RC-1'!V1134</f>
        <v>0</v>
      </c>
      <c r="W1134" s="1">
        <f>'[1]RC-1'!W1134</f>
        <v>0</v>
      </c>
      <c r="X1134" s="1">
        <f>'[1]RC-1'!X1134</f>
        <v>0</v>
      </c>
      <c r="Y1134" s="1">
        <f>'[1]RC-1'!Y1134</f>
        <v>0</v>
      </c>
      <c r="Z1134" s="1">
        <f>'[1]RC-1'!Z1134</f>
        <v>0</v>
      </c>
      <c r="AA1134" s="1">
        <f>'[1]RC-1'!AA1134</f>
        <v>0</v>
      </c>
      <c r="AB1134" s="1">
        <f>'[1]RC-1'!AB1134</f>
        <v>0</v>
      </c>
      <c r="AC1134" s="1">
        <f>'[1]RC-1'!AC1134</f>
        <v>0</v>
      </c>
      <c r="AD1134" s="1">
        <f>'[1]RC-1'!AD1134</f>
        <v>0</v>
      </c>
      <c r="AE1134" s="1">
        <f>'[1]RC-1'!AE1134</f>
        <v>0</v>
      </c>
      <c r="AF1134" s="1">
        <f>'[1]RC-1'!AF1134</f>
        <v>0</v>
      </c>
      <c r="AG1134" s="1">
        <f>'[1]RC-1'!AG1134</f>
        <v>0</v>
      </c>
      <c r="AH1134" s="1">
        <f>'[1]RC-1'!AH1134</f>
        <v>0</v>
      </c>
      <c r="AI1134" s="1">
        <f>'[1]RC-1'!AI1134</f>
        <v>0</v>
      </c>
    </row>
    <row r="1135" spans="1:35" x14ac:dyDescent="0.3">
      <c r="A1135" s="1">
        <f>'[1]RC-1'!A1135</f>
        <v>0</v>
      </c>
      <c r="B1135" s="1">
        <f>'[1]RC-1'!B1135</f>
        <v>0</v>
      </c>
      <c r="C1135" s="1">
        <f>'[1]RC-1'!C1135</f>
        <v>0</v>
      </c>
      <c r="D1135" s="1">
        <f>'[1]RC-1'!D1135</f>
        <v>0</v>
      </c>
      <c r="E1135" s="1">
        <f>'[1]RC-1'!E1135</f>
        <v>0</v>
      </c>
      <c r="F1135" s="1">
        <f>'[1]RC-1'!F1135</f>
        <v>0</v>
      </c>
      <c r="G1135" s="1">
        <f>'[1]RC-1'!G1135</f>
        <v>0</v>
      </c>
      <c r="H1135" s="1">
        <f>'[1]RC-1'!H1135</f>
        <v>0</v>
      </c>
      <c r="I1135" s="1">
        <f>'[1]RC-1'!I1135</f>
        <v>0</v>
      </c>
      <c r="J1135" s="1">
        <f>'[1]RC-1'!J1135</f>
        <v>0</v>
      </c>
      <c r="K1135" s="1">
        <f>'[1]RC-1'!K1135</f>
        <v>0</v>
      </c>
      <c r="L1135" s="1">
        <f>'[1]RC-1'!L1135</f>
        <v>0</v>
      </c>
      <c r="M1135" s="1">
        <f>'[1]RC-1'!M1135</f>
        <v>0</v>
      </c>
      <c r="N1135" s="1">
        <f>'[1]RC-1'!N1135</f>
        <v>0</v>
      </c>
      <c r="O1135" s="1">
        <f>'[1]RC-1'!O1135</f>
        <v>0</v>
      </c>
      <c r="P1135" s="1">
        <f>'[1]RC-1'!P1135</f>
        <v>0</v>
      </c>
      <c r="Q1135" s="1">
        <f>'[1]RC-1'!Q1135</f>
        <v>0</v>
      </c>
      <c r="R1135" s="1">
        <f>'[1]RC-1'!R1135</f>
        <v>0</v>
      </c>
      <c r="S1135" s="1">
        <f>'[1]RC-1'!S1135</f>
        <v>0</v>
      </c>
      <c r="T1135" s="1">
        <f>'[1]RC-1'!T1135</f>
        <v>0</v>
      </c>
      <c r="U1135" s="1">
        <f>'[1]RC-1'!U1135</f>
        <v>0</v>
      </c>
      <c r="V1135" s="1">
        <f>'[1]RC-1'!V1135</f>
        <v>0</v>
      </c>
      <c r="W1135" s="1">
        <f>'[1]RC-1'!W1135</f>
        <v>0</v>
      </c>
      <c r="X1135" s="1">
        <f>'[1]RC-1'!X1135</f>
        <v>0</v>
      </c>
      <c r="Y1135" s="1">
        <f>'[1]RC-1'!Y1135</f>
        <v>0</v>
      </c>
      <c r="Z1135" s="1">
        <f>'[1]RC-1'!Z1135</f>
        <v>0</v>
      </c>
      <c r="AA1135" s="1">
        <f>'[1]RC-1'!AA1135</f>
        <v>0</v>
      </c>
      <c r="AB1135" s="1">
        <f>'[1]RC-1'!AB1135</f>
        <v>0</v>
      </c>
      <c r="AC1135" s="1">
        <f>'[1]RC-1'!AC1135</f>
        <v>0</v>
      </c>
      <c r="AD1135" s="1">
        <f>'[1]RC-1'!AD1135</f>
        <v>0</v>
      </c>
      <c r="AE1135" s="1">
        <f>'[1]RC-1'!AE1135</f>
        <v>0</v>
      </c>
      <c r="AF1135" s="1">
        <f>'[1]RC-1'!AF1135</f>
        <v>0</v>
      </c>
      <c r="AG1135" s="1">
        <f>'[1]RC-1'!AG1135</f>
        <v>0</v>
      </c>
      <c r="AH1135" s="1">
        <f>'[1]RC-1'!AH1135</f>
        <v>0</v>
      </c>
      <c r="AI1135" s="1">
        <f>'[1]RC-1'!AI1135</f>
        <v>0</v>
      </c>
    </row>
    <row r="1136" spans="1:35" x14ac:dyDescent="0.3">
      <c r="A1136" s="1">
        <f>'[1]RC-1'!A1136</f>
        <v>0</v>
      </c>
      <c r="B1136" s="1">
        <f>'[1]RC-1'!B1136</f>
        <v>0</v>
      </c>
      <c r="C1136" s="1">
        <f>'[1]RC-1'!C1136</f>
        <v>0</v>
      </c>
      <c r="D1136" s="1">
        <f>'[1]RC-1'!D1136</f>
        <v>0</v>
      </c>
      <c r="E1136" s="1">
        <f>'[1]RC-1'!E1136</f>
        <v>0</v>
      </c>
      <c r="F1136" s="1">
        <f>'[1]RC-1'!F1136</f>
        <v>0</v>
      </c>
      <c r="G1136" s="1">
        <f>'[1]RC-1'!G1136</f>
        <v>0</v>
      </c>
      <c r="H1136" s="1">
        <f>'[1]RC-1'!H1136</f>
        <v>0</v>
      </c>
      <c r="I1136" s="1">
        <f>'[1]RC-1'!I1136</f>
        <v>0</v>
      </c>
      <c r="J1136" s="1">
        <f>'[1]RC-1'!J1136</f>
        <v>0</v>
      </c>
      <c r="K1136" s="1">
        <f>'[1]RC-1'!K1136</f>
        <v>0</v>
      </c>
      <c r="L1136" s="1">
        <f>'[1]RC-1'!L1136</f>
        <v>0</v>
      </c>
      <c r="M1136" s="1">
        <f>'[1]RC-1'!M1136</f>
        <v>0</v>
      </c>
      <c r="N1136" s="1">
        <f>'[1]RC-1'!N1136</f>
        <v>0</v>
      </c>
      <c r="O1136" s="1">
        <f>'[1]RC-1'!O1136</f>
        <v>0</v>
      </c>
      <c r="P1136" s="1">
        <f>'[1]RC-1'!P1136</f>
        <v>0</v>
      </c>
      <c r="Q1136" s="1">
        <f>'[1]RC-1'!Q1136</f>
        <v>0</v>
      </c>
      <c r="R1136" s="1">
        <f>'[1]RC-1'!R1136</f>
        <v>0</v>
      </c>
      <c r="S1136" s="1">
        <f>'[1]RC-1'!S1136</f>
        <v>0</v>
      </c>
      <c r="T1136" s="1">
        <f>'[1]RC-1'!T1136</f>
        <v>0</v>
      </c>
      <c r="U1136" s="1">
        <f>'[1]RC-1'!U1136</f>
        <v>0</v>
      </c>
      <c r="V1136" s="1">
        <f>'[1]RC-1'!V1136</f>
        <v>0</v>
      </c>
      <c r="W1136" s="1">
        <f>'[1]RC-1'!W1136</f>
        <v>0</v>
      </c>
      <c r="X1136" s="1">
        <f>'[1]RC-1'!X1136</f>
        <v>0</v>
      </c>
      <c r="Y1136" s="1">
        <f>'[1]RC-1'!Y1136</f>
        <v>0</v>
      </c>
      <c r="Z1136" s="1">
        <f>'[1]RC-1'!Z1136</f>
        <v>0</v>
      </c>
      <c r="AA1136" s="1">
        <f>'[1]RC-1'!AA1136</f>
        <v>0</v>
      </c>
      <c r="AB1136" s="1">
        <f>'[1]RC-1'!AB1136</f>
        <v>0</v>
      </c>
      <c r="AC1136" s="1">
        <f>'[1]RC-1'!AC1136</f>
        <v>0</v>
      </c>
      <c r="AD1136" s="1">
        <f>'[1]RC-1'!AD1136</f>
        <v>0</v>
      </c>
      <c r="AE1136" s="1">
        <f>'[1]RC-1'!AE1136</f>
        <v>0</v>
      </c>
      <c r="AF1136" s="1">
        <f>'[1]RC-1'!AF1136</f>
        <v>0</v>
      </c>
      <c r="AG1136" s="1">
        <f>'[1]RC-1'!AG1136</f>
        <v>0</v>
      </c>
      <c r="AH1136" s="1">
        <f>'[1]RC-1'!AH1136</f>
        <v>0</v>
      </c>
      <c r="AI1136" s="1">
        <f>'[1]RC-1'!AI1136</f>
        <v>0</v>
      </c>
    </row>
    <row r="1137" spans="1:35" x14ac:dyDescent="0.3">
      <c r="A1137" s="1">
        <f>'[1]RC-1'!A1137</f>
        <v>0</v>
      </c>
      <c r="B1137" s="1">
        <f>'[1]RC-1'!B1137</f>
        <v>0</v>
      </c>
      <c r="C1137" s="1">
        <f>'[1]RC-1'!C1137</f>
        <v>0</v>
      </c>
      <c r="D1137" s="1">
        <f>'[1]RC-1'!D1137</f>
        <v>0</v>
      </c>
      <c r="E1137" s="1">
        <f>'[1]RC-1'!E1137</f>
        <v>0</v>
      </c>
      <c r="F1137" s="1">
        <f>'[1]RC-1'!F1137</f>
        <v>0</v>
      </c>
      <c r="G1137" s="1">
        <f>'[1]RC-1'!G1137</f>
        <v>0</v>
      </c>
      <c r="H1137" s="1">
        <f>'[1]RC-1'!H1137</f>
        <v>0</v>
      </c>
      <c r="I1137" s="1">
        <f>'[1]RC-1'!I1137</f>
        <v>0</v>
      </c>
      <c r="J1137" s="1">
        <f>'[1]RC-1'!J1137</f>
        <v>0</v>
      </c>
      <c r="K1137" s="1">
        <f>'[1]RC-1'!K1137</f>
        <v>0</v>
      </c>
      <c r="L1137" s="1">
        <f>'[1]RC-1'!L1137</f>
        <v>0</v>
      </c>
      <c r="M1137" s="1">
        <f>'[1]RC-1'!M1137</f>
        <v>0</v>
      </c>
      <c r="N1137" s="1">
        <f>'[1]RC-1'!N1137</f>
        <v>0</v>
      </c>
      <c r="O1137" s="1">
        <f>'[1]RC-1'!O1137</f>
        <v>0</v>
      </c>
      <c r="P1137" s="1">
        <f>'[1]RC-1'!P1137</f>
        <v>0</v>
      </c>
      <c r="Q1137" s="1">
        <f>'[1]RC-1'!Q1137</f>
        <v>0</v>
      </c>
      <c r="R1137" s="1">
        <f>'[1]RC-1'!R1137</f>
        <v>0</v>
      </c>
      <c r="S1137" s="1">
        <f>'[1]RC-1'!S1137</f>
        <v>0</v>
      </c>
      <c r="T1137" s="1">
        <f>'[1]RC-1'!T1137</f>
        <v>0</v>
      </c>
      <c r="U1137" s="1">
        <f>'[1]RC-1'!U1137</f>
        <v>0</v>
      </c>
      <c r="V1137" s="1">
        <f>'[1]RC-1'!V1137</f>
        <v>0</v>
      </c>
      <c r="W1137" s="1">
        <f>'[1]RC-1'!W1137</f>
        <v>0</v>
      </c>
      <c r="X1137" s="1">
        <f>'[1]RC-1'!X1137</f>
        <v>0</v>
      </c>
      <c r="Y1137" s="1">
        <f>'[1]RC-1'!Y1137</f>
        <v>0</v>
      </c>
      <c r="Z1137" s="1">
        <f>'[1]RC-1'!Z1137</f>
        <v>0</v>
      </c>
      <c r="AA1137" s="1">
        <f>'[1]RC-1'!AA1137</f>
        <v>0</v>
      </c>
      <c r="AB1137" s="1">
        <f>'[1]RC-1'!AB1137</f>
        <v>0</v>
      </c>
      <c r="AC1137" s="1">
        <f>'[1]RC-1'!AC1137</f>
        <v>0</v>
      </c>
      <c r="AD1137" s="1">
        <f>'[1]RC-1'!AD1137</f>
        <v>0</v>
      </c>
      <c r="AE1137" s="1">
        <f>'[1]RC-1'!AE1137</f>
        <v>0</v>
      </c>
      <c r="AF1137" s="1">
        <f>'[1]RC-1'!AF1137</f>
        <v>0</v>
      </c>
      <c r="AG1137" s="1">
        <f>'[1]RC-1'!AG1137</f>
        <v>0</v>
      </c>
      <c r="AH1137" s="1">
        <f>'[1]RC-1'!AH1137</f>
        <v>0</v>
      </c>
      <c r="AI1137" s="1">
        <f>'[1]RC-1'!AI1137</f>
        <v>0</v>
      </c>
    </row>
    <row r="1138" spans="1:35" x14ac:dyDescent="0.3">
      <c r="A1138" s="1">
        <f>'[1]RC-1'!A1138</f>
        <v>0</v>
      </c>
      <c r="B1138" s="1">
        <f>'[1]RC-1'!B1138</f>
        <v>0</v>
      </c>
      <c r="C1138" s="1">
        <f>'[1]RC-1'!C1138</f>
        <v>0</v>
      </c>
      <c r="D1138" s="1">
        <f>'[1]RC-1'!D1138</f>
        <v>0</v>
      </c>
      <c r="E1138" s="1">
        <f>'[1]RC-1'!E1138</f>
        <v>0</v>
      </c>
      <c r="F1138" s="1">
        <f>'[1]RC-1'!F1138</f>
        <v>0</v>
      </c>
      <c r="G1138" s="1">
        <f>'[1]RC-1'!G1138</f>
        <v>0</v>
      </c>
      <c r="H1138" s="1">
        <f>'[1]RC-1'!H1138</f>
        <v>0</v>
      </c>
      <c r="I1138" s="1">
        <f>'[1]RC-1'!I1138</f>
        <v>0</v>
      </c>
      <c r="J1138" s="1">
        <f>'[1]RC-1'!J1138</f>
        <v>0</v>
      </c>
      <c r="K1138" s="1">
        <f>'[1]RC-1'!K1138</f>
        <v>0</v>
      </c>
      <c r="L1138" s="1">
        <f>'[1]RC-1'!L1138</f>
        <v>0</v>
      </c>
      <c r="M1138" s="1">
        <f>'[1]RC-1'!M1138</f>
        <v>0</v>
      </c>
      <c r="N1138" s="1">
        <f>'[1]RC-1'!N1138</f>
        <v>0</v>
      </c>
      <c r="O1138" s="1">
        <f>'[1]RC-1'!O1138</f>
        <v>0</v>
      </c>
      <c r="P1138" s="1">
        <f>'[1]RC-1'!P1138</f>
        <v>0</v>
      </c>
      <c r="Q1138" s="1">
        <f>'[1]RC-1'!Q1138</f>
        <v>0</v>
      </c>
      <c r="R1138" s="1">
        <f>'[1]RC-1'!R1138</f>
        <v>0</v>
      </c>
      <c r="S1138" s="1">
        <f>'[1]RC-1'!S1138</f>
        <v>0</v>
      </c>
      <c r="T1138" s="1">
        <f>'[1]RC-1'!T1138</f>
        <v>0</v>
      </c>
      <c r="U1138" s="1">
        <f>'[1]RC-1'!U1138</f>
        <v>0</v>
      </c>
      <c r="V1138" s="1">
        <f>'[1]RC-1'!V1138</f>
        <v>0</v>
      </c>
      <c r="W1138" s="1">
        <f>'[1]RC-1'!W1138</f>
        <v>0</v>
      </c>
      <c r="X1138" s="1">
        <f>'[1]RC-1'!X1138</f>
        <v>0</v>
      </c>
      <c r="Y1138" s="1">
        <f>'[1]RC-1'!Y1138</f>
        <v>0</v>
      </c>
      <c r="Z1138" s="1">
        <f>'[1]RC-1'!Z1138</f>
        <v>0</v>
      </c>
      <c r="AA1138" s="1">
        <f>'[1]RC-1'!AA1138</f>
        <v>0</v>
      </c>
      <c r="AB1138" s="1">
        <f>'[1]RC-1'!AB1138</f>
        <v>0</v>
      </c>
      <c r="AC1138" s="1">
        <f>'[1]RC-1'!AC1138</f>
        <v>0</v>
      </c>
      <c r="AD1138" s="1">
        <f>'[1]RC-1'!AD1138</f>
        <v>0</v>
      </c>
      <c r="AE1138" s="1">
        <f>'[1]RC-1'!AE1138</f>
        <v>0</v>
      </c>
      <c r="AF1138" s="1">
        <f>'[1]RC-1'!AF1138</f>
        <v>0</v>
      </c>
      <c r="AG1138" s="1">
        <f>'[1]RC-1'!AG1138</f>
        <v>0</v>
      </c>
      <c r="AH1138" s="1">
        <f>'[1]RC-1'!AH1138</f>
        <v>0</v>
      </c>
      <c r="AI1138" s="1">
        <f>'[1]RC-1'!AI1138</f>
        <v>0</v>
      </c>
    </row>
    <row r="1139" spans="1:35" x14ac:dyDescent="0.3">
      <c r="A1139" s="1">
        <f>'[1]RC-1'!A1139</f>
        <v>0</v>
      </c>
      <c r="B1139" s="1">
        <f>'[1]RC-1'!B1139</f>
        <v>0</v>
      </c>
      <c r="C1139" s="1">
        <f>'[1]RC-1'!C1139</f>
        <v>0</v>
      </c>
      <c r="D1139" s="1">
        <f>'[1]RC-1'!D1139</f>
        <v>0</v>
      </c>
      <c r="E1139" s="1">
        <f>'[1]RC-1'!E1139</f>
        <v>0</v>
      </c>
      <c r="F1139" s="1">
        <f>'[1]RC-1'!F1139</f>
        <v>0</v>
      </c>
      <c r="G1139" s="1">
        <f>'[1]RC-1'!G1139</f>
        <v>0</v>
      </c>
      <c r="H1139" s="1">
        <f>'[1]RC-1'!H1139</f>
        <v>0</v>
      </c>
      <c r="I1139" s="1">
        <f>'[1]RC-1'!I1139</f>
        <v>0</v>
      </c>
      <c r="J1139" s="1">
        <f>'[1]RC-1'!J1139</f>
        <v>0</v>
      </c>
      <c r="K1139" s="1">
        <f>'[1]RC-1'!K1139</f>
        <v>0</v>
      </c>
      <c r="L1139" s="1">
        <f>'[1]RC-1'!L1139</f>
        <v>0</v>
      </c>
      <c r="M1139" s="1">
        <f>'[1]RC-1'!M1139</f>
        <v>0</v>
      </c>
      <c r="N1139" s="1">
        <f>'[1]RC-1'!N1139</f>
        <v>0</v>
      </c>
      <c r="O1139" s="1">
        <f>'[1]RC-1'!O1139</f>
        <v>0</v>
      </c>
      <c r="P1139" s="1">
        <f>'[1]RC-1'!P1139</f>
        <v>0</v>
      </c>
      <c r="Q1139" s="1">
        <f>'[1]RC-1'!Q1139</f>
        <v>0</v>
      </c>
      <c r="R1139" s="1">
        <f>'[1]RC-1'!R1139</f>
        <v>0</v>
      </c>
      <c r="S1139" s="1">
        <f>'[1]RC-1'!S1139</f>
        <v>0</v>
      </c>
      <c r="T1139" s="1">
        <f>'[1]RC-1'!T1139</f>
        <v>0</v>
      </c>
      <c r="U1139" s="1">
        <f>'[1]RC-1'!U1139</f>
        <v>0</v>
      </c>
      <c r="V1139" s="1">
        <f>'[1]RC-1'!V1139</f>
        <v>0</v>
      </c>
      <c r="W1139" s="1">
        <f>'[1]RC-1'!W1139</f>
        <v>0</v>
      </c>
      <c r="X1139" s="1">
        <f>'[1]RC-1'!X1139</f>
        <v>0</v>
      </c>
      <c r="Y1139" s="1">
        <f>'[1]RC-1'!Y1139</f>
        <v>0</v>
      </c>
      <c r="Z1139" s="1">
        <f>'[1]RC-1'!Z1139</f>
        <v>0</v>
      </c>
      <c r="AA1139" s="1">
        <f>'[1]RC-1'!AA1139</f>
        <v>0</v>
      </c>
      <c r="AB1139" s="1">
        <f>'[1]RC-1'!AB1139</f>
        <v>0</v>
      </c>
      <c r="AC1139" s="1">
        <f>'[1]RC-1'!AC1139</f>
        <v>0</v>
      </c>
      <c r="AD1139" s="1">
        <f>'[1]RC-1'!AD1139</f>
        <v>0</v>
      </c>
      <c r="AE1139" s="1">
        <f>'[1]RC-1'!AE1139</f>
        <v>0</v>
      </c>
      <c r="AF1139" s="1">
        <f>'[1]RC-1'!AF1139</f>
        <v>0</v>
      </c>
      <c r="AG1139" s="1">
        <f>'[1]RC-1'!AG1139</f>
        <v>0</v>
      </c>
      <c r="AH1139" s="1">
        <f>'[1]RC-1'!AH1139</f>
        <v>0</v>
      </c>
      <c r="AI1139" s="1">
        <f>'[1]RC-1'!AI1139</f>
        <v>0</v>
      </c>
    </row>
    <row r="1140" spans="1:35" x14ac:dyDescent="0.3">
      <c r="A1140" s="1">
        <f>'[1]RC-1'!A1140</f>
        <v>0</v>
      </c>
      <c r="B1140" s="1">
        <f>'[1]RC-1'!B1140</f>
        <v>0</v>
      </c>
      <c r="C1140" s="1">
        <f>'[1]RC-1'!C1140</f>
        <v>0</v>
      </c>
      <c r="D1140" s="1">
        <f>'[1]RC-1'!D1140</f>
        <v>0</v>
      </c>
      <c r="E1140" s="1">
        <f>'[1]RC-1'!E1140</f>
        <v>0</v>
      </c>
      <c r="F1140" s="1">
        <f>'[1]RC-1'!F1140</f>
        <v>0</v>
      </c>
      <c r="G1140" s="1">
        <f>'[1]RC-1'!G1140</f>
        <v>0</v>
      </c>
      <c r="H1140" s="1">
        <f>'[1]RC-1'!H1140</f>
        <v>0</v>
      </c>
      <c r="I1140" s="1">
        <f>'[1]RC-1'!I1140</f>
        <v>0</v>
      </c>
      <c r="J1140" s="1">
        <f>'[1]RC-1'!J1140</f>
        <v>0</v>
      </c>
      <c r="K1140" s="1">
        <f>'[1]RC-1'!K1140</f>
        <v>0</v>
      </c>
      <c r="L1140" s="1">
        <f>'[1]RC-1'!L1140</f>
        <v>0</v>
      </c>
      <c r="M1140" s="1">
        <f>'[1]RC-1'!M1140</f>
        <v>0</v>
      </c>
      <c r="N1140" s="1">
        <f>'[1]RC-1'!N1140</f>
        <v>0</v>
      </c>
      <c r="O1140" s="1">
        <f>'[1]RC-1'!O1140</f>
        <v>0</v>
      </c>
      <c r="P1140" s="1">
        <f>'[1]RC-1'!P1140</f>
        <v>0</v>
      </c>
      <c r="Q1140" s="1">
        <f>'[1]RC-1'!Q1140</f>
        <v>0</v>
      </c>
      <c r="R1140" s="1">
        <f>'[1]RC-1'!R1140</f>
        <v>0</v>
      </c>
      <c r="S1140" s="1">
        <f>'[1]RC-1'!S1140</f>
        <v>0</v>
      </c>
      <c r="T1140" s="1">
        <f>'[1]RC-1'!T1140</f>
        <v>0</v>
      </c>
      <c r="U1140" s="1">
        <f>'[1]RC-1'!U1140</f>
        <v>0</v>
      </c>
      <c r="V1140" s="1">
        <f>'[1]RC-1'!V1140</f>
        <v>0</v>
      </c>
      <c r="W1140" s="1">
        <f>'[1]RC-1'!W1140</f>
        <v>0</v>
      </c>
      <c r="X1140" s="1">
        <f>'[1]RC-1'!X1140</f>
        <v>0</v>
      </c>
      <c r="Y1140" s="1">
        <f>'[1]RC-1'!Y1140</f>
        <v>0</v>
      </c>
      <c r="Z1140" s="1">
        <f>'[1]RC-1'!Z1140</f>
        <v>0</v>
      </c>
      <c r="AA1140" s="1">
        <f>'[1]RC-1'!AA1140</f>
        <v>0</v>
      </c>
      <c r="AB1140" s="1">
        <f>'[1]RC-1'!AB1140</f>
        <v>0</v>
      </c>
      <c r="AC1140" s="1">
        <f>'[1]RC-1'!AC1140</f>
        <v>0</v>
      </c>
      <c r="AD1140" s="1">
        <f>'[1]RC-1'!AD1140</f>
        <v>0</v>
      </c>
      <c r="AE1140" s="1">
        <f>'[1]RC-1'!AE1140</f>
        <v>0</v>
      </c>
      <c r="AF1140" s="1">
        <f>'[1]RC-1'!AF1140</f>
        <v>0</v>
      </c>
      <c r="AG1140" s="1">
        <f>'[1]RC-1'!AG1140</f>
        <v>0</v>
      </c>
      <c r="AH1140" s="1">
        <f>'[1]RC-1'!AH1140</f>
        <v>0</v>
      </c>
      <c r="AI1140" s="1">
        <f>'[1]RC-1'!AI1140</f>
        <v>0</v>
      </c>
    </row>
    <row r="1141" spans="1:35" x14ac:dyDescent="0.3">
      <c r="A1141" s="1">
        <f>'[1]RC-1'!A1141</f>
        <v>0</v>
      </c>
      <c r="B1141" s="1">
        <f>'[1]RC-1'!B1141</f>
        <v>0</v>
      </c>
      <c r="C1141" s="1">
        <f>'[1]RC-1'!C1141</f>
        <v>0</v>
      </c>
      <c r="D1141" s="1">
        <f>'[1]RC-1'!D1141</f>
        <v>0</v>
      </c>
      <c r="E1141" s="1">
        <f>'[1]RC-1'!E1141</f>
        <v>0</v>
      </c>
      <c r="F1141" s="1">
        <f>'[1]RC-1'!F1141</f>
        <v>0</v>
      </c>
      <c r="G1141" s="1">
        <f>'[1]RC-1'!G1141</f>
        <v>0</v>
      </c>
      <c r="H1141" s="1">
        <f>'[1]RC-1'!H1141</f>
        <v>0</v>
      </c>
      <c r="I1141" s="1">
        <f>'[1]RC-1'!I1141</f>
        <v>0</v>
      </c>
      <c r="J1141" s="1">
        <f>'[1]RC-1'!J1141</f>
        <v>0</v>
      </c>
      <c r="K1141" s="1">
        <f>'[1]RC-1'!K1141</f>
        <v>0</v>
      </c>
      <c r="L1141" s="1">
        <f>'[1]RC-1'!L1141</f>
        <v>0</v>
      </c>
      <c r="M1141" s="1">
        <f>'[1]RC-1'!M1141</f>
        <v>0</v>
      </c>
      <c r="N1141" s="1">
        <f>'[1]RC-1'!N1141</f>
        <v>0</v>
      </c>
      <c r="O1141" s="1">
        <f>'[1]RC-1'!O1141</f>
        <v>0</v>
      </c>
      <c r="P1141" s="1">
        <f>'[1]RC-1'!P1141</f>
        <v>0</v>
      </c>
      <c r="Q1141" s="1">
        <f>'[1]RC-1'!Q1141</f>
        <v>0</v>
      </c>
      <c r="R1141" s="1">
        <f>'[1]RC-1'!R1141</f>
        <v>0</v>
      </c>
      <c r="S1141" s="1">
        <f>'[1]RC-1'!S1141</f>
        <v>0</v>
      </c>
      <c r="T1141" s="1">
        <f>'[1]RC-1'!T1141</f>
        <v>0</v>
      </c>
      <c r="U1141" s="1">
        <f>'[1]RC-1'!U1141</f>
        <v>0</v>
      </c>
      <c r="V1141" s="1">
        <f>'[1]RC-1'!V1141</f>
        <v>0</v>
      </c>
      <c r="W1141" s="1">
        <f>'[1]RC-1'!W1141</f>
        <v>0</v>
      </c>
      <c r="X1141" s="1">
        <f>'[1]RC-1'!X1141</f>
        <v>0</v>
      </c>
      <c r="Y1141" s="1">
        <f>'[1]RC-1'!Y1141</f>
        <v>0</v>
      </c>
      <c r="Z1141" s="1">
        <f>'[1]RC-1'!Z1141</f>
        <v>0</v>
      </c>
      <c r="AA1141" s="1">
        <f>'[1]RC-1'!AA1141</f>
        <v>0</v>
      </c>
      <c r="AB1141" s="1">
        <f>'[1]RC-1'!AB1141</f>
        <v>0</v>
      </c>
      <c r="AC1141" s="1">
        <f>'[1]RC-1'!AC1141</f>
        <v>0</v>
      </c>
      <c r="AD1141" s="1">
        <f>'[1]RC-1'!AD1141</f>
        <v>0</v>
      </c>
      <c r="AE1141" s="1">
        <f>'[1]RC-1'!AE1141</f>
        <v>0</v>
      </c>
      <c r="AF1141" s="1">
        <f>'[1]RC-1'!AF1141</f>
        <v>0</v>
      </c>
      <c r="AG1141" s="1">
        <f>'[1]RC-1'!AG1141</f>
        <v>0</v>
      </c>
      <c r="AH1141" s="1">
        <f>'[1]RC-1'!AH1141</f>
        <v>0</v>
      </c>
      <c r="AI1141" s="1">
        <f>'[1]RC-1'!AI1141</f>
        <v>0</v>
      </c>
    </row>
    <row r="1142" spans="1:35" x14ac:dyDescent="0.3">
      <c r="A1142" s="1">
        <f>'[1]RC-1'!A1142</f>
        <v>0</v>
      </c>
      <c r="B1142" s="1">
        <f>'[1]RC-1'!B1142</f>
        <v>0</v>
      </c>
      <c r="C1142" s="1">
        <f>'[1]RC-1'!C1142</f>
        <v>0</v>
      </c>
      <c r="D1142" s="1">
        <f>'[1]RC-1'!D1142</f>
        <v>0</v>
      </c>
      <c r="E1142" s="1">
        <f>'[1]RC-1'!E1142</f>
        <v>0</v>
      </c>
      <c r="F1142" s="1">
        <f>'[1]RC-1'!F1142</f>
        <v>0</v>
      </c>
      <c r="G1142" s="1">
        <f>'[1]RC-1'!G1142</f>
        <v>0</v>
      </c>
      <c r="H1142" s="1">
        <f>'[1]RC-1'!H1142</f>
        <v>0</v>
      </c>
      <c r="I1142" s="1">
        <f>'[1]RC-1'!I1142</f>
        <v>0</v>
      </c>
      <c r="J1142" s="1">
        <f>'[1]RC-1'!J1142</f>
        <v>0</v>
      </c>
      <c r="K1142" s="1">
        <f>'[1]RC-1'!K1142</f>
        <v>0</v>
      </c>
      <c r="L1142" s="1">
        <f>'[1]RC-1'!L1142</f>
        <v>0</v>
      </c>
      <c r="M1142" s="1">
        <f>'[1]RC-1'!M1142</f>
        <v>0</v>
      </c>
      <c r="N1142" s="1">
        <f>'[1]RC-1'!N1142</f>
        <v>0</v>
      </c>
      <c r="O1142" s="1">
        <f>'[1]RC-1'!O1142</f>
        <v>0</v>
      </c>
      <c r="P1142" s="1">
        <f>'[1]RC-1'!P1142</f>
        <v>0</v>
      </c>
      <c r="Q1142" s="1">
        <f>'[1]RC-1'!Q1142</f>
        <v>0</v>
      </c>
      <c r="R1142" s="1">
        <f>'[1]RC-1'!R1142</f>
        <v>0</v>
      </c>
      <c r="S1142" s="1">
        <f>'[1]RC-1'!S1142</f>
        <v>0</v>
      </c>
      <c r="T1142" s="1">
        <f>'[1]RC-1'!T1142</f>
        <v>0</v>
      </c>
      <c r="U1142" s="1">
        <f>'[1]RC-1'!U1142</f>
        <v>0</v>
      </c>
      <c r="V1142" s="1">
        <f>'[1]RC-1'!V1142</f>
        <v>0</v>
      </c>
      <c r="W1142" s="1">
        <f>'[1]RC-1'!W1142</f>
        <v>0</v>
      </c>
      <c r="X1142" s="1">
        <f>'[1]RC-1'!X1142</f>
        <v>0</v>
      </c>
      <c r="Y1142" s="1">
        <f>'[1]RC-1'!Y1142</f>
        <v>0</v>
      </c>
      <c r="Z1142" s="1">
        <f>'[1]RC-1'!Z1142</f>
        <v>0</v>
      </c>
      <c r="AA1142" s="1">
        <f>'[1]RC-1'!AA1142</f>
        <v>0</v>
      </c>
      <c r="AB1142" s="1">
        <f>'[1]RC-1'!AB1142</f>
        <v>0</v>
      </c>
      <c r="AC1142" s="1">
        <f>'[1]RC-1'!AC1142</f>
        <v>0</v>
      </c>
      <c r="AD1142" s="1">
        <f>'[1]RC-1'!AD1142</f>
        <v>0</v>
      </c>
      <c r="AE1142" s="1">
        <f>'[1]RC-1'!AE1142</f>
        <v>0</v>
      </c>
      <c r="AF1142" s="1">
        <f>'[1]RC-1'!AF1142</f>
        <v>0</v>
      </c>
      <c r="AG1142" s="1">
        <f>'[1]RC-1'!AG1142</f>
        <v>0</v>
      </c>
      <c r="AH1142" s="1">
        <f>'[1]RC-1'!AH1142</f>
        <v>0</v>
      </c>
      <c r="AI1142" s="1">
        <f>'[1]RC-1'!AI1142</f>
        <v>0</v>
      </c>
    </row>
    <row r="1143" spans="1:35" x14ac:dyDescent="0.3">
      <c r="A1143" s="1">
        <f>'[1]RC-1'!A1143</f>
        <v>0</v>
      </c>
      <c r="B1143" s="1">
        <f>'[1]RC-1'!B1143</f>
        <v>0</v>
      </c>
      <c r="C1143" s="1">
        <f>'[1]RC-1'!C1143</f>
        <v>0</v>
      </c>
      <c r="D1143" s="1">
        <f>'[1]RC-1'!D1143</f>
        <v>0</v>
      </c>
      <c r="E1143" s="1">
        <f>'[1]RC-1'!E1143</f>
        <v>0</v>
      </c>
      <c r="F1143" s="1">
        <f>'[1]RC-1'!F1143</f>
        <v>0</v>
      </c>
      <c r="G1143" s="1">
        <f>'[1]RC-1'!G1143</f>
        <v>0</v>
      </c>
      <c r="H1143" s="1">
        <f>'[1]RC-1'!H1143</f>
        <v>0</v>
      </c>
      <c r="I1143" s="1">
        <f>'[1]RC-1'!I1143</f>
        <v>0</v>
      </c>
      <c r="J1143" s="1">
        <f>'[1]RC-1'!J1143</f>
        <v>0</v>
      </c>
      <c r="K1143" s="1">
        <f>'[1]RC-1'!K1143</f>
        <v>0</v>
      </c>
      <c r="L1143" s="1">
        <f>'[1]RC-1'!L1143</f>
        <v>0</v>
      </c>
      <c r="M1143" s="1">
        <f>'[1]RC-1'!M1143</f>
        <v>0</v>
      </c>
      <c r="N1143" s="1">
        <f>'[1]RC-1'!N1143</f>
        <v>0</v>
      </c>
      <c r="O1143" s="1">
        <f>'[1]RC-1'!O1143</f>
        <v>0</v>
      </c>
      <c r="P1143" s="1">
        <f>'[1]RC-1'!P1143</f>
        <v>0</v>
      </c>
      <c r="Q1143" s="1">
        <f>'[1]RC-1'!Q1143</f>
        <v>0</v>
      </c>
      <c r="R1143" s="1">
        <f>'[1]RC-1'!R1143</f>
        <v>0</v>
      </c>
      <c r="S1143" s="1">
        <f>'[1]RC-1'!S1143</f>
        <v>0</v>
      </c>
      <c r="T1143" s="1">
        <f>'[1]RC-1'!T1143</f>
        <v>0</v>
      </c>
      <c r="U1143" s="1">
        <f>'[1]RC-1'!U1143</f>
        <v>0</v>
      </c>
      <c r="V1143" s="1">
        <f>'[1]RC-1'!V1143</f>
        <v>0</v>
      </c>
      <c r="W1143" s="1">
        <f>'[1]RC-1'!W1143</f>
        <v>0</v>
      </c>
      <c r="X1143" s="1">
        <f>'[1]RC-1'!X1143</f>
        <v>0</v>
      </c>
      <c r="Y1143" s="1">
        <f>'[1]RC-1'!Y1143</f>
        <v>0</v>
      </c>
      <c r="Z1143" s="1">
        <f>'[1]RC-1'!Z1143</f>
        <v>0</v>
      </c>
      <c r="AA1143" s="1">
        <f>'[1]RC-1'!AA1143</f>
        <v>0</v>
      </c>
      <c r="AB1143" s="1">
        <f>'[1]RC-1'!AB1143</f>
        <v>0</v>
      </c>
      <c r="AC1143" s="1">
        <f>'[1]RC-1'!AC1143</f>
        <v>0</v>
      </c>
      <c r="AD1143" s="1">
        <f>'[1]RC-1'!AD1143</f>
        <v>0</v>
      </c>
      <c r="AE1143" s="1">
        <f>'[1]RC-1'!AE1143</f>
        <v>0</v>
      </c>
      <c r="AF1143" s="1">
        <f>'[1]RC-1'!AF1143</f>
        <v>0</v>
      </c>
      <c r="AG1143" s="1">
        <f>'[1]RC-1'!AG1143</f>
        <v>0</v>
      </c>
      <c r="AH1143" s="1">
        <f>'[1]RC-1'!AH1143</f>
        <v>0</v>
      </c>
      <c r="AI1143" s="1">
        <f>'[1]RC-1'!AI1143</f>
        <v>0</v>
      </c>
    </row>
    <row r="1144" spans="1:35" x14ac:dyDescent="0.3">
      <c r="A1144" s="1">
        <f>'[1]RC-1'!A1144</f>
        <v>0</v>
      </c>
      <c r="B1144" s="1">
        <f>'[1]RC-1'!B1144</f>
        <v>0</v>
      </c>
      <c r="C1144" s="1">
        <f>'[1]RC-1'!C1144</f>
        <v>0</v>
      </c>
      <c r="D1144" s="1">
        <f>'[1]RC-1'!D1144</f>
        <v>0</v>
      </c>
      <c r="E1144" s="1">
        <f>'[1]RC-1'!E1144</f>
        <v>0</v>
      </c>
      <c r="F1144" s="1">
        <f>'[1]RC-1'!F1144</f>
        <v>0</v>
      </c>
      <c r="G1144" s="1">
        <f>'[1]RC-1'!G1144</f>
        <v>0</v>
      </c>
      <c r="H1144" s="1">
        <f>'[1]RC-1'!H1144</f>
        <v>0</v>
      </c>
      <c r="I1144" s="1">
        <f>'[1]RC-1'!I1144</f>
        <v>0</v>
      </c>
      <c r="J1144" s="1">
        <f>'[1]RC-1'!J1144</f>
        <v>0</v>
      </c>
      <c r="K1144" s="1">
        <f>'[1]RC-1'!K1144</f>
        <v>0</v>
      </c>
      <c r="L1144" s="1">
        <f>'[1]RC-1'!L1144</f>
        <v>0</v>
      </c>
      <c r="M1144" s="1">
        <f>'[1]RC-1'!M1144</f>
        <v>0</v>
      </c>
      <c r="N1144" s="1">
        <f>'[1]RC-1'!N1144</f>
        <v>0</v>
      </c>
      <c r="O1144" s="1">
        <f>'[1]RC-1'!O1144</f>
        <v>0</v>
      </c>
      <c r="P1144" s="1">
        <f>'[1]RC-1'!P1144</f>
        <v>0</v>
      </c>
      <c r="Q1144" s="1">
        <f>'[1]RC-1'!Q1144</f>
        <v>0</v>
      </c>
      <c r="R1144" s="1">
        <f>'[1]RC-1'!R1144</f>
        <v>0</v>
      </c>
      <c r="S1144" s="1">
        <f>'[1]RC-1'!S1144</f>
        <v>0</v>
      </c>
      <c r="T1144" s="1">
        <f>'[1]RC-1'!T1144</f>
        <v>0</v>
      </c>
      <c r="U1144" s="1">
        <f>'[1]RC-1'!U1144</f>
        <v>0</v>
      </c>
      <c r="V1144" s="1">
        <f>'[1]RC-1'!V1144</f>
        <v>0</v>
      </c>
      <c r="W1144" s="1">
        <f>'[1]RC-1'!W1144</f>
        <v>0</v>
      </c>
      <c r="X1144" s="1">
        <f>'[1]RC-1'!X1144</f>
        <v>0</v>
      </c>
      <c r="Y1144" s="1">
        <f>'[1]RC-1'!Y1144</f>
        <v>0</v>
      </c>
      <c r="Z1144" s="1">
        <f>'[1]RC-1'!Z1144</f>
        <v>0</v>
      </c>
      <c r="AA1144" s="1">
        <f>'[1]RC-1'!AA1144</f>
        <v>0</v>
      </c>
      <c r="AB1144" s="1">
        <f>'[1]RC-1'!AB1144</f>
        <v>0</v>
      </c>
      <c r="AC1144" s="1">
        <f>'[1]RC-1'!AC1144</f>
        <v>0</v>
      </c>
      <c r="AD1144" s="1">
        <f>'[1]RC-1'!AD1144</f>
        <v>0</v>
      </c>
      <c r="AE1144" s="1">
        <f>'[1]RC-1'!AE1144</f>
        <v>0</v>
      </c>
      <c r="AF1144" s="1">
        <f>'[1]RC-1'!AF1144</f>
        <v>0</v>
      </c>
      <c r="AG1144" s="1">
        <f>'[1]RC-1'!AG1144</f>
        <v>0</v>
      </c>
      <c r="AH1144" s="1">
        <f>'[1]RC-1'!AH1144</f>
        <v>0</v>
      </c>
      <c r="AI1144" s="1">
        <f>'[1]RC-1'!AI1144</f>
        <v>0</v>
      </c>
    </row>
    <row r="1145" spans="1:35" x14ac:dyDescent="0.3">
      <c r="A1145" s="1">
        <f>'[1]RC-1'!A1145</f>
        <v>0</v>
      </c>
      <c r="B1145" s="1">
        <f>'[1]RC-1'!B1145</f>
        <v>0</v>
      </c>
      <c r="C1145" s="1">
        <f>'[1]RC-1'!C1145</f>
        <v>0</v>
      </c>
      <c r="D1145" s="1">
        <f>'[1]RC-1'!D1145</f>
        <v>0</v>
      </c>
      <c r="E1145" s="1">
        <f>'[1]RC-1'!E1145</f>
        <v>0</v>
      </c>
      <c r="F1145" s="1">
        <f>'[1]RC-1'!F1145</f>
        <v>0</v>
      </c>
      <c r="G1145" s="1">
        <f>'[1]RC-1'!G1145</f>
        <v>0</v>
      </c>
      <c r="H1145" s="1">
        <f>'[1]RC-1'!H1145</f>
        <v>0</v>
      </c>
      <c r="I1145" s="1">
        <f>'[1]RC-1'!I1145</f>
        <v>0</v>
      </c>
      <c r="J1145" s="1">
        <f>'[1]RC-1'!J1145</f>
        <v>0</v>
      </c>
      <c r="K1145" s="1">
        <f>'[1]RC-1'!K1145</f>
        <v>0</v>
      </c>
      <c r="L1145" s="1">
        <f>'[1]RC-1'!L1145</f>
        <v>0</v>
      </c>
      <c r="M1145" s="1">
        <f>'[1]RC-1'!M1145</f>
        <v>0</v>
      </c>
      <c r="N1145" s="1">
        <f>'[1]RC-1'!N1145</f>
        <v>0</v>
      </c>
      <c r="O1145" s="1">
        <f>'[1]RC-1'!O1145</f>
        <v>0</v>
      </c>
      <c r="P1145" s="1">
        <f>'[1]RC-1'!P1145</f>
        <v>0</v>
      </c>
      <c r="Q1145" s="1">
        <f>'[1]RC-1'!Q1145</f>
        <v>0</v>
      </c>
      <c r="R1145" s="1">
        <f>'[1]RC-1'!R1145</f>
        <v>0</v>
      </c>
      <c r="S1145" s="1">
        <f>'[1]RC-1'!S1145</f>
        <v>0</v>
      </c>
      <c r="T1145" s="1">
        <f>'[1]RC-1'!T1145</f>
        <v>0</v>
      </c>
      <c r="U1145" s="1">
        <f>'[1]RC-1'!U1145</f>
        <v>0</v>
      </c>
      <c r="V1145" s="1">
        <f>'[1]RC-1'!V1145</f>
        <v>0</v>
      </c>
      <c r="W1145" s="1">
        <f>'[1]RC-1'!W1145</f>
        <v>0</v>
      </c>
      <c r="X1145" s="1">
        <f>'[1]RC-1'!X1145</f>
        <v>0</v>
      </c>
      <c r="Y1145" s="1">
        <f>'[1]RC-1'!Y1145</f>
        <v>0</v>
      </c>
      <c r="Z1145" s="1">
        <f>'[1]RC-1'!Z1145</f>
        <v>0</v>
      </c>
      <c r="AA1145" s="1">
        <f>'[1]RC-1'!AA1145</f>
        <v>0</v>
      </c>
      <c r="AB1145" s="1">
        <f>'[1]RC-1'!AB1145</f>
        <v>0</v>
      </c>
      <c r="AC1145" s="1">
        <f>'[1]RC-1'!AC1145</f>
        <v>0</v>
      </c>
      <c r="AD1145" s="1">
        <f>'[1]RC-1'!AD1145</f>
        <v>0</v>
      </c>
      <c r="AE1145" s="1">
        <f>'[1]RC-1'!AE1145</f>
        <v>0</v>
      </c>
      <c r="AF1145" s="1">
        <f>'[1]RC-1'!AF1145</f>
        <v>0</v>
      </c>
      <c r="AG1145" s="1">
        <f>'[1]RC-1'!AG1145</f>
        <v>0</v>
      </c>
      <c r="AH1145" s="1">
        <f>'[1]RC-1'!AH1145</f>
        <v>0</v>
      </c>
      <c r="AI1145" s="1">
        <f>'[1]RC-1'!AI1145</f>
        <v>0</v>
      </c>
    </row>
    <row r="1146" spans="1:35" x14ac:dyDescent="0.3">
      <c r="A1146" s="1">
        <f>'[1]RC-1'!A1146</f>
        <v>0</v>
      </c>
      <c r="B1146" s="1">
        <f>'[1]RC-1'!B1146</f>
        <v>0</v>
      </c>
      <c r="C1146" s="1">
        <f>'[1]RC-1'!C1146</f>
        <v>0</v>
      </c>
      <c r="D1146" s="1">
        <f>'[1]RC-1'!D1146</f>
        <v>0</v>
      </c>
      <c r="E1146" s="1">
        <f>'[1]RC-1'!E1146</f>
        <v>0</v>
      </c>
      <c r="F1146" s="1">
        <f>'[1]RC-1'!F1146</f>
        <v>0</v>
      </c>
      <c r="G1146" s="1">
        <f>'[1]RC-1'!G1146</f>
        <v>0</v>
      </c>
      <c r="H1146" s="1">
        <f>'[1]RC-1'!H1146</f>
        <v>0</v>
      </c>
      <c r="I1146" s="1">
        <f>'[1]RC-1'!I1146</f>
        <v>0</v>
      </c>
      <c r="J1146" s="1">
        <f>'[1]RC-1'!J1146</f>
        <v>0</v>
      </c>
      <c r="K1146" s="1">
        <f>'[1]RC-1'!K1146</f>
        <v>0</v>
      </c>
      <c r="L1146" s="1">
        <f>'[1]RC-1'!L1146</f>
        <v>0</v>
      </c>
      <c r="M1146" s="1">
        <f>'[1]RC-1'!M1146</f>
        <v>0</v>
      </c>
      <c r="N1146" s="1">
        <f>'[1]RC-1'!N1146</f>
        <v>0</v>
      </c>
      <c r="O1146" s="1">
        <f>'[1]RC-1'!O1146</f>
        <v>0</v>
      </c>
      <c r="P1146" s="1">
        <f>'[1]RC-1'!P1146</f>
        <v>0</v>
      </c>
      <c r="Q1146" s="1">
        <f>'[1]RC-1'!Q1146</f>
        <v>0</v>
      </c>
      <c r="R1146" s="1">
        <f>'[1]RC-1'!R1146</f>
        <v>0</v>
      </c>
      <c r="S1146" s="1">
        <f>'[1]RC-1'!S1146</f>
        <v>0</v>
      </c>
      <c r="T1146" s="1">
        <f>'[1]RC-1'!T1146</f>
        <v>0</v>
      </c>
      <c r="U1146" s="1">
        <f>'[1]RC-1'!U1146</f>
        <v>0</v>
      </c>
      <c r="V1146" s="1">
        <f>'[1]RC-1'!V1146</f>
        <v>0</v>
      </c>
      <c r="W1146" s="1">
        <f>'[1]RC-1'!W1146</f>
        <v>0</v>
      </c>
      <c r="X1146" s="1">
        <f>'[1]RC-1'!X1146</f>
        <v>0</v>
      </c>
      <c r="Y1146" s="1">
        <f>'[1]RC-1'!Y1146</f>
        <v>0</v>
      </c>
      <c r="Z1146" s="1">
        <f>'[1]RC-1'!Z1146</f>
        <v>0</v>
      </c>
      <c r="AA1146" s="1">
        <f>'[1]RC-1'!AA1146</f>
        <v>0</v>
      </c>
      <c r="AB1146" s="1">
        <f>'[1]RC-1'!AB1146</f>
        <v>0</v>
      </c>
      <c r="AC1146" s="1">
        <f>'[1]RC-1'!AC1146</f>
        <v>0</v>
      </c>
      <c r="AD1146" s="1">
        <f>'[1]RC-1'!AD1146</f>
        <v>0</v>
      </c>
      <c r="AE1146" s="1">
        <f>'[1]RC-1'!AE1146</f>
        <v>0</v>
      </c>
      <c r="AF1146" s="1">
        <f>'[1]RC-1'!AF1146</f>
        <v>0</v>
      </c>
      <c r="AG1146" s="1">
        <f>'[1]RC-1'!AG1146</f>
        <v>0</v>
      </c>
      <c r="AH1146" s="1">
        <f>'[1]RC-1'!AH1146</f>
        <v>0</v>
      </c>
      <c r="AI1146" s="1">
        <f>'[1]RC-1'!AI1146</f>
        <v>0</v>
      </c>
    </row>
    <row r="1147" spans="1:35" x14ac:dyDescent="0.3">
      <c r="A1147" s="1">
        <f>'[1]RC-1'!A1147</f>
        <v>0</v>
      </c>
      <c r="B1147" s="1">
        <f>'[1]RC-1'!B1147</f>
        <v>0</v>
      </c>
      <c r="C1147" s="1">
        <f>'[1]RC-1'!C1147</f>
        <v>0</v>
      </c>
      <c r="D1147" s="1">
        <f>'[1]RC-1'!D1147</f>
        <v>0</v>
      </c>
      <c r="E1147" s="1">
        <f>'[1]RC-1'!E1147</f>
        <v>0</v>
      </c>
      <c r="F1147" s="1">
        <f>'[1]RC-1'!F1147</f>
        <v>0</v>
      </c>
      <c r="G1147" s="1">
        <f>'[1]RC-1'!G1147</f>
        <v>0</v>
      </c>
      <c r="H1147" s="1">
        <f>'[1]RC-1'!H1147</f>
        <v>0</v>
      </c>
      <c r="I1147" s="1">
        <f>'[1]RC-1'!I1147</f>
        <v>0</v>
      </c>
      <c r="J1147" s="1">
        <f>'[1]RC-1'!J1147</f>
        <v>0</v>
      </c>
      <c r="K1147" s="1">
        <f>'[1]RC-1'!K1147</f>
        <v>0</v>
      </c>
      <c r="L1147" s="1">
        <f>'[1]RC-1'!L1147</f>
        <v>0</v>
      </c>
      <c r="M1147" s="1">
        <f>'[1]RC-1'!M1147</f>
        <v>0</v>
      </c>
      <c r="N1147" s="1">
        <f>'[1]RC-1'!N1147</f>
        <v>0</v>
      </c>
      <c r="O1147" s="1">
        <f>'[1]RC-1'!O1147</f>
        <v>0</v>
      </c>
      <c r="P1147" s="1">
        <f>'[1]RC-1'!P1147</f>
        <v>0</v>
      </c>
      <c r="Q1147" s="1">
        <f>'[1]RC-1'!Q1147</f>
        <v>0</v>
      </c>
      <c r="R1147" s="1">
        <f>'[1]RC-1'!R1147</f>
        <v>0</v>
      </c>
      <c r="S1147" s="1">
        <f>'[1]RC-1'!S1147</f>
        <v>0</v>
      </c>
      <c r="T1147" s="1">
        <f>'[1]RC-1'!T1147</f>
        <v>0</v>
      </c>
      <c r="U1147" s="1">
        <f>'[1]RC-1'!U1147</f>
        <v>0</v>
      </c>
      <c r="V1147" s="1">
        <f>'[1]RC-1'!V1147</f>
        <v>0</v>
      </c>
      <c r="W1147" s="1">
        <f>'[1]RC-1'!W1147</f>
        <v>0</v>
      </c>
      <c r="X1147" s="1">
        <f>'[1]RC-1'!X1147</f>
        <v>0</v>
      </c>
      <c r="Y1147" s="1">
        <f>'[1]RC-1'!Y1147</f>
        <v>0</v>
      </c>
      <c r="Z1147" s="1">
        <f>'[1]RC-1'!Z1147</f>
        <v>0</v>
      </c>
      <c r="AA1147" s="1">
        <f>'[1]RC-1'!AA1147</f>
        <v>0</v>
      </c>
      <c r="AB1147" s="1">
        <f>'[1]RC-1'!AB1147</f>
        <v>0</v>
      </c>
      <c r="AC1147" s="1">
        <f>'[1]RC-1'!AC1147</f>
        <v>0</v>
      </c>
      <c r="AD1147" s="1">
        <f>'[1]RC-1'!AD1147</f>
        <v>0</v>
      </c>
      <c r="AE1147" s="1">
        <f>'[1]RC-1'!AE1147</f>
        <v>0</v>
      </c>
      <c r="AF1147" s="1">
        <f>'[1]RC-1'!AF1147</f>
        <v>0</v>
      </c>
      <c r="AG1147" s="1">
        <f>'[1]RC-1'!AG1147</f>
        <v>0</v>
      </c>
      <c r="AH1147" s="1">
        <f>'[1]RC-1'!AH1147</f>
        <v>0</v>
      </c>
      <c r="AI1147" s="1">
        <f>'[1]RC-1'!AI1147</f>
        <v>0</v>
      </c>
    </row>
    <row r="1148" spans="1:35" x14ac:dyDescent="0.3">
      <c r="A1148" s="1">
        <f>'[1]RC-1'!A1148</f>
        <v>0</v>
      </c>
      <c r="B1148" s="1">
        <f>'[1]RC-1'!B1148</f>
        <v>0</v>
      </c>
      <c r="C1148" s="1">
        <f>'[1]RC-1'!C1148</f>
        <v>0</v>
      </c>
      <c r="D1148" s="1">
        <f>'[1]RC-1'!D1148</f>
        <v>0</v>
      </c>
      <c r="E1148" s="1">
        <f>'[1]RC-1'!E1148</f>
        <v>0</v>
      </c>
      <c r="F1148" s="1">
        <f>'[1]RC-1'!F1148</f>
        <v>0</v>
      </c>
      <c r="G1148" s="1">
        <f>'[1]RC-1'!G1148</f>
        <v>0</v>
      </c>
      <c r="H1148" s="1">
        <f>'[1]RC-1'!H1148</f>
        <v>0</v>
      </c>
      <c r="I1148" s="1">
        <f>'[1]RC-1'!I1148</f>
        <v>0</v>
      </c>
      <c r="J1148" s="1">
        <f>'[1]RC-1'!J1148</f>
        <v>0</v>
      </c>
      <c r="K1148" s="1">
        <f>'[1]RC-1'!K1148</f>
        <v>0</v>
      </c>
      <c r="L1148" s="1">
        <f>'[1]RC-1'!L1148</f>
        <v>0</v>
      </c>
      <c r="M1148" s="1">
        <f>'[1]RC-1'!M1148</f>
        <v>0</v>
      </c>
      <c r="N1148" s="1">
        <f>'[1]RC-1'!N1148</f>
        <v>0</v>
      </c>
      <c r="O1148" s="1">
        <f>'[1]RC-1'!O1148</f>
        <v>0</v>
      </c>
      <c r="P1148" s="1">
        <f>'[1]RC-1'!P1148</f>
        <v>0</v>
      </c>
      <c r="Q1148" s="1">
        <f>'[1]RC-1'!Q1148</f>
        <v>0</v>
      </c>
      <c r="R1148" s="1">
        <f>'[1]RC-1'!R1148</f>
        <v>0</v>
      </c>
      <c r="S1148" s="1">
        <f>'[1]RC-1'!S1148</f>
        <v>0</v>
      </c>
      <c r="T1148" s="1">
        <f>'[1]RC-1'!T1148</f>
        <v>0</v>
      </c>
      <c r="U1148" s="1">
        <f>'[1]RC-1'!U1148</f>
        <v>0</v>
      </c>
      <c r="V1148" s="1">
        <f>'[1]RC-1'!V1148</f>
        <v>0</v>
      </c>
      <c r="W1148" s="1">
        <f>'[1]RC-1'!W1148</f>
        <v>0</v>
      </c>
      <c r="X1148" s="1">
        <f>'[1]RC-1'!X1148</f>
        <v>0</v>
      </c>
      <c r="Y1148" s="1">
        <f>'[1]RC-1'!Y1148</f>
        <v>0</v>
      </c>
      <c r="Z1148" s="1">
        <f>'[1]RC-1'!Z1148</f>
        <v>0</v>
      </c>
      <c r="AA1148" s="1">
        <f>'[1]RC-1'!AA1148</f>
        <v>0</v>
      </c>
      <c r="AB1148" s="1">
        <f>'[1]RC-1'!AB1148</f>
        <v>0</v>
      </c>
      <c r="AC1148" s="1">
        <f>'[1]RC-1'!AC1148</f>
        <v>0</v>
      </c>
      <c r="AD1148" s="1">
        <f>'[1]RC-1'!AD1148</f>
        <v>0</v>
      </c>
      <c r="AE1148" s="1">
        <f>'[1]RC-1'!AE1148</f>
        <v>0</v>
      </c>
      <c r="AF1148" s="1">
        <f>'[1]RC-1'!AF1148</f>
        <v>0</v>
      </c>
      <c r="AG1148" s="1">
        <f>'[1]RC-1'!AG1148</f>
        <v>0</v>
      </c>
      <c r="AH1148" s="1">
        <f>'[1]RC-1'!AH1148</f>
        <v>0</v>
      </c>
      <c r="AI1148" s="1">
        <f>'[1]RC-1'!AI1148</f>
        <v>0</v>
      </c>
    </row>
    <row r="1149" spans="1:35" x14ac:dyDescent="0.3">
      <c r="A1149" s="1">
        <f>'[1]RC-1'!A1149</f>
        <v>0</v>
      </c>
      <c r="B1149" s="1">
        <f>'[1]RC-1'!B1149</f>
        <v>0</v>
      </c>
      <c r="C1149" s="1">
        <f>'[1]RC-1'!C1149</f>
        <v>0</v>
      </c>
      <c r="D1149" s="1">
        <f>'[1]RC-1'!D1149</f>
        <v>0</v>
      </c>
      <c r="E1149" s="1">
        <f>'[1]RC-1'!E1149</f>
        <v>0</v>
      </c>
      <c r="F1149" s="1">
        <f>'[1]RC-1'!F1149</f>
        <v>0</v>
      </c>
      <c r="G1149" s="1">
        <f>'[1]RC-1'!G1149</f>
        <v>0</v>
      </c>
      <c r="H1149" s="1">
        <f>'[1]RC-1'!H1149</f>
        <v>0</v>
      </c>
      <c r="I1149" s="1">
        <f>'[1]RC-1'!I1149</f>
        <v>0</v>
      </c>
      <c r="J1149" s="1">
        <f>'[1]RC-1'!J1149</f>
        <v>0</v>
      </c>
      <c r="K1149" s="1">
        <f>'[1]RC-1'!K1149</f>
        <v>0</v>
      </c>
      <c r="L1149" s="1">
        <f>'[1]RC-1'!L1149</f>
        <v>0</v>
      </c>
      <c r="M1149" s="1">
        <f>'[1]RC-1'!M1149</f>
        <v>0</v>
      </c>
      <c r="N1149" s="1">
        <f>'[1]RC-1'!N1149</f>
        <v>0</v>
      </c>
      <c r="O1149" s="1">
        <f>'[1]RC-1'!O1149</f>
        <v>0</v>
      </c>
      <c r="P1149" s="1">
        <f>'[1]RC-1'!P1149</f>
        <v>0</v>
      </c>
      <c r="Q1149" s="1">
        <f>'[1]RC-1'!Q1149</f>
        <v>0</v>
      </c>
      <c r="R1149" s="1">
        <f>'[1]RC-1'!R1149</f>
        <v>0</v>
      </c>
      <c r="S1149" s="1">
        <f>'[1]RC-1'!S1149</f>
        <v>0</v>
      </c>
      <c r="T1149" s="1">
        <f>'[1]RC-1'!T1149</f>
        <v>0</v>
      </c>
      <c r="U1149" s="1">
        <f>'[1]RC-1'!U1149</f>
        <v>0</v>
      </c>
      <c r="V1149" s="1">
        <f>'[1]RC-1'!V1149</f>
        <v>0</v>
      </c>
      <c r="W1149" s="1">
        <f>'[1]RC-1'!W1149</f>
        <v>0</v>
      </c>
      <c r="X1149" s="1">
        <f>'[1]RC-1'!X1149</f>
        <v>0</v>
      </c>
      <c r="Y1149" s="1">
        <f>'[1]RC-1'!Y1149</f>
        <v>0</v>
      </c>
      <c r="Z1149" s="1">
        <f>'[1]RC-1'!Z1149</f>
        <v>0</v>
      </c>
      <c r="AA1149" s="1">
        <f>'[1]RC-1'!AA1149</f>
        <v>0</v>
      </c>
      <c r="AB1149" s="1">
        <f>'[1]RC-1'!AB1149</f>
        <v>0</v>
      </c>
      <c r="AC1149" s="1">
        <f>'[1]RC-1'!AC1149</f>
        <v>0</v>
      </c>
      <c r="AD1149" s="1">
        <f>'[1]RC-1'!AD1149</f>
        <v>0</v>
      </c>
      <c r="AE1149" s="1">
        <f>'[1]RC-1'!AE1149</f>
        <v>0</v>
      </c>
      <c r="AF1149" s="1">
        <f>'[1]RC-1'!AF1149</f>
        <v>0</v>
      </c>
      <c r="AG1149" s="1">
        <f>'[1]RC-1'!AG1149</f>
        <v>0</v>
      </c>
      <c r="AH1149" s="1">
        <f>'[1]RC-1'!AH1149</f>
        <v>0</v>
      </c>
      <c r="AI1149" s="1">
        <f>'[1]RC-1'!AI1149</f>
        <v>0</v>
      </c>
    </row>
    <row r="1150" spans="1:35" x14ac:dyDescent="0.3">
      <c r="A1150" s="1">
        <f>'[1]RC-1'!A1150</f>
        <v>0</v>
      </c>
      <c r="B1150" s="1">
        <f>'[1]RC-1'!B1150</f>
        <v>0</v>
      </c>
      <c r="C1150" s="1">
        <f>'[1]RC-1'!C1150</f>
        <v>0</v>
      </c>
      <c r="D1150" s="1">
        <f>'[1]RC-1'!D1150</f>
        <v>0</v>
      </c>
      <c r="E1150" s="1">
        <f>'[1]RC-1'!E1150</f>
        <v>0</v>
      </c>
      <c r="F1150" s="1">
        <f>'[1]RC-1'!F1150</f>
        <v>0</v>
      </c>
      <c r="G1150" s="1">
        <f>'[1]RC-1'!G1150</f>
        <v>0</v>
      </c>
      <c r="H1150" s="1">
        <f>'[1]RC-1'!H1150</f>
        <v>0</v>
      </c>
      <c r="I1150" s="1">
        <f>'[1]RC-1'!I1150</f>
        <v>0</v>
      </c>
      <c r="J1150" s="1">
        <f>'[1]RC-1'!J1150</f>
        <v>0</v>
      </c>
      <c r="K1150" s="1">
        <f>'[1]RC-1'!K1150</f>
        <v>0</v>
      </c>
      <c r="L1150" s="1">
        <f>'[1]RC-1'!L1150</f>
        <v>0</v>
      </c>
      <c r="M1150" s="1">
        <f>'[1]RC-1'!M1150</f>
        <v>0</v>
      </c>
      <c r="N1150" s="1">
        <f>'[1]RC-1'!N1150</f>
        <v>0</v>
      </c>
      <c r="O1150" s="1">
        <f>'[1]RC-1'!O1150</f>
        <v>0</v>
      </c>
      <c r="P1150" s="1">
        <f>'[1]RC-1'!P1150</f>
        <v>0</v>
      </c>
      <c r="Q1150" s="1">
        <f>'[1]RC-1'!Q1150</f>
        <v>0</v>
      </c>
      <c r="R1150" s="1">
        <f>'[1]RC-1'!R1150</f>
        <v>0</v>
      </c>
      <c r="S1150" s="1">
        <f>'[1]RC-1'!S1150</f>
        <v>0</v>
      </c>
      <c r="T1150" s="1">
        <f>'[1]RC-1'!T1150</f>
        <v>0</v>
      </c>
      <c r="U1150" s="1">
        <f>'[1]RC-1'!U1150</f>
        <v>0</v>
      </c>
      <c r="V1150" s="1">
        <f>'[1]RC-1'!V1150</f>
        <v>0</v>
      </c>
      <c r="W1150" s="1">
        <f>'[1]RC-1'!W1150</f>
        <v>0</v>
      </c>
      <c r="X1150" s="1">
        <f>'[1]RC-1'!X1150</f>
        <v>0</v>
      </c>
      <c r="Y1150" s="1">
        <f>'[1]RC-1'!Y1150</f>
        <v>0</v>
      </c>
      <c r="Z1150" s="1">
        <f>'[1]RC-1'!Z1150</f>
        <v>0</v>
      </c>
      <c r="AA1150" s="1">
        <f>'[1]RC-1'!AA1150</f>
        <v>0</v>
      </c>
      <c r="AB1150" s="1">
        <f>'[1]RC-1'!AB1150</f>
        <v>0</v>
      </c>
      <c r="AC1150" s="1">
        <f>'[1]RC-1'!AC1150</f>
        <v>0</v>
      </c>
      <c r="AD1150" s="1">
        <f>'[1]RC-1'!AD1150</f>
        <v>0</v>
      </c>
      <c r="AE1150" s="1">
        <f>'[1]RC-1'!AE1150</f>
        <v>0</v>
      </c>
      <c r="AF1150" s="1">
        <f>'[1]RC-1'!AF1150</f>
        <v>0</v>
      </c>
      <c r="AG1150" s="1">
        <f>'[1]RC-1'!AG1150</f>
        <v>0</v>
      </c>
      <c r="AH1150" s="1">
        <f>'[1]RC-1'!AH1150</f>
        <v>0</v>
      </c>
      <c r="AI1150" s="1">
        <f>'[1]RC-1'!AI1150</f>
        <v>0</v>
      </c>
    </row>
    <row r="1151" spans="1:35" x14ac:dyDescent="0.3">
      <c r="A1151" s="1">
        <f>'[1]RC-1'!A1151</f>
        <v>0</v>
      </c>
      <c r="B1151" s="1">
        <f>'[1]RC-1'!B1151</f>
        <v>0</v>
      </c>
      <c r="C1151" s="1">
        <f>'[1]RC-1'!C1151</f>
        <v>0</v>
      </c>
      <c r="D1151" s="1">
        <f>'[1]RC-1'!D1151</f>
        <v>0</v>
      </c>
      <c r="E1151" s="1">
        <f>'[1]RC-1'!E1151</f>
        <v>0</v>
      </c>
      <c r="F1151" s="1">
        <f>'[1]RC-1'!F1151</f>
        <v>0</v>
      </c>
      <c r="G1151" s="1">
        <f>'[1]RC-1'!G1151</f>
        <v>0</v>
      </c>
      <c r="H1151" s="1">
        <f>'[1]RC-1'!H1151</f>
        <v>0</v>
      </c>
      <c r="I1151" s="1">
        <f>'[1]RC-1'!I1151</f>
        <v>0</v>
      </c>
      <c r="J1151" s="1">
        <f>'[1]RC-1'!J1151</f>
        <v>0</v>
      </c>
      <c r="K1151" s="1">
        <f>'[1]RC-1'!K1151</f>
        <v>0</v>
      </c>
      <c r="L1151" s="1">
        <f>'[1]RC-1'!L1151</f>
        <v>0</v>
      </c>
      <c r="M1151" s="1">
        <f>'[1]RC-1'!M1151</f>
        <v>0</v>
      </c>
      <c r="N1151" s="1">
        <f>'[1]RC-1'!N1151</f>
        <v>0</v>
      </c>
      <c r="O1151" s="1">
        <f>'[1]RC-1'!O1151</f>
        <v>0</v>
      </c>
      <c r="P1151" s="1">
        <f>'[1]RC-1'!P1151</f>
        <v>0</v>
      </c>
      <c r="Q1151" s="1">
        <f>'[1]RC-1'!Q1151</f>
        <v>0</v>
      </c>
      <c r="R1151" s="1">
        <f>'[1]RC-1'!R1151</f>
        <v>0</v>
      </c>
      <c r="S1151" s="1">
        <f>'[1]RC-1'!S1151</f>
        <v>0</v>
      </c>
      <c r="T1151" s="1">
        <f>'[1]RC-1'!T1151</f>
        <v>0</v>
      </c>
      <c r="U1151" s="1">
        <f>'[1]RC-1'!U1151</f>
        <v>0</v>
      </c>
      <c r="V1151" s="1">
        <f>'[1]RC-1'!V1151</f>
        <v>0</v>
      </c>
      <c r="W1151" s="1">
        <f>'[1]RC-1'!W1151</f>
        <v>0</v>
      </c>
      <c r="X1151" s="1">
        <f>'[1]RC-1'!X1151</f>
        <v>0</v>
      </c>
      <c r="Y1151" s="1">
        <f>'[1]RC-1'!Y1151</f>
        <v>0</v>
      </c>
      <c r="Z1151" s="1">
        <f>'[1]RC-1'!Z1151</f>
        <v>0</v>
      </c>
      <c r="AA1151" s="1">
        <f>'[1]RC-1'!AA1151</f>
        <v>0</v>
      </c>
      <c r="AB1151" s="1">
        <f>'[1]RC-1'!AB1151</f>
        <v>0</v>
      </c>
      <c r="AC1151" s="1">
        <f>'[1]RC-1'!AC1151</f>
        <v>0</v>
      </c>
      <c r="AD1151" s="1">
        <f>'[1]RC-1'!AD1151</f>
        <v>0</v>
      </c>
      <c r="AE1151" s="1">
        <f>'[1]RC-1'!AE1151</f>
        <v>0</v>
      </c>
      <c r="AF1151" s="1">
        <f>'[1]RC-1'!AF1151</f>
        <v>0</v>
      </c>
      <c r="AG1151" s="1">
        <f>'[1]RC-1'!AG1151</f>
        <v>0</v>
      </c>
      <c r="AH1151" s="1">
        <f>'[1]RC-1'!AH1151</f>
        <v>0</v>
      </c>
      <c r="AI1151" s="1">
        <f>'[1]RC-1'!AI1151</f>
        <v>0</v>
      </c>
    </row>
    <row r="1152" spans="1:35" x14ac:dyDescent="0.3">
      <c r="A1152" s="1">
        <f>'[1]RC-1'!A1152</f>
        <v>0</v>
      </c>
      <c r="B1152" s="1">
        <f>'[1]RC-1'!B1152</f>
        <v>0</v>
      </c>
      <c r="C1152" s="1">
        <f>'[1]RC-1'!C1152</f>
        <v>0</v>
      </c>
      <c r="D1152" s="1">
        <f>'[1]RC-1'!D1152</f>
        <v>0</v>
      </c>
      <c r="E1152" s="1">
        <f>'[1]RC-1'!E1152</f>
        <v>0</v>
      </c>
      <c r="F1152" s="1">
        <f>'[1]RC-1'!F1152</f>
        <v>0</v>
      </c>
      <c r="G1152" s="1">
        <f>'[1]RC-1'!G1152</f>
        <v>0</v>
      </c>
      <c r="H1152" s="1">
        <f>'[1]RC-1'!H1152</f>
        <v>0</v>
      </c>
      <c r="I1152" s="1">
        <f>'[1]RC-1'!I1152</f>
        <v>0</v>
      </c>
      <c r="J1152" s="1">
        <f>'[1]RC-1'!J1152</f>
        <v>0</v>
      </c>
      <c r="K1152" s="1">
        <f>'[1]RC-1'!K1152</f>
        <v>0</v>
      </c>
      <c r="L1152" s="1">
        <f>'[1]RC-1'!L1152</f>
        <v>0</v>
      </c>
      <c r="M1152" s="1">
        <f>'[1]RC-1'!M1152</f>
        <v>0</v>
      </c>
      <c r="N1152" s="1">
        <f>'[1]RC-1'!N1152</f>
        <v>0</v>
      </c>
      <c r="O1152" s="1">
        <f>'[1]RC-1'!O1152</f>
        <v>0</v>
      </c>
      <c r="P1152" s="1">
        <f>'[1]RC-1'!P1152</f>
        <v>0</v>
      </c>
      <c r="Q1152" s="1">
        <f>'[1]RC-1'!Q1152</f>
        <v>0</v>
      </c>
      <c r="R1152" s="1">
        <f>'[1]RC-1'!R1152</f>
        <v>0</v>
      </c>
      <c r="S1152" s="1">
        <f>'[1]RC-1'!S1152</f>
        <v>0</v>
      </c>
      <c r="T1152" s="1">
        <f>'[1]RC-1'!T1152</f>
        <v>0</v>
      </c>
      <c r="U1152" s="1">
        <f>'[1]RC-1'!U1152</f>
        <v>0</v>
      </c>
      <c r="V1152" s="1">
        <f>'[1]RC-1'!V1152</f>
        <v>0</v>
      </c>
      <c r="W1152" s="1">
        <f>'[1]RC-1'!W1152</f>
        <v>0</v>
      </c>
      <c r="X1152" s="1">
        <f>'[1]RC-1'!X1152</f>
        <v>0</v>
      </c>
      <c r="Y1152" s="1">
        <f>'[1]RC-1'!Y1152</f>
        <v>0</v>
      </c>
      <c r="Z1152" s="1">
        <f>'[1]RC-1'!Z1152</f>
        <v>0</v>
      </c>
      <c r="AA1152" s="1">
        <f>'[1]RC-1'!AA1152</f>
        <v>0</v>
      </c>
      <c r="AB1152" s="1">
        <f>'[1]RC-1'!AB1152</f>
        <v>0</v>
      </c>
      <c r="AC1152" s="1">
        <f>'[1]RC-1'!AC1152</f>
        <v>0</v>
      </c>
      <c r="AD1152" s="1">
        <f>'[1]RC-1'!AD1152</f>
        <v>0</v>
      </c>
      <c r="AE1152" s="1">
        <f>'[1]RC-1'!AE1152</f>
        <v>0</v>
      </c>
      <c r="AF1152" s="1">
        <f>'[1]RC-1'!AF1152</f>
        <v>0</v>
      </c>
      <c r="AG1152" s="1">
        <f>'[1]RC-1'!AG1152</f>
        <v>0</v>
      </c>
      <c r="AH1152" s="1">
        <f>'[1]RC-1'!AH1152</f>
        <v>0</v>
      </c>
      <c r="AI1152" s="1">
        <f>'[1]RC-1'!AI1152</f>
        <v>0</v>
      </c>
    </row>
    <row r="1153" spans="1:35" x14ac:dyDescent="0.3">
      <c r="A1153" s="1">
        <f>'[1]RC-1'!A1153</f>
        <v>0</v>
      </c>
      <c r="B1153" s="1">
        <f>'[1]RC-1'!B1153</f>
        <v>0</v>
      </c>
      <c r="C1153" s="1">
        <f>'[1]RC-1'!C1153</f>
        <v>0</v>
      </c>
      <c r="D1153" s="1">
        <f>'[1]RC-1'!D1153</f>
        <v>0</v>
      </c>
      <c r="E1153" s="1">
        <f>'[1]RC-1'!E1153</f>
        <v>0</v>
      </c>
      <c r="F1153" s="1">
        <f>'[1]RC-1'!F1153</f>
        <v>0</v>
      </c>
      <c r="G1153" s="1">
        <f>'[1]RC-1'!G1153</f>
        <v>0</v>
      </c>
      <c r="H1153" s="1">
        <f>'[1]RC-1'!H1153</f>
        <v>0</v>
      </c>
      <c r="I1153" s="1">
        <f>'[1]RC-1'!I1153</f>
        <v>0</v>
      </c>
      <c r="J1153" s="1">
        <f>'[1]RC-1'!J1153</f>
        <v>0</v>
      </c>
      <c r="K1153" s="1">
        <f>'[1]RC-1'!K1153</f>
        <v>0</v>
      </c>
      <c r="L1153" s="1">
        <f>'[1]RC-1'!L1153</f>
        <v>0</v>
      </c>
      <c r="M1153" s="1">
        <f>'[1]RC-1'!M1153</f>
        <v>0</v>
      </c>
      <c r="N1153" s="1">
        <f>'[1]RC-1'!N1153</f>
        <v>0</v>
      </c>
      <c r="O1153" s="1">
        <f>'[1]RC-1'!O1153</f>
        <v>0</v>
      </c>
      <c r="P1153" s="1">
        <f>'[1]RC-1'!P1153</f>
        <v>0</v>
      </c>
      <c r="Q1153" s="1">
        <f>'[1]RC-1'!Q1153</f>
        <v>0</v>
      </c>
      <c r="R1153" s="1">
        <f>'[1]RC-1'!R1153</f>
        <v>0</v>
      </c>
      <c r="S1153" s="1">
        <f>'[1]RC-1'!S1153</f>
        <v>0</v>
      </c>
      <c r="T1153" s="1">
        <f>'[1]RC-1'!T1153</f>
        <v>0</v>
      </c>
      <c r="U1153" s="1">
        <f>'[1]RC-1'!U1153</f>
        <v>0</v>
      </c>
      <c r="V1153" s="1">
        <f>'[1]RC-1'!V1153</f>
        <v>0</v>
      </c>
      <c r="W1153" s="1">
        <f>'[1]RC-1'!W1153</f>
        <v>0</v>
      </c>
      <c r="X1153" s="1">
        <f>'[1]RC-1'!X1153</f>
        <v>0</v>
      </c>
      <c r="Y1153" s="1">
        <f>'[1]RC-1'!Y1153</f>
        <v>0</v>
      </c>
      <c r="Z1153" s="1">
        <f>'[1]RC-1'!Z1153</f>
        <v>0</v>
      </c>
      <c r="AA1153" s="1">
        <f>'[1]RC-1'!AA1153</f>
        <v>0</v>
      </c>
      <c r="AB1153" s="1">
        <f>'[1]RC-1'!AB1153</f>
        <v>0</v>
      </c>
      <c r="AC1153" s="1">
        <f>'[1]RC-1'!AC1153</f>
        <v>0</v>
      </c>
      <c r="AD1153" s="1">
        <f>'[1]RC-1'!AD1153</f>
        <v>0</v>
      </c>
      <c r="AE1153" s="1">
        <f>'[1]RC-1'!AE1153</f>
        <v>0</v>
      </c>
      <c r="AF1153" s="1">
        <f>'[1]RC-1'!AF1153</f>
        <v>0</v>
      </c>
      <c r="AG1153" s="1">
        <f>'[1]RC-1'!AG1153</f>
        <v>0</v>
      </c>
      <c r="AH1153" s="1">
        <f>'[1]RC-1'!AH1153</f>
        <v>0</v>
      </c>
      <c r="AI1153" s="1">
        <f>'[1]RC-1'!AI1153</f>
        <v>0</v>
      </c>
    </row>
    <row r="1154" spans="1:35" x14ac:dyDescent="0.3">
      <c r="A1154" s="1">
        <f>'[1]RC-1'!A1154</f>
        <v>0</v>
      </c>
      <c r="B1154" s="1">
        <f>'[1]RC-1'!B1154</f>
        <v>0</v>
      </c>
      <c r="C1154" s="1">
        <f>'[1]RC-1'!C1154</f>
        <v>0</v>
      </c>
      <c r="D1154" s="1">
        <f>'[1]RC-1'!D1154</f>
        <v>0</v>
      </c>
      <c r="E1154" s="1">
        <f>'[1]RC-1'!E1154</f>
        <v>0</v>
      </c>
      <c r="F1154" s="1">
        <f>'[1]RC-1'!F1154</f>
        <v>0</v>
      </c>
      <c r="G1154" s="1">
        <f>'[1]RC-1'!G1154</f>
        <v>0</v>
      </c>
      <c r="H1154" s="1">
        <f>'[1]RC-1'!H1154</f>
        <v>0</v>
      </c>
      <c r="I1154" s="1">
        <f>'[1]RC-1'!I1154</f>
        <v>0</v>
      </c>
      <c r="J1154" s="1">
        <f>'[1]RC-1'!J1154</f>
        <v>0</v>
      </c>
      <c r="K1154" s="1">
        <f>'[1]RC-1'!K1154</f>
        <v>0</v>
      </c>
      <c r="L1154" s="1">
        <f>'[1]RC-1'!L1154</f>
        <v>0</v>
      </c>
      <c r="M1154" s="1">
        <f>'[1]RC-1'!M1154</f>
        <v>0</v>
      </c>
      <c r="N1154" s="1">
        <f>'[1]RC-1'!N1154</f>
        <v>0</v>
      </c>
      <c r="O1154" s="1">
        <f>'[1]RC-1'!O1154</f>
        <v>0</v>
      </c>
      <c r="P1154" s="1">
        <f>'[1]RC-1'!P1154</f>
        <v>0</v>
      </c>
      <c r="Q1154" s="1">
        <f>'[1]RC-1'!Q1154</f>
        <v>0</v>
      </c>
      <c r="R1154" s="1">
        <f>'[1]RC-1'!R1154</f>
        <v>0</v>
      </c>
      <c r="S1154" s="1">
        <f>'[1]RC-1'!S1154</f>
        <v>0</v>
      </c>
      <c r="T1154" s="1">
        <f>'[1]RC-1'!T1154</f>
        <v>0</v>
      </c>
      <c r="U1154" s="1">
        <f>'[1]RC-1'!U1154</f>
        <v>0</v>
      </c>
      <c r="V1154" s="1">
        <f>'[1]RC-1'!V1154</f>
        <v>0</v>
      </c>
      <c r="W1154" s="1">
        <f>'[1]RC-1'!W1154</f>
        <v>0</v>
      </c>
      <c r="X1154" s="1">
        <f>'[1]RC-1'!X1154</f>
        <v>0</v>
      </c>
      <c r="Y1154" s="1">
        <f>'[1]RC-1'!Y1154</f>
        <v>0</v>
      </c>
      <c r="Z1154" s="1">
        <f>'[1]RC-1'!Z1154</f>
        <v>0</v>
      </c>
      <c r="AA1154" s="1">
        <f>'[1]RC-1'!AA1154</f>
        <v>0</v>
      </c>
      <c r="AB1154" s="1">
        <f>'[1]RC-1'!AB1154</f>
        <v>0</v>
      </c>
      <c r="AC1154" s="1">
        <f>'[1]RC-1'!AC1154</f>
        <v>0</v>
      </c>
      <c r="AD1154" s="1">
        <f>'[1]RC-1'!AD1154</f>
        <v>0</v>
      </c>
      <c r="AE1154" s="1">
        <f>'[1]RC-1'!AE1154</f>
        <v>0</v>
      </c>
      <c r="AF1154" s="1">
        <f>'[1]RC-1'!AF1154</f>
        <v>0</v>
      </c>
      <c r="AG1154" s="1">
        <f>'[1]RC-1'!AG1154</f>
        <v>0</v>
      </c>
      <c r="AH1154" s="1">
        <f>'[1]RC-1'!AH1154</f>
        <v>0</v>
      </c>
      <c r="AI1154" s="1">
        <f>'[1]RC-1'!AI1154</f>
        <v>0</v>
      </c>
    </row>
    <row r="1155" spans="1:35" x14ac:dyDescent="0.3">
      <c r="A1155" s="1">
        <f>'[1]RC-1'!A1155</f>
        <v>0</v>
      </c>
      <c r="B1155" s="1">
        <f>'[1]RC-1'!B1155</f>
        <v>0</v>
      </c>
      <c r="C1155" s="1">
        <f>'[1]RC-1'!C1155</f>
        <v>0</v>
      </c>
      <c r="D1155" s="1">
        <f>'[1]RC-1'!D1155</f>
        <v>0</v>
      </c>
      <c r="E1155" s="1">
        <f>'[1]RC-1'!E1155</f>
        <v>0</v>
      </c>
      <c r="F1155" s="1">
        <f>'[1]RC-1'!F1155</f>
        <v>0</v>
      </c>
      <c r="G1155" s="1">
        <f>'[1]RC-1'!G1155</f>
        <v>0</v>
      </c>
      <c r="H1155" s="1">
        <f>'[1]RC-1'!H1155</f>
        <v>0</v>
      </c>
      <c r="I1155" s="1">
        <f>'[1]RC-1'!I1155</f>
        <v>0</v>
      </c>
      <c r="J1155" s="1">
        <f>'[1]RC-1'!J1155</f>
        <v>0</v>
      </c>
      <c r="K1155" s="1">
        <f>'[1]RC-1'!K1155</f>
        <v>0</v>
      </c>
      <c r="L1155" s="1">
        <f>'[1]RC-1'!L1155</f>
        <v>0</v>
      </c>
      <c r="M1155" s="1">
        <f>'[1]RC-1'!M1155</f>
        <v>0</v>
      </c>
      <c r="N1155" s="1">
        <f>'[1]RC-1'!N1155</f>
        <v>0</v>
      </c>
      <c r="O1155" s="1">
        <f>'[1]RC-1'!O1155</f>
        <v>0</v>
      </c>
      <c r="P1155" s="1">
        <f>'[1]RC-1'!P1155</f>
        <v>0</v>
      </c>
      <c r="Q1155" s="1">
        <f>'[1]RC-1'!Q1155</f>
        <v>0</v>
      </c>
      <c r="R1155" s="1">
        <f>'[1]RC-1'!R1155</f>
        <v>0</v>
      </c>
      <c r="S1155" s="1">
        <f>'[1]RC-1'!S1155</f>
        <v>0</v>
      </c>
      <c r="T1155" s="1">
        <f>'[1]RC-1'!T1155</f>
        <v>0</v>
      </c>
      <c r="U1155" s="1">
        <f>'[1]RC-1'!U1155</f>
        <v>0</v>
      </c>
      <c r="V1155" s="1">
        <f>'[1]RC-1'!V1155</f>
        <v>0</v>
      </c>
      <c r="W1155" s="1">
        <f>'[1]RC-1'!W1155</f>
        <v>0</v>
      </c>
      <c r="X1155" s="1">
        <f>'[1]RC-1'!X1155</f>
        <v>0</v>
      </c>
      <c r="Y1155" s="1">
        <f>'[1]RC-1'!Y1155</f>
        <v>0</v>
      </c>
      <c r="Z1155" s="1">
        <f>'[1]RC-1'!Z1155</f>
        <v>0</v>
      </c>
      <c r="AA1155" s="1">
        <f>'[1]RC-1'!AA1155</f>
        <v>0</v>
      </c>
      <c r="AB1155" s="1">
        <f>'[1]RC-1'!AB1155</f>
        <v>0</v>
      </c>
      <c r="AC1155" s="1">
        <f>'[1]RC-1'!AC1155</f>
        <v>0</v>
      </c>
      <c r="AD1155" s="1">
        <f>'[1]RC-1'!AD1155</f>
        <v>0</v>
      </c>
      <c r="AE1155" s="1">
        <f>'[1]RC-1'!AE1155</f>
        <v>0</v>
      </c>
      <c r="AF1155" s="1">
        <f>'[1]RC-1'!AF1155</f>
        <v>0</v>
      </c>
      <c r="AG1155" s="1">
        <f>'[1]RC-1'!AG1155</f>
        <v>0</v>
      </c>
      <c r="AH1155" s="1">
        <f>'[1]RC-1'!AH1155</f>
        <v>0</v>
      </c>
      <c r="AI1155" s="1">
        <f>'[1]RC-1'!AI1155</f>
        <v>0</v>
      </c>
    </row>
    <row r="1156" spans="1:35" x14ac:dyDescent="0.3">
      <c r="A1156" s="1">
        <f>'[1]RC-1'!A1156</f>
        <v>0</v>
      </c>
      <c r="B1156" s="1">
        <f>'[1]RC-1'!B1156</f>
        <v>0</v>
      </c>
      <c r="C1156" s="1">
        <f>'[1]RC-1'!C1156</f>
        <v>0</v>
      </c>
      <c r="D1156" s="1">
        <f>'[1]RC-1'!D1156</f>
        <v>0</v>
      </c>
      <c r="E1156" s="1">
        <f>'[1]RC-1'!E1156</f>
        <v>0</v>
      </c>
      <c r="F1156" s="1">
        <f>'[1]RC-1'!F1156</f>
        <v>0</v>
      </c>
      <c r="G1156" s="1">
        <f>'[1]RC-1'!G1156</f>
        <v>0</v>
      </c>
      <c r="H1156" s="1">
        <f>'[1]RC-1'!H1156</f>
        <v>0</v>
      </c>
      <c r="I1156" s="1">
        <f>'[1]RC-1'!I1156</f>
        <v>0</v>
      </c>
      <c r="J1156" s="1">
        <f>'[1]RC-1'!J1156</f>
        <v>0</v>
      </c>
      <c r="K1156" s="1">
        <f>'[1]RC-1'!K1156</f>
        <v>0</v>
      </c>
      <c r="L1156" s="1">
        <f>'[1]RC-1'!L1156</f>
        <v>0</v>
      </c>
      <c r="M1156" s="1">
        <f>'[1]RC-1'!M1156</f>
        <v>0</v>
      </c>
      <c r="N1156" s="1">
        <f>'[1]RC-1'!N1156</f>
        <v>0</v>
      </c>
      <c r="O1156" s="1">
        <f>'[1]RC-1'!O1156</f>
        <v>0</v>
      </c>
      <c r="P1156" s="1">
        <f>'[1]RC-1'!P1156</f>
        <v>0</v>
      </c>
      <c r="Q1156" s="1">
        <f>'[1]RC-1'!Q1156</f>
        <v>0</v>
      </c>
      <c r="R1156" s="1">
        <f>'[1]RC-1'!R1156</f>
        <v>0</v>
      </c>
      <c r="S1156" s="1">
        <f>'[1]RC-1'!S1156</f>
        <v>0</v>
      </c>
      <c r="T1156" s="1">
        <f>'[1]RC-1'!T1156</f>
        <v>0</v>
      </c>
      <c r="U1156" s="1">
        <f>'[1]RC-1'!U1156</f>
        <v>0</v>
      </c>
      <c r="V1156" s="1">
        <f>'[1]RC-1'!V1156</f>
        <v>0</v>
      </c>
      <c r="W1156" s="1">
        <f>'[1]RC-1'!W1156</f>
        <v>0</v>
      </c>
      <c r="X1156" s="1">
        <f>'[1]RC-1'!X1156</f>
        <v>0</v>
      </c>
      <c r="Y1156" s="1">
        <f>'[1]RC-1'!Y1156</f>
        <v>0</v>
      </c>
      <c r="Z1156" s="1">
        <f>'[1]RC-1'!Z1156</f>
        <v>0</v>
      </c>
      <c r="AA1156" s="1">
        <f>'[1]RC-1'!AA1156</f>
        <v>0</v>
      </c>
      <c r="AB1156" s="1">
        <f>'[1]RC-1'!AB1156</f>
        <v>0</v>
      </c>
      <c r="AC1156" s="1">
        <f>'[1]RC-1'!AC1156</f>
        <v>0</v>
      </c>
      <c r="AD1156" s="1">
        <f>'[1]RC-1'!AD1156</f>
        <v>0</v>
      </c>
      <c r="AE1156" s="1">
        <f>'[1]RC-1'!AE1156</f>
        <v>0</v>
      </c>
      <c r="AF1156" s="1">
        <f>'[1]RC-1'!AF1156</f>
        <v>0</v>
      </c>
      <c r="AG1156" s="1">
        <f>'[1]RC-1'!AG1156</f>
        <v>0</v>
      </c>
      <c r="AH1156" s="1">
        <f>'[1]RC-1'!AH1156</f>
        <v>0</v>
      </c>
      <c r="AI1156" s="1">
        <f>'[1]RC-1'!AI1156</f>
        <v>0</v>
      </c>
    </row>
    <row r="1157" spans="1:35" x14ac:dyDescent="0.3">
      <c r="A1157" s="1">
        <f>'[1]RC-1'!A1157</f>
        <v>0</v>
      </c>
      <c r="B1157" s="1">
        <f>'[1]RC-1'!B1157</f>
        <v>0</v>
      </c>
      <c r="C1157" s="1">
        <f>'[1]RC-1'!C1157</f>
        <v>0</v>
      </c>
      <c r="D1157" s="1">
        <f>'[1]RC-1'!D1157</f>
        <v>0</v>
      </c>
      <c r="E1157" s="1">
        <f>'[1]RC-1'!E1157</f>
        <v>0</v>
      </c>
      <c r="F1157" s="1">
        <f>'[1]RC-1'!F1157</f>
        <v>0</v>
      </c>
      <c r="G1157" s="1">
        <f>'[1]RC-1'!G1157</f>
        <v>0</v>
      </c>
      <c r="H1157" s="1">
        <f>'[1]RC-1'!H1157</f>
        <v>0</v>
      </c>
      <c r="I1157" s="1">
        <f>'[1]RC-1'!I1157</f>
        <v>0</v>
      </c>
      <c r="J1157" s="1">
        <f>'[1]RC-1'!J1157</f>
        <v>0</v>
      </c>
      <c r="K1157" s="1">
        <f>'[1]RC-1'!K1157</f>
        <v>0</v>
      </c>
      <c r="L1157" s="1">
        <f>'[1]RC-1'!L1157</f>
        <v>0</v>
      </c>
      <c r="M1157" s="1">
        <f>'[1]RC-1'!M1157</f>
        <v>0</v>
      </c>
      <c r="N1157" s="1">
        <f>'[1]RC-1'!N1157</f>
        <v>0</v>
      </c>
      <c r="O1157" s="1">
        <f>'[1]RC-1'!O1157</f>
        <v>0</v>
      </c>
      <c r="P1157" s="1">
        <f>'[1]RC-1'!P1157</f>
        <v>0</v>
      </c>
      <c r="Q1157" s="1">
        <f>'[1]RC-1'!Q1157</f>
        <v>0</v>
      </c>
      <c r="R1157" s="1">
        <f>'[1]RC-1'!R1157</f>
        <v>0</v>
      </c>
      <c r="S1157" s="1">
        <f>'[1]RC-1'!S1157</f>
        <v>0</v>
      </c>
      <c r="T1157" s="1">
        <f>'[1]RC-1'!T1157</f>
        <v>0</v>
      </c>
      <c r="U1157" s="1">
        <f>'[1]RC-1'!U1157</f>
        <v>0</v>
      </c>
      <c r="V1157" s="1">
        <f>'[1]RC-1'!V1157</f>
        <v>0</v>
      </c>
      <c r="W1157" s="1">
        <f>'[1]RC-1'!W1157</f>
        <v>0</v>
      </c>
      <c r="X1157" s="1">
        <f>'[1]RC-1'!X1157</f>
        <v>0</v>
      </c>
      <c r="Y1157" s="1">
        <f>'[1]RC-1'!Y1157</f>
        <v>0</v>
      </c>
      <c r="Z1157" s="1">
        <f>'[1]RC-1'!Z1157</f>
        <v>0</v>
      </c>
      <c r="AA1157" s="1">
        <f>'[1]RC-1'!AA1157</f>
        <v>0</v>
      </c>
      <c r="AB1157" s="1">
        <f>'[1]RC-1'!AB1157</f>
        <v>0</v>
      </c>
      <c r="AC1157" s="1">
        <f>'[1]RC-1'!AC1157</f>
        <v>0</v>
      </c>
      <c r="AD1157" s="1">
        <f>'[1]RC-1'!AD1157</f>
        <v>0</v>
      </c>
      <c r="AE1157" s="1">
        <f>'[1]RC-1'!AE1157</f>
        <v>0</v>
      </c>
      <c r="AF1157" s="1">
        <f>'[1]RC-1'!AF1157</f>
        <v>0</v>
      </c>
      <c r="AG1157" s="1">
        <f>'[1]RC-1'!AG1157</f>
        <v>0</v>
      </c>
      <c r="AH1157" s="1">
        <f>'[1]RC-1'!AH1157</f>
        <v>0</v>
      </c>
      <c r="AI1157" s="1">
        <f>'[1]RC-1'!AI1157</f>
        <v>0</v>
      </c>
    </row>
    <row r="1158" spans="1:35" x14ac:dyDescent="0.3">
      <c r="A1158" s="1">
        <f>'[1]RC-1'!A1158</f>
        <v>0</v>
      </c>
      <c r="B1158" s="1">
        <f>'[1]RC-1'!B1158</f>
        <v>0</v>
      </c>
      <c r="C1158" s="1">
        <f>'[1]RC-1'!C1158</f>
        <v>0</v>
      </c>
      <c r="D1158" s="1">
        <f>'[1]RC-1'!D1158</f>
        <v>0</v>
      </c>
      <c r="E1158" s="1">
        <f>'[1]RC-1'!E1158</f>
        <v>0</v>
      </c>
      <c r="F1158" s="1">
        <f>'[1]RC-1'!F1158</f>
        <v>0</v>
      </c>
      <c r="G1158" s="1">
        <f>'[1]RC-1'!G1158</f>
        <v>0</v>
      </c>
      <c r="H1158" s="1">
        <f>'[1]RC-1'!H1158</f>
        <v>0</v>
      </c>
      <c r="I1158" s="1">
        <f>'[1]RC-1'!I1158</f>
        <v>0</v>
      </c>
      <c r="J1158" s="1">
        <f>'[1]RC-1'!J1158</f>
        <v>0</v>
      </c>
      <c r="K1158" s="1">
        <f>'[1]RC-1'!K1158</f>
        <v>0</v>
      </c>
      <c r="L1158" s="1">
        <f>'[1]RC-1'!L1158</f>
        <v>0</v>
      </c>
      <c r="M1158" s="1">
        <f>'[1]RC-1'!M1158</f>
        <v>0</v>
      </c>
      <c r="N1158" s="1">
        <f>'[1]RC-1'!N1158</f>
        <v>0</v>
      </c>
      <c r="O1158" s="1">
        <f>'[1]RC-1'!O1158</f>
        <v>0</v>
      </c>
      <c r="P1158" s="1">
        <f>'[1]RC-1'!P1158</f>
        <v>0</v>
      </c>
      <c r="Q1158" s="1">
        <f>'[1]RC-1'!Q1158</f>
        <v>0</v>
      </c>
      <c r="R1158" s="1">
        <f>'[1]RC-1'!R1158</f>
        <v>0</v>
      </c>
      <c r="S1158" s="1">
        <f>'[1]RC-1'!S1158</f>
        <v>0</v>
      </c>
      <c r="T1158" s="1">
        <f>'[1]RC-1'!T1158</f>
        <v>0</v>
      </c>
      <c r="U1158" s="1">
        <f>'[1]RC-1'!U1158</f>
        <v>0</v>
      </c>
      <c r="V1158" s="1">
        <f>'[1]RC-1'!V1158</f>
        <v>0</v>
      </c>
      <c r="W1158" s="1">
        <f>'[1]RC-1'!W1158</f>
        <v>0</v>
      </c>
      <c r="X1158" s="1">
        <f>'[1]RC-1'!X1158</f>
        <v>0</v>
      </c>
      <c r="Y1158" s="1">
        <f>'[1]RC-1'!Y1158</f>
        <v>0</v>
      </c>
      <c r="Z1158" s="1">
        <f>'[1]RC-1'!Z1158</f>
        <v>0</v>
      </c>
      <c r="AA1158" s="1">
        <f>'[1]RC-1'!AA1158</f>
        <v>0</v>
      </c>
      <c r="AB1158" s="1">
        <f>'[1]RC-1'!AB1158</f>
        <v>0</v>
      </c>
      <c r="AC1158" s="1">
        <f>'[1]RC-1'!AC1158</f>
        <v>0</v>
      </c>
      <c r="AD1158" s="1">
        <f>'[1]RC-1'!AD1158</f>
        <v>0</v>
      </c>
      <c r="AE1158" s="1">
        <f>'[1]RC-1'!AE1158</f>
        <v>0</v>
      </c>
      <c r="AF1158" s="1">
        <f>'[1]RC-1'!AF1158</f>
        <v>0</v>
      </c>
      <c r="AG1158" s="1">
        <f>'[1]RC-1'!AG1158</f>
        <v>0</v>
      </c>
      <c r="AH1158" s="1">
        <f>'[1]RC-1'!AH1158</f>
        <v>0</v>
      </c>
      <c r="AI1158" s="1">
        <f>'[1]RC-1'!AI1158</f>
        <v>0</v>
      </c>
    </row>
    <row r="1159" spans="1:35" x14ac:dyDescent="0.3">
      <c r="A1159" s="1">
        <f>'[1]RC-1'!A1159</f>
        <v>0</v>
      </c>
      <c r="B1159" s="1">
        <f>'[1]RC-1'!B1159</f>
        <v>0</v>
      </c>
      <c r="C1159" s="1">
        <f>'[1]RC-1'!C1159</f>
        <v>0</v>
      </c>
      <c r="D1159" s="1">
        <f>'[1]RC-1'!D1159</f>
        <v>0</v>
      </c>
      <c r="E1159" s="1">
        <f>'[1]RC-1'!E1159</f>
        <v>0</v>
      </c>
      <c r="F1159" s="1">
        <f>'[1]RC-1'!F1159</f>
        <v>0</v>
      </c>
      <c r="G1159" s="1">
        <f>'[1]RC-1'!G1159</f>
        <v>0</v>
      </c>
      <c r="H1159" s="1">
        <f>'[1]RC-1'!H1159</f>
        <v>0</v>
      </c>
      <c r="I1159" s="1">
        <f>'[1]RC-1'!I1159</f>
        <v>0</v>
      </c>
      <c r="J1159" s="1">
        <f>'[1]RC-1'!J1159</f>
        <v>0</v>
      </c>
      <c r="K1159" s="1">
        <f>'[1]RC-1'!K1159</f>
        <v>0</v>
      </c>
      <c r="L1159" s="1">
        <f>'[1]RC-1'!L1159</f>
        <v>0</v>
      </c>
      <c r="M1159" s="1">
        <f>'[1]RC-1'!M1159</f>
        <v>0</v>
      </c>
      <c r="N1159" s="1">
        <f>'[1]RC-1'!N1159</f>
        <v>0</v>
      </c>
      <c r="O1159" s="1">
        <f>'[1]RC-1'!O1159</f>
        <v>0</v>
      </c>
      <c r="P1159" s="1">
        <f>'[1]RC-1'!P1159</f>
        <v>0</v>
      </c>
      <c r="Q1159" s="1">
        <f>'[1]RC-1'!Q1159</f>
        <v>0</v>
      </c>
      <c r="R1159" s="1">
        <f>'[1]RC-1'!R1159</f>
        <v>0</v>
      </c>
      <c r="S1159" s="1">
        <f>'[1]RC-1'!S1159</f>
        <v>0</v>
      </c>
      <c r="T1159" s="1">
        <f>'[1]RC-1'!T1159</f>
        <v>0</v>
      </c>
      <c r="U1159" s="1">
        <f>'[1]RC-1'!U1159</f>
        <v>0</v>
      </c>
      <c r="V1159" s="1">
        <f>'[1]RC-1'!V1159</f>
        <v>0</v>
      </c>
      <c r="W1159" s="1">
        <f>'[1]RC-1'!W1159</f>
        <v>0</v>
      </c>
      <c r="X1159" s="1">
        <f>'[1]RC-1'!X1159</f>
        <v>0</v>
      </c>
      <c r="Y1159" s="1">
        <f>'[1]RC-1'!Y1159</f>
        <v>0</v>
      </c>
      <c r="Z1159" s="1">
        <f>'[1]RC-1'!Z1159</f>
        <v>0</v>
      </c>
      <c r="AA1159" s="1">
        <f>'[1]RC-1'!AA1159</f>
        <v>0</v>
      </c>
      <c r="AB1159" s="1">
        <f>'[1]RC-1'!AB1159</f>
        <v>0</v>
      </c>
      <c r="AC1159" s="1">
        <f>'[1]RC-1'!AC1159</f>
        <v>0</v>
      </c>
      <c r="AD1159" s="1">
        <f>'[1]RC-1'!AD1159</f>
        <v>0</v>
      </c>
      <c r="AE1159" s="1">
        <f>'[1]RC-1'!AE1159</f>
        <v>0</v>
      </c>
      <c r="AF1159" s="1">
        <f>'[1]RC-1'!AF1159</f>
        <v>0</v>
      </c>
      <c r="AG1159" s="1">
        <f>'[1]RC-1'!AG1159</f>
        <v>0</v>
      </c>
      <c r="AH1159" s="1">
        <f>'[1]RC-1'!AH1159</f>
        <v>0</v>
      </c>
      <c r="AI1159" s="1">
        <f>'[1]RC-1'!AI1159</f>
        <v>0</v>
      </c>
    </row>
    <row r="1160" spans="1:35" x14ac:dyDescent="0.3">
      <c r="A1160" s="1">
        <f>'[1]RC-1'!A1160</f>
        <v>0</v>
      </c>
      <c r="B1160" s="1">
        <f>'[1]RC-1'!B1160</f>
        <v>0</v>
      </c>
      <c r="C1160" s="1">
        <f>'[1]RC-1'!C1160</f>
        <v>0</v>
      </c>
      <c r="D1160" s="1">
        <f>'[1]RC-1'!D1160</f>
        <v>0</v>
      </c>
      <c r="E1160" s="1">
        <f>'[1]RC-1'!E1160</f>
        <v>0</v>
      </c>
      <c r="F1160" s="1">
        <f>'[1]RC-1'!F1160</f>
        <v>0</v>
      </c>
      <c r="G1160" s="1">
        <f>'[1]RC-1'!G1160</f>
        <v>0</v>
      </c>
      <c r="H1160" s="1">
        <f>'[1]RC-1'!H1160</f>
        <v>0</v>
      </c>
      <c r="I1160" s="1">
        <f>'[1]RC-1'!I1160</f>
        <v>0</v>
      </c>
      <c r="J1160" s="1">
        <f>'[1]RC-1'!J1160</f>
        <v>0</v>
      </c>
      <c r="K1160" s="1">
        <f>'[1]RC-1'!K1160</f>
        <v>0</v>
      </c>
      <c r="L1160" s="1">
        <f>'[1]RC-1'!L1160</f>
        <v>0</v>
      </c>
      <c r="M1160" s="1">
        <f>'[1]RC-1'!M1160</f>
        <v>0</v>
      </c>
      <c r="N1160" s="1">
        <f>'[1]RC-1'!N1160</f>
        <v>0</v>
      </c>
      <c r="O1160" s="1">
        <f>'[1]RC-1'!O1160</f>
        <v>0</v>
      </c>
      <c r="P1160" s="1">
        <f>'[1]RC-1'!P1160</f>
        <v>0</v>
      </c>
      <c r="Q1160" s="1">
        <f>'[1]RC-1'!Q1160</f>
        <v>0</v>
      </c>
      <c r="R1160" s="1">
        <f>'[1]RC-1'!R1160</f>
        <v>0</v>
      </c>
      <c r="S1160" s="1">
        <f>'[1]RC-1'!S1160</f>
        <v>0</v>
      </c>
      <c r="T1160" s="1">
        <f>'[1]RC-1'!T1160</f>
        <v>0</v>
      </c>
      <c r="U1160" s="1">
        <f>'[1]RC-1'!U1160</f>
        <v>0</v>
      </c>
      <c r="V1160" s="1">
        <f>'[1]RC-1'!V1160</f>
        <v>0</v>
      </c>
      <c r="W1160" s="1">
        <f>'[1]RC-1'!W1160</f>
        <v>0</v>
      </c>
      <c r="X1160" s="1">
        <f>'[1]RC-1'!X1160</f>
        <v>0</v>
      </c>
      <c r="Y1160" s="1">
        <f>'[1]RC-1'!Y1160</f>
        <v>0</v>
      </c>
      <c r="Z1160" s="1">
        <f>'[1]RC-1'!Z1160</f>
        <v>0</v>
      </c>
      <c r="AA1160" s="1">
        <f>'[1]RC-1'!AA1160</f>
        <v>0</v>
      </c>
      <c r="AB1160" s="1">
        <f>'[1]RC-1'!AB1160</f>
        <v>0</v>
      </c>
      <c r="AC1160" s="1">
        <f>'[1]RC-1'!AC1160</f>
        <v>0</v>
      </c>
      <c r="AD1160" s="1">
        <f>'[1]RC-1'!AD1160</f>
        <v>0</v>
      </c>
      <c r="AE1160" s="1">
        <f>'[1]RC-1'!AE1160</f>
        <v>0</v>
      </c>
      <c r="AF1160" s="1">
        <f>'[1]RC-1'!AF1160</f>
        <v>0</v>
      </c>
      <c r="AG1160" s="1">
        <f>'[1]RC-1'!AG1160</f>
        <v>0</v>
      </c>
      <c r="AH1160" s="1">
        <f>'[1]RC-1'!AH1160</f>
        <v>0</v>
      </c>
      <c r="AI1160" s="1">
        <f>'[1]RC-1'!AI1160</f>
        <v>0</v>
      </c>
    </row>
    <row r="1161" spans="1:35" x14ac:dyDescent="0.3">
      <c r="A1161" s="1">
        <f>'[1]RC-1'!A1161</f>
        <v>0</v>
      </c>
      <c r="B1161" s="1">
        <f>'[1]RC-1'!B1161</f>
        <v>0</v>
      </c>
      <c r="C1161" s="1">
        <f>'[1]RC-1'!C1161</f>
        <v>0</v>
      </c>
      <c r="D1161" s="1">
        <f>'[1]RC-1'!D1161</f>
        <v>0</v>
      </c>
      <c r="E1161" s="1">
        <f>'[1]RC-1'!E1161</f>
        <v>0</v>
      </c>
      <c r="F1161" s="1">
        <f>'[1]RC-1'!F1161</f>
        <v>0</v>
      </c>
      <c r="G1161" s="1">
        <f>'[1]RC-1'!G1161</f>
        <v>0</v>
      </c>
      <c r="H1161" s="1">
        <f>'[1]RC-1'!H1161</f>
        <v>0</v>
      </c>
      <c r="I1161" s="1">
        <f>'[1]RC-1'!I1161</f>
        <v>0</v>
      </c>
      <c r="J1161" s="1">
        <f>'[1]RC-1'!J1161</f>
        <v>0</v>
      </c>
      <c r="K1161" s="1">
        <f>'[1]RC-1'!K1161</f>
        <v>0</v>
      </c>
      <c r="L1161" s="1">
        <f>'[1]RC-1'!L1161</f>
        <v>0</v>
      </c>
      <c r="M1161" s="1">
        <f>'[1]RC-1'!M1161</f>
        <v>0</v>
      </c>
      <c r="N1161" s="1">
        <f>'[1]RC-1'!N1161</f>
        <v>0</v>
      </c>
      <c r="O1161" s="1">
        <f>'[1]RC-1'!O1161</f>
        <v>0</v>
      </c>
      <c r="P1161" s="1">
        <f>'[1]RC-1'!P1161</f>
        <v>0</v>
      </c>
      <c r="Q1161" s="1">
        <f>'[1]RC-1'!Q1161</f>
        <v>0</v>
      </c>
      <c r="R1161" s="1">
        <f>'[1]RC-1'!R1161</f>
        <v>0</v>
      </c>
      <c r="S1161" s="1">
        <f>'[1]RC-1'!S1161</f>
        <v>0</v>
      </c>
      <c r="T1161" s="1">
        <f>'[1]RC-1'!T1161</f>
        <v>0</v>
      </c>
      <c r="U1161" s="1">
        <f>'[1]RC-1'!U1161</f>
        <v>0</v>
      </c>
      <c r="V1161" s="1">
        <f>'[1]RC-1'!V1161</f>
        <v>0</v>
      </c>
      <c r="W1161" s="1">
        <f>'[1]RC-1'!W1161</f>
        <v>0</v>
      </c>
      <c r="X1161" s="1">
        <f>'[1]RC-1'!X1161</f>
        <v>0</v>
      </c>
      <c r="Y1161" s="1">
        <f>'[1]RC-1'!Y1161</f>
        <v>0</v>
      </c>
      <c r="Z1161" s="1">
        <f>'[1]RC-1'!Z1161</f>
        <v>0</v>
      </c>
      <c r="AA1161" s="1">
        <f>'[1]RC-1'!AA1161</f>
        <v>0</v>
      </c>
      <c r="AB1161" s="1">
        <f>'[1]RC-1'!AB1161</f>
        <v>0</v>
      </c>
      <c r="AC1161" s="1">
        <f>'[1]RC-1'!AC1161</f>
        <v>0</v>
      </c>
      <c r="AD1161" s="1">
        <f>'[1]RC-1'!AD1161</f>
        <v>0</v>
      </c>
      <c r="AE1161" s="1">
        <f>'[1]RC-1'!AE1161</f>
        <v>0</v>
      </c>
      <c r="AF1161" s="1">
        <f>'[1]RC-1'!AF1161</f>
        <v>0</v>
      </c>
      <c r="AG1161" s="1">
        <f>'[1]RC-1'!AG1161</f>
        <v>0</v>
      </c>
      <c r="AH1161" s="1">
        <f>'[1]RC-1'!AH1161</f>
        <v>0</v>
      </c>
      <c r="AI1161" s="1">
        <f>'[1]RC-1'!AI1161</f>
        <v>0</v>
      </c>
    </row>
    <row r="1162" spans="1:35" x14ac:dyDescent="0.3">
      <c r="A1162" s="1">
        <f>'[1]RC-1'!A1162</f>
        <v>0</v>
      </c>
      <c r="B1162" s="1">
        <f>'[1]RC-1'!B1162</f>
        <v>0</v>
      </c>
      <c r="C1162" s="1">
        <f>'[1]RC-1'!C1162</f>
        <v>0</v>
      </c>
      <c r="D1162" s="1">
        <f>'[1]RC-1'!D1162</f>
        <v>0</v>
      </c>
      <c r="E1162" s="1">
        <f>'[1]RC-1'!E1162</f>
        <v>0</v>
      </c>
      <c r="F1162" s="1">
        <f>'[1]RC-1'!F1162</f>
        <v>0</v>
      </c>
      <c r="G1162" s="1">
        <f>'[1]RC-1'!G1162</f>
        <v>0</v>
      </c>
      <c r="H1162" s="1">
        <f>'[1]RC-1'!H1162</f>
        <v>0</v>
      </c>
      <c r="I1162" s="1">
        <f>'[1]RC-1'!I1162</f>
        <v>0</v>
      </c>
      <c r="J1162" s="1">
        <f>'[1]RC-1'!J1162</f>
        <v>0</v>
      </c>
      <c r="K1162" s="1">
        <f>'[1]RC-1'!K1162</f>
        <v>0</v>
      </c>
      <c r="L1162" s="1">
        <f>'[1]RC-1'!L1162</f>
        <v>0</v>
      </c>
      <c r="M1162" s="1">
        <f>'[1]RC-1'!M1162</f>
        <v>0</v>
      </c>
      <c r="N1162" s="1">
        <f>'[1]RC-1'!N1162</f>
        <v>0</v>
      </c>
      <c r="O1162" s="1">
        <f>'[1]RC-1'!O1162</f>
        <v>0</v>
      </c>
      <c r="P1162" s="1">
        <f>'[1]RC-1'!P1162</f>
        <v>0</v>
      </c>
      <c r="Q1162" s="1">
        <f>'[1]RC-1'!Q1162</f>
        <v>0</v>
      </c>
      <c r="R1162" s="1">
        <f>'[1]RC-1'!R1162</f>
        <v>0</v>
      </c>
      <c r="S1162" s="1">
        <f>'[1]RC-1'!S1162</f>
        <v>0</v>
      </c>
      <c r="T1162" s="1">
        <f>'[1]RC-1'!T1162</f>
        <v>0</v>
      </c>
      <c r="U1162" s="1">
        <f>'[1]RC-1'!U1162</f>
        <v>0</v>
      </c>
      <c r="V1162" s="1">
        <f>'[1]RC-1'!V1162</f>
        <v>0</v>
      </c>
      <c r="W1162" s="1">
        <f>'[1]RC-1'!W1162</f>
        <v>0</v>
      </c>
      <c r="X1162" s="1">
        <f>'[1]RC-1'!X1162</f>
        <v>0</v>
      </c>
      <c r="Y1162" s="1">
        <f>'[1]RC-1'!Y1162</f>
        <v>0</v>
      </c>
      <c r="Z1162" s="1">
        <f>'[1]RC-1'!Z1162</f>
        <v>0</v>
      </c>
      <c r="AA1162" s="1">
        <f>'[1]RC-1'!AA1162</f>
        <v>0</v>
      </c>
      <c r="AB1162" s="1">
        <f>'[1]RC-1'!AB1162</f>
        <v>0</v>
      </c>
      <c r="AC1162" s="1">
        <f>'[1]RC-1'!AC1162</f>
        <v>0</v>
      </c>
      <c r="AD1162" s="1">
        <f>'[1]RC-1'!AD1162</f>
        <v>0</v>
      </c>
      <c r="AE1162" s="1">
        <f>'[1]RC-1'!AE1162</f>
        <v>0</v>
      </c>
      <c r="AF1162" s="1">
        <f>'[1]RC-1'!AF1162</f>
        <v>0</v>
      </c>
      <c r="AG1162" s="1">
        <f>'[1]RC-1'!AG1162</f>
        <v>0</v>
      </c>
      <c r="AH1162" s="1">
        <f>'[1]RC-1'!AH1162</f>
        <v>0</v>
      </c>
      <c r="AI1162" s="1">
        <f>'[1]RC-1'!AI1162</f>
        <v>0</v>
      </c>
    </row>
    <row r="1163" spans="1:35" x14ac:dyDescent="0.3">
      <c r="A1163" s="1">
        <f>'[1]RC-1'!A1163</f>
        <v>0</v>
      </c>
      <c r="B1163" s="1">
        <f>'[1]RC-1'!B1163</f>
        <v>0</v>
      </c>
      <c r="C1163" s="1">
        <f>'[1]RC-1'!C1163</f>
        <v>0</v>
      </c>
      <c r="D1163" s="1">
        <f>'[1]RC-1'!D1163</f>
        <v>0</v>
      </c>
      <c r="E1163" s="1">
        <f>'[1]RC-1'!E1163</f>
        <v>0</v>
      </c>
      <c r="F1163" s="1">
        <f>'[1]RC-1'!F1163</f>
        <v>0</v>
      </c>
      <c r="G1163" s="1">
        <f>'[1]RC-1'!G1163</f>
        <v>0</v>
      </c>
      <c r="H1163" s="1">
        <f>'[1]RC-1'!H1163</f>
        <v>0</v>
      </c>
      <c r="I1163" s="1">
        <f>'[1]RC-1'!I1163</f>
        <v>0</v>
      </c>
      <c r="J1163" s="1">
        <f>'[1]RC-1'!J1163</f>
        <v>0</v>
      </c>
      <c r="K1163" s="1">
        <f>'[1]RC-1'!K1163</f>
        <v>0</v>
      </c>
      <c r="L1163" s="1">
        <f>'[1]RC-1'!L1163</f>
        <v>0</v>
      </c>
      <c r="M1163" s="1">
        <f>'[1]RC-1'!M1163</f>
        <v>0</v>
      </c>
      <c r="N1163" s="1">
        <f>'[1]RC-1'!N1163</f>
        <v>0</v>
      </c>
      <c r="O1163" s="1">
        <f>'[1]RC-1'!O1163</f>
        <v>0</v>
      </c>
      <c r="P1163" s="1">
        <f>'[1]RC-1'!P1163</f>
        <v>0</v>
      </c>
      <c r="Q1163" s="1">
        <f>'[1]RC-1'!Q1163</f>
        <v>0</v>
      </c>
      <c r="R1163" s="1">
        <f>'[1]RC-1'!R1163</f>
        <v>0</v>
      </c>
      <c r="S1163" s="1">
        <f>'[1]RC-1'!S1163</f>
        <v>0</v>
      </c>
      <c r="T1163" s="1">
        <f>'[1]RC-1'!T1163</f>
        <v>0</v>
      </c>
      <c r="U1163" s="1">
        <f>'[1]RC-1'!U1163</f>
        <v>0</v>
      </c>
      <c r="V1163" s="1">
        <f>'[1]RC-1'!V1163</f>
        <v>0</v>
      </c>
      <c r="W1163" s="1">
        <f>'[1]RC-1'!W1163</f>
        <v>0</v>
      </c>
      <c r="X1163" s="1">
        <f>'[1]RC-1'!X1163</f>
        <v>0</v>
      </c>
      <c r="Y1163" s="1">
        <f>'[1]RC-1'!Y1163</f>
        <v>0</v>
      </c>
      <c r="Z1163" s="1">
        <f>'[1]RC-1'!Z1163</f>
        <v>0</v>
      </c>
      <c r="AA1163" s="1">
        <f>'[1]RC-1'!AA1163</f>
        <v>0</v>
      </c>
      <c r="AB1163" s="1">
        <f>'[1]RC-1'!AB1163</f>
        <v>0</v>
      </c>
      <c r="AC1163" s="1">
        <f>'[1]RC-1'!AC1163</f>
        <v>0</v>
      </c>
      <c r="AD1163" s="1">
        <f>'[1]RC-1'!AD1163</f>
        <v>0</v>
      </c>
      <c r="AE1163" s="1">
        <f>'[1]RC-1'!AE1163</f>
        <v>0</v>
      </c>
      <c r="AF1163" s="1">
        <f>'[1]RC-1'!AF1163</f>
        <v>0</v>
      </c>
      <c r="AG1163" s="1">
        <f>'[1]RC-1'!AG1163</f>
        <v>0</v>
      </c>
      <c r="AH1163" s="1">
        <f>'[1]RC-1'!AH1163</f>
        <v>0</v>
      </c>
      <c r="AI1163" s="1">
        <f>'[1]RC-1'!AI1163</f>
        <v>0</v>
      </c>
    </row>
    <row r="1164" spans="1:35" x14ac:dyDescent="0.3">
      <c r="A1164" s="1">
        <f>'[1]RC-1'!A1164</f>
        <v>0</v>
      </c>
      <c r="B1164" s="1">
        <f>'[1]RC-1'!B1164</f>
        <v>0</v>
      </c>
      <c r="C1164" s="1">
        <f>'[1]RC-1'!C1164</f>
        <v>0</v>
      </c>
      <c r="D1164" s="1">
        <f>'[1]RC-1'!D1164</f>
        <v>0</v>
      </c>
      <c r="E1164" s="1">
        <f>'[1]RC-1'!E1164</f>
        <v>0</v>
      </c>
      <c r="F1164" s="1">
        <f>'[1]RC-1'!F1164</f>
        <v>0</v>
      </c>
      <c r="G1164" s="1">
        <f>'[1]RC-1'!G1164</f>
        <v>0</v>
      </c>
      <c r="H1164" s="1">
        <f>'[1]RC-1'!H1164</f>
        <v>0</v>
      </c>
      <c r="I1164" s="1">
        <f>'[1]RC-1'!I1164</f>
        <v>0</v>
      </c>
      <c r="J1164" s="1">
        <f>'[1]RC-1'!J1164</f>
        <v>0</v>
      </c>
      <c r="K1164" s="1">
        <f>'[1]RC-1'!K1164</f>
        <v>0</v>
      </c>
      <c r="L1164" s="1">
        <f>'[1]RC-1'!L1164</f>
        <v>0</v>
      </c>
      <c r="M1164" s="1">
        <f>'[1]RC-1'!M1164</f>
        <v>0</v>
      </c>
      <c r="N1164" s="1">
        <f>'[1]RC-1'!N1164</f>
        <v>0</v>
      </c>
      <c r="O1164" s="1">
        <f>'[1]RC-1'!O1164</f>
        <v>0</v>
      </c>
      <c r="P1164" s="1">
        <f>'[1]RC-1'!P1164</f>
        <v>0</v>
      </c>
      <c r="Q1164" s="1">
        <f>'[1]RC-1'!Q1164</f>
        <v>0</v>
      </c>
      <c r="R1164" s="1">
        <f>'[1]RC-1'!R1164</f>
        <v>0</v>
      </c>
      <c r="S1164" s="1">
        <f>'[1]RC-1'!S1164</f>
        <v>0</v>
      </c>
      <c r="T1164" s="1">
        <f>'[1]RC-1'!T1164</f>
        <v>0</v>
      </c>
      <c r="U1164" s="1">
        <f>'[1]RC-1'!U1164</f>
        <v>0</v>
      </c>
      <c r="V1164" s="1">
        <f>'[1]RC-1'!V1164</f>
        <v>0</v>
      </c>
      <c r="W1164" s="1">
        <f>'[1]RC-1'!W1164</f>
        <v>0</v>
      </c>
      <c r="X1164" s="1">
        <f>'[1]RC-1'!X1164</f>
        <v>0</v>
      </c>
      <c r="Y1164" s="1">
        <f>'[1]RC-1'!Y1164</f>
        <v>0</v>
      </c>
      <c r="Z1164" s="1">
        <f>'[1]RC-1'!Z1164</f>
        <v>0</v>
      </c>
      <c r="AA1164" s="1">
        <f>'[1]RC-1'!AA1164</f>
        <v>0</v>
      </c>
      <c r="AB1164" s="1">
        <f>'[1]RC-1'!AB1164</f>
        <v>0</v>
      </c>
      <c r="AC1164" s="1">
        <f>'[1]RC-1'!AC1164</f>
        <v>0</v>
      </c>
      <c r="AD1164" s="1">
        <f>'[1]RC-1'!AD1164</f>
        <v>0</v>
      </c>
      <c r="AE1164" s="1">
        <f>'[1]RC-1'!AE1164</f>
        <v>0</v>
      </c>
      <c r="AF1164" s="1">
        <f>'[1]RC-1'!AF1164</f>
        <v>0</v>
      </c>
      <c r="AG1164" s="1">
        <f>'[1]RC-1'!AG1164</f>
        <v>0</v>
      </c>
      <c r="AH1164" s="1">
        <f>'[1]RC-1'!AH1164</f>
        <v>0</v>
      </c>
      <c r="AI1164" s="1">
        <f>'[1]RC-1'!AI1164</f>
        <v>0</v>
      </c>
    </row>
    <row r="1165" spans="1:35" x14ac:dyDescent="0.3">
      <c r="A1165" s="1">
        <f>'[1]RC-1'!A1165</f>
        <v>0</v>
      </c>
      <c r="B1165" s="1">
        <f>'[1]RC-1'!B1165</f>
        <v>0</v>
      </c>
      <c r="C1165" s="1">
        <f>'[1]RC-1'!C1165</f>
        <v>0</v>
      </c>
      <c r="D1165" s="1">
        <f>'[1]RC-1'!D1165</f>
        <v>0</v>
      </c>
      <c r="E1165" s="1">
        <f>'[1]RC-1'!E1165</f>
        <v>0</v>
      </c>
      <c r="F1165" s="1">
        <f>'[1]RC-1'!F1165</f>
        <v>0</v>
      </c>
      <c r="G1165" s="1">
        <f>'[1]RC-1'!G1165</f>
        <v>0</v>
      </c>
      <c r="H1165" s="1">
        <f>'[1]RC-1'!H1165</f>
        <v>0</v>
      </c>
      <c r="I1165" s="1">
        <f>'[1]RC-1'!I1165</f>
        <v>0</v>
      </c>
      <c r="J1165" s="1">
        <f>'[1]RC-1'!J1165</f>
        <v>0</v>
      </c>
      <c r="K1165" s="1">
        <f>'[1]RC-1'!K1165</f>
        <v>0</v>
      </c>
      <c r="L1165" s="1">
        <f>'[1]RC-1'!L1165</f>
        <v>0</v>
      </c>
      <c r="M1165" s="1">
        <f>'[1]RC-1'!M1165</f>
        <v>0</v>
      </c>
      <c r="N1165" s="1">
        <f>'[1]RC-1'!N1165</f>
        <v>0</v>
      </c>
      <c r="O1165" s="1">
        <f>'[1]RC-1'!O1165</f>
        <v>0</v>
      </c>
      <c r="P1165" s="1">
        <f>'[1]RC-1'!P1165</f>
        <v>0</v>
      </c>
      <c r="Q1165" s="1">
        <f>'[1]RC-1'!Q1165</f>
        <v>0</v>
      </c>
      <c r="R1165" s="1">
        <f>'[1]RC-1'!R1165</f>
        <v>0</v>
      </c>
      <c r="S1165" s="1">
        <f>'[1]RC-1'!S1165</f>
        <v>0</v>
      </c>
      <c r="T1165" s="1">
        <f>'[1]RC-1'!T1165</f>
        <v>0</v>
      </c>
      <c r="U1165" s="1">
        <f>'[1]RC-1'!U1165</f>
        <v>0</v>
      </c>
      <c r="V1165" s="1">
        <f>'[1]RC-1'!V1165</f>
        <v>0</v>
      </c>
      <c r="W1165" s="1">
        <f>'[1]RC-1'!W1165</f>
        <v>0</v>
      </c>
      <c r="X1165" s="1">
        <f>'[1]RC-1'!X1165</f>
        <v>0</v>
      </c>
      <c r="Y1165" s="1">
        <f>'[1]RC-1'!Y1165</f>
        <v>0</v>
      </c>
      <c r="Z1165" s="1">
        <f>'[1]RC-1'!Z1165</f>
        <v>0</v>
      </c>
      <c r="AA1165" s="1">
        <f>'[1]RC-1'!AA1165</f>
        <v>0</v>
      </c>
      <c r="AB1165" s="1">
        <f>'[1]RC-1'!AB1165</f>
        <v>0</v>
      </c>
      <c r="AC1165" s="1">
        <f>'[1]RC-1'!AC1165</f>
        <v>0</v>
      </c>
      <c r="AD1165" s="1">
        <f>'[1]RC-1'!AD1165</f>
        <v>0</v>
      </c>
      <c r="AE1165" s="1">
        <f>'[1]RC-1'!AE1165</f>
        <v>0</v>
      </c>
      <c r="AF1165" s="1">
        <f>'[1]RC-1'!AF1165</f>
        <v>0</v>
      </c>
      <c r="AG1165" s="1">
        <f>'[1]RC-1'!AG1165</f>
        <v>0</v>
      </c>
      <c r="AH1165" s="1">
        <f>'[1]RC-1'!AH1165</f>
        <v>0</v>
      </c>
      <c r="AI1165" s="1">
        <f>'[1]RC-1'!AI1165</f>
        <v>0</v>
      </c>
    </row>
    <row r="1166" spans="1:35" x14ac:dyDescent="0.3">
      <c r="A1166" s="1">
        <f>'[1]RC-1'!A1166</f>
        <v>0</v>
      </c>
      <c r="B1166" s="1">
        <f>'[1]RC-1'!B1166</f>
        <v>0</v>
      </c>
      <c r="C1166" s="1">
        <f>'[1]RC-1'!C1166</f>
        <v>0</v>
      </c>
      <c r="D1166" s="1">
        <f>'[1]RC-1'!D1166</f>
        <v>0</v>
      </c>
      <c r="E1166" s="1">
        <f>'[1]RC-1'!E1166</f>
        <v>0</v>
      </c>
      <c r="F1166" s="1">
        <f>'[1]RC-1'!F1166</f>
        <v>0</v>
      </c>
      <c r="G1166" s="1">
        <f>'[1]RC-1'!G1166</f>
        <v>0</v>
      </c>
      <c r="H1166" s="1">
        <f>'[1]RC-1'!H1166</f>
        <v>0</v>
      </c>
      <c r="I1166" s="1">
        <f>'[1]RC-1'!I1166</f>
        <v>0</v>
      </c>
      <c r="J1166" s="1">
        <f>'[1]RC-1'!J1166</f>
        <v>0</v>
      </c>
      <c r="K1166" s="1">
        <f>'[1]RC-1'!K1166</f>
        <v>0</v>
      </c>
      <c r="L1166" s="1">
        <f>'[1]RC-1'!L1166</f>
        <v>0</v>
      </c>
      <c r="M1166" s="1">
        <f>'[1]RC-1'!M1166</f>
        <v>0</v>
      </c>
      <c r="N1166" s="1">
        <f>'[1]RC-1'!N1166</f>
        <v>0</v>
      </c>
      <c r="O1166" s="1">
        <f>'[1]RC-1'!O1166</f>
        <v>0</v>
      </c>
      <c r="P1166" s="1">
        <f>'[1]RC-1'!P1166</f>
        <v>0</v>
      </c>
      <c r="Q1166" s="1">
        <f>'[1]RC-1'!Q1166</f>
        <v>0</v>
      </c>
      <c r="R1166" s="1">
        <f>'[1]RC-1'!R1166</f>
        <v>0</v>
      </c>
      <c r="S1166" s="1">
        <f>'[1]RC-1'!S1166</f>
        <v>0</v>
      </c>
      <c r="T1166" s="1">
        <f>'[1]RC-1'!T1166</f>
        <v>0</v>
      </c>
      <c r="U1166" s="1">
        <f>'[1]RC-1'!U1166</f>
        <v>0</v>
      </c>
      <c r="V1166" s="1">
        <f>'[1]RC-1'!V1166</f>
        <v>0</v>
      </c>
      <c r="W1166" s="1">
        <f>'[1]RC-1'!W1166</f>
        <v>0</v>
      </c>
      <c r="X1166" s="1">
        <f>'[1]RC-1'!X1166</f>
        <v>0</v>
      </c>
      <c r="Y1166" s="1">
        <f>'[1]RC-1'!Y1166</f>
        <v>0</v>
      </c>
      <c r="Z1166" s="1">
        <f>'[1]RC-1'!Z1166</f>
        <v>0</v>
      </c>
      <c r="AA1166" s="1">
        <f>'[1]RC-1'!AA1166</f>
        <v>0</v>
      </c>
      <c r="AB1166" s="1">
        <f>'[1]RC-1'!AB1166</f>
        <v>0</v>
      </c>
      <c r="AC1166" s="1">
        <f>'[1]RC-1'!AC1166</f>
        <v>0</v>
      </c>
      <c r="AD1166" s="1">
        <f>'[1]RC-1'!AD1166</f>
        <v>0</v>
      </c>
      <c r="AE1166" s="1">
        <f>'[1]RC-1'!AE1166</f>
        <v>0</v>
      </c>
      <c r="AF1166" s="1">
        <f>'[1]RC-1'!AF1166</f>
        <v>0</v>
      </c>
      <c r="AG1166" s="1">
        <f>'[1]RC-1'!AG1166</f>
        <v>0</v>
      </c>
      <c r="AH1166" s="1">
        <f>'[1]RC-1'!AH1166</f>
        <v>0</v>
      </c>
      <c r="AI1166" s="1">
        <f>'[1]RC-1'!AI1166</f>
        <v>0</v>
      </c>
    </row>
    <row r="1167" spans="1:35" x14ac:dyDescent="0.3">
      <c r="A1167" s="1">
        <f>'[1]RC-1'!A1167</f>
        <v>0</v>
      </c>
      <c r="B1167" s="1">
        <f>'[1]RC-1'!B1167</f>
        <v>0</v>
      </c>
      <c r="C1167" s="1">
        <f>'[1]RC-1'!C1167</f>
        <v>0</v>
      </c>
      <c r="D1167" s="1">
        <f>'[1]RC-1'!D1167</f>
        <v>0</v>
      </c>
      <c r="E1167" s="1">
        <f>'[1]RC-1'!E1167</f>
        <v>0</v>
      </c>
      <c r="F1167" s="1">
        <f>'[1]RC-1'!F1167</f>
        <v>0</v>
      </c>
      <c r="G1167" s="1">
        <f>'[1]RC-1'!G1167</f>
        <v>0</v>
      </c>
      <c r="H1167" s="1">
        <f>'[1]RC-1'!H1167</f>
        <v>0</v>
      </c>
      <c r="I1167" s="1">
        <f>'[1]RC-1'!I1167</f>
        <v>0</v>
      </c>
      <c r="J1167" s="1">
        <f>'[1]RC-1'!J1167</f>
        <v>0</v>
      </c>
      <c r="K1167" s="1">
        <f>'[1]RC-1'!K1167</f>
        <v>0</v>
      </c>
      <c r="L1167" s="1">
        <f>'[1]RC-1'!L1167</f>
        <v>0</v>
      </c>
      <c r="M1167" s="1">
        <f>'[1]RC-1'!M1167</f>
        <v>0</v>
      </c>
      <c r="N1167" s="1">
        <f>'[1]RC-1'!N1167</f>
        <v>0</v>
      </c>
      <c r="O1167" s="1">
        <f>'[1]RC-1'!O1167</f>
        <v>0</v>
      </c>
      <c r="P1167" s="1">
        <f>'[1]RC-1'!P1167</f>
        <v>0</v>
      </c>
      <c r="Q1167" s="1">
        <f>'[1]RC-1'!Q1167</f>
        <v>0</v>
      </c>
      <c r="R1167" s="1">
        <f>'[1]RC-1'!R1167</f>
        <v>0</v>
      </c>
      <c r="S1167" s="1">
        <f>'[1]RC-1'!S1167</f>
        <v>0</v>
      </c>
      <c r="T1167" s="1">
        <f>'[1]RC-1'!T1167</f>
        <v>0</v>
      </c>
      <c r="U1167" s="1">
        <f>'[1]RC-1'!U1167</f>
        <v>0</v>
      </c>
      <c r="V1167" s="1">
        <f>'[1]RC-1'!V1167</f>
        <v>0</v>
      </c>
      <c r="W1167" s="1">
        <f>'[1]RC-1'!W1167</f>
        <v>0</v>
      </c>
      <c r="X1167" s="1">
        <f>'[1]RC-1'!X1167</f>
        <v>0</v>
      </c>
      <c r="Y1167" s="1">
        <f>'[1]RC-1'!Y1167</f>
        <v>0</v>
      </c>
      <c r="Z1167" s="1">
        <f>'[1]RC-1'!Z1167</f>
        <v>0</v>
      </c>
      <c r="AA1167" s="1">
        <f>'[1]RC-1'!AA1167</f>
        <v>0</v>
      </c>
      <c r="AB1167" s="1">
        <f>'[1]RC-1'!AB1167</f>
        <v>0</v>
      </c>
      <c r="AC1167" s="1">
        <f>'[1]RC-1'!AC1167</f>
        <v>0</v>
      </c>
      <c r="AD1167" s="1">
        <f>'[1]RC-1'!AD1167</f>
        <v>0</v>
      </c>
      <c r="AE1167" s="1">
        <f>'[1]RC-1'!AE1167</f>
        <v>0</v>
      </c>
      <c r="AF1167" s="1">
        <f>'[1]RC-1'!AF1167</f>
        <v>0</v>
      </c>
      <c r="AG1167" s="1">
        <f>'[1]RC-1'!AG1167</f>
        <v>0</v>
      </c>
      <c r="AH1167" s="1">
        <f>'[1]RC-1'!AH1167</f>
        <v>0</v>
      </c>
      <c r="AI1167" s="1">
        <f>'[1]RC-1'!AI1167</f>
        <v>0</v>
      </c>
    </row>
    <row r="1168" spans="1:35" x14ac:dyDescent="0.3">
      <c r="A1168" s="1">
        <f>'[1]RC-1'!A1168</f>
        <v>0</v>
      </c>
      <c r="B1168" s="1">
        <f>'[1]RC-1'!B1168</f>
        <v>0</v>
      </c>
      <c r="C1168" s="1">
        <f>'[1]RC-1'!C1168</f>
        <v>0</v>
      </c>
      <c r="D1168" s="1">
        <f>'[1]RC-1'!D1168</f>
        <v>0</v>
      </c>
      <c r="E1168" s="1">
        <f>'[1]RC-1'!E1168</f>
        <v>0</v>
      </c>
      <c r="F1168" s="1">
        <f>'[1]RC-1'!F1168</f>
        <v>0</v>
      </c>
      <c r="G1168" s="1">
        <f>'[1]RC-1'!G1168</f>
        <v>0</v>
      </c>
      <c r="H1168" s="1">
        <f>'[1]RC-1'!H1168</f>
        <v>0</v>
      </c>
      <c r="I1168" s="1">
        <f>'[1]RC-1'!I1168</f>
        <v>0</v>
      </c>
      <c r="J1168" s="1">
        <f>'[1]RC-1'!J1168</f>
        <v>0</v>
      </c>
      <c r="K1168" s="1">
        <f>'[1]RC-1'!K1168</f>
        <v>0</v>
      </c>
      <c r="L1168" s="1">
        <f>'[1]RC-1'!L1168</f>
        <v>0</v>
      </c>
      <c r="M1168" s="1">
        <f>'[1]RC-1'!M1168</f>
        <v>0</v>
      </c>
      <c r="N1168" s="1">
        <f>'[1]RC-1'!N1168</f>
        <v>0</v>
      </c>
      <c r="O1168" s="1">
        <f>'[1]RC-1'!O1168</f>
        <v>0</v>
      </c>
      <c r="P1168" s="1">
        <f>'[1]RC-1'!P1168</f>
        <v>0</v>
      </c>
      <c r="Q1168" s="1">
        <f>'[1]RC-1'!Q1168</f>
        <v>0</v>
      </c>
      <c r="R1168" s="1">
        <f>'[1]RC-1'!R1168</f>
        <v>0</v>
      </c>
      <c r="S1168" s="1">
        <f>'[1]RC-1'!S1168</f>
        <v>0</v>
      </c>
      <c r="T1168" s="1">
        <f>'[1]RC-1'!T1168</f>
        <v>0</v>
      </c>
      <c r="U1168" s="1">
        <f>'[1]RC-1'!U1168</f>
        <v>0</v>
      </c>
      <c r="V1168" s="1">
        <f>'[1]RC-1'!V1168</f>
        <v>0</v>
      </c>
      <c r="W1168" s="1">
        <f>'[1]RC-1'!W1168</f>
        <v>0</v>
      </c>
      <c r="X1168" s="1">
        <f>'[1]RC-1'!X1168</f>
        <v>0</v>
      </c>
      <c r="Y1168" s="1">
        <f>'[1]RC-1'!Y1168</f>
        <v>0</v>
      </c>
      <c r="Z1168" s="1">
        <f>'[1]RC-1'!Z1168</f>
        <v>0</v>
      </c>
      <c r="AA1168" s="1">
        <f>'[1]RC-1'!AA1168</f>
        <v>0</v>
      </c>
      <c r="AB1168" s="1">
        <f>'[1]RC-1'!AB1168</f>
        <v>0</v>
      </c>
      <c r="AC1168" s="1">
        <f>'[1]RC-1'!AC1168</f>
        <v>0</v>
      </c>
      <c r="AD1168" s="1">
        <f>'[1]RC-1'!AD1168</f>
        <v>0</v>
      </c>
      <c r="AE1168" s="1">
        <f>'[1]RC-1'!AE1168</f>
        <v>0</v>
      </c>
      <c r="AF1168" s="1">
        <f>'[1]RC-1'!AF1168</f>
        <v>0</v>
      </c>
      <c r="AG1168" s="1">
        <f>'[1]RC-1'!AG1168</f>
        <v>0</v>
      </c>
      <c r="AH1168" s="1">
        <f>'[1]RC-1'!AH1168</f>
        <v>0</v>
      </c>
      <c r="AI1168" s="1">
        <f>'[1]RC-1'!AI1168</f>
        <v>0</v>
      </c>
    </row>
    <row r="1169" spans="1:35" x14ac:dyDescent="0.3">
      <c r="A1169" s="1">
        <f>'[1]RC-1'!A1169</f>
        <v>0</v>
      </c>
      <c r="B1169" s="1">
        <f>'[1]RC-1'!B1169</f>
        <v>0</v>
      </c>
      <c r="C1169" s="1">
        <f>'[1]RC-1'!C1169</f>
        <v>0</v>
      </c>
      <c r="D1169" s="1">
        <f>'[1]RC-1'!D1169</f>
        <v>0</v>
      </c>
      <c r="E1169" s="1">
        <f>'[1]RC-1'!E1169</f>
        <v>0</v>
      </c>
      <c r="F1169" s="1">
        <f>'[1]RC-1'!F1169</f>
        <v>0</v>
      </c>
      <c r="G1169" s="1">
        <f>'[1]RC-1'!G1169</f>
        <v>0</v>
      </c>
      <c r="H1169" s="1">
        <f>'[1]RC-1'!H1169</f>
        <v>0</v>
      </c>
      <c r="I1169" s="1">
        <f>'[1]RC-1'!I1169</f>
        <v>0</v>
      </c>
      <c r="J1169" s="1">
        <f>'[1]RC-1'!J1169</f>
        <v>0</v>
      </c>
      <c r="K1169" s="1">
        <f>'[1]RC-1'!K1169</f>
        <v>0</v>
      </c>
      <c r="L1169" s="1">
        <f>'[1]RC-1'!L1169</f>
        <v>0</v>
      </c>
      <c r="M1169" s="1">
        <f>'[1]RC-1'!M1169</f>
        <v>0</v>
      </c>
      <c r="N1169" s="1">
        <f>'[1]RC-1'!N1169</f>
        <v>0</v>
      </c>
      <c r="O1169" s="1">
        <f>'[1]RC-1'!O1169</f>
        <v>0</v>
      </c>
      <c r="P1169" s="1">
        <f>'[1]RC-1'!P1169</f>
        <v>0</v>
      </c>
      <c r="Q1169" s="1">
        <f>'[1]RC-1'!Q1169</f>
        <v>0</v>
      </c>
      <c r="R1169" s="1">
        <f>'[1]RC-1'!R1169</f>
        <v>0</v>
      </c>
      <c r="S1169" s="1">
        <f>'[1]RC-1'!S1169</f>
        <v>0</v>
      </c>
      <c r="T1169" s="1">
        <f>'[1]RC-1'!T1169</f>
        <v>0</v>
      </c>
      <c r="U1169" s="1">
        <f>'[1]RC-1'!U1169</f>
        <v>0</v>
      </c>
      <c r="V1169" s="1">
        <f>'[1]RC-1'!V1169</f>
        <v>0</v>
      </c>
      <c r="W1169" s="1">
        <f>'[1]RC-1'!W1169</f>
        <v>0</v>
      </c>
      <c r="X1169" s="1">
        <f>'[1]RC-1'!X1169</f>
        <v>0</v>
      </c>
      <c r="Y1169" s="1">
        <f>'[1]RC-1'!Y1169</f>
        <v>0</v>
      </c>
      <c r="Z1169" s="1">
        <f>'[1]RC-1'!Z1169</f>
        <v>0</v>
      </c>
      <c r="AA1169" s="1">
        <f>'[1]RC-1'!AA1169</f>
        <v>0</v>
      </c>
      <c r="AB1169" s="1">
        <f>'[1]RC-1'!AB1169</f>
        <v>0</v>
      </c>
      <c r="AC1169" s="1">
        <f>'[1]RC-1'!AC1169</f>
        <v>0</v>
      </c>
      <c r="AD1169" s="1">
        <f>'[1]RC-1'!AD1169</f>
        <v>0</v>
      </c>
      <c r="AE1169" s="1">
        <f>'[1]RC-1'!AE1169</f>
        <v>0</v>
      </c>
      <c r="AF1169" s="1">
        <f>'[1]RC-1'!AF1169</f>
        <v>0</v>
      </c>
      <c r="AG1169" s="1">
        <f>'[1]RC-1'!AG1169</f>
        <v>0</v>
      </c>
      <c r="AH1169" s="1">
        <f>'[1]RC-1'!AH1169</f>
        <v>0</v>
      </c>
      <c r="AI1169" s="1">
        <f>'[1]RC-1'!AI1169</f>
        <v>0</v>
      </c>
    </row>
    <row r="1170" spans="1:35" x14ac:dyDescent="0.3">
      <c r="A1170" s="1">
        <f>'[1]RC-1'!A1170</f>
        <v>0</v>
      </c>
      <c r="B1170" s="1">
        <f>'[1]RC-1'!B1170</f>
        <v>0</v>
      </c>
      <c r="C1170" s="1">
        <f>'[1]RC-1'!C1170</f>
        <v>0</v>
      </c>
      <c r="D1170" s="1">
        <f>'[1]RC-1'!D1170</f>
        <v>0</v>
      </c>
      <c r="E1170" s="1">
        <f>'[1]RC-1'!E1170</f>
        <v>0</v>
      </c>
      <c r="F1170" s="1">
        <f>'[1]RC-1'!F1170</f>
        <v>0</v>
      </c>
      <c r="G1170" s="1">
        <f>'[1]RC-1'!G1170</f>
        <v>0</v>
      </c>
      <c r="H1170" s="1">
        <f>'[1]RC-1'!H1170</f>
        <v>0</v>
      </c>
      <c r="I1170" s="1">
        <f>'[1]RC-1'!I1170</f>
        <v>0</v>
      </c>
      <c r="J1170" s="1">
        <f>'[1]RC-1'!J1170</f>
        <v>0</v>
      </c>
      <c r="K1170" s="1">
        <f>'[1]RC-1'!K1170</f>
        <v>0</v>
      </c>
      <c r="L1170" s="1">
        <f>'[1]RC-1'!L1170</f>
        <v>0</v>
      </c>
      <c r="M1170" s="1">
        <f>'[1]RC-1'!M1170</f>
        <v>0</v>
      </c>
      <c r="N1170" s="1">
        <f>'[1]RC-1'!N1170</f>
        <v>0</v>
      </c>
      <c r="O1170" s="1">
        <f>'[1]RC-1'!O1170</f>
        <v>0</v>
      </c>
      <c r="P1170" s="1">
        <f>'[1]RC-1'!P1170</f>
        <v>0</v>
      </c>
      <c r="Q1170" s="1">
        <f>'[1]RC-1'!Q1170</f>
        <v>0</v>
      </c>
      <c r="R1170" s="1">
        <f>'[1]RC-1'!R1170</f>
        <v>0</v>
      </c>
      <c r="S1170" s="1">
        <f>'[1]RC-1'!S1170</f>
        <v>0</v>
      </c>
      <c r="T1170" s="1">
        <f>'[1]RC-1'!T1170</f>
        <v>0</v>
      </c>
      <c r="U1170" s="1">
        <f>'[1]RC-1'!U1170</f>
        <v>0</v>
      </c>
      <c r="V1170" s="1">
        <f>'[1]RC-1'!V1170</f>
        <v>0</v>
      </c>
      <c r="W1170" s="1">
        <f>'[1]RC-1'!W1170</f>
        <v>0</v>
      </c>
      <c r="X1170" s="1">
        <f>'[1]RC-1'!X1170</f>
        <v>0</v>
      </c>
      <c r="Y1170" s="1">
        <f>'[1]RC-1'!Y1170</f>
        <v>0</v>
      </c>
      <c r="Z1170" s="1">
        <f>'[1]RC-1'!Z1170</f>
        <v>0</v>
      </c>
      <c r="AA1170" s="1">
        <f>'[1]RC-1'!AA1170</f>
        <v>0</v>
      </c>
      <c r="AB1170" s="1">
        <f>'[1]RC-1'!AB1170</f>
        <v>0</v>
      </c>
      <c r="AC1170" s="1">
        <f>'[1]RC-1'!AC1170</f>
        <v>0</v>
      </c>
      <c r="AD1170" s="1">
        <f>'[1]RC-1'!AD1170</f>
        <v>0</v>
      </c>
      <c r="AE1170" s="1">
        <f>'[1]RC-1'!AE1170</f>
        <v>0</v>
      </c>
      <c r="AF1170" s="1">
        <f>'[1]RC-1'!AF1170</f>
        <v>0</v>
      </c>
      <c r="AG1170" s="1">
        <f>'[1]RC-1'!AG1170</f>
        <v>0</v>
      </c>
      <c r="AH1170" s="1">
        <f>'[1]RC-1'!AH1170</f>
        <v>0</v>
      </c>
      <c r="AI1170" s="1">
        <f>'[1]RC-1'!AI1170</f>
        <v>0</v>
      </c>
    </row>
    <row r="1171" spans="1:35" x14ac:dyDescent="0.3">
      <c r="A1171" s="1">
        <f>'[1]RC-1'!A1171</f>
        <v>0</v>
      </c>
      <c r="B1171" s="1">
        <f>'[1]RC-1'!B1171</f>
        <v>0</v>
      </c>
      <c r="C1171" s="1">
        <f>'[1]RC-1'!C1171</f>
        <v>0</v>
      </c>
      <c r="D1171" s="1">
        <f>'[1]RC-1'!D1171</f>
        <v>0</v>
      </c>
      <c r="E1171" s="1">
        <f>'[1]RC-1'!E1171</f>
        <v>0</v>
      </c>
      <c r="F1171" s="1">
        <f>'[1]RC-1'!F1171</f>
        <v>0</v>
      </c>
      <c r="G1171" s="1">
        <f>'[1]RC-1'!G1171</f>
        <v>0</v>
      </c>
      <c r="H1171" s="1">
        <f>'[1]RC-1'!H1171</f>
        <v>0</v>
      </c>
      <c r="I1171" s="1">
        <f>'[1]RC-1'!I1171</f>
        <v>0</v>
      </c>
      <c r="J1171" s="1">
        <f>'[1]RC-1'!J1171</f>
        <v>0</v>
      </c>
      <c r="K1171" s="1">
        <f>'[1]RC-1'!K1171</f>
        <v>0</v>
      </c>
      <c r="L1171" s="1">
        <f>'[1]RC-1'!L1171</f>
        <v>0</v>
      </c>
      <c r="M1171" s="1">
        <f>'[1]RC-1'!M1171</f>
        <v>0</v>
      </c>
      <c r="N1171" s="1">
        <f>'[1]RC-1'!N1171</f>
        <v>0</v>
      </c>
      <c r="O1171" s="1">
        <f>'[1]RC-1'!O1171</f>
        <v>0</v>
      </c>
      <c r="P1171" s="1">
        <f>'[1]RC-1'!P1171</f>
        <v>0</v>
      </c>
      <c r="Q1171" s="1">
        <f>'[1]RC-1'!Q1171</f>
        <v>0</v>
      </c>
      <c r="R1171" s="1">
        <f>'[1]RC-1'!R1171</f>
        <v>0</v>
      </c>
      <c r="S1171" s="1">
        <f>'[1]RC-1'!S1171</f>
        <v>0</v>
      </c>
      <c r="T1171" s="1">
        <f>'[1]RC-1'!T1171</f>
        <v>0</v>
      </c>
      <c r="U1171" s="1">
        <f>'[1]RC-1'!U1171</f>
        <v>0</v>
      </c>
      <c r="V1171" s="1">
        <f>'[1]RC-1'!V1171</f>
        <v>0</v>
      </c>
      <c r="W1171" s="1">
        <f>'[1]RC-1'!W1171</f>
        <v>0</v>
      </c>
      <c r="X1171" s="1">
        <f>'[1]RC-1'!X1171</f>
        <v>0</v>
      </c>
      <c r="Y1171" s="1">
        <f>'[1]RC-1'!Y1171</f>
        <v>0</v>
      </c>
      <c r="Z1171" s="1">
        <f>'[1]RC-1'!Z1171</f>
        <v>0</v>
      </c>
      <c r="AA1171" s="1">
        <f>'[1]RC-1'!AA1171</f>
        <v>0</v>
      </c>
      <c r="AB1171" s="1">
        <f>'[1]RC-1'!AB1171</f>
        <v>0</v>
      </c>
      <c r="AC1171" s="1">
        <f>'[1]RC-1'!AC1171</f>
        <v>0</v>
      </c>
      <c r="AD1171" s="1">
        <f>'[1]RC-1'!AD1171</f>
        <v>0</v>
      </c>
      <c r="AE1171" s="1">
        <f>'[1]RC-1'!AE1171</f>
        <v>0</v>
      </c>
      <c r="AF1171" s="1">
        <f>'[1]RC-1'!AF1171</f>
        <v>0</v>
      </c>
      <c r="AG1171" s="1">
        <f>'[1]RC-1'!AG1171</f>
        <v>0</v>
      </c>
      <c r="AH1171" s="1">
        <f>'[1]RC-1'!AH1171</f>
        <v>0</v>
      </c>
      <c r="AI1171" s="1">
        <f>'[1]RC-1'!AI1171</f>
        <v>0</v>
      </c>
    </row>
    <row r="1172" spans="1:35" x14ac:dyDescent="0.3">
      <c r="A1172" s="1">
        <f>'[1]RC-1'!A1172</f>
        <v>0</v>
      </c>
      <c r="B1172" s="1">
        <f>'[1]RC-1'!B1172</f>
        <v>0</v>
      </c>
      <c r="C1172" s="1">
        <f>'[1]RC-1'!C1172</f>
        <v>0</v>
      </c>
      <c r="D1172" s="1">
        <f>'[1]RC-1'!D1172</f>
        <v>0</v>
      </c>
      <c r="E1172" s="1">
        <f>'[1]RC-1'!E1172</f>
        <v>0</v>
      </c>
      <c r="F1172" s="1">
        <f>'[1]RC-1'!F1172</f>
        <v>0</v>
      </c>
      <c r="G1172" s="1">
        <f>'[1]RC-1'!G1172</f>
        <v>0</v>
      </c>
      <c r="H1172" s="1">
        <f>'[1]RC-1'!H1172</f>
        <v>0</v>
      </c>
      <c r="I1172" s="1">
        <f>'[1]RC-1'!I1172</f>
        <v>0</v>
      </c>
      <c r="J1172" s="1">
        <f>'[1]RC-1'!J1172</f>
        <v>0</v>
      </c>
      <c r="K1172" s="1">
        <f>'[1]RC-1'!K1172</f>
        <v>0</v>
      </c>
      <c r="L1172" s="1">
        <f>'[1]RC-1'!L1172</f>
        <v>0</v>
      </c>
      <c r="M1172" s="1">
        <f>'[1]RC-1'!M1172</f>
        <v>0</v>
      </c>
      <c r="N1172" s="1">
        <f>'[1]RC-1'!N1172</f>
        <v>0</v>
      </c>
      <c r="O1172" s="1">
        <f>'[1]RC-1'!O1172</f>
        <v>0</v>
      </c>
      <c r="P1172" s="1">
        <f>'[1]RC-1'!P1172</f>
        <v>0</v>
      </c>
      <c r="Q1172" s="1">
        <f>'[1]RC-1'!Q1172</f>
        <v>0</v>
      </c>
      <c r="R1172" s="1">
        <f>'[1]RC-1'!R1172</f>
        <v>0</v>
      </c>
      <c r="S1172" s="1">
        <f>'[1]RC-1'!S1172</f>
        <v>0</v>
      </c>
      <c r="T1172" s="1">
        <f>'[1]RC-1'!T1172</f>
        <v>0</v>
      </c>
      <c r="U1172" s="1">
        <f>'[1]RC-1'!U1172</f>
        <v>0</v>
      </c>
      <c r="V1172" s="1">
        <f>'[1]RC-1'!V1172</f>
        <v>0</v>
      </c>
      <c r="W1172" s="1">
        <f>'[1]RC-1'!W1172</f>
        <v>0</v>
      </c>
      <c r="X1172" s="1">
        <f>'[1]RC-1'!X1172</f>
        <v>0</v>
      </c>
      <c r="Y1172" s="1">
        <f>'[1]RC-1'!Y1172</f>
        <v>0</v>
      </c>
      <c r="Z1172" s="1">
        <f>'[1]RC-1'!Z1172</f>
        <v>0</v>
      </c>
      <c r="AA1172" s="1">
        <f>'[1]RC-1'!AA1172</f>
        <v>0</v>
      </c>
      <c r="AB1172" s="1">
        <f>'[1]RC-1'!AB1172</f>
        <v>0</v>
      </c>
      <c r="AC1172" s="1">
        <f>'[1]RC-1'!AC1172</f>
        <v>0</v>
      </c>
      <c r="AD1172" s="1">
        <f>'[1]RC-1'!AD1172</f>
        <v>0</v>
      </c>
      <c r="AE1172" s="1">
        <f>'[1]RC-1'!AE1172</f>
        <v>0</v>
      </c>
      <c r="AF1172" s="1">
        <f>'[1]RC-1'!AF1172</f>
        <v>0</v>
      </c>
      <c r="AG1172" s="1">
        <f>'[1]RC-1'!AG1172</f>
        <v>0</v>
      </c>
      <c r="AH1172" s="1">
        <f>'[1]RC-1'!AH1172</f>
        <v>0</v>
      </c>
      <c r="AI1172" s="1">
        <f>'[1]RC-1'!AI1172</f>
        <v>0</v>
      </c>
    </row>
    <row r="1173" spans="1:35" x14ac:dyDescent="0.3">
      <c r="A1173" s="1">
        <f>'[1]RC-1'!A1173</f>
        <v>0</v>
      </c>
      <c r="B1173" s="1">
        <f>'[1]RC-1'!B1173</f>
        <v>0</v>
      </c>
      <c r="C1173" s="1">
        <f>'[1]RC-1'!C1173</f>
        <v>0</v>
      </c>
      <c r="D1173" s="1">
        <f>'[1]RC-1'!D1173</f>
        <v>0</v>
      </c>
      <c r="E1173" s="1">
        <f>'[1]RC-1'!E1173</f>
        <v>0</v>
      </c>
      <c r="F1173" s="1">
        <f>'[1]RC-1'!F1173</f>
        <v>0</v>
      </c>
      <c r="G1173" s="1">
        <f>'[1]RC-1'!G1173</f>
        <v>0</v>
      </c>
      <c r="H1173" s="1">
        <f>'[1]RC-1'!H1173</f>
        <v>0</v>
      </c>
      <c r="I1173" s="1">
        <f>'[1]RC-1'!I1173</f>
        <v>0</v>
      </c>
      <c r="J1173" s="1">
        <f>'[1]RC-1'!J1173</f>
        <v>0</v>
      </c>
      <c r="K1173" s="1">
        <f>'[1]RC-1'!K1173</f>
        <v>0</v>
      </c>
      <c r="L1173" s="1">
        <f>'[1]RC-1'!L1173</f>
        <v>0</v>
      </c>
      <c r="M1173" s="1">
        <f>'[1]RC-1'!M1173</f>
        <v>0</v>
      </c>
      <c r="N1173" s="1">
        <f>'[1]RC-1'!N1173</f>
        <v>0</v>
      </c>
      <c r="O1173" s="1">
        <f>'[1]RC-1'!O1173</f>
        <v>0</v>
      </c>
      <c r="P1173" s="1">
        <f>'[1]RC-1'!P1173</f>
        <v>0</v>
      </c>
      <c r="Q1173" s="1">
        <f>'[1]RC-1'!Q1173</f>
        <v>0</v>
      </c>
      <c r="R1173" s="1">
        <f>'[1]RC-1'!R1173</f>
        <v>0</v>
      </c>
      <c r="S1173" s="1">
        <f>'[1]RC-1'!S1173</f>
        <v>0</v>
      </c>
      <c r="T1173" s="1">
        <f>'[1]RC-1'!T1173</f>
        <v>0</v>
      </c>
      <c r="U1173" s="1">
        <f>'[1]RC-1'!U1173</f>
        <v>0</v>
      </c>
      <c r="V1173" s="1">
        <f>'[1]RC-1'!V1173</f>
        <v>0</v>
      </c>
      <c r="W1173" s="1">
        <f>'[1]RC-1'!W1173</f>
        <v>0</v>
      </c>
      <c r="X1173" s="1">
        <f>'[1]RC-1'!X1173</f>
        <v>0</v>
      </c>
      <c r="Y1173" s="1">
        <f>'[1]RC-1'!Y1173</f>
        <v>0</v>
      </c>
      <c r="Z1173" s="1">
        <f>'[1]RC-1'!Z1173</f>
        <v>0</v>
      </c>
      <c r="AA1173" s="1">
        <f>'[1]RC-1'!AA1173</f>
        <v>0</v>
      </c>
      <c r="AB1173" s="1">
        <f>'[1]RC-1'!AB1173</f>
        <v>0</v>
      </c>
      <c r="AC1173" s="1">
        <f>'[1]RC-1'!AC1173</f>
        <v>0</v>
      </c>
      <c r="AD1173" s="1">
        <f>'[1]RC-1'!AD1173</f>
        <v>0</v>
      </c>
      <c r="AE1173" s="1">
        <f>'[1]RC-1'!AE1173</f>
        <v>0</v>
      </c>
      <c r="AF1173" s="1">
        <f>'[1]RC-1'!AF1173</f>
        <v>0</v>
      </c>
      <c r="AG1173" s="1">
        <f>'[1]RC-1'!AG1173</f>
        <v>0</v>
      </c>
      <c r="AH1173" s="1">
        <f>'[1]RC-1'!AH1173</f>
        <v>0</v>
      </c>
      <c r="AI1173" s="1">
        <f>'[1]RC-1'!AI1173</f>
        <v>0</v>
      </c>
    </row>
    <row r="1174" spans="1:35" x14ac:dyDescent="0.3">
      <c r="A1174" s="1">
        <f>'[1]RC-1'!A1174</f>
        <v>0</v>
      </c>
      <c r="B1174" s="1">
        <f>'[1]RC-1'!B1174</f>
        <v>0</v>
      </c>
      <c r="C1174" s="1">
        <f>'[1]RC-1'!C1174</f>
        <v>0</v>
      </c>
      <c r="D1174" s="1">
        <f>'[1]RC-1'!D1174</f>
        <v>0</v>
      </c>
      <c r="E1174" s="1">
        <f>'[1]RC-1'!E1174</f>
        <v>0</v>
      </c>
      <c r="F1174" s="1">
        <f>'[1]RC-1'!F1174</f>
        <v>0</v>
      </c>
      <c r="G1174" s="1">
        <f>'[1]RC-1'!G1174</f>
        <v>0</v>
      </c>
      <c r="H1174" s="1">
        <f>'[1]RC-1'!H1174</f>
        <v>0</v>
      </c>
      <c r="I1174" s="1">
        <f>'[1]RC-1'!I1174</f>
        <v>0</v>
      </c>
      <c r="J1174" s="1">
        <f>'[1]RC-1'!J1174</f>
        <v>0</v>
      </c>
      <c r="K1174" s="1">
        <f>'[1]RC-1'!K1174</f>
        <v>0</v>
      </c>
      <c r="L1174" s="1">
        <f>'[1]RC-1'!L1174</f>
        <v>0</v>
      </c>
      <c r="M1174" s="1">
        <f>'[1]RC-1'!M1174</f>
        <v>0</v>
      </c>
      <c r="N1174" s="1">
        <f>'[1]RC-1'!N1174</f>
        <v>0</v>
      </c>
      <c r="O1174" s="1">
        <f>'[1]RC-1'!O1174</f>
        <v>0</v>
      </c>
      <c r="P1174" s="1">
        <f>'[1]RC-1'!P1174</f>
        <v>0</v>
      </c>
      <c r="Q1174" s="1">
        <f>'[1]RC-1'!Q1174</f>
        <v>0</v>
      </c>
      <c r="R1174" s="1">
        <f>'[1]RC-1'!R1174</f>
        <v>0</v>
      </c>
      <c r="S1174" s="1">
        <f>'[1]RC-1'!S1174</f>
        <v>0</v>
      </c>
      <c r="T1174" s="1">
        <f>'[1]RC-1'!T1174</f>
        <v>0</v>
      </c>
      <c r="U1174" s="1">
        <f>'[1]RC-1'!U1174</f>
        <v>0</v>
      </c>
      <c r="V1174" s="1">
        <f>'[1]RC-1'!V1174</f>
        <v>0</v>
      </c>
      <c r="W1174" s="1">
        <f>'[1]RC-1'!W1174</f>
        <v>0</v>
      </c>
      <c r="X1174" s="1">
        <f>'[1]RC-1'!X1174</f>
        <v>0</v>
      </c>
      <c r="Y1174" s="1">
        <f>'[1]RC-1'!Y1174</f>
        <v>0</v>
      </c>
      <c r="Z1174" s="1">
        <f>'[1]RC-1'!Z1174</f>
        <v>0</v>
      </c>
      <c r="AA1174" s="1">
        <f>'[1]RC-1'!AA1174</f>
        <v>0</v>
      </c>
      <c r="AB1174" s="1">
        <f>'[1]RC-1'!AB1174</f>
        <v>0</v>
      </c>
      <c r="AC1174" s="1">
        <f>'[1]RC-1'!AC1174</f>
        <v>0</v>
      </c>
      <c r="AD1174" s="1">
        <f>'[1]RC-1'!AD1174</f>
        <v>0</v>
      </c>
      <c r="AE1174" s="1">
        <f>'[1]RC-1'!AE1174</f>
        <v>0</v>
      </c>
      <c r="AF1174" s="1">
        <f>'[1]RC-1'!AF1174</f>
        <v>0</v>
      </c>
      <c r="AG1174" s="1">
        <f>'[1]RC-1'!AG1174</f>
        <v>0</v>
      </c>
      <c r="AH1174" s="1">
        <f>'[1]RC-1'!AH1174</f>
        <v>0</v>
      </c>
      <c r="AI1174" s="1">
        <f>'[1]RC-1'!AI1174</f>
        <v>0</v>
      </c>
    </row>
    <row r="1175" spans="1:35" x14ac:dyDescent="0.3">
      <c r="A1175" s="1">
        <f>'[1]RC-1'!A1175</f>
        <v>0</v>
      </c>
      <c r="B1175" s="1">
        <f>'[1]RC-1'!B1175</f>
        <v>0</v>
      </c>
      <c r="C1175" s="1">
        <f>'[1]RC-1'!C1175</f>
        <v>0</v>
      </c>
      <c r="D1175" s="1">
        <f>'[1]RC-1'!D1175</f>
        <v>0</v>
      </c>
      <c r="E1175" s="1">
        <f>'[1]RC-1'!E1175</f>
        <v>0</v>
      </c>
      <c r="F1175" s="1">
        <f>'[1]RC-1'!F1175</f>
        <v>0</v>
      </c>
      <c r="G1175" s="1">
        <f>'[1]RC-1'!G1175</f>
        <v>0</v>
      </c>
      <c r="H1175" s="1">
        <f>'[1]RC-1'!H1175</f>
        <v>0</v>
      </c>
      <c r="I1175" s="1">
        <f>'[1]RC-1'!I1175</f>
        <v>0</v>
      </c>
      <c r="J1175" s="1">
        <f>'[1]RC-1'!J1175</f>
        <v>0</v>
      </c>
      <c r="K1175" s="1">
        <f>'[1]RC-1'!K1175</f>
        <v>0</v>
      </c>
      <c r="L1175" s="1">
        <f>'[1]RC-1'!L1175</f>
        <v>0</v>
      </c>
      <c r="M1175" s="1">
        <f>'[1]RC-1'!M1175</f>
        <v>0</v>
      </c>
      <c r="N1175" s="1">
        <f>'[1]RC-1'!N1175</f>
        <v>0</v>
      </c>
      <c r="O1175" s="1">
        <f>'[1]RC-1'!O1175</f>
        <v>0</v>
      </c>
      <c r="P1175" s="1">
        <f>'[1]RC-1'!P1175</f>
        <v>0</v>
      </c>
      <c r="Q1175" s="1">
        <f>'[1]RC-1'!Q1175</f>
        <v>0</v>
      </c>
      <c r="R1175" s="1">
        <f>'[1]RC-1'!R1175</f>
        <v>0</v>
      </c>
      <c r="S1175" s="1">
        <f>'[1]RC-1'!S1175</f>
        <v>0</v>
      </c>
      <c r="T1175" s="1">
        <f>'[1]RC-1'!T1175</f>
        <v>0</v>
      </c>
      <c r="U1175" s="1">
        <f>'[1]RC-1'!U1175</f>
        <v>0</v>
      </c>
      <c r="V1175" s="1">
        <f>'[1]RC-1'!V1175</f>
        <v>0</v>
      </c>
      <c r="W1175" s="1">
        <f>'[1]RC-1'!W1175</f>
        <v>0</v>
      </c>
      <c r="X1175" s="1">
        <f>'[1]RC-1'!X1175</f>
        <v>0</v>
      </c>
      <c r="Y1175" s="1">
        <f>'[1]RC-1'!Y1175</f>
        <v>0</v>
      </c>
      <c r="Z1175" s="1">
        <f>'[1]RC-1'!Z1175</f>
        <v>0</v>
      </c>
      <c r="AA1175" s="1">
        <f>'[1]RC-1'!AA1175</f>
        <v>0</v>
      </c>
      <c r="AB1175" s="1">
        <f>'[1]RC-1'!AB1175</f>
        <v>0</v>
      </c>
      <c r="AC1175" s="1">
        <f>'[1]RC-1'!AC1175</f>
        <v>0</v>
      </c>
      <c r="AD1175" s="1">
        <f>'[1]RC-1'!AD1175</f>
        <v>0</v>
      </c>
      <c r="AE1175" s="1">
        <f>'[1]RC-1'!AE1175</f>
        <v>0</v>
      </c>
      <c r="AF1175" s="1">
        <f>'[1]RC-1'!AF1175</f>
        <v>0</v>
      </c>
      <c r="AG1175" s="1">
        <f>'[1]RC-1'!AG1175</f>
        <v>0</v>
      </c>
      <c r="AH1175" s="1">
        <f>'[1]RC-1'!AH1175</f>
        <v>0</v>
      </c>
      <c r="AI1175" s="1">
        <f>'[1]RC-1'!AI1175</f>
        <v>0</v>
      </c>
    </row>
    <row r="1176" spans="1:35" x14ac:dyDescent="0.3">
      <c r="A1176" s="1">
        <f>'[1]RC-1'!A1176</f>
        <v>0</v>
      </c>
      <c r="B1176" s="1">
        <f>'[1]RC-1'!B1176</f>
        <v>0</v>
      </c>
      <c r="C1176" s="1">
        <f>'[1]RC-1'!C1176</f>
        <v>0</v>
      </c>
      <c r="D1176" s="1">
        <f>'[1]RC-1'!D1176</f>
        <v>0</v>
      </c>
      <c r="E1176" s="1">
        <f>'[1]RC-1'!E1176</f>
        <v>0</v>
      </c>
      <c r="F1176" s="1">
        <f>'[1]RC-1'!F1176</f>
        <v>0</v>
      </c>
      <c r="G1176" s="1">
        <f>'[1]RC-1'!G1176</f>
        <v>0</v>
      </c>
      <c r="H1176" s="1">
        <f>'[1]RC-1'!H1176</f>
        <v>0</v>
      </c>
      <c r="I1176" s="1">
        <f>'[1]RC-1'!I1176</f>
        <v>0</v>
      </c>
      <c r="J1176" s="1">
        <f>'[1]RC-1'!J1176</f>
        <v>0</v>
      </c>
      <c r="K1176" s="1">
        <f>'[1]RC-1'!K1176</f>
        <v>0</v>
      </c>
      <c r="L1176" s="1">
        <f>'[1]RC-1'!L1176</f>
        <v>0</v>
      </c>
      <c r="M1176" s="1">
        <f>'[1]RC-1'!M1176</f>
        <v>0</v>
      </c>
      <c r="N1176" s="1">
        <f>'[1]RC-1'!N1176</f>
        <v>0</v>
      </c>
      <c r="O1176" s="1">
        <f>'[1]RC-1'!O1176</f>
        <v>0</v>
      </c>
      <c r="P1176" s="1">
        <f>'[1]RC-1'!P1176</f>
        <v>0</v>
      </c>
      <c r="Q1176" s="1">
        <f>'[1]RC-1'!Q1176</f>
        <v>0</v>
      </c>
      <c r="R1176" s="1">
        <f>'[1]RC-1'!R1176</f>
        <v>0</v>
      </c>
      <c r="S1176" s="1">
        <f>'[1]RC-1'!S1176</f>
        <v>0</v>
      </c>
      <c r="T1176" s="1">
        <f>'[1]RC-1'!T1176</f>
        <v>0</v>
      </c>
      <c r="U1176" s="1">
        <f>'[1]RC-1'!U1176</f>
        <v>0</v>
      </c>
      <c r="V1176" s="1">
        <f>'[1]RC-1'!V1176</f>
        <v>0</v>
      </c>
      <c r="W1176" s="1">
        <f>'[1]RC-1'!W1176</f>
        <v>0</v>
      </c>
      <c r="X1176" s="1">
        <f>'[1]RC-1'!X1176</f>
        <v>0</v>
      </c>
      <c r="Y1176" s="1">
        <f>'[1]RC-1'!Y1176</f>
        <v>0</v>
      </c>
      <c r="Z1176" s="1">
        <f>'[1]RC-1'!Z1176</f>
        <v>0</v>
      </c>
      <c r="AA1176" s="1">
        <f>'[1]RC-1'!AA1176</f>
        <v>0</v>
      </c>
      <c r="AB1176" s="1">
        <f>'[1]RC-1'!AB1176</f>
        <v>0</v>
      </c>
      <c r="AC1176" s="1">
        <f>'[1]RC-1'!AC1176</f>
        <v>0</v>
      </c>
      <c r="AD1176" s="1">
        <f>'[1]RC-1'!AD1176</f>
        <v>0</v>
      </c>
      <c r="AE1176" s="1">
        <f>'[1]RC-1'!AE1176</f>
        <v>0</v>
      </c>
      <c r="AF1176" s="1">
        <f>'[1]RC-1'!AF1176</f>
        <v>0</v>
      </c>
      <c r="AG1176" s="1">
        <f>'[1]RC-1'!AG1176</f>
        <v>0</v>
      </c>
      <c r="AH1176" s="1">
        <f>'[1]RC-1'!AH1176</f>
        <v>0</v>
      </c>
      <c r="AI1176" s="1">
        <f>'[1]RC-1'!AI1176</f>
        <v>0</v>
      </c>
    </row>
    <row r="1177" spans="1:35" x14ac:dyDescent="0.3">
      <c r="A1177" s="1">
        <f>'[1]RC-1'!A1177</f>
        <v>0</v>
      </c>
      <c r="B1177" s="1">
        <f>'[1]RC-1'!B1177</f>
        <v>0</v>
      </c>
      <c r="C1177" s="1">
        <f>'[1]RC-1'!C1177</f>
        <v>0</v>
      </c>
      <c r="D1177" s="1">
        <f>'[1]RC-1'!D1177</f>
        <v>0</v>
      </c>
      <c r="E1177" s="1">
        <f>'[1]RC-1'!E1177</f>
        <v>0</v>
      </c>
      <c r="F1177" s="1">
        <f>'[1]RC-1'!F1177</f>
        <v>0</v>
      </c>
      <c r="G1177" s="1">
        <f>'[1]RC-1'!G1177</f>
        <v>0</v>
      </c>
      <c r="H1177" s="1">
        <f>'[1]RC-1'!H1177</f>
        <v>0</v>
      </c>
      <c r="I1177" s="1">
        <f>'[1]RC-1'!I1177</f>
        <v>0</v>
      </c>
      <c r="J1177" s="1">
        <f>'[1]RC-1'!J1177</f>
        <v>0</v>
      </c>
      <c r="K1177" s="1">
        <f>'[1]RC-1'!K1177</f>
        <v>0</v>
      </c>
      <c r="L1177" s="1">
        <f>'[1]RC-1'!L1177</f>
        <v>0</v>
      </c>
      <c r="M1177" s="1">
        <f>'[1]RC-1'!M1177</f>
        <v>0</v>
      </c>
      <c r="N1177" s="1">
        <f>'[1]RC-1'!N1177</f>
        <v>0</v>
      </c>
      <c r="O1177" s="1">
        <f>'[1]RC-1'!O1177</f>
        <v>0</v>
      </c>
      <c r="P1177" s="1">
        <f>'[1]RC-1'!P1177</f>
        <v>0</v>
      </c>
      <c r="Q1177" s="1">
        <f>'[1]RC-1'!Q1177</f>
        <v>0</v>
      </c>
      <c r="R1177" s="1">
        <f>'[1]RC-1'!R1177</f>
        <v>0</v>
      </c>
      <c r="S1177" s="1">
        <f>'[1]RC-1'!S1177</f>
        <v>0</v>
      </c>
      <c r="T1177" s="1">
        <f>'[1]RC-1'!T1177</f>
        <v>0</v>
      </c>
      <c r="U1177" s="1">
        <f>'[1]RC-1'!U1177</f>
        <v>0</v>
      </c>
      <c r="V1177" s="1">
        <f>'[1]RC-1'!V1177</f>
        <v>0</v>
      </c>
      <c r="W1177" s="1">
        <f>'[1]RC-1'!W1177</f>
        <v>0</v>
      </c>
      <c r="X1177" s="1">
        <f>'[1]RC-1'!X1177</f>
        <v>0</v>
      </c>
      <c r="Y1177" s="1">
        <f>'[1]RC-1'!Y1177</f>
        <v>0</v>
      </c>
      <c r="Z1177" s="1">
        <f>'[1]RC-1'!Z1177</f>
        <v>0</v>
      </c>
      <c r="AA1177" s="1">
        <f>'[1]RC-1'!AA1177</f>
        <v>0</v>
      </c>
      <c r="AB1177" s="1">
        <f>'[1]RC-1'!AB1177</f>
        <v>0</v>
      </c>
      <c r="AC1177" s="1">
        <f>'[1]RC-1'!AC1177</f>
        <v>0</v>
      </c>
      <c r="AD1177" s="1">
        <f>'[1]RC-1'!AD1177</f>
        <v>0</v>
      </c>
      <c r="AE1177" s="1">
        <f>'[1]RC-1'!AE1177</f>
        <v>0</v>
      </c>
      <c r="AF1177" s="1">
        <f>'[1]RC-1'!AF1177</f>
        <v>0</v>
      </c>
      <c r="AG1177" s="1">
        <f>'[1]RC-1'!AG1177</f>
        <v>0</v>
      </c>
      <c r="AH1177" s="1">
        <f>'[1]RC-1'!AH1177</f>
        <v>0</v>
      </c>
      <c r="AI1177" s="1">
        <f>'[1]RC-1'!AI1177</f>
        <v>0</v>
      </c>
    </row>
    <row r="1178" spans="1:35" x14ac:dyDescent="0.3">
      <c r="A1178" s="1">
        <f>'[1]RC-1'!A1178</f>
        <v>0</v>
      </c>
      <c r="B1178" s="1">
        <f>'[1]RC-1'!B1178</f>
        <v>0</v>
      </c>
      <c r="C1178" s="1">
        <f>'[1]RC-1'!C1178</f>
        <v>0</v>
      </c>
      <c r="D1178" s="1">
        <f>'[1]RC-1'!D1178</f>
        <v>0</v>
      </c>
      <c r="E1178" s="1">
        <f>'[1]RC-1'!E1178</f>
        <v>0</v>
      </c>
      <c r="F1178" s="1">
        <f>'[1]RC-1'!F1178</f>
        <v>0</v>
      </c>
      <c r="G1178" s="1">
        <f>'[1]RC-1'!G1178</f>
        <v>0</v>
      </c>
      <c r="H1178" s="1">
        <f>'[1]RC-1'!H1178</f>
        <v>0</v>
      </c>
      <c r="I1178" s="1">
        <f>'[1]RC-1'!I1178</f>
        <v>0</v>
      </c>
      <c r="J1178" s="1">
        <f>'[1]RC-1'!J1178</f>
        <v>0</v>
      </c>
      <c r="K1178" s="1">
        <f>'[1]RC-1'!K1178</f>
        <v>0</v>
      </c>
      <c r="L1178" s="1">
        <f>'[1]RC-1'!L1178</f>
        <v>0</v>
      </c>
      <c r="M1178" s="1">
        <f>'[1]RC-1'!M1178</f>
        <v>0</v>
      </c>
      <c r="N1178" s="1">
        <f>'[1]RC-1'!N1178</f>
        <v>0</v>
      </c>
      <c r="O1178" s="1">
        <f>'[1]RC-1'!O1178</f>
        <v>0</v>
      </c>
      <c r="P1178" s="1">
        <f>'[1]RC-1'!P1178</f>
        <v>0</v>
      </c>
      <c r="Q1178" s="1">
        <f>'[1]RC-1'!Q1178</f>
        <v>0</v>
      </c>
      <c r="R1178" s="1">
        <f>'[1]RC-1'!R1178</f>
        <v>0</v>
      </c>
      <c r="S1178" s="1">
        <f>'[1]RC-1'!S1178</f>
        <v>0</v>
      </c>
      <c r="T1178" s="1">
        <f>'[1]RC-1'!T1178</f>
        <v>0</v>
      </c>
      <c r="U1178" s="1">
        <f>'[1]RC-1'!U1178</f>
        <v>0</v>
      </c>
      <c r="V1178" s="1">
        <f>'[1]RC-1'!V1178</f>
        <v>0</v>
      </c>
      <c r="W1178" s="1">
        <f>'[1]RC-1'!W1178</f>
        <v>0</v>
      </c>
      <c r="X1178" s="1">
        <f>'[1]RC-1'!X1178</f>
        <v>0</v>
      </c>
      <c r="Y1178" s="1">
        <f>'[1]RC-1'!Y1178</f>
        <v>0</v>
      </c>
      <c r="Z1178" s="1">
        <f>'[1]RC-1'!Z1178</f>
        <v>0</v>
      </c>
      <c r="AA1178" s="1">
        <f>'[1]RC-1'!AA1178</f>
        <v>0</v>
      </c>
      <c r="AB1178" s="1">
        <f>'[1]RC-1'!AB1178</f>
        <v>0</v>
      </c>
      <c r="AC1178" s="1">
        <f>'[1]RC-1'!AC1178</f>
        <v>0</v>
      </c>
      <c r="AD1178" s="1">
        <f>'[1]RC-1'!AD1178</f>
        <v>0</v>
      </c>
      <c r="AE1178" s="1">
        <f>'[1]RC-1'!AE1178</f>
        <v>0</v>
      </c>
      <c r="AF1178" s="1">
        <f>'[1]RC-1'!AF1178</f>
        <v>0</v>
      </c>
      <c r="AG1178" s="1">
        <f>'[1]RC-1'!AG1178</f>
        <v>0</v>
      </c>
      <c r="AH1178" s="1">
        <f>'[1]RC-1'!AH1178</f>
        <v>0</v>
      </c>
      <c r="AI1178" s="1">
        <f>'[1]RC-1'!AI1178</f>
        <v>0</v>
      </c>
    </row>
    <row r="1179" spans="1:35" x14ac:dyDescent="0.3">
      <c r="A1179" s="1">
        <f>'[1]RC-1'!A1179</f>
        <v>0</v>
      </c>
      <c r="B1179" s="1">
        <f>'[1]RC-1'!B1179</f>
        <v>0</v>
      </c>
      <c r="C1179" s="1">
        <f>'[1]RC-1'!C1179</f>
        <v>0</v>
      </c>
      <c r="D1179" s="1">
        <f>'[1]RC-1'!D1179</f>
        <v>0</v>
      </c>
      <c r="E1179" s="1">
        <f>'[1]RC-1'!E1179</f>
        <v>0</v>
      </c>
      <c r="F1179" s="1">
        <f>'[1]RC-1'!F1179</f>
        <v>0</v>
      </c>
      <c r="G1179" s="1">
        <f>'[1]RC-1'!G1179</f>
        <v>0</v>
      </c>
      <c r="H1179" s="1">
        <f>'[1]RC-1'!H1179</f>
        <v>0</v>
      </c>
      <c r="I1179" s="1">
        <f>'[1]RC-1'!I1179</f>
        <v>0</v>
      </c>
      <c r="J1179" s="1">
        <f>'[1]RC-1'!J1179</f>
        <v>0</v>
      </c>
      <c r="K1179" s="1">
        <f>'[1]RC-1'!K1179</f>
        <v>0</v>
      </c>
      <c r="L1179" s="1">
        <f>'[1]RC-1'!L1179</f>
        <v>0</v>
      </c>
      <c r="M1179" s="1">
        <f>'[1]RC-1'!M1179</f>
        <v>0</v>
      </c>
      <c r="N1179" s="1">
        <f>'[1]RC-1'!N1179</f>
        <v>0</v>
      </c>
      <c r="O1179" s="1">
        <f>'[1]RC-1'!O1179</f>
        <v>0</v>
      </c>
      <c r="P1179" s="1">
        <f>'[1]RC-1'!P1179</f>
        <v>0</v>
      </c>
      <c r="Q1179" s="1">
        <f>'[1]RC-1'!Q1179</f>
        <v>0</v>
      </c>
      <c r="R1179" s="1">
        <f>'[1]RC-1'!R1179</f>
        <v>0</v>
      </c>
      <c r="S1179" s="1">
        <f>'[1]RC-1'!S1179</f>
        <v>0</v>
      </c>
      <c r="T1179" s="1">
        <f>'[1]RC-1'!T1179</f>
        <v>0</v>
      </c>
      <c r="U1179" s="1">
        <f>'[1]RC-1'!U1179</f>
        <v>0</v>
      </c>
      <c r="V1179" s="1">
        <f>'[1]RC-1'!V1179</f>
        <v>0</v>
      </c>
      <c r="W1179" s="1">
        <f>'[1]RC-1'!W1179</f>
        <v>0</v>
      </c>
      <c r="X1179" s="1">
        <f>'[1]RC-1'!X1179</f>
        <v>0</v>
      </c>
      <c r="Y1179" s="1">
        <f>'[1]RC-1'!Y1179</f>
        <v>0</v>
      </c>
      <c r="Z1179" s="1">
        <f>'[1]RC-1'!Z1179</f>
        <v>0</v>
      </c>
      <c r="AA1179" s="1">
        <f>'[1]RC-1'!AA1179</f>
        <v>0</v>
      </c>
      <c r="AB1179" s="1">
        <f>'[1]RC-1'!AB1179</f>
        <v>0</v>
      </c>
      <c r="AC1179" s="1">
        <f>'[1]RC-1'!AC1179</f>
        <v>0</v>
      </c>
      <c r="AD1179" s="1">
        <f>'[1]RC-1'!AD1179</f>
        <v>0</v>
      </c>
      <c r="AE1179" s="1">
        <f>'[1]RC-1'!AE1179</f>
        <v>0</v>
      </c>
      <c r="AF1179" s="1">
        <f>'[1]RC-1'!AF1179</f>
        <v>0</v>
      </c>
      <c r="AG1179" s="1">
        <f>'[1]RC-1'!AG1179</f>
        <v>0</v>
      </c>
      <c r="AH1179" s="1">
        <f>'[1]RC-1'!AH1179</f>
        <v>0</v>
      </c>
      <c r="AI1179" s="1">
        <f>'[1]RC-1'!AI1179</f>
        <v>0</v>
      </c>
    </row>
    <row r="1180" spans="1:35" x14ac:dyDescent="0.3">
      <c r="A1180" s="1">
        <f>'[1]RC-1'!A1180</f>
        <v>0</v>
      </c>
      <c r="B1180" s="1">
        <f>'[1]RC-1'!B1180</f>
        <v>0</v>
      </c>
      <c r="C1180" s="1">
        <f>'[1]RC-1'!C1180</f>
        <v>0</v>
      </c>
      <c r="D1180" s="1">
        <f>'[1]RC-1'!D1180</f>
        <v>0</v>
      </c>
      <c r="E1180" s="1">
        <f>'[1]RC-1'!E1180</f>
        <v>0</v>
      </c>
      <c r="F1180" s="1">
        <f>'[1]RC-1'!F1180</f>
        <v>0</v>
      </c>
      <c r="G1180" s="1">
        <f>'[1]RC-1'!G1180</f>
        <v>0</v>
      </c>
      <c r="H1180" s="1">
        <f>'[1]RC-1'!H1180</f>
        <v>0</v>
      </c>
      <c r="I1180" s="1">
        <f>'[1]RC-1'!I1180</f>
        <v>0</v>
      </c>
      <c r="J1180" s="1">
        <f>'[1]RC-1'!J1180</f>
        <v>0</v>
      </c>
      <c r="K1180" s="1">
        <f>'[1]RC-1'!K1180</f>
        <v>0</v>
      </c>
      <c r="L1180" s="1">
        <f>'[1]RC-1'!L1180</f>
        <v>0</v>
      </c>
      <c r="M1180" s="1">
        <f>'[1]RC-1'!M1180</f>
        <v>0</v>
      </c>
      <c r="N1180" s="1">
        <f>'[1]RC-1'!N1180</f>
        <v>0</v>
      </c>
      <c r="O1180" s="1">
        <f>'[1]RC-1'!O1180</f>
        <v>0</v>
      </c>
      <c r="P1180" s="1">
        <f>'[1]RC-1'!P1180</f>
        <v>0</v>
      </c>
      <c r="Q1180" s="1">
        <f>'[1]RC-1'!Q1180</f>
        <v>0</v>
      </c>
      <c r="R1180" s="1">
        <f>'[1]RC-1'!R1180</f>
        <v>0</v>
      </c>
      <c r="S1180" s="1">
        <f>'[1]RC-1'!S1180</f>
        <v>0</v>
      </c>
      <c r="T1180" s="1">
        <f>'[1]RC-1'!T1180</f>
        <v>0</v>
      </c>
      <c r="U1180" s="1">
        <f>'[1]RC-1'!U1180</f>
        <v>0</v>
      </c>
      <c r="V1180" s="1">
        <f>'[1]RC-1'!V1180</f>
        <v>0</v>
      </c>
      <c r="W1180" s="1">
        <f>'[1]RC-1'!W1180</f>
        <v>0</v>
      </c>
      <c r="X1180" s="1">
        <f>'[1]RC-1'!X1180</f>
        <v>0</v>
      </c>
      <c r="Y1180" s="1">
        <f>'[1]RC-1'!Y1180</f>
        <v>0</v>
      </c>
      <c r="Z1180" s="1">
        <f>'[1]RC-1'!Z1180</f>
        <v>0</v>
      </c>
      <c r="AA1180" s="1">
        <f>'[1]RC-1'!AA1180</f>
        <v>0</v>
      </c>
      <c r="AB1180" s="1">
        <f>'[1]RC-1'!AB1180</f>
        <v>0</v>
      </c>
      <c r="AC1180" s="1">
        <f>'[1]RC-1'!AC1180</f>
        <v>0</v>
      </c>
      <c r="AD1180" s="1">
        <f>'[1]RC-1'!AD1180</f>
        <v>0</v>
      </c>
      <c r="AE1180" s="1">
        <f>'[1]RC-1'!AE1180</f>
        <v>0</v>
      </c>
      <c r="AF1180" s="1">
        <f>'[1]RC-1'!AF1180</f>
        <v>0</v>
      </c>
      <c r="AG1180" s="1">
        <f>'[1]RC-1'!AG1180</f>
        <v>0</v>
      </c>
      <c r="AH1180" s="1">
        <f>'[1]RC-1'!AH1180</f>
        <v>0</v>
      </c>
      <c r="AI1180" s="1">
        <f>'[1]RC-1'!AI1180</f>
        <v>0</v>
      </c>
    </row>
    <row r="1181" spans="1:35" x14ac:dyDescent="0.3">
      <c r="A1181" s="1">
        <f>'[1]RC-1'!A1181</f>
        <v>0</v>
      </c>
      <c r="B1181" s="1">
        <f>'[1]RC-1'!B1181</f>
        <v>0</v>
      </c>
      <c r="C1181" s="1">
        <f>'[1]RC-1'!C1181</f>
        <v>0</v>
      </c>
      <c r="D1181" s="1">
        <f>'[1]RC-1'!D1181</f>
        <v>0</v>
      </c>
      <c r="E1181" s="1">
        <f>'[1]RC-1'!E1181</f>
        <v>0</v>
      </c>
      <c r="F1181" s="1">
        <f>'[1]RC-1'!F1181</f>
        <v>0</v>
      </c>
      <c r="G1181" s="1">
        <f>'[1]RC-1'!G1181</f>
        <v>0</v>
      </c>
      <c r="H1181" s="1">
        <f>'[1]RC-1'!H1181</f>
        <v>0</v>
      </c>
      <c r="I1181" s="1">
        <f>'[1]RC-1'!I1181</f>
        <v>0</v>
      </c>
      <c r="J1181" s="1">
        <f>'[1]RC-1'!J1181</f>
        <v>0</v>
      </c>
      <c r="K1181" s="1">
        <f>'[1]RC-1'!K1181</f>
        <v>0</v>
      </c>
      <c r="L1181" s="1">
        <f>'[1]RC-1'!L1181</f>
        <v>0</v>
      </c>
      <c r="M1181" s="1">
        <f>'[1]RC-1'!M1181</f>
        <v>0</v>
      </c>
      <c r="N1181" s="1">
        <f>'[1]RC-1'!N1181</f>
        <v>0</v>
      </c>
      <c r="O1181" s="1">
        <f>'[1]RC-1'!O1181</f>
        <v>0</v>
      </c>
      <c r="P1181" s="1">
        <f>'[1]RC-1'!P1181</f>
        <v>0</v>
      </c>
      <c r="Q1181" s="1">
        <f>'[1]RC-1'!Q1181</f>
        <v>0</v>
      </c>
      <c r="R1181" s="1">
        <f>'[1]RC-1'!R1181</f>
        <v>0</v>
      </c>
      <c r="S1181" s="1">
        <f>'[1]RC-1'!S1181</f>
        <v>0</v>
      </c>
      <c r="T1181" s="1">
        <f>'[1]RC-1'!T1181</f>
        <v>0</v>
      </c>
      <c r="U1181" s="1">
        <f>'[1]RC-1'!U1181</f>
        <v>0</v>
      </c>
      <c r="V1181" s="1">
        <f>'[1]RC-1'!V1181</f>
        <v>0</v>
      </c>
      <c r="W1181" s="1">
        <f>'[1]RC-1'!W1181</f>
        <v>0</v>
      </c>
      <c r="X1181" s="1">
        <f>'[1]RC-1'!X1181</f>
        <v>0</v>
      </c>
      <c r="Y1181" s="1">
        <f>'[1]RC-1'!Y1181</f>
        <v>0</v>
      </c>
      <c r="Z1181" s="1">
        <f>'[1]RC-1'!Z1181</f>
        <v>0</v>
      </c>
      <c r="AA1181" s="1">
        <f>'[1]RC-1'!AA1181</f>
        <v>0</v>
      </c>
      <c r="AB1181" s="1">
        <f>'[1]RC-1'!AB1181</f>
        <v>0</v>
      </c>
      <c r="AC1181" s="1">
        <f>'[1]RC-1'!AC1181</f>
        <v>0</v>
      </c>
      <c r="AD1181" s="1">
        <f>'[1]RC-1'!AD1181</f>
        <v>0</v>
      </c>
      <c r="AE1181" s="1">
        <f>'[1]RC-1'!AE1181</f>
        <v>0</v>
      </c>
      <c r="AF1181" s="1">
        <f>'[1]RC-1'!AF1181</f>
        <v>0</v>
      </c>
      <c r="AG1181" s="1">
        <f>'[1]RC-1'!AG1181</f>
        <v>0</v>
      </c>
      <c r="AH1181" s="1">
        <f>'[1]RC-1'!AH1181</f>
        <v>0</v>
      </c>
      <c r="AI1181" s="1">
        <f>'[1]RC-1'!AI1181</f>
        <v>0</v>
      </c>
    </row>
    <row r="1182" spans="1:35" x14ac:dyDescent="0.3">
      <c r="A1182" s="1">
        <f>'[1]RC-1'!A1182</f>
        <v>0</v>
      </c>
      <c r="B1182" s="1">
        <f>'[1]RC-1'!B1182</f>
        <v>0</v>
      </c>
      <c r="C1182" s="1">
        <f>'[1]RC-1'!C1182</f>
        <v>0</v>
      </c>
      <c r="D1182" s="1">
        <f>'[1]RC-1'!D1182</f>
        <v>0</v>
      </c>
      <c r="E1182" s="1">
        <f>'[1]RC-1'!E1182</f>
        <v>0</v>
      </c>
      <c r="F1182" s="1">
        <f>'[1]RC-1'!F1182</f>
        <v>0</v>
      </c>
      <c r="G1182" s="1">
        <f>'[1]RC-1'!G1182</f>
        <v>0</v>
      </c>
      <c r="H1182" s="1">
        <f>'[1]RC-1'!H1182</f>
        <v>0</v>
      </c>
      <c r="I1182" s="1">
        <f>'[1]RC-1'!I1182</f>
        <v>0</v>
      </c>
      <c r="J1182" s="1">
        <f>'[1]RC-1'!J1182</f>
        <v>0</v>
      </c>
      <c r="K1182" s="1">
        <f>'[1]RC-1'!K1182</f>
        <v>0</v>
      </c>
      <c r="L1182" s="1">
        <f>'[1]RC-1'!L1182</f>
        <v>0</v>
      </c>
      <c r="M1182" s="1">
        <f>'[1]RC-1'!M1182</f>
        <v>0</v>
      </c>
      <c r="N1182" s="1">
        <f>'[1]RC-1'!N1182</f>
        <v>0</v>
      </c>
      <c r="O1182" s="1">
        <f>'[1]RC-1'!O1182</f>
        <v>0</v>
      </c>
      <c r="P1182" s="1">
        <f>'[1]RC-1'!P1182</f>
        <v>0</v>
      </c>
      <c r="Q1182" s="1">
        <f>'[1]RC-1'!Q1182</f>
        <v>0</v>
      </c>
      <c r="R1182" s="1">
        <f>'[1]RC-1'!R1182</f>
        <v>0</v>
      </c>
      <c r="S1182" s="1">
        <f>'[1]RC-1'!S1182</f>
        <v>0</v>
      </c>
      <c r="T1182" s="1">
        <f>'[1]RC-1'!T1182</f>
        <v>0</v>
      </c>
      <c r="U1182" s="1">
        <f>'[1]RC-1'!U1182</f>
        <v>0</v>
      </c>
      <c r="V1182" s="1">
        <f>'[1]RC-1'!V1182</f>
        <v>0</v>
      </c>
      <c r="W1182" s="1">
        <f>'[1]RC-1'!W1182</f>
        <v>0</v>
      </c>
      <c r="X1182" s="1">
        <f>'[1]RC-1'!X1182</f>
        <v>0</v>
      </c>
      <c r="Y1182" s="1">
        <f>'[1]RC-1'!Y1182</f>
        <v>0</v>
      </c>
      <c r="Z1182" s="1">
        <f>'[1]RC-1'!Z1182</f>
        <v>0</v>
      </c>
      <c r="AA1182" s="1">
        <f>'[1]RC-1'!AA1182</f>
        <v>0</v>
      </c>
      <c r="AB1182" s="1">
        <f>'[1]RC-1'!AB1182</f>
        <v>0</v>
      </c>
      <c r="AC1182" s="1">
        <f>'[1]RC-1'!AC1182</f>
        <v>0</v>
      </c>
      <c r="AD1182" s="1">
        <f>'[1]RC-1'!AD1182</f>
        <v>0</v>
      </c>
      <c r="AE1182" s="1">
        <f>'[1]RC-1'!AE1182</f>
        <v>0</v>
      </c>
      <c r="AF1182" s="1">
        <f>'[1]RC-1'!AF1182</f>
        <v>0</v>
      </c>
      <c r="AG1182" s="1">
        <f>'[1]RC-1'!AG1182</f>
        <v>0</v>
      </c>
      <c r="AH1182" s="1">
        <f>'[1]RC-1'!AH1182</f>
        <v>0</v>
      </c>
      <c r="AI1182" s="1">
        <f>'[1]RC-1'!AI1182</f>
        <v>0</v>
      </c>
    </row>
    <row r="1183" spans="1:35" x14ac:dyDescent="0.3">
      <c r="A1183" s="1">
        <f>'[1]RC-1'!A1183</f>
        <v>0</v>
      </c>
      <c r="B1183" s="1">
        <f>'[1]RC-1'!B1183</f>
        <v>0</v>
      </c>
      <c r="C1183" s="1">
        <f>'[1]RC-1'!C1183</f>
        <v>0</v>
      </c>
      <c r="D1183" s="1">
        <f>'[1]RC-1'!D1183</f>
        <v>0</v>
      </c>
      <c r="E1183" s="1">
        <f>'[1]RC-1'!E1183</f>
        <v>0</v>
      </c>
      <c r="F1183" s="1">
        <f>'[1]RC-1'!F1183</f>
        <v>0</v>
      </c>
      <c r="G1183" s="1">
        <f>'[1]RC-1'!G1183</f>
        <v>0</v>
      </c>
      <c r="H1183" s="1">
        <f>'[1]RC-1'!H1183</f>
        <v>0</v>
      </c>
      <c r="I1183" s="1">
        <f>'[1]RC-1'!I1183</f>
        <v>0</v>
      </c>
      <c r="J1183" s="1">
        <f>'[1]RC-1'!J1183</f>
        <v>0</v>
      </c>
      <c r="K1183" s="1">
        <f>'[1]RC-1'!K1183</f>
        <v>0</v>
      </c>
      <c r="L1183" s="1">
        <f>'[1]RC-1'!L1183</f>
        <v>0</v>
      </c>
      <c r="M1183" s="1">
        <f>'[1]RC-1'!M1183</f>
        <v>0</v>
      </c>
      <c r="N1183" s="1">
        <f>'[1]RC-1'!N1183</f>
        <v>0</v>
      </c>
      <c r="O1183" s="1">
        <f>'[1]RC-1'!O1183</f>
        <v>0</v>
      </c>
      <c r="P1183" s="1">
        <f>'[1]RC-1'!P1183</f>
        <v>0</v>
      </c>
      <c r="Q1183" s="1">
        <f>'[1]RC-1'!Q1183</f>
        <v>0</v>
      </c>
      <c r="R1183" s="1">
        <f>'[1]RC-1'!R1183</f>
        <v>0</v>
      </c>
      <c r="S1183" s="1">
        <f>'[1]RC-1'!S1183</f>
        <v>0</v>
      </c>
      <c r="T1183" s="1">
        <f>'[1]RC-1'!T1183</f>
        <v>0</v>
      </c>
      <c r="U1183" s="1">
        <f>'[1]RC-1'!U1183</f>
        <v>0</v>
      </c>
      <c r="V1183" s="1">
        <f>'[1]RC-1'!V1183</f>
        <v>0</v>
      </c>
      <c r="W1183" s="1">
        <f>'[1]RC-1'!W1183</f>
        <v>0</v>
      </c>
      <c r="X1183" s="1">
        <f>'[1]RC-1'!X1183</f>
        <v>0</v>
      </c>
      <c r="Y1183" s="1">
        <f>'[1]RC-1'!Y1183</f>
        <v>0</v>
      </c>
      <c r="Z1183" s="1">
        <f>'[1]RC-1'!Z1183</f>
        <v>0</v>
      </c>
      <c r="AA1183" s="1">
        <f>'[1]RC-1'!AA1183</f>
        <v>0</v>
      </c>
      <c r="AB1183" s="1">
        <f>'[1]RC-1'!AB1183</f>
        <v>0</v>
      </c>
      <c r="AC1183" s="1">
        <f>'[1]RC-1'!AC1183</f>
        <v>0</v>
      </c>
      <c r="AD1183" s="1">
        <f>'[1]RC-1'!AD1183</f>
        <v>0</v>
      </c>
      <c r="AE1183" s="1">
        <f>'[1]RC-1'!AE1183</f>
        <v>0</v>
      </c>
      <c r="AF1183" s="1">
        <f>'[1]RC-1'!AF1183</f>
        <v>0</v>
      </c>
      <c r="AG1183" s="1">
        <f>'[1]RC-1'!AG1183</f>
        <v>0</v>
      </c>
      <c r="AH1183" s="1">
        <f>'[1]RC-1'!AH1183</f>
        <v>0</v>
      </c>
      <c r="AI1183" s="1">
        <f>'[1]RC-1'!AI1183</f>
        <v>0</v>
      </c>
    </row>
    <row r="1184" spans="1:35" x14ac:dyDescent="0.3">
      <c r="A1184" s="1">
        <f>'[1]RC-1'!A1184</f>
        <v>0</v>
      </c>
      <c r="B1184" s="1">
        <f>'[1]RC-1'!B1184</f>
        <v>0</v>
      </c>
      <c r="C1184" s="1">
        <f>'[1]RC-1'!C1184</f>
        <v>0</v>
      </c>
      <c r="D1184" s="1">
        <f>'[1]RC-1'!D1184</f>
        <v>0</v>
      </c>
      <c r="E1184" s="1">
        <f>'[1]RC-1'!E1184</f>
        <v>0</v>
      </c>
      <c r="F1184" s="1">
        <f>'[1]RC-1'!F1184</f>
        <v>0</v>
      </c>
      <c r="G1184" s="1">
        <f>'[1]RC-1'!G1184</f>
        <v>0</v>
      </c>
      <c r="H1184" s="1">
        <f>'[1]RC-1'!H1184</f>
        <v>0</v>
      </c>
      <c r="I1184" s="1">
        <f>'[1]RC-1'!I1184</f>
        <v>0</v>
      </c>
      <c r="J1184" s="1">
        <f>'[1]RC-1'!J1184</f>
        <v>0</v>
      </c>
      <c r="K1184" s="1">
        <f>'[1]RC-1'!K1184</f>
        <v>0</v>
      </c>
      <c r="L1184" s="1">
        <f>'[1]RC-1'!L1184</f>
        <v>0</v>
      </c>
      <c r="M1184" s="1">
        <f>'[1]RC-1'!M1184</f>
        <v>0</v>
      </c>
      <c r="N1184" s="1">
        <f>'[1]RC-1'!N1184</f>
        <v>0</v>
      </c>
      <c r="O1184" s="1">
        <f>'[1]RC-1'!O1184</f>
        <v>0</v>
      </c>
      <c r="P1184" s="1">
        <f>'[1]RC-1'!P1184</f>
        <v>0</v>
      </c>
      <c r="Q1184" s="1">
        <f>'[1]RC-1'!Q1184</f>
        <v>0</v>
      </c>
      <c r="R1184" s="1">
        <f>'[1]RC-1'!R1184</f>
        <v>0</v>
      </c>
      <c r="S1184" s="1">
        <f>'[1]RC-1'!S1184</f>
        <v>0</v>
      </c>
      <c r="T1184" s="1">
        <f>'[1]RC-1'!T1184</f>
        <v>0</v>
      </c>
      <c r="U1184" s="1">
        <f>'[1]RC-1'!U1184</f>
        <v>0</v>
      </c>
      <c r="V1184" s="1">
        <f>'[1]RC-1'!V1184</f>
        <v>0</v>
      </c>
      <c r="W1184" s="1">
        <f>'[1]RC-1'!W1184</f>
        <v>0</v>
      </c>
      <c r="X1184" s="1">
        <f>'[1]RC-1'!X1184</f>
        <v>0</v>
      </c>
      <c r="Y1184" s="1">
        <f>'[1]RC-1'!Y1184</f>
        <v>0</v>
      </c>
      <c r="Z1184" s="1">
        <f>'[1]RC-1'!Z1184</f>
        <v>0</v>
      </c>
      <c r="AA1184" s="1">
        <f>'[1]RC-1'!AA1184</f>
        <v>0</v>
      </c>
      <c r="AB1184" s="1">
        <f>'[1]RC-1'!AB1184</f>
        <v>0</v>
      </c>
      <c r="AC1184" s="1">
        <f>'[1]RC-1'!AC1184</f>
        <v>0</v>
      </c>
      <c r="AD1184" s="1">
        <f>'[1]RC-1'!AD1184</f>
        <v>0</v>
      </c>
      <c r="AE1184" s="1">
        <f>'[1]RC-1'!AE1184</f>
        <v>0</v>
      </c>
      <c r="AF1184" s="1">
        <f>'[1]RC-1'!AF1184</f>
        <v>0</v>
      </c>
      <c r="AG1184" s="1">
        <f>'[1]RC-1'!AG1184</f>
        <v>0</v>
      </c>
      <c r="AH1184" s="1">
        <f>'[1]RC-1'!AH1184</f>
        <v>0</v>
      </c>
      <c r="AI1184" s="1">
        <f>'[1]RC-1'!AI1184</f>
        <v>0</v>
      </c>
    </row>
    <row r="1185" spans="1:35" x14ac:dyDescent="0.3">
      <c r="A1185" s="1">
        <f>'[1]RC-1'!A1185</f>
        <v>0</v>
      </c>
      <c r="B1185" s="1">
        <f>'[1]RC-1'!B1185</f>
        <v>0</v>
      </c>
      <c r="C1185" s="1">
        <f>'[1]RC-1'!C1185</f>
        <v>0</v>
      </c>
      <c r="D1185" s="1">
        <f>'[1]RC-1'!D1185</f>
        <v>0</v>
      </c>
      <c r="E1185" s="1">
        <f>'[1]RC-1'!E1185</f>
        <v>0</v>
      </c>
      <c r="F1185" s="1">
        <f>'[1]RC-1'!F1185</f>
        <v>0</v>
      </c>
      <c r="G1185" s="1">
        <f>'[1]RC-1'!G1185</f>
        <v>0</v>
      </c>
      <c r="H1185" s="1">
        <f>'[1]RC-1'!H1185</f>
        <v>0</v>
      </c>
      <c r="I1185" s="1">
        <f>'[1]RC-1'!I1185</f>
        <v>0</v>
      </c>
      <c r="J1185" s="1">
        <f>'[1]RC-1'!J1185</f>
        <v>0</v>
      </c>
      <c r="K1185" s="1">
        <f>'[1]RC-1'!K1185</f>
        <v>0</v>
      </c>
      <c r="L1185" s="1">
        <f>'[1]RC-1'!L1185</f>
        <v>0</v>
      </c>
      <c r="M1185" s="1">
        <f>'[1]RC-1'!M1185</f>
        <v>0</v>
      </c>
      <c r="N1185" s="1">
        <f>'[1]RC-1'!N1185</f>
        <v>0</v>
      </c>
      <c r="O1185" s="1">
        <f>'[1]RC-1'!O1185</f>
        <v>0</v>
      </c>
      <c r="P1185" s="1">
        <f>'[1]RC-1'!P1185</f>
        <v>0</v>
      </c>
      <c r="Q1185" s="1">
        <f>'[1]RC-1'!Q1185</f>
        <v>0</v>
      </c>
      <c r="R1185" s="1">
        <f>'[1]RC-1'!R1185</f>
        <v>0</v>
      </c>
      <c r="S1185" s="1">
        <f>'[1]RC-1'!S1185</f>
        <v>0</v>
      </c>
      <c r="T1185" s="1">
        <f>'[1]RC-1'!T1185</f>
        <v>0</v>
      </c>
      <c r="U1185" s="1">
        <f>'[1]RC-1'!U1185</f>
        <v>0</v>
      </c>
      <c r="V1185" s="1">
        <f>'[1]RC-1'!V1185</f>
        <v>0</v>
      </c>
      <c r="W1185" s="1">
        <f>'[1]RC-1'!W1185</f>
        <v>0</v>
      </c>
      <c r="X1185" s="1">
        <f>'[1]RC-1'!X1185</f>
        <v>0</v>
      </c>
      <c r="Y1185" s="1">
        <f>'[1]RC-1'!Y1185</f>
        <v>0</v>
      </c>
      <c r="Z1185" s="1">
        <f>'[1]RC-1'!Z1185</f>
        <v>0</v>
      </c>
      <c r="AA1185" s="1">
        <f>'[1]RC-1'!AA1185</f>
        <v>0</v>
      </c>
      <c r="AB1185" s="1">
        <f>'[1]RC-1'!AB1185</f>
        <v>0</v>
      </c>
      <c r="AC1185" s="1">
        <f>'[1]RC-1'!AC1185</f>
        <v>0</v>
      </c>
      <c r="AD1185" s="1">
        <f>'[1]RC-1'!AD1185</f>
        <v>0</v>
      </c>
      <c r="AE1185" s="1">
        <f>'[1]RC-1'!AE1185</f>
        <v>0</v>
      </c>
      <c r="AF1185" s="1">
        <f>'[1]RC-1'!AF1185</f>
        <v>0</v>
      </c>
      <c r="AG1185" s="1">
        <f>'[1]RC-1'!AG1185</f>
        <v>0</v>
      </c>
      <c r="AH1185" s="1">
        <f>'[1]RC-1'!AH1185</f>
        <v>0</v>
      </c>
      <c r="AI1185" s="1">
        <f>'[1]RC-1'!AI1185</f>
        <v>0</v>
      </c>
    </row>
    <row r="1186" spans="1:35" x14ac:dyDescent="0.3">
      <c r="A1186" s="1">
        <f>'[1]RC-1'!A1186</f>
        <v>0</v>
      </c>
      <c r="B1186" s="1">
        <f>'[1]RC-1'!B1186</f>
        <v>0</v>
      </c>
      <c r="C1186" s="1">
        <f>'[1]RC-1'!C1186</f>
        <v>0</v>
      </c>
      <c r="D1186" s="1">
        <f>'[1]RC-1'!D1186</f>
        <v>0</v>
      </c>
      <c r="E1186" s="1">
        <f>'[1]RC-1'!E1186</f>
        <v>0</v>
      </c>
      <c r="F1186" s="1">
        <f>'[1]RC-1'!F1186</f>
        <v>0</v>
      </c>
      <c r="G1186" s="1">
        <f>'[1]RC-1'!G1186</f>
        <v>0</v>
      </c>
      <c r="H1186" s="1">
        <f>'[1]RC-1'!H1186</f>
        <v>0</v>
      </c>
      <c r="I1186" s="1">
        <f>'[1]RC-1'!I1186</f>
        <v>0</v>
      </c>
      <c r="J1186" s="1">
        <f>'[1]RC-1'!J1186</f>
        <v>0</v>
      </c>
      <c r="K1186" s="1">
        <f>'[1]RC-1'!K1186</f>
        <v>0</v>
      </c>
      <c r="L1186" s="1">
        <f>'[1]RC-1'!L1186</f>
        <v>0</v>
      </c>
      <c r="M1186" s="1">
        <f>'[1]RC-1'!M1186</f>
        <v>0</v>
      </c>
      <c r="N1186" s="1">
        <f>'[1]RC-1'!N1186</f>
        <v>0</v>
      </c>
      <c r="O1186" s="1">
        <f>'[1]RC-1'!O1186</f>
        <v>0</v>
      </c>
      <c r="P1186" s="1">
        <f>'[1]RC-1'!P1186</f>
        <v>0</v>
      </c>
      <c r="Q1186" s="1">
        <f>'[1]RC-1'!Q1186</f>
        <v>0</v>
      </c>
      <c r="R1186" s="1">
        <f>'[1]RC-1'!R1186</f>
        <v>0</v>
      </c>
      <c r="S1186" s="1">
        <f>'[1]RC-1'!S1186</f>
        <v>0</v>
      </c>
      <c r="T1186" s="1">
        <f>'[1]RC-1'!T1186</f>
        <v>0</v>
      </c>
      <c r="U1186" s="1">
        <f>'[1]RC-1'!U1186</f>
        <v>0</v>
      </c>
      <c r="V1186" s="1">
        <f>'[1]RC-1'!V1186</f>
        <v>0</v>
      </c>
      <c r="W1186" s="1">
        <f>'[1]RC-1'!W1186</f>
        <v>0</v>
      </c>
      <c r="X1186" s="1">
        <f>'[1]RC-1'!X1186</f>
        <v>0</v>
      </c>
      <c r="Y1186" s="1">
        <f>'[1]RC-1'!Y1186</f>
        <v>0</v>
      </c>
      <c r="Z1186" s="1">
        <f>'[1]RC-1'!Z1186</f>
        <v>0</v>
      </c>
      <c r="AA1186" s="1">
        <f>'[1]RC-1'!AA1186</f>
        <v>0</v>
      </c>
      <c r="AB1186" s="1">
        <f>'[1]RC-1'!AB1186</f>
        <v>0</v>
      </c>
      <c r="AC1186" s="1">
        <f>'[1]RC-1'!AC1186</f>
        <v>0</v>
      </c>
      <c r="AD1186" s="1">
        <f>'[1]RC-1'!AD1186</f>
        <v>0</v>
      </c>
      <c r="AE1186" s="1">
        <f>'[1]RC-1'!AE1186</f>
        <v>0</v>
      </c>
      <c r="AF1186" s="1">
        <f>'[1]RC-1'!AF1186</f>
        <v>0</v>
      </c>
      <c r="AG1186" s="1">
        <f>'[1]RC-1'!AG1186</f>
        <v>0</v>
      </c>
      <c r="AH1186" s="1">
        <f>'[1]RC-1'!AH1186</f>
        <v>0</v>
      </c>
      <c r="AI1186" s="1">
        <f>'[1]RC-1'!AI1186</f>
        <v>0</v>
      </c>
    </row>
    <row r="1187" spans="1:35" x14ac:dyDescent="0.3">
      <c r="A1187" s="1">
        <f>'[1]RC-1'!A1187</f>
        <v>0</v>
      </c>
      <c r="B1187" s="1">
        <f>'[1]RC-1'!B1187</f>
        <v>0</v>
      </c>
      <c r="C1187" s="1">
        <f>'[1]RC-1'!C1187</f>
        <v>0</v>
      </c>
      <c r="D1187" s="1">
        <f>'[1]RC-1'!D1187</f>
        <v>0</v>
      </c>
      <c r="E1187" s="1">
        <f>'[1]RC-1'!E1187</f>
        <v>0</v>
      </c>
      <c r="F1187" s="1">
        <f>'[1]RC-1'!F1187</f>
        <v>0</v>
      </c>
      <c r="G1187" s="1">
        <f>'[1]RC-1'!G1187</f>
        <v>0</v>
      </c>
      <c r="H1187" s="1">
        <f>'[1]RC-1'!H1187</f>
        <v>0</v>
      </c>
      <c r="I1187" s="1">
        <f>'[1]RC-1'!I1187</f>
        <v>0</v>
      </c>
      <c r="J1187" s="1">
        <f>'[1]RC-1'!J1187</f>
        <v>0</v>
      </c>
      <c r="K1187" s="1">
        <f>'[1]RC-1'!K1187</f>
        <v>0</v>
      </c>
      <c r="L1187" s="1">
        <f>'[1]RC-1'!L1187</f>
        <v>0</v>
      </c>
      <c r="M1187" s="1">
        <f>'[1]RC-1'!M1187</f>
        <v>0</v>
      </c>
      <c r="N1187" s="1">
        <f>'[1]RC-1'!N1187</f>
        <v>0</v>
      </c>
      <c r="O1187" s="1">
        <f>'[1]RC-1'!O1187</f>
        <v>0</v>
      </c>
      <c r="P1187" s="1">
        <f>'[1]RC-1'!P1187</f>
        <v>0</v>
      </c>
      <c r="Q1187" s="1">
        <f>'[1]RC-1'!Q1187</f>
        <v>0</v>
      </c>
      <c r="R1187" s="1">
        <f>'[1]RC-1'!R1187</f>
        <v>0</v>
      </c>
      <c r="S1187" s="1">
        <f>'[1]RC-1'!S1187</f>
        <v>0</v>
      </c>
      <c r="T1187" s="1">
        <f>'[1]RC-1'!T1187</f>
        <v>0</v>
      </c>
      <c r="U1187" s="1">
        <f>'[1]RC-1'!U1187</f>
        <v>0</v>
      </c>
      <c r="V1187" s="1">
        <f>'[1]RC-1'!V1187</f>
        <v>0</v>
      </c>
      <c r="W1187" s="1">
        <f>'[1]RC-1'!W1187</f>
        <v>0</v>
      </c>
      <c r="X1187" s="1">
        <f>'[1]RC-1'!X1187</f>
        <v>0</v>
      </c>
      <c r="Y1187" s="1">
        <f>'[1]RC-1'!Y1187</f>
        <v>0</v>
      </c>
      <c r="Z1187" s="1">
        <f>'[1]RC-1'!Z1187</f>
        <v>0</v>
      </c>
      <c r="AA1187" s="1">
        <f>'[1]RC-1'!AA1187</f>
        <v>0</v>
      </c>
      <c r="AB1187" s="1">
        <f>'[1]RC-1'!AB1187</f>
        <v>0</v>
      </c>
      <c r="AC1187" s="1">
        <f>'[1]RC-1'!AC1187</f>
        <v>0</v>
      </c>
      <c r="AD1187" s="1">
        <f>'[1]RC-1'!AD1187</f>
        <v>0</v>
      </c>
      <c r="AE1187" s="1">
        <f>'[1]RC-1'!AE1187</f>
        <v>0</v>
      </c>
      <c r="AF1187" s="1">
        <f>'[1]RC-1'!AF1187</f>
        <v>0</v>
      </c>
      <c r="AG1187" s="1">
        <f>'[1]RC-1'!AG1187</f>
        <v>0</v>
      </c>
      <c r="AH1187" s="1">
        <f>'[1]RC-1'!AH1187</f>
        <v>0</v>
      </c>
      <c r="AI1187" s="1">
        <f>'[1]RC-1'!AI1187</f>
        <v>0</v>
      </c>
    </row>
    <row r="1188" spans="1:35" x14ac:dyDescent="0.3">
      <c r="A1188" s="1">
        <f>'[1]RC-1'!A1188</f>
        <v>0</v>
      </c>
      <c r="B1188" s="1">
        <f>'[1]RC-1'!B1188</f>
        <v>0</v>
      </c>
      <c r="C1188" s="1">
        <f>'[1]RC-1'!C1188</f>
        <v>0</v>
      </c>
      <c r="D1188" s="1">
        <f>'[1]RC-1'!D1188</f>
        <v>0</v>
      </c>
      <c r="E1188" s="1">
        <f>'[1]RC-1'!E1188</f>
        <v>0</v>
      </c>
      <c r="F1188" s="1">
        <f>'[1]RC-1'!F1188</f>
        <v>0</v>
      </c>
      <c r="G1188" s="1">
        <f>'[1]RC-1'!G1188</f>
        <v>0</v>
      </c>
      <c r="H1188" s="1">
        <f>'[1]RC-1'!H1188</f>
        <v>0</v>
      </c>
      <c r="I1188" s="1">
        <f>'[1]RC-1'!I1188</f>
        <v>0</v>
      </c>
      <c r="J1188" s="1">
        <f>'[1]RC-1'!J1188</f>
        <v>0</v>
      </c>
      <c r="K1188" s="1">
        <f>'[1]RC-1'!K1188</f>
        <v>0</v>
      </c>
      <c r="L1188" s="1">
        <f>'[1]RC-1'!L1188</f>
        <v>0</v>
      </c>
      <c r="M1188" s="1">
        <f>'[1]RC-1'!M1188</f>
        <v>0</v>
      </c>
      <c r="N1188" s="1">
        <f>'[1]RC-1'!N1188</f>
        <v>0</v>
      </c>
      <c r="O1188" s="1">
        <f>'[1]RC-1'!O1188</f>
        <v>0</v>
      </c>
      <c r="P1188" s="1">
        <f>'[1]RC-1'!P1188</f>
        <v>0</v>
      </c>
      <c r="Q1188" s="1">
        <f>'[1]RC-1'!Q1188</f>
        <v>0</v>
      </c>
      <c r="R1188" s="1">
        <f>'[1]RC-1'!R1188</f>
        <v>0</v>
      </c>
      <c r="S1188" s="1">
        <f>'[1]RC-1'!S1188</f>
        <v>0</v>
      </c>
      <c r="T1188" s="1">
        <f>'[1]RC-1'!T1188</f>
        <v>0</v>
      </c>
      <c r="U1188" s="1">
        <f>'[1]RC-1'!U1188</f>
        <v>0</v>
      </c>
      <c r="V1188" s="1">
        <f>'[1]RC-1'!V1188</f>
        <v>0</v>
      </c>
      <c r="W1188" s="1">
        <f>'[1]RC-1'!W1188</f>
        <v>0</v>
      </c>
      <c r="X1188" s="1">
        <f>'[1]RC-1'!X1188</f>
        <v>0</v>
      </c>
      <c r="Y1188" s="1">
        <f>'[1]RC-1'!Y1188</f>
        <v>0</v>
      </c>
      <c r="Z1188" s="1">
        <f>'[1]RC-1'!Z1188</f>
        <v>0</v>
      </c>
      <c r="AA1188" s="1">
        <f>'[1]RC-1'!AA1188</f>
        <v>0</v>
      </c>
      <c r="AB1188" s="1">
        <f>'[1]RC-1'!AB1188</f>
        <v>0</v>
      </c>
      <c r="AC1188" s="1">
        <f>'[1]RC-1'!AC1188</f>
        <v>0</v>
      </c>
      <c r="AD1188" s="1">
        <f>'[1]RC-1'!AD1188</f>
        <v>0</v>
      </c>
      <c r="AE1188" s="1">
        <f>'[1]RC-1'!AE1188</f>
        <v>0</v>
      </c>
      <c r="AF1188" s="1">
        <f>'[1]RC-1'!AF1188</f>
        <v>0</v>
      </c>
      <c r="AG1188" s="1">
        <f>'[1]RC-1'!AG1188</f>
        <v>0</v>
      </c>
      <c r="AH1188" s="1">
        <f>'[1]RC-1'!AH1188</f>
        <v>0</v>
      </c>
      <c r="AI1188" s="1">
        <f>'[1]RC-1'!AI1188</f>
        <v>0</v>
      </c>
    </row>
    <row r="1189" spans="1:35" x14ac:dyDescent="0.3">
      <c r="A1189" s="1">
        <f>'[1]RC-1'!A1189</f>
        <v>0</v>
      </c>
      <c r="B1189" s="1">
        <f>'[1]RC-1'!B1189</f>
        <v>0</v>
      </c>
      <c r="C1189" s="1">
        <f>'[1]RC-1'!C1189</f>
        <v>0</v>
      </c>
      <c r="D1189" s="1">
        <f>'[1]RC-1'!D1189</f>
        <v>0</v>
      </c>
      <c r="E1189" s="1">
        <f>'[1]RC-1'!E1189</f>
        <v>0</v>
      </c>
      <c r="F1189" s="1">
        <f>'[1]RC-1'!F1189</f>
        <v>0</v>
      </c>
      <c r="G1189" s="1">
        <f>'[1]RC-1'!G1189</f>
        <v>0</v>
      </c>
      <c r="H1189" s="1">
        <f>'[1]RC-1'!H1189</f>
        <v>0</v>
      </c>
      <c r="I1189" s="1">
        <f>'[1]RC-1'!I1189</f>
        <v>0</v>
      </c>
      <c r="J1189" s="1">
        <f>'[1]RC-1'!J1189</f>
        <v>0</v>
      </c>
      <c r="K1189" s="1">
        <f>'[1]RC-1'!K1189</f>
        <v>0</v>
      </c>
      <c r="L1189" s="1">
        <f>'[1]RC-1'!L1189</f>
        <v>0</v>
      </c>
      <c r="M1189" s="1">
        <f>'[1]RC-1'!M1189</f>
        <v>0</v>
      </c>
      <c r="N1189" s="1">
        <f>'[1]RC-1'!N1189</f>
        <v>0</v>
      </c>
      <c r="O1189" s="1">
        <f>'[1]RC-1'!O1189</f>
        <v>0</v>
      </c>
      <c r="P1189" s="1">
        <f>'[1]RC-1'!P1189</f>
        <v>0</v>
      </c>
      <c r="Q1189" s="1">
        <f>'[1]RC-1'!Q1189</f>
        <v>0</v>
      </c>
      <c r="R1189" s="1">
        <f>'[1]RC-1'!R1189</f>
        <v>0</v>
      </c>
      <c r="S1189" s="1">
        <f>'[1]RC-1'!S1189</f>
        <v>0</v>
      </c>
      <c r="T1189" s="1">
        <f>'[1]RC-1'!T1189</f>
        <v>0</v>
      </c>
      <c r="U1189" s="1">
        <f>'[1]RC-1'!U1189</f>
        <v>0</v>
      </c>
      <c r="V1189" s="1">
        <f>'[1]RC-1'!V1189</f>
        <v>0</v>
      </c>
      <c r="W1189" s="1">
        <f>'[1]RC-1'!W1189</f>
        <v>0</v>
      </c>
      <c r="X1189" s="1">
        <f>'[1]RC-1'!X1189</f>
        <v>0</v>
      </c>
      <c r="Y1189" s="1">
        <f>'[1]RC-1'!Y1189</f>
        <v>0</v>
      </c>
      <c r="Z1189" s="1">
        <f>'[1]RC-1'!Z1189</f>
        <v>0</v>
      </c>
      <c r="AA1189" s="1">
        <f>'[1]RC-1'!AA1189</f>
        <v>0</v>
      </c>
      <c r="AB1189" s="1">
        <f>'[1]RC-1'!AB1189</f>
        <v>0</v>
      </c>
      <c r="AC1189" s="1">
        <f>'[1]RC-1'!AC1189</f>
        <v>0</v>
      </c>
      <c r="AD1189" s="1">
        <f>'[1]RC-1'!AD1189</f>
        <v>0</v>
      </c>
      <c r="AE1189" s="1">
        <f>'[1]RC-1'!AE1189</f>
        <v>0</v>
      </c>
      <c r="AF1189" s="1">
        <f>'[1]RC-1'!AF1189</f>
        <v>0</v>
      </c>
      <c r="AG1189" s="1">
        <f>'[1]RC-1'!AG1189</f>
        <v>0</v>
      </c>
      <c r="AH1189" s="1">
        <f>'[1]RC-1'!AH1189</f>
        <v>0</v>
      </c>
      <c r="AI1189" s="1">
        <f>'[1]RC-1'!AI1189</f>
        <v>0</v>
      </c>
    </row>
    <row r="1190" spans="1:35" x14ac:dyDescent="0.3">
      <c r="A1190" s="1">
        <f>'[1]RC-1'!A1190</f>
        <v>0</v>
      </c>
      <c r="B1190" s="1">
        <f>'[1]RC-1'!B1190</f>
        <v>0</v>
      </c>
      <c r="C1190" s="1">
        <f>'[1]RC-1'!C1190</f>
        <v>0</v>
      </c>
      <c r="D1190" s="1">
        <f>'[1]RC-1'!D1190</f>
        <v>0</v>
      </c>
      <c r="E1190" s="1">
        <f>'[1]RC-1'!E1190</f>
        <v>0</v>
      </c>
      <c r="F1190" s="1">
        <f>'[1]RC-1'!F1190</f>
        <v>0</v>
      </c>
      <c r="G1190" s="1">
        <f>'[1]RC-1'!G1190</f>
        <v>0</v>
      </c>
      <c r="H1190" s="1">
        <f>'[1]RC-1'!H1190</f>
        <v>0</v>
      </c>
      <c r="I1190" s="1">
        <f>'[1]RC-1'!I1190</f>
        <v>0</v>
      </c>
      <c r="J1190" s="1">
        <f>'[1]RC-1'!J1190</f>
        <v>0</v>
      </c>
      <c r="K1190" s="1">
        <f>'[1]RC-1'!K1190</f>
        <v>0</v>
      </c>
      <c r="L1190" s="1">
        <f>'[1]RC-1'!L1190</f>
        <v>0</v>
      </c>
      <c r="M1190" s="1">
        <f>'[1]RC-1'!M1190</f>
        <v>0</v>
      </c>
      <c r="N1190" s="1">
        <f>'[1]RC-1'!N1190</f>
        <v>0</v>
      </c>
      <c r="O1190" s="1">
        <f>'[1]RC-1'!O1190</f>
        <v>0</v>
      </c>
      <c r="P1190" s="1">
        <f>'[1]RC-1'!P1190</f>
        <v>0</v>
      </c>
      <c r="Q1190" s="1">
        <f>'[1]RC-1'!Q1190</f>
        <v>0</v>
      </c>
      <c r="R1190" s="1">
        <f>'[1]RC-1'!R1190</f>
        <v>0</v>
      </c>
      <c r="S1190" s="1">
        <f>'[1]RC-1'!S1190</f>
        <v>0</v>
      </c>
      <c r="T1190" s="1">
        <f>'[1]RC-1'!T1190</f>
        <v>0</v>
      </c>
      <c r="U1190" s="1">
        <f>'[1]RC-1'!U1190</f>
        <v>0</v>
      </c>
      <c r="V1190" s="1">
        <f>'[1]RC-1'!V1190</f>
        <v>0</v>
      </c>
      <c r="W1190" s="1">
        <f>'[1]RC-1'!W1190</f>
        <v>0</v>
      </c>
      <c r="X1190" s="1">
        <f>'[1]RC-1'!X1190</f>
        <v>0</v>
      </c>
      <c r="Y1190" s="1">
        <f>'[1]RC-1'!Y1190</f>
        <v>0</v>
      </c>
      <c r="Z1190" s="1">
        <f>'[1]RC-1'!Z1190</f>
        <v>0</v>
      </c>
      <c r="AA1190" s="1">
        <f>'[1]RC-1'!AA1190</f>
        <v>0</v>
      </c>
      <c r="AB1190" s="1">
        <f>'[1]RC-1'!AB1190</f>
        <v>0</v>
      </c>
      <c r="AC1190" s="1">
        <f>'[1]RC-1'!AC1190</f>
        <v>0</v>
      </c>
      <c r="AD1190" s="1">
        <f>'[1]RC-1'!AD1190</f>
        <v>0</v>
      </c>
      <c r="AE1190" s="1">
        <f>'[1]RC-1'!AE1190</f>
        <v>0</v>
      </c>
      <c r="AF1190" s="1">
        <f>'[1]RC-1'!AF1190</f>
        <v>0</v>
      </c>
      <c r="AG1190" s="1">
        <f>'[1]RC-1'!AG1190</f>
        <v>0</v>
      </c>
      <c r="AH1190" s="1">
        <f>'[1]RC-1'!AH1190</f>
        <v>0</v>
      </c>
      <c r="AI1190" s="1">
        <f>'[1]RC-1'!AI1190</f>
        <v>0</v>
      </c>
    </row>
    <row r="1191" spans="1:35" x14ac:dyDescent="0.3">
      <c r="A1191" s="1">
        <f>'[1]RC-1'!A1191</f>
        <v>0</v>
      </c>
      <c r="B1191" s="1">
        <f>'[1]RC-1'!B1191</f>
        <v>0</v>
      </c>
      <c r="C1191" s="1">
        <f>'[1]RC-1'!C1191</f>
        <v>0</v>
      </c>
      <c r="D1191" s="1">
        <f>'[1]RC-1'!D1191</f>
        <v>0</v>
      </c>
      <c r="E1191" s="1">
        <f>'[1]RC-1'!E1191</f>
        <v>0</v>
      </c>
      <c r="F1191" s="1">
        <f>'[1]RC-1'!F1191</f>
        <v>0</v>
      </c>
      <c r="G1191" s="1">
        <f>'[1]RC-1'!G1191</f>
        <v>0</v>
      </c>
      <c r="H1191" s="1">
        <f>'[1]RC-1'!H1191</f>
        <v>0</v>
      </c>
      <c r="I1191" s="1">
        <f>'[1]RC-1'!I1191</f>
        <v>0</v>
      </c>
      <c r="J1191" s="1">
        <f>'[1]RC-1'!J1191</f>
        <v>0</v>
      </c>
      <c r="K1191" s="1">
        <f>'[1]RC-1'!K1191</f>
        <v>0</v>
      </c>
      <c r="L1191" s="1">
        <f>'[1]RC-1'!L1191</f>
        <v>0</v>
      </c>
      <c r="M1191" s="1">
        <f>'[1]RC-1'!M1191</f>
        <v>0</v>
      </c>
      <c r="N1191" s="1">
        <f>'[1]RC-1'!N1191</f>
        <v>0</v>
      </c>
      <c r="O1191" s="1">
        <f>'[1]RC-1'!O1191</f>
        <v>0</v>
      </c>
      <c r="P1191" s="1">
        <f>'[1]RC-1'!P1191</f>
        <v>0</v>
      </c>
      <c r="Q1191" s="1">
        <f>'[1]RC-1'!Q1191</f>
        <v>0</v>
      </c>
      <c r="R1191" s="1">
        <f>'[1]RC-1'!R1191</f>
        <v>0</v>
      </c>
      <c r="S1191" s="1">
        <f>'[1]RC-1'!S1191</f>
        <v>0</v>
      </c>
      <c r="T1191" s="1">
        <f>'[1]RC-1'!T1191</f>
        <v>0</v>
      </c>
      <c r="U1191" s="1">
        <f>'[1]RC-1'!U1191</f>
        <v>0</v>
      </c>
      <c r="V1191" s="1">
        <f>'[1]RC-1'!V1191</f>
        <v>0</v>
      </c>
      <c r="W1191" s="1">
        <f>'[1]RC-1'!W1191</f>
        <v>0</v>
      </c>
      <c r="X1191" s="1">
        <f>'[1]RC-1'!X1191</f>
        <v>0</v>
      </c>
      <c r="Y1191" s="1">
        <f>'[1]RC-1'!Y1191</f>
        <v>0</v>
      </c>
      <c r="Z1191" s="1">
        <f>'[1]RC-1'!Z1191</f>
        <v>0</v>
      </c>
      <c r="AA1191" s="1">
        <f>'[1]RC-1'!AA1191</f>
        <v>0</v>
      </c>
      <c r="AB1191" s="1">
        <f>'[1]RC-1'!AB1191</f>
        <v>0</v>
      </c>
      <c r="AC1191" s="1">
        <f>'[1]RC-1'!AC1191</f>
        <v>0</v>
      </c>
      <c r="AD1191" s="1">
        <f>'[1]RC-1'!AD1191</f>
        <v>0</v>
      </c>
      <c r="AE1191" s="1">
        <f>'[1]RC-1'!AE1191</f>
        <v>0</v>
      </c>
      <c r="AF1191" s="1">
        <f>'[1]RC-1'!AF1191</f>
        <v>0</v>
      </c>
      <c r="AG1191" s="1">
        <f>'[1]RC-1'!AG1191</f>
        <v>0</v>
      </c>
      <c r="AH1191" s="1">
        <f>'[1]RC-1'!AH1191</f>
        <v>0</v>
      </c>
      <c r="AI1191" s="1">
        <f>'[1]RC-1'!AI1191</f>
        <v>0</v>
      </c>
    </row>
    <row r="1192" spans="1:35" x14ac:dyDescent="0.3">
      <c r="A1192" s="1">
        <f>'[1]RC-1'!A1192</f>
        <v>0</v>
      </c>
      <c r="B1192" s="1">
        <f>'[1]RC-1'!B1192</f>
        <v>0</v>
      </c>
      <c r="C1192" s="1">
        <f>'[1]RC-1'!C1192</f>
        <v>0</v>
      </c>
      <c r="D1192" s="1">
        <f>'[1]RC-1'!D1192</f>
        <v>0</v>
      </c>
      <c r="E1192" s="1">
        <f>'[1]RC-1'!E1192</f>
        <v>0</v>
      </c>
      <c r="F1192" s="1">
        <f>'[1]RC-1'!F1192</f>
        <v>0</v>
      </c>
      <c r="G1192" s="1">
        <f>'[1]RC-1'!G1192</f>
        <v>0</v>
      </c>
      <c r="H1192" s="1">
        <f>'[1]RC-1'!H1192</f>
        <v>0</v>
      </c>
      <c r="I1192" s="1">
        <f>'[1]RC-1'!I1192</f>
        <v>0</v>
      </c>
      <c r="J1192" s="1">
        <f>'[1]RC-1'!J1192</f>
        <v>0</v>
      </c>
      <c r="K1192" s="1">
        <f>'[1]RC-1'!K1192</f>
        <v>0</v>
      </c>
      <c r="L1192" s="1">
        <f>'[1]RC-1'!L1192</f>
        <v>0</v>
      </c>
      <c r="M1192" s="1">
        <f>'[1]RC-1'!M1192</f>
        <v>0</v>
      </c>
      <c r="N1192" s="1">
        <f>'[1]RC-1'!N1192</f>
        <v>0</v>
      </c>
      <c r="O1192" s="1">
        <f>'[1]RC-1'!O1192</f>
        <v>0</v>
      </c>
      <c r="P1192" s="1">
        <f>'[1]RC-1'!P1192</f>
        <v>0</v>
      </c>
      <c r="Q1192" s="1">
        <f>'[1]RC-1'!Q1192</f>
        <v>0</v>
      </c>
      <c r="R1192" s="1">
        <f>'[1]RC-1'!R1192</f>
        <v>0</v>
      </c>
      <c r="S1192" s="1">
        <f>'[1]RC-1'!S1192</f>
        <v>0</v>
      </c>
      <c r="T1192" s="1">
        <f>'[1]RC-1'!T1192</f>
        <v>0</v>
      </c>
      <c r="U1192" s="1">
        <f>'[1]RC-1'!U1192</f>
        <v>0</v>
      </c>
      <c r="V1192" s="1">
        <f>'[1]RC-1'!V1192</f>
        <v>0</v>
      </c>
      <c r="W1192" s="1">
        <f>'[1]RC-1'!W1192</f>
        <v>0</v>
      </c>
      <c r="X1192" s="1">
        <f>'[1]RC-1'!X1192</f>
        <v>0</v>
      </c>
      <c r="Y1192" s="1">
        <f>'[1]RC-1'!Y1192</f>
        <v>0</v>
      </c>
      <c r="Z1192" s="1">
        <f>'[1]RC-1'!Z1192</f>
        <v>0</v>
      </c>
      <c r="AA1192" s="1">
        <f>'[1]RC-1'!AA1192</f>
        <v>0</v>
      </c>
      <c r="AB1192" s="1">
        <f>'[1]RC-1'!AB1192</f>
        <v>0</v>
      </c>
      <c r="AC1192" s="1">
        <f>'[1]RC-1'!AC1192</f>
        <v>0</v>
      </c>
      <c r="AD1192" s="1">
        <f>'[1]RC-1'!AD1192</f>
        <v>0</v>
      </c>
      <c r="AE1192" s="1">
        <f>'[1]RC-1'!AE1192</f>
        <v>0</v>
      </c>
      <c r="AF1192" s="1">
        <f>'[1]RC-1'!AF1192</f>
        <v>0</v>
      </c>
      <c r="AG1192" s="1">
        <f>'[1]RC-1'!AG1192</f>
        <v>0</v>
      </c>
      <c r="AH1192" s="1">
        <f>'[1]RC-1'!AH1192</f>
        <v>0</v>
      </c>
      <c r="AI1192" s="1">
        <f>'[1]RC-1'!AI1192</f>
        <v>0</v>
      </c>
    </row>
    <row r="1193" spans="1:35" x14ac:dyDescent="0.3">
      <c r="A1193" s="1">
        <f>'[1]RC-1'!A1193</f>
        <v>0</v>
      </c>
      <c r="B1193" s="1">
        <f>'[1]RC-1'!B1193</f>
        <v>0</v>
      </c>
      <c r="C1193" s="1">
        <f>'[1]RC-1'!C1193</f>
        <v>0</v>
      </c>
      <c r="D1193" s="1">
        <f>'[1]RC-1'!D1193</f>
        <v>0</v>
      </c>
      <c r="E1193" s="1">
        <f>'[1]RC-1'!E1193</f>
        <v>0</v>
      </c>
      <c r="F1193" s="1">
        <f>'[1]RC-1'!F1193</f>
        <v>0</v>
      </c>
      <c r="G1193" s="1">
        <f>'[1]RC-1'!G1193</f>
        <v>0</v>
      </c>
      <c r="H1193" s="1">
        <f>'[1]RC-1'!H1193</f>
        <v>0</v>
      </c>
      <c r="I1193" s="1">
        <f>'[1]RC-1'!I1193</f>
        <v>0</v>
      </c>
      <c r="J1193" s="1">
        <f>'[1]RC-1'!J1193</f>
        <v>0</v>
      </c>
      <c r="K1193" s="1">
        <f>'[1]RC-1'!K1193</f>
        <v>0</v>
      </c>
      <c r="L1193" s="1">
        <f>'[1]RC-1'!L1193</f>
        <v>0</v>
      </c>
      <c r="M1193" s="1">
        <f>'[1]RC-1'!M1193</f>
        <v>0</v>
      </c>
      <c r="N1193" s="1">
        <f>'[1]RC-1'!N1193</f>
        <v>0</v>
      </c>
      <c r="O1193" s="1">
        <f>'[1]RC-1'!O1193</f>
        <v>0</v>
      </c>
      <c r="P1193" s="1">
        <f>'[1]RC-1'!P1193</f>
        <v>0</v>
      </c>
      <c r="Q1193" s="1">
        <f>'[1]RC-1'!Q1193</f>
        <v>0</v>
      </c>
      <c r="R1193" s="1">
        <f>'[1]RC-1'!R1193</f>
        <v>0</v>
      </c>
      <c r="S1193" s="1">
        <f>'[1]RC-1'!S1193</f>
        <v>0</v>
      </c>
      <c r="T1193" s="1">
        <f>'[1]RC-1'!T1193</f>
        <v>0</v>
      </c>
      <c r="U1193" s="1">
        <f>'[1]RC-1'!U1193</f>
        <v>0</v>
      </c>
      <c r="V1193" s="1">
        <f>'[1]RC-1'!V1193</f>
        <v>0</v>
      </c>
      <c r="W1193" s="1">
        <f>'[1]RC-1'!W1193</f>
        <v>0</v>
      </c>
      <c r="X1193" s="1">
        <f>'[1]RC-1'!X1193</f>
        <v>0</v>
      </c>
      <c r="Y1193" s="1">
        <f>'[1]RC-1'!Y1193</f>
        <v>0</v>
      </c>
      <c r="Z1193" s="1">
        <f>'[1]RC-1'!Z1193</f>
        <v>0</v>
      </c>
      <c r="AA1193" s="1">
        <f>'[1]RC-1'!AA1193</f>
        <v>0</v>
      </c>
      <c r="AB1193" s="1">
        <f>'[1]RC-1'!AB1193</f>
        <v>0</v>
      </c>
      <c r="AC1193" s="1">
        <f>'[1]RC-1'!AC1193</f>
        <v>0</v>
      </c>
      <c r="AD1193" s="1">
        <f>'[1]RC-1'!AD1193</f>
        <v>0</v>
      </c>
      <c r="AE1193" s="1">
        <f>'[1]RC-1'!AE1193</f>
        <v>0</v>
      </c>
      <c r="AF1193" s="1">
        <f>'[1]RC-1'!AF1193</f>
        <v>0</v>
      </c>
      <c r="AG1193" s="1">
        <f>'[1]RC-1'!AG1193</f>
        <v>0</v>
      </c>
      <c r="AH1193" s="1">
        <f>'[1]RC-1'!AH1193</f>
        <v>0</v>
      </c>
      <c r="AI1193" s="1">
        <f>'[1]RC-1'!AI1193</f>
        <v>0</v>
      </c>
    </row>
    <row r="1194" spans="1:35" x14ac:dyDescent="0.3">
      <c r="A1194" s="1">
        <f>'[1]RC-1'!A1194</f>
        <v>0</v>
      </c>
      <c r="B1194" s="1">
        <f>'[1]RC-1'!B1194</f>
        <v>0</v>
      </c>
      <c r="C1194" s="1">
        <f>'[1]RC-1'!C1194</f>
        <v>0</v>
      </c>
      <c r="D1194" s="1">
        <f>'[1]RC-1'!D1194</f>
        <v>0</v>
      </c>
      <c r="E1194" s="1">
        <f>'[1]RC-1'!E1194</f>
        <v>0</v>
      </c>
      <c r="F1194" s="1">
        <f>'[1]RC-1'!F1194</f>
        <v>0</v>
      </c>
      <c r="G1194" s="1">
        <f>'[1]RC-1'!G1194</f>
        <v>0</v>
      </c>
      <c r="H1194" s="1">
        <f>'[1]RC-1'!H1194</f>
        <v>0</v>
      </c>
      <c r="I1194" s="1">
        <f>'[1]RC-1'!I1194</f>
        <v>0</v>
      </c>
      <c r="J1194" s="1">
        <f>'[1]RC-1'!J1194</f>
        <v>0</v>
      </c>
      <c r="K1194" s="1">
        <f>'[1]RC-1'!K1194</f>
        <v>0</v>
      </c>
      <c r="L1194" s="1">
        <f>'[1]RC-1'!L1194</f>
        <v>0</v>
      </c>
      <c r="M1194" s="1">
        <f>'[1]RC-1'!M1194</f>
        <v>0</v>
      </c>
      <c r="N1194" s="1">
        <f>'[1]RC-1'!N1194</f>
        <v>0</v>
      </c>
      <c r="O1194" s="1">
        <f>'[1]RC-1'!O1194</f>
        <v>0</v>
      </c>
      <c r="P1194" s="1">
        <f>'[1]RC-1'!P1194</f>
        <v>0</v>
      </c>
      <c r="Q1194" s="1">
        <f>'[1]RC-1'!Q1194</f>
        <v>0</v>
      </c>
      <c r="R1194" s="1">
        <f>'[1]RC-1'!R1194</f>
        <v>0</v>
      </c>
      <c r="S1194" s="1">
        <f>'[1]RC-1'!S1194</f>
        <v>0</v>
      </c>
      <c r="T1194" s="1">
        <f>'[1]RC-1'!T1194</f>
        <v>0</v>
      </c>
      <c r="U1194" s="1">
        <f>'[1]RC-1'!U1194</f>
        <v>0</v>
      </c>
      <c r="V1194" s="1">
        <f>'[1]RC-1'!V1194</f>
        <v>0</v>
      </c>
      <c r="W1194" s="1">
        <f>'[1]RC-1'!W1194</f>
        <v>0</v>
      </c>
      <c r="X1194" s="1">
        <f>'[1]RC-1'!X1194</f>
        <v>0</v>
      </c>
      <c r="Y1194" s="1">
        <f>'[1]RC-1'!Y1194</f>
        <v>0</v>
      </c>
      <c r="Z1194" s="1">
        <f>'[1]RC-1'!Z1194</f>
        <v>0</v>
      </c>
      <c r="AA1194" s="1">
        <f>'[1]RC-1'!AA1194</f>
        <v>0</v>
      </c>
      <c r="AB1194" s="1">
        <f>'[1]RC-1'!AB1194</f>
        <v>0</v>
      </c>
      <c r="AC1194" s="1">
        <f>'[1]RC-1'!AC1194</f>
        <v>0</v>
      </c>
      <c r="AD1194" s="1">
        <f>'[1]RC-1'!AD1194</f>
        <v>0</v>
      </c>
      <c r="AE1194" s="1">
        <f>'[1]RC-1'!AE1194</f>
        <v>0</v>
      </c>
      <c r="AF1194" s="1">
        <f>'[1]RC-1'!AF1194</f>
        <v>0</v>
      </c>
      <c r="AG1194" s="1">
        <f>'[1]RC-1'!AG1194</f>
        <v>0</v>
      </c>
      <c r="AH1194" s="1">
        <f>'[1]RC-1'!AH1194</f>
        <v>0</v>
      </c>
      <c r="AI1194" s="1">
        <f>'[1]RC-1'!AI1194</f>
        <v>0</v>
      </c>
    </row>
    <row r="1195" spans="1:35" x14ac:dyDescent="0.3">
      <c r="A1195" s="1">
        <f>'[1]RC-1'!A1195</f>
        <v>0</v>
      </c>
      <c r="B1195" s="1">
        <f>'[1]RC-1'!B1195</f>
        <v>0</v>
      </c>
      <c r="C1195" s="1">
        <f>'[1]RC-1'!C1195</f>
        <v>0</v>
      </c>
      <c r="D1195" s="1">
        <f>'[1]RC-1'!D1195</f>
        <v>0</v>
      </c>
      <c r="E1195" s="1">
        <f>'[1]RC-1'!E1195</f>
        <v>0</v>
      </c>
      <c r="F1195" s="1">
        <f>'[1]RC-1'!F1195</f>
        <v>0</v>
      </c>
      <c r="G1195" s="1">
        <f>'[1]RC-1'!G1195</f>
        <v>0</v>
      </c>
      <c r="H1195" s="1">
        <f>'[1]RC-1'!H1195</f>
        <v>0</v>
      </c>
      <c r="I1195" s="1">
        <f>'[1]RC-1'!I1195</f>
        <v>0</v>
      </c>
      <c r="J1195" s="1">
        <f>'[1]RC-1'!J1195</f>
        <v>0</v>
      </c>
      <c r="K1195" s="1">
        <f>'[1]RC-1'!K1195</f>
        <v>0</v>
      </c>
      <c r="L1195" s="1">
        <f>'[1]RC-1'!L1195</f>
        <v>0</v>
      </c>
      <c r="M1195" s="1">
        <f>'[1]RC-1'!M1195</f>
        <v>0</v>
      </c>
      <c r="N1195" s="1">
        <f>'[1]RC-1'!N1195</f>
        <v>0</v>
      </c>
      <c r="O1195" s="1">
        <f>'[1]RC-1'!O1195</f>
        <v>0</v>
      </c>
      <c r="P1195" s="1">
        <f>'[1]RC-1'!P1195</f>
        <v>0</v>
      </c>
      <c r="Q1195" s="1">
        <f>'[1]RC-1'!Q1195</f>
        <v>0</v>
      </c>
      <c r="R1195" s="1">
        <f>'[1]RC-1'!R1195</f>
        <v>0</v>
      </c>
      <c r="S1195" s="1">
        <f>'[1]RC-1'!S1195</f>
        <v>0</v>
      </c>
      <c r="T1195" s="1">
        <f>'[1]RC-1'!T1195</f>
        <v>0</v>
      </c>
      <c r="U1195" s="1">
        <f>'[1]RC-1'!U1195</f>
        <v>0</v>
      </c>
      <c r="V1195" s="1">
        <f>'[1]RC-1'!V1195</f>
        <v>0</v>
      </c>
      <c r="W1195" s="1">
        <f>'[1]RC-1'!W1195</f>
        <v>0</v>
      </c>
      <c r="X1195" s="1">
        <f>'[1]RC-1'!X1195</f>
        <v>0</v>
      </c>
      <c r="Y1195" s="1">
        <f>'[1]RC-1'!Y1195</f>
        <v>0</v>
      </c>
      <c r="Z1195" s="1">
        <f>'[1]RC-1'!Z1195</f>
        <v>0</v>
      </c>
      <c r="AA1195" s="1">
        <f>'[1]RC-1'!AA1195</f>
        <v>0</v>
      </c>
      <c r="AB1195" s="1">
        <f>'[1]RC-1'!AB1195</f>
        <v>0</v>
      </c>
      <c r="AC1195" s="1">
        <f>'[1]RC-1'!AC1195</f>
        <v>0</v>
      </c>
      <c r="AD1195" s="1">
        <f>'[1]RC-1'!AD1195</f>
        <v>0</v>
      </c>
      <c r="AE1195" s="1">
        <f>'[1]RC-1'!AE1195</f>
        <v>0</v>
      </c>
      <c r="AF1195" s="1">
        <f>'[1]RC-1'!AF1195</f>
        <v>0</v>
      </c>
      <c r="AG1195" s="1">
        <f>'[1]RC-1'!AG1195</f>
        <v>0</v>
      </c>
      <c r="AH1195" s="1">
        <f>'[1]RC-1'!AH1195</f>
        <v>0</v>
      </c>
      <c r="AI1195" s="1">
        <f>'[1]RC-1'!AI1195</f>
        <v>0</v>
      </c>
    </row>
    <row r="1196" spans="1:35" x14ac:dyDescent="0.3">
      <c r="A1196" s="1">
        <f>'[1]RC-1'!A1196</f>
        <v>0</v>
      </c>
      <c r="B1196" s="1">
        <f>'[1]RC-1'!B1196</f>
        <v>0</v>
      </c>
      <c r="C1196" s="1">
        <f>'[1]RC-1'!C1196</f>
        <v>0</v>
      </c>
      <c r="D1196" s="1">
        <f>'[1]RC-1'!D1196</f>
        <v>0</v>
      </c>
      <c r="E1196" s="1">
        <f>'[1]RC-1'!E1196</f>
        <v>0</v>
      </c>
      <c r="F1196" s="1">
        <f>'[1]RC-1'!F1196</f>
        <v>0</v>
      </c>
      <c r="G1196" s="1">
        <f>'[1]RC-1'!G1196</f>
        <v>0</v>
      </c>
      <c r="H1196" s="1">
        <f>'[1]RC-1'!H1196</f>
        <v>0</v>
      </c>
      <c r="I1196" s="1">
        <f>'[1]RC-1'!I1196</f>
        <v>0</v>
      </c>
      <c r="J1196" s="1">
        <f>'[1]RC-1'!J1196</f>
        <v>0</v>
      </c>
      <c r="K1196" s="1">
        <f>'[1]RC-1'!K1196</f>
        <v>0</v>
      </c>
      <c r="L1196" s="1">
        <f>'[1]RC-1'!L1196</f>
        <v>0</v>
      </c>
      <c r="M1196" s="1">
        <f>'[1]RC-1'!M1196</f>
        <v>0</v>
      </c>
      <c r="N1196" s="1">
        <f>'[1]RC-1'!N1196</f>
        <v>0</v>
      </c>
      <c r="O1196" s="1">
        <f>'[1]RC-1'!O1196</f>
        <v>0</v>
      </c>
      <c r="P1196" s="1">
        <f>'[1]RC-1'!P1196</f>
        <v>0</v>
      </c>
      <c r="Q1196" s="1">
        <f>'[1]RC-1'!Q1196</f>
        <v>0</v>
      </c>
      <c r="R1196" s="1">
        <f>'[1]RC-1'!R1196</f>
        <v>0</v>
      </c>
      <c r="S1196" s="1">
        <f>'[1]RC-1'!S1196</f>
        <v>0</v>
      </c>
      <c r="T1196" s="1">
        <f>'[1]RC-1'!T1196</f>
        <v>0</v>
      </c>
      <c r="U1196" s="1">
        <f>'[1]RC-1'!U1196</f>
        <v>0</v>
      </c>
      <c r="V1196" s="1">
        <f>'[1]RC-1'!V1196</f>
        <v>0</v>
      </c>
      <c r="W1196" s="1">
        <f>'[1]RC-1'!W1196</f>
        <v>0</v>
      </c>
      <c r="X1196" s="1">
        <f>'[1]RC-1'!X1196</f>
        <v>0</v>
      </c>
      <c r="Y1196" s="1">
        <f>'[1]RC-1'!Y1196</f>
        <v>0</v>
      </c>
      <c r="Z1196" s="1">
        <f>'[1]RC-1'!Z1196</f>
        <v>0</v>
      </c>
      <c r="AA1196" s="1">
        <f>'[1]RC-1'!AA1196</f>
        <v>0</v>
      </c>
      <c r="AB1196" s="1">
        <f>'[1]RC-1'!AB1196</f>
        <v>0</v>
      </c>
      <c r="AC1196" s="1">
        <f>'[1]RC-1'!AC1196</f>
        <v>0</v>
      </c>
      <c r="AD1196" s="1">
        <f>'[1]RC-1'!AD1196</f>
        <v>0</v>
      </c>
      <c r="AE1196" s="1">
        <f>'[1]RC-1'!AE1196</f>
        <v>0</v>
      </c>
      <c r="AF1196" s="1">
        <f>'[1]RC-1'!AF1196</f>
        <v>0</v>
      </c>
      <c r="AG1196" s="1">
        <f>'[1]RC-1'!AG1196</f>
        <v>0</v>
      </c>
      <c r="AH1196" s="1">
        <f>'[1]RC-1'!AH1196</f>
        <v>0</v>
      </c>
      <c r="AI1196" s="1">
        <f>'[1]RC-1'!AI1196</f>
        <v>0</v>
      </c>
    </row>
    <row r="1197" spans="1:35" x14ac:dyDescent="0.3">
      <c r="A1197" s="1">
        <f>'[1]RC-1'!A1197</f>
        <v>0</v>
      </c>
      <c r="B1197" s="1">
        <f>'[1]RC-1'!B1197</f>
        <v>0</v>
      </c>
      <c r="C1197" s="1">
        <f>'[1]RC-1'!C1197</f>
        <v>0</v>
      </c>
      <c r="D1197" s="1">
        <f>'[1]RC-1'!D1197</f>
        <v>0</v>
      </c>
      <c r="E1197" s="1">
        <f>'[1]RC-1'!E1197</f>
        <v>0</v>
      </c>
      <c r="F1197" s="1">
        <f>'[1]RC-1'!F1197</f>
        <v>0</v>
      </c>
      <c r="G1197" s="1">
        <f>'[1]RC-1'!G1197</f>
        <v>0</v>
      </c>
      <c r="H1197" s="1">
        <f>'[1]RC-1'!H1197</f>
        <v>0</v>
      </c>
      <c r="I1197" s="1">
        <f>'[1]RC-1'!I1197</f>
        <v>0</v>
      </c>
      <c r="J1197" s="1">
        <f>'[1]RC-1'!J1197</f>
        <v>0</v>
      </c>
      <c r="K1197" s="1">
        <f>'[1]RC-1'!K1197</f>
        <v>0</v>
      </c>
      <c r="L1197" s="1">
        <f>'[1]RC-1'!L1197</f>
        <v>0</v>
      </c>
      <c r="M1197" s="1">
        <f>'[1]RC-1'!M1197</f>
        <v>0</v>
      </c>
      <c r="N1197" s="1">
        <f>'[1]RC-1'!N1197</f>
        <v>0</v>
      </c>
      <c r="O1197" s="1">
        <f>'[1]RC-1'!O1197</f>
        <v>0</v>
      </c>
      <c r="P1197" s="1">
        <f>'[1]RC-1'!P1197</f>
        <v>0</v>
      </c>
      <c r="Q1197" s="1">
        <f>'[1]RC-1'!Q1197</f>
        <v>0</v>
      </c>
      <c r="R1197" s="1">
        <f>'[1]RC-1'!R1197</f>
        <v>0</v>
      </c>
      <c r="S1197" s="1">
        <f>'[1]RC-1'!S1197</f>
        <v>0</v>
      </c>
      <c r="T1197" s="1">
        <f>'[1]RC-1'!T1197</f>
        <v>0</v>
      </c>
      <c r="U1197" s="1">
        <f>'[1]RC-1'!U1197</f>
        <v>0</v>
      </c>
      <c r="V1197" s="1">
        <f>'[1]RC-1'!V1197</f>
        <v>0</v>
      </c>
      <c r="W1197" s="1">
        <f>'[1]RC-1'!W1197</f>
        <v>0</v>
      </c>
      <c r="X1197" s="1">
        <f>'[1]RC-1'!X1197</f>
        <v>0</v>
      </c>
      <c r="Y1197" s="1">
        <f>'[1]RC-1'!Y1197</f>
        <v>0</v>
      </c>
      <c r="Z1197" s="1">
        <f>'[1]RC-1'!Z1197</f>
        <v>0</v>
      </c>
      <c r="AA1197" s="1">
        <f>'[1]RC-1'!AA1197</f>
        <v>0</v>
      </c>
      <c r="AB1197" s="1">
        <f>'[1]RC-1'!AB1197</f>
        <v>0</v>
      </c>
      <c r="AC1197" s="1">
        <f>'[1]RC-1'!AC1197</f>
        <v>0</v>
      </c>
      <c r="AD1197" s="1">
        <f>'[1]RC-1'!AD1197</f>
        <v>0</v>
      </c>
      <c r="AE1197" s="1">
        <f>'[1]RC-1'!AE1197</f>
        <v>0</v>
      </c>
      <c r="AF1197" s="1">
        <f>'[1]RC-1'!AF1197</f>
        <v>0</v>
      </c>
      <c r="AG1197" s="1">
        <f>'[1]RC-1'!AG1197</f>
        <v>0</v>
      </c>
      <c r="AH1197" s="1">
        <f>'[1]RC-1'!AH1197</f>
        <v>0</v>
      </c>
      <c r="AI1197" s="1">
        <f>'[1]RC-1'!AI1197</f>
        <v>0</v>
      </c>
    </row>
    <row r="1198" spans="1:35" x14ac:dyDescent="0.3">
      <c r="A1198" s="1">
        <f>'[1]RC-1'!A1198</f>
        <v>0</v>
      </c>
      <c r="B1198" s="1">
        <f>'[1]RC-1'!B1198</f>
        <v>0</v>
      </c>
      <c r="C1198" s="1">
        <f>'[1]RC-1'!C1198</f>
        <v>0</v>
      </c>
      <c r="D1198" s="1">
        <f>'[1]RC-1'!D1198</f>
        <v>0</v>
      </c>
      <c r="E1198" s="1">
        <f>'[1]RC-1'!E1198</f>
        <v>0</v>
      </c>
      <c r="F1198" s="1">
        <f>'[1]RC-1'!F1198</f>
        <v>0</v>
      </c>
      <c r="G1198" s="1">
        <f>'[1]RC-1'!G1198</f>
        <v>0</v>
      </c>
      <c r="H1198" s="1">
        <f>'[1]RC-1'!H1198</f>
        <v>0</v>
      </c>
      <c r="I1198" s="1">
        <f>'[1]RC-1'!I1198</f>
        <v>0</v>
      </c>
      <c r="J1198" s="1">
        <f>'[1]RC-1'!J1198</f>
        <v>0</v>
      </c>
      <c r="K1198" s="1">
        <f>'[1]RC-1'!K1198</f>
        <v>0</v>
      </c>
      <c r="L1198" s="1">
        <f>'[1]RC-1'!L1198</f>
        <v>0</v>
      </c>
      <c r="M1198" s="1">
        <f>'[1]RC-1'!M1198</f>
        <v>0</v>
      </c>
      <c r="N1198" s="1">
        <f>'[1]RC-1'!N1198</f>
        <v>0</v>
      </c>
      <c r="O1198" s="1">
        <f>'[1]RC-1'!O1198</f>
        <v>0</v>
      </c>
      <c r="P1198" s="1">
        <f>'[1]RC-1'!P1198</f>
        <v>0</v>
      </c>
      <c r="Q1198" s="1">
        <f>'[1]RC-1'!Q1198</f>
        <v>0</v>
      </c>
      <c r="R1198" s="1">
        <f>'[1]RC-1'!R1198</f>
        <v>0</v>
      </c>
      <c r="S1198" s="1">
        <f>'[1]RC-1'!S1198</f>
        <v>0</v>
      </c>
      <c r="T1198" s="1">
        <f>'[1]RC-1'!T1198</f>
        <v>0</v>
      </c>
      <c r="U1198" s="1">
        <f>'[1]RC-1'!U1198</f>
        <v>0</v>
      </c>
      <c r="V1198" s="1">
        <f>'[1]RC-1'!V1198</f>
        <v>0</v>
      </c>
      <c r="W1198" s="1">
        <f>'[1]RC-1'!W1198</f>
        <v>0</v>
      </c>
      <c r="X1198" s="1">
        <f>'[1]RC-1'!X1198</f>
        <v>0</v>
      </c>
      <c r="Y1198" s="1">
        <f>'[1]RC-1'!Y1198</f>
        <v>0</v>
      </c>
      <c r="Z1198" s="1">
        <f>'[1]RC-1'!Z1198</f>
        <v>0</v>
      </c>
      <c r="AA1198" s="1">
        <f>'[1]RC-1'!AA1198</f>
        <v>0</v>
      </c>
      <c r="AB1198" s="1">
        <f>'[1]RC-1'!AB1198</f>
        <v>0</v>
      </c>
      <c r="AC1198" s="1">
        <f>'[1]RC-1'!AC1198</f>
        <v>0</v>
      </c>
      <c r="AD1198" s="1">
        <f>'[1]RC-1'!AD1198</f>
        <v>0</v>
      </c>
      <c r="AE1198" s="1">
        <f>'[1]RC-1'!AE1198</f>
        <v>0</v>
      </c>
      <c r="AF1198" s="1">
        <f>'[1]RC-1'!AF1198</f>
        <v>0</v>
      </c>
      <c r="AG1198" s="1">
        <f>'[1]RC-1'!AG1198</f>
        <v>0</v>
      </c>
      <c r="AH1198" s="1">
        <f>'[1]RC-1'!AH1198</f>
        <v>0</v>
      </c>
      <c r="AI1198" s="1">
        <f>'[1]RC-1'!AI1198</f>
        <v>0</v>
      </c>
    </row>
    <row r="1199" spans="1:35" x14ac:dyDescent="0.3">
      <c r="A1199" s="1">
        <f>'[1]RC-1'!A1199</f>
        <v>0</v>
      </c>
      <c r="B1199" s="1">
        <f>'[1]RC-1'!B1199</f>
        <v>0</v>
      </c>
      <c r="C1199" s="1">
        <f>'[1]RC-1'!C1199</f>
        <v>0</v>
      </c>
      <c r="D1199" s="1">
        <f>'[1]RC-1'!D1199</f>
        <v>0</v>
      </c>
      <c r="E1199" s="1">
        <f>'[1]RC-1'!E1199</f>
        <v>0</v>
      </c>
      <c r="F1199" s="1">
        <f>'[1]RC-1'!F1199</f>
        <v>0</v>
      </c>
      <c r="G1199" s="1">
        <f>'[1]RC-1'!G1199</f>
        <v>0</v>
      </c>
      <c r="H1199" s="1">
        <f>'[1]RC-1'!H1199</f>
        <v>0</v>
      </c>
      <c r="I1199" s="1">
        <f>'[1]RC-1'!I1199</f>
        <v>0</v>
      </c>
      <c r="J1199" s="1">
        <f>'[1]RC-1'!J1199</f>
        <v>0</v>
      </c>
      <c r="K1199" s="1">
        <f>'[1]RC-1'!K1199</f>
        <v>0</v>
      </c>
      <c r="L1199" s="1">
        <f>'[1]RC-1'!L1199</f>
        <v>0</v>
      </c>
      <c r="M1199" s="1">
        <f>'[1]RC-1'!M1199</f>
        <v>0</v>
      </c>
      <c r="N1199" s="1">
        <f>'[1]RC-1'!N1199</f>
        <v>0</v>
      </c>
      <c r="O1199" s="1">
        <f>'[1]RC-1'!O1199</f>
        <v>0</v>
      </c>
      <c r="P1199" s="1">
        <f>'[1]RC-1'!P1199</f>
        <v>0</v>
      </c>
      <c r="Q1199" s="1">
        <f>'[1]RC-1'!Q1199</f>
        <v>0</v>
      </c>
      <c r="R1199" s="1">
        <f>'[1]RC-1'!R1199</f>
        <v>0</v>
      </c>
      <c r="S1199" s="1">
        <f>'[1]RC-1'!S1199</f>
        <v>0</v>
      </c>
      <c r="T1199" s="1">
        <f>'[1]RC-1'!T1199</f>
        <v>0</v>
      </c>
      <c r="U1199" s="1">
        <f>'[1]RC-1'!U1199</f>
        <v>0</v>
      </c>
      <c r="V1199" s="1">
        <f>'[1]RC-1'!V1199</f>
        <v>0</v>
      </c>
      <c r="W1199" s="1">
        <f>'[1]RC-1'!W1199</f>
        <v>0</v>
      </c>
      <c r="X1199" s="1">
        <f>'[1]RC-1'!X1199</f>
        <v>0</v>
      </c>
      <c r="Y1199" s="1">
        <f>'[1]RC-1'!Y1199</f>
        <v>0</v>
      </c>
      <c r="Z1199" s="1">
        <f>'[1]RC-1'!Z1199</f>
        <v>0</v>
      </c>
      <c r="AA1199" s="1">
        <f>'[1]RC-1'!AA1199</f>
        <v>0</v>
      </c>
      <c r="AB1199" s="1">
        <f>'[1]RC-1'!AB1199</f>
        <v>0</v>
      </c>
      <c r="AC1199" s="1">
        <f>'[1]RC-1'!AC1199</f>
        <v>0</v>
      </c>
      <c r="AD1199" s="1">
        <f>'[1]RC-1'!AD1199</f>
        <v>0</v>
      </c>
      <c r="AE1199" s="1">
        <f>'[1]RC-1'!AE1199</f>
        <v>0</v>
      </c>
      <c r="AF1199" s="1">
        <f>'[1]RC-1'!AF1199</f>
        <v>0</v>
      </c>
      <c r="AG1199" s="1">
        <f>'[1]RC-1'!AG1199</f>
        <v>0</v>
      </c>
      <c r="AH1199" s="1">
        <f>'[1]RC-1'!AH1199</f>
        <v>0</v>
      </c>
      <c r="AI1199" s="1">
        <f>'[1]RC-1'!AI1199</f>
        <v>0</v>
      </c>
    </row>
    <row r="1200" spans="1:35" x14ac:dyDescent="0.3">
      <c r="A1200" s="1">
        <f>'[1]RC-1'!A1200</f>
        <v>0</v>
      </c>
      <c r="B1200" s="1">
        <f>'[1]RC-1'!B1200</f>
        <v>0</v>
      </c>
      <c r="C1200" s="1">
        <f>'[1]RC-1'!C1200</f>
        <v>0</v>
      </c>
      <c r="D1200" s="1">
        <f>'[1]RC-1'!D1200</f>
        <v>0</v>
      </c>
      <c r="E1200" s="1">
        <f>'[1]RC-1'!E1200</f>
        <v>0</v>
      </c>
      <c r="F1200" s="1">
        <f>'[1]RC-1'!F1200</f>
        <v>0</v>
      </c>
      <c r="G1200" s="1">
        <f>'[1]RC-1'!G1200</f>
        <v>0</v>
      </c>
      <c r="H1200" s="1">
        <f>'[1]RC-1'!H1200</f>
        <v>0</v>
      </c>
      <c r="I1200" s="1">
        <f>'[1]RC-1'!I1200</f>
        <v>0</v>
      </c>
      <c r="J1200" s="1">
        <f>'[1]RC-1'!J1200</f>
        <v>0</v>
      </c>
      <c r="K1200" s="1">
        <f>'[1]RC-1'!K1200</f>
        <v>0</v>
      </c>
      <c r="L1200" s="1">
        <f>'[1]RC-1'!L1200</f>
        <v>0</v>
      </c>
      <c r="M1200" s="1">
        <f>'[1]RC-1'!M1200</f>
        <v>0</v>
      </c>
      <c r="N1200" s="1">
        <f>'[1]RC-1'!N1200</f>
        <v>0</v>
      </c>
      <c r="O1200" s="1">
        <f>'[1]RC-1'!O1200</f>
        <v>0</v>
      </c>
      <c r="P1200" s="1">
        <f>'[1]RC-1'!P1200</f>
        <v>0</v>
      </c>
      <c r="Q1200" s="1">
        <f>'[1]RC-1'!Q1200</f>
        <v>0</v>
      </c>
      <c r="R1200" s="1">
        <f>'[1]RC-1'!R1200</f>
        <v>0</v>
      </c>
      <c r="S1200" s="1">
        <f>'[1]RC-1'!S1200</f>
        <v>0</v>
      </c>
      <c r="T1200" s="1">
        <f>'[1]RC-1'!T1200</f>
        <v>0</v>
      </c>
      <c r="U1200" s="1">
        <f>'[1]RC-1'!U1200</f>
        <v>0</v>
      </c>
      <c r="V1200" s="1">
        <f>'[1]RC-1'!V1200</f>
        <v>0</v>
      </c>
      <c r="W1200" s="1">
        <f>'[1]RC-1'!W1200</f>
        <v>0</v>
      </c>
      <c r="X1200" s="1">
        <f>'[1]RC-1'!X1200</f>
        <v>0</v>
      </c>
      <c r="Y1200" s="1">
        <f>'[1]RC-1'!Y1200</f>
        <v>0</v>
      </c>
      <c r="Z1200" s="1">
        <f>'[1]RC-1'!Z1200</f>
        <v>0</v>
      </c>
      <c r="AA1200" s="1">
        <f>'[1]RC-1'!AA1200</f>
        <v>0</v>
      </c>
      <c r="AB1200" s="1">
        <f>'[1]RC-1'!AB1200</f>
        <v>0</v>
      </c>
      <c r="AC1200" s="1">
        <f>'[1]RC-1'!AC1200</f>
        <v>0</v>
      </c>
      <c r="AD1200" s="1">
        <f>'[1]RC-1'!AD1200</f>
        <v>0</v>
      </c>
      <c r="AE1200" s="1">
        <f>'[1]RC-1'!AE1200</f>
        <v>0</v>
      </c>
      <c r="AF1200" s="1">
        <f>'[1]RC-1'!AF1200</f>
        <v>0</v>
      </c>
      <c r="AG1200" s="1">
        <f>'[1]RC-1'!AG1200</f>
        <v>0</v>
      </c>
      <c r="AH1200" s="1">
        <f>'[1]RC-1'!AH1200</f>
        <v>0</v>
      </c>
      <c r="AI1200" s="1">
        <f>'[1]RC-1'!AI1200</f>
        <v>0</v>
      </c>
    </row>
    <row r="1201" spans="1:35" x14ac:dyDescent="0.3">
      <c r="A1201" s="1">
        <f>'[1]RC-1'!A1201</f>
        <v>0</v>
      </c>
      <c r="B1201" s="1">
        <f>'[1]RC-1'!B1201</f>
        <v>0</v>
      </c>
      <c r="C1201" s="1">
        <f>'[1]RC-1'!C1201</f>
        <v>0</v>
      </c>
      <c r="D1201" s="1">
        <f>'[1]RC-1'!D1201</f>
        <v>0</v>
      </c>
      <c r="E1201" s="1">
        <f>'[1]RC-1'!E1201</f>
        <v>0</v>
      </c>
      <c r="F1201" s="1">
        <f>'[1]RC-1'!F1201</f>
        <v>0</v>
      </c>
      <c r="G1201" s="1">
        <f>'[1]RC-1'!G1201</f>
        <v>0</v>
      </c>
      <c r="H1201" s="1">
        <f>'[1]RC-1'!H1201</f>
        <v>0</v>
      </c>
      <c r="I1201" s="1">
        <f>'[1]RC-1'!I1201</f>
        <v>0</v>
      </c>
      <c r="J1201" s="1">
        <f>'[1]RC-1'!J1201</f>
        <v>0</v>
      </c>
      <c r="K1201" s="1">
        <f>'[1]RC-1'!K1201</f>
        <v>0</v>
      </c>
      <c r="L1201" s="1">
        <f>'[1]RC-1'!L1201</f>
        <v>0</v>
      </c>
      <c r="M1201" s="1">
        <f>'[1]RC-1'!M1201</f>
        <v>0</v>
      </c>
      <c r="N1201" s="1">
        <f>'[1]RC-1'!N1201</f>
        <v>0</v>
      </c>
      <c r="O1201" s="1">
        <f>'[1]RC-1'!O1201</f>
        <v>0</v>
      </c>
      <c r="P1201" s="1">
        <f>'[1]RC-1'!P1201</f>
        <v>0</v>
      </c>
      <c r="Q1201" s="1">
        <f>'[1]RC-1'!Q1201</f>
        <v>0</v>
      </c>
      <c r="R1201" s="1">
        <f>'[1]RC-1'!R1201</f>
        <v>0</v>
      </c>
      <c r="S1201" s="1">
        <f>'[1]RC-1'!S1201</f>
        <v>0</v>
      </c>
      <c r="T1201" s="1">
        <f>'[1]RC-1'!T1201</f>
        <v>0</v>
      </c>
      <c r="U1201" s="1">
        <f>'[1]RC-1'!U1201</f>
        <v>0</v>
      </c>
      <c r="V1201" s="1">
        <f>'[1]RC-1'!V1201</f>
        <v>0</v>
      </c>
      <c r="W1201" s="1">
        <f>'[1]RC-1'!W1201</f>
        <v>0</v>
      </c>
      <c r="X1201" s="1">
        <f>'[1]RC-1'!X1201</f>
        <v>0</v>
      </c>
      <c r="Y1201" s="1">
        <f>'[1]RC-1'!Y1201</f>
        <v>0</v>
      </c>
      <c r="Z1201" s="1">
        <f>'[1]RC-1'!Z1201</f>
        <v>0</v>
      </c>
      <c r="AA1201" s="1">
        <f>'[1]RC-1'!AA1201</f>
        <v>0</v>
      </c>
      <c r="AB1201" s="1">
        <f>'[1]RC-1'!AB1201</f>
        <v>0</v>
      </c>
      <c r="AC1201" s="1">
        <f>'[1]RC-1'!AC1201</f>
        <v>0</v>
      </c>
      <c r="AD1201" s="1">
        <f>'[1]RC-1'!AD1201</f>
        <v>0</v>
      </c>
      <c r="AE1201" s="1">
        <f>'[1]RC-1'!AE1201</f>
        <v>0</v>
      </c>
      <c r="AF1201" s="1">
        <f>'[1]RC-1'!AF1201</f>
        <v>0</v>
      </c>
      <c r="AG1201" s="1">
        <f>'[1]RC-1'!AG1201</f>
        <v>0</v>
      </c>
      <c r="AH1201" s="1">
        <f>'[1]RC-1'!AH1201</f>
        <v>0</v>
      </c>
      <c r="AI1201" s="1">
        <f>'[1]RC-1'!AI1201</f>
        <v>0</v>
      </c>
    </row>
    <row r="1202" spans="1:35" x14ac:dyDescent="0.3">
      <c r="A1202" s="1">
        <f>'[1]RC-1'!A1202</f>
        <v>0</v>
      </c>
      <c r="B1202" s="1">
        <f>'[1]RC-1'!B1202</f>
        <v>0</v>
      </c>
      <c r="C1202" s="1">
        <f>'[1]RC-1'!C1202</f>
        <v>0</v>
      </c>
      <c r="D1202" s="1">
        <f>'[1]RC-1'!D1202</f>
        <v>0</v>
      </c>
      <c r="E1202" s="1">
        <f>'[1]RC-1'!E1202</f>
        <v>0</v>
      </c>
      <c r="F1202" s="1">
        <f>'[1]RC-1'!F1202</f>
        <v>0</v>
      </c>
      <c r="G1202" s="1">
        <f>'[1]RC-1'!G1202</f>
        <v>0</v>
      </c>
      <c r="H1202" s="1">
        <f>'[1]RC-1'!H1202</f>
        <v>0</v>
      </c>
      <c r="I1202" s="1">
        <f>'[1]RC-1'!I1202</f>
        <v>0</v>
      </c>
      <c r="J1202" s="1">
        <f>'[1]RC-1'!J1202</f>
        <v>0</v>
      </c>
      <c r="K1202" s="1">
        <f>'[1]RC-1'!K1202</f>
        <v>0</v>
      </c>
      <c r="L1202" s="1">
        <f>'[1]RC-1'!L1202</f>
        <v>0</v>
      </c>
      <c r="M1202" s="1">
        <f>'[1]RC-1'!M1202</f>
        <v>0</v>
      </c>
      <c r="N1202" s="1">
        <f>'[1]RC-1'!N1202</f>
        <v>0</v>
      </c>
      <c r="O1202" s="1">
        <f>'[1]RC-1'!O1202</f>
        <v>0</v>
      </c>
      <c r="P1202" s="1">
        <f>'[1]RC-1'!P1202</f>
        <v>0</v>
      </c>
      <c r="Q1202" s="1">
        <f>'[1]RC-1'!Q1202</f>
        <v>0</v>
      </c>
      <c r="R1202" s="1">
        <f>'[1]RC-1'!R1202</f>
        <v>0</v>
      </c>
      <c r="S1202" s="1">
        <f>'[1]RC-1'!S1202</f>
        <v>0</v>
      </c>
      <c r="T1202" s="1">
        <f>'[1]RC-1'!T1202</f>
        <v>0</v>
      </c>
      <c r="U1202" s="1">
        <f>'[1]RC-1'!U1202</f>
        <v>0</v>
      </c>
      <c r="V1202" s="1">
        <f>'[1]RC-1'!V1202</f>
        <v>0</v>
      </c>
      <c r="W1202" s="1">
        <f>'[1]RC-1'!W1202</f>
        <v>0</v>
      </c>
      <c r="X1202" s="1">
        <f>'[1]RC-1'!X1202</f>
        <v>0</v>
      </c>
      <c r="Y1202" s="1">
        <f>'[1]RC-1'!Y1202</f>
        <v>0</v>
      </c>
      <c r="Z1202" s="1">
        <f>'[1]RC-1'!Z1202</f>
        <v>0</v>
      </c>
      <c r="AA1202" s="1">
        <f>'[1]RC-1'!AA1202</f>
        <v>0</v>
      </c>
      <c r="AB1202" s="1">
        <f>'[1]RC-1'!AB1202</f>
        <v>0</v>
      </c>
      <c r="AC1202" s="1">
        <f>'[1]RC-1'!AC1202</f>
        <v>0</v>
      </c>
      <c r="AD1202" s="1">
        <f>'[1]RC-1'!AD1202</f>
        <v>0</v>
      </c>
      <c r="AE1202" s="1">
        <f>'[1]RC-1'!AE1202</f>
        <v>0</v>
      </c>
      <c r="AF1202" s="1">
        <f>'[1]RC-1'!AF1202</f>
        <v>0</v>
      </c>
      <c r="AG1202" s="1">
        <f>'[1]RC-1'!AG1202</f>
        <v>0</v>
      </c>
      <c r="AH1202" s="1">
        <f>'[1]RC-1'!AH1202</f>
        <v>0</v>
      </c>
      <c r="AI1202" s="1">
        <f>'[1]RC-1'!AI1202</f>
        <v>0</v>
      </c>
    </row>
    <row r="1203" spans="1:35" x14ac:dyDescent="0.3">
      <c r="A1203" s="1">
        <f>'[1]RC-1'!A1203</f>
        <v>0</v>
      </c>
      <c r="B1203" s="1">
        <f>'[1]RC-1'!B1203</f>
        <v>0</v>
      </c>
      <c r="C1203" s="1">
        <f>'[1]RC-1'!C1203</f>
        <v>0</v>
      </c>
      <c r="D1203" s="1">
        <f>'[1]RC-1'!D1203</f>
        <v>0</v>
      </c>
      <c r="E1203" s="1">
        <f>'[1]RC-1'!E1203</f>
        <v>0</v>
      </c>
      <c r="F1203" s="1">
        <f>'[1]RC-1'!F1203</f>
        <v>0</v>
      </c>
      <c r="G1203" s="1">
        <f>'[1]RC-1'!G1203</f>
        <v>0</v>
      </c>
      <c r="H1203" s="1">
        <f>'[1]RC-1'!H1203</f>
        <v>0</v>
      </c>
      <c r="I1203" s="1">
        <f>'[1]RC-1'!I1203</f>
        <v>0</v>
      </c>
      <c r="J1203" s="1">
        <f>'[1]RC-1'!J1203</f>
        <v>0</v>
      </c>
      <c r="K1203" s="1">
        <f>'[1]RC-1'!K1203</f>
        <v>0</v>
      </c>
      <c r="L1203" s="1">
        <f>'[1]RC-1'!L1203</f>
        <v>0</v>
      </c>
      <c r="M1203" s="1">
        <f>'[1]RC-1'!M1203</f>
        <v>0</v>
      </c>
      <c r="N1203" s="1">
        <f>'[1]RC-1'!N1203</f>
        <v>0</v>
      </c>
      <c r="O1203" s="1">
        <f>'[1]RC-1'!O1203</f>
        <v>0</v>
      </c>
      <c r="P1203" s="1">
        <f>'[1]RC-1'!P1203</f>
        <v>0</v>
      </c>
      <c r="Q1203" s="1">
        <f>'[1]RC-1'!Q1203</f>
        <v>0</v>
      </c>
      <c r="R1203" s="1">
        <f>'[1]RC-1'!R1203</f>
        <v>0</v>
      </c>
      <c r="S1203" s="1">
        <f>'[1]RC-1'!S1203</f>
        <v>0</v>
      </c>
      <c r="T1203" s="1">
        <f>'[1]RC-1'!T1203</f>
        <v>0</v>
      </c>
      <c r="U1203" s="1">
        <f>'[1]RC-1'!U1203</f>
        <v>0</v>
      </c>
      <c r="V1203" s="1">
        <f>'[1]RC-1'!V1203</f>
        <v>0</v>
      </c>
      <c r="W1203" s="1">
        <f>'[1]RC-1'!W1203</f>
        <v>0</v>
      </c>
      <c r="X1203" s="1">
        <f>'[1]RC-1'!X1203</f>
        <v>0</v>
      </c>
      <c r="Y1203" s="1">
        <f>'[1]RC-1'!Y1203</f>
        <v>0</v>
      </c>
      <c r="Z1203" s="1">
        <f>'[1]RC-1'!Z1203</f>
        <v>0</v>
      </c>
      <c r="AA1203" s="1">
        <f>'[1]RC-1'!AA1203</f>
        <v>0</v>
      </c>
      <c r="AB1203" s="1">
        <f>'[1]RC-1'!AB1203</f>
        <v>0</v>
      </c>
      <c r="AC1203" s="1">
        <f>'[1]RC-1'!AC1203</f>
        <v>0</v>
      </c>
      <c r="AD1203" s="1">
        <f>'[1]RC-1'!AD1203</f>
        <v>0</v>
      </c>
      <c r="AE1203" s="1">
        <f>'[1]RC-1'!AE1203</f>
        <v>0</v>
      </c>
      <c r="AF1203" s="1">
        <f>'[1]RC-1'!AF1203</f>
        <v>0</v>
      </c>
      <c r="AG1203" s="1">
        <f>'[1]RC-1'!AG1203</f>
        <v>0</v>
      </c>
      <c r="AH1203" s="1">
        <f>'[1]RC-1'!AH1203</f>
        <v>0</v>
      </c>
      <c r="AI1203" s="1">
        <f>'[1]RC-1'!AI1203</f>
        <v>0</v>
      </c>
    </row>
    <row r="1204" spans="1:35" x14ac:dyDescent="0.3">
      <c r="A1204" s="1">
        <f>'[1]RC-1'!A1204</f>
        <v>0</v>
      </c>
      <c r="B1204" s="1">
        <f>'[1]RC-1'!B1204</f>
        <v>0</v>
      </c>
      <c r="C1204" s="1">
        <f>'[1]RC-1'!C1204</f>
        <v>0</v>
      </c>
      <c r="D1204" s="1">
        <f>'[1]RC-1'!D1204</f>
        <v>0</v>
      </c>
      <c r="E1204" s="1">
        <f>'[1]RC-1'!E1204</f>
        <v>0</v>
      </c>
      <c r="F1204" s="1">
        <f>'[1]RC-1'!F1204</f>
        <v>0</v>
      </c>
      <c r="G1204" s="1">
        <f>'[1]RC-1'!G1204</f>
        <v>0</v>
      </c>
      <c r="H1204" s="1">
        <f>'[1]RC-1'!H1204</f>
        <v>0</v>
      </c>
      <c r="I1204" s="1">
        <f>'[1]RC-1'!I1204</f>
        <v>0</v>
      </c>
      <c r="J1204" s="1">
        <f>'[1]RC-1'!J1204</f>
        <v>0</v>
      </c>
      <c r="K1204" s="1">
        <f>'[1]RC-1'!K1204</f>
        <v>0</v>
      </c>
      <c r="L1204" s="1">
        <f>'[1]RC-1'!L1204</f>
        <v>0</v>
      </c>
      <c r="M1204" s="1">
        <f>'[1]RC-1'!M1204</f>
        <v>0</v>
      </c>
      <c r="N1204" s="1">
        <f>'[1]RC-1'!N1204</f>
        <v>0</v>
      </c>
      <c r="O1204" s="1">
        <f>'[1]RC-1'!O1204</f>
        <v>0</v>
      </c>
      <c r="P1204" s="1">
        <f>'[1]RC-1'!P1204</f>
        <v>0</v>
      </c>
      <c r="Q1204" s="1">
        <f>'[1]RC-1'!Q1204</f>
        <v>0</v>
      </c>
      <c r="R1204" s="1">
        <f>'[1]RC-1'!R1204</f>
        <v>0</v>
      </c>
      <c r="S1204" s="1">
        <f>'[1]RC-1'!S1204</f>
        <v>0</v>
      </c>
      <c r="T1204" s="1">
        <f>'[1]RC-1'!T1204</f>
        <v>0</v>
      </c>
      <c r="U1204" s="1">
        <f>'[1]RC-1'!U1204</f>
        <v>0</v>
      </c>
      <c r="V1204" s="1">
        <f>'[1]RC-1'!V1204</f>
        <v>0</v>
      </c>
      <c r="W1204" s="1">
        <f>'[1]RC-1'!W1204</f>
        <v>0</v>
      </c>
      <c r="X1204" s="1">
        <f>'[1]RC-1'!X1204</f>
        <v>0</v>
      </c>
      <c r="Y1204" s="1">
        <f>'[1]RC-1'!Y1204</f>
        <v>0</v>
      </c>
      <c r="Z1204" s="1">
        <f>'[1]RC-1'!Z1204</f>
        <v>0</v>
      </c>
      <c r="AA1204" s="1">
        <f>'[1]RC-1'!AA1204</f>
        <v>0</v>
      </c>
      <c r="AB1204" s="1">
        <f>'[1]RC-1'!AB1204</f>
        <v>0</v>
      </c>
      <c r="AC1204" s="1">
        <f>'[1]RC-1'!AC1204</f>
        <v>0</v>
      </c>
      <c r="AD1204" s="1">
        <f>'[1]RC-1'!AD1204</f>
        <v>0</v>
      </c>
      <c r="AE1204" s="1">
        <f>'[1]RC-1'!AE1204</f>
        <v>0</v>
      </c>
      <c r="AF1204" s="1">
        <f>'[1]RC-1'!AF1204</f>
        <v>0</v>
      </c>
      <c r="AG1204" s="1">
        <f>'[1]RC-1'!AG1204</f>
        <v>0</v>
      </c>
      <c r="AH1204" s="1">
        <f>'[1]RC-1'!AH1204</f>
        <v>0</v>
      </c>
      <c r="AI1204" s="1">
        <f>'[1]RC-1'!AI1204</f>
        <v>0</v>
      </c>
    </row>
    <row r="1205" spans="1:35" x14ac:dyDescent="0.3">
      <c r="A1205" s="1">
        <f>'[1]RC-1'!A1205</f>
        <v>0</v>
      </c>
      <c r="B1205" s="1">
        <f>'[1]RC-1'!B1205</f>
        <v>0</v>
      </c>
      <c r="C1205" s="1">
        <f>'[1]RC-1'!C1205</f>
        <v>0</v>
      </c>
      <c r="D1205" s="1">
        <f>'[1]RC-1'!D1205</f>
        <v>0</v>
      </c>
      <c r="E1205" s="1">
        <f>'[1]RC-1'!E1205</f>
        <v>0</v>
      </c>
      <c r="F1205" s="1">
        <f>'[1]RC-1'!F1205</f>
        <v>0</v>
      </c>
      <c r="G1205" s="1">
        <f>'[1]RC-1'!G1205</f>
        <v>0</v>
      </c>
      <c r="H1205" s="1">
        <f>'[1]RC-1'!H1205</f>
        <v>0</v>
      </c>
      <c r="I1205" s="1">
        <f>'[1]RC-1'!I1205</f>
        <v>0</v>
      </c>
      <c r="J1205" s="1">
        <f>'[1]RC-1'!J1205</f>
        <v>0</v>
      </c>
      <c r="K1205" s="1">
        <f>'[1]RC-1'!K1205</f>
        <v>0</v>
      </c>
      <c r="L1205" s="1">
        <f>'[1]RC-1'!L1205</f>
        <v>0</v>
      </c>
      <c r="M1205" s="1">
        <f>'[1]RC-1'!M1205</f>
        <v>0</v>
      </c>
      <c r="N1205" s="1">
        <f>'[1]RC-1'!N1205</f>
        <v>0</v>
      </c>
      <c r="O1205" s="1">
        <f>'[1]RC-1'!O1205</f>
        <v>0</v>
      </c>
      <c r="P1205" s="1">
        <f>'[1]RC-1'!P1205</f>
        <v>0</v>
      </c>
      <c r="Q1205" s="1">
        <f>'[1]RC-1'!Q1205</f>
        <v>0</v>
      </c>
      <c r="R1205" s="1">
        <f>'[1]RC-1'!R1205</f>
        <v>0</v>
      </c>
      <c r="S1205" s="1">
        <f>'[1]RC-1'!S1205</f>
        <v>0</v>
      </c>
      <c r="T1205" s="1">
        <f>'[1]RC-1'!T1205</f>
        <v>0</v>
      </c>
      <c r="U1205" s="1">
        <f>'[1]RC-1'!U1205</f>
        <v>0</v>
      </c>
      <c r="V1205" s="1">
        <f>'[1]RC-1'!V1205</f>
        <v>0</v>
      </c>
      <c r="W1205" s="1">
        <f>'[1]RC-1'!W1205</f>
        <v>0</v>
      </c>
      <c r="X1205" s="1">
        <f>'[1]RC-1'!X1205</f>
        <v>0</v>
      </c>
      <c r="Y1205" s="1">
        <f>'[1]RC-1'!Y1205</f>
        <v>0</v>
      </c>
      <c r="Z1205" s="1">
        <f>'[1]RC-1'!Z1205</f>
        <v>0</v>
      </c>
      <c r="AA1205" s="1">
        <f>'[1]RC-1'!AA1205</f>
        <v>0</v>
      </c>
      <c r="AB1205" s="1">
        <f>'[1]RC-1'!AB1205</f>
        <v>0</v>
      </c>
      <c r="AC1205" s="1">
        <f>'[1]RC-1'!AC1205</f>
        <v>0</v>
      </c>
      <c r="AD1205" s="1">
        <f>'[1]RC-1'!AD1205</f>
        <v>0</v>
      </c>
      <c r="AE1205" s="1">
        <f>'[1]RC-1'!AE1205</f>
        <v>0</v>
      </c>
      <c r="AF1205" s="1">
        <f>'[1]RC-1'!AF1205</f>
        <v>0</v>
      </c>
      <c r="AG1205" s="1">
        <f>'[1]RC-1'!AG1205</f>
        <v>0</v>
      </c>
      <c r="AH1205" s="1">
        <f>'[1]RC-1'!AH1205</f>
        <v>0</v>
      </c>
      <c r="AI1205" s="1">
        <f>'[1]RC-1'!AI1205</f>
        <v>0</v>
      </c>
    </row>
    <row r="1206" spans="1:35" x14ac:dyDescent="0.3">
      <c r="A1206" s="1">
        <f>'[1]RC-1'!A1206</f>
        <v>0</v>
      </c>
      <c r="B1206" s="1">
        <f>'[1]RC-1'!B1206</f>
        <v>0</v>
      </c>
      <c r="C1206" s="1">
        <f>'[1]RC-1'!C1206</f>
        <v>0</v>
      </c>
      <c r="D1206" s="1">
        <f>'[1]RC-1'!D1206</f>
        <v>0</v>
      </c>
      <c r="E1206" s="1">
        <f>'[1]RC-1'!E1206</f>
        <v>0</v>
      </c>
      <c r="F1206" s="1">
        <f>'[1]RC-1'!F1206</f>
        <v>0</v>
      </c>
      <c r="G1206" s="1">
        <f>'[1]RC-1'!G1206</f>
        <v>0</v>
      </c>
      <c r="H1206" s="1">
        <f>'[1]RC-1'!H1206</f>
        <v>0</v>
      </c>
      <c r="I1206" s="1">
        <f>'[1]RC-1'!I1206</f>
        <v>0</v>
      </c>
      <c r="J1206" s="1">
        <f>'[1]RC-1'!J1206</f>
        <v>0</v>
      </c>
      <c r="K1206" s="1">
        <f>'[1]RC-1'!K1206</f>
        <v>0</v>
      </c>
      <c r="L1206" s="1">
        <f>'[1]RC-1'!L1206</f>
        <v>0</v>
      </c>
      <c r="M1206" s="1">
        <f>'[1]RC-1'!M1206</f>
        <v>0</v>
      </c>
      <c r="N1206" s="1">
        <f>'[1]RC-1'!N1206</f>
        <v>0</v>
      </c>
      <c r="O1206" s="1">
        <f>'[1]RC-1'!O1206</f>
        <v>0</v>
      </c>
      <c r="P1206" s="1">
        <f>'[1]RC-1'!P1206</f>
        <v>0</v>
      </c>
      <c r="Q1206" s="1">
        <f>'[1]RC-1'!Q1206</f>
        <v>0</v>
      </c>
      <c r="R1206" s="1">
        <f>'[1]RC-1'!R1206</f>
        <v>0</v>
      </c>
      <c r="S1206" s="1">
        <f>'[1]RC-1'!S1206</f>
        <v>0</v>
      </c>
      <c r="T1206" s="1">
        <f>'[1]RC-1'!T1206</f>
        <v>0</v>
      </c>
      <c r="U1206" s="1">
        <f>'[1]RC-1'!U1206</f>
        <v>0</v>
      </c>
      <c r="V1206" s="1">
        <f>'[1]RC-1'!V1206</f>
        <v>0</v>
      </c>
      <c r="W1206" s="1">
        <f>'[1]RC-1'!W1206</f>
        <v>0</v>
      </c>
      <c r="X1206" s="1">
        <f>'[1]RC-1'!X1206</f>
        <v>0</v>
      </c>
      <c r="Y1206" s="1">
        <f>'[1]RC-1'!Y1206</f>
        <v>0</v>
      </c>
      <c r="Z1206" s="1">
        <f>'[1]RC-1'!Z1206</f>
        <v>0</v>
      </c>
      <c r="AA1206" s="1">
        <f>'[1]RC-1'!AA1206</f>
        <v>0</v>
      </c>
      <c r="AB1206" s="1">
        <f>'[1]RC-1'!AB1206</f>
        <v>0</v>
      </c>
      <c r="AC1206" s="1">
        <f>'[1]RC-1'!AC1206</f>
        <v>0</v>
      </c>
      <c r="AD1206" s="1">
        <f>'[1]RC-1'!AD1206</f>
        <v>0</v>
      </c>
      <c r="AE1206" s="1">
        <f>'[1]RC-1'!AE1206</f>
        <v>0</v>
      </c>
      <c r="AF1206" s="1">
        <f>'[1]RC-1'!AF1206</f>
        <v>0</v>
      </c>
      <c r="AG1206" s="1">
        <f>'[1]RC-1'!AG1206</f>
        <v>0</v>
      </c>
      <c r="AH1206" s="1">
        <f>'[1]RC-1'!AH1206</f>
        <v>0</v>
      </c>
      <c r="AI1206" s="1">
        <f>'[1]RC-1'!AI1206</f>
        <v>0</v>
      </c>
    </row>
    <row r="1207" spans="1:35" x14ac:dyDescent="0.3">
      <c r="A1207" s="1">
        <f>'[1]RC-1'!A1207</f>
        <v>0</v>
      </c>
      <c r="B1207" s="1">
        <f>'[1]RC-1'!B1207</f>
        <v>0</v>
      </c>
      <c r="C1207" s="1">
        <f>'[1]RC-1'!C1207</f>
        <v>0</v>
      </c>
      <c r="D1207" s="1">
        <f>'[1]RC-1'!D1207</f>
        <v>0</v>
      </c>
      <c r="E1207" s="1">
        <f>'[1]RC-1'!E1207</f>
        <v>0</v>
      </c>
      <c r="F1207" s="1">
        <f>'[1]RC-1'!F1207</f>
        <v>0</v>
      </c>
      <c r="G1207" s="1">
        <f>'[1]RC-1'!G1207</f>
        <v>0</v>
      </c>
      <c r="H1207" s="1">
        <f>'[1]RC-1'!H1207</f>
        <v>0</v>
      </c>
      <c r="I1207" s="1">
        <f>'[1]RC-1'!I1207</f>
        <v>0</v>
      </c>
      <c r="J1207" s="1">
        <f>'[1]RC-1'!J1207</f>
        <v>0</v>
      </c>
      <c r="K1207" s="1">
        <f>'[1]RC-1'!K1207</f>
        <v>0</v>
      </c>
      <c r="L1207" s="1">
        <f>'[1]RC-1'!L1207</f>
        <v>0</v>
      </c>
      <c r="M1207" s="1">
        <f>'[1]RC-1'!M1207</f>
        <v>0</v>
      </c>
      <c r="N1207" s="1">
        <f>'[1]RC-1'!N1207</f>
        <v>0</v>
      </c>
      <c r="O1207" s="1">
        <f>'[1]RC-1'!O1207</f>
        <v>0</v>
      </c>
      <c r="P1207" s="1">
        <f>'[1]RC-1'!P1207</f>
        <v>0</v>
      </c>
      <c r="Q1207" s="1">
        <f>'[1]RC-1'!Q1207</f>
        <v>0</v>
      </c>
      <c r="R1207" s="1">
        <f>'[1]RC-1'!R1207</f>
        <v>0</v>
      </c>
      <c r="S1207" s="1">
        <f>'[1]RC-1'!S1207</f>
        <v>0</v>
      </c>
      <c r="T1207" s="1">
        <f>'[1]RC-1'!T1207</f>
        <v>0</v>
      </c>
      <c r="U1207" s="1">
        <f>'[1]RC-1'!U1207</f>
        <v>0</v>
      </c>
      <c r="V1207" s="1">
        <f>'[1]RC-1'!V1207</f>
        <v>0</v>
      </c>
      <c r="W1207" s="1">
        <f>'[1]RC-1'!W1207</f>
        <v>0</v>
      </c>
      <c r="X1207" s="1">
        <f>'[1]RC-1'!X1207</f>
        <v>0</v>
      </c>
      <c r="Y1207" s="1">
        <f>'[1]RC-1'!Y1207</f>
        <v>0</v>
      </c>
      <c r="Z1207" s="1">
        <f>'[1]RC-1'!Z1207</f>
        <v>0</v>
      </c>
      <c r="AA1207" s="1">
        <f>'[1]RC-1'!AA1207</f>
        <v>0</v>
      </c>
      <c r="AB1207" s="1">
        <f>'[1]RC-1'!AB1207</f>
        <v>0</v>
      </c>
      <c r="AC1207" s="1">
        <f>'[1]RC-1'!AC1207</f>
        <v>0</v>
      </c>
      <c r="AD1207" s="1">
        <f>'[1]RC-1'!AD1207</f>
        <v>0</v>
      </c>
      <c r="AE1207" s="1">
        <f>'[1]RC-1'!AE1207</f>
        <v>0</v>
      </c>
      <c r="AF1207" s="1">
        <f>'[1]RC-1'!AF1207</f>
        <v>0</v>
      </c>
      <c r="AG1207" s="1">
        <f>'[1]RC-1'!AG1207</f>
        <v>0</v>
      </c>
      <c r="AH1207" s="1">
        <f>'[1]RC-1'!AH1207</f>
        <v>0</v>
      </c>
      <c r="AI1207" s="1">
        <f>'[1]RC-1'!AI1207</f>
        <v>0</v>
      </c>
    </row>
    <row r="1208" spans="1:35" x14ac:dyDescent="0.3">
      <c r="A1208" s="1">
        <f>'[1]RC-1'!A1208</f>
        <v>0</v>
      </c>
      <c r="B1208" s="1">
        <f>'[1]RC-1'!B1208</f>
        <v>0</v>
      </c>
      <c r="C1208" s="1">
        <f>'[1]RC-1'!C1208</f>
        <v>0</v>
      </c>
      <c r="D1208" s="1">
        <f>'[1]RC-1'!D1208</f>
        <v>0</v>
      </c>
      <c r="E1208" s="1">
        <f>'[1]RC-1'!E1208</f>
        <v>0</v>
      </c>
      <c r="F1208" s="1">
        <f>'[1]RC-1'!F1208</f>
        <v>0</v>
      </c>
      <c r="G1208" s="1">
        <f>'[1]RC-1'!G1208</f>
        <v>0</v>
      </c>
      <c r="H1208" s="1">
        <f>'[1]RC-1'!H1208</f>
        <v>0</v>
      </c>
      <c r="I1208" s="1">
        <f>'[1]RC-1'!I1208</f>
        <v>0</v>
      </c>
      <c r="J1208" s="1">
        <f>'[1]RC-1'!J1208</f>
        <v>0</v>
      </c>
      <c r="K1208" s="1">
        <f>'[1]RC-1'!K1208</f>
        <v>0</v>
      </c>
      <c r="L1208" s="1">
        <f>'[1]RC-1'!L1208</f>
        <v>0</v>
      </c>
      <c r="M1208" s="1">
        <f>'[1]RC-1'!M1208</f>
        <v>0</v>
      </c>
      <c r="N1208" s="1">
        <f>'[1]RC-1'!N1208</f>
        <v>0</v>
      </c>
      <c r="O1208" s="1">
        <f>'[1]RC-1'!O1208</f>
        <v>0</v>
      </c>
      <c r="P1208" s="1">
        <f>'[1]RC-1'!P1208</f>
        <v>0</v>
      </c>
      <c r="Q1208" s="1">
        <f>'[1]RC-1'!Q1208</f>
        <v>0</v>
      </c>
      <c r="R1208" s="1">
        <f>'[1]RC-1'!R1208</f>
        <v>0</v>
      </c>
      <c r="S1208" s="1">
        <f>'[1]RC-1'!S1208</f>
        <v>0</v>
      </c>
      <c r="T1208" s="1">
        <f>'[1]RC-1'!T1208</f>
        <v>0</v>
      </c>
      <c r="U1208" s="1">
        <f>'[1]RC-1'!U1208</f>
        <v>0</v>
      </c>
      <c r="V1208" s="1">
        <f>'[1]RC-1'!V1208</f>
        <v>0</v>
      </c>
      <c r="W1208" s="1">
        <f>'[1]RC-1'!W1208</f>
        <v>0</v>
      </c>
      <c r="X1208" s="1">
        <f>'[1]RC-1'!X1208</f>
        <v>0</v>
      </c>
      <c r="Y1208" s="1">
        <f>'[1]RC-1'!Y1208</f>
        <v>0</v>
      </c>
      <c r="Z1208" s="1">
        <f>'[1]RC-1'!Z1208</f>
        <v>0</v>
      </c>
      <c r="AA1208" s="1">
        <f>'[1]RC-1'!AA1208</f>
        <v>0</v>
      </c>
      <c r="AB1208" s="1">
        <f>'[1]RC-1'!AB1208</f>
        <v>0</v>
      </c>
      <c r="AC1208" s="1">
        <f>'[1]RC-1'!AC1208</f>
        <v>0</v>
      </c>
      <c r="AD1208" s="1">
        <f>'[1]RC-1'!AD1208</f>
        <v>0</v>
      </c>
      <c r="AE1208" s="1">
        <f>'[1]RC-1'!AE1208</f>
        <v>0</v>
      </c>
      <c r="AF1208" s="1">
        <f>'[1]RC-1'!AF1208</f>
        <v>0</v>
      </c>
      <c r="AG1208" s="1">
        <f>'[1]RC-1'!AG1208</f>
        <v>0</v>
      </c>
      <c r="AH1208" s="1">
        <f>'[1]RC-1'!AH1208</f>
        <v>0</v>
      </c>
      <c r="AI1208" s="1">
        <f>'[1]RC-1'!AI1208</f>
        <v>0</v>
      </c>
    </row>
    <row r="1209" spans="1:35" x14ac:dyDescent="0.3">
      <c r="A1209" s="1">
        <f>'[1]RC-1'!A1209</f>
        <v>0</v>
      </c>
      <c r="B1209" s="1">
        <f>'[1]RC-1'!B1209</f>
        <v>0</v>
      </c>
      <c r="C1209" s="1">
        <f>'[1]RC-1'!C1209</f>
        <v>0</v>
      </c>
      <c r="D1209" s="1">
        <f>'[1]RC-1'!D1209</f>
        <v>0</v>
      </c>
      <c r="E1209" s="1">
        <f>'[1]RC-1'!E1209</f>
        <v>0</v>
      </c>
      <c r="F1209" s="1">
        <f>'[1]RC-1'!F1209</f>
        <v>0</v>
      </c>
      <c r="G1209" s="1">
        <f>'[1]RC-1'!G1209</f>
        <v>0</v>
      </c>
      <c r="H1209" s="1">
        <f>'[1]RC-1'!H1209</f>
        <v>0</v>
      </c>
      <c r="I1209" s="1">
        <f>'[1]RC-1'!I1209</f>
        <v>0</v>
      </c>
      <c r="J1209" s="1">
        <f>'[1]RC-1'!J1209</f>
        <v>0</v>
      </c>
      <c r="K1209" s="1">
        <f>'[1]RC-1'!K1209</f>
        <v>0</v>
      </c>
      <c r="L1209" s="1">
        <f>'[1]RC-1'!L1209</f>
        <v>0</v>
      </c>
      <c r="M1209" s="1">
        <f>'[1]RC-1'!M1209</f>
        <v>0</v>
      </c>
      <c r="N1209" s="1">
        <f>'[1]RC-1'!N1209</f>
        <v>0</v>
      </c>
      <c r="O1209" s="1">
        <f>'[1]RC-1'!O1209</f>
        <v>0</v>
      </c>
      <c r="P1209" s="1">
        <f>'[1]RC-1'!P1209</f>
        <v>0</v>
      </c>
      <c r="Q1209" s="1">
        <f>'[1]RC-1'!Q1209</f>
        <v>0</v>
      </c>
      <c r="R1209" s="1">
        <f>'[1]RC-1'!R1209</f>
        <v>0</v>
      </c>
      <c r="S1209" s="1">
        <f>'[1]RC-1'!S1209</f>
        <v>0</v>
      </c>
      <c r="T1209" s="1">
        <f>'[1]RC-1'!T1209</f>
        <v>0</v>
      </c>
      <c r="U1209" s="1">
        <f>'[1]RC-1'!U1209</f>
        <v>0</v>
      </c>
      <c r="V1209" s="1">
        <f>'[1]RC-1'!V1209</f>
        <v>0</v>
      </c>
      <c r="W1209" s="1">
        <f>'[1]RC-1'!W1209</f>
        <v>0</v>
      </c>
      <c r="X1209" s="1">
        <f>'[1]RC-1'!X1209</f>
        <v>0</v>
      </c>
      <c r="Y1209" s="1">
        <f>'[1]RC-1'!Y1209</f>
        <v>0</v>
      </c>
      <c r="Z1209" s="1">
        <f>'[1]RC-1'!Z1209</f>
        <v>0</v>
      </c>
      <c r="AA1209" s="1">
        <f>'[1]RC-1'!AA1209</f>
        <v>0</v>
      </c>
      <c r="AB1209" s="1">
        <f>'[1]RC-1'!AB1209</f>
        <v>0</v>
      </c>
      <c r="AC1209" s="1">
        <f>'[1]RC-1'!AC1209</f>
        <v>0</v>
      </c>
      <c r="AD1209" s="1">
        <f>'[1]RC-1'!AD1209</f>
        <v>0</v>
      </c>
      <c r="AE1209" s="1">
        <f>'[1]RC-1'!AE1209</f>
        <v>0</v>
      </c>
      <c r="AF1209" s="1">
        <f>'[1]RC-1'!AF1209</f>
        <v>0</v>
      </c>
      <c r="AG1209" s="1">
        <f>'[1]RC-1'!AG1209</f>
        <v>0</v>
      </c>
      <c r="AH1209" s="1">
        <f>'[1]RC-1'!AH1209</f>
        <v>0</v>
      </c>
      <c r="AI1209" s="1">
        <f>'[1]RC-1'!AI1209</f>
        <v>0</v>
      </c>
    </row>
    <row r="1210" spans="1:35" x14ac:dyDescent="0.3">
      <c r="A1210" s="1">
        <f>'[1]RC-1'!A1210</f>
        <v>0</v>
      </c>
      <c r="B1210" s="1">
        <f>'[1]RC-1'!B1210</f>
        <v>0</v>
      </c>
      <c r="C1210" s="1">
        <f>'[1]RC-1'!C1210</f>
        <v>0</v>
      </c>
      <c r="D1210" s="1">
        <f>'[1]RC-1'!D1210</f>
        <v>0</v>
      </c>
      <c r="E1210" s="1">
        <f>'[1]RC-1'!E1210</f>
        <v>0</v>
      </c>
      <c r="F1210" s="1">
        <f>'[1]RC-1'!F1210</f>
        <v>0</v>
      </c>
      <c r="G1210" s="1">
        <f>'[1]RC-1'!G1210</f>
        <v>0</v>
      </c>
      <c r="H1210" s="1">
        <f>'[1]RC-1'!H1210</f>
        <v>0</v>
      </c>
      <c r="I1210" s="1">
        <f>'[1]RC-1'!I1210</f>
        <v>0</v>
      </c>
      <c r="J1210" s="1">
        <f>'[1]RC-1'!J1210</f>
        <v>0</v>
      </c>
      <c r="K1210" s="1">
        <f>'[1]RC-1'!K1210</f>
        <v>0</v>
      </c>
      <c r="L1210" s="1">
        <f>'[1]RC-1'!L1210</f>
        <v>0</v>
      </c>
      <c r="M1210" s="1">
        <f>'[1]RC-1'!M1210</f>
        <v>0</v>
      </c>
      <c r="N1210" s="1">
        <f>'[1]RC-1'!N1210</f>
        <v>0</v>
      </c>
      <c r="O1210" s="1">
        <f>'[1]RC-1'!O1210</f>
        <v>0</v>
      </c>
      <c r="P1210" s="1">
        <f>'[1]RC-1'!P1210</f>
        <v>0</v>
      </c>
      <c r="Q1210" s="1">
        <f>'[1]RC-1'!Q1210</f>
        <v>0</v>
      </c>
      <c r="R1210" s="1">
        <f>'[1]RC-1'!R1210</f>
        <v>0</v>
      </c>
      <c r="S1210" s="1">
        <f>'[1]RC-1'!S1210</f>
        <v>0</v>
      </c>
      <c r="T1210" s="1">
        <f>'[1]RC-1'!T1210</f>
        <v>0</v>
      </c>
      <c r="U1210" s="1">
        <f>'[1]RC-1'!U1210</f>
        <v>0</v>
      </c>
      <c r="V1210" s="1">
        <f>'[1]RC-1'!V1210</f>
        <v>0</v>
      </c>
      <c r="W1210" s="1">
        <f>'[1]RC-1'!W1210</f>
        <v>0</v>
      </c>
      <c r="X1210" s="1">
        <f>'[1]RC-1'!X1210</f>
        <v>0</v>
      </c>
      <c r="Y1210" s="1">
        <f>'[1]RC-1'!Y1210</f>
        <v>0</v>
      </c>
      <c r="Z1210" s="1">
        <f>'[1]RC-1'!Z1210</f>
        <v>0</v>
      </c>
      <c r="AA1210" s="1">
        <f>'[1]RC-1'!AA1210</f>
        <v>0</v>
      </c>
      <c r="AB1210" s="1">
        <f>'[1]RC-1'!AB1210</f>
        <v>0</v>
      </c>
      <c r="AC1210" s="1">
        <f>'[1]RC-1'!AC1210</f>
        <v>0</v>
      </c>
      <c r="AD1210" s="1">
        <f>'[1]RC-1'!AD1210</f>
        <v>0</v>
      </c>
      <c r="AE1210" s="1">
        <f>'[1]RC-1'!AE1210</f>
        <v>0</v>
      </c>
      <c r="AF1210" s="1">
        <f>'[1]RC-1'!AF1210</f>
        <v>0</v>
      </c>
      <c r="AG1210" s="1">
        <f>'[1]RC-1'!AG1210</f>
        <v>0</v>
      </c>
      <c r="AH1210" s="1">
        <f>'[1]RC-1'!AH1210</f>
        <v>0</v>
      </c>
      <c r="AI1210" s="1">
        <f>'[1]RC-1'!AI1210</f>
        <v>0</v>
      </c>
    </row>
    <row r="1211" spans="1:35" x14ac:dyDescent="0.3">
      <c r="A1211" s="1">
        <f>'[1]RC-1'!A1211</f>
        <v>0</v>
      </c>
      <c r="B1211" s="1">
        <f>'[1]RC-1'!B1211</f>
        <v>0</v>
      </c>
      <c r="C1211" s="1">
        <f>'[1]RC-1'!C1211</f>
        <v>0</v>
      </c>
      <c r="D1211" s="1">
        <f>'[1]RC-1'!D1211</f>
        <v>0</v>
      </c>
      <c r="E1211" s="1">
        <f>'[1]RC-1'!E1211</f>
        <v>0</v>
      </c>
      <c r="F1211" s="1">
        <f>'[1]RC-1'!F1211</f>
        <v>0</v>
      </c>
      <c r="G1211" s="1">
        <f>'[1]RC-1'!G1211</f>
        <v>0</v>
      </c>
      <c r="H1211" s="1">
        <f>'[1]RC-1'!H1211</f>
        <v>0</v>
      </c>
      <c r="I1211" s="1">
        <f>'[1]RC-1'!I1211</f>
        <v>0</v>
      </c>
      <c r="J1211" s="1">
        <f>'[1]RC-1'!J1211</f>
        <v>0</v>
      </c>
      <c r="K1211" s="1">
        <f>'[1]RC-1'!K1211</f>
        <v>0</v>
      </c>
      <c r="L1211" s="1">
        <f>'[1]RC-1'!L1211</f>
        <v>0</v>
      </c>
      <c r="M1211" s="1">
        <f>'[1]RC-1'!M1211</f>
        <v>0</v>
      </c>
      <c r="N1211" s="1">
        <f>'[1]RC-1'!N1211</f>
        <v>0</v>
      </c>
      <c r="O1211" s="1">
        <f>'[1]RC-1'!O1211</f>
        <v>0</v>
      </c>
      <c r="P1211" s="1">
        <f>'[1]RC-1'!P1211</f>
        <v>0</v>
      </c>
      <c r="Q1211" s="1">
        <f>'[1]RC-1'!Q1211</f>
        <v>0</v>
      </c>
      <c r="R1211" s="1">
        <f>'[1]RC-1'!R1211</f>
        <v>0</v>
      </c>
      <c r="S1211" s="1">
        <f>'[1]RC-1'!S1211</f>
        <v>0</v>
      </c>
      <c r="T1211" s="1">
        <f>'[1]RC-1'!T1211</f>
        <v>0</v>
      </c>
      <c r="U1211" s="1">
        <f>'[1]RC-1'!U1211</f>
        <v>0</v>
      </c>
      <c r="V1211" s="1">
        <f>'[1]RC-1'!V1211</f>
        <v>0</v>
      </c>
      <c r="W1211" s="1">
        <f>'[1]RC-1'!W1211</f>
        <v>0</v>
      </c>
      <c r="X1211" s="1">
        <f>'[1]RC-1'!X1211</f>
        <v>0</v>
      </c>
      <c r="Y1211" s="1">
        <f>'[1]RC-1'!Y1211</f>
        <v>0</v>
      </c>
      <c r="Z1211" s="1">
        <f>'[1]RC-1'!Z1211</f>
        <v>0</v>
      </c>
      <c r="AA1211" s="1">
        <f>'[1]RC-1'!AA1211</f>
        <v>0</v>
      </c>
      <c r="AB1211" s="1">
        <f>'[1]RC-1'!AB1211</f>
        <v>0</v>
      </c>
      <c r="AC1211" s="1">
        <f>'[1]RC-1'!AC1211</f>
        <v>0</v>
      </c>
      <c r="AD1211" s="1">
        <f>'[1]RC-1'!AD1211</f>
        <v>0</v>
      </c>
      <c r="AE1211" s="1">
        <f>'[1]RC-1'!AE1211</f>
        <v>0</v>
      </c>
      <c r="AF1211" s="1">
        <f>'[1]RC-1'!AF1211</f>
        <v>0</v>
      </c>
      <c r="AG1211" s="1">
        <f>'[1]RC-1'!AG1211</f>
        <v>0</v>
      </c>
      <c r="AH1211" s="1">
        <f>'[1]RC-1'!AH1211</f>
        <v>0</v>
      </c>
      <c r="AI1211" s="1">
        <f>'[1]RC-1'!AI1211</f>
        <v>0</v>
      </c>
    </row>
    <row r="1212" spans="1:35" x14ac:dyDescent="0.3">
      <c r="A1212" s="1">
        <f>'[1]RC-1'!A1212</f>
        <v>0</v>
      </c>
      <c r="B1212" s="1">
        <f>'[1]RC-1'!B1212</f>
        <v>0</v>
      </c>
      <c r="C1212" s="1">
        <f>'[1]RC-1'!C1212</f>
        <v>0</v>
      </c>
      <c r="D1212" s="1">
        <f>'[1]RC-1'!D1212</f>
        <v>0</v>
      </c>
      <c r="E1212" s="1">
        <f>'[1]RC-1'!E1212</f>
        <v>0</v>
      </c>
      <c r="F1212" s="1">
        <f>'[1]RC-1'!F1212</f>
        <v>0</v>
      </c>
      <c r="G1212" s="1">
        <f>'[1]RC-1'!G1212</f>
        <v>0</v>
      </c>
      <c r="H1212" s="1">
        <f>'[1]RC-1'!H1212</f>
        <v>0</v>
      </c>
      <c r="I1212" s="1">
        <f>'[1]RC-1'!I1212</f>
        <v>0</v>
      </c>
      <c r="J1212" s="1">
        <f>'[1]RC-1'!J1212</f>
        <v>0</v>
      </c>
      <c r="K1212" s="1">
        <f>'[1]RC-1'!K1212</f>
        <v>0</v>
      </c>
      <c r="L1212" s="1">
        <f>'[1]RC-1'!L1212</f>
        <v>0</v>
      </c>
      <c r="M1212" s="1">
        <f>'[1]RC-1'!M1212</f>
        <v>0</v>
      </c>
      <c r="N1212" s="1">
        <f>'[1]RC-1'!N1212</f>
        <v>0</v>
      </c>
      <c r="O1212" s="1">
        <f>'[1]RC-1'!O1212</f>
        <v>0</v>
      </c>
      <c r="P1212" s="1">
        <f>'[1]RC-1'!P1212</f>
        <v>0</v>
      </c>
      <c r="Q1212" s="1">
        <f>'[1]RC-1'!Q1212</f>
        <v>0</v>
      </c>
      <c r="R1212" s="1">
        <f>'[1]RC-1'!R1212</f>
        <v>0</v>
      </c>
      <c r="S1212" s="1">
        <f>'[1]RC-1'!S1212</f>
        <v>0</v>
      </c>
      <c r="T1212" s="1">
        <f>'[1]RC-1'!T1212</f>
        <v>0</v>
      </c>
      <c r="U1212" s="1">
        <f>'[1]RC-1'!U1212</f>
        <v>0</v>
      </c>
      <c r="V1212" s="1">
        <f>'[1]RC-1'!V1212</f>
        <v>0</v>
      </c>
      <c r="W1212" s="1">
        <f>'[1]RC-1'!W1212</f>
        <v>0</v>
      </c>
      <c r="X1212" s="1">
        <f>'[1]RC-1'!X1212</f>
        <v>0</v>
      </c>
      <c r="Y1212" s="1">
        <f>'[1]RC-1'!Y1212</f>
        <v>0</v>
      </c>
      <c r="Z1212" s="1">
        <f>'[1]RC-1'!Z1212</f>
        <v>0</v>
      </c>
      <c r="AA1212" s="1">
        <f>'[1]RC-1'!AA1212</f>
        <v>0</v>
      </c>
      <c r="AB1212" s="1">
        <f>'[1]RC-1'!AB1212</f>
        <v>0</v>
      </c>
      <c r="AC1212" s="1">
        <f>'[1]RC-1'!AC1212</f>
        <v>0</v>
      </c>
      <c r="AD1212" s="1">
        <f>'[1]RC-1'!AD1212</f>
        <v>0</v>
      </c>
      <c r="AE1212" s="1">
        <f>'[1]RC-1'!AE1212</f>
        <v>0</v>
      </c>
      <c r="AF1212" s="1">
        <f>'[1]RC-1'!AF1212</f>
        <v>0</v>
      </c>
      <c r="AG1212" s="1">
        <f>'[1]RC-1'!AG1212</f>
        <v>0</v>
      </c>
      <c r="AH1212" s="1">
        <f>'[1]RC-1'!AH1212</f>
        <v>0</v>
      </c>
      <c r="AI1212" s="1">
        <f>'[1]RC-1'!AI1212</f>
        <v>0</v>
      </c>
    </row>
    <row r="1213" spans="1:35" x14ac:dyDescent="0.3">
      <c r="A1213" s="1">
        <f>'[1]RC-1'!A1213</f>
        <v>0</v>
      </c>
      <c r="B1213" s="1">
        <f>'[1]RC-1'!B1213</f>
        <v>0</v>
      </c>
      <c r="C1213" s="1">
        <f>'[1]RC-1'!C1213</f>
        <v>0</v>
      </c>
      <c r="D1213" s="1">
        <f>'[1]RC-1'!D1213</f>
        <v>0</v>
      </c>
      <c r="E1213" s="1">
        <f>'[1]RC-1'!E1213</f>
        <v>0</v>
      </c>
      <c r="F1213" s="1">
        <f>'[1]RC-1'!F1213</f>
        <v>0</v>
      </c>
      <c r="G1213" s="1">
        <f>'[1]RC-1'!G1213</f>
        <v>0</v>
      </c>
      <c r="H1213" s="1">
        <f>'[1]RC-1'!H1213</f>
        <v>0</v>
      </c>
      <c r="I1213" s="1">
        <f>'[1]RC-1'!I1213</f>
        <v>0</v>
      </c>
      <c r="J1213" s="1">
        <f>'[1]RC-1'!J1213</f>
        <v>0</v>
      </c>
      <c r="K1213" s="1">
        <f>'[1]RC-1'!K1213</f>
        <v>0</v>
      </c>
      <c r="L1213" s="1">
        <f>'[1]RC-1'!L1213</f>
        <v>0</v>
      </c>
      <c r="M1213" s="1">
        <f>'[1]RC-1'!M1213</f>
        <v>0</v>
      </c>
      <c r="N1213" s="1">
        <f>'[1]RC-1'!N1213</f>
        <v>0</v>
      </c>
      <c r="O1213" s="1">
        <f>'[1]RC-1'!O1213</f>
        <v>0</v>
      </c>
      <c r="P1213" s="1">
        <f>'[1]RC-1'!P1213</f>
        <v>0</v>
      </c>
      <c r="Q1213" s="1">
        <f>'[1]RC-1'!Q1213</f>
        <v>0</v>
      </c>
      <c r="R1213" s="1">
        <f>'[1]RC-1'!R1213</f>
        <v>0</v>
      </c>
      <c r="S1213" s="1">
        <f>'[1]RC-1'!S1213</f>
        <v>0</v>
      </c>
      <c r="T1213" s="1">
        <f>'[1]RC-1'!T1213</f>
        <v>0</v>
      </c>
      <c r="U1213" s="1">
        <f>'[1]RC-1'!U1213</f>
        <v>0</v>
      </c>
      <c r="V1213" s="1">
        <f>'[1]RC-1'!V1213</f>
        <v>0</v>
      </c>
      <c r="W1213" s="1">
        <f>'[1]RC-1'!W1213</f>
        <v>0</v>
      </c>
      <c r="X1213" s="1">
        <f>'[1]RC-1'!X1213</f>
        <v>0</v>
      </c>
      <c r="Y1213" s="1">
        <f>'[1]RC-1'!Y1213</f>
        <v>0</v>
      </c>
      <c r="Z1213" s="1">
        <f>'[1]RC-1'!Z1213</f>
        <v>0</v>
      </c>
      <c r="AA1213" s="1">
        <f>'[1]RC-1'!AA1213</f>
        <v>0</v>
      </c>
      <c r="AB1213" s="1">
        <f>'[1]RC-1'!AB1213</f>
        <v>0</v>
      </c>
      <c r="AC1213" s="1">
        <f>'[1]RC-1'!AC1213</f>
        <v>0</v>
      </c>
      <c r="AD1213" s="1">
        <f>'[1]RC-1'!AD1213</f>
        <v>0</v>
      </c>
      <c r="AE1213" s="1">
        <f>'[1]RC-1'!AE1213</f>
        <v>0</v>
      </c>
      <c r="AF1213" s="1">
        <f>'[1]RC-1'!AF1213</f>
        <v>0</v>
      </c>
      <c r="AG1213" s="1">
        <f>'[1]RC-1'!AG1213</f>
        <v>0</v>
      </c>
      <c r="AH1213" s="1">
        <f>'[1]RC-1'!AH1213</f>
        <v>0</v>
      </c>
      <c r="AI1213" s="1">
        <f>'[1]RC-1'!AI1213</f>
        <v>0</v>
      </c>
    </row>
    <row r="1214" spans="1:35" x14ac:dyDescent="0.3">
      <c r="A1214" s="1">
        <f>'[1]RC-1'!A1214</f>
        <v>0</v>
      </c>
      <c r="B1214" s="1">
        <f>'[1]RC-1'!B1214</f>
        <v>0</v>
      </c>
      <c r="C1214" s="1">
        <f>'[1]RC-1'!C1214</f>
        <v>0</v>
      </c>
      <c r="D1214" s="1">
        <f>'[1]RC-1'!D1214</f>
        <v>0</v>
      </c>
      <c r="E1214" s="1">
        <f>'[1]RC-1'!E1214</f>
        <v>0</v>
      </c>
      <c r="F1214" s="1">
        <f>'[1]RC-1'!F1214</f>
        <v>0</v>
      </c>
      <c r="G1214" s="1">
        <f>'[1]RC-1'!G1214</f>
        <v>0</v>
      </c>
      <c r="H1214" s="1">
        <f>'[1]RC-1'!H1214</f>
        <v>0</v>
      </c>
      <c r="I1214" s="1">
        <f>'[1]RC-1'!I1214</f>
        <v>0</v>
      </c>
      <c r="J1214" s="1">
        <f>'[1]RC-1'!J1214</f>
        <v>0</v>
      </c>
      <c r="K1214" s="1">
        <f>'[1]RC-1'!K1214</f>
        <v>0</v>
      </c>
      <c r="L1214" s="1">
        <f>'[1]RC-1'!L1214</f>
        <v>0</v>
      </c>
      <c r="M1214" s="1">
        <f>'[1]RC-1'!M1214</f>
        <v>0</v>
      </c>
      <c r="N1214" s="1">
        <f>'[1]RC-1'!N1214</f>
        <v>0</v>
      </c>
      <c r="O1214" s="1">
        <f>'[1]RC-1'!O1214</f>
        <v>0</v>
      </c>
      <c r="P1214" s="1">
        <f>'[1]RC-1'!P1214</f>
        <v>0</v>
      </c>
      <c r="Q1214" s="1">
        <f>'[1]RC-1'!Q1214</f>
        <v>0</v>
      </c>
      <c r="R1214" s="1">
        <f>'[1]RC-1'!R1214</f>
        <v>0</v>
      </c>
      <c r="S1214" s="1">
        <f>'[1]RC-1'!S1214</f>
        <v>0</v>
      </c>
      <c r="T1214" s="1">
        <f>'[1]RC-1'!T1214</f>
        <v>0</v>
      </c>
      <c r="U1214" s="1">
        <f>'[1]RC-1'!U1214</f>
        <v>0</v>
      </c>
      <c r="V1214" s="1">
        <f>'[1]RC-1'!V1214</f>
        <v>0</v>
      </c>
      <c r="W1214" s="1">
        <f>'[1]RC-1'!W1214</f>
        <v>0</v>
      </c>
      <c r="X1214" s="1">
        <f>'[1]RC-1'!X1214</f>
        <v>0</v>
      </c>
      <c r="Y1214" s="1">
        <f>'[1]RC-1'!Y1214</f>
        <v>0</v>
      </c>
      <c r="Z1214" s="1">
        <f>'[1]RC-1'!Z1214</f>
        <v>0</v>
      </c>
      <c r="AA1214" s="1">
        <f>'[1]RC-1'!AA1214</f>
        <v>0</v>
      </c>
      <c r="AB1214" s="1">
        <f>'[1]RC-1'!AB1214</f>
        <v>0</v>
      </c>
      <c r="AC1214" s="1">
        <f>'[1]RC-1'!AC1214</f>
        <v>0</v>
      </c>
      <c r="AD1214" s="1">
        <f>'[1]RC-1'!AD1214</f>
        <v>0</v>
      </c>
      <c r="AE1214" s="1">
        <f>'[1]RC-1'!AE1214</f>
        <v>0</v>
      </c>
      <c r="AF1214" s="1">
        <f>'[1]RC-1'!AF1214</f>
        <v>0</v>
      </c>
      <c r="AG1214" s="1">
        <f>'[1]RC-1'!AG1214</f>
        <v>0</v>
      </c>
      <c r="AH1214" s="1">
        <f>'[1]RC-1'!AH1214</f>
        <v>0</v>
      </c>
      <c r="AI1214" s="1">
        <f>'[1]RC-1'!AI1214</f>
        <v>0</v>
      </c>
    </row>
    <row r="1215" spans="1:35" x14ac:dyDescent="0.3">
      <c r="A1215" s="1">
        <f>'[1]RC-1'!A1215</f>
        <v>0</v>
      </c>
      <c r="B1215" s="1">
        <f>'[1]RC-1'!B1215</f>
        <v>0</v>
      </c>
      <c r="C1215" s="1">
        <f>'[1]RC-1'!C1215</f>
        <v>0</v>
      </c>
      <c r="D1215" s="1">
        <f>'[1]RC-1'!D1215</f>
        <v>0</v>
      </c>
      <c r="E1215" s="1">
        <f>'[1]RC-1'!E1215</f>
        <v>0</v>
      </c>
      <c r="F1215" s="1">
        <f>'[1]RC-1'!F1215</f>
        <v>0</v>
      </c>
      <c r="G1215" s="1">
        <f>'[1]RC-1'!G1215</f>
        <v>0</v>
      </c>
      <c r="H1215" s="1">
        <f>'[1]RC-1'!H1215</f>
        <v>0</v>
      </c>
      <c r="I1215" s="1">
        <f>'[1]RC-1'!I1215</f>
        <v>0</v>
      </c>
      <c r="J1215" s="1">
        <f>'[1]RC-1'!J1215</f>
        <v>0</v>
      </c>
      <c r="K1215" s="1">
        <f>'[1]RC-1'!K1215</f>
        <v>0</v>
      </c>
      <c r="L1215" s="1">
        <f>'[1]RC-1'!L1215</f>
        <v>0</v>
      </c>
      <c r="M1215" s="1">
        <f>'[1]RC-1'!M1215</f>
        <v>0</v>
      </c>
      <c r="N1215" s="1">
        <f>'[1]RC-1'!N1215</f>
        <v>0</v>
      </c>
      <c r="O1215" s="1">
        <f>'[1]RC-1'!O1215</f>
        <v>0</v>
      </c>
      <c r="P1215" s="1">
        <f>'[1]RC-1'!P1215</f>
        <v>0</v>
      </c>
      <c r="Q1215" s="1">
        <f>'[1]RC-1'!Q1215</f>
        <v>0</v>
      </c>
      <c r="R1215" s="1">
        <f>'[1]RC-1'!R1215</f>
        <v>0</v>
      </c>
      <c r="S1215" s="1">
        <f>'[1]RC-1'!S1215</f>
        <v>0</v>
      </c>
      <c r="T1215" s="1">
        <f>'[1]RC-1'!T1215</f>
        <v>0</v>
      </c>
      <c r="U1215" s="1">
        <f>'[1]RC-1'!U1215</f>
        <v>0</v>
      </c>
      <c r="V1215" s="1">
        <f>'[1]RC-1'!V1215</f>
        <v>0</v>
      </c>
      <c r="W1215" s="1">
        <f>'[1]RC-1'!W1215</f>
        <v>0</v>
      </c>
      <c r="X1215" s="1">
        <f>'[1]RC-1'!X1215</f>
        <v>0</v>
      </c>
      <c r="Y1215" s="1">
        <f>'[1]RC-1'!Y1215</f>
        <v>0</v>
      </c>
      <c r="Z1215" s="1">
        <f>'[1]RC-1'!Z1215</f>
        <v>0</v>
      </c>
      <c r="AA1215" s="1">
        <f>'[1]RC-1'!AA1215</f>
        <v>0</v>
      </c>
      <c r="AB1215" s="1">
        <f>'[1]RC-1'!AB1215</f>
        <v>0</v>
      </c>
      <c r="AC1215" s="1">
        <f>'[1]RC-1'!AC1215</f>
        <v>0</v>
      </c>
      <c r="AD1215" s="1">
        <f>'[1]RC-1'!AD1215</f>
        <v>0</v>
      </c>
      <c r="AE1215" s="1">
        <f>'[1]RC-1'!AE1215</f>
        <v>0</v>
      </c>
      <c r="AF1215" s="1">
        <f>'[1]RC-1'!AF1215</f>
        <v>0</v>
      </c>
      <c r="AG1215" s="1">
        <f>'[1]RC-1'!AG1215</f>
        <v>0</v>
      </c>
      <c r="AH1215" s="1">
        <f>'[1]RC-1'!AH1215</f>
        <v>0</v>
      </c>
      <c r="AI1215" s="1">
        <f>'[1]RC-1'!AI1215</f>
        <v>0</v>
      </c>
    </row>
    <row r="1216" spans="1:35" x14ac:dyDescent="0.3">
      <c r="A1216" s="1">
        <f>'[1]RC-1'!A1216</f>
        <v>0</v>
      </c>
      <c r="B1216" s="1">
        <f>'[1]RC-1'!B1216</f>
        <v>0</v>
      </c>
      <c r="C1216" s="1">
        <f>'[1]RC-1'!C1216</f>
        <v>0</v>
      </c>
      <c r="D1216" s="1">
        <f>'[1]RC-1'!D1216</f>
        <v>0</v>
      </c>
      <c r="E1216" s="1">
        <f>'[1]RC-1'!E1216</f>
        <v>0</v>
      </c>
      <c r="F1216" s="1">
        <f>'[1]RC-1'!F1216</f>
        <v>0</v>
      </c>
      <c r="G1216" s="1">
        <f>'[1]RC-1'!G1216</f>
        <v>0</v>
      </c>
      <c r="H1216" s="1">
        <f>'[1]RC-1'!H1216</f>
        <v>0</v>
      </c>
      <c r="I1216" s="1">
        <f>'[1]RC-1'!I1216</f>
        <v>0</v>
      </c>
      <c r="J1216" s="1">
        <f>'[1]RC-1'!J1216</f>
        <v>0</v>
      </c>
      <c r="K1216" s="1">
        <f>'[1]RC-1'!K1216</f>
        <v>0</v>
      </c>
      <c r="L1216" s="1">
        <f>'[1]RC-1'!L1216</f>
        <v>0</v>
      </c>
      <c r="M1216" s="1">
        <f>'[1]RC-1'!M1216</f>
        <v>0</v>
      </c>
      <c r="N1216" s="1">
        <f>'[1]RC-1'!N1216</f>
        <v>0</v>
      </c>
      <c r="O1216" s="1">
        <f>'[1]RC-1'!O1216</f>
        <v>0</v>
      </c>
      <c r="P1216" s="1">
        <f>'[1]RC-1'!P1216</f>
        <v>0</v>
      </c>
      <c r="Q1216" s="1">
        <f>'[1]RC-1'!Q1216</f>
        <v>0</v>
      </c>
      <c r="R1216" s="1">
        <f>'[1]RC-1'!R1216</f>
        <v>0</v>
      </c>
      <c r="S1216" s="1">
        <f>'[1]RC-1'!S1216</f>
        <v>0</v>
      </c>
      <c r="T1216" s="1">
        <f>'[1]RC-1'!T1216</f>
        <v>0</v>
      </c>
      <c r="U1216" s="1">
        <f>'[1]RC-1'!U1216</f>
        <v>0</v>
      </c>
      <c r="V1216" s="1">
        <f>'[1]RC-1'!V1216</f>
        <v>0</v>
      </c>
      <c r="W1216" s="1">
        <f>'[1]RC-1'!W1216</f>
        <v>0</v>
      </c>
      <c r="X1216" s="1">
        <f>'[1]RC-1'!X1216</f>
        <v>0</v>
      </c>
      <c r="Y1216" s="1">
        <f>'[1]RC-1'!Y1216</f>
        <v>0</v>
      </c>
      <c r="Z1216" s="1">
        <f>'[1]RC-1'!Z1216</f>
        <v>0</v>
      </c>
      <c r="AA1216" s="1">
        <f>'[1]RC-1'!AA1216</f>
        <v>0</v>
      </c>
      <c r="AB1216" s="1">
        <f>'[1]RC-1'!AB1216</f>
        <v>0</v>
      </c>
      <c r="AC1216" s="1">
        <f>'[1]RC-1'!AC1216</f>
        <v>0</v>
      </c>
      <c r="AD1216" s="1">
        <f>'[1]RC-1'!AD1216</f>
        <v>0</v>
      </c>
      <c r="AE1216" s="1">
        <f>'[1]RC-1'!AE1216</f>
        <v>0</v>
      </c>
      <c r="AF1216" s="1">
        <f>'[1]RC-1'!AF1216</f>
        <v>0</v>
      </c>
      <c r="AG1216" s="1">
        <f>'[1]RC-1'!AG1216</f>
        <v>0</v>
      </c>
      <c r="AH1216" s="1">
        <f>'[1]RC-1'!AH1216</f>
        <v>0</v>
      </c>
      <c r="AI1216" s="1">
        <f>'[1]RC-1'!AI1216</f>
        <v>0</v>
      </c>
    </row>
    <row r="1217" spans="1:35" x14ac:dyDescent="0.3">
      <c r="A1217" s="1">
        <f>'[1]RC-1'!A1217</f>
        <v>0</v>
      </c>
      <c r="B1217" s="1">
        <f>'[1]RC-1'!B1217</f>
        <v>0</v>
      </c>
      <c r="C1217" s="1">
        <f>'[1]RC-1'!C1217</f>
        <v>0</v>
      </c>
      <c r="D1217" s="1">
        <f>'[1]RC-1'!D1217</f>
        <v>0</v>
      </c>
      <c r="E1217" s="1">
        <f>'[1]RC-1'!E1217</f>
        <v>0</v>
      </c>
      <c r="F1217" s="1">
        <f>'[1]RC-1'!F1217</f>
        <v>0</v>
      </c>
      <c r="G1217" s="1">
        <f>'[1]RC-1'!G1217</f>
        <v>0</v>
      </c>
      <c r="H1217" s="1">
        <f>'[1]RC-1'!H1217</f>
        <v>0</v>
      </c>
      <c r="I1217" s="1">
        <f>'[1]RC-1'!I1217</f>
        <v>0</v>
      </c>
      <c r="J1217" s="1">
        <f>'[1]RC-1'!J1217</f>
        <v>0</v>
      </c>
      <c r="K1217" s="1">
        <f>'[1]RC-1'!K1217</f>
        <v>0</v>
      </c>
      <c r="L1217" s="1">
        <f>'[1]RC-1'!L1217</f>
        <v>0</v>
      </c>
      <c r="M1217" s="1">
        <f>'[1]RC-1'!M1217</f>
        <v>0</v>
      </c>
      <c r="N1217" s="1">
        <f>'[1]RC-1'!N1217</f>
        <v>0</v>
      </c>
      <c r="O1217" s="1">
        <f>'[1]RC-1'!O1217</f>
        <v>0</v>
      </c>
      <c r="P1217" s="1">
        <f>'[1]RC-1'!P1217</f>
        <v>0</v>
      </c>
      <c r="Q1217" s="1">
        <f>'[1]RC-1'!Q1217</f>
        <v>0</v>
      </c>
      <c r="R1217" s="1">
        <f>'[1]RC-1'!R1217</f>
        <v>0</v>
      </c>
      <c r="S1217" s="1">
        <f>'[1]RC-1'!S1217</f>
        <v>0</v>
      </c>
      <c r="T1217" s="1">
        <f>'[1]RC-1'!T1217</f>
        <v>0</v>
      </c>
      <c r="U1217" s="1">
        <f>'[1]RC-1'!U1217</f>
        <v>0</v>
      </c>
      <c r="V1217" s="1">
        <f>'[1]RC-1'!V1217</f>
        <v>0</v>
      </c>
      <c r="W1217" s="1">
        <f>'[1]RC-1'!W1217</f>
        <v>0</v>
      </c>
      <c r="X1217" s="1">
        <f>'[1]RC-1'!X1217</f>
        <v>0</v>
      </c>
      <c r="Y1217" s="1">
        <f>'[1]RC-1'!Y1217</f>
        <v>0</v>
      </c>
      <c r="Z1217" s="1">
        <f>'[1]RC-1'!Z1217</f>
        <v>0</v>
      </c>
      <c r="AA1217" s="1">
        <f>'[1]RC-1'!AA1217</f>
        <v>0</v>
      </c>
      <c r="AB1217" s="1">
        <f>'[1]RC-1'!AB1217</f>
        <v>0</v>
      </c>
      <c r="AC1217" s="1">
        <f>'[1]RC-1'!AC1217</f>
        <v>0</v>
      </c>
      <c r="AD1217" s="1">
        <f>'[1]RC-1'!AD1217</f>
        <v>0</v>
      </c>
      <c r="AE1217" s="1">
        <f>'[1]RC-1'!AE1217</f>
        <v>0</v>
      </c>
      <c r="AF1217" s="1">
        <f>'[1]RC-1'!AF1217</f>
        <v>0</v>
      </c>
      <c r="AG1217" s="1">
        <f>'[1]RC-1'!AG1217</f>
        <v>0</v>
      </c>
      <c r="AH1217" s="1">
        <f>'[1]RC-1'!AH1217</f>
        <v>0</v>
      </c>
      <c r="AI1217" s="1">
        <f>'[1]RC-1'!AI1217</f>
        <v>0</v>
      </c>
    </row>
    <row r="1218" spans="1:35" x14ac:dyDescent="0.3">
      <c r="A1218" s="1">
        <f>'[1]RC-1'!A1218</f>
        <v>0</v>
      </c>
      <c r="B1218" s="1">
        <f>'[1]RC-1'!B1218</f>
        <v>0</v>
      </c>
      <c r="C1218" s="1">
        <f>'[1]RC-1'!C1218</f>
        <v>0</v>
      </c>
      <c r="D1218" s="1">
        <f>'[1]RC-1'!D1218</f>
        <v>0</v>
      </c>
      <c r="E1218" s="1">
        <f>'[1]RC-1'!E1218</f>
        <v>0</v>
      </c>
      <c r="F1218" s="1">
        <f>'[1]RC-1'!F1218</f>
        <v>0</v>
      </c>
      <c r="G1218" s="1">
        <f>'[1]RC-1'!G1218</f>
        <v>0</v>
      </c>
      <c r="H1218" s="1">
        <f>'[1]RC-1'!H1218</f>
        <v>0</v>
      </c>
      <c r="I1218" s="1">
        <f>'[1]RC-1'!I1218</f>
        <v>0</v>
      </c>
      <c r="J1218" s="1">
        <f>'[1]RC-1'!J1218</f>
        <v>0</v>
      </c>
      <c r="K1218" s="1">
        <f>'[1]RC-1'!K1218</f>
        <v>0</v>
      </c>
      <c r="L1218" s="1">
        <f>'[1]RC-1'!L1218</f>
        <v>0</v>
      </c>
      <c r="M1218" s="1">
        <f>'[1]RC-1'!M1218</f>
        <v>0</v>
      </c>
      <c r="N1218" s="1">
        <f>'[1]RC-1'!N1218</f>
        <v>0</v>
      </c>
      <c r="O1218" s="1">
        <f>'[1]RC-1'!O1218</f>
        <v>0</v>
      </c>
      <c r="P1218" s="1">
        <f>'[1]RC-1'!P1218</f>
        <v>0</v>
      </c>
      <c r="Q1218" s="1">
        <f>'[1]RC-1'!Q1218</f>
        <v>0</v>
      </c>
      <c r="R1218" s="1">
        <f>'[1]RC-1'!R1218</f>
        <v>0</v>
      </c>
      <c r="S1218" s="1">
        <f>'[1]RC-1'!S1218</f>
        <v>0</v>
      </c>
      <c r="T1218" s="1">
        <f>'[1]RC-1'!T1218</f>
        <v>0</v>
      </c>
      <c r="U1218" s="1">
        <f>'[1]RC-1'!U1218</f>
        <v>0</v>
      </c>
      <c r="V1218" s="1">
        <f>'[1]RC-1'!V1218</f>
        <v>0</v>
      </c>
      <c r="W1218" s="1">
        <f>'[1]RC-1'!W1218</f>
        <v>0</v>
      </c>
      <c r="X1218" s="1">
        <f>'[1]RC-1'!X1218</f>
        <v>0</v>
      </c>
      <c r="Y1218" s="1">
        <f>'[1]RC-1'!Y1218</f>
        <v>0</v>
      </c>
      <c r="Z1218" s="1">
        <f>'[1]RC-1'!Z1218</f>
        <v>0</v>
      </c>
      <c r="AA1218" s="1">
        <f>'[1]RC-1'!AA1218</f>
        <v>0</v>
      </c>
      <c r="AB1218" s="1">
        <f>'[1]RC-1'!AB1218</f>
        <v>0</v>
      </c>
      <c r="AC1218" s="1">
        <f>'[1]RC-1'!AC1218</f>
        <v>0</v>
      </c>
      <c r="AD1218" s="1">
        <f>'[1]RC-1'!AD1218</f>
        <v>0</v>
      </c>
      <c r="AE1218" s="1">
        <f>'[1]RC-1'!AE1218</f>
        <v>0</v>
      </c>
      <c r="AF1218" s="1">
        <f>'[1]RC-1'!AF1218</f>
        <v>0</v>
      </c>
      <c r="AG1218" s="1">
        <f>'[1]RC-1'!AG1218</f>
        <v>0</v>
      </c>
      <c r="AH1218" s="1">
        <f>'[1]RC-1'!AH1218</f>
        <v>0</v>
      </c>
      <c r="AI1218" s="1">
        <f>'[1]RC-1'!AI1218</f>
        <v>0</v>
      </c>
    </row>
    <row r="1219" spans="1:35" x14ac:dyDescent="0.3">
      <c r="A1219" s="1">
        <f>'[1]RC-1'!A1219</f>
        <v>0</v>
      </c>
      <c r="B1219" s="1">
        <f>'[1]RC-1'!B1219</f>
        <v>0</v>
      </c>
      <c r="C1219" s="1">
        <f>'[1]RC-1'!C1219</f>
        <v>0</v>
      </c>
      <c r="D1219" s="1">
        <f>'[1]RC-1'!D1219</f>
        <v>0</v>
      </c>
      <c r="E1219" s="1">
        <f>'[1]RC-1'!E1219</f>
        <v>0</v>
      </c>
      <c r="F1219" s="1">
        <f>'[1]RC-1'!F1219</f>
        <v>0</v>
      </c>
      <c r="G1219" s="1">
        <f>'[1]RC-1'!G1219</f>
        <v>0</v>
      </c>
      <c r="H1219" s="1">
        <f>'[1]RC-1'!H1219</f>
        <v>0</v>
      </c>
      <c r="I1219" s="1">
        <f>'[1]RC-1'!I1219</f>
        <v>0</v>
      </c>
      <c r="J1219" s="1">
        <f>'[1]RC-1'!J1219</f>
        <v>0</v>
      </c>
      <c r="K1219" s="1">
        <f>'[1]RC-1'!K1219</f>
        <v>0</v>
      </c>
      <c r="L1219" s="1">
        <f>'[1]RC-1'!L1219</f>
        <v>0</v>
      </c>
      <c r="M1219" s="1">
        <f>'[1]RC-1'!M1219</f>
        <v>0</v>
      </c>
      <c r="N1219" s="1">
        <f>'[1]RC-1'!N1219</f>
        <v>0</v>
      </c>
      <c r="O1219" s="1">
        <f>'[1]RC-1'!O1219</f>
        <v>0</v>
      </c>
      <c r="P1219" s="1">
        <f>'[1]RC-1'!P1219</f>
        <v>0</v>
      </c>
      <c r="Q1219" s="1">
        <f>'[1]RC-1'!Q1219</f>
        <v>0</v>
      </c>
      <c r="R1219" s="1">
        <f>'[1]RC-1'!R1219</f>
        <v>0</v>
      </c>
      <c r="S1219" s="1">
        <f>'[1]RC-1'!S1219</f>
        <v>0</v>
      </c>
      <c r="T1219" s="1">
        <f>'[1]RC-1'!T1219</f>
        <v>0</v>
      </c>
      <c r="U1219" s="1">
        <f>'[1]RC-1'!U1219</f>
        <v>0</v>
      </c>
      <c r="V1219" s="1">
        <f>'[1]RC-1'!V1219</f>
        <v>0</v>
      </c>
      <c r="W1219" s="1">
        <f>'[1]RC-1'!W1219</f>
        <v>0</v>
      </c>
      <c r="X1219" s="1">
        <f>'[1]RC-1'!X1219</f>
        <v>0</v>
      </c>
      <c r="Y1219" s="1">
        <f>'[1]RC-1'!Y1219</f>
        <v>0</v>
      </c>
      <c r="Z1219" s="1">
        <f>'[1]RC-1'!Z1219</f>
        <v>0</v>
      </c>
      <c r="AA1219" s="1">
        <f>'[1]RC-1'!AA1219</f>
        <v>0</v>
      </c>
      <c r="AB1219" s="1">
        <f>'[1]RC-1'!AB1219</f>
        <v>0</v>
      </c>
      <c r="AC1219" s="1">
        <f>'[1]RC-1'!AC1219</f>
        <v>0</v>
      </c>
      <c r="AD1219" s="1">
        <f>'[1]RC-1'!AD1219</f>
        <v>0</v>
      </c>
      <c r="AE1219" s="1">
        <f>'[1]RC-1'!AE1219</f>
        <v>0</v>
      </c>
      <c r="AF1219" s="1">
        <f>'[1]RC-1'!AF1219</f>
        <v>0</v>
      </c>
      <c r="AG1219" s="1">
        <f>'[1]RC-1'!AG1219</f>
        <v>0</v>
      </c>
      <c r="AH1219" s="1">
        <f>'[1]RC-1'!AH1219</f>
        <v>0</v>
      </c>
      <c r="AI1219" s="1">
        <f>'[1]RC-1'!AI1219</f>
        <v>0</v>
      </c>
    </row>
    <row r="1220" spans="1:35" x14ac:dyDescent="0.3">
      <c r="A1220" s="1">
        <f>'[1]RC-1'!A1220</f>
        <v>0</v>
      </c>
      <c r="B1220" s="1">
        <f>'[1]RC-1'!B1220</f>
        <v>0</v>
      </c>
      <c r="C1220" s="1">
        <f>'[1]RC-1'!C1220</f>
        <v>0</v>
      </c>
      <c r="D1220" s="1">
        <f>'[1]RC-1'!D1220</f>
        <v>0</v>
      </c>
      <c r="E1220" s="1">
        <f>'[1]RC-1'!E1220</f>
        <v>0</v>
      </c>
      <c r="F1220" s="1">
        <f>'[1]RC-1'!F1220</f>
        <v>0</v>
      </c>
      <c r="G1220" s="1">
        <f>'[1]RC-1'!G1220</f>
        <v>0</v>
      </c>
      <c r="H1220" s="1">
        <f>'[1]RC-1'!H1220</f>
        <v>0</v>
      </c>
      <c r="I1220" s="1">
        <f>'[1]RC-1'!I1220</f>
        <v>0</v>
      </c>
      <c r="J1220" s="1">
        <f>'[1]RC-1'!J1220</f>
        <v>0</v>
      </c>
      <c r="K1220" s="1">
        <f>'[1]RC-1'!K1220</f>
        <v>0</v>
      </c>
      <c r="L1220" s="1">
        <f>'[1]RC-1'!L1220</f>
        <v>0</v>
      </c>
      <c r="M1220" s="1">
        <f>'[1]RC-1'!M1220</f>
        <v>0</v>
      </c>
      <c r="N1220" s="1">
        <f>'[1]RC-1'!N1220</f>
        <v>0</v>
      </c>
      <c r="O1220" s="1">
        <f>'[1]RC-1'!O1220</f>
        <v>0</v>
      </c>
      <c r="P1220" s="1">
        <f>'[1]RC-1'!P1220</f>
        <v>0</v>
      </c>
      <c r="Q1220" s="1">
        <f>'[1]RC-1'!Q1220</f>
        <v>0</v>
      </c>
      <c r="R1220" s="1">
        <f>'[1]RC-1'!R1220</f>
        <v>0</v>
      </c>
      <c r="S1220" s="1">
        <f>'[1]RC-1'!S1220</f>
        <v>0</v>
      </c>
      <c r="T1220" s="1">
        <f>'[1]RC-1'!T1220</f>
        <v>0</v>
      </c>
      <c r="U1220" s="1">
        <f>'[1]RC-1'!U1220</f>
        <v>0</v>
      </c>
      <c r="V1220" s="1">
        <f>'[1]RC-1'!V1220</f>
        <v>0</v>
      </c>
      <c r="W1220" s="1">
        <f>'[1]RC-1'!W1220</f>
        <v>0</v>
      </c>
      <c r="X1220" s="1">
        <f>'[1]RC-1'!X1220</f>
        <v>0</v>
      </c>
      <c r="Y1220" s="1">
        <f>'[1]RC-1'!Y1220</f>
        <v>0</v>
      </c>
      <c r="Z1220" s="1">
        <f>'[1]RC-1'!Z1220</f>
        <v>0</v>
      </c>
      <c r="AA1220" s="1">
        <f>'[1]RC-1'!AA1220</f>
        <v>0</v>
      </c>
      <c r="AB1220" s="1">
        <f>'[1]RC-1'!AB1220</f>
        <v>0</v>
      </c>
      <c r="AC1220" s="1">
        <f>'[1]RC-1'!AC1220</f>
        <v>0</v>
      </c>
      <c r="AD1220" s="1">
        <f>'[1]RC-1'!AD1220</f>
        <v>0</v>
      </c>
      <c r="AE1220" s="1">
        <f>'[1]RC-1'!AE1220</f>
        <v>0</v>
      </c>
      <c r="AF1220" s="1">
        <f>'[1]RC-1'!AF1220</f>
        <v>0</v>
      </c>
      <c r="AG1220" s="1">
        <f>'[1]RC-1'!AG1220</f>
        <v>0</v>
      </c>
      <c r="AH1220" s="1">
        <f>'[1]RC-1'!AH1220</f>
        <v>0</v>
      </c>
      <c r="AI1220" s="1">
        <f>'[1]RC-1'!AI1220</f>
        <v>0</v>
      </c>
    </row>
    <row r="1221" spans="1:35" x14ac:dyDescent="0.3">
      <c r="A1221" s="1">
        <f>'[1]RC-1'!A1221</f>
        <v>0</v>
      </c>
      <c r="B1221" s="1">
        <f>'[1]RC-1'!B1221</f>
        <v>0</v>
      </c>
      <c r="C1221" s="1">
        <f>'[1]RC-1'!C1221</f>
        <v>0</v>
      </c>
      <c r="D1221" s="1">
        <f>'[1]RC-1'!D1221</f>
        <v>0</v>
      </c>
      <c r="E1221" s="1">
        <f>'[1]RC-1'!E1221</f>
        <v>0</v>
      </c>
      <c r="F1221" s="1">
        <f>'[1]RC-1'!F1221</f>
        <v>0</v>
      </c>
      <c r="G1221" s="1">
        <f>'[1]RC-1'!G1221</f>
        <v>0</v>
      </c>
      <c r="H1221" s="1">
        <f>'[1]RC-1'!H1221</f>
        <v>0</v>
      </c>
      <c r="I1221" s="1">
        <f>'[1]RC-1'!I1221</f>
        <v>0</v>
      </c>
      <c r="J1221" s="1">
        <f>'[1]RC-1'!J1221</f>
        <v>0</v>
      </c>
      <c r="K1221" s="1">
        <f>'[1]RC-1'!K1221</f>
        <v>0</v>
      </c>
      <c r="L1221" s="1">
        <f>'[1]RC-1'!L1221</f>
        <v>0</v>
      </c>
      <c r="M1221" s="1">
        <f>'[1]RC-1'!M1221</f>
        <v>0</v>
      </c>
      <c r="N1221" s="1">
        <f>'[1]RC-1'!N1221</f>
        <v>0</v>
      </c>
      <c r="O1221" s="1">
        <f>'[1]RC-1'!O1221</f>
        <v>0</v>
      </c>
      <c r="P1221" s="1">
        <f>'[1]RC-1'!P1221</f>
        <v>0</v>
      </c>
      <c r="Q1221" s="1">
        <f>'[1]RC-1'!Q1221</f>
        <v>0</v>
      </c>
      <c r="R1221" s="1">
        <f>'[1]RC-1'!R1221</f>
        <v>0</v>
      </c>
      <c r="S1221" s="1">
        <f>'[1]RC-1'!S1221</f>
        <v>0</v>
      </c>
      <c r="T1221" s="1">
        <f>'[1]RC-1'!T1221</f>
        <v>0</v>
      </c>
      <c r="U1221" s="1">
        <f>'[1]RC-1'!U1221</f>
        <v>0</v>
      </c>
      <c r="V1221" s="1">
        <f>'[1]RC-1'!V1221</f>
        <v>0</v>
      </c>
      <c r="W1221" s="1">
        <f>'[1]RC-1'!W1221</f>
        <v>0</v>
      </c>
      <c r="X1221" s="1">
        <f>'[1]RC-1'!X1221</f>
        <v>0</v>
      </c>
      <c r="Y1221" s="1">
        <f>'[1]RC-1'!Y1221</f>
        <v>0</v>
      </c>
      <c r="Z1221" s="1">
        <f>'[1]RC-1'!Z1221</f>
        <v>0</v>
      </c>
      <c r="AA1221" s="1">
        <f>'[1]RC-1'!AA1221</f>
        <v>0</v>
      </c>
      <c r="AB1221" s="1">
        <f>'[1]RC-1'!AB1221</f>
        <v>0</v>
      </c>
      <c r="AC1221" s="1">
        <f>'[1]RC-1'!AC1221</f>
        <v>0</v>
      </c>
      <c r="AD1221" s="1">
        <f>'[1]RC-1'!AD1221</f>
        <v>0</v>
      </c>
      <c r="AE1221" s="1">
        <f>'[1]RC-1'!AE1221</f>
        <v>0</v>
      </c>
      <c r="AF1221" s="1">
        <f>'[1]RC-1'!AF1221</f>
        <v>0</v>
      </c>
      <c r="AG1221" s="1">
        <f>'[1]RC-1'!AG1221</f>
        <v>0</v>
      </c>
      <c r="AH1221" s="1">
        <f>'[1]RC-1'!AH1221</f>
        <v>0</v>
      </c>
      <c r="AI1221" s="1">
        <f>'[1]RC-1'!AI1221</f>
        <v>0</v>
      </c>
    </row>
    <row r="1222" spans="1:35" x14ac:dyDescent="0.3">
      <c r="A1222" s="1">
        <f>'[1]RC-1'!A1222</f>
        <v>0</v>
      </c>
      <c r="B1222" s="1">
        <f>'[1]RC-1'!B1222</f>
        <v>0</v>
      </c>
      <c r="C1222" s="1">
        <f>'[1]RC-1'!C1222</f>
        <v>0</v>
      </c>
      <c r="D1222" s="1">
        <f>'[1]RC-1'!D1222</f>
        <v>0</v>
      </c>
      <c r="E1222" s="1">
        <f>'[1]RC-1'!E1222</f>
        <v>0</v>
      </c>
      <c r="F1222" s="1">
        <f>'[1]RC-1'!F1222</f>
        <v>0</v>
      </c>
      <c r="G1222" s="1">
        <f>'[1]RC-1'!G1222</f>
        <v>0</v>
      </c>
      <c r="H1222" s="1">
        <f>'[1]RC-1'!H1222</f>
        <v>0</v>
      </c>
      <c r="I1222" s="1">
        <f>'[1]RC-1'!I1222</f>
        <v>0</v>
      </c>
      <c r="J1222" s="1">
        <f>'[1]RC-1'!J1222</f>
        <v>0</v>
      </c>
      <c r="K1222" s="1">
        <f>'[1]RC-1'!K1222</f>
        <v>0</v>
      </c>
      <c r="L1222" s="1">
        <f>'[1]RC-1'!L1222</f>
        <v>0</v>
      </c>
      <c r="M1222" s="1">
        <f>'[1]RC-1'!M1222</f>
        <v>0</v>
      </c>
      <c r="N1222" s="1">
        <f>'[1]RC-1'!N1222</f>
        <v>0</v>
      </c>
      <c r="O1222" s="1">
        <f>'[1]RC-1'!O1222</f>
        <v>0</v>
      </c>
      <c r="P1222" s="1">
        <f>'[1]RC-1'!P1222</f>
        <v>0</v>
      </c>
      <c r="Q1222" s="1">
        <f>'[1]RC-1'!Q1222</f>
        <v>0</v>
      </c>
      <c r="R1222" s="1">
        <f>'[1]RC-1'!R1222</f>
        <v>0</v>
      </c>
      <c r="S1222" s="1">
        <f>'[1]RC-1'!S1222</f>
        <v>0</v>
      </c>
      <c r="T1222" s="1">
        <f>'[1]RC-1'!T1222</f>
        <v>0</v>
      </c>
      <c r="U1222" s="1">
        <f>'[1]RC-1'!U1222</f>
        <v>0</v>
      </c>
      <c r="V1222" s="1">
        <f>'[1]RC-1'!V1222</f>
        <v>0</v>
      </c>
      <c r="W1222" s="1">
        <f>'[1]RC-1'!W1222</f>
        <v>0</v>
      </c>
      <c r="X1222" s="1">
        <f>'[1]RC-1'!X1222</f>
        <v>0</v>
      </c>
      <c r="Y1222" s="1">
        <f>'[1]RC-1'!Y1222</f>
        <v>0</v>
      </c>
      <c r="Z1222" s="1">
        <f>'[1]RC-1'!Z1222</f>
        <v>0</v>
      </c>
      <c r="AA1222" s="1">
        <f>'[1]RC-1'!AA1222</f>
        <v>0</v>
      </c>
      <c r="AB1222" s="1">
        <f>'[1]RC-1'!AB1222</f>
        <v>0</v>
      </c>
      <c r="AC1222" s="1">
        <f>'[1]RC-1'!AC1222</f>
        <v>0</v>
      </c>
      <c r="AD1222" s="1">
        <f>'[1]RC-1'!AD1222</f>
        <v>0</v>
      </c>
      <c r="AE1222" s="1">
        <f>'[1]RC-1'!AE1222</f>
        <v>0</v>
      </c>
      <c r="AF1222" s="1">
        <f>'[1]RC-1'!AF1222</f>
        <v>0</v>
      </c>
      <c r="AG1222" s="1">
        <f>'[1]RC-1'!AG1222</f>
        <v>0</v>
      </c>
      <c r="AH1222" s="1">
        <f>'[1]RC-1'!AH1222</f>
        <v>0</v>
      </c>
      <c r="AI1222" s="1">
        <f>'[1]RC-1'!AI1222</f>
        <v>0</v>
      </c>
    </row>
    <row r="1223" spans="1:35" x14ac:dyDescent="0.3">
      <c r="A1223" s="1">
        <f>'[1]RC-1'!A1223</f>
        <v>0</v>
      </c>
      <c r="B1223" s="1">
        <f>'[1]RC-1'!B1223</f>
        <v>0</v>
      </c>
      <c r="C1223" s="1">
        <f>'[1]RC-1'!C1223</f>
        <v>0</v>
      </c>
      <c r="D1223" s="1">
        <f>'[1]RC-1'!D1223</f>
        <v>0</v>
      </c>
      <c r="E1223" s="1">
        <f>'[1]RC-1'!E1223</f>
        <v>0</v>
      </c>
      <c r="F1223" s="1">
        <f>'[1]RC-1'!F1223</f>
        <v>0</v>
      </c>
      <c r="G1223" s="1">
        <f>'[1]RC-1'!G1223</f>
        <v>0</v>
      </c>
      <c r="H1223" s="1">
        <f>'[1]RC-1'!H1223</f>
        <v>0</v>
      </c>
      <c r="I1223" s="1">
        <f>'[1]RC-1'!I1223</f>
        <v>0</v>
      </c>
      <c r="J1223" s="1">
        <f>'[1]RC-1'!J1223</f>
        <v>0</v>
      </c>
      <c r="K1223" s="1">
        <f>'[1]RC-1'!K1223</f>
        <v>0</v>
      </c>
      <c r="L1223" s="1">
        <f>'[1]RC-1'!L1223</f>
        <v>0</v>
      </c>
      <c r="M1223" s="1">
        <f>'[1]RC-1'!M1223</f>
        <v>0</v>
      </c>
      <c r="N1223" s="1">
        <f>'[1]RC-1'!N1223</f>
        <v>0</v>
      </c>
      <c r="O1223" s="1">
        <f>'[1]RC-1'!O1223</f>
        <v>0</v>
      </c>
      <c r="P1223" s="1">
        <f>'[1]RC-1'!P1223</f>
        <v>0</v>
      </c>
      <c r="Q1223" s="1">
        <f>'[1]RC-1'!Q1223</f>
        <v>0</v>
      </c>
      <c r="R1223" s="1">
        <f>'[1]RC-1'!R1223</f>
        <v>0</v>
      </c>
      <c r="S1223" s="1">
        <f>'[1]RC-1'!S1223</f>
        <v>0</v>
      </c>
      <c r="T1223" s="1">
        <f>'[1]RC-1'!T1223</f>
        <v>0</v>
      </c>
      <c r="U1223" s="1">
        <f>'[1]RC-1'!U1223</f>
        <v>0</v>
      </c>
      <c r="V1223" s="1">
        <f>'[1]RC-1'!V1223</f>
        <v>0</v>
      </c>
      <c r="W1223" s="1">
        <f>'[1]RC-1'!W1223</f>
        <v>0</v>
      </c>
      <c r="X1223" s="1">
        <f>'[1]RC-1'!X1223</f>
        <v>0</v>
      </c>
      <c r="Y1223" s="1">
        <f>'[1]RC-1'!Y1223</f>
        <v>0</v>
      </c>
      <c r="Z1223" s="1">
        <f>'[1]RC-1'!Z1223</f>
        <v>0</v>
      </c>
      <c r="AA1223" s="1">
        <f>'[1]RC-1'!AA1223</f>
        <v>0</v>
      </c>
      <c r="AB1223" s="1">
        <f>'[1]RC-1'!AB1223</f>
        <v>0</v>
      </c>
      <c r="AC1223" s="1">
        <f>'[1]RC-1'!AC1223</f>
        <v>0</v>
      </c>
      <c r="AD1223" s="1">
        <f>'[1]RC-1'!AD1223</f>
        <v>0</v>
      </c>
      <c r="AE1223" s="1">
        <f>'[1]RC-1'!AE1223</f>
        <v>0</v>
      </c>
      <c r="AF1223" s="1">
        <f>'[1]RC-1'!AF1223</f>
        <v>0</v>
      </c>
      <c r="AG1223" s="1">
        <f>'[1]RC-1'!AG1223</f>
        <v>0</v>
      </c>
      <c r="AH1223" s="1">
        <f>'[1]RC-1'!AH1223</f>
        <v>0</v>
      </c>
      <c r="AI1223" s="1">
        <f>'[1]RC-1'!AI1223</f>
        <v>0</v>
      </c>
    </row>
    <row r="1224" spans="1:35" x14ac:dyDescent="0.3">
      <c r="A1224" s="1">
        <f>'[1]RC-1'!A1224</f>
        <v>0</v>
      </c>
      <c r="B1224" s="1">
        <f>'[1]RC-1'!B1224</f>
        <v>0</v>
      </c>
      <c r="C1224" s="1">
        <f>'[1]RC-1'!C1224</f>
        <v>0</v>
      </c>
      <c r="D1224" s="1">
        <f>'[1]RC-1'!D1224</f>
        <v>0</v>
      </c>
      <c r="E1224" s="1">
        <f>'[1]RC-1'!E1224</f>
        <v>0</v>
      </c>
      <c r="F1224" s="1">
        <f>'[1]RC-1'!F1224</f>
        <v>0</v>
      </c>
      <c r="G1224" s="1">
        <f>'[1]RC-1'!G1224</f>
        <v>0</v>
      </c>
      <c r="H1224" s="1">
        <f>'[1]RC-1'!H1224</f>
        <v>0</v>
      </c>
      <c r="I1224" s="1">
        <f>'[1]RC-1'!I1224</f>
        <v>0</v>
      </c>
      <c r="J1224" s="1">
        <f>'[1]RC-1'!J1224</f>
        <v>0</v>
      </c>
      <c r="K1224" s="1">
        <f>'[1]RC-1'!K1224</f>
        <v>0</v>
      </c>
      <c r="L1224" s="1">
        <f>'[1]RC-1'!L1224</f>
        <v>0</v>
      </c>
      <c r="M1224" s="1">
        <f>'[1]RC-1'!M1224</f>
        <v>0</v>
      </c>
      <c r="N1224" s="1">
        <f>'[1]RC-1'!N1224</f>
        <v>0</v>
      </c>
      <c r="O1224" s="1">
        <f>'[1]RC-1'!O1224</f>
        <v>0</v>
      </c>
      <c r="P1224" s="1">
        <f>'[1]RC-1'!P1224</f>
        <v>0</v>
      </c>
      <c r="Q1224" s="1">
        <f>'[1]RC-1'!Q1224</f>
        <v>0</v>
      </c>
      <c r="R1224" s="1">
        <f>'[1]RC-1'!R1224</f>
        <v>0</v>
      </c>
      <c r="S1224" s="1">
        <f>'[1]RC-1'!S1224</f>
        <v>0</v>
      </c>
      <c r="T1224" s="1">
        <f>'[1]RC-1'!T1224</f>
        <v>0</v>
      </c>
      <c r="U1224" s="1">
        <f>'[1]RC-1'!U1224</f>
        <v>0</v>
      </c>
      <c r="V1224" s="1">
        <f>'[1]RC-1'!V1224</f>
        <v>0</v>
      </c>
      <c r="W1224" s="1">
        <f>'[1]RC-1'!W1224</f>
        <v>0</v>
      </c>
      <c r="X1224" s="1">
        <f>'[1]RC-1'!X1224</f>
        <v>0</v>
      </c>
      <c r="Y1224" s="1">
        <f>'[1]RC-1'!Y1224</f>
        <v>0</v>
      </c>
      <c r="Z1224" s="1">
        <f>'[1]RC-1'!Z1224</f>
        <v>0</v>
      </c>
      <c r="AA1224" s="1">
        <f>'[1]RC-1'!AA1224</f>
        <v>0</v>
      </c>
      <c r="AB1224" s="1">
        <f>'[1]RC-1'!AB1224</f>
        <v>0</v>
      </c>
      <c r="AC1224" s="1">
        <f>'[1]RC-1'!AC1224</f>
        <v>0</v>
      </c>
      <c r="AD1224" s="1">
        <f>'[1]RC-1'!AD1224</f>
        <v>0</v>
      </c>
      <c r="AE1224" s="1">
        <f>'[1]RC-1'!AE1224</f>
        <v>0</v>
      </c>
      <c r="AF1224" s="1">
        <f>'[1]RC-1'!AF1224</f>
        <v>0</v>
      </c>
      <c r="AG1224" s="1">
        <f>'[1]RC-1'!AG1224</f>
        <v>0</v>
      </c>
      <c r="AH1224" s="1">
        <f>'[1]RC-1'!AH1224</f>
        <v>0</v>
      </c>
      <c r="AI1224" s="1">
        <f>'[1]RC-1'!AI1224</f>
        <v>0</v>
      </c>
    </row>
    <row r="1225" spans="1:35" x14ac:dyDescent="0.3">
      <c r="A1225" s="1">
        <f>'[1]RC-1'!A1225</f>
        <v>0</v>
      </c>
      <c r="B1225" s="1">
        <f>'[1]RC-1'!B1225</f>
        <v>0</v>
      </c>
      <c r="C1225" s="1">
        <f>'[1]RC-1'!C1225</f>
        <v>0</v>
      </c>
      <c r="D1225" s="1">
        <f>'[1]RC-1'!D1225</f>
        <v>0</v>
      </c>
      <c r="E1225" s="1">
        <f>'[1]RC-1'!E1225</f>
        <v>0</v>
      </c>
      <c r="F1225" s="1">
        <f>'[1]RC-1'!F1225</f>
        <v>0</v>
      </c>
      <c r="G1225" s="1">
        <f>'[1]RC-1'!G1225</f>
        <v>0</v>
      </c>
      <c r="H1225" s="1">
        <f>'[1]RC-1'!H1225</f>
        <v>0</v>
      </c>
      <c r="I1225" s="1">
        <f>'[1]RC-1'!I1225</f>
        <v>0</v>
      </c>
      <c r="J1225" s="1">
        <f>'[1]RC-1'!J1225</f>
        <v>0</v>
      </c>
      <c r="K1225" s="1">
        <f>'[1]RC-1'!K1225</f>
        <v>0</v>
      </c>
      <c r="L1225" s="1">
        <f>'[1]RC-1'!L1225</f>
        <v>0</v>
      </c>
      <c r="M1225" s="1">
        <f>'[1]RC-1'!M1225</f>
        <v>0</v>
      </c>
      <c r="N1225" s="1">
        <f>'[1]RC-1'!N1225</f>
        <v>0</v>
      </c>
      <c r="O1225" s="1">
        <f>'[1]RC-1'!O1225</f>
        <v>0</v>
      </c>
      <c r="P1225" s="1">
        <f>'[1]RC-1'!P1225</f>
        <v>0</v>
      </c>
      <c r="Q1225" s="1">
        <f>'[1]RC-1'!Q1225</f>
        <v>0</v>
      </c>
      <c r="R1225" s="1">
        <f>'[1]RC-1'!R1225</f>
        <v>0</v>
      </c>
      <c r="S1225" s="1">
        <f>'[1]RC-1'!S1225</f>
        <v>0</v>
      </c>
      <c r="T1225" s="1">
        <f>'[1]RC-1'!T1225</f>
        <v>0</v>
      </c>
      <c r="U1225" s="1">
        <f>'[1]RC-1'!U1225</f>
        <v>0</v>
      </c>
      <c r="V1225" s="1">
        <f>'[1]RC-1'!V1225</f>
        <v>0</v>
      </c>
      <c r="W1225" s="1">
        <f>'[1]RC-1'!W1225</f>
        <v>0</v>
      </c>
      <c r="X1225" s="1">
        <f>'[1]RC-1'!X1225</f>
        <v>0</v>
      </c>
      <c r="Y1225" s="1">
        <f>'[1]RC-1'!Y1225</f>
        <v>0</v>
      </c>
      <c r="Z1225" s="1">
        <f>'[1]RC-1'!Z1225</f>
        <v>0</v>
      </c>
      <c r="AA1225" s="1">
        <f>'[1]RC-1'!AA1225</f>
        <v>0</v>
      </c>
      <c r="AB1225" s="1">
        <f>'[1]RC-1'!AB1225</f>
        <v>0</v>
      </c>
      <c r="AC1225" s="1">
        <f>'[1]RC-1'!AC1225</f>
        <v>0</v>
      </c>
      <c r="AD1225" s="1">
        <f>'[1]RC-1'!AD1225</f>
        <v>0</v>
      </c>
      <c r="AE1225" s="1">
        <f>'[1]RC-1'!AE1225</f>
        <v>0</v>
      </c>
      <c r="AF1225" s="1">
        <f>'[1]RC-1'!AF1225</f>
        <v>0</v>
      </c>
      <c r="AG1225" s="1">
        <f>'[1]RC-1'!AG1225</f>
        <v>0</v>
      </c>
      <c r="AH1225" s="1">
        <f>'[1]RC-1'!AH1225</f>
        <v>0</v>
      </c>
      <c r="AI1225" s="1">
        <f>'[1]RC-1'!AI1225</f>
        <v>0</v>
      </c>
    </row>
    <row r="1226" spans="1:35" x14ac:dyDescent="0.3">
      <c r="A1226" s="1">
        <f>'[1]RC-1'!A1226</f>
        <v>0</v>
      </c>
      <c r="B1226" s="1">
        <f>'[1]RC-1'!B1226</f>
        <v>0</v>
      </c>
      <c r="C1226" s="1">
        <f>'[1]RC-1'!C1226</f>
        <v>0</v>
      </c>
      <c r="D1226" s="1">
        <f>'[1]RC-1'!D1226</f>
        <v>0</v>
      </c>
      <c r="E1226" s="1">
        <f>'[1]RC-1'!E1226</f>
        <v>0</v>
      </c>
      <c r="F1226" s="1">
        <f>'[1]RC-1'!F1226</f>
        <v>0</v>
      </c>
      <c r="G1226" s="1">
        <f>'[1]RC-1'!G1226</f>
        <v>0</v>
      </c>
      <c r="H1226" s="1">
        <f>'[1]RC-1'!H1226</f>
        <v>0</v>
      </c>
      <c r="I1226" s="1">
        <f>'[1]RC-1'!I1226</f>
        <v>0</v>
      </c>
      <c r="J1226" s="1">
        <f>'[1]RC-1'!J1226</f>
        <v>0</v>
      </c>
      <c r="K1226" s="1">
        <f>'[1]RC-1'!K1226</f>
        <v>0</v>
      </c>
      <c r="L1226" s="1">
        <f>'[1]RC-1'!L1226</f>
        <v>0</v>
      </c>
      <c r="M1226" s="1">
        <f>'[1]RC-1'!M1226</f>
        <v>0</v>
      </c>
      <c r="N1226" s="1">
        <f>'[1]RC-1'!N1226</f>
        <v>0</v>
      </c>
      <c r="O1226" s="1">
        <f>'[1]RC-1'!O1226</f>
        <v>0</v>
      </c>
      <c r="P1226" s="1">
        <f>'[1]RC-1'!P1226</f>
        <v>0</v>
      </c>
      <c r="Q1226" s="1">
        <f>'[1]RC-1'!Q1226</f>
        <v>0</v>
      </c>
      <c r="R1226" s="1">
        <f>'[1]RC-1'!R1226</f>
        <v>0</v>
      </c>
      <c r="S1226" s="1">
        <f>'[1]RC-1'!S1226</f>
        <v>0</v>
      </c>
      <c r="T1226" s="1">
        <f>'[1]RC-1'!T1226</f>
        <v>0</v>
      </c>
      <c r="U1226" s="1">
        <f>'[1]RC-1'!U1226</f>
        <v>0</v>
      </c>
      <c r="V1226" s="1">
        <f>'[1]RC-1'!V1226</f>
        <v>0</v>
      </c>
      <c r="W1226" s="1">
        <f>'[1]RC-1'!W1226</f>
        <v>0</v>
      </c>
      <c r="X1226" s="1">
        <f>'[1]RC-1'!X1226</f>
        <v>0</v>
      </c>
      <c r="Y1226" s="1">
        <f>'[1]RC-1'!Y1226</f>
        <v>0</v>
      </c>
      <c r="Z1226" s="1">
        <f>'[1]RC-1'!Z1226</f>
        <v>0</v>
      </c>
      <c r="AA1226" s="1">
        <f>'[1]RC-1'!AA1226</f>
        <v>0</v>
      </c>
      <c r="AB1226" s="1">
        <f>'[1]RC-1'!AB1226</f>
        <v>0</v>
      </c>
      <c r="AC1226" s="1">
        <f>'[1]RC-1'!AC1226</f>
        <v>0</v>
      </c>
      <c r="AD1226" s="1">
        <f>'[1]RC-1'!AD1226</f>
        <v>0</v>
      </c>
      <c r="AE1226" s="1">
        <f>'[1]RC-1'!AE1226</f>
        <v>0</v>
      </c>
      <c r="AF1226" s="1">
        <f>'[1]RC-1'!AF1226</f>
        <v>0</v>
      </c>
      <c r="AG1226" s="1">
        <f>'[1]RC-1'!AG1226</f>
        <v>0</v>
      </c>
      <c r="AH1226" s="1">
        <f>'[1]RC-1'!AH1226</f>
        <v>0</v>
      </c>
      <c r="AI1226" s="1">
        <f>'[1]RC-1'!AI1226</f>
        <v>0</v>
      </c>
    </row>
    <row r="1227" spans="1:35" x14ac:dyDescent="0.3">
      <c r="A1227" s="1">
        <f>'[1]RC-1'!A1227</f>
        <v>0</v>
      </c>
      <c r="B1227" s="1">
        <f>'[1]RC-1'!B1227</f>
        <v>0</v>
      </c>
      <c r="C1227" s="1">
        <f>'[1]RC-1'!C1227</f>
        <v>0</v>
      </c>
      <c r="D1227" s="1">
        <f>'[1]RC-1'!D1227</f>
        <v>0</v>
      </c>
      <c r="E1227" s="1">
        <f>'[1]RC-1'!E1227</f>
        <v>0</v>
      </c>
      <c r="F1227" s="1">
        <f>'[1]RC-1'!F1227</f>
        <v>0</v>
      </c>
      <c r="G1227" s="1">
        <f>'[1]RC-1'!G1227</f>
        <v>0</v>
      </c>
      <c r="H1227" s="1">
        <f>'[1]RC-1'!H1227</f>
        <v>0</v>
      </c>
      <c r="I1227" s="1">
        <f>'[1]RC-1'!I1227</f>
        <v>0</v>
      </c>
      <c r="J1227" s="1">
        <f>'[1]RC-1'!J1227</f>
        <v>0</v>
      </c>
      <c r="K1227" s="1">
        <f>'[1]RC-1'!K1227</f>
        <v>0</v>
      </c>
      <c r="L1227" s="1">
        <f>'[1]RC-1'!L1227</f>
        <v>0</v>
      </c>
      <c r="M1227" s="1">
        <f>'[1]RC-1'!M1227</f>
        <v>0</v>
      </c>
      <c r="N1227" s="1">
        <f>'[1]RC-1'!N1227</f>
        <v>0</v>
      </c>
      <c r="O1227" s="1">
        <f>'[1]RC-1'!O1227</f>
        <v>0</v>
      </c>
      <c r="P1227" s="1">
        <f>'[1]RC-1'!P1227</f>
        <v>0</v>
      </c>
      <c r="Q1227" s="1">
        <f>'[1]RC-1'!Q1227</f>
        <v>0</v>
      </c>
      <c r="R1227" s="1">
        <f>'[1]RC-1'!R1227</f>
        <v>0</v>
      </c>
      <c r="S1227" s="1">
        <f>'[1]RC-1'!S1227</f>
        <v>0</v>
      </c>
      <c r="T1227" s="1">
        <f>'[1]RC-1'!T1227</f>
        <v>0</v>
      </c>
      <c r="U1227" s="1">
        <f>'[1]RC-1'!U1227</f>
        <v>0</v>
      </c>
      <c r="V1227" s="1">
        <f>'[1]RC-1'!V1227</f>
        <v>0</v>
      </c>
      <c r="W1227" s="1">
        <f>'[1]RC-1'!W1227</f>
        <v>0</v>
      </c>
      <c r="X1227" s="1">
        <f>'[1]RC-1'!X1227</f>
        <v>0</v>
      </c>
      <c r="Y1227" s="1">
        <f>'[1]RC-1'!Y1227</f>
        <v>0</v>
      </c>
      <c r="Z1227" s="1">
        <f>'[1]RC-1'!Z1227</f>
        <v>0</v>
      </c>
      <c r="AA1227" s="1">
        <f>'[1]RC-1'!AA1227</f>
        <v>0</v>
      </c>
      <c r="AB1227" s="1">
        <f>'[1]RC-1'!AB1227</f>
        <v>0</v>
      </c>
      <c r="AC1227" s="1">
        <f>'[1]RC-1'!AC1227</f>
        <v>0</v>
      </c>
      <c r="AD1227" s="1">
        <f>'[1]RC-1'!AD1227</f>
        <v>0</v>
      </c>
      <c r="AE1227" s="1">
        <f>'[1]RC-1'!AE1227</f>
        <v>0</v>
      </c>
      <c r="AF1227" s="1">
        <f>'[1]RC-1'!AF1227</f>
        <v>0</v>
      </c>
      <c r="AG1227" s="1">
        <f>'[1]RC-1'!AG1227</f>
        <v>0</v>
      </c>
      <c r="AH1227" s="1">
        <f>'[1]RC-1'!AH1227</f>
        <v>0</v>
      </c>
      <c r="AI1227" s="1">
        <f>'[1]RC-1'!AI1227</f>
        <v>0</v>
      </c>
    </row>
    <row r="1228" spans="1:35" x14ac:dyDescent="0.3">
      <c r="A1228" s="1">
        <f>'[1]RC-1'!A1228</f>
        <v>0</v>
      </c>
      <c r="B1228" s="1">
        <f>'[1]RC-1'!B1228</f>
        <v>0</v>
      </c>
      <c r="C1228" s="1">
        <f>'[1]RC-1'!C1228</f>
        <v>0</v>
      </c>
      <c r="D1228" s="1">
        <f>'[1]RC-1'!D1228</f>
        <v>0</v>
      </c>
      <c r="E1228" s="1">
        <f>'[1]RC-1'!E1228</f>
        <v>0</v>
      </c>
      <c r="F1228" s="1">
        <f>'[1]RC-1'!F1228</f>
        <v>0</v>
      </c>
      <c r="G1228" s="1">
        <f>'[1]RC-1'!G1228</f>
        <v>0</v>
      </c>
      <c r="H1228" s="1">
        <f>'[1]RC-1'!H1228</f>
        <v>0</v>
      </c>
      <c r="I1228" s="1">
        <f>'[1]RC-1'!I1228</f>
        <v>0</v>
      </c>
      <c r="J1228" s="1">
        <f>'[1]RC-1'!J1228</f>
        <v>0</v>
      </c>
      <c r="K1228" s="1">
        <f>'[1]RC-1'!K1228</f>
        <v>0</v>
      </c>
      <c r="L1228" s="1">
        <f>'[1]RC-1'!L1228</f>
        <v>0</v>
      </c>
      <c r="M1228" s="1">
        <f>'[1]RC-1'!M1228</f>
        <v>0</v>
      </c>
      <c r="N1228" s="1">
        <f>'[1]RC-1'!N1228</f>
        <v>0</v>
      </c>
      <c r="O1228" s="1">
        <f>'[1]RC-1'!O1228</f>
        <v>0</v>
      </c>
      <c r="P1228" s="1">
        <f>'[1]RC-1'!P1228</f>
        <v>0</v>
      </c>
      <c r="Q1228" s="1">
        <f>'[1]RC-1'!Q1228</f>
        <v>0</v>
      </c>
      <c r="R1228" s="1">
        <f>'[1]RC-1'!R1228</f>
        <v>0</v>
      </c>
      <c r="S1228" s="1">
        <f>'[1]RC-1'!S1228</f>
        <v>0</v>
      </c>
      <c r="T1228" s="1">
        <f>'[1]RC-1'!T1228</f>
        <v>0</v>
      </c>
      <c r="U1228" s="1">
        <f>'[1]RC-1'!U1228</f>
        <v>0</v>
      </c>
      <c r="V1228" s="1">
        <f>'[1]RC-1'!V1228</f>
        <v>0</v>
      </c>
      <c r="W1228" s="1">
        <f>'[1]RC-1'!W1228</f>
        <v>0</v>
      </c>
      <c r="X1228" s="1">
        <f>'[1]RC-1'!X1228</f>
        <v>0</v>
      </c>
      <c r="Y1228" s="1">
        <f>'[1]RC-1'!Y1228</f>
        <v>0</v>
      </c>
      <c r="Z1228" s="1">
        <f>'[1]RC-1'!Z1228</f>
        <v>0</v>
      </c>
      <c r="AA1228" s="1">
        <f>'[1]RC-1'!AA1228</f>
        <v>0</v>
      </c>
      <c r="AB1228" s="1">
        <f>'[1]RC-1'!AB1228</f>
        <v>0</v>
      </c>
      <c r="AC1228" s="1">
        <f>'[1]RC-1'!AC1228</f>
        <v>0</v>
      </c>
      <c r="AD1228" s="1">
        <f>'[1]RC-1'!AD1228</f>
        <v>0</v>
      </c>
      <c r="AE1228" s="1">
        <f>'[1]RC-1'!AE1228</f>
        <v>0</v>
      </c>
      <c r="AF1228" s="1">
        <f>'[1]RC-1'!AF1228</f>
        <v>0</v>
      </c>
      <c r="AG1228" s="1">
        <f>'[1]RC-1'!AG1228</f>
        <v>0</v>
      </c>
      <c r="AH1228" s="1">
        <f>'[1]RC-1'!AH1228</f>
        <v>0</v>
      </c>
      <c r="AI1228" s="1">
        <f>'[1]RC-1'!AI1228</f>
        <v>0</v>
      </c>
    </row>
    <row r="1229" spans="1:35" x14ac:dyDescent="0.3">
      <c r="A1229" s="1">
        <f>'[1]RC-1'!A1229</f>
        <v>0</v>
      </c>
      <c r="B1229" s="1">
        <f>'[1]RC-1'!B1229</f>
        <v>0</v>
      </c>
      <c r="C1229" s="1">
        <f>'[1]RC-1'!C1229</f>
        <v>0</v>
      </c>
      <c r="D1229" s="1">
        <f>'[1]RC-1'!D1229</f>
        <v>0</v>
      </c>
      <c r="E1229" s="1">
        <f>'[1]RC-1'!E1229</f>
        <v>0</v>
      </c>
      <c r="F1229" s="1">
        <f>'[1]RC-1'!F1229</f>
        <v>0</v>
      </c>
      <c r="G1229" s="1">
        <f>'[1]RC-1'!G1229</f>
        <v>0</v>
      </c>
      <c r="H1229" s="1">
        <f>'[1]RC-1'!H1229</f>
        <v>0</v>
      </c>
      <c r="I1229" s="1">
        <f>'[1]RC-1'!I1229</f>
        <v>0</v>
      </c>
      <c r="J1229" s="1">
        <f>'[1]RC-1'!J1229</f>
        <v>0</v>
      </c>
      <c r="K1229" s="1">
        <f>'[1]RC-1'!K1229</f>
        <v>0</v>
      </c>
      <c r="L1229" s="1">
        <f>'[1]RC-1'!L1229</f>
        <v>0</v>
      </c>
      <c r="M1229" s="1">
        <f>'[1]RC-1'!M1229</f>
        <v>0</v>
      </c>
      <c r="N1229" s="1">
        <f>'[1]RC-1'!N1229</f>
        <v>0</v>
      </c>
      <c r="O1229" s="1">
        <f>'[1]RC-1'!O1229</f>
        <v>0</v>
      </c>
      <c r="P1229" s="1">
        <f>'[1]RC-1'!P1229</f>
        <v>0</v>
      </c>
      <c r="Q1229" s="1">
        <f>'[1]RC-1'!Q1229</f>
        <v>0</v>
      </c>
      <c r="R1229" s="1">
        <f>'[1]RC-1'!R1229</f>
        <v>0</v>
      </c>
      <c r="S1229" s="1">
        <f>'[1]RC-1'!S1229</f>
        <v>0</v>
      </c>
      <c r="T1229" s="1">
        <f>'[1]RC-1'!T1229</f>
        <v>0</v>
      </c>
      <c r="U1229" s="1">
        <f>'[1]RC-1'!U1229</f>
        <v>0</v>
      </c>
      <c r="V1229" s="1">
        <f>'[1]RC-1'!V1229</f>
        <v>0</v>
      </c>
      <c r="W1229" s="1">
        <f>'[1]RC-1'!W1229</f>
        <v>0</v>
      </c>
      <c r="X1229" s="1">
        <f>'[1]RC-1'!X1229</f>
        <v>0</v>
      </c>
      <c r="Y1229" s="1">
        <f>'[1]RC-1'!Y1229</f>
        <v>0</v>
      </c>
      <c r="Z1229" s="1">
        <f>'[1]RC-1'!Z1229</f>
        <v>0</v>
      </c>
      <c r="AA1229" s="1">
        <f>'[1]RC-1'!AA1229</f>
        <v>0</v>
      </c>
      <c r="AB1229" s="1">
        <f>'[1]RC-1'!AB1229</f>
        <v>0</v>
      </c>
      <c r="AC1229" s="1">
        <f>'[1]RC-1'!AC1229</f>
        <v>0</v>
      </c>
      <c r="AD1229" s="1">
        <f>'[1]RC-1'!AD1229</f>
        <v>0</v>
      </c>
      <c r="AE1229" s="1">
        <f>'[1]RC-1'!AE1229</f>
        <v>0</v>
      </c>
      <c r="AF1229" s="1">
        <f>'[1]RC-1'!AF1229</f>
        <v>0</v>
      </c>
      <c r="AG1229" s="1">
        <f>'[1]RC-1'!AG1229</f>
        <v>0</v>
      </c>
      <c r="AH1229" s="1">
        <f>'[1]RC-1'!AH1229</f>
        <v>0</v>
      </c>
      <c r="AI1229" s="1">
        <f>'[1]RC-1'!AI1229</f>
        <v>0</v>
      </c>
    </row>
    <row r="1230" spans="1:35" x14ac:dyDescent="0.3">
      <c r="A1230" s="1">
        <f>'[1]RC-1'!A1230</f>
        <v>0</v>
      </c>
      <c r="B1230" s="1">
        <f>'[1]RC-1'!B1230</f>
        <v>0</v>
      </c>
      <c r="C1230" s="1">
        <f>'[1]RC-1'!C1230</f>
        <v>0</v>
      </c>
      <c r="D1230" s="1">
        <f>'[1]RC-1'!D1230</f>
        <v>0</v>
      </c>
      <c r="E1230" s="1">
        <f>'[1]RC-1'!E1230</f>
        <v>0</v>
      </c>
      <c r="F1230" s="1">
        <f>'[1]RC-1'!F1230</f>
        <v>0</v>
      </c>
      <c r="G1230" s="1">
        <f>'[1]RC-1'!G1230</f>
        <v>0</v>
      </c>
      <c r="H1230" s="1">
        <f>'[1]RC-1'!H1230</f>
        <v>0</v>
      </c>
      <c r="I1230" s="1">
        <f>'[1]RC-1'!I1230</f>
        <v>0</v>
      </c>
      <c r="J1230" s="1">
        <f>'[1]RC-1'!J1230</f>
        <v>0</v>
      </c>
      <c r="K1230" s="1">
        <f>'[1]RC-1'!K1230</f>
        <v>0</v>
      </c>
      <c r="L1230" s="1">
        <f>'[1]RC-1'!L1230</f>
        <v>0</v>
      </c>
      <c r="M1230" s="1">
        <f>'[1]RC-1'!M1230</f>
        <v>0</v>
      </c>
      <c r="N1230" s="1">
        <f>'[1]RC-1'!N1230</f>
        <v>0</v>
      </c>
      <c r="O1230" s="1">
        <f>'[1]RC-1'!O1230</f>
        <v>0</v>
      </c>
      <c r="P1230" s="1">
        <f>'[1]RC-1'!P1230</f>
        <v>0</v>
      </c>
      <c r="Q1230" s="1">
        <f>'[1]RC-1'!Q1230</f>
        <v>0</v>
      </c>
      <c r="R1230" s="1">
        <f>'[1]RC-1'!R1230</f>
        <v>0</v>
      </c>
      <c r="S1230" s="1">
        <f>'[1]RC-1'!S1230</f>
        <v>0</v>
      </c>
      <c r="T1230" s="1">
        <f>'[1]RC-1'!T1230</f>
        <v>0</v>
      </c>
      <c r="U1230" s="1">
        <f>'[1]RC-1'!U1230</f>
        <v>0</v>
      </c>
      <c r="V1230" s="1">
        <f>'[1]RC-1'!V1230</f>
        <v>0</v>
      </c>
      <c r="W1230" s="1">
        <f>'[1]RC-1'!W1230</f>
        <v>0</v>
      </c>
      <c r="X1230" s="1">
        <f>'[1]RC-1'!X1230</f>
        <v>0</v>
      </c>
      <c r="Y1230" s="1">
        <f>'[1]RC-1'!Y1230</f>
        <v>0</v>
      </c>
      <c r="Z1230" s="1">
        <f>'[1]RC-1'!Z1230</f>
        <v>0</v>
      </c>
      <c r="AA1230" s="1">
        <f>'[1]RC-1'!AA1230</f>
        <v>0</v>
      </c>
      <c r="AB1230" s="1">
        <f>'[1]RC-1'!AB1230</f>
        <v>0</v>
      </c>
      <c r="AC1230" s="1">
        <f>'[1]RC-1'!AC1230</f>
        <v>0</v>
      </c>
      <c r="AD1230" s="1">
        <f>'[1]RC-1'!AD1230</f>
        <v>0</v>
      </c>
      <c r="AE1230" s="1">
        <f>'[1]RC-1'!AE1230</f>
        <v>0</v>
      </c>
      <c r="AF1230" s="1">
        <f>'[1]RC-1'!AF1230</f>
        <v>0</v>
      </c>
      <c r="AG1230" s="1">
        <f>'[1]RC-1'!AG1230</f>
        <v>0</v>
      </c>
      <c r="AH1230" s="1">
        <f>'[1]RC-1'!AH1230</f>
        <v>0</v>
      </c>
      <c r="AI1230" s="1">
        <f>'[1]RC-1'!AI1230</f>
        <v>0</v>
      </c>
    </row>
    <row r="1231" spans="1:35" x14ac:dyDescent="0.3">
      <c r="A1231" s="1">
        <f>'[1]RC-1'!A1231</f>
        <v>0</v>
      </c>
      <c r="B1231" s="1">
        <f>'[1]RC-1'!B1231</f>
        <v>0</v>
      </c>
      <c r="C1231" s="1">
        <f>'[1]RC-1'!C1231</f>
        <v>0</v>
      </c>
      <c r="D1231" s="1">
        <f>'[1]RC-1'!D1231</f>
        <v>0</v>
      </c>
      <c r="E1231" s="1">
        <f>'[1]RC-1'!E1231</f>
        <v>0</v>
      </c>
      <c r="F1231" s="1">
        <f>'[1]RC-1'!F1231</f>
        <v>0</v>
      </c>
      <c r="G1231" s="1">
        <f>'[1]RC-1'!G1231</f>
        <v>0</v>
      </c>
      <c r="H1231" s="1">
        <f>'[1]RC-1'!H1231</f>
        <v>0</v>
      </c>
      <c r="I1231" s="1">
        <f>'[1]RC-1'!I1231</f>
        <v>0</v>
      </c>
      <c r="J1231" s="1">
        <f>'[1]RC-1'!J1231</f>
        <v>0</v>
      </c>
      <c r="K1231" s="1">
        <f>'[1]RC-1'!K1231</f>
        <v>0</v>
      </c>
      <c r="L1231" s="1">
        <f>'[1]RC-1'!L1231</f>
        <v>0</v>
      </c>
      <c r="M1231" s="1">
        <f>'[1]RC-1'!M1231</f>
        <v>0</v>
      </c>
      <c r="N1231" s="1">
        <f>'[1]RC-1'!N1231</f>
        <v>0</v>
      </c>
      <c r="O1231" s="1">
        <f>'[1]RC-1'!O1231</f>
        <v>0</v>
      </c>
      <c r="P1231" s="1">
        <f>'[1]RC-1'!P1231</f>
        <v>0</v>
      </c>
      <c r="Q1231" s="1">
        <f>'[1]RC-1'!Q1231</f>
        <v>0</v>
      </c>
      <c r="R1231" s="1">
        <f>'[1]RC-1'!R1231</f>
        <v>0</v>
      </c>
      <c r="S1231" s="1">
        <f>'[1]RC-1'!S1231</f>
        <v>0</v>
      </c>
      <c r="T1231" s="1">
        <f>'[1]RC-1'!T1231</f>
        <v>0</v>
      </c>
      <c r="U1231" s="1">
        <f>'[1]RC-1'!U1231</f>
        <v>0</v>
      </c>
      <c r="V1231" s="1">
        <f>'[1]RC-1'!V1231</f>
        <v>0</v>
      </c>
      <c r="W1231" s="1">
        <f>'[1]RC-1'!W1231</f>
        <v>0</v>
      </c>
      <c r="X1231" s="1">
        <f>'[1]RC-1'!X1231</f>
        <v>0</v>
      </c>
      <c r="Y1231" s="1">
        <f>'[1]RC-1'!Y1231</f>
        <v>0</v>
      </c>
      <c r="Z1231" s="1">
        <f>'[1]RC-1'!Z1231</f>
        <v>0</v>
      </c>
      <c r="AA1231" s="1">
        <f>'[1]RC-1'!AA1231</f>
        <v>0</v>
      </c>
      <c r="AB1231" s="1">
        <f>'[1]RC-1'!AB1231</f>
        <v>0</v>
      </c>
      <c r="AC1231" s="1">
        <f>'[1]RC-1'!AC1231</f>
        <v>0</v>
      </c>
      <c r="AD1231" s="1">
        <f>'[1]RC-1'!AD1231</f>
        <v>0</v>
      </c>
      <c r="AE1231" s="1">
        <f>'[1]RC-1'!AE1231</f>
        <v>0</v>
      </c>
      <c r="AF1231" s="1">
        <f>'[1]RC-1'!AF1231</f>
        <v>0</v>
      </c>
      <c r="AG1231" s="1">
        <f>'[1]RC-1'!AG1231</f>
        <v>0</v>
      </c>
      <c r="AH1231" s="1">
        <f>'[1]RC-1'!AH1231</f>
        <v>0</v>
      </c>
      <c r="AI1231" s="1">
        <f>'[1]RC-1'!AI1231</f>
        <v>0</v>
      </c>
    </row>
    <row r="1232" spans="1:35" x14ac:dyDescent="0.3">
      <c r="A1232" s="1">
        <f>'[1]RC-1'!A1232</f>
        <v>0</v>
      </c>
      <c r="B1232" s="1">
        <f>'[1]RC-1'!B1232</f>
        <v>0</v>
      </c>
      <c r="C1232" s="1">
        <f>'[1]RC-1'!C1232</f>
        <v>0</v>
      </c>
      <c r="D1232" s="1">
        <f>'[1]RC-1'!D1232</f>
        <v>0</v>
      </c>
      <c r="E1232" s="1">
        <f>'[1]RC-1'!E1232</f>
        <v>0</v>
      </c>
      <c r="F1232" s="1">
        <f>'[1]RC-1'!F1232</f>
        <v>0</v>
      </c>
      <c r="G1232" s="1">
        <f>'[1]RC-1'!G1232</f>
        <v>0</v>
      </c>
      <c r="H1232" s="1">
        <f>'[1]RC-1'!H1232</f>
        <v>0</v>
      </c>
      <c r="I1232" s="1">
        <f>'[1]RC-1'!I1232</f>
        <v>0</v>
      </c>
      <c r="J1232" s="1">
        <f>'[1]RC-1'!J1232</f>
        <v>0</v>
      </c>
      <c r="K1232" s="1">
        <f>'[1]RC-1'!K1232</f>
        <v>0</v>
      </c>
      <c r="L1232" s="1">
        <f>'[1]RC-1'!L1232</f>
        <v>0</v>
      </c>
      <c r="M1232" s="1">
        <f>'[1]RC-1'!M1232</f>
        <v>0</v>
      </c>
      <c r="N1232" s="1">
        <f>'[1]RC-1'!N1232</f>
        <v>0</v>
      </c>
      <c r="O1232" s="1">
        <f>'[1]RC-1'!O1232</f>
        <v>0</v>
      </c>
      <c r="P1232" s="1">
        <f>'[1]RC-1'!P1232</f>
        <v>0</v>
      </c>
      <c r="Q1232" s="1">
        <f>'[1]RC-1'!Q1232</f>
        <v>0</v>
      </c>
      <c r="R1232" s="1">
        <f>'[1]RC-1'!R1232</f>
        <v>0</v>
      </c>
      <c r="S1232" s="1">
        <f>'[1]RC-1'!S1232</f>
        <v>0</v>
      </c>
      <c r="T1232" s="1">
        <f>'[1]RC-1'!T1232</f>
        <v>0</v>
      </c>
      <c r="U1232" s="1">
        <f>'[1]RC-1'!U1232</f>
        <v>0</v>
      </c>
      <c r="V1232" s="1">
        <f>'[1]RC-1'!V1232</f>
        <v>0</v>
      </c>
      <c r="W1232" s="1">
        <f>'[1]RC-1'!W1232</f>
        <v>0</v>
      </c>
      <c r="X1232" s="1">
        <f>'[1]RC-1'!X1232</f>
        <v>0</v>
      </c>
      <c r="Y1232" s="1">
        <f>'[1]RC-1'!Y1232</f>
        <v>0</v>
      </c>
      <c r="Z1232" s="1">
        <f>'[1]RC-1'!Z1232</f>
        <v>0</v>
      </c>
      <c r="AA1232" s="1">
        <f>'[1]RC-1'!AA1232</f>
        <v>0</v>
      </c>
      <c r="AB1232" s="1">
        <f>'[1]RC-1'!AB1232</f>
        <v>0</v>
      </c>
      <c r="AC1232" s="1">
        <f>'[1]RC-1'!AC1232</f>
        <v>0</v>
      </c>
      <c r="AD1232" s="1">
        <f>'[1]RC-1'!AD1232</f>
        <v>0</v>
      </c>
      <c r="AE1232" s="1">
        <f>'[1]RC-1'!AE1232</f>
        <v>0</v>
      </c>
      <c r="AF1232" s="1">
        <f>'[1]RC-1'!AF1232</f>
        <v>0</v>
      </c>
      <c r="AG1232" s="1">
        <f>'[1]RC-1'!AG1232</f>
        <v>0</v>
      </c>
      <c r="AH1232" s="1">
        <f>'[1]RC-1'!AH1232</f>
        <v>0</v>
      </c>
      <c r="AI1232" s="1">
        <f>'[1]RC-1'!AI1232</f>
        <v>0</v>
      </c>
    </row>
    <row r="1233" spans="1:35" x14ac:dyDescent="0.3">
      <c r="A1233" s="1">
        <f>'[1]RC-1'!A1233</f>
        <v>0</v>
      </c>
      <c r="B1233" s="1">
        <f>'[1]RC-1'!B1233</f>
        <v>0</v>
      </c>
      <c r="C1233" s="1">
        <f>'[1]RC-1'!C1233</f>
        <v>0</v>
      </c>
      <c r="D1233" s="1">
        <f>'[1]RC-1'!D1233</f>
        <v>0</v>
      </c>
      <c r="E1233" s="1">
        <f>'[1]RC-1'!E1233</f>
        <v>0</v>
      </c>
      <c r="F1233" s="1">
        <f>'[1]RC-1'!F1233</f>
        <v>0</v>
      </c>
      <c r="G1233" s="1">
        <f>'[1]RC-1'!G1233</f>
        <v>0</v>
      </c>
      <c r="H1233" s="1">
        <f>'[1]RC-1'!H1233</f>
        <v>0</v>
      </c>
      <c r="I1233" s="1">
        <f>'[1]RC-1'!I1233</f>
        <v>0</v>
      </c>
      <c r="J1233" s="1">
        <f>'[1]RC-1'!J1233</f>
        <v>0</v>
      </c>
      <c r="K1233" s="1">
        <f>'[1]RC-1'!K1233</f>
        <v>0</v>
      </c>
      <c r="L1233" s="1">
        <f>'[1]RC-1'!L1233</f>
        <v>0</v>
      </c>
      <c r="M1233" s="1">
        <f>'[1]RC-1'!M1233</f>
        <v>0</v>
      </c>
      <c r="N1233" s="1">
        <f>'[1]RC-1'!N1233</f>
        <v>0</v>
      </c>
      <c r="O1233" s="1">
        <f>'[1]RC-1'!O1233</f>
        <v>0</v>
      </c>
      <c r="P1233" s="1">
        <f>'[1]RC-1'!P1233</f>
        <v>0</v>
      </c>
      <c r="Q1233" s="1">
        <f>'[1]RC-1'!Q1233</f>
        <v>0</v>
      </c>
      <c r="R1233" s="1">
        <f>'[1]RC-1'!R1233</f>
        <v>0</v>
      </c>
      <c r="S1233" s="1">
        <f>'[1]RC-1'!S1233</f>
        <v>0</v>
      </c>
      <c r="T1233" s="1">
        <f>'[1]RC-1'!T1233</f>
        <v>0</v>
      </c>
      <c r="U1233" s="1">
        <f>'[1]RC-1'!U1233</f>
        <v>0</v>
      </c>
      <c r="V1233" s="1">
        <f>'[1]RC-1'!V1233</f>
        <v>0</v>
      </c>
      <c r="W1233" s="1">
        <f>'[1]RC-1'!W1233</f>
        <v>0</v>
      </c>
      <c r="X1233" s="1">
        <f>'[1]RC-1'!X1233</f>
        <v>0</v>
      </c>
      <c r="Y1233" s="1">
        <f>'[1]RC-1'!Y1233</f>
        <v>0</v>
      </c>
      <c r="Z1233" s="1">
        <f>'[1]RC-1'!Z1233</f>
        <v>0</v>
      </c>
      <c r="AA1233" s="1">
        <f>'[1]RC-1'!AA1233</f>
        <v>0</v>
      </c>
      <c r="AB1233" s="1">
        <f>'[1]RC-1'!AB1233</f>
        <v>0</v>
      </c>
      <c r="AC1233" s="1">
        <f>'[1]RC-1'!AC1233</f>
        <v>0</v>
      </c>
      <c r="AD1233" s="1">
        <f>'[1]RC-1'!AD1233</f>
        <v>0</v>
      </c>
      <c r="AE1233" s="1">
        <f>'[1]RC-1'!AE1233</f>
        <v>0</v>
      </c>
      <c r="AF1233" s="1">
        <f>'[1]RC-1'!AF1233</f>
        <v>0</v>
      </c>
      <c r="AG1233" s="1">
        <f>'[1]RC-1'!AG1233</f>
        <v>0</v>
      </c>
      <c r="AH1233" s="1">
        <f>'[1]RC-1'!AH1233</f>
        <v>0</v>
      </c>
      <c r="AI1233" s="1">
        <f>'[1]RC-1'!AI1233</f>
        <v>0</v>
      </c>
    </row>
    <row r="1234" spans="1:35" x14ac:dyDescent="0.3">
      <c r="A1234" s="1">
        <f>'[1]RC-1'!A1234</f>
        <v>0</v>
      </c>
      <c r="B1234" s="1">
        <f>'[1]RC-1'!B1234</f>
        <v>0</v>
      </c>
      <c r="C1234" s="1">
        <f>'[1]RC-1'!C1234</f>
        <v>0</v>
      </c>
      <c r="D1234" s="1">
        <f>'[1]RC-1'!D1234</f>
        <v>0</v>
      </c>
      <c r="E1234" s="1">
        <f>'[1]RC-1'!E1234</f>
        <v>0</v>
      </c>
      <c r="F1234" s="1">
        <f>'[1]RC-1'!F1234</f>
        <v>0</v>
      </c>
      <c r="G1234" s="1">
        <f>'[1]RC-1'!G1234</f>
        <v>0</v>
      </c>
      <c r="H1234" s="1">
        <f>'[1]RC-1'!H1234</f>
        <v>0</v>
      </c>
      <c r="I1234" s="1">
        <f>'[1]RC-1'!I1234</f>
        <v>0</v>
      </c>
      <c r="J1234" s="1">
        <f>'[1]RC-1'!J1234</f>
        <v>0</v>
      </c>
      <c r="K1234" s="1">
        <f>'[1]RC-1'!K1234</f>
        <v>0</v>
      </c>
      <c r="L1234" s="1">
        <f>'[1]RC-1'!L1234</f>
        <v>0</v>
      </c>
      <c r="M1234" s="1">
        <f>'[1]RC-1'!M1234</f>
        <v>0</v>
      </c>
      <c r="N1234" s="1">
        <f>'[1]RC-1'!N1234</f>
        <v>0</v>
      </c>
      <c r="O1234" s="1">
        <f>'[1]RC-1'!O1234</f>
        <v>0</v>
      </c>
      <c r="P1234" s="1">
        <f>'[1]RC-1'!P1234</f>
        <v>0</v>
      </c>
      <c r="Q1234" s="1">
        <f>'[1]RC-1'!Q1234</f>
        <v>0</v>
      </c>
      <c r="R1234" s="1">
        <f>'[1]RC-1'!R1234</f>
        <v>0</v>
      </c>
      <c r="S1234" s="1">
        <f>'[1]RC-1'!S1234</f>
        <v>0</v>
      </c>
      <c r="T1234" s="1">
        <f>'[1]RC-1'!T1234</f>
        <v>0</v>
      </c>
      <c r="U1234" s="1">
        <f>'[1]RC-1'!U1234</f>
        <v>0</v>
      </c>
      <c r="V1234" s="1">
        <f>'[1]RC-1'!V1234</f>
        <v>0</v>
      </c>
      <c r="W1234" s="1">
        <f>'[1]RC-1'!W1234</f>
        <v>0</v>
      </c>
      <c r="X1234" s="1">
        <f>'[1]RC-1'!X1234</f>
        <v>0</v>
      </c>
      <c r="Y1234" s="1">
        <f>'[1]RC-1'!Y1234</f>
        <v>0</v>
      </c>
      <c r="Z1234" s="1">
        <f>'[1]RC-1'!Z1234</f>
        <v>0</v>
      </c>
      <c r="AA1234" s="1">
        <f>'[1]RC-1'!AA1234</f>
        <v>0</v>
      </c>
      <c r="AB1234" s="1">
        <f>'[1]RC-1'!AB1234</f>
        <v>0</v>
      </c>
      <c r="AC1234" s="1">
        <f>'[1]RC-1'!AC1234</f>
        <v>0</v>
      </c>
      <c r="AD1234" s="1">
        <f>'[1]RC-1'!AD1234</f>
        <v>0</v>
      </c>
      <c r="AE1234" s="1">
        <f>'[1]RC-1'!AE1234</f>
        <v>0</v>
      </c>
      <c r="AF1234" s="1">
        <f>'[1]RC-1'!AF1234</f>
        <v>0</v>
      </c>
      <c r="AG1234" s="1">
        <f>'[1]RC-1'!AG1234</f>
        <v>0</v>
      </c>
      <c r="AH1234" s="1">
        <f>'[1]RC-1'!AH1234</f>
        <v>0</v>
      </c>
      <c r="AI1234" s="1">
        <f>'[1]RC-1'!AI1234</f>
        <v>0</v>
      </c>
    </row>
    <row r="1235" spans="1:35" x14ac:dyDescent="0.3">
      <c r="A1235" s="1">
        <f>'[1]RC-1'!A1235</f>
        <v>0</v>
      </c>
      <c r="B1235" s="1">
        <f>'[1]RC-1'!B1235</f>
        <v>0</v>
      </c>
      <c r="C1235" s="1">
        <f>'[1]RC-1'!C1235</f>
        <v>0</v>
      </c>
      <c r="D1235" s="1">
        <f>'[1]RC-1'!D1235</f>
        <v>0</v>
      </c>
      <c r="E1235" s="1">
        <f>'[1]RC-1'!E1235</f>
        <v>0</v>
      </c>
      <c r="F1235" s="1">
        <f>'[1]RC-1'!F1235</f>
        <v>0</v>
      </c>
      <c r="G1235" s="1">
        <f>'[1]RC-1'!G1235</f>
        <v>0</v>
      </c>
      <c r="H1235" s="1">
        <f>'[1]RC-1'!H1235</f>
        <v>0</v>
      </c>
      <c r="I1235" s="1">
        <f>'[1]RC-1'!I1235</f>
        <v>0</v>
      </c>
      <c r="J1235" s="1">
        <f>'[1]RC-1'!J1235</f>
        <v>0</v>
      </c>
      <c r="K1235" s="1">
        <f>'[1]RC-1'!K1235</f>
        <v>0</v>
      </c>
      <c r="L1235" s="1">
        <f>'[1]RC-1'!L1235</f>
        <v>0</v>
      </c>
      <c r="M1235" s="1">
        <f>'[1]RC-1'!M1235</f>
        <v>0</v>
      </c>
      <c r="N1235" s="1">
        <f>'[1]RC-1'!N1235</f>
        <v>0</v>
      </c>
      <c r="O1235" s="1">
        <f>'[1]RC-1'!O1235</f>
        <v>0</v>
      </c>
      <c r="P1235" s="1">
        <f>'[1]RC-1'!P1235</f>
        <v>0</v>
      </c>
      <c r="Q1235" s="1">
        <f>'[1]RC-1'!Q1235</f>
        <v>0</v>
      </c>
      <c r="R1235" s="1">
        <f>'[1]RC-1'!R1235</f>
        <v>0</v>
      </c>
      <c r="S1235" s="1">
        <f>'[1]RC-1'!S1235</f>
        <v>0</v>
      </c>
      <c r="T1235" s="1">
        <f>'[1]RC-1'!T1235</f>
        <v>0</v>
      </c>
      <c r="U1235" s="1">
        <f>'[1]RC-1'!U1235</f>
        <v>0</v>
      </c>
      <c r="V1235" s="1">
        <f>'[1]RC-1'!V1235</f>
        <v>0</v>
      </c>
      <c r="W1235" s="1">
        <f>'[1]RC-1'!W1235</f>
        <v>0</v>
      </c>
      <c r="X1235" s="1">
        <f>'[1]RC-1'!X1235</f>
        <v>0</v>
      </c>
      <c r="Y1235" s="1">
        <f>'[1]RC-1'!Y1235</f>
        <v>0</v>
      </c>
      <c r="Z1235" s="1">
        <f>'[1]RC-1'!Z1235</f>
        <v>0</v>
      </c>
      <c r="AA1235" s="1">
        <f>'[1]RC-1'!AA1235</f>
        <v>0</v>
      </c>
      <c r="AB1235" s="1">
        <f>'[1]RC-1'!AB1235</f>
        <v>0</v>
      </c>
      <c r="AC1235" s="1">
        <f>'[1]RC-1'!AC1235</f>
        <v>0</v>
      </c>
      <c r="AD1235" s="1">
        <f>'[1]RC-1'!AD1235</f>
        <v>0</v>
      </c>
      <c r="AE1235" s="1">
        <f>'[1]RC-1'!AE1235</f>
        <v>0</v>
      </c>
      <c r="AF1235" s="1">
        <f>'[1]RC-1'!AF1235</f>
        <v>0</v>
      </c>
      <c r="AG1235" s="1">
        <f>'[1]RC-1'!AG1235</f>
        <v>0</v>
      </c>
      <c r="AH1235" s="1">
        <f>'[1]RC-1'!AH1235</f>
        <v>0</v>
      </c>
      <c r="AI1235" s="1">
        <f>'[1]RC-1'!AI1235</f>
        <v>0</v>
      </c>
    </row>
    <row r="1236" spans="1:35" x14ac:dyDescent="0.3">
      <c r="A1236" s="1">
        <f>'[1]RC-1'!A1236</f>
        <v>0</v>
      </c>
      <c r="B1236" s="1">
        <f>'[1]RC-1'!B1236</f>
        <v>0</v>
      </c>
      <c r="C1236" s="1">
        <f>'[1]RC-1'!C1236</f>
        <v>0</v>
      </c>
      <c r="D1236" s="1">
        <f>'[1]RC-1'!D1236</f>
        <v>0</v>
      </c>
      <c r="E1236" s="1">
        <f>'[1]RC-1'!E1236</f>
        <v>0</v>
      </c>
      <c r="F1236" s="1">
        <f>'[1]RC-1'!F1236</f>
        <v>0</v>
      </c>
      <c r="G1236" s="1">
        <f>'[1]RC-1'!G1236</f>
        <v>0</v>
      </c>
      <c r="H1236" s="1">
        <f>'[1]RC-1'!H1236</f>
        <v>0</v>
      </c>
      <c r="I1236" s="1">
        <f>'[1]RC-1'!I1236</f>
        <v>0</v>
      </c>
      <c r="J1236" s="1">
        <f>'[1]RC-1'!J1236</f>
        <v>0</v>
      </c>
      <c r="K1236" s="1">
        <f>'[1]RC-1'!K1236</f>
        <v>0</v>
      </c>
      <c r="L1236" s="1">
        <f>'[1]RC-1'!L1236</f>
        <v>0</v>
      </c>
      <c r="M1236" s="1">
        <f>'[1]RC-1'!M1236</f>
        <v>0</v>
      </c>
      <c r="N1236" s="1">
        <f>'[1]RC-1'!N1236</f>
        <v>0</v>
      </c>
      <c r="O1236" s="1">
        <f>'[1]RC-1'!O1236</f>
        <v>0</v>
      </c>
      <c r="P1236" s="1">
        <f>'[1]RC-1'!P1236</f>
        <v>0</v>
      </c>
      <c r="Q1236" s="1">
        <f>'[1]RC-1'!Q1236</f>
        <v>0</v>
      </c>
      <c r="R1236" s="1">
        <f>'[1]RC-1'!R1236</f>
        <v>0</v>
      </c>
      <c r="S1236" s="1">
        <f>'[1]RC-1'!S1236</f>
        <v>0</v>
      </c>
      <c r="T1236" s="1">
        <f>'[1]RC-1'!T1236</f>
        <v>0</v>
      </c>
      <c r="U1236" s="1">
        <f>'[1]RC-1'!U1236</f>
        <v>0</v>
      </c>
      <c r="V1236" s="1">
        <f>'[1]RC-1'!V1236</f>
        <v>0</v>
      </c>
      <c r="W1236" s="1">
        <f>'[1]RC-1'!W1236</f>
        <v>0</v>
      </c>
      <c r="X1236" s="1">
        <f>'[1]RC-1'!X1236</f>
        <v>0</v>
      </c>
      <c r="Y1236" s="1">
        <f>'[1]RC-1'!Y1236</f>
        <v>0</v>
      </c>
      <c r="Z1236" s="1">
        <f>'[1]RC-1'!Z1236</f>
        <v>0</v>
      </c>
      <c r="AA1236" s="1">
        <f>'[1]RC-1'!AA1236</f>
        <v>0</v>
      </c>
      <c r="AB1236" s="1">
        <f>'[1]RC-1'!AB1236</f>
        <v>0</v>
      </c>
      <c r="AC1236" s="1">
        <f>'[1]RC-1'!AC1236</f>
        <v>0</v>
      </c>
      <c r="AD1236" s="1">
        <f>'[1]RC-1'!AD1236</f>
        <v>0</v>
      </c>
      <c r="AE1236" s="1">
        <f>'[1]RC-1'!AE1236</f>
        <v>0</v>
      </c>
      <c r="AF1236" s="1">
        <f>'[1]RC-1'!AF1236</f>
        <v>0</v>
      </c>
      <c r="AG1236" s="1">
        <f>'[1]RC-1'!AG1236</f>
        <v>0</v>
      </c>
      <c r="AH1236" s="1">
        <f>'[1]RC-1'!AH1236</f>
        <v>0</v>
      </c>
      <c r="AI1236" s="1">
        <f>'[1]RC-1'!AI1236</f>
        <v>0</v>
      </c>
    </row>
    <row r="1237" spans="1:35" x14ac:dyDescent="0.3">
      <c r="A1237" s="1">
        <f>'[1]RC-1'!A1237</f>
        <v>0</v>
      </c>
      <c r="B1237" s="1">
        <f>'[1]RC-1'!B1237</f>
        <v>0</v>
      </c>
      <c r="C1237" s="1">
        <f>'[1]RC-1'!C1237</f>
        <v>0</v>
      </c>
      <c r="D1237" s="1">
        <f>'[1]RC-1'!D1237</f>
        <v>0</v>
      </c>
      <c r="E1237" s="1">
        <f>'[1]RC-1'!E1237</f>
        <v>0</v>
      </c>
      <c r="F1237" s="1">
        <f>'[1]RC-1'!F1237</f>
        <v>0</v>
      </c>
      <c r="G1237" s="1">
        <f>'[1]RC-1'!G1237</f>
        <v>0</v>
      </c>
      <c r="H1237" s="1">
        <f>'[1]RC-1'!H1237</f>
        <v>0</v>
      </c>
      <c r="I1237" s="1">
        <f>'[1]RC-1'!I1237</f>
        <v>0</v>
      </c>
      <c r="J1237" s="1">
        <f>'[1]RC-1'!J1237</f>
        <v>0</v>
      </c>
      <c r="K1237" s="1">
        <f>'[1]RC-1'!K1237</f>
        <v>0</v>
      </c>
      <c r="L1237" s="1">
        <f>'[1]RC-1'!L1237</f>
        <v>0</v>
      </c>
      <c r="M1237" s="1">
        <f>'[1]RC-1'!M1237</f>
        <v>0</v>
      </c>
      <c r="N1237" s="1">
        <f>'[1]RC-1'!N1237</f>
        <v>0</v>
      </c>
      <c r="O1237" s="1">
        <f>'[1]RC-1'!O1237</f>
        <v>0</v>
      </c>
      <c r="P1237" s="1">
        <f>'[1]RC-1'!P1237</f>
        <v>0</v>
      </c>
      <c r="Q1237" s="1">
        <f>'[1]RC-1'!Q1237</f>
        <v>0</v>
      </c>
      <c r="R1237" s="1">
        <f>'[1]RC-1'!R1237</f>
        <v>0</v>
      </c>
      <c r="S1237" s="1">
        <f>'[1]RC-1'!S1237</f>
        <v>0</v>
      </c>
      <c r="T1237" s="1">
        <f>'[1]RC-1'!T1237</f>
        <v>0</v>
      </c>
      <c r="U1237" s="1">
        <f>'[1]RC-1'!U1237</f>
        <v>0</v>
      </c>
      <c r="V1237" s="1">
        <f>'[1]RC-1'!V1237</f>
        <v>0</v>
      </c>
      <c r="W1237" s="1">
        <f>'[1]RC-1'!W1237</f>
        <v>0</v>
      </c>
      <c r="X1237" s="1">
        <f>'[1]RC-1'!X1237</f>
        <v>0</v>
      </c>
      <c r="Y1237" s="1">
        <f>'[1]RC-1'!Y1237</f>
        <v>0</v>
      </c>
      <c r="Z1237" s="1">
        <f>'[1]RC-1'!Z1237</f>
        <v>0</v>
      </c>
      <c r="AA1237" s="1">
        <f>'[1]RC-1'!AA1237</f>
        <v>0</v>
      </c>
      <c r="AB1237" s="1">
        <f>'[1]RC-1'!AB1237</f>
        <v>0</v>
      </c>
      <c r="AC1237" s="1">
        <f>'[1]RC-1'!AC1237</f>
        <v>0</v>
      </c>
      <c r="AD1237" s="1">
        <f>'[1]RC-1'!AD1237</f>
        <v>0</v>
      </c>
      <c r="AE1237" s="1">
        <f>'[1]RC-1'!AE1237</f>
        <v>0</v>
      </c>
      <c r="AF1237" s="1">
        <f>'[1]RC-1'!AF1237</f>
        <v>0</v>
      </c>
      <c r="AG1237" s="1">
        <f>'[1]RC-1'!AG1237</f>
        <v>0</v>
      </c>
      <c r="AH1237" s="1">
        <f>'[1]RC-1'!AH1237</f>
        <v>0</v>
      </c>
      <c r="AI1237" s="1">
        <f>'[1]RC-1'!AI1237</f>
        <v>0</v>
      </c>
    </row>
    <row r="1238" spans="1:35" x14ac:dyDescent="0.3">
      <c r="A1238" s="1">
        <f>'[1]RC-1'!A1238</f>
        <v>0</v>
      </c>
      <c r="B1238" s="1">
        <f>'[1]RC-1'!B1238</f>
        <v>0</v>
      </c>
      <c r="C1238" s="1">
        <f>'[1]RC-1'!C1238</f>
        <v>0</v>
      </c>
      <c r="D1238" s="1">
        <f>'[1]RC-1'!D1238</f>
        <v>0</v>
      </c>
      <c r="E1238" s="1">
        <f>'[1]RC-1'!E1238</f>
        <v>0</v>
      </c>
      <c r="F1238" s="1">
        <f>'[1]RC-1'!F1238</f>
        <v>0</v>
      </c>
      <c r="G1238" s="1">
        <f>'[1]RC-1'!G1238</f>
        <v>0</v>
      </c>
      <c r="H1238" s="1">
        <f>'[1]RC-1'!H1238</f>
        <v>0</v>
      </c>
      <c r="I1238" s="1">
        <f>'[1]RC-1'!I1238</f>
        <v>0</v>
      </c>
      <c r="J1238" s="1">
        <f>'[1]RC-1'!J1238</f>
        <v>0</v>
      </c>
      <c r="K1238" s="1">
        <f>'[1]RC-1'!K1238</f>
        <v>0</v>
      </c>
      <c r="L1238" s="1">
        <f>'[1]RC-1'!L1238</f>
        <v>0</v>
      </c>
      <c r="M1238" s="1">
        <f>'[1]RC-1'!M1238</f>
        <v>0</v>
      </c>
      <c r="N1238" s="1">
        <f>'[1]RC-1'!N1238</f>
        <v>0</v>
      </c>
      <c r="O1238" s="1">
        <f>'[1]RC-1'!O1238</f>
        <v>0</v>
      </c>
      <c r="P1238" s="1">
        <f>'[1]RC-1'!P1238</f>
        <v>0</v>
      </c>
      <c r="Q1238" s="1">
        <f>'[1]RC-1'!Q1238</f>
        <v>0</v>
      </c>
      <c r="R1238" s="1">
        <f>'[1]RC-1'!R1238</f>
        <v>0</v>
      </c>
      <c r="S1238" s="1">
        <f>'[1]RC-1'!S1238</f>
        <v>0</v>
      </c>
      <c r="T1238" s="1">
        <f>'[1]RC-1'!T1238</f>
        <v>0</v>
      </c>
      <c r="U1238" s="1">
        <f>'[1]RC-1'!U1238</f>
        <v>0</v>
      </c>
      <c r="V1238" s="1">
        <f>'[1]RC-1'!V1238</f>
        <v>0</v>
      </c>
      <c r="W1238" s="1">
        <f>'[1]RC-1'!W1238</f>
        <v>0</v>
      </c>
      <c r="X1238" s="1">
        <f>'[1]RC-1'!X1238</f>
        <v>0</v>
      </c>
      <c r="Y1238" s="1">
        <f>'[1]RC-1'!Y1238</f>
        <v>0</v>
      </c>
      <c r="Z1238" s="1">
        <f>'[1]RC-1'!Z1238</f>
        <v>0</v>
      </c>
      <c r="AA1238" s="1">
        <f>'[1]RC-1'!AA1238</f>
        <v>0</v>
      </c>
      <c r="AB1238" s="1">
        <f>'[1]RC-1'!AB1238</f>
        <v>0</v>
      </c>
      <c r="AC1238" s="1">
        <f>'[1]RC-1'!AC1238</f>
        <v>0</v>
      </c>
      <c r="AD1238" s="1">
        <f>'[1]RC-1'!AD1238</f>
        <v>0</v>
      </c>
      <c r="AE1238" s="1">
        <f>'[1]RC-1'!AE1238</f>
        <v>0</v>
      </c>
      <c r="AF1238" s="1">
        <f>'[1]RC-1'!AF1238</f>
        <v>0</v>
      </c>
      <c r="AG1238" s="1">
        <f>'[1]RC-1'!AG1238</f>
        <v>0</v>
      </c>
      <c r="AH1238" s="1">
        <f>'[1]RC-1'!AH1238</f>
        <v>0</v>
      </c>
      <c r="AI1238" s="1">
        <f>'[1]RC-1'!AI1238</f>
        <v>0</v>
      </c>
    </row>
    <row r="1239" spans="1:35" x14ac:dyDescent="0.3">
      <c r="A1239" s="1">
        <f>'[1]RC-1'!A1239</f>
        <v>0</v>
      </c>
      <c r="B1239" s="1">
        <f>'[1]RC-1'!B1239</f>
        <v>0</v>
      </c>
      <c r="C1239" s="1">
        <f>'[1]RC-1'!C1239</f>
        <v>0</v>
      </c>
      <c r="D1239" s="1">
        <f>'[1]RC-1'!D1239</f>
        <v>0</v>
      </c>
      <c r="E1239" s="1">
        <f>'[1]RC-1'!E1239</f>
        <v>0</v>
      </c>
      <c r="F1239" s="1">
        <f>'[1]RC-1'!F1239</f>
        <v>0</v>
      </c>
      <c r="G1239" s="1">
        <f>'[1]RC-1'!G1239</f>
        <v>0</v>
      </c>
      <c r="H1239" s="1">
        <f>'[1]RC-1'!H1239</f>
        <v>0</v>
      </c>
      <c r="I1239" s="1">
        <f>'[1]RC-1'!I1239</f>
        <v>0</v>
      </c>
      <c r="J1239" s="1">
        <f>'[1]RC-1'!J1239</f>
        <v>0</v>
      </c>
      <c r="K1239" s="1">
        <f>'[1]RC-1'!K1239</f>
        <v>0</v>
      </c>
      <c r="L1239" s="1">
        <f>'[1]RC-1'!L1239</f>
        <v>0</v>
      </c>
      <c r="M1239" s="1">
        <f>'[1]RC-1'!M1239</f>
        <v>0</v>
      </c>
      <c r="N1239" s="1">
        <f>'[1]RC-1'!N1239</f>
        <v>0</v>
      </c>
      <c r="O1239" s="1">
        <f>'[1]RC-1'!O1239</f>
        <v>0</v>
      </c>
      <c r="P1239" s="1">
        <f>'[1]RC-1'!P1239</f>
        <v>0</v>
      </c>
      <c r="Q1239" s="1">
        <f>'[1]RC-1'!Q1239</f>
        <v>0</v>
      </c>
      <c r="R1239" s="1">
        <f>'[1]RC-1'!R1239</f>
        <v>0</v>
      </c>
      <c r="S1239" s="1">
        <f>'[1]RC-1'!S1239</f>
        <v>0</v>
      </c>
      <c r="T1239" s="1">
        <f>'[1]RC-1'!T1239</f>
        <v>0</v>
      </c>
      <c r="U1239" s="1">
        <f>'[1]RC-1'!U1239</f>
        <v>0</v>
      </c>
      <c r="V1239" s="1">
        <f>'[1]RC-1'!V1239</f>
        <v>0</v>
      </c>
      <c r="W1239" s="1">
        <f>'[1]RC-1'!W1239</f>
        <v>0</v>
      </c>
      <c r="X1239" s="1">
        <f>'[1]RC-1'!X1239</f>
        <v>0</v>
      </c>
      <c r="Y1239" s="1">
        <f>'[1]RC-1'!Y1239</f>
        <v>0</v>
      </c>
      <c r="Z1239" s="1">
        <f>'[1]RC-1'!Z1239</f>
        <v>0</v>
      </c>
      <c r="AA1239" s="1">
        <f>'[1]RC-1'!AA1239</f>
        <v>0</v>
      </c>
      <c r="AB1239" s="1">
        <f>'[1]RC-1'!AB1239</f>
        <v>0</v>
      </c>
      <c r="AC1239" s="1">
        <f>'[1]RC-1'!AC1239</f>
        <v>0</v>
      </c>
      <c r="AD1239" s="1">
        <f>'[1]RC-1'!AD1239</f>
        <v>0</v>
      </c>
      <c r="AE1239" s="1">
        <f>'[1]RC-1'!AE1239</f>
        <v>0</v>
      </c>
      <c r="AF1239" s="1">
        <f>'[1]RC-1'!AF1239</f>
        <v>0</v>
      </c>
      <c r="AG1239" s="1">
        <f>'[1]RC-1'!AG1239</f>
        <v>0</v>
      </c>
      <c r="AH1239" s="1">
        <f>'[1]RC-1'!AH1239</f>
        <v>0</v>
      </c>
      <c r="AI1239" s="1">
        <f>'[1]RC-1'!AI1239</f>
        <v>0</v>
      </c>
    </row>
    <row r="1240" spans="1:35" x14ac:dyDescent="0.3">
      <c r="A1240" s="1">
        <f>'[1]RC-1'!A1240</f>
        <v>0</v>
      </c>
      <c r="B1240" s="1">
        <f>'[1]RC-1'!B1240</f>
        <v>0</v>
      </c>
      <c r="C1240" s="1">
        <f>'[1]RC-1'!C1240</f>
        <v>0</v>
      </c>
      <c r="D1240" s="1">
        <f>'[1]RC-1'!D1240</f>
        <v>0</v>
      </c>
      <c r="E1240" s="1">
        <f>'[1]RC-1'!E1240</f>
        <v>0</v>
      </c>
      <c r="F1240" s="1">
        <f>'[1]RC-1'!F1240</f>
        <v>0</v>
      </c>
      <c r="G1240" s="1">
        <f>'[1]RC-1'!G1240</f>
        <v>0</v>
      </c>
      <c r="H1240" s="1">
        <f>'[1]RC-1'!H1240</f>
        <v>0</v>
      </c>
      <c r="I1240" s="1">
        <f>'[1]RC-1'!I1240</f>
        <v>0</v>
      </c>
      <c r="J1240" s="1">
        <f>'[1]RC-1'!J1240</f>
        <v>0</v>
      </c>
      <c r="K1240" s="1">
        <f>'[1]RC-1'!K1240</f>
        <v>0</v>
      </c>
      <c r="L1240" s="1">
        <f>'[1]RC-1'!L1240</f>
        <v>0</v>
      </c>
      <c r="M1240" s="1">
        <f>'[1]RC-1'!M1240</f>
        <v>0</v>
      </c>
      <c r="N1240" s="1">
        <f>'[1]RC-1'!N1240</f>
        <v>0</v>
      </c>
      <c r="O1240" s="1">
        <f>'[1]RC-1'!O1240</f>
        <v>0</v>
      </c>
      <c r="P1240" s="1">
        <f>'[1]RC-1'!P1240</f>
        <v>0</v>
      </c>
      <c r="Q1240" s="1">
        <f>'[1]RC-1'!Q1240</f>
        <v>0</v>
      </c>
      <c r="R1240" s="1">
        <f>'[1]RC-1'!R1240</f>
        <v>0</v>
      </c>
      <c r="S1240" s="1">
        <f>'[1]RC-1'!S1240</f>
        <v>0</v>
      </c>
      <c r="T1240" s="1">
        <f>'[1]RC-1'!T1240</f>
        <v>0</v>
      </c>
      <c r="U1240" s="1">
        <f>'[1]RC-1'!U1240</f>
        <v>0</v>
      </c>
      <c r="V1240" s="1">
        <f>'[1]RC-1'!V1240</f>
        <v>0</v>
      </c>
      <c r="W1240" s="1">
        <f>'[1]RC-1'!W1240</f>
        <v>0</v>
      </c>
      <c r="X1240" s="1">
        <f>'[1]RC-1'!X1240</f>
        <v>0</v>
      </c>
      <c r="Y1240" s="1">
        <f>'[1]RC-1'!Y1240</f>
        <v>0</v>
      </c>
      <c r="Z1240" s="1">
        <f>'[1]RC-1'!Z1240</f>
        <v>0</v>
      </c>
      <c r="AA1240" s="1">
        <f>'[1]RC-1'!AA1240</f>
        <v>0</v>
      </c>
      <c r="AB1240" s="1">
        <f>'[1]RC-1'!AB1240</f>
        <v>0</v>
      </c>
      <c r="AC1240" s="1">
        <f>'[1]RC-1'!AC1240</f>
        <v>0</v>
      </c>
      <c r="AD1240" s="1">
        <f>'[1]RC-1'!AD1240</f>
        <v>0</v>
      </c>
      <c r="AE1240" s="1">
        <f>'[1]RC-1'!AE1240</f>
        <v>0</v>
      </c>
      <c r="AF1240" s="1">
        <f>'[1]RC-1'!AF1240</f>
        <v>0</v>
      </c>
      <c r="AG1240" s="1">
        <f>'[1]RC-1'!AG1240</f>
        <v>0</v>
      </c>
      <c r="AH1240" s="1">
        <f>'[1]RC-1'!AH1240</f>
        <v>0</v>
      </c>
      <c r="AI1240" s="1">
        <f>'[1]RC-1'!AI1240</f>
        <v>0</v>
      </c>
    </row>
    <row r="1241" spans="1:35" x14ac:dyDescent="0.3">
      <c r="A1241" s="1">
        <f>'[1]RC-1'!A1241</f>
        <v>0</v>
      </c>
      <c r="B1241" s="1">
        <f>'[1]RC-1'!B1241</f>
        <v>0</v>
      </c>
      <c r="C1241" s="1">
        <f>'[1]RC-1'!C1241</f>
        <v>0</v>
      </c>
      <c r="D1241" s="1">
        <f>'[1]RC-1'!D1241</f>
        <v>0</v>
      </c>
      <c r="E1241" s="1">
        <f>'[1]RC-1'!E1241</f>
        <v>0</v>
      </c>
      <c r="F1241" s="1">
        <f>'[1]RC-1'!F1241</f>
        <v>0</v>
      </c>
      <c r="G1241" s="1">
        <f>'[1]RC-1'!G1241</f>
        <v>0</v>
      </c>
      <c r="H1241" s="1">
        <f>'[1]RC-1'!H1241</f>
        <v>0</v>
      </c>
      <c r="I1241" s="1">
        <f>'[1]RC-1'!I1241</f>
        <v>0</v>
      </c>
      <c r="J1241" s="1">
        <f>'[1]RC-1'!J1241</f>
        <v>0</v>
      </c>
      <c r="K1241" s="1">
        <f>'[1]RC-1'!K1241</f>
        <v>0</v>
      </c>
      <c r="L1241" s="1">
        <f>'[1]RC-1'!L1241</f>
        <v>0</v>
      </c>
      <c r="M1241" s="1">
        <f>'[1]RC-1'!M1241</f>
        <v>0</v>
      </c>
      <c r="N1241" s="1">
        <f>'[1]RC-1'!N1241</f>
        <v>0</v>
      </c>
      <c r="O1241" s="1">
        <f>'[1]RC-1'!O1241</f>
        <v>0</v>
      </c>
      <c r="P1241" s="1">
        <f>'[1]RC-1'!P1241</f>
        <v>0</v>
      </c>
      <c r="Q1241" s="1">
        <f>'[1]RC-1'!Q1241</f>
        <v>0</v>
      </c>
      <c r="R1241" s="1">
        <f>'[1]RC-1'!R1241</f>
        <v>0</v>
      </c>
      <c r="S1241" s="1">
        <f>'[1]RC-1'!S1241</f>
        <v>0</v>
      </c>
      <c r="T1241" s="1">
        <f>'[1]RC-1'!T1241</f>
        <v>0</v>
      </c>
      <c r="U1241" s="1">
        <f>'[1]RC-1'!U1241</f>
        <v>0</v>
      </c>
      <c r="V1241" s="1">
        <f>'[1]RC-1'!V1241</f>
        <v>0</v>
      </c>
      <c r="W1241" s="1">
        <f>'[1]RC-1'!W1241</f>
        <v>0</v>
      </c>
      <c r="X1241" s="1">
        <f>'[1]RC-1'!X1241</f>
        <v>0</v>
      </c>
      <c r="Y1241" s="1">
        <f>'[1]RC-1'!Y1241</f>
        <v>0</v>
      </c>
      <c r="Z1241" s="1">
        <f>'[1]RC-1'!Z1241</f>
        <v>0</v>
      </c>
      <c r="AA1241" s="1">
        <f>'[1]RC-1'!AA1241</f>
        <v>0</v>
      </c>
      <c r="AB1241" s="1">
        <f>'[1]RC-1'!AB1241</f>
        <v>0</v>
      </c>
      <c r="AC1241" s="1">
        <f>'[1]RC-1'!AC1241</f>
        <v>0</v>
      </c>
      <c r="AD1241" s="1">
        <f>'[1]RC-1'!AD1241</f>
        <v>0</v>
      </c>
      <c r="AE1241" s="1">
        <f>'[1]RC-1'!AE1241</f>
        <v>0</v>
      </c>
      <c r="AF1241" s="1">
        <f>'[1]RC-1'!AF1241</f>
        <v>0</v>
      </c>
      <c r="AG1241" s="1">
        <f>'[1]RC-1'!AG1241</f>
        <v>0</v>
      </c>
      <c r="AH1241" s="1">
        <f>'[1]RC-1'!AH1241</f>
        <v>0</v>
      </c>
      <c r="AI1241" s="1">
        <f>'[1]RC-1'!AI1241</f>
        <v>0</v>
      </c>
    </row>
    <row r="1242" spans="1:35" x14ac:dyDescent="0.3">
      <c r="A1242" s="1">
        <f>'[1]RC-1'!A1242</f>
        <v>0</v>
      </c>
      <c r="B1242" s="1">
        <f>'[1]RC-1'!B1242</f>
        <v>0</v>
      </c>
      <c r="C1242" s="1">
        <f>'[1]RC-1'!C1242</f>
        <v>0</v>
      </c>
      <c r="D1242" s="1">
        <f>'[1]RC-1'!D1242</f>
        <v>0</v>
      </c>
      <c r="E1242" s="1">
        <f>'[1]RC-1'!E1242</f>
        <v>0</v>
      </c>
      <c r="F1242" s="1">
        <f>'[1]RC-1'!F1242</f>
        <v>0</v>
      </c>
      <c r="G1242" s="1">
        <f>'[1]RC-1'!G1242</f>
        <v>0</v>
      </c>
      <c r="H1242" s="1">
        <f>'[1]RC-1'!H1242</f>
        <v>0</v>
      </c>
      <c r="I1242" s="1">
        <f>'[1]RC-1'!I1242</f>
        <v>0</v>
      </c>
      <c r="J1242" s="1">
        <f>'[1]RC-1'!J1242</f>
        <v>0</v>
      </c>
      <c r="K1242" s="1">
        <f>'[1]RC-1'!K1242</f>
        <v>0</v>
      </c>
      <c r="L1242" s="1">
        <f>'[1]RC-1'!L1242</f>
        <v>0</v>
      </c>
      <c r="M1242" s="1">
        <f>'[1]RC-1'!M1242</f>
        <v>0</v>
      </c>
      <c r="N1242" s="1">
        <f>'[1]RC-1'!N1242</f>
        <v>0</v>
      </c>
      <c r="O1242" s="1">
        <f>'[1]RC-1'!O1242</f>
        <v>0</v>
      </c>
      <c r="P1242" s="1">
        <f>'[1]RC-1'!P1242</f>
        <v>0</v>
      </c>
      <c r="Q1242" s="1">
        <f>'[1]RC-1'!Q1242</f>
        <v>0</v>
      </c>
      <c r="R1242" s="1">
        <f>'[1]RC-1'!R1242</f>
        <v>0</v>
      </c>
      <c r="S1242" s="1">
        <f>'[1]RC-1'!S1242</f>
        <v>0</v>
      </c>
      <c r="T1242" s="1">
        <f>'[1]RC-1'!T1242</f>
        <v>0</v>
      </c>
      <c r="U1242" s="1">
        <f>'[1]RC-1'!U1242</f>
        <v>0</v>
      </c>
      <c r="V1242" s="1">
        <f>'[1]RC-1'!V1242</f>
        <v>0</v>
      </c>
      <c r="W1242" s="1">
        <f>'[1]RC-1'!W1242</f>
        <v>0</v>
      </c>
      <c r="X1242" s="1">
        <f>'[1]RC-1'!X1242</f>
        <v>0</v>
      </c>
      <c r="Y1242" s="1">
        <f>'[1]RC-1'!Y1242</f>
        <v>0</v>
      </c>
      <c r="Z1242" s="1">
        <f>'[1]RC-1'!Z1242</f>
        <v>0</v>
      </c>
      <c r="AA1242" s="1">
        <f>'[1]RC-1'!AA1242</f>
        <v>0</v>
      </c>
      <c r="AB1242" s="1">
        <f>'[1]RC-1'!AB1242</f>
        <v>0</v>
      </c>
      <c r="AC1242" s="1">
        <f>'[1]RC-1'!AC1242</f>
        <v>0</v>
      </c>
      <c r="AD1242" s="1">
        <f>'[1]RC-1'!AD1242</f>
        <v>0</v>
      </c>
      <c r="AE1242" s="1">
        <f>'[1]RC-1'!AE1242</f>
        <v>0</v>
      </c>
      <c r="AF1242" s="1">
        <f>'[1]RC-1'!AF1242</f>
        <v>0</v>
      </c>
      <c r="AG1242" s="1">
        <f>'[1]RC-1'!AG1242</f>
        <v>0</v>
      </c>
      <c r="AH1242" s="1">
        <f>'[1]RC-1'!AH1242</f>
        <v>0</v>
      </c>
      <c r="AI1242" s="1">
        <f>'[1]RC-1'!AI1242</f>
        <v>0</v>
      </c>
    </row>
    <row r="1243" spans="1:35" x14ac:dyDescent="0.3">
      <c r="A1243" s="1">
        <f>'[1]RC-1'!A1243</f>
        <v>0</v>
      </c>
      <c r="B1243" s="1">
        <f>'[1]RC-1'!B1243</f>
        <v>0</v>
      </c>
      <c r="C1243" s="1">
        <f>'[1]RC-1'!C1243</f>
        <v>0</v>
      </c>
      <c r="D1243" s="1">
        <f>'[1]RC-1'!D1243</f>
        <v>0</v>
      </c>
      <c r="E1243" s="1">
        <f>'[1]RC-1'!E1243</f>
        <v>0</v>
      </c>
      <c r="F1243" s="1">
        <f>'[1]RC-1'!F1243</f>
        <v>0</v>
      </c>
      <c r="G1243" s="1">
        <f>'[1]RC-1'!G1243</f>
        <v>0</v>
      </c>
      <c r="H1243" s="1">
        <f>'[1]RC-1'!H1243</f>
        <v>0</v>
      </c>
      <c r="I1243" s="1">
        <f>'[1]RC-1'!I1243</f>
        <v>0</v>
      </c>
      <c r="J1243" s="1">
        <f>'[1]RC-1'!J1243</f>
        <v>0</v>
      </c>
      <c r="K1243" s="1">
        <f>'[1]RC-1'!K1243</f>
        <v>0</v>
      </c>
      <c r="L1243" s="1">
        <f>'[1]RC-1'!L1243</f>
        <v>0</v>
      </c>
      <c r="M1243" s="1">
        <f>'[1]RC-1'!M1243</f>
        <v>0</v>
      </c>
      <c r="N1243" s="1">
        <f>'[1]RC-1'!N1243</f>
        <v>0</v>
      </c>
      <c r="O1243" s="1">
        <f>'[1]RC-1'!O1243</f>
        <v>0</v>
      </c>
      <c r="P1243" s="1">
        <f>'[1]RC-1'!P1243</f>
        <v>0</v>
      </c>
      <c r="Q1243" s="1">
        <f>'[1]RC-1'!Q1243</f>
        <v>0</v>
      </c>
      <c r="R1243" s="1">
        <f>'[1]RC-1'!R1243</f>
        <v>0</v>
      </c>
      <c r="S1243" s="1">
        <f>'[1]RC-1'!S1243</f>
        <v>0</v>
      </c>
      <c r="T1243" s="1">
        <f>'[1]RC-1'!T1243</f>
        <v>0</v>
      </c>
      <c r="U1243" s="1">
        <f>'[1]RC-1'!U1243</f>
        <v>0</v>
      </c>
      <c r="V1243" s="1">
        <f>'[1]RC-1'!V1243</f>
        <v>0</v>
      </c>
      <c r="W1243" s="1">
        <f>'[1]RC-1'!W1243</f>
        <v>0</v>
      </c>
      <c r="X1243" s="1">
        <f>'[1]RC-1'!X1243</f>
        <v>0</v>
      </c>
      <c r="Y1243" s="1">
        <f>'[1]RC-1'!Y1243</f>
        <v>0</v>
      </c>
      <c r="Z1243" s="1">
        <f>'[1]RC-1'!Z1243</f>
        <v>0</v>
      </c>
      <c r="AA1243" s="1">
        <f>'[1]RC-1'!AA1243</f>
        <v>0</v>
      </c>
      <c r="AB1243" s="1">
        <f>'[1]RC-1'!AB1243</f>
        <v>0</v>
      </c>
      <c r="AC1243" s="1">
        <f>'[1]RC-1'!AC1243</f>
        <v>0</v>
      </c>
      <c r="AD1243" s="1">
        <f>'[1]RC-1'!AD1243</f>
        <v>0</v>
      </c>
      <c r="AE1243" s="1">
        <f>'[1]RC-1'!AE1243</f>
        <v>0</v>
      </c>
      <c r="AF1243" s="1">
        <f>'[1]RC-1'!AF1243</f>
        <v>0</v>
      </c>
      <c r="AG1243" s="1">
        <f>'[1]RC-1'!AG1243</f>
        <v>0</v>
      </c>
      <c r="AH1243" s="1">
        <f>'[1]RC-1'!AH1243</f>
        <v>0</v>
      </c>
      <c r="AI1243" s="1">
        <f>'[1]RC-1'!AI1243</f>
        <v>0</v>
      </c>
    </row>
    <row r="1244" spans="1:35" x14ac:dyDescent="0.3">
      <c r="A1244" s="1">
        <f>'[1]RC-1'!A1244</f>
        <v>0</v>
      </c>
      <c r="B1244" s="1">
        <f>'[1]RC-1'!B1244</f>
        <v>0</v>
      </c>
      <c r="C1244" s="1">
        <f>'[1]RC-1'!C1244</f>
        <v>0</v>
      </c>
      <c r="D1244" s="1">
        <f>'[1]RC-1'!D1244</f>
        <v>0</v>
      </c>
      <c r="E1244" s="1">
        <f>'[1]RC-1'!E1244</f>
        <v>0</v>
      </c>
      <c r="F1244" s="1">
        <f>'[1]RC-1'!F1244</f>
        <v>0</v>
      </c>
      <c r="G1244" s="1">
        <f>'[1]RC-1'!G1244</f>
        <v>0</v>
      </c>
      <c r="H1244" s="1">
        <f>'[1]RC-1'!H1244</f>
        <v>0</v>
      </c>
      <c r="I1244" s="1">
        <f>'[1]RC-1'!I1244</f>
        <v>0</v>
      </c>
      <c r="J1244" s="1">
        <f>'[1]RC-1'!J1244</f>
        <v>0</v>
      </c>
      <c r="K1244" s="1">
        <f>'[1]RC-1'!K1244</f>
        <v>0</v>
      </c>
      <c r="L1244" s="1">
        <f>'[1]RC-1'!L1244</f>
        <v>0</v>
      </c>
      <c r="M1244" s="1">
        <f>'[1]RC-1'!M1244</f>
        <v>0</v>
      </c>
      <c r="N1244" s="1">
        <f>'[1]RC-1'!N1244</f>
        <v>0</v>
      </c>
      <c r="O1244" s="1">
        <f>'[1]RC-1'!O1244</f>
        <v>0</v>
      </c>
      <c r="P1244" s="1">
        <f>'[1]RC-1'!P1244</f>
        <v>0</v>
      </c>
      <c r="Q1244" s="1">
        <f>'[1]RC-1'!Q1244</f>
        <v>0</v>
      </c>
      <c r="R1244" s="1">
        <f>'[1]RC-1'!R1244</f>
        <v>0</v>
      </c>
      <c r="S1244" s="1">
        <f>'[1]RC-1'!S1244</f>
        <v>0</v>
      </c>
      <c r="T1244" s="1">
        <f>'[1]RC-1'!T1244</f>
        <v>0</v>
      </c>
      <c r="U1244" s="1">
        <f>'[1]RC-1'!U1244</f>
        <v>0</v>
      </c>
      <c r="V1244" s="1">
        <f>'[1]RC-1'!V1244</f>
        <v>0</v>
      </c>
      <c r="W1244" s="1">
        <f>'[1]RC-1'!W1244</f>
        <v>0</v>
      </c>
      <c r="X1244" s="1">
        <f>'[1]RC-1'!X1244</f>
        <v>0</v>
      </c>
      <c r="Y1244" s="1">
        <f>'[1]RC-1'!Y1244</f>
        <v>0</v>
      </c>
      <c r="Z1244" s="1">
        <f>'[1]RC-1'!Z1244</f>
        <v>0</v>
      </c>
      <c r="AA1244" s="1">
        <f>'[1]RC-1'!AA1244</f>
        <v>0</v>
      </c>
      <c r="AB1244" s="1">
        <f>'[1]RC-1'!AB1244</f>
        <v>0</v>
      </c>
      <c r="AC1244" s="1">
        <f>'[1]RC-1'!AC1244</f>
        <v>0</v>
      </c>
      <c r="AD1244" s="1">
        <f>'[1]RC-1'!AD1244</f>
        <v>0</v>
      </c>
      <c r="AE1244" s="1">
        <f>'[1]RC-1'!AE1244</f>
        <v>0</v>
      </c>
      <c r="AF1244" s="1">
        <f>'[1]RC-1'!AF1244</f>
        <v>0</v>
      </c>
      <c r="AG1244" s="1">
        <f>'[1]RC-1'!AG1244</f>
        <v>0</v>
      </c>
      <c r="AH1244" s="1">
        <f>'[1]RC-1'!AH1244</f>
        <v>0</v>
      </c>
      <c r="AI1244" s="1">
        <f>'[1]RC-1'!AI1244</f>
        <v>0</v>
      </c>
    </row>
    <row r="1245" spans="1:35" x14ac:dyDescent="0.3">
      <c r="A1245" s="1">
        <f>'[1]RC-1'!A1245</f>
        <v>0</v>
      </c>
      <c r="B1245" s="1">
        <f>'[1]RC-1'!B1245</f>
        <v>0</v>
      </c>
      <c r="C1245" s="1">
        <f>'[1]RC-1'!C1245</f>
        <v>0</v>
      </c>
      <c r="D1245" s="1">
        <f>'[1]RC-1'!D1245</f>
        <v>0</v>
      </c>
      <c r="E1245" s="1">
        <f>'[1]RC-1'!E1245</f>
        <v>0</v>
      </c>
      <c r="F1245" s="1">
        <f>'[1]RC-1'!F1245</f>
        <v>0</v>
      </c>
      <c r="G1245" s="1">
        <f>'[1]RC-1'!G1245</f>
        <v>0</v>
      </c>
      <c r="H1245" s="1">
        <f>'[1]RC-1'!H1245</f>
        <v>0</v>
      </c>
      <c r="I1245" s="1">
        <f>'[1]RC-1'!I1245</f>
        <v>0</v>
      </c>
      <c r="J1245" s="1">
        <f>'[1]RC-1'!J1245</f>
        <v>0</v>
      </c>
      <c r="K1245" s="1">
        <f>'[1]RC-1'!K1245</f>
        <v>0</v>
      </c>
      <c r="L1245" s="1">
        <f>'[1]RC-1'!L1245</f>
        <v>0</v>
      </c>
      <c r="M1245" s="1">
        <f>'[1]RC-1'!M1245</f>
        <v>0</v>
      </c>
      <c r="N1245" s="1">
        <f>'[1]RC-1'!N1245</f>
        <v>0</v>
      </c>
      <c r="O1245" s="1">
        <f>'[1]RC-1'!O1245</f>
        <v>0</v>
      </c>
      <c r="P1245" s="1">
        <f>'[1]RC-1'!P1245</f>
        <v>0</v>
      </c>
      <c r="Q1245" s="1">
        <f>'[1]RC-1'!Q1245</f>
        <v>0</v>
      </c>
      <c r="R1245" s="1">
        <f>'[1]RC-1'!R1245</f>
        <v>0</v>
      </c>
      <c r="S1245" s="1">
        <f>'[1]RC-1'!S1245</f>
        <v>0</v>
      </c>
      <c r="T1245" s="1">
        <f>'[1]RC-1'!T1245</f>
        <v>0</v>
      </c>
      <c r="U1245" s="1">
        <f>'[1]RC-1'!U1245</f>
        <v>0</v>
      </c>
      <c r="V1245" s="1">
        <f>'[1]RC-1'!V1245</f>
        <v>0</v>
      </c>
      <c r="W1245" s="1">
        <f>'[1]RC-1'!W1245</f>
        <v>0</v>
      </c>
      <c r="X1245" s="1">
        <f>'[1]RC-1'!X1245</f>
        <v>0</v>
      </c>
      <c r="Y1245" s="1">
        <f>'[1]RC-1'!Y1245</f>
        <v>0</v>
      </c>
      <c r="Z1245" s="1">
        <f>'[1]RC-1'!Z1245</f>
        <v>0</v>
      </c>
      <c r="AA1245" s="1">
        <f>'[1]RC-1'!AA1245</f>
        <v>0</v>
      </c>
      <c r="AB1245" s="1">
        <f>'[1]RC-1'!AB1245</f>
        <v>0</v>
      </c>
      <c r="AC1245" s="1">
        <f>'[1]RC-1'!AC1245</f>
        <v>0</v>
      </c>
      <c r="AD1245" s="1">
        <f>'[1]RC-1'!AD1245</f>
        <v>0</v>
      </c>
      <c r="AE1245" s="1">
        <f>'[1]RC-1'!AE1245</f>
        <v>0</v>
      </c>
      <c r="AF1245" s="1">
        <f>'[1]RC-1'!AF1245</f>
        <v>0</v>
      </c>
      <c r="AG1245" s="1">
        <f>'[1]RC-1'!AG1245</f>
        <v>0</v>
      </c>
      <c r="AH1245" s="1">
        <f>'[1]RC-1'!AH1245</f>
        <v>0</v>
      </c>
      <c r="AI1245" s="1">
        <f>'[1]RC-1'!AI1245</f>
        <v>0</v>
      </c>
    </row>
    <row r="1246" spans="1:35" x14ac:dyDescent="0.3">
      <c r="A1246" s="1">
        <f>'[1]RC-1'!A1246</f>
        <v>0</v>
      </c>
      <c r="B1246" s="1">
        <f>'[1]RC-1'!B1246</f>
        <v>0</v>
      </c>
      <c r="C1246" s="1">
        <f>'[1]RC-1'!C1246</f>
        <v>0</v>
      </c>
      <c r="D1246" s="1">
        <f>'[1]RC-1'!D1246</f>
        <v>0</v>
      </c>
      <c r="E1246" s="1">
        <f>'[1]RC-1'!E1246</f>
        <v>0</v>
      </c>
      <c r="F1246" s="1">
        <f>'[1]RC-1'!F1246</f>
        <v>0</v>
      </c>
      <c r="G1246" s="1">
        <f>'[1]RC-1'!G1246</f>
        <v>0</v>
      </c>
      <c r="H1246" s="1">
        <f>'[1]RC-1'!H1246</f>
        <v>0</v>
      </c>
      <c r="I1246" s="1">
        <f>'[1]RC-1'!I1246</f>
        <v>0</v>
      </c>
      <c r="J1246" s="1">
        <f>'[1]RC-1'!J1246</f>
        <v>0</v>
      </c>
      <c r="K1246" s="1">
        <f>'[1]RC-1'!K1246</f>
        <v>0</v>
      </c>
      <c r="L1246" s="1">
        <f>'[1]RC-1'!L1246</f>
        <v>0</v>
      </c>
      <c r="M1246" s="1">
        <f>'[1]RC-1'!M1246</f>
        <v>0</v>
      </c>
      <c r="N1246" s="1">
        <f>'[1]RC-1'!N1246</f>
        <v>0</v>
      </c>
      <c r="O1246" s="1">
        <f>'[1]RC-1'!O1246</f>
        <v>0</v>
      </c>
      <c r="P1246" s="1">
        <f>'[1]RC-1'!P1246</f>
        <v>0</v>
      </c>
      <c r="Q1246" s="1">
        <f>'[1]RC-1'!Q1246</f>
        <v>0</v>
      </c>
      <c r="R1246" s="1">
        <f>'[1]RC-1'!R1246</f>
        <v>0</v>
      </c>
      <c r="S1246" s="1">
        <f>'[1]RC-1'!S1246</f>
        <v>0</v>
      </c>
      <c r="T1246" s="1">
        <f>'[1]RC-1'!T1246</f>
        <v>0</v>
      </c>
      <c r="U1246" s="1">
        <f>'[1]RC-1'!U1246</f>
        <v>0</v>
      </c>
      <c r="V1246" s="1">
        <f>'[1]RC-1'!V1246</f>
        <v>0</v>
      </c>
      <c r="W1246" s="1">
        <f>'[1]RC-1'!W1246</f>
        <v>0</v>
      </c>
      <c r="X1246" s="1">
        <f>'[1]RC-1'!X1246</f>
        <v>0</v>
      </c>
      <c r="Y1246" s="1">
        <f>'[1]RC-1'!Y1246</f>
        <v>0</v>
      </c>
      <c r="Z1246" s="1">
        <f>'[1]RC-1'!Z1246</f>
        <v>0</v>
      </c>
      <c r="AA1246" s="1">
        <f>'[1]RC-1'!AA1246</f>
        <v>0</v>
      </c>
      <c r="AB1246" s="1">
        <f>'[1]RC-1'!AB1246</f>
        <v>0</v>
      </c>
      <c r="AC1246" s="1">
        <f>'[1]RC-1'!AC1246</f>
        <v>0</v>
      </c>
      <c r="AD1246" s="1">
        <f>'[1]RC-1'!AD1246</f>
        <v>0</v>
      </c>
      <c r="AE1246" s="1">
        <f>'[1]RC-1'!AE1246</f>
        <v>0</v>
      </c>
      <c r="AF1246" s="1">
        <f>'[1]RC-1'!AF1246</f>
        <v>0</v>
      </c>
      <c r="AG1246" s="1">
        <f>'[1]RC-1'!AG1246</f>
        <v>0</v>
      </c>
      <c r="AH1246" s="1">
        <f>'[1]RC-1'!AH1246</f>
        <v>0</v>
      </c>
      <c r="AI1246" s="1">
        <f>'[1]RC-1'!AI1246</f>
        <v>0</v>
      </c>
    </row>
    <row r="1247" spans="1:35" x14ac:dyDescent="0.3">
      <c r="A1247" s="1">
        <f>'[1]RC-1'!A1247</f>
        <v>0</v>
      </c>
      <c r="B1247" s="1">
        <f>'[1]RC-1'!B1247</f>
        <v>0</v>
      </c>
      <c r="C1247" s="1">
        <f>'[1]RC-1'!C1247</f>
        <v>0</v>
      </c>
      <c r="D1247" s="1">
        <f>'[1]RC-1'!D1247</f>
        <v>0</v>
      </c>
      <c r="E1247" s="1">
        <f>'[1]RC-1'!E1247</f>
        <v>0</v>
      </c>
      <c r="F1247" s="1">
        <f>'[1]RC-1'!F1247</f>
        <v>0</v>
      </c>
      <c r="G1247" s="1">
        <f>'[1]RC-1'!G1247</f>
        <v>0</v>
      </c>
      <c r="H1247" s="1">
        <f>'[1]RC-1'!H1247</f>
        <v>0</v>
      </c>
      <c r="I1247" s="1">
        <f>'[1]RC-1'!I1247</f>
        <v>0</v>
      </c>
      <c r="J1247" s="1">
        <f>'[1]RC-1'!J1247</f>
        <v>0</v>
      </c>
      <c r="K1247" s="1">
        <f>'[1]RC-1'!K1247</f>
        <v>0</v>
      </c>
      <c r="L1247" s="1">
        <f>'[1]RC-1'!L1247</f>
        <v>0</v>
      </c>
      <c r="M1247" s="1">
        <f>'[1]RC-1'!M1247</f>
        <v>0</v>
      </c>
      <c r="N1247" s="1">
        <f>'[1]RC-1'!N1247</f>
        <v>0</v>
      </c>
      <c r="O1247" s="1">
        <f>'[1]RC-1'!O1247</f>
        <v>0</v>
      </c>
      <c r="P1247" s="1">
        <f>'[1]RC-1'!P1247</f>
        <v>0</v>
      </c>
      <c r="Q1247" s="1">
        <f>'[1]RC-1'!Q1247</f>
        <v>0</v>
      </c>
      <c r="R1247" s="1">
        <f>'[1]RC-1'!R1247</f>
        <v>0</v>
      </c>
      <c r="S1247" s="1">
        <f>'[1]RC-1'!S1247</f>
        <v>0</v>
      </c>
      <c r="T1247" s="1">
        <f>'[1]RC-1'!T1247</f>
        <v>0</v>
      </c>
      <c r="U1247" s="1">
        <f>'[1]RC-1'!U1247</f>
        <v>0</v>
      </c>
      <c r="V1247" s="1">
        <f>'[1]RC-1'!V1247</f>
        <v>0</v>
      </c>
      <c r="W1247" s="1">
        <f>'[1]RC-1'!W1247</f>
        <v>0</v>
      </c>
      <c r="X1247" s="1">
        <f>'[1]RC-1'!X1247</f>
        <v>0</v>
      </c>
      <c r="Y1247" s="1">
        <f>'[1]RC-1'!Y1247</f>
        <v>0</v>
      </c>
      <c r="Z1247" s="1">
        <f>'[1]RC-1'!Z1247</f>
        <v>0</v>
      </c>
      <c r="AA1247" s="1">
        <f>'[1]RC-1'!AA1247</f>
        <v>0</v>
      </c>
      <c r="AB1247" s="1">
        <f>'[1]RC-1'!AB1247</f>
        <v>0</v>
      </c>
      <c r="AC1247" s="1">
        <f>'[1]RC-1'!AC1247</f>
        <v>0</v>
      </c>
      <c r="AD1247" s="1">
        <f>'[1]RC-1'!AD1247</f>
        <v>0</v>
      </c>
      <c r="AE1247" s="1">
        <f>'[1]RC-1'!AE1247</f>
        <v>0</v>
      </c>
      <c r="AF1247" s="1">
        <f>'[1]RC-1'!AF1247</f>
        <v>0</v>
      </c>
      <c r="AG1247" s="1">
        <f>'[1]RC-1'!AG1247</f>
        <v>0</v>
      </c>
      <c r="AH1247" s="1">
        <f>'[1]RC-1'!AH1247</f>
        <v>0</v>
      </c>
      <c r="AI1247" s="1">
        <f>'[1]RC-1'!AI1247</f>
        <v>0</v>
      </c>
    </row>
    <row r="1248" spans="1:35" x14ac:dyDescent="0.3">
      <c r="A1248" s="1">
        <f>'[1]RC-1'!A1248</f>
        <v>0</v>
      </c>
      <c r="B1248" s="1">
        <f>'[1]RC-1'!B1248</f>
        <v>0</v>
      </c>
      <c r="C1248" s="1">
        <f>'[1]RC-1'!C1248</f>
        <v>0</v>
      </c>
      <c r="D1248" s="1">
        <f>'[1]RC-1'!D1248</f>
        <v>0</v>
      </c>
      <c r="E1248" s="1">
        <f>'[1]RC-1'!E1248</f>
        <v>0</v>
      </c>
      <c r="F1248" s="1">
        <f>'[1]RC-1'!F1248</f>
        <v>0</v>
      </c>
      <c r="G1248" s="1">
        <f>'[1]RC-1'!G1248</f>
        <v>0</v>
      </c>
      <c r="H1248" s="1">
        <f>'[1]RC-1'!H1248</f>
        <v>0</v>
      </c>
      <c r="I1248" s="1">
        <f>'[1]RC-1'!I1248</f>
        <v>0</v>
      </c>
      <c r="J1248" s="1">
        <f>'[1]RC-1'!J1248</f>
        <v>0</v>
      </c>
      <c r="K1248" s="1">
        <f>'[1]RC-1'!K1248</f>
        <v>0</v>
      </c>
      <c r="L1248" s="1">
        <f>'[1]RC-1'!L1248</f>
        <v>0</v>
      </c>
      <c r="M1248" s="1">
        <f>'[1]RC-1'!M1248</f>
        <v>0</v>
      </c>
      <c r="N1248" s="1">
        <f>'[1]RC-1'!N1248</f>
        <v>0</v>
      </c>
      <c r="O1248" s="1">
        <f>'[1]RC-1'!O1248</f>
        <v>0</v>
      </c>
      <c r="P1248" s="1">
        <f>'[1]RC-1'!P1248</f>
        <v>0</v>
      </c>
      <c r="Q1248" s="1">
        <f>'[1]RC-1'!Q1248</f>
        <v>0</v>
      </c>
      <c r="R1248" s="1">
        <f>'[1]RC-1'!R1248</f>
        <v>0</v>
      </c>
      <c r="S1248" s="1">
        <f>'[1]RC-1'!S1248</f>
        <v>0</v>
      </c>
      <c r="T1248" s="1">
        <f>'[1]RC-1'!T1248</f>
        <v>0</v>
      </c>
      <c r="U1248" s="1">
        <f>'[1]RC-1'!U1248</f>
        <v>0</v>
      </c>
      <c r="V1248" s="1">
        <f>'[1]RC-1'!V1248</f>
        <v>0</v>
      </c>
      <c r="W1248" s="1">
        <f>'[1]RC-1'!W1248</f>
        <v>0</v>
      </c>
      <c r="X1248" s="1">
        <f>'[1]RC-1'!X1248</f>
        <v>0</v>
      </c>
      <c r="Y1248" s="1">
        <f>'[1]RC-1'!Y1248</f>
        <v>0</v>
      </c>
      <c r="Z1248" s="1">
        <f>'[1]RC-1'!Z1248</f>
        <v>0</v>
      </c>
      <c r="AA1248" s="1">
        <f>'[1]RC-1'!AA1248</f>
        <v>0</v>
      </c>
      <c r="AB1248" s="1">
        <f>'[1]RC-1'!AB1248</f>
        <v>0</v>
      </c>
      <c r="AC1248" s="1">
        <f>'[1]RC-1'!AC1248</f>
        <v>0</v>
      </c>
      <c r="AD1248" s="1">
        <f>'[1]RC-1'!AD1248</f>
        <v>0</v>
      </c>
      <c r="AE1248" s="1">
        <f>'[1]RC-1'!AE1248</f>
        <v>0</v>
      </c>
      <c r="AF1248" s="1">
        <f>'[1]RC-1'!AF1248</f>
        <v>0</v>
      </c>
      <c r="AG1248" s="1">
        <f>'[1]RC-1'!AG1248</f>
        <v>0</v>
      </c>
      <c r="AH1248" s="1">
        <f>'[1]RC-1'!AH1248</f>
        <v>0</v>
      </c>
      <c r="AI1248" s="1">
        <f>'[1]RC-1'!AI1248</f>
        <v>0</v>
      </c>
    </row>
    <row r="1249" spans="1:35" x14ac:dyDescent="0.3">
      <c r="A1249" s="1">
        <f>'[1]RC-1'!A1249</f>
        <v>0</v>
      </c>
      <c r="B1249" s="1">
        <f>'[1]RC-1'!B1249</f>
        <v>0</v>
      </c>
      <c r="C1249" s="1">
        <f>'[1]RC-1'!C1249</f>
        <v>0</v>
      </c>
      <c r="D1249" s="1">
        <f>'[1]RC-1'!D1249</f>
        <v>0</v>
      </c>
      <c r="E1249" s="1">
        <f>'[1]RC-1'!E1249</f>
        <v>0</v>
      </c>
      <c r="F1249" s="1">
        <f>'[1]RC-1'!F1249</f>
        <v>0</v>
      </c>
      <c r="G1249" s="1">
        <f>'[1]RC-1'!G1249</f>
        <v>0</v>
      </c>
      <c r="H1249" s="1">
        <f>'[1]RC-1'!H1249</f>
        <v>0</v>
      </c>
      <c r="I1249" s="1">
        <f>'[1]RC-1'!I1249</f>
        <v>0</v>
      </c>
      <c r="J1249" s="1">
        <f>'[1]RC-1'!J1249</f>
        <v>0</v>
      </c>
      <c r="K1249" s="1">
        <f>'[1]RC-1'!K1249</f>
        <v>0</v>
      </c>
      <c r="L1249" s="1">
        <f>'[1]RC-1'!L1249</f>
        <v>0</v>
      </c>
      <c r="M1249" s="1">
        <f>'[1]RC-1'!M1249</f>
        <v>0</v>
      </c>
      <c r="N1249" s="1">
        <f>'[1]RC-1'!N1249</f>
        <v>0</v>
      </c>
      <c r="O1249" s="1">
        <f>'[1]RC-1'!O1249</f>
        <v>0</v>
      </c>
      <c r="P1249" s="1">
        <f>'[1]RC-1'!P1249</f>
        <v>0</v>
      </c>
      <c r="Q1249" s="1">
        <f>'[1]RC-1'!Q1249</f>
        <v>0</v>
      </c>
      <c r="R1249" s="1">
        <f>'[1]RC-1'!R1249</f>
        <v>0</v>
      </c>
      <c r="S1249" s="1">
        <f>'[1]RC-1'!S1249</f>
        <v>0</v>
      </c>
      <c r="T1249" s="1">
        <f>'[1]RC-1'!T1249</f>
        <v>0</v>
      </c>
      <c r="U1249" s="1">
        <f>'[1]RC-1'!U1249</f>
        <v>0</v>
      </c>
      <c r="V1249" s="1">
        <f>'[1]RC-1'!V1249</f>
        <v>0</v>
      </c>
      <c r="W1249" s="1">
        <f>'[1]RC-1'!W1249</f>
        <v>0</v>
      </c>
      <c r="X1249" s="1">
        <f>'[1]RC-1'!X1249</f>
        <v>0</v>
      </c>
      <c r="Y1249" s="1">
        <f>'[1]RC-1'!Y1249</f>
        <v>0</v>
      </c>
      <c r="Z1249" s="1">
        <f>'[1]RC-1'!Z1249</f>
        <v>0</v>
      </c>
      <c r="AA1249" s="1">
        <f>'[1]RC-1'!AA1249</f>
        <v>0</v>
      </c>
      <c r="AB1249" s="1">
        <f>'[1]RC-1'!AB1249</f>
        <v>0</v>
      </c>
      <c r="AC1249" s="1">
        <f>'[1]RC-1'!AC1249</f>
        <v>0</v>
      </c>
      <c r="AD1249" s="1">
        <f>'[1]RC-1'!AD1249</f>
        <v>0</v>
      </c>
      <c r="AE1249" s="1">
        <f>'[1]RC-1'!AE1249</f>
        <v>0</v>
      </c>
      <c r="AF1249" s="1">
        <f>'[1]RC-1'!AF1249</f>
        <v>0</v>
      </c>
      <c r="AG1249" s="1">
        <f>'[1]RC-1'!AG1249</f>
        <v>0</v>
      </c>
      <c r="AH1249" s="1">
        <f>'[1]RC-1'!AH1249</f>
        <v>0</v>
      </c>
      <c r="AI1249" s="1">
        <f>'[1]RC-1'!AI1249</f>
        <v>0</v>
      </c>
    </row>
    <row r="1250" spans="1:35" x14ac:dyDescent="0.3">
      <c r="A1250" s="1">
        <f>'[1]RC-1'!A1250</f>
        <v>0</v>
      </c>
      <c r="B1250" s="1">
        <f>'[1]RC-1'!B1250</f>
        <v>0</v>
      </c>
      <c r="C1250" s="1">
        <f>'[1]RC-1'!C1250</f>
        <v>0</v>
      </c>
      <c r="D1250" s="1">
        <f>'[1]RC-1'!D1250</f>
        <v>0</v>
      </c>
      <c r="E1250" s="1">
        <f>'[1]RC-1'!E1250</f>
        <v>0</v>
      </c>
      <c r="F1250" s="1">
        <f>'[1]RC-1'!F1250</f>
        <v>0</v>
      </c>
      <c r="G1250" s="1">
        <f>'[1]RC-1'!G1250</f>
        <v>0</v>
      </c>
      <c r="H1250" s="1">
        <f>'[1]RC-1'!H1250</f>
        <v>0</v>
      </c>
      <c r="I1250" s="1">
        <f>'[1]RC-1'!I1250</f>
        <v>0</v>
      </c>
      <c r="J1250" s="1">
        <f>'[1]RC-1'!J1250</f>
        <v>0</v>
      </c>
      <c r="K1250" s="1">
        <f>'[1]RC-1'!K1250</f>
        <v>0</v>
      </c>
      <c r="L1250" s="1">
        <f>'[1]RC-1'!L1250</f>
        <v>0</v>
      </c>
      <c r="M1250" s="1">
        <f>'[1]RC-1'!M1250</f>
        <v>0</v>
      </c>
      <c r="N1250" s="1">
        <f>'[1]RC-1'!N1250</f>
        <v>0</v>
      </c>
      <c r="O1250" s="1">
        <f>'[1]RC-1'!O1250</f>
        <v>0</v>
      </c>
      <c r="P1250" s="1">
        <f>'[1]RC-1'!P1250</f>
        <v>0</v>
      </c>
      <c r="Q1250" s="1">
        <f>'[1]RC-1'!Q1250</f>
        <v>0</v>
      </c>
      <c r="R1250" s="1">
        <f>'[1]RC-1'!R1250</f>
        <v>0</v>
      </c>
      <c r="S1250" s="1">
        <f>'[1]RC-1'!S1250</f>
        <v>0</v>
      </c>
      <c r="T1250" s="1">
        <f>'[1]RC-1'!T1250</f>
        <v>0</v>
      </c>
      <c r="U1250" s="1">
        <f>'[1]RC-1'!U1250</f>
        <v>0</v>
      </c>
      <c r="V1250" s="1">
        <f>'[1]RC-1'!V1250</f>
        <v>0</v>
      </c>
      <c r="W1250" s="1">
        <f>'[1]RC-1'!W1250</f>
        <v>0</v>
      </c>
      <c r="X1250" s="1">
        <f>'[1]RC-1'!X1250</f>
        <v>0</v>
      </c>
      <c r="Y1250" s="1">
        <f>'[1]RC-1'!Y1250</f>
        <v>0</v>
      </c>
      <c r="Z1250" s="1">
        <f>'[1]RC-1'!Z1250</f>
        <v>0</v>
      </c>
      <c r="AA1250" s="1">
        <f>'[1]RC-1'!AA1250</f>
        <v>0</v>
      </c>
      <c r="AB1250" s="1">
        <f>'[1]RC-1'!AB1250</f>
        <v>0</v>
      </c>
      <c r="AC1250" s="1">
        <f>'[1]RC-1'!AC1250</f>
        <v>0</v>
      </c>
      <c r="AD1250" s="1">
        <f>'[1]RC-1'!AD1250</f>
        <v>0</v>
      </c>
      <c r="AE1250" s="1">
        <f>'[1]RC-1'!AE1250</f>
        <v>0</v>
      </c>
      <c r="AF1250" s="1">
        <f>'[1]RC-1'!AF1250</f>
        <v>0</v>
      </c>
      <c r="AG1250" s="1">
        <f>'[1]RC-1'!AG1250</f>
        <v>0</v>
      </c>
      <c r="AH1250" s="1">
        <f>'[1]RC-1'!AH1250</f>
        <v>0</v>
      </c>
      <c r="AI1250" s="1">
        <f>'[1]RC-1'!AI1250</f>
        <v>0</v>
      </c>
    </row>
    <row r="1251" spans="1:35" x14ac:dyDescent="0.3">
      <c r="A1251" s="1">
        <f>'[1]RC-1'!A1251</f>
        <v>0</v>
      </c>
      <c r="B1251" s="1">
        <f>'[1]RC-1'!B1251</f>
        <v>0</v>
      </c>
      <c r="C1251" s="1">
        <f>'[1]RC-1'!C1251</f>
        <v>0</v>
      </c>
      <c r="D1251" s="1">
        <f>'[1]RC-1'!D1251</f>
        <v>0</v>
      </c>
      <c r="E1251" s="1">
        <f>'[1]RC-1'!E1251</f>
        <v>0</v>
      </c>
      <c r="F1251" s="1">
        <f>'[1]RC-1'!F1251</f>
        <v>0</v>
      </c>
      <c r="G1251" s="1">
        <f>'[1]RC-1'!G1251</f>
        <v>0</v>
      </c>
      <c r="H1251" s="1">
        <f>'[1]RC-1'!H1251</f>
        <v>0</v>
      </c>
      <c r="I1251" s="1">
        <f>'[1]RC-1'!I1251</f>
        <v>0</v>
      </c>
      <c r="J1251" s="1">
        <f>'[1]RC-1'!J1251</f>
        <v>0</v>
      </c>
      <c r="K1251" s="1">
        <f>'[1]RC-1'!K1251</f>
        <v>0</v>
      </c>
      <c r="L1251" s="1">
        <f>'[1]RC-1'!L1251</f>
        <v>0</v>
      </c>
      <c r="M1251" s="1">
        <f>'[1]RC-1'!M1251</f>
        <v>0</v>
      </c>
      <c r="N1251" s="1">
        <f>'[1]RC-1'!N1251</f>
        <v>0</v>
      </c>
      <c r="O1251" s="1">
        <f>'[1]RC-1'!O1251</f>
        <v>0</v>
      </c>
      <c r="P1251" s="1">
        <f>'[1]RC-1'!P1251</f>
        <v>0</v>
      </c>
      <c r="Q1251" s="1">
        <f>'[1]RC-1'!Q1251</f>
        <v>0</v>
      </c>
      <c r="R1251" s="1">
        <f>'[1]RC-1'!R1251</f>
        <v>0</v>
      </c>
      <c r="S1251" s="1">
        <f>'[1]RC-1'!S1251</f>
        <v>0</v>
      </c>
      <c r="T1251" s="1">
        <f>'[1]RC-1'!T1251</f>
        <v>0</v>
      </c>
      <c r="U1251" s="1">
        <f>'[1]RC-1'!U1251</f>
        <v>0</v>
      </c>
      <c r="V1251" s="1">
        <f>'[1]RC-1'!V1251</f>
        <v>0</v>
      </c>
      <c r="W1251" s="1">
        <f>'[1]RC-1'!W1251</f>
        <v>0</v>
      </c>
      <c r="X1251" s="1">
        <f>'[1]RC-1'!X1251</f>
        <v>0</v>
      </c>
      <c r="Y1251" s="1">
        <f>'[1]RC-1'!Y1251</f>
        <v>0</v>
      </c>
      <c r="Z1251" s="1">
        <f>'[1]RC-1'!Z1251</f>
        <v>0</v>
      </c>
      <c r="AA1251" s="1">
        <f>'[1]RC-1'!AA1251</f>
        <v>0</v>
      </c>
      <c r="AB1251" s="1">
        <f>'[1]RC-1'!AB1251</f>
        <v>0</v>
      </c>
      <c r="AC1251" s="1">
        <f>'[1]RC-1'!AC1251</f>
        <v>0</v>
      </c>
      <c r="AD1251" s="1">
        <f>'[1]RC-1'!AD1251</f>
        <v>0</v>
      </c>
      <c r="AE1251" s="1">
        <f>'[1]RC-1'!AE1251</f>
        <v>0</v>
      </c>
      <c r="AF1251" s="1">
        <f>'[1]RC-1'!AF1251</f>
        <v>0</v>
      </c>
      <c r="AG1251" s="1">
        <f>'[1]RC-1'!AG1251</f>
        <v>0</v>
      </c>
      <c r="AH1251" s="1">
        <f>'[1]RC-1'!AH1251</f>
        <v>0</v>
      </c>
      <c r="AI1251" s="1">
        <f>'[1]RC-1'!AI1251</f>
        <v>0</v>
      </c>
    </row>
    <row r="1252" spans="1:35" x14ac:dyDescent="0.3">
      <c r="A1252" s="1">
        <f>'[1]RC-1'!A1252</f>
        <v>0</v>
      </c>
      <c r="B1252" s="1">
        <f>'[1]RC-1'!B1252</f>
        <v>0</v>
      </c>
      <c r="C1252" s="1">
        <f>'[1]RC-1'!C1252</f>
        <v>0</v>
      </c>
      <c r="D1252" s="1">
        <f>'[1]RC-1'!D1252</f>
        <v>0</v>
      </c>
      <c r="E1252" s="1">
        <f>'[1]RC-1'!E1252</f>
        <v>0</v>
      </c>
      <c r="F1252" s="1">
        <f>'[1]RC-1'!F1252</f>
        <v>0</v>
      </c>
      <c r="G1252" s="1">
        <f>'[1]RC-1'!G1252</f>
        <v>0</v>
      </c>
      <c r="H1252" s="1">
        <f>'[1]RC-1'!H1252</f>
        <v>0</v>
      </c>
      <c r="I1252" s="1">
        <f>'[1]RC-1'!I1252</f>
        <v>0</v>
      </c>
      <c r="J1252" s="1">
        <f>'[1]RC-1'!J1252</f>
        <v>0</v>
      </c>
      <c r="K1252" s="1">
        <f>'[1]RC-1'!K1252</f>
        <v>0</v>
      </c>
      <c r="L1252" s="1">
        <f>'[1]RC-1'!L1252</f>
        <v>0</v>
      </c>
      <c r="M1252" s="1">
        <f>'[1]RC-1'!M1252</f>
        <v>0</v>
      </c>
      <c r="N1252" s="1">
        <f>'[1]RC-1'!N1252</f>
        <v>0</v>
      </c>
      <c r="O1252" s="1">
        <f>'[1]RC-1'!O1252</f>
        <v>0</v>
      </c>
      <c r="P1252" s="1">
        <f>'[1]RC-1'!P1252</f>
        <v>0</v>
      </c>
      <c r="Q1252" s="1">
        <f>'[1]RC-1'!Q1252</f>
        <v>0</v>
      </c>
      <c r="R1252" s="1">
        <f>'[1]RC-1'!R1252</f>
        <v>0</v>
      </c>
      <c r="S1252" s="1">
        <f>'[1]RC-1'!S1252</f>
        <v>0</v>
      </c>
      <c r="T1252" s="1">
        <f>'[1]RC-1'!T1252</f>
        <v>0</v>
      </c>
      <c r="U1252" s="1">
        <f>'[1]RC-1'!U1252</f>
        <v>0</v>
      </c>
      <c r="V1252" s="1">
        <f>'[1]RC-1'!V1252</f>
        <v>0</v>
      </c>
      <c r="W1252" s="1">
        <f>'[1]RC-1'!W1252</f>
        <v>0</v>
      </c>
      <c r="X1252" s="1">
        <f>'[1]RC-1'!X1252</f>
        <v>0</v>
      </c>
      <c r="Y1252" s="1">
        <f>'[1]RC-1'!Y1252</f>
        <v>0</v>
      </c>
      <c r="Z1252" s="1">
        <f>'[1]RC-1'!Z1252</f>
        <v>0</v>
      </c>
      <c r="AA1252" s="1">
        <f>'[1]RC-1'!AA1252</f>
        <v>0</v>
      </c>
      <c r="AB1252" s="1">
        <f>'[1]RC-1'!AB1252</f>
        <v>0</v>
      </c>
      <c r="AC1252" s="1">
        <f>'[1]RC-1'!AC1252</f>
        <v>0</v>
      </c>
      <c r="AD1252" s="1">
        <f>'[1]RC-1'!AD1252</f>
        <v>0</v>
      </c>
      <c r="AE1252" s="1">
        <f>'[1]RC-1'!AE1252</f>
        <v>0</v>
      </c>
      <c r="AF1252" s="1">
        <f>'[1]RC-1'!AF1252</f>
        <v>0</v>
      </c>
      <c r="AG1252" s="1">
        <f>'[1]RC-1'!AG1252</f>
        <v>0</v>
      </c>
      <c r="AH1252" s="1">
        <f>'[1]RC-1'!AH1252</f>
        <v>0</v>
      </c>
      <c r="AI1252" s="1">
        <f>'[1]RC-1'!AI1252</f>
        <v>0</v>
      </c>
    </row>
    <row r="1253" spans="1:35" x14ac:dyDescent="0.3">
      <c r="A1253" s="1">
        <f>'[1]RC-1'!A1253</f>
        <v>0</v>
      </c>
      <c r="B1253" s="1">
        <f>'[1]RC-1'!B1253</f>
        <v>0</v>
      </c>
      <c r="C1253" s="1">
        <f>'[1]RC-1'!C1253</f>
        <v>0</v>
      </c>
      <c r="D1253" s="1">
        <f>'[1]RC-1'!D1253</f>
        <v>0</v>
      </c>
      <c r="E1253" s="1">
        <f>'[1]RC-1'!E1253</f>
        <v>0</v>
      </c>
      <c r="F1253" s="1">
        <f>'[1]RC-1'!F1253</f>
        <v>0</v>
      </c>
      <c r="G1253" s="1">
        <f>'[1]RC-1'!G1253</f>
        <v>0</v>
      </c>
      <c r="H1253" s="1">
        <f>'[1]RC-1'!H1253</f>
        <v>0</v>
      </c>
      <c r="I1253" s="1">
        <f>'[1]RC-1'!I1253</f>
        <v>0</v>
      </c>
      <c r="J1253" s="1">
        <f>'[1]RC-1'!J1253</f>
        <v>0</v>
      </c>
      <c r="K1253" s="1">
        <f>'[1]RC-1'!K1253</f>
        <v>0</v>
      </c>
      <c r="L1253" s="1">
        <f>'[1]RC-1'!L1253</f>
        <v>0</v>
      </c>
      <c r="M1253" s="1">
        <f>'[1]RC-1'!M1253</f>
        <v>0</v>
      </c>
      <c r="N1253" s="1">
        <f>'[1]RC-1'!N1253</f>
        <v>0</v>
      </c>
      <c r="O1253" s="1">
        <f>'[1]RC-1'!O1253</f>
        <v>0</v>
      </c>
      <c r="P1253" s="1">
        <f>'[1]RC-1'!P1253</f>
        <v>0</v>
      </c>
      <c r="Q1253" s="1">
        <f>'[1]RC-1'!Q1253</f>
        <v>0</v>
      </c>
      <c r="R1253" s="1">
        <f>'[1]RC-1'!R1253</f>
        <v>0</v>
      </c>
      <c r="S1253" s="1">
        <f>'[1]RC-1'!S1253</f>
        <v>0</v>
      </c>
      <c r="T1253" s="1">
        <f>'[1]RC-1'!T1253</f>
        <v>0</v>
      </c>
      <c r="U1253" s="1">
        <f>'[1]RC-1'!U1253</f>
        <v>0</v>
      </c>
      <c r="V1253" s="1">
        <f>'[1]RC-1'!V1253</f>
        <v>0</v>
      </c>
      <c r="W1253" s="1">
        <f>'[1]RC-1'!W1253</f>
        <v>0</v>
      </c>
      <c r="X1253" s="1">
        <f>'[1]RC-1'!X1253</f>
        <v>0</v>
      </c>
      <c r="Y1253" s="1">
        <f>'[1]RC-1'!Y1253</f>
        <v>0</v>
      </c>
      <c r="Z1253" s="1">
        <f>'[1]RC-1'!Z1253</f>
        <v>0</v>
      </c>
      <c r="AA1253" s="1">
        <f>'[1]RC-1'!AA1253</f>
        <v>0</v>
      </c>
      <c r="AB1253" s="1">
        <f>'[1]RC-1'!AB1253</f>
        <v>0</v>
      </c>
      <c r="AC1253" s="1">
        <f>'[1]RC-1'!AC1253</f>
        <v>0</v>
      </c>
      <c r="AD1253" s="1">
        <f>'[1]RC-1'!AD1253</f>
        <v>0</v>
      </c>
      <c r="AE1253" s="1">
        <f>'[1]RC-1'!AE1253</f>
        <v>0</v>
      </c>
      <c r="AF1253" s="1">
        <f>'[1]RC-1'!AF1253</f>
        <v>0</v>
      </c>
      <c r="AG1253" s="1">
        <f>'[1]RC-1'!AG1253</f>
        <v>0</v>
      </c>
      <c r="AH1253" s="1">
        <f>'[1]RC-1'!AH1253</f>
        <v>0</v>
      </c>
      <c r="AI1253" s="1">
        <f>'[1]RC-1'!AI1253</f>
        <v>0</v>
      </c>
    </row>
    <row r="1254" spans="1:35" x14ac:dyDescent="0.3">
      <c r="A1254" s="1">
        <f>'[1]RC-1'!A1254</f>
        <v>0</v>
      </c>
      <c r="B1254" s="1">
        <f>'[1]RC-1'!B1254</f>
        <v>0</v>
      </c>
      <c r="C1254" s="1">
        <f>'[1]RC-1'!C1254</f>
        <v>0</v>
      </c>
      <c r="D1254" s="1">
        <f>'[1]RC-1'!D1254</f>
        <v>0</v>
      </c>
      <c r="E1254" s="1">
        <f>'[1]RC-1'!E1254</f>
        <v>0</v>
      </c>
      <c r="F1254" s="1">
        <f>'[1]RC-1'!F1254</f>
        <v>0</v>
      </c>
      <c r="G1254" s="1">
        <f>'[1]RC-1'!G1254</f>
        <v>0</v>
      </c>
      <c r="H1254" s="1">
        <f>'[1]RC-1'!H1254</f>
        <v>0</v>
      </c>
      <c r="I1254" s="1">
        <f>'[1]RC-1'!I1254</f>
        <v>0</v>
      </c>
      <c r="J1254" s="1">
        <f>'[1]RC-1'!J1254</f>
        <v>0</v>
      </c>
      <c r="K1254" s="1">
        <f>'[1]RC-1'!K1254</f>
        <v>0</v>
      </c>
      <c r="L1254" s="1">
        <f>'[1]RC-1'!L1254</f>
        <v>0</v>
      </c>
      <c r="M1254" s="1">
        <f>'[1]RC-1'!M1254</f>
        <v>0</v>
      </c>
      <c r="N1254" s="1">
        <f>'[1]RC-1'!N1254</f>
        <v>0</v>
      </c>
      <c r="O1254" s="1">
        <f>'[1]RC-1'!O1254</f>
        <v>0</v>
      </c>
      <c r="P1254" s="1">
        <f>'[1]RC-1'!P1254</f>
        <v>0</v>
      </c>
      <c r="Q1254" s="1">
        <f>'[1]RC-1'!Q1254</f>
        <v>0</v>
      </c>
      <c r="R1254" s="1">
        <f>'[1]RC-1'!R1254</f>
        <v>0</v>
      </c>
      <c r="S1254" s="1">
        <f>'[1]RC-1'!S1254</f>
        <v>0</v>
      </c>
      <c r="T1254" s="1">
        <f>'[1]RC-1'!T1254</f>
        <v>0</v>
      </c>
      <c r="U1254" s="1">
        <f>'[1]RC-1'!U1254</f>
        <v>0</v>
      </c>
      <c r="V1254" s="1">
        <f>'[1]RC-1'!V1254</f>
        <v>0</v>
      </c>
      <c r="W1254" s="1">
        <f>'[1]RC-1'!W1254</f>
        <v>0</v>
      </c>
      <c r="X1254" s="1">
        <f>'[1]RC-1'!X1254</f>
        <v>0</v>
      </c>
      <c r="Y1254" s="1">
        <f>'[1]RC-1'!Y1254</f>
        <v>0</v>
      </c>
      <c r="Z1254" s="1">
        <f>'[1]RC-1'!Z1254</f>
        <v>0</v>
      </c>
      <c r="AA1254" s="1">
        <f>'[1]RC-1'!AA1254</f>
        <v>0</v>
      </c>
      <c r="AB1254" s="1">
        <f>'[1]RC-1'!AB1254</f>
        <v>0</v>
      </c>
      <c r="AC1254" s="1">
        <f>'[1]RC-1'!AC1254</f>
        <v>0</v>
      </c>
      <c r="AD1254" s="1">
        <f>'[1]RC-1'!AD1254</f>
        <v>0</v>
      </c>
      <c r="AE1254" s="1">
        <f>'[1]RC-1'!AE1254</f>
        <v>0</v>
      </c>
      <c r="AF1254" s="1">
        <f>'[1]RC-1'!AF1254</f>
        <v>0</v>
      </c>
      <c r="AG1254" s="1">
        <f>'[1]RC-1'!AG1254</f>
        <v>0</v>
      </c>
      <c r="AH1254" s="1">
        <f>'[1]RC-1'!AH1254</f>
        <v>0</v>
      </c>
      <c r="AI1254" s="1">
        <f>'[1]RC-1'!AI1254</f>
        <v>0</v>
      </c>
    </row>
    <row r="1255" spans="1:35" x14ac:dyDescent="0.3">
      <c r="A1255" s="1">
        <f>'[1]RC-1'!A1255</f>
        <v>0</v>
      </c>
      <c r="B1255" s="1">
        <f>'[1]RC-1'!B1255</f>
        <v>0</v>
      </c>
      <c r="C1255" s="1">
        <f>'[1]RC-1'!C1255</f>
        <v>0</v>
      </c>
      <c r="D1255" s="1">
        <f>'[1]RC-1'!D1255</f>
        <v>0</v>
      </c>
      <c r="E1255" s="1">
        <f>'[1]RC-1'!E1255</f>
        <v>0</v>
      </c>
      <c r="F1255" s="1">
        <f>'[1]RC-1'!F1255</f>
        <v>0</v>
      </c>
      <c r="G1255" s="1">
        <f>'[1]RC-1'!G1255</f>
        <v>0</v>
      </c>
      <c r="H1255" s="1">
        <f>'[1]RC-1'!H1255</f>
        <v>0</v>
      </c>
      <c r="I1255" s="1">
        <f>'[1]RC-1'!I1255</f>
        <v>0</v>
      </c>
      <c r="J1255" s="1">
        <f>'[1]RC-1'!J1255</f>
        <v>0</v>
      </c>
      <c r="K1255" s="1">
        <f>'[1]RC-1'!K1255</f>
        <v>0</v>
      </c>
      <c r="L1255" s="1">
        <f>'[1]RC-1'!L1255</f>
        <v>0</v>
      </c>
      <c r="M1255" s="1">
        <f>'[1]RC-1'!M1255</f>
        <v>0</v>
      </c>
      <c r="N1255" s="1">
        <f>'[1]RC-1'!N1255</f>
        <v>0</v>
      </c>
      <c r="O1255" s="1">
        <f>'[1]RC-1'!O1255</f>
        <v>0</v>
      </c>
      <c r="P1255" s="1">
        <f>'[1]RC-1'!P1255</f>
        <v>0</v>
      </c>
      <c r="Q1255" s="1">
        <f>'[1]RC-1'!Q1255</f>
        <v>0</v>
      </c>
      <c r="R1255" s="1">
        <f>'[1]RC-1'!R1255</f>
        <v>0</v>
      </c>
      <c r="S1255" s="1">
        <f>'[1]RC-1'!S1255</f>
        <v>0</v>
      </c>
      <c r="T1255" s="1">
        <f>'[1]RC-1'!T1255</f>
        <v>0</v>
      </c>
      <c r="U1255" s="1">
        <f>'[1]RC-1'!U1255</f>
        <v>0</v>
      </c>
      <c r="V1255" s="1">
        <f>'[1]RC-1'!V1255</f>
        <v>0</v>
      </c>
      <c r="W1255" s="1">
        <f>'[1]RC-1'!W1255</f>
        <v>0</v>
      </c>
      <c r="X1255" s="1">
        <f>'[1]RC-1'!X1255</f>
        <v>0</v>
      </c>
      <c r="Y1255" s="1">
        <f>'[1]RC-1'!Y1255</f>
        <v>0</v>
      </c>
      <c r="Z1255" s="1">
        <f>'[1]RC-1'!Z1255</f>
        <v>0</v>
      </c>
      <c r="AA1255" s="1">
        <f>'[1]RC-1'!AA1255</f>
        <v>0</v>
      </c>
      <c r="AB1255" s="1">
        <f>'[1]RC-1'!AB1255</f>
        <v>0</v>
      </c>
      <c r="AC1255" s="1">
        <f>'[1]RC-1'!AC1255</f>
        <v>0</v>
      </c>
      <c r="AD1255" s="1">
        <f>'[1]RC-1'!AD1255</f>
        <v>0</v>
      </c>
      <c r="AE1255" s="1">
        <f>'[1]RC-1'!AE1255</f>
        <v>0</v>
      </c>
      <c r="AF1255" s="1">
        <f>'[1]RC-1'!AF1255</f>
        <v>0</v>
      </c>
      <c r="AG1255" s="1">
        <f>'[1]RC-1'!AG1255</f>
        <v>0</v>
      </c>
      <c r="AH1255" s="1">
        <f>'[1]RC-1'!AH1255</f>
        <v>0</v>
      </c>
      <c r="AI1255" s="1">
        <f>'[1]RC-1'!AI1255</f>
        <v>0</v>
      </c>
    </row>
    <row r="1256" spans="1:35" x14ac:dyDescent="0.3">
      <c r="A1256" s="1">
        <f>'[1]RC-1'!A1256</f>
        <v>0</v>
      </c>
      <c r="B1256" s="1">
        <f>'[1]RC-1'!B1256</f>
        <v>0</v>
      </c>
      <c r="C1256" s="1">
        <f>'[1]RC-1'!C1256</f>
        <v>0</v>
      </c>
      <c r="D1256" s="1">
        <f>'[1]RC-1'!D1256</f>
        <v>0</v>
      </c>
      <c r="E1256" s="1">
        <f>'[1]RC-1'!E1256</f>
        <v>0</v>
      </c>
      <c r="F1256" s="1">
        <f>'[1]RC-1'!F1256</f>
        <v>0</v>
      </c>
      <c r="G1256" s="1">
        <f>'[1]RC-1'!G1256</f>
        <v>0</v>
      </c>
      <c r="H1256" s="1">
        <f>'[1]RC-1'!H1256</f>
        <v>0</v>
      </c>
      <c r="I1256" s="1">
        <f>'[1]RC-1'!I1256</f>
        <v>0</v>
      </c>
      <c r="J1256" s="1">
        <f>'[1]RC-1'!J1256</f>
        <v>0</v>
      </c>
      <c r="K1256" s="1">
        <f>'[1]RC-1'!K1256</f>
        <v>0</v>
      </c>
      <c r="L1256" s="1">
        <f>'[1]RC-1'!L1256</f>
        <v>0</v>
      </c>
      <c r="M1256" s="1">
        <f>'[1]RC-1'!M1256</f>
        <v>0</v>
      </c>
      <c r="N1256" s="1">
        <f>'[1]RC-1'!N1256</f>
        <v>0</v>
      </c>
      <c r="O1256" s="1">
        <f>'[1]RC-1'!O1256</f>
        <v>0</v>
      </c>
      <c r="P1256" s="1">
        <f>'[1]RC-1'!P1256</f>
        <v>0</v>
      </c>
      <c r="Q1256" s="1">
        <f>'[1]RC-1'!Q1256</f>
        <v>0</v>
      </c>
      <c r="R1256" s="1">
        <f>'[1]RC-1'!R1256</f>
        <v>0</v>
      </c>
      <c r="S1256" s="1">
        <f>'[1]RC-1'!S1256</f>
        <v>0</v>
      </c>
      <c r="T1256" s="1">
        <f>'[1]RC-1'!T1256</f>
        <v>0</v>
      </c>
      <c r="U1256" s="1">
        <f>'[1]RC-1'!U1256</f>
        <v>0</v>
      </c>
      <c r="V1256" s="1">
        <f>'[1]RC-1'!V1256</f>
        <v>0</v>
      </c>
      <c r="W1256" s="1">
        <f>'[1]RC-1'!W1256</f>
        <v>0</v>
      </c>
      <c r="X1256" s="1">
        <f>'[1]RC-1'!X1256</f>
        <v>0</v>
      </c>
      <c r="Y1256" s="1">
        <f>'[1]RC-1'!Y1256</f>
        <v>0</v>
      </c>
      <c r="Z1256" s="1">
        <f>'[1]RC-1'!Z1256</f>
        <v>0</v>
      </c>
      <c r="AA1256" s="1">
        <f>'[1]RC-1'!AA1256</f>
        <v>0</v>
      </c>
      <c r="AB1256" s="1">
        <f>'[1]RC-1'!AB1256</f>
        <v>0</v>
      </c>
      <c r="AC1256" s="1">
        <f>'[1]RC-1'!AC1256</f>
        <v>0</v>
      </c>
      <c r="AD1256" s="1">
        <f>'[1]RC-1'!AD1256</f>
        <v>0</v>
      </c>
      <c r="AE1256" s="1">
        <f>'[1]RC-1'!AE1256</f>
        <v>0</v>
      </c>
      <c r="AF1256" s="1">
        <f>'[1]RC-1'!AF1256</f>
        <v>0</v>
      </c>
      <c r="AG1256" s="1">
        <f>'[1]RC-1'!AG1256</f>
        <v>0</v>
      </c>
      <c r="AH1256" s="1">
        <f>'[1]RC-1'!AH1256</f>
        <v>0</v>
      </c>
      <c r="AI1256" s="1">
        <f>'[1]RC-1'!AI1256</f>
        <v>0</v>
      </c>
    </row>
    <row r="1257" spans="1:35" x14ac:dyDescent="0.3">
      <c r="A1257" s="1">
        <f>'[1]RC-1'!A1257</f>
        <v>0</v>
      </c>
      <c r="B1257" s="1">
        <f>'[1]RC-1'!B1257</f>
        <v>0</v>
      </c>
      <c r="C1257" s="1">
        <f>'[1]RC-1'!C1257</f>
        <v>0</v>
      </c>
      <c r="D1257" s="1">
        <f>'[1]RC-1'!D1257</f>
        <v>0</v>
      </c>
      <c r="E1257" s="1">
        <f>'[1]RC-1'!E1257</f>
        <v>0</v>
      </c>
      <c r="F1257" s="1">
        <f>'[1]RC-1'!F1257</f>
        <v>0</v>
      </c>
      <c r="G1257" s="1">
        <f>'[1]RC-1'!G1257</f>
        <v>0</v>
      </c>
      <c r="H1257" s="1">
        <f>'[1]RC-1'!H1257</f>
        <v>0</v>
      </c>
      <c r="I1257" s="1">
        <f>'[1]RC-1'!I1257</f>
        <v>0</v>
      </c>
      <c r="J1257" s="1">
        <f>'[1]RC-1'!J1257</f>
        <v>0</v>
      </c>
      <c r="K1257" s="1">
        <f>'[1]RC-1'!K1257</f>
        <v>0</v>
      </c>
      <c r="L1257" s="1">
        <f>'[1]RC-1'!L1257</f>
        <v>0</v>
      </c>
      <c r="M1257" s="1">
        <f>'[1]RC-1'!M1257</f>
        <v>0</v>
      </c>
      <c r="N1257" s="1">
        <f>'[1]RC-1'!N1257</f>
        <v>0</v>
      </c>
      <c r="O1257" s="1">
        <f>'[1]RC-1'!O1257</f>
        <v>0</v>
      </c>
      <c r="P1257" s="1">
        <f>'[1]RC-1'!P1257</f>
        <v>0</v>
      </c>
      <c r="Q1257" s="1">
        <f>'[1]RC-1'!Q1257</f>
        <v>0</v>
      </c>
      <c r="R1257" s="1">
        <f>'[1]RC-1'!R1257</f>
        <v>0</v>
      </c>
      <c r="S1257" s="1">
        <f>'[1]RC-1'!S1257</f>
        <v>0</v>
      </c>
      <c r="T1257" s="1">
        <f>'[1]RC-1'!T1257</f>
        <v>0</v>
      </c>
      <c r="U1257" s="1">
        <f>'[1]RC-1'!U1257</f>
        <v>0</v>
      </c>
      <c r="V1257" s="1">
        <f>'[1]RC-1'!V1257</f>
        <v>0</v>
      </c>
      <c r="W1257" s="1">
        <f>'[1]RC-1'!W1257</f>
        <v>0</v>
      </c>
      <c r="X1257" s="1">
        <f>'[1]RC-1'!X1257</f>
        <v>0</v>
      </c>
      <c r="Y1257" s="1">
        <f>'[1]RC-1'!Y1257</f>
        <v>0</v>
      </c>
      <c r="Z1257" s="1">
        <f>'[1]RC-1'!Z1257</f>
        <v>0</v>
      </c>
      <c r="AA1257" s="1">
        <f>'[1]RC-1'!AA1257</f>
        <v>0</v>
      </c>
      <c r="AB1257" s="1">
        <f>'[1]RC-1'!AB1257</f>
        <v>0</v>
      </c>
      <c r="AC1257" s="1">
        <f>'[1]RC-1'!AC1257</f>
        <v>0</v>
      </c>
      <c r="AD1257" s="1">
        <f>'[1]RC-1'!AD1257</f>
        <v>0</v>
      </c>
      <c r="AE1257" s="1">
        <f>'[1]RC-1'!AE1257</f>
        <v>0</v>
      </c>
      <c r="AF1257" s="1">
        <f>'[1]RC-1'!AF1257</f>
        <v>0</v>
      </c>
      <c r="AG1257" s="1">
        <f>'[1]RC-1'!AG1257</f>
        <v>0</v>
      </c>
      <c r="AH1257" s="1">
        <f>'[1]RC-1'!AH1257</f>
        <v>0</v>
      </c>
      <c r="AI1257" s="1">
        <f>'[1]RC-1'!AI1257</f>
        <v>0</v>
      </c>
    </row>
    <row r="1258" spans="1:35" x14ac:dyDescent="0.3">
      <c r="A1258" s="1">
        <f>'[1]RC-1'!A1258</f>
        <v>0</v>
      </c>
      <c r="B1258" s="1">
        <f>'[1]RC-1'!B1258</f>
        <v>0</v>
      </c>
      <c r="C1258" s="1">
        <f>'[1]RC-1'!C1258</f>
        <v>0</v>
      </c>
      <c r="D1258" s="1">
        <f>'[1]RC-1'!D1258</f>
        <v>0</v>
      </c>
      <c r="E1258" s="1">
        <f>'[1]RC-1'!E1258</f>
        <v>0</v>
      </c>
      <c r="F1258" s="1">
        <f>'[1]RC-1'!F1258</f>
        <v>0</v>
      </c>
      <c r="G1258" s="1">
        <f>'[1]RC-1'!G1258</f>
        <v>0</v>
      </c>
      <c r="H1258" s="1">
        <f>'[1]RC-1'!H1258</f>
        <v>0</v>
      </c>
      <c r="I1258" s="1">
        <f>'[1]RC-1'!I1258</f>
        <v>0</v>
      </c>
      <c r="J1258" s="1">
        <f>'[1]RC-1'!J1258</f>
        <v>0</v>
      </c>
      <c r="K1258" s="1">
        <f>'[1]RC-1'!K1258</f>
        <v>0</v>
      </c>
      <c r="L1258" s="1">
        <f>'[1]RC-1'!L1258</f>
        <v>0</v>
      </c>
      <c r="M1258" s="1">
        <f>'[1]RC-1'!M1258</f>
        <v>0</v>
      </c>
      <c r="N1258" s="1">
        <f>'[1]RC-1'!N1258</f>
        <v>0</v>
      </c>
      <c r="O1258" s="1">
        <f>'[1]RC-1'!O1258</f>
        <v>0</v>
      </c>
      <c r="P1258" s="1">
        <f>'[1]RC-1'!P1258</f>
        <v>0</v>
      </c>
      <c r="Q1258" s="1">
        <f>'[1]RC-1'!Q1258</f>
        <v>0</v>
      </c>
      <c r="R1258" s="1">
        <f>'[1]RC-1'!R1258</f>
        <v>0</v>
      </c>
      <c r="S1258" s="1">
        <f>'[1]RC-1'!S1258</f>
        <v>0</v>
      </c>
      <c r="T1258" s="1">
        <f>'[1]RC-1'!T1258</f>
        <v>0</v>
      </c>
      <c r="U1258" s="1">
        <f>'[1]RC-1'!U1258</f>
        <v>0</v>
      </c>
      <c r="V1258" s="1">
        <f>'[1]RC-1'!V1258</f>
        <v>0</v>
      </c>
      <c r="W1258" s="1">
        <f>'[1]RC-1'!W1258</f>
        <v>0</v>
      </c>
      <c r="X1258" s="1">
        <f>'[1]RC-1'!X1258</f>
        <v>0</v>
      </c>
      <c r="Y1258" s="1">
        <f>'[1]RC-1'!Y1258</f>
        <v>0</v>
      </c>
      <c r="Z1258" s="1">
        <f>'[1]RC-1'!Z1258</f>
        <v>0</v>
      </c>
      <c r="AA1258" s="1">
        <f>'[1]RC-1'!AA1258</f>
        <v>0</v>
      </c>
      <c r="AB1258" s="1">
        <f>'[1]RC-1'!AB1258</f>
        <v>0</v>
      </c>
      <c r="AC1258" s="1">
        <f>'[1]RC-1'!AC1258</f>
        <v>0</v>
      </c>
      <c r="AD1258" s="1">
        <f>'[1]RC-1'!AD1258</f>
        <v>0</v>
      </c>
      <c r="AE1258" s="1">
        <f>'[1]RC-1'!AE1258</f>
        <v>0</v>
      </c>
      <c r="AF1258" s="1">
        <f>'[1]RC-1'!AF1258</f>
        <v>0</v>
      </c>
      <c r="AG1258" s="1">
        <f>'[1]RC-1'!AG1258</f>
        <v>0</v>
      </c>
      <c r="AH1258" s="1">
        <f>'[1]RC-1'!AH1258</f>
        <v>0</v>
      </c>
      <c r="AI1258" s="1">
        <f>'[1]RC-1'!AI1258</f>
        <v>0</v>
      </c>
    </row>
    <row r="1259" spans="1:35" x14ac:dyDescent="0.3">
      <c r="A1259" s="1">
        <f>'[1]RC-1'!A1259</f>
        <v>0</v>
      </c>
      <c r="B1259" s="1">
        <f>'[1]RC-1'!B1259</f>
        <v>0</v>
      </c>
      <c r="C1259" s="1">
        <f>'[1]RC-1'!C1259</f>
        <v>0</v>
      </c>
      <c r="D1259" s="1">
        <f>'[1]RC-1'!D1259</f>
        <v>0</v>
      </c>
      <c r="E1259" s="1">
        <f>'[1]RC-1'!E1259</f>
        <v>0</v>
      </c>
      <c r="F1259" s="1">
        <f>'[1]RC-1'!F1259</f>
        <v>0</v>
      </c>
      <c r="G1259" s="1">
        <f>'[1]RC-1'!G1259</f>
        <v>0</v>
      </c>
      <c r="H1259" s="1">
        <f>'[1]RC-1'!H1259</f>
        <v>0</v>
      </c>
      <c r="I1259" s="1">
        <f>'[1]RC-1'!I1259</f>
        <v>0</v>
      </c>
      <c r="J1259" s="1">
        <f>'[1]RC-1'!J1259</f>
        <v>0</v>
      </c>
      <c r="K1259" s="1">
        <f>'[1]RC-1'!K1259</f>
        <v>0</v>
      </c>
      <c r="L1259" s="1">
        <f>'[1]RC-1'!L1259</f>
        <v>0</v>
      </c>
      <c r="M1259" s="1">
        <f>'[1]RC-1'!M1259</f>
        <v>0</v>
      </c>
      <c r="N1259" s="1">
        <f>'[1]RC-1'!N1259</f>
        <v>0</v>
      </c>
      <c r="O1259" s="1">
        <f>'[1]RC-1'!O1259</f>
        <v>0</v>
      </c>
      <c r="P1259" s="1">
        <f>'[1]RC-1'!P1259</f>
        <v>0</v>
      </c>
      <c r="Q1259" s="1">
        <f>'[1]RC-1'!Q1259</f>
        <v>0</v>
      </c>
      <c r="R1259" s="1">
        <f>'[1]RC-1'!R1259</f>
        <v>0</v>
      </c>
      <c r="S1259" s="1">
        <f>'[1]RC-1'!S1259</f>
        <v>0</v>
      </c>
      <c r="T1259" s="1">
        <f>'[1]RC-1'!T1259</f>
        <v>0</v>
      </c>
      <c r="U1259" s="1">
        <f>'[1]RC-1'!U1259</f>
        <v>0</v>
      </c>
      <c r="V1259" s="1">
        <f>'[1]RC-1'!V1259</f>
        <v>0</v>
      </c>
      <c r="W1259" s="1">
        <f>'[1]RC-1'!W1259</f>
        <v>0</v>
      </c>
      <c r="X1259" s="1">
        <f>'[1]RC-1'!X1259</f>
        <v>0</v>
      </c>
      <c r="Y1259" s="1">
        <f>'[1]RC-1'!Y1259</f>
        <v>0</v>
      </c>
      <c r="Z1259" s="1">
        <f>'[1]RC-1'!Z1259</f>
        <v>0</v>
      </c>
      <c r="AA1259" s="1">
        <f>'[1]RC-1'!AA1259</f>
        <v>0</v>
      </c>
      <c r="AB1259" s="1">
        <f>'[1]RC-1'!AB1259</f>
        <v>0</v>
      </c>
      <c r="AC1259" s="1">
        <f>'[1]RC-1'!AC1259</f>
        <v>0</v>
      </c>
      <c r="AD1259" s="1">
        <f>'[1]RC-1'!AD1259</f>
        <v>0</v>
      </c>
      <c r="AE1259" s="1">
        <f>'[1]RC-1'!AE1259</f>
        <v>0</v>
      </c>
      <c r="AF1259" s="1">
        <f>'[1]RC-1'!AF1259</f>
        <v>0</v>
      </c>
      <c r="AG1259" s="1">
        <f>'[1]RC-1'!AG1259</f>
        <v>0</v>
      </c>
      <c r="AH1259" s="1">
        <f>'[1]RC-1'!AH1259</f>
        <v>0</v>
      </c>
      <c r="AI1259" s="1">
        <f>'[1]RC-1'!AI1259</f>
        <v>0</v>
      </c>
    </row>
    <row r="1260" spans="1:35" x14ac:dyDescent="0.3">
      <c r="A1260" s="1">
        <f>'[1]RC-1'!A1260</f>
        <v>0</v>
      </c>
      <c r="B1260" s="1">
        <f>'[1]RC-1'!B1260</f>
        <v>0</v>
      </c>
      <c r="C1260" s="1">
        <f>'[1]RC-1'!C1260</f>
        <v>0</v>
      </c>
      <c r="D1260" s="1">
        <f>'[1]RC-1'!D1260</f>
        <v>0</v>
      </c>
      <c r="E1260" s="1">
        <f>'[1]RC-1'!E1260</f>
        <v>0</v>
      </c>
      <c r="F1260" s="1">
        <f>'[1]RC-1'!F1260</f>
        <v>0</v>
      </c>
      <c r="G1260" s="1">
        <f>'[1]RC-1'!G1260</f>
        <v>0</v>
      </c>
      <c r="H1260" s="1">
        <f>'[1]RC-1'!H1260</f>
        <v>0</v>
      </c>
      <c r="I1260" s="1">
        <f>'[1]RC-1'!I1260</f>
        <v>0</v>
      </c>
      <c r="J1260" s="1">
        <f>'[1]RC-1'!J1260</f>
        <v>0</v>
      </c>
      <c r="K1260" s="1">
        <f>'[1]RC-1'!K1260</f>
        <v>0</v>
      </c>
      <c r="L1260" s="1">
        <f>'[1]RC-1'!L1260</f>
        <v>0</v>
      </c>
      <c r="M1260" s="1">
        <f>'[1]RC-1'!M1260</f>
        <v>0</v>
      </c>
      <c r="N1260" s="1">
        <f>'[1]RC-1'!N1260</f>
        <v>0</v>
      </c>
      <c r="O1260" s="1">
        <f>'[1]RC-1'!O1260</f>
        <v>0</v>
      </c>
      <c r="P1260" s="1">
        <f>'[1]RC-1'!P1260</f>
        <v>0</v>
      </c>
      <c r="Q1260" s="1">
        <f>'[1]RC-1'!Q1260</f>
        <v>0</v>
      </c>
      <c r="R1260" s="1">
        <f>'[1]RC-1'!R1260</f>
        <v>0</v>
      </c>
      <c r="S1260" s="1">
        <f>'[1]RC-1'!S1260</f>
        <v>0</v>
      </c>
      <c r="T1260" s="1">
        <f>'[1]RC-1'!T1260</f>
        <v>0</v>
      </c>
      <c r="U1260" s="1">
        <f>'[1]RC-1'!U1260</f>
        <v>0</v>
      </c>
      <c r="V1260" s="1">
        <f>'[1]RC-1'!V1260</f>
        <v>0</v>
      </c>
      <c r="W1260" s="1">
        <f>'[1]RC-1'!W1260</f>
        <v>0</v>
      </c>
      <c r="X1260" s="1">
        <f>'[1]RC-1'!X1260</f>
        <v>0</v>
      </c>
      <c r="Y1260" s="1">
        <f>'[1]RC-1'!Y1260</f>
        <v>0</v>
      </c>
      <c r="Z1260" s="1">
        <f>'[1]RC-1'!Z1260</f>
        <v>0</v>
      </c>
      <c r="AA1260" s="1">
        <f>'[1]RC-1'!AA1260</f>
        <v>0</v>
      </c>
      <c r="AB1260" s="1">
        <f>'[1]RC-1'!AB1260</f>
        <v>0</v>
      </c>
      <c r="AC1260" s="1">
        <f>'[1]RC-1'!AC1260</f>
        <v>0</v>
      </c>
      <c r="AD1260" s="1">
        <f>'[1]RC-1'!AD1260</f>
        <v>0</v>
      </c>
      <c r="AE1260" s="1">
        <f>'[1]RC-1'!AE1260</f>
        <v>0</v>
      </c>
      <c r="AF1260" s="1">
        <f>'[1]RC-1'!AF1260</f>
        <v>0</v>
      </c>
      <c r="AG1260" s="1">
        <f>'[1]RC-1'!AG1260</f>
        <v>0</v>
      </c>
      <c r="AH1260" s="1">
        <f>'[1]RC-1'!AH1260</f>
        <v>0</v>
      </c>
      <c r="AI1260" s="1">
        <f>'[1]RC-1'!AI1260</f>
        <v>0</v>
      </c>
    </row>
    <row r="1261" spans="1:35" x14ac:dyDescent="0.3">
      <c r="A1261" s="1">
        <f>'[1]RC-1'!A1261</f>
        <v>0</v>
      </c>
      <c r="B1261" s="1">
        <f>'[1]RC-1'!B1261</f>
        <v>0</v>
      </c>
      <c r="C1261" s="1">
        <f>'[1]RC-1'!C1261</f>
        <v>0</v>
      </c>
      <c r="D1261" s="1">
        <f>'[1]RC-1'!D1261</f>
        <v>0</v>
      </c>
      <c r="E1261" s="1">
        <f>'[1]RC-1'!E1261</f>
        <v>0</v>
      </c>
      <c r="F1261" s="1">
        <f>'[1]RC-1'!F1261</f>
        <v>0</v>
      </c>
      <c r="G1261" s="1">
        <f>'[1]RC-1'!G1261</f>
        <v>0</v>
      </c>
      <c r="H1261" s="1">
        <f>'[1]RC-1'!H1261</f>
        <v>0</v>
      </c>
      <c r="I1261" s="1">
        <f>'[1]RC-1'!I1261</f>
        <v>0</v>
      </c>
      <c r="J1261" s="1">
        <f>'[1]RC-1'!J1261</f>
        <v>0</v>
      </c>
      <c r="K1261" s="1">
        <f>'[1]RC-1'!K1261</f>
        <v>0</v>
      </c>
      <c r="L1261" s="1">
        <f>'[1]RC-1'!L1261</f>
        <v>0</v>
      </c>
      <c r="M1261" s="1">
        <f>'[1]RC-1'!M1261</f>
        <v>0</v>
      </c>
      <c r="N1261" s="1">
        <f>'[1]RC-1'!N1261</f>
        <v>0</v>
      </c>
      <c r="O1261" s="1">
        <f>'[1]RC-1'!O1261</f>
        <v>0</v>
      </c>
      <c r="P1261" s="1">
        <f>'[1]RC-1'!P1261</f>
        <v>0</v>
      </c>
      <c r="Q1261" s="1">
        <f>'[1]RC-1'!Q1261</f>
        <v>0</v>
      </c>
      <c r="R1261" s="1">
        <f>'[1]RC-1'!R1261</f>
        <v>0</v>
      </c>
      <c r="S1261" s="1">
        <f>'[1]RC-1'!S1261</f>
        <v>0</v>
      </c>
      <c r="T1261" s="1">
        <f>'[1]RC-1'!T1261</f>
        <v>0</v>
      </c>
      <c r="U1261" s="1">
        <f>'[1]RC-1'!U1261</f>
        <v>0</v>
      </c>
      <c r="V1261" s="1">
        <f>'[1]RC-1'!V1261</f>
        <v>0</v>
      </c>
      <c r="W1261" s="1">
        <f>'[1]RC-1'!W1261</f>
        <v>0</v>
      </c>
      <c r="X1261" s="1">
        <f>'[1]RC-1'!X1261</f>
        <v>0</v>
      </c>
      <c r="Y1261" s="1">
        <f>'[1]RC-1'!Y1261</f>
        <v>0</v>
      </c>
      <c r="Z1261" s="1">
        <f>'[1]RC-1'!Z1261</f>
        <v>0</v>
      </c>
      <c r="AA1261" s="1">
        <f>'[1]RC-1'!AA1261</f>
        <v>0</v>
      </c>
      <c r="AB1261" s="1">
        <f>'[1]RC-1'!AB1261</f>
        <v>0</v>
      </c>
      <c r="AC1261" s="1">
        <f>'[1]RC-1'!AC1261</f>
        <v>0</v>
      </c>
      <c r="AD1261" s="1">
        <f>'[1]RC-1'!AD1261</f>
        <v>0</v>
      </c>
      <c r="AE1261" s="1">
        <f>'[1]RC-1'!AE1261</f>
        <v>0</v>
      </c>
      <c r="AF1261" s="1">
        <f>'[1]RC-1'!AF1261</f>
        <v>0</v>
      </c>
      <c r="AG1261" s="1">
        <f>'[1]RC-1'!AG1261</f>
        <v>0</v>
      </c>
      <c r="AH1261" s="1">
        <f>'[1]RC-1'!AH1261</f>
        <v>0</v>
      </c>
      <c r="AI1261" s="1">
        <f>'[1]RC-1'!AI1261</f>
        <v>0</v>
      </c>
    </row>
    <row r="1262" spans="1:35" x14ac:dyDescent="0.3">
      <c r="A1262" s="1">
        <f>'[1]RC-1'!A1262</f>
        <v>0</v>
      </c>
      <c r="B1262" s="1">
        <f>'[1]RC-1'!B1262</f>
        <v>0</v>
      </c>
      <c r="C1262" s="1">
        <f>'[1]RC-1'!C1262</f>
        <v>0</v>
      </c>
      <c r="D1262" s="1">
        <f>'[1]RC-1'!D1262</f>
        <v>0</v>
      </c>
      <c r="E1262" s="1">
        <f>'[1]RC-1'!E1262</f>
        <v>0</v>
      </c>
      <c r="F1262" s="1">
        <f>'[1]RC-1'!F1262</f>
        <v>0</v>
      </c>
      <c r="G1262" s="1">
        <f>'[1]RC-1'!G1262</f>
        <v>0</v>
      </c>
      <c r="H1262" s="1">
        <f>'[1]RC-1'!H1262</f>
        <v>0</v>
      </c>
      <c r="I1262" s="1">
        <f>'[1]RC-1'!I1262</f>
        <v>0</v>
      </c>
      <c r="J1262" s="1">
        <f>'[1]RC-1'!J1262</f>
        <v>0</v>
      </c>
      <c r="K1262" s="1">
        <f>'[1]RC-1'!K1262</f>
        <v>0</v>
      </c>
      <c r="L1262" s="1">
        <f>'[1]RC-1'!L1262</f>
        <v>0</v>
      </c>
      <c r="M1262" s="1">
        <f>'[1]RC-1'!M1262</f>
        <v>0</v>
      </c>
      <c r="N1262" s="1">
        <f>'[1]RC-1'!N1262</f>
        <v>0</v>
      </c>
      <c r="O1262" s="1">
        <f>'[1]RC-1'!O1262</f>
        <v>0</v>
      </c>
      <c r="P1262" s="1">
        <f>'[1]RC-1'!P1262</f>
        <v>0</v>
      </c>
      <c r="Q1262" s="1">
        <f>'[1]RC-1'!Q1262</f>
        <v>0</v>
      </c>
      <c r="R1262" s="1">
        <f>'[1]RC-1'!R1262</f>
        <v>0</v>
      </c>
      <c r="S1262" s="1">
        <f>'[1]RC-1'!S1262</f>
        <v>0</v>
      </c>
      <c r="T1262" s="1">
        <f>'[1]RC-1'!T1262</f>
        <v>0</v>
      </c>
      <c r="U1262" s="1">
        <f>'[1]RC-1'!U1262</f>
        <v>0</v>
      </c>
      <c r="V1262" s="1">
        <f>'[1]RC-1'!V1262</f>
        <v>0</v>
      </c>
      <c r="W1262" s="1">
        <f>'[1]RC-1'!W1262</f>
        <v>0</v>
      </c>
      <c r="X1262" s="1">
        <f>'[1]RC-1'!X1262</f>
        <v>0</v>
      </c>
      <c r="Y1262" s="1">
        <f>'[1]RC-1'!Y1262</f>
        <v>0</v>
      </c>
      <c r="Z1262" s="1">
        <f>'[1]RC-1'!Z1262</f>
        <v>0</v>
      </c>
      <c r="AA1262" s="1">
        <f>'[1]RC-1'!AA1262</f>
        <v>0</v>
      </c>
      <c r="AB1262" s="1">
        <f>'[1]RC-1'!AB1262</f>
        <v>0</v>
      </c>
      <c r="AC1262" s="1">
        <f>'[1]RC-1'!AC1262</f>
        <v>0</v>
      </c>
      <c r="AD1262" s="1">
        <f>'[1]RC-1'!AD1262</f>
        <v>0</v>
      </c>
      <c r="AE1262" s="1">
        <f>'[1]RC-1'!AE1262</f>
        <v>0</v>
      </c>
      <c r="AF1262" s="1">
        <f>'[1]RC-1'!AF1262</f>
        <v>0</v>
      </c>
      <c r="AG1262" s="1">
        <f>'[1]RC-1'!AG1262</f>
        <v>0</v>
      </c>
      <c r="AH1262" s="1">
        <f>'[1]RC-1'!AH1262</f>
        <v>0</v>
      </c>
      <c r="AI1262" s="1">
        <f>'[1]RC-1'!AI1262</f>
        <v>0</v>
      </c>
    </row>
    <row r="1263" spans="1:35" x14ac:dyDescent="0.3">
      <c r="A1263" s="1">
        <f>'[1]RC-1'!A1263</f>
        <v>0</v>
      </c>
      <c r="B1263" s="1">
        <f>'[1]RC-1'!B1263</f>
        <v>0</v>
      </c>
      <c r="C1263" s="1">
        <f>'[1]RC-1'!C1263</f>
        <v>0</v>
      </c>
      <c r="D1263" s="1">
        <f>'[1]RC-1'!D1263</f>
        <v>0</v>
      </c>
      <c r="E1263" s="1">
        <f>'[1]RC-1'!E1263</f>
        <v>0</v>
      </c>
      <c r="F1263" s="1">
        <f>'[1]RC-1'!F1263</f>
        <v>0</v>
      </c>
      <c r="G1263" s="1">
        <f>'[1]RC-1'!G1263</f>
        <v>0</v>
      </c>
      <c r="H1263" s="1">
        <f>'[1]RC-1'!H1263</f>
        <v>0</v>
      </c>
      <c r="I1263" s="1">
        <f>'[1]RC-1'!I1263</f>
        <v>0</v>
      </c>
      <c r="J1263" s="1">
        <f>'[1]RC-1'!J1263</f>
        <v>0</v>
      </c>
      <c r="K1263" s="1">
        <f>'[1]RC-1'!K1263</f>
        <v>0</v>
      </c>
      <c r="L1263" s="1">
        <f>'[1]RC-1'!L1263</f>
        <v>0</v>
      </c>
      <c r="M1263" s="1">
        <f>'[1]RC-1'!M1263</f>
        <v>0</v>
      </c>
      <c r="N1263" s="1">
        <f>'[1]RC-1'!N1263</f>
        <v>0</v>
      </c>
      <c r="O1263" s="1">
        <f>'[1]RC-1'!O1263</f>
        <v>0</v>
      </c>
      <c r="P1263" s="1">
        <f>'[1]RC-1'!P1263</f>
        <v>0</v>
      </c>
      <c r="Q1263" s="1">
        <f>'[1]RC-1'!Q1263</f>
        <v>0</v>
      </c>
      <c r="R1263" s="1">
        <f>'[1]RC-1'!R1263</f>
        <v>0</v>
      </c>
      <c r="S1263" s="1">
        <f>'[1]RC-1'!S1263</f>
        <v>0</v>
      </c>
      <c r="T1263" s="1">
        <f>'[1]RC-1'!T1263</f>
        <v>0</v>
      </c>
      <c r="U1263" s="1">
        <f>'[1]RC-1'!U1263</f>
        <v>0</v>
      </c>
      <c r="V1263" s="1">
        <f>'[1]RC-1'!V1263</f>
        <v>0</v>
      </c>
      <c r="W1263" s="1">
        <f>'[1]RC-1'!W1263</f>
        <v>0</v>
      </c>
      <c r="X1263" s="1">
        <f>'[1]RC-1'!X1263</f>
        <v>0</v>
      </c>
      <c r="Y1263" s="1">
        <f>'[1]RC-1'!Y1263</f>
        <v>0</v>
      </c>
      <c r="Z1263" s="1">
        <f>'[1]RC-1'!Z1263</f>
        <v>0</v>
      </c>
      <c r="AA1263" s="1">
        <f>'[1]RC-1'!AA1263</f>
        <v>0</v>
      </c>
      <c r="AB1263" s="1">
        <f>'[1]RC-1'!AB1263</f>
        <v>0</v>
      </c>
      <c r="AC1263" s="1">
        <f>'[1]RC-1'!AC1263</f>
        <v>0</v>
      </c>
      <c r="AD1263" s="1">
        <f>'[1]RC-1'!AD1263</f>
        <v>0</v>
      </c>
      <c r="AE1263" s="1">
        <f>'[1]RC-1'!AE1263</f>
        <v>0</v>
      </c>
      <c r="AF1263" s="1">
        <f>'[1]RC-1'!AF1263</f>
        <v>0</v>
      </c>
      <c r="AG1263" s="1">
        <f>'[1]RC-1'!AG1263</f>
        <v>0</v>
      </c>
      <c r="AH1263" s="1">
        <f>'[1]RC-1'!AH1263</f>
        <v>0</v>
      </c>
      <c r="AI1263" s="1">
        <f>'[1]RC-1'!AI1263</f>
        <v>0</v>
      </c>
    </row>
    <row r="1264" spans="1:35" x14ac:dyDescent="0.3">
      <c r="A1264" s="1">
        <f>'[1]RC-1'!A1264</f>
        <v>0</v>
      </c>
      <c r="B1264" s="1">
        <f>'[1]RC-1'!B1264</f>
        <v>0</v>
      </c>
      <c r="C1264" s="1">
        <f>'[1]RC-1'!C1264</f>
        <v>0</v>
      </c>
      <c r="D1264" s="1">
        <f>'[1]RC-1'!D1264</f>
        <v>0</v>
      </c>
      <c r="E1264" s="1">
        <f>'[1]RC-1'!E1264</f>
        <v>0</v>
      </c>
      <c r="F1264" s="1">
        <f>'[1]RC-1'!F1264</f>
        <v>0</v>
      </c>
      <c r="G1264" s="1">
        <f>'[1]RC-1'!G1264</f>
        <v>0</v>
      </c>
      <c r="H1264" s="1">
        <f>'[1]RC-1'!H1264</f>
        <v>0</v>
      </c>
      <c r="I1264" s="1">
        <f>'[1]RC-1'!I1264</f>
        <v>0</v>
      </c>
      <c r="J1264" s="1">
        <f>'[1]RC-1'!J1264</f>
        <v>0</v>
      </c>
      <c r="K1264" s="1">
        <f>'[1]RC-1'!K1264</f>
        <v>0</v>
      </c>
      <c r="L1264" s="1">
        <f>'[1]RC-1'!L1264</f>
        <v>0</v>
      </c>
      <c r="M1264" s="1">
        <f>'[1]RC-1'!M1264</f>
        <v>0</v>
      </c>
      <c r="N1264" s="1">
        <f>'[1]RC-1'!N1264</f>
        <v>0</v>
      </c>
      <c r="O1264" s="1">
        <f>'[1]RC-1'!O1264</f>
        <v>0</v>
      </c>
      <c r="P1264" s="1">
        <f>'[1]RC-1'!P1264</f>
        <v>0</v>
      </c>
      <c r="Q1264" s="1">
        <f>'[1]RC-1'!Q1264</f>
        <v>0</v>
      </c>
      <c r="R1264" s="1">
        <f>'[1]RC-1'!R1264</f>
        <v>0</v>
      </c>
      <c r="S1264" s="1">
        <f>'[1]RC-1'!S1264</f>
        <v>0</v>
      </c>
      <c r="T1264" s="1">
        <f>'[1]RC-1'!T1264</f>
        <v>0</v>
      </c>
      <c r="U1264" s="1">
        <f>'[1]RC-1'!U1264</f>
        <v>0</v>
      </c>
      <c r="V1264" s="1">
        <f>'[1]RC-1'!V1264</f>
        <v>0</v>
      </c>
      <c r="W1264" s="1">
        <f>'[1]RC-1'!W1264</f>
        <v>0</v>
      </c>
      <c r="X1264" s="1">
        <f>'[1]RC-1'!X1264</f>
        <v>0</v>
      </c>
      <c r="Y1264" s="1">
        <f>'[1]RC-1'!Y1264</f>
        <v>0</v>
      </c>
      <c r="Z1264" s="1">
        <f>'[1]RC-1'!Z1264</f>
        <v>0</v>
      </c>
      <c r="AA1264" s="1">
        <f>'[1]RC-1'!AA1264</f>
        <v>0</v>
      </c>
      <c r="AB1264" s="1">
        <f>'[1]RC-1'!AB1264</f>
        <v>0</v>
      </c>
      <c r="AC1264" s="1">
        <f>'[1]RC-1'!AC1264</f>
        <v>0</v>
      </c>
      <c r="AD1264" s="1">
        <f>'[1]RC-1'!AD1264</f>
        <v>0</v>
      </c>
      <c r="AE1264" s="1">
        <f>'[1]RC-1'!AE1264</f>
        <v>0</v>
      </c>
      <c r="AF1264" s="1">
        <f>'[1]RC-1'!AF1264</f>
        <v>0</v>
      </c>
      <c r="AG1264" s="1">
        <f>'[1]RC-1'!AG1264</f>
        <v>0</v>
      </c>
      <c r="AH1264" s="1">
        <f>'[1]RC-1'!AH1264</f>
        <v>0</v>
      </c>
      <c r="AI1264" s="1">
        <f>'[1]RC-1'!AI1264</f>
        <v>0</v>
      </c>
    </row>
    <row r="1265" spans="1:35" x14ac:dyDescent="0.3">
      <c r="A1265" s="1">
        <f>'[1]RC-1'!A1265</f>
        <v>0</v>
      </c>
      <c r="B1265" s="1">
        <f>'[1]RC-1'!B1265</f>
        <v>0</v>
      </c>
      <c r="C1265" s="1">
        <f>'[1]RC-1'!C1265</f>
        <v>0</v>
      </c>
      <c r="D1265" s="1">
        <f>'[1]RC-1'!D1265</f>
        <v>0</v>
      </c>
      <c r="E1265" s="1">
        <f>'[1]RC-1'!E1265</f>
        <v>0</v>
      </c>
      <c r="F1265" s="1">
        <f>'[1]RC-1'!F1265</f>
        <v>0</v>
      </c>
      <c r="G1265" s="1">
        <f>'[1]RC-1'!G1265</f>
        <v>0</v>
      </c>
      <c r="H1265" s="1">
        <f>'[1]RC-1'!H1265</f>
        <v>0</v>
      </c>
      <c r="I1265" s="1">
        <f>'[1]RC-1'!I1265</f>
        <v>0</v>
      </c>
      <c r="J1265" s="1">
        <f>'[1]RC-1'!J1265</f>
        <v>0</v>
      </c>
      <c r="K1265" s="1">
        <f>'[1]RC-1'!K1265</f>
        <v>0</v>
      </c>
      <c r="L1265" s="1">
        <f>'[1]RC-1'!L1265</f>
        <v>0</v>
      </c>
      <c r="M1265" s="1">
        <f>'[1]RC-1'!M1265</f>
        <v>0</v>
      </c>
      <c r="N1265" s="1">
        <f>'[1]RC-1'!N1265</f>
        <v>0</v>
      </c>
      <c r="O1265" s="1">
        <f>'[1]RC-1'!O1265</f>
        <v>0</v>
      </c>
      <c r="P1265" s="1">
        <f>'[1]RC-1'!P1265</f>
        <v>0</v>
      </c>
      <c r="Q1265" s="1">
        <f>'[1]RC-1'!Q1265</f>
        <v>0</v>
      </c>
      <c r="R1265" s="1">
        <f>'[1]RC-1'!R1265</f>
        <v>0</v>
      </c>
      <c r="S1265" s="1">
        <f>'[1]RC-1'!S1265</f>
        <v>0</v>
      </c>
      <c r="T1265" s="1">
        <f>'[1]RC-1'!T1265</f>
        <v>0</v>
      </c>
      <c r="U1265" s="1">
        <f>'[1]RC-1'!U1265</f>
        <v>0</v>
      </c>
      <c r="V1265" s="1">
        <f>'[1]RC-1'!V1265</f>
        <v>0</v>
      </c>
      <c r="W1265" s="1">
        <f>'[1]RC-1'!W1265</f>
        <v>0</v>
      </c>
      <c r="X1265" s="1">
        <f>'[1]RC-1'!X1265</f>
        <v>0</v>
      </c>
      <c r="Y1265" s="1">
        <f>'[1]RC-1'!Y1265</f>
        <v>0</v>
      </c>
      <c r="Z1265" s="1">
        <f>'[1]RC-1'!Z1265</f>
        <v>0</v>
      </c>
      <c r="AA1265" s="1">
        <f>'[1]RC-1'!AA1265</f>
        <v>0</v>
      </c>
      <c r="AB1265" s="1">
        <f>'[1]RC-1'!AB1265</f>
        <v>0</v>
      </c>
      <c r="AC1265" s="1">
        <f>'[1]RC-1'!AC1265</f>
        <v>0</v>
      </c>
      <c r="AD1265" s="1">
        <f>'[1]RC-1'!AD1265</f>
        <v>0</v>
      </c>
      <c r="AE1265" s="1">
        <f>'[1]RC-1'!AE1265</f>
        <v>0</v>
      </c>
      <c r="AF1265" s="1">
        <f>'[1]RC-1'!AF1265</f>
        <v>0</v>
      </c>
      <c r="AG1265" s="1">
        <f>'[1]RC-1'!AG1265</f>
        <v>0</v>
      </c>
      <c r="AH1265" s="1">
        <f>'[1]RC-1'!AH1265</f>
        <v>0</v>
      </c>
      <c r="AI1265" s="1">
        <f>'[1]RC-1'!AI1265</f>
        <v>0</v>
      </c>
    </row>
    <row r="1266" spans="1:35" x14ac:dyDescent="0.3">
      <c r="A1266" s="1">
        <f>'[1]RC-1'!A1266</f>
        <v>0</v>
      </c>
      <c r="B1266" s="1">
        <f>'[1]RC-1'!B1266</f>
        <v>0</v>
      </c>
      <c r="C1266" s="1">
        <f>'[1]RC-1'!C1266</f>
        <v>0</v>
      </c>
      <c r="D1266" s="1">
        <f>'[1]RC-1'!D1266</f>
        <v>0</v>
      </c>
      <c r="E1266" s="1">
        <f>'[1]RC-1'!E1266</f>
        <v>0</v>
      </c>
      <c r="F1266" s="1">
        <f>'[1]RC-1'!F1266</f>
        <v>0</v>
      </c>
      <c r="G1266" s="1">
        <f>'[1]RC-1'!G1266</f>
        <v>0</v>
      </c>
      <c r="H1266" s="1">
        <f>'[1]RC-1'!H1266</f>
        <v>0</v>
      </c>
      <c r="I1266" s="1">
        <f>'[1]RC-1'!I1266</f>
        <v>0</v>
      </c>
      <c r="J1266" s="1">
        <f>'[1]RC-1'!J1266</f>
        <v>0</v>
      </c>
      <c r="K1266" s="1">
        <f>'[1]RC-1'!K1266</f>
        <v>0</v>
      </c>
      <c r="L1266" s="1">
        <f>'[1]RC-1'!L1266</f>
        <v>0</v>
      </c>
      <c r="M1266" s="1">
        <f>'[1]RC-1'!M1266</f>
        <v>0</v>
      </c>
      <c r="N1266" s="1">
        <f>'[1]RC-1'!N1266</f>
        <v>0</v>
      </c>
      <c r="O1266" s="1">
        <f>'[1]RC-1'!O1266</f>
        <v>0</v>
      </c>
      <c r="P1266" s="1">
        <f>'[1]RC-1'!P1266</f>
        <v>0</v>
      </c>
      <c r="Q1266" s="1">
        <f>'[1]RC-1'!Q1266</f>
        <v>0</v>
      </c>
      <c r="R1266" s="1">
        <f>'[1]RC-1'!R1266</f>
        <v>0</v>
      </c>
      <c r="S1266" s="1">
        <f>'[1]RC-1'!S1266</f>
        <v>0</v>
      </c>
      <c r="T1266" s="1">
        <f>'[1]RC-1'!T1266</f>
        <v>0</v>
      </c>
      <c r="U1266" s="1">
        <f>'[1]RC-1'!U1266</f>
        <v>0</v>
      </c>
      <c r="V1266" s="1">
        <f>'[1]RC-1'!V1266</f>
        <v>0</v>
      </c>
      <c r="W1266" s="1">
        <f>'[1]RC-1'!W1266</f>
        <v>0</v>
      </c>
      <c r="X1266" s="1">
        <f>'[1]RC-1'!X1266</f>
        <v>0</v>
      </c>
      <c r="Y1266" s="1">
        <f>'[1]RC-1'!Y1266</f>
        <v>0</v>
      </c>
      <c r="Z1266" s="1">
        <f>'[1]RC-1'!Z1266</f>
        <v>0</v>
      </c>
      <c r="AA1266" s="1">
        <f>'[1]RC-1'!AA1266</f>
        <v>0</v>
      </c>
      <c r="AB1266" s="1">
        <f>'[1]RC-1'!AB1266</f>
        <v>0</v>
      </c>
      <c r="AC1266" s="1">
        <f>'[1]RC-1'!AC1266</f>
        <v>0</v>
      </c>
      <c r="AD1266" s="1">
        <f>'[1]RC-1'!AD1266</f>
        <v>0</v>
      </c>
      <c r="AE1266" s="1">
        <f>'[1]RC-1'!AE1266</f>
        <v>0</v>
      </c>
      <c r="AF1266" s="1">
        <f>'[1]RC-1'!AF1266</f>
        <v>0</v>
      </c>
      <c r="AG1266" s="1">
        <f>'[1]RC-1'!AG1266</f>
        <v>0</v>
      </c>
      <c r="AH1266" s="1">
        <f>'[1]RC-1'!AH1266</f>
        <v>0</v>
      </c>
      <c r="AI1266" s="1">
        <f>'[1]RC-1'!AI1266</f>
        <v>0</v>
      </c>
    </row>
    <row r="1267" spans="1:35" x14ac:dyDescent="0.3">
      <c r="A1267" s="1">
        <f>'[1]RC-1'!A1267</f>
        <v>0</v>
      </c>
      <c r="B1267" s="1">
        <f>'[1]RC-1'!B1267</f>
        <v>0</v>
      </c>
      <c r="C1267" s="1">
        <f>'[1]RC-1'!C1267</f>
        <v>0</v>
      </c>
      <c r="D1267" s="1">
        <f>'[1]RC-1'!D1267</f>
        <v>0</v>
      </c>
      <c r="E1267" s="1">
        <f>'[1]RC-1'!E1267</f>
        <v>0</v>
      </c>
      <c r="F1267" s="1">
        <f>'[1]RC-1'!F1267</f>
        <v>0</v>
      </c>
      <c r="G1267" s="1">
        <f>'[1]RC-1'!G1267</f>
        <v>0</v>
      </c>
      <c r="H1267" s="1">
        <f>'[1]RC-1'!H1267</f>
        <v>0</v>
      </c>
      <c r="I1267" s="1">
        <f>'[1]RC-1'!I1267</f>
        <v>0</v>
      </c>
      <c r="J1267" s="1">
        <f>'[1]RC-1'!J1267</f>
        <v>0</v>
      </c>
      <c r="K1267" s="1">
        <f>'[1]RC-1'!K1267</f>
        <v>0</v>
      </c>
      <c r="L1267" s="1">
        <f>'[1]RC-1'!L1267</f>
        <v>0</v>
      </c>
      <c r="M1267" s="1">
        <f>'[1]RC-1'!M1267</f>
        <v>0</v>
      </c>
      <c r="N1267" s="1">
        <f>'[1]RC-1'!N1267</f>
        <v>0</v>
      </c>
      <c r="O1267" s="1">
        <f>'[1]RC-1'!O1267</f>
        <v>0</v>
      </c>
      <c r="P1267" s="1">
        <f>'[1]RC-1'!P1267</f>
        <v>0</v>
      </c>
      <c r="Q1267" s="1">
        <f>'[1]RC-1'!Q1267</f>
        <v>0</v>
      </c>
      <c r="R1267" s="1">
        <f>'[1]RC-1'!R1267</f>
        <v>0</v>
      </c>
      <c r="S1267" s="1">
        <f>'[1]RC-1'!S1267</f>
        <v>0</v>
      </c>
      <c r="T1267" s="1">
        <f>'[1]RC-1'!T1267</f>
        <v>0</v>
      </c>
      <c r="U1267" s="1">
        <f>'[1]RC-1'!U1267</f>
        <v>0</v>
      </c>
      <c r="V1267" s="1">
        <f>'[1]RC-1'!V1267</f>
        <v>0</v>
      </c>
      <c r="W1267" s="1">
        <f>'[1]RC-1'!W1267</f>
        <v>0</v>
      </c>
      <c r="X1267" s="1">
        <f>'[1]RC-1'!X1267</f>
        <v>0</v>
      </c>
      <c r="Y1267" s="1">
        <f>'[1]RC-1'!Y1267</f>
        <v>0</v>
      </c>
      <c r="Z1267" s="1">
        <f>'[1]RC-1'!Z1267</f>
        <v>0</v>
      </c>
      <c r="AA1267" s="1">
        <f>'[1]RC-1'!AA1267</f>
        <v>0</v>
      </c>
      <c r="AB1267" s="1">
        <f>'[1]RC-1'!AB1267</f>
        <v>0</v>
      </c>
      <c r="AC1267" s="1">
        <f>'[1]RC-1'!AC1267</f>
        <v>0</v>
      </c>
      <c r="AD1267" s="1">
        <f>'[1]RC-1'!AD1267</f>
        <v>0</v>
      </c>
      <c r="AE1267" s="1">
        <f>'[1]RC-1'!AE1267</f>
        <v>0</v>
      </c>
      <c r="AF1267" s="1">
        <f>'[1]RC-1'!AF1267</f>
        <v>0</v>
      </c>
      <c r="AG1267" s="1">
        <f>'[1]RC-1'!AG1267</f>
        <v>0</v>
      </c>
      <c r="AH1267" s="1">
        <f>'[1]RC-1'!AH1267</f>
        <v>0</v>
      </c>
      <c r="AI1267" s="1">
        <f>'[1]RC-1'!AI1267</f>
        <v>0</v>
      </c>
    </row>
    <row r="1268" spans="1:35" x14ac:dyDescent="0.3">
      <c r="A1268" s="1">
        <f>'[1]RC-1'!A1268</f>
        <v>0</v>
      </c>
      <c r="B1268" s="1">
        <f>'[1]RC-1'!B1268</f>
        <v>0</v>
      </c>
      <c r="C1268" s="1">
        <f>'[1]RC-1'!C1268</f>
        <v>0</v>
      </c>
      <c r="D1268" s="1">
        <f>'[1]RC-1'!D1268</f>
        <v>0</v>
      </c>
      <c r="E1268" s="1">
        <f>'[1]RC-1'!E1268</f>
        <v>0</v>
      </c>
      <c r="F1268" s="1">
        <f>'[1]RC-1'!F1268</f>
        <v>0</v>
      </c>
      <c r="G1268" s="1">
        <f>'[1]RC-1'!G1268</f>
        <v>0</v>
      </c>
      <c r="H1268" s="1">
        <f>'[1]RC-1'!H1268</f>
        <v>0</v>
      </c>
      <c r="I1268" s="1">
        <f>'[1]RC-1'!I1268</f>
        <v>0</v>
      </c>
      <c r="J1268" s="1">
        <f>'[1]RC-1'!J1268</f>
        <v>0</v>
      </c>
      <c r="K1268" s="1">
        <f>'[1]RC-1'!K1268</f>
        <v>0</v>
      </c>
      <c r="L1268" s="1">
        <f>'[1]RC-1'!L1268</f>
        <v>0</v>
      </c>
      <c r="M1268" s="1">
        <f>'[1]RC-1'!M1268</f>
        <v>0</v>
      </c>
      <c r="N1268" s="1">
        <f>'[1]RC-1'!N1268</f>
        <v>0</v>
      </c>
      <c r="O1268" s="1">
        <f>'[1]RC-1'!O1268</f>
        <v>0</v>
      </c>
      <c r="P1268" s="1">
        <f>'[1]RC-1'!P1268</f>
        <v>0</v>
      </c>
      <c r="Q1268" s="1">
        <f>'[1]RC-1'!Q1268</f>
        <v>0</v>
      </c>
      <c r="R1268" s="1">
        <f>'[1]RC-1'!R1268</f>
        <v>0</v>
      </c>
      <c r="S1268" s="1">
        <f>'[1]RC-1'!S1268</f>
        <v>0</v>
      </c>
      <c r="T1268" s="1">
        <f>'[1]RC-1'!T1268</f>
        <v>0</v>
      </c>
      <c r="U1268" s="1">
        <f>'[1]RC-1'!U1268</f>
        <v>0</v>
      </c>
      <c r="V1268" s="1">
        <f>'[1]RC-1'!V1268</f>
        <v>0</v>
      </c>
      <c r="W1268" s="1">
        <f>'[1]RC-1'!W1268</f>
        <v>0</v>
      </c>
      <c r="X1268" s="1">
        <f>'[1]RC-1'!X1268</f>
        <v>0</v>
      </c>
      <c r="Y1268" s="1">
        <f>'[1]RC-1'!Y1268</f>
        <v>0</v>
      </c>
      <c r="Z1268" s="1">
        <f>'[1]RC-1'!Z1268</f>
        <v>0</v>
      </c>
      <c r="AA1268" s="1">
        <f>'[1]RC-1'!AA1268</f>
        <v>0</v>
      </c>
      <c r="AB1268" s="1">
        <f>'[1]RC-1'!AB1268</f>
        <v>0</v>
      </c>
      <c r="AC1268" s="1">
        <f>'[1]RC-1'!AC1268</f>
        <v>0</v>
      </c>
      <c r="AD1268" s="1">
        <f>'[1]RC-1'!AD1268</f>
        <v>0</v>
      </c>
      <c r="AE1268" s="1">
        <f>'[1]RC-1'!AE1268</f>
        <v>0</v>
      </c>
      <c r="AF1268" s="1">
        <f>'[1]RC-1'!AF1268</f>
        <v>0</v>
      </c>
      <c r="AG1268" s="1">
        <f>'[1]RC-1'!AG1268</f>
        <v>0</v>
      </c>
      <c r="AH1268" s="1">
        <f>'[1]RC-1'!AH1268</f>
        <v>0</v>
      </c>
      <c r="AI1268" s="1">
        <f>'[1]RC-1'!AI1268</f>
        <v>0</v>
      </c>
    </row>
    <row r="1269" spans="1:35" x14ac:dyDescent="0.3">
      <c r="A1269" s="1">
        <f>'[1]RC-1'!A1269</f>
        <v>0</v>
      </c>
      <c r="B1269" s="1">
        <f>'[1]RC-1'!B1269</f>
        <v>0</v>
      </c>
      <c r="C1269" s="1">
        <f>'[1]RC-1'!C1269</f>
        <v>0</v>
      </c>
      <c r="D1269" s="1">
        <f>'[1]RC-1'!D1269</f>
        <v>0</v>
      </c>
      <c r="E1269" s="1">
        <f>'[1]RC-1'!E1269</f>
        <v>0</v>
      </c>
      <c r="F1269" s="1">
        <f>'[1]RC-1'!F1269</f>
        <v>0</v>
      </c>
      <c r="G1269" s="1">
        <f>'[1]RC-1'!G1269</f>
        <v>0</v>
      </c>
      <c r="H1269" s="1">
        <f>'[1]RC-1'!H1269</f>
        <v>0</v>
      </c>
      <c r="I1269" s="1">
        <f>'[1]RC-1'!I1269</f>
        <v>0</v>
      </c>
      <c r="J1269" s="1">
        <f>'[1]RC-1'!J1269</f>
        <v>0</v>
      </c>
      <c r="K1269" s="1">
        <f>'[1]RC-1'!K1269</f>
        <v>0</v>
      </c>
      <c r="L1269" s="1">
        <f>'[1]RC-1'!L1269</f>
        <v>0</v>
      </c>
      <c r="M1269" s="1">
        <f>'[1]RC-1'!M1269</f>
        <v>0</v>
      </c>
      <c r="N1269" s="1">
        <f>'[1]RC-1'!N1269</f>
        <v>0</v>
      </c>
      <c r="O1269" s="1">
        <f>'[1]RC-1'!O1269</f>
        <v>0</v>
      </c>
      <c r="P1269" s="1">
        <f>'[1]RC-1'!P1269</f>
        <v>0</v>
      </c>
      <c r="Q1269" s="1">
        <f>'[1]RC-1'!Q1269</f>
        <v>0</v>
      </c>
      <c r="R1269" s="1">
        <f>'[1]RC-1'!R1269</f>
        <v>0</v>
      </c>
      <c r="S1269" s="1">
        <f>'[1]RC-1'!S1269</f>
        <v>0</v>
      </c>
      <c r="T1269" s="1">
        <f>'[1]RC-1'!T1269</f>
        <v>0</v>
      </c>
      <c r="U1269" s="1">
        <f>'[1]RC-1'!U1269</f>
        <v>0</v>
      </c>
      <c r="V1269" s="1">
        <f>'[1]RC-1'!V1269</f>
        <v>0</v>
      </c>
      <c r="W1269" s="1">
        <f>'[1]RC-1'!W1269</f>
        <v>0</v>
      </c>
      <c r="X1269" s="1">
        <f>'[1]RC-1'!X1269</f>
        <v>0</v>
      </c>
      <c r="Y1269" s="1">
        <f>'[1]RC-1'!Y1269</f>
        <v>0</v>
      </c>
      <c r="Z1269" s="1">
        <f>'[1]RC-1'!Z1269</f>
        <v>0</v>
      </c>
      <c r="AA1269" s="1">
        <f>'[1]RC-1'!AA1269</f>
        <v>0</v>
      </c>
      <c r="AB1269" s="1">
        <f>'[1]RC-1'!AB1269</f>
        <v>0</v>
      </c>
      <c r="AC1269" s="1">
        <f>'[1]RC-1'!AC1269</f>
        <v>0</v>
      </c>
      <c r="AD1269" s="1">
        <f>'[1]RC-1'!AD1269</f>
        <v>0</v>
      </c>
      <c r="AE1269" s="1">
        <f>'[1]RC-1'!AE1269</f>
        <v>0</v>
      </c>
      <c r="AF1269" s="1">
        <f>'[1]RC-1'!AF1269</f>
        <v>0</v>
      </c>
      <c r="AG1269" s="1">
        <f>'[1]RC-1'!AG1269</f>
        <v>0</v>
      </c>
      <c r="AH1269" s="1">
        <f>'[1]RC-1'!AH1269</f>
        <v>0</v>
      </c>
      <c r="AI1269" s="1">
        <f>'[1]RC-1'!AI1269</f>
        <v>0</v>
      </c>
    </row>
    <row r="1270" spans="1:35" x14ac:dyDescent="0.3">
      <c r="A1270" s="1">
        <f>'[1]RC-1'!A1270</f>
        <v>0</v>
      </c>
      <c r="B1270" s="1">
        <f>'[1]RC-1'!B1270</f>
        <v>0</v>
      </c>
      <c r="C1270" s="1">
        <f>'[1]RC-1'!C1270</f>
        <v>0</v>
      </c>
      <c r="D1270" s="1">
        <f>'[1]RC-1'!D1270</f>
        <v>0</v>
      </c>
      <c r="E1270" s="1">
        <f>'[1]RC-1'!E1270</f>
        <v>0</v>
      </c>
      <c r="F1270" s="1">
        <f>'[1]RC-1'!F1270</f>
        <v>0</v>
      </c>
      <c r="G1270" s="1">
        <f>'[1]RC-1'!G1270</f>
        <v>0</v>
      </c>
      <c r="H1270" s="1">
        <f>'[1]RC-1'!H1270</f>
        <v>0</v>
      </c>
      <c r="I1270" s="1">
        <f>'[1]RC-1'!I1270</f>
        <v>0</v>
      </c>
      <c r="J1270" s="1">
        <f>'[1]RC-1'!J1270</f>
        <v>0</v>
      </c>
      <c r="K1270" s="1">
        <f>'[1]RC-1'!K1270</f>
        <v>0</v>
      </c>
      <c r="L1270" s="1">
        <f>'[1]RC-1'!L1270</f>
        <v>0</v>
      </c>
      <c r="M1270" s="1">
        <f>'[1]RC-1'!M1270</f>
        <v>0</v>
      </c>
      <c r="N1270" s="1">
        <f>'[1]RC-1'!N1270</f>
        <v>0</v>
      </c>
      <c r="O1270" s="1">
        <f>'[1]RC-1'!O1270</f>
        <v>0</v>
      </c>
      <c r="P1270" s="1">
        <f>'[1]RC-1'!P1270</f>
        <v>0</v>
      </c>
      <c r="Q1270" s="1">
        <f>'[1]RC-1'!Q1270</f>
        <v>0</v>
      </c>
      <c r="R1270" s="1">
        <f>'[1]RC-1'!R1270</f>
        <v>0</v>
      </c>
      <c r="S1270" s="1">
        <f>'[1]RC-1'!S1270</f>
        <v>0</v>
      </c>
      <c r="T1270" s="1">
        <f>'[1]RC-1'!T1270</f>
        <v>0</v>
      </c>
      <c r="U1270" s="1">
        <f>'[1]RC-1'!U1270</f>
        <v>0</v>
      </c>
      <c r="V1270" s="1">
        <f>'[1]RC-1'!V1270</f>
        <v>0</v>
      </c>
      <c r="W1270" s="1">
        <f>'[1]RC-1'!W1270</f>
        <v>0</v>
      </c>
      <c r="X1270" s="1">
        <f>'[1]RC-1'!X1270</f>
        <v>0</v>
      </c>
      <c r="Y1270" s="1">
        <f>'[1]RC-1'!Y1270</f>
        <v>0</v>
      </c>
      <c r="Z1270" s="1">
        <f>'[1]RC-1'!Z1270</f>
        <v>0</v>
      </c>
      <c r="AA1270" s="1">
        <f>'[1]RC-1'!AA1270</f>
        <v>0</v>
      </c>
      <c r="AB1270" s="1">
        <f>'[1]RC-1'!AB1270</f>
        <v>0</v>
      </c>
      <c r="AC1270" s="1">
        <f>'[1]RC-1'!AC1270</f>
        <v>0</v>
      </c>
      <c r="AD1270" s="1">
        <f>'[1]RC-1'!AD1270</f>
        <v>0</v>
      </c>
      <c r="AE1270" s="1">
        <f>'[1]RC-1'!AE1270</f>
        <v>0</v>
      </c>
      <c r="AF1270" s="1">
        <f>'[1]RC-1'!AF1270</f>
        <v>0</v>
      </c>
      <c r="AG1270" s="1">
        <f>'[1]RC-1'!AG1270</f>
        <v>0</v>
      </c>
      <c r="AH1270" s="1">
        <f>'[1]RC-1'!AH1270</f>
        <v>0</v>
      </c>
      <c r="AI1270" s="1">
        <f>'[1]RC-1'!AI1270</f>
        <v>0</v>
      </c>
    </row>
    <row r="1271" spans="1:35" x14ac:dyDescent="0.3">
      <c r="A1271" s="1">
        <f>'[1]RC-1'!A1271</f>
        <v>0</v>
      </c>
      <c r="B1271" s="1">
        <f>'[1]RC-1'!B1271</f>
        <v>0</v>
      </c>
      <c r="C1271" s="1">
        <f>'[1]RC-1'!C1271</f>
        <v>0</v>
      </c>
      <c r="D1271" s="1">
        <f>'[1]RC-1'!D1271</f>
        <v>0</v>
      </c>
      <c r="E1271" s="1">
        <f>'[1]RC-1'!E1271</f>
        <v>0</v>
      </c>
      <c r="F1271" s="1">
        <f>'[1]RC-1'!F1271</f>
        <v>0</v>
      </c>
      <c r="G1271" s="1">
        <f>'[1]RC-1'!G1271</f>
        <v>0</v>
      </c>
      <c r="H1271" s="1">
        <f>'[1]RC-1'!H1271</f>
        <v>0</v>
      </c>
      <c r="I1271" s="1">
        <f>'[1]RC-1'!I1271</f>
        <v>0</v>
      </c>
      <c r="J1271" s="1">
        <f>'[1]RC-1'!J1271</f>
        <v>0</v>
      </c>
      <c r="K1271" s="1">
        <f>'[1]RC-1'!K1271</f>
        <v>0</v>
      </c>
      <c r="L1271" s="1">
        <f>'[1]RC-1'!L1271</f>
        <v>0</v>
      </c>
      <c r="M1271" s="1">
        <f>'[1]RC-1'!M1271</f>
        <v>0</v>
      </c>
      <c r="N1271" s="1">
        <f>'[1]RC-1'!N1271</f>
        <v>0</v>
      </c>
      <c r="O1271" s="1">
        <f>'[1]RC-1'!O1271</f>
        <v>0</v>
      </c>
      <c r="P1271" s="1">
        <f>'[1]RC-1'!P1271</f>
        <v>0</v>
      </c>
      <c r="Q1271" s="1">
        <f>'[1]RC-1'!Q1271</f>
        <v>0</v>
      </c>
      <c r="R1271" s="1">
        <f>'[1]RC-1'!R1271</f>
        <v>0</v>
      </c>
      <c r="S1271" s="1">
        <f>'[1]RC-1'!S1271</f>
        <v>0</v>
      </c>
      <c r="T1271" s="1">
        <f>'[1]RC-1'!T1271</f>
        <v>0</v>
      </c>
      <c r="U1271" s="1">
        <f>'[1]RC-1'!U1271</f>
        <v>0</v>
      </c>
      <c r="V1271" s="1">
        <f>'[1]RC-1'!V1271</f>
        <v>0</v>
      </c>
      <c r="W1271" s="1">
        <f>'[1]RC-1'!W1271</f>
        <v>0</v>
      </c>
      <c r="X1271" s="1">
        <f>'[1]RC-1'!X1271</f>
        <v>0</v>
      </c>
      <c r="Y1271" s="1">
        <f>'[1]RC-1'!Y1271</f>
        <v>0</v>
      </c>
      <c r="Z1271" s="1">
        <f>'[1]RC-1'!Z1271</f>
        <v>0</v>
      </c>
      <c r="AA1271" s="1">
        <f>'[1]RC-1'!AA1271</f>
        <v>0</v>
      </c>
      <c r="AB1271" s="1">
        <f>'[1]RC-1'!AB1271</f>
        <v>0</v>
      </c>
      <c r="AC1271" s="1">
        <f>'[1]RC-1'!AC1271</f>
        <v>0</v>
      </c>
      <c r="AD1271" s="1">
        <f>'[1]RC-1'!AD1271</f>
        <v>0</v>
      </c>
      <c r="AE1271" s="1">
        <f>'[1]RC-1'!AE1271</f>
        <v>0</v>
      </c>
      <c r="AF1271" s="1">
        <f>'[1]RC-1'!AF1271</f>
        <v>0</v>
      </c>
      <c r="AG1271" s="1">
        <f>'[1]RC-1'!AG1271</f>
        <v>0</v>
      </c>
      <c r="AH1271" s="1">
        <f>'[1]RC-1'!AH1271</f>
        <v>0</v>
      </c>
      <c r="AI1271" s="1">
        <f>'[1]RC-1'!AI1271</f>
        <v>0</v>
      </c>
    </row>
    <row r="1272" spans="1:35" x14ac:dyDescent="0.3">
      <c r="A1272" s="1">
        <f>'[1]RC-1'!A1272</f>
        <v>0</v>
      </c>
      <c r="B1272" s="1">
        <f>'[1]RC-1'!B1272</f>
        <v>0</v>
      </c>
      <c r="C1272" s="1">
        <f>'[1]RC-1'!C1272</f>
        <v>0</v>
      </c>
      <c r="D1272" s="1">
        <f>'[1]RC-1'!D1272</f>
        <v>0</v>
      </c>
      <c r="E1272" s="1">
        <f>'[1]RC-1'!E1272</f>
        <v>0</v>
      </c>
      <c r="F1272" s="1">
        <f>'[1]RC-1'!F1272</f>
        <v>0</v>
      </c>
      <c r="G1272" s="1">
        <f>'[1]RC-1'!G1272</f>
        <v>0</v>
      </c>
      <c r="H1272" s="1">
        <f>'[1]RC-1'!H1272</f>
        <v>0</v>
      </c>
      <c r="I1272" s="1">
        <f>'[1]RC-1'!I1272</f>
        <v>0</v>
      </c>
      <c r="J1272" s="1">
        <f>'[1]RC-1'!J1272</f>
        <v>0</v>
      </c>
      <c r="K1272" s="1">
        <f>'[1]RC-1'!K1272</f>
        <v>0</v>
      </c>
      <c r="L1272" s="1">
        <f>'[1]RC-1'!L1272</f>
        <v>0</v>
      </c>
      <c r="M1272" s="1">
        <f>'[1]RC-1'!M1272</f>
        <v>0</v>
      </c>
      <c r="N1272" s="1">
        <f>'[1]RC-1'!N1272</f>
        <v>0</v>
      </c>
      <c r="O1272" s="1">
        <f>'[1]RC-1'!O1272</f>
        <v>0</v>
      </c>
      <c r="P1272" s="1">
        <f>'[1]RC-1'!P1272</f>
        <v>0</v>
      </c>
      <c r="Q1272" s="1">
        <f>'[1]RC-1'!Q1272</f>
        <v>0</v>
      </c>
      <c r="R1272" s="1">
        <f>'[1]RC-1'!R1272</f>
        <v>0</v>
      </c>
      <c r="S1272" s="1">
        <f>'[1]RC-1'!S1272</f>
        <v>0</v>
      </c>
      <c r="T1272" s="1">
        <f>'[1]RC-1'!T1272</f>
        <v>0</v>
      </c>
      <c r="U1272" s="1">
        <f>'[1]RC-1'!U1272</f>
        <v>0</v>
      </c>
      <c r="V1272" s="1">
        <f>'[1]RC-1'!V1272</f>
        <v>0</v>
      </c>
      <c r="W1272" s="1">
        <f>'[1]RC-1'!W1272</f>
        <v>0</v>
      </c>
      <c r="X1272" s="1">
        <f>'[1]RC-1'!X1272</f>
        <v>0</v>
      </c>
      <c r="Y1272" s="1">
        <f>'[1]RC-1'!Y1272</f>
        <v>0</v>
      </c>
      <c r="Z1272" s="1">
        <f>'[1]RC-1'!Z1272</f>
        <v>0</v>
      </c>
      <c r="AA1272" s="1">
        <f>'[1]RC-1'!AA1272</f>
        <v>0</v>
      </c>
      <c r="AB1272" s="1">
        <f>'[1]RC-1'!AB1272</f>
        <v>0</v>
      </c>
      <c r="AC1272" s="1">
        <f>'[1]RC-1'!AC1272</f>
        <v>0</v>
      </c>
      <c r="AD1272" s="1">
        <f>'[1]RC-1'!AD1272</f>
        <v>0</v>
      </c>
      <c r="AE1272" s="1">
        <f>'[1]RC-1'!AE1272</f>
        <v>0</v>
      </c>
      <c r="AF1272" s="1">
        <f>'[1]RC-1'!AF1272</f>
        <v>0</v>
      </c>
      <c r="AG1272" s="1">
        <f>'[1]RC-1'!AG1272</f>
        <v>0</v>
      </c>
      <c r="AH1272" s="1">
        <f>'[1]RC-1'!AH1272</f>
        <v>0</v>
      </c>
      <c r="AI1272" s="1">
        <f>'[1]RC-1'!AI1272</f>
        <v>0</v>
      </c>
    </row>
    <row r="1273" spans="1:35" x14ac:dyDescent="0.3">
      <c r="A1273" s="1">
        <f>'[1]RC-1'!A1273</f>
        <v>0</v>
      </c>
      <c r="B1273" s="1">
        <f>'[1]RC-1'!B1273</f>
        <v>0</v>
      </c>
      <c r="C1273" s="1">
        <f>'[1]RC-1'!C1273</f>
        <v>0</v>
      </c>
      <c r="D1273" s="1">
        <f>'[1]RC-1'!D1273</f>
        <v>0</v>
      </c>
      <c r="E1273" s="1">
        <f>'[1]RC-1'!E1273</f>
        <v>0</v>
      </c>
      <c r="F1273" s="1">
        <f>'[1]RC-1'!F1273</f>
        <v>0</v>
      </c>
      <c r="G1273" s="1">
        <f>'[1]RC-1'!G1273</f>
        <v>0</v>
      </c>
      <c r="H1273" s="1">
        <f>'[1]RC-1'!H1273</f>
        <v>0</v>
      </c>
      <c r="I1273" s="1">
        <f>'[1]RC-1'!I1273</f>
        <v>0</v>
      </c>
      <c r="J1273" s="1">
        <f>'[1]RC-1'!J1273</f>
        <v>0</v>
      </c>
      <c r="K1273" s="1">
        <f>'[1]RC-1'!K1273</f>
        <v>0</v>
      </c>
      <c r="L1273" s="1">
        <f>'[1]RC-1'!L1273</f>
        <v>0</v>
      </c>
      <c r="M1273" s="1">
        <f>'[1]RC-1'!M1273</f>
        <v>0</v>
      </c>
      <c r="N1273" s="1">
        <f>'[1]RC-1'!N1273</f>
        <v>0</v>
      </c>
      <c r="O1273" s="1">
        <f>'[1]RC-1'!O1273</f>
        <v>0</v>
      </c>
      <c r="P1273" s="1">
        <f>'[1]RC-1'!P1273</f>
        <v>0</v>
      </c>
      <c r="Q1273" s="1">
        <f>'[1]RC-1'!Q1273</f>
        <v>0</v>
      </c>
      <c r="R1273" s="1">
        <f>'[1]RC-1'!R1273</f>
        <v>0</v>
      </c>
      <c r="S1273" s="1">
        <f>'[1]RC-1'!S1273</f>
        <v>0</v>
      </c>
      <c r="T1273" s="1">
        <f>'[1]RC-1'!T1273</f>
        <v>0</v>
      </c>
      <c r="U1273" s="1">
        <f>'[1]RC-1'!U1273</f>
        <v>0</v>
      </c>
      <c r="V1273" s="1">
        <f>'[1]RC-1'!V1273</f>
        <v>0</v>
      </c>
      <c r="W1273" s="1">
        <f>'[1]RC-1'!W1273</f>
        <v>0</v>
      </c>
      <c r="X1273" s="1">
        <f>'[1]RC-1'!X1273</f>
        <v>0</v>
      </c>
      <c r="Y1273" s="1">
        <f>'[1]RC-1'!Y1273</f>
        <v>0</v>
      </c>
      <c r="Z1273" s="1">
        <f>'[1]RC-1'!Z1273</f>
        <v>0</v>
      </c>
      <c r="AA1273" s="1">
        <f>'[1]RC-1'!AA1273</f>
        <v>0</v>
      </c>
      <c r="AB1273" s="1">
        <f>'[1]RC-1'!AB1273</f>
        <v>0</v>
      </c>
      <c r="AC1273" s="1">
        <f>'[1]RC-1'!AC1273</f>
        <v>0</v>
      </c>
      <c r="AD1273" s="1">
        <f>'[1]RC-1'!AD1273</f>
        <v>0</v>
      </c>
      <c r="AE1273" s="1">
        <f>'[1]RC-1'!AE1273</f>
        <v>0</v>
      </c>
      <c r="AF1273" s="1">
        <f>'[1]RC-1'!AF1273</f>
        <v>0</v>
      </c>
      <c r="AG1273" s="1">
        <f>'[1]RC-1'!AG1273</f>
        <v>0</v>
      </c>
      <c r="AH1273" s="1">
        <f>'[1]RC-1'!AH1273</f>
        <v>0</v>
      </c>
      <c r="AI1273" s="1">
        <f>'[1]RC-1'!AI1273</f>
        <v>0</v>
      </c>
    </row>
    <row r="1274" spans="1:35" x14ac:dyDescent="0.3">
      <c r="A1274" s="1">
        <f>'[1]RC-1'!A1274</f>
        <v>0</v>
      </c>
      <c r="B1274" s="1">
        <f>'[1]RC-1'!B1274</f>
        <v>0</v>
      </c>
      <c r="C1274" s="1">
        <f>'[1]RC-1'!C1274</f>
        <v>0</v>
      </c>
      <c r="D1274" s="1">
        <f>'[1]RC-1'!D1274</f>
        <v>0</v>
      </c>
      <c r="E1274" s="1">
        <f>'[1]RC-1'!E1274</f>
        <v>0</v>
      </c>
      <c r="F1274" s="1">
        <f>'[1]RC-1'!F1274</f>
        <v>0</v>
      </c>
      <c r="G1274" s="1">
        <f>'[1]RC-1'!G1274</f>
        <v>0</v>
      </c>
      <c r="H1274" s="1">
        <f>'[1]RC-1'!H1274</f>
        <v>0</v>
      </c>
      <c r="I1274" s="1">
        <f>'[1]RC-1'!I1274</f>
        <v>0</v>
      </c>
      <c r="J1274" s="1">
        <f>'[1]RC-1'!J1274</f>
        <v>0</v>
      </c>
      <c r="K1274" s="1">
        <f>'[1]RC-1'!K1274</f>
        <v>0</v>
      </c>
      <c r="L1274" s="1">
        <f>'[1]RC-1'!L1274</f>
        <v>0</v>
      </c>
      <c r="M1274" s="1">
        <f>'[1]RC-1'!M1274</f>
        <v>0</v>
      </c>
      <c r="N1274" s="1">
        <f>'[1]RC-1'!N1274</f>
        <v>0</v>
      </c>
      <c r="O1274" s="1">
        <f>'[1]RC-1'!O1274</f>
        <v>0</v>
      </c>
      <c r="P1274" s="1">
        <f>'[1]RC-1'!P1274</f>
        <v>0</v>
      </c>
      <c r="Q1274" s="1">
        <f>'[1]RC-1'!Q1274</f>
        <v>0</v>
      </c>
      <c r="R1274" s="1">
        <f>'[1]RC-1'!R1274</f>
        <v>0</v>
      </c>
      <c r="S1274" s="1">
        <f>'[1]RC-1'!S1274</f>
        <v>0</v>
      </c>
      <c r="T1274" s="1">
        <f>'[1]RC-1'!T1274</f>
        <v>0</v>
      </c>
      <c r="U1274" s="1">
        <f>'[1]RC-1'!U1274</f>
        <v>0</v>
      </c>
      <c r="V1274" s="1">
        <f>'[1]RC-1'!V1274</f>
        <v>0</v>
      </c>
      <c r="W1274" s="1">
        <f>'[1]RC-1'!W1274</f>
        <v>0</v>
      </c>
      <c r="X1274" s="1">
        <f>'[1]RC-1'!X1274</f>
        <v>0</v>
      </c>
      <c r="Y1274" s="1">
        <f>'[1]RC-1'!Y1274</f>
        <v>0</v>
      </c>
      <c r="Z1274" s="1">
        <f>'[1]RC-1'!Z1274</f>
        <v>0</v>
      </c>
      <c r="AA1274" s="1">
        <f>'[1]RC-1'!AA1274</f>
        <v>0</v>
      </c>
      <c r="AB1274" s="1">
        <f>'[1]RC-1'!AB1274</f>
        <v>0</v>
      </c>
      <c r="AC1274" s="1">
        <f>'[1]RC-1'!AC1274</f>
        <v>0</v>
      </c>
      <c r="AD1274" s="1">
        <f>'[1]RC-1'!AD1274</f>
        <v>0</v>
      </c>
      <c r="AE1274" s="1">
        <f>'[1]RC-1'!AE1274</f>
        <v>0</v>
      </c>
      <c r="AF1274" s="1">
        <f>'[1]RC-1'!AF1274</f>
        <v>0</v>
      </c>
      <c r="AG1274" s="1">
        <f>'[1]RC-1'!AG1274</f>
        <v>0</v>
      </c>
      <c r="AH1274" s="1">
        <f>'[1]RC-1'!AH1274</f>
        <v>0</v>
      </c>
      <c r="AI1274" s="1">
        <f>'[1]RC-1'!AI1274</f>
        <v>0</v>
      </c>
    </row>
    <row r="1275" spans="1:35" x14ac:dyDescent="0.3">
      <c r="A1275" s="1">
        <f>'[1]RC-1'!A1275</f>
        <v>0</v>
      </c>
      <c r="B1275" s="1">
        <f>'[1]RC-1'!B1275</f>
        <v>0</v>
      </c>
      <c r="C1275" s="1">
        <f>'[1]RC-1'!C1275</f>
        <v>0</v>
      </c>
      <c r="D1275" s="1">
        <f>'[1]RC-1'!D1275</f>
        <v>0</v>
      </c>
      <c r="E1275" s="1">
        <f>'[1]RC-1'!E1275</f>
        <v>0</v>
      </c>
      <c r="F1275" s="1">
        <f>'[1]RC-1'!F1275</f>
        <v>0</v>
      </c>
      <c r="G1275" s="1">
        <f>'[1]RC-1'!G1275</f>
        <v>0</v>
      </c>
      <c r="H1275" s="1">
        <f>'[1]RC-1'!H1275</f>
        <v>0</v>
      </c>
      <c r="I1275" s="1">
        <f>'[1]RC-1'!I1275</f>
        <v>0</v>
      </c>
      <c r="J1275" s="1">
        <f>'[1]RC-1'!J1275</f>
        <v>0</v>
      </c>
      <c r="K1275" s="1">
        <f>'[1]RC-1'!K1275</f>
        <v>0</v>
      </c>
      <c r="L1275" s="1">
        <f>'[1]RC-1'!L1275</f>
        <v>0</v>
      </c>
      <c r="M1275" s="1">
        <f>'[1]RC-1'!M1275</f>
        <v>0</v>
      </c>
      <c r="N1275" s="1">
        <f>'[1]RC-1'!N1275</f>
        <v>0</v>
      </c>
      <c r="O1275" s="1">
        <f>'[1]RC-1'!O1275</f>
        <v>0</v>
      </c>
      <c r="P1275" s="1">
        <f>'[1]RC-1'!P1275</f>
        <v>0</v>
      </c>
      <c r="Q1275" s="1">
        <f>'[1]RC-1'!Q1275</f>
        <v>0</v>
      </c>
      <c r="R1275" s="1">
        <f>'[1]RC-1'!R1275</f>
        <v>0</v>
      </c>
      <c r="S1275" s="1">
        <f>'[1]RC-1'!S1275</f>
        <v>0</v>
      </c>
      <c r="T1275" s="1">
        <f>'[1]RC-1'!T1275</f>
        <v>0</v>
      </c>
      <c r="U1275" s="1">
        <f>'[1]RC-1'!U1275</f>
        <v>0</v>
      </c>
      <c r="V1275" s="1">
        <f>'[1]RC-1'!V1275</f>
        <v>0</v>
      </c>
      <c r="W1275" s="1">
        <f>'[1]RC-1'!W1275</f>
        <v>0</v>
      </c>
      <c r="X1275" s="1">
        <f>'[1]RC-1'!X1275</f>
        <v>0</v>
      </c>
      <c r="Y1275" s="1">
        <f>'[1]RC-1'!Y1275</f>
        <v>0</v>
      </c>
      <c r="Z1275" s="1">
        <f>'[1]RC-1'!Z1275</f>
        <v>0</v>
      </c>
      <c r="AA1275" s="1">
        <f>'[1]RC-1'!AA1275</f>
        <v>0</v>
      </c>
      <c r="AB1275" s="1">
        <f>'[1]RC-1'!AB1275</f>
        <v>0</v>
      </c>
      <c r="AC1275" s="1">
        <f>'[1]RC-1'!AC1275</f>
        <v>0</v>
      </c>
      <c r="AD1275" s="1">
        <f>'[1]RC-1'!AD1275</f>
        <v>0</v>
      </c>
      <c r="AE1275" s="1">
        <f>'[1]RC-1'!AE1275</f>
        <v>0</v>
      </c>
      <c r="AF1275" s="1">
        <f>'[1]RC-1'!AF1275</f>
        <v>0</v>
      </c>
      <c r="AG1275" s="1">
        <f>'[1]RC-1'!AG1275</f>
        <v>0</v>
      </c>
      <c r="AH1275" s="1">
        <f>'[1]RC-1'!AH1275</f>
        <v>0</v>
      </c>
      <c r="AI1275" s="1">
        <f>'[1]RC-1'!AI1275</f>
        <v>0</v>
      </c>
    </row>
    <row r="1276" spans="1:35" x14ac:dyDescent="0.3">
      <c r="A1276" s="1">
        <f>'[1]RC-1'!A1276</f>
        <v>0</v>
      </c>
      <c r="B1276" s="1">
        <f>'[1]RC-1'!B1276</f>
        <v>0</v>
      </c>
      <c r="C1276" s="1">
        <f>'[1]RC-1'!C1276</f>
        <v>0</v>
      </c>
      <c r="D1276" s="1">
        <f>'[1]RC-1'!D1276</f>
        <v>0</v>
      </c>
      <c r="E1276" s="1">
        <f>'[1]RC-1'!E1276</f>
        <v>0</v>
      </c>
      <c r="F1276" s="1">
        <f>'[1]RC-1'!F1276</f>
        <v>0</v>
      </c>
      <c r="G1276" s="1">
        <f>'[1]RC-1'!G1276</f>
        <v>0</v>
      </c>
      <c r="H1276" s="1">
        <f>'[1]RC-1'!H1276</f>
        <v>0</v>
      </c>
      <c r="I1276" s="1">
        <f>'[1]RC-1'!I1276</f>
        <v>0</v>
      </c>
      <c r="J1276" s="1">
        <f>'[1]RC-1'!J1276</f>
        <v>0</v>
      </c>
      <c r="K1276" s="1">
        <f>'[1]RC-1'!K1276</f>
        <v>0</v>
      </c>
      <c r="L1276" s="1">
        <f>'[1]RC-1'!L1276</f>
        <v>0</v>
      </c>
      <c r="M1276" s="1">
        <f>'[1]RC-1'!M1276</f>
        <v>0</v>
      </c>
      <c r="N1276" s="1">
        <f>'[1]RC-1'!N1276</f>
        <v>0</v>
      </c>
      <c r="O1276" s="1">
        <f>'[1]RC-1'!O1276</f>
        <v>0</v>
      </c>
      <c r="P1276" s="1">
        <f>'[1]RC-1'!P1276</f>
        <v>0</v>
      </c>
      <c r="Q1276" s="1">
        <f>'[1]RC-1'!Q1276</f>
        <v>0</v>
      </c>
      <c r="R1276" s="1">
        <f>'[1]RC-1'!R1276</f>
        <v>0</v>
      </c>
      <c r="S1276" s="1">
        <f>'[1]RC-1'!S1276</f>
        <v>0</v>
      </c>
      <c r="T1276" s="1">
        <f>'[1]RC-1'!T1276</f>
        <v>0</v>
      </c>
      <c r="U1276" s="1">
        <f>'[1]RC-1'!U1276</f>
        <v>0</v>
      </c>
      <c r="V1276" s="1">
        <f>'[1]RC-1'!V1276</f>
        <v>0</v>
      </c>
      <c r="W1276" s="1">
        <f>'[1]RC-1'!W1276</f>
        <v>0</v>
      </c>
      <c r="X1276" s="1">
        <f>'[1]RC-1'!X1276</f>
        <v>0</v>
      </c>
      <c r="Y1276" s="1">
        <f>'[1]RC-1'!Y1276</f>
        <v>0</v>
      </c>
      <c r="Z1276" s="1">
        <f>'[1]RC-1'!Z1276</f>
        <v>0</v>
      </c>
      <c r="AA1276" s="1">
        <f>'[1]RC-1'!AA1276</f>
        <v>0</v>
      </c>
      <c r="AB1276" s="1">
        <f>'[1]RC-1'!AB1276</f>
        <v>0</v>
      </c>
      <c r="AC1276" s="1">
        <f>'[1]RC-1'!AC1276</f>
        <v>0</v>
      </c>
      <c r="AD1276" s="1">
        <f>'[1]RC-1'!AD1276</f>
        <v>0</v>
      </c>
      <c r="AE1276" s="1">
        <f>'[1]RC-1'!AE1276</f>
        <v>0</v>
      </c>
      <c r="AF1276" s="1">
        <f>'[1]RC-1'!AF1276</f>
        <v>0</v>
      </c>
      <c r="AG1276" s="1">
        <f>'[1]RC-1'!AG1276</f>
        <v>0</v>
      </c>
      <c r="AH1276" s="1">
        <f>'[1]RC-1'!AH1276</f>
        <v>0</v>
      </c>
      <c r="AI1276" s="1">
        <f>'[1]RC-1'!AI1276</f>
        <v>0</v>
      </c>
    </row>
    <row r="1277" spans="1:35" x14ac:dyDescent="0.3">
      <c r="A1277" s="1">
        <f>'[1]RC-1'!A1277</f>
        <v>0</v>
      </c>
      <c r="B1277" s="1">
        <f>'[1]RC-1'!B1277</f>
        <v>0</v>
      </c>
      <c r="C1277" s="1">
        <f>'[1]RC-1'!C1277</f>
        <v>0</v>
      </c>
      <c r="D1277" s="1">
        <f>'[1]RC-1'!D1277</f>
        <v>0</v>
      </c>
      <c r="E1277" s="1">
        <f>'[1]RC-1'!E1277</f>
        <v>0</v>
      </c>
      <c r="F1277" s="1">
        <f>'[1]RC-1'!F1277</f>
        <v>0</v>
      </c>
      <c r="G1277" s="1">
        <f>'[1]RC-1'!G1277</f>
        <v>0</v>
      </c>
      <c r="H1277" s="1">
        <f>'[1]RC-1'!H1277</f>
        <v>0</v>
      </c>
      <c r="I1277" s="1">
        <f>'[1]RC-1'!I1277</f>
        <v>0</v>
      </c>
      <c r="J1277" s="1">
        <f>'[1]RC-1'!J1277</f>
        <v>0</v>
      </c>
      <c r="K1277" s="1">
        <f>'[1]RC-1'!K1277</f>
        <v>0</v>
      </c>
      <c r="L1277" s="1">
        <f>'[1]RC-1'!L1277</f>
        <v>0</v>
      </c>
      <c r="M1277" s="1">
        <f>'[1]RC-1'!M1277</f>
        <v>0</v>
      </c>
      <c r="N1277" s="1">
        <f>'[1]RC-1'!N1277</f>
        <v>0</v>
      </c>
      <c r="O1277" s="1">
        <f>'[1]RC-1'!O1277</f>
        <v>0</v>
      </c>
      <c r="P1277" s="1">
        <f>'[1]RC-1'!P1277</f>
        <v>0</v>
      </c>
      <c r="Q1277" s="1">
        <f>'[1]RC-1'!Q1277</f>
        <v>0</v>
      </c>
      <c r="R1277" s="1">
        <f>'[1]RC-1'!R1277</f>
        <v>0</v>
      </c>
      <c r="S1277" s="1">
        <f>'[1]RC-1'!S1277</f>
        <v>0</v>
      </c>
      <c r="T1277" s="1">
        <f>'[1]RC-1'!T1277</f>
        <v>0</v>
      </c>
      <c r="U1277" s="1">
        <f>'[1]RC-1'!U1277</f>
        <v>0</v>
      </c>
      <c r="V1277" s="1">
        <f>'[1]RC-1'!V1277</f>
        <v>0</v>
      </c>
      <c r="W1277" s="1">
        <f>'[1]RC-1'!W1277</f>
        <v>0</v>
      </c>
      <c r="X1277" s="1">
        <f>'[1]RC-1'!X1277</f>
        <v>0</v>
      </c>
      <c r="Y1277" s="1">
        <f>'[1]RC-1'!Y1277</f>
        <v>0</v>
      </c>
      <c r="Z1277" s="1">
        <f>'[1]RC-1'!Z1277</f>
        <v>0</v>
      </c>
      <c r="AA1277" s="1">
        <f>'[1]RC-1'!AA1277</f>
        <v>0</v>
      </c>
      <c r="AB1277" s="1">
        <f>'[1]RC-1'!AB1277</f>
        <v>0</v>
      </c>
      <c r="AC1277" s="1">
        <f>'[1]RC-1'!AC1277</f>
        <v>0</v>
      </c>
      <c r="AD1277" s="1">
        <f>'[1]RC-1'!AD1277</f>
        <v>0</v>
      </c>
      <c r="AE1277" s="1">
        <f>'[1]RC-1'!AE1277</f>
        <v>0</v>
      </c>
      <c r="AF1277" s="1">
        <f>'[1]RC-1'!AF1277</f>
        <v>0</v>
      </c>
      <c r="AG1277" s="1">
        <f>'[1]RC-1'!AG1277</f>
        <v>0</v>
      </c>
      <c r="AH1277" s="1">
        <f>'[1]RC-1'!AH1277</f>
        <v>0</v>
      </c>
      <c r="AI1277" s="1">
        <f>'[1]RC-1'!AI1277</f>
        <v>0</v>
      </c>
    </row>
    <row r="1278" spans="1:35" x14ac:dyDescent="0.3">
      <c r="A1278" s="1">
        <f>'[1]RC-1'!A1278</f>
        <v>0</v>
      </c>
      <c r="B1278" s="1">
        <f>'[1]RC-1'!B1278</f>
        <v>0</v>
      </c>
      <c r="C1278" s="1">
        <f>'[1]RC-1'!C1278</f>
        <v>0</v>
      </c>
      <c r="D1278" s="1">
        <f>'[1]RC-1'!D1278</f>
        <v>0</v>
      </c>
      <c r="E1278" s="1">
        <f>'[1]RC-1'!E1278</f>
        <v>0</v>
      </c>
      <c r="F1278" s="1">
        <f>'[1]RC-1'!F1278</f>
        <v>0</v>
      </c>
      <c r="G1278" s="1">
        <f>'[1]RC-1'!G1278</f>
        <v>0</v>
      </c>
      <c r="H1278" s="1">
        <f>'[1]RC-1'!H1278</f>
        <v>0</v>
      </c>
      <c r="I1278" s="1">
        <f>'[1]RC-1'!I1278</f>
        <v>0</v>
      </c>
      <c r="J1278" s="1">
        <f>'[1]RC-1'!J1278</f>
        <v>0</v>
      </c>
      <c r="K1278" s="1">
        <f>'[1]RC-1'!K1278</f>
        <v>0</v>
      </c>
      <c r="L1278" s="1">
        <f>'[1]RC-1'!L1278</f>
        <v>0</v>
      </c>
      <c r="M1278" s="1">
        <f>'[1]RC-1'!M1278</f>
        <v>0</v>
      </c>
      <c r="N1278" s="1">
        <f>'[1]RC-1'!N1278</f>
        <v>0</v>
      </c>
      <c r="O1278" s="1">
        <f>'[1]RC-1'!O1278</f>
        <v>0</v>
      </c>
      <c r="P1278" s="1">
        <f>'[1]RC-1'!P1278</f>
        <v>0</v>
      </c>
      <c r="Q1278" s="1">
        <f>'[1]RC-1'!Q1278</f>
        <v>0</v>
      </c>
      <c r="R1278" s="1">
        <f>'[1]RC-1'!R1278</f>
        <v>0</v>
      </c>
      <c r="S1278" s="1">
        <f>'[1]RC-1'!S1278</f>
        <v>0</v>
      </c>
      <c r="T1278" s="1">
        <f>'[1]RC-1'!T1278</f>
        <v>0</v>
      </c>
      <c r="U1278" s="1">
        <f>'[1]RC-1'!U1278</f>
        <v>0</v>
      </c>
      <c r="V1278" s="1">
        <f>'[1]RC-1'!V1278</f>
        <v>0</v>
      </c>
      <c r="W1278" s="1">
        <f>'[1]RC-1'!W1278</f>
        <v>0</v>
      </c>
      <c r="X1278" s="1">
        <f>'[1]RC-1'!X1278</f>
        <v>0</v>
      </c>
      <c r="Y1278" s="1">
        <f>'[1]RC-1'!Y1278</f>
        <v>0</v>
      </c>
      <c r="Z1278" s="1">
        <f>'[1]RC-1'!Z1278</f>
        <v>0</v>
      </c>
      <c r="AA1278" s="1">
        <f>'[1]RC-1'!AA1278</f>
        <v>0</v>
      </c>
      <c r="AB1278" s="1">
        <f>'[1]RC-1'!AB1278</f>
        <v>0</v>
      </c>
      <c r="AC1278" s="1">
        <f>'[1]RC-1'!AC1278</f>
        <v>0</v>
      </c>
      <c r="AD1278" s="1">
        <f>'[1]RC-1'!AD1278</f>
        <v>0</v>
      </c>
      <c r="AE1278" s="1">
        <f>'[1]RC-1'!AE1278</f>
        <v>0</v>
      </c>
      <c r="AF1278" s="1">
        <f>'[1]RC-1'!AF1278</f>
        <v>0</v>
      </c>
      <c r="AG1278" s="1">
        <f>'[1]RC-1'!AG1278</f>
        <v>0</v>
      </c>
      <c r="AH1278" s="1">
        <f>'[1]RC-1'!AH1278</f>
        <v>0</v>
      </c>
      <c r="AI1278" s="1">
        <f>'[1]RC-1'!AI1278</f>
        <v>0</v>
      </c>
    </row>
    <row r="1279" spans="1:35" x14ac:dyDescent="0.3">
      <c r="A1279" s="1">
        <f>'[1]RC-1'!A1279</f>
        <v>0</v>
      </c>
      <c r="B1279" s="1">
        <f>'[1]RC-1'!B1279</f>
        <v>0</v>
      </c>
      <c r="C1279" s="1">
        <f>'[1]RC-1'!C1279</f>
        <v>0</v>
      </c>
      <c r="D1279" s="1">
        <f>'[1]RC-1'!D1279</f>
        <v>0</v>
      </c>
      <c r="E1279" s="1">
        <f>'[1]RC-1'!E1279</f>
        <v>0</v>
      </c>
      <c r="F1279" s="1">
        <f>'[1]RC-1'!F1279</f>
        <v>0</v>
      </c>
      <c r="G1279" s="1">
        <f>'[1]RC-1'!G1279</f>
        <v>0</v>
      </c>
      <c r="H1279" s="1">
        <f>'[1]RC-1'!H1279</f>
        <v>0</v>
      </c>
      <c r="I1279" s="1">
        <f>'[1]RC-1'!I1279</f>
        <v>0</v>
      </c>
      <c r="J1279" s="1">
        <f>'[1]RC-1'!J1279</f>
        <v>0</v>
      </c>
      <c r="K1279" s="1">
        <f>'[1]RC-1'!K1279</f>
        <v>0</v>
      </c>
      <c r="L1279" s="1">
        <f>'[1]RC-1'!L1279</f>
        <v>0</v>
      </c>
      <c r="M1279" s="1">
        <f>'[1]RC-1'!M1279</f>
        <v>0</v>
      </c>
      <c r="N1279" s="1">
        <f>'[1]RC-1'!N1279</f>
        <v>0</v>
      </c>
      <c r="O1279" s="1">
        <f>'[1]RC-1'!O1279</f>
        <v>0</v>
      </c>
      <c r="P1279" s="1">
        <f>'[1]RC-1'!P1279</f>
        <v>0</v>
      </c>
      <c r="Q1279" s="1">
        <f>'[1]RC-1'!Q1279</f>
        <v>0</v>
      </c>
      <c r="R1279" s="1">
        <f>'[1]RC-1'!R1279</f>
        <v>0</v>
      </c>
      <c r="S1279" s="1">
        <f>'[1]RC-1'!S1279</f>
        <v>0</v>
      </c>
      <c r="T1279" s="1">
        <f>'[1]RC-1'!T1279</f>
        <v>0</v>
      </c>
      <c r="U1279" s="1">
        <f>'[1]RC-1'!U1279</f>
        <v>0</v>
      </c>
      <c r="V1279" s="1">
        <f>'[1]RC-1'!V1279</f>
        <v>0</v>
      </c>
      <c r="W1279" s="1">
        <f>'[1]RC-1'!W1279</f>
        <v>0</v>
      </c>
      <c r="X1279" s="1">
        <f>'[1]RC-1'!X1279</f>
        <v>0</v>
      </c>
      <c r="Y1279" s="1">
        <f>'[1]RC-1'!Y1279</f>
        <v>0</v>
      </c>
      <c r="Z1279" s="1">
        <f>'[1]RC-1'!Z1279</f>
        <v>0</v>
      </c>
      <c r="AA1279" s="1">
        <f>'[1]RC-1'!AA1279</f>
        <v>0</v>
      </c>
      <c r="AB1279" s="1">
        <f>'[1]RC-1'!AB1279</f>
        <v>0</v>
      </c>
      <c r="AC1279" s="1">
        <f>'[1]RC-1'!AC1279</f>
        <v>0</v>
      </c>
      <c r="AD1279" s="1">
        <f>'[1]RC-1'!AD1279</f>
        <v>0</v>
      </c>
      <c r="AE1279" s="1">
        <f>'[1]RC-1'!AE1279</f>
        <v>0</v>
      </c>
      <c r="AF1279" s="1">
        <f>'[1]RC-1'!AF1279</f>
        <v>0</v>
      </c>
      <c r="AG1279" s="1">
        <f>'[1]RC-1'!AG1279</f>
        <v>0</v>
      </c>
      <c r="AH1279" s="1">
        <f>'[1]RC-1'!AH1279</f>
        <v>0</v>
      </c>
      <c r="AI1279" s="1">
        <f>'[1]RC-1'!AI1279</f>
        <v>0</v>
      </c>
    </row>
    <row r="1280" spans="1:35" x14ac:dyDescent="0.3">
      <c r="A1280" s="1">
        <f>'[1]RC-1'!A1280</f>
        <v>0</v>
      </c>
      <c r="B1280" s="1">
        <f>'[1]RC-1'!B1280</f>
        <v>0</v>
      </c>
      <c r="C1280" s="1">
        <f>'[1]RC-1'!C1280</f>
        <v>0</v>
      </c>
      <c r="D1280" s="1">
        <f>'[1]RC-1'!D1280</f>
        <v>0</v>
      </c>
      <c r="E1280" s="1">
        <f>'[1]RC-1'!E1280</f>
        <v>0</v>
      </c>
      <c r="F1280" s="1">
        <f>'[1]RC-1'!F1280</f>
        <v>0</v>
      </c>
      <c r="G1280" s="1">
        <f>'[1]RC-1'!G1280</f>
        <v>0</v>
      </c>
      <c r="H1280" s="1">
        <f>'[1]RC-1'!H1280</f>
        <v>0</v>
      </c>
      <c r="I1280" s="1">
        <f>'[1]RC-1'!I1280</f>
        <v>0</v>
      </c>
      <c r="J1280" s="1">
        <f>'[1]RC-1'!J1280</f>
        <v>0</v>
      </c>
      <c r="K1280" s="1">
        <f>'[1]RC-1'!K1280</f>
        <v>0</v>
      </c>
      <c r="L1280" s="1">
        <f>'[1]RC-1'!L1280</f>
        <v>0</v>
      </c>
      <c r="M1280" s="1">
        <f>'[1]RC-1'!M1280</f>
        <v>0</v>
      </c>
      <c r="N1280" s="1">
        <f>'[1]RC-1'!N1280</f>
        <v>0</v>
      </c>
      <c r="O1280" s="1">
        <f>'[1]RC-1'!O1280</f>
        <v>0</v>
      </c>
      <c r="P1280" s="1">
        <f>'[1]RC-1'!P1280</f>
        <v>0</v>
      </c>
      <c r="Q1280" s="1">
        <f>'[1]RC-1'!Q1280</f>
        <v>0</v>
      </c>
      <c r="R1280" s="1">
        <f>'[1]RC-1'!R1280</f>
        <v>0</v>
      </c>
      <c r="S1280" s="1">
        <f>'[1]RC-1'!S1280</f>
        <v>0</v>
      </c>
      <c r="T1280" s="1">
        <f>'[1]RC-1'!T1280</f>
        <v>0</v>
      </c>
      <c r="U1280" s="1">
        <f>'[1]RC-1'!U1280</f>
        <v>0</v>
      </c>
      <c r="V1280" s="1">
        <f>'[1]RC-1'!V1280</f>
        <v>0</v>
      </c>
      <c r="W1280" s="1">
        <f>'[1]RC-1'!W1280</f>
        <v>0</v>
      </c>
      <c r="X1280" s="1">
        <f>'[1]RC-1'!X1280</f>
        <v>0</v>
      </c>
      <c r="Y1280" s="1">
        <f>'[1]RC-1'!Y1280</f>
        <v>0</v>
      </c>
      <c r="Z1280" s="1">
        <f>'[1]RC-1'!Z1280</f>
        <v>0</v>
      </c>
      <c r="AA1280" s="1">
        <f>'[1]RC-1'!AA1280</f>
        <v>0</v>
      </c>
      <c r="AB1280" s="1">
        <f>'[1]RC-1'!AB1280</f>
        <v>0</v>
      </c>
      <c r="AC1280" s="1">
        <f>'[1]RC-1'!AC1280</f>
        <v>0</v>
      </c>
      <c r="AD1280" s="1">
        <f>'[1]RC-1'!AD1280</f>
        <v>0</v>
      </c>
      <c r="AE1280" s="1">
        <f>'[1]RC-1'!AE1280</f>
        <v>0</v>
      </c>
      <c r="AF1280" s="1">
        <f>'[1]RC-1'!AF1280</f>
        <v>0</v>
      </c>
      <c r="AG1280" s="1">
        <f>'[1]RC-1'!AG1280</f>
        <v>0</v>
      </c>
      <c r="AH1280" s="1">
        <f>'[1]RC-1'!AH1280</f>
        <v>0</v>
      </c>
      <c r="AI1280" s="1">
        <f>'[1]RC-1'!AI1280</f>
        <v>0</v>
      </c>
    </row>
    <row r="1281" spans="1:35" x14ac:dyDescent="0.3">
      <c r="A1281" s="1">
        <f>'[1]RC-1'!A1281</f>
        <v>0</v>
      </c>
      <c r="B1281" s="1">
        <f>'[1]RC-1'!B1281</f>
        <v>0</v>
      </c>
      <c r="C1281" s="1">
        <f>'[1]RC-1'!C1281</f>
        <v>0</v>
      </c>
      <c r="D1281" s="1">
        <f>'[1]RC-1'!D1281</f>
        <v>0</v>
      </c>
      <c r="E1281" s="1">
        <f>'[1]RC-1'!E1281</f>
        <v>0</v>
      </c>
      <c r="F1281" s="1">
        <f>'[1]RC-1'!F1281</f>
        <v>0</v>
      </c>
      <c r="G1281" s="1">
        <f>'[1]RC-1'!G1281</f>
        <v>0</v>
      </c>
      <c r="H1281" s="1">
        <f>'[1]RC-1'!H1281</f>
        <v>0</v>
      </c>
      <c r="I1281" s="1">
        <f>'[1]RC-1'!I1281</f>
        <v>0</v>
      </c>
      <c r="J1281" s="1">
        <f>'[1]RC-1'!J1281</f>
        <v>0</v>
      </c>
      <c r="K1281" s="1">
        <f>'[1]RC-1'!K1281</f>
        <v>0</v>
      </c>
      <c r="L1281" s="1">
        <f>'[1]RC-1'!L1281</f>
        <v>0</v>
      </c>
      <c r="M1281" s="1">
        <f>'[1]RC-1'!M1281</f>
        <v>0</v>
      </c>
      <c r="N1281" s="1">
        <f>'[1]RC-1'!N1281</f>
        <v>0</v>
      </c>
      <c r="O1281" s="1">
        <f>'[1]RC-1'!O1281</f>
        <v>0</v>
      </c>
      <c r="P1281" s="1">
        <f>'[1]RC-1'!P1281</f>
        <v>0</v>
      </c>
      <c r="Q1281" s="1">
        <f>'[1]RC-1'!Q1281</f>
        <v>0</v>
      </c>
      <c r="R1281" s="1">
        <f>'[1]RC-1'!R1281</f>
        <v>0</v>
      </c>
      <c r="S1281" s="1">
        <f>'[1]RC-1'!S1281</f>
        <v>0</v>
      </c>
      <c r="T1281" s="1">
        <f>'[1]RC-1'!T1281</f>
        <v>0</v>
      </c>
      <c r="U1281" s="1">
        <f>'[1]RC-1'!U1281</f>
        <v>0</v>
      </c>
      <c r="V1281" s="1">
        <f>'[1]RC-1'!V1281</f>
        <v>0</v>
      </c>
      <c r="W1281" s="1">
        <f>'[1]RC-1'!W1281</f>
        <v>0</v>
      </c>
      <c r="X1281" s="1">
        <f>'[1]RC-1'!X1281</f>
        <v>0</v>
      </c>
      <c r="Y1281" s="1">
        <f>'[1]RC-1'!Y1281</f>
        <v>0</v>
      </c>
      <c r="Z1281" s="1">
        <f>'[1]RC-1'!Z1281</f>
        <v>0</v>
      </c>
      <c r="AA1281" s="1">
        <f>'[1]RC-1'!AA1281</f>
        <v>0</v>
      </c>
      <c r="AB1281" s="1">
        <f>'[1]RC-1'!AB1281</f>
        <v>0</v>
      </c>
      <c r="AC1281" s="1">
        <f>'[1]RC-1'!AC1281</f>
        <v>0</v>
      </c>
      <c r="AD1281" s="1">
        <f>'[1]RC-1'!AD1281</f>
        <v>0</v>
      </c>
      <c r="AE1281" s="1">
        <f>'[1]RC-1'!AE1281</f>
        <v>0</v>
      </c>
      <c r="AF1281" s="1">
        <f>'[1]RC-1'!AF1281</f>
        <v>0</v>
      </c>
      <c r="AG1281" s="1">
        <f>'[1]RC-1'!AG1281</f>
        <v>0</v>
      </c>
      <c r="AH1281" s="1">
        <f>'[1]RC-1'!AH1281</f>
        <v>0</v>
      </c>
      <c r="AI1281" s="1">
        <f>'[1]RC-1'!AI1281</f>
        <v>0</v>
      </c>
    </row>
    <row r="1282" spans="1:35" x14ac:dyDescent="0.3">
      <c r="A1282" s="1">
        <f>'[1]RC-1'!A1282</f>
        <v>0</v>
      </c>
      <c r="B1282" s="1">
        <f>'[1]RC-1'!B1282</f>
        <v>0</v>
      </c>
      <c r="C1282" s="1">
        <f>'[1]RC-1'!C1282</f>
        <v>0</v>
      </c>
      <c r="D1282" s="1">
        <f>'[1]RC-1'!D1282</f>
        <v>0</v>
      </c>
      <c r="E1282" s="1">
        <f>'[1]RC-1'!E1282</f>
        <v>0</v>
      </c>
      <c r="F1282" s="1">
        <f>'[1]RC-1'!F1282</f>
        <v>0</v>
      </c>
      <c r="G1282" s="1">
        <f>'[1]RC-1'!G1282</f>
        <v>0</v>
      </c>
      <c r="H1282" s="1">
        <f>'[1]RC-1'!H1282</f>
        <v>0</v>
      </c>
      <c r="I1282" s="1">
        <f>'[1]RC-1'!I1282</f>
        <v>0</v>
      </c>
      <c r="J1282" s="1">
        <f>'[1]RC-1'!J1282</f>
        <v>0</v>
      </c>
      <c r="K1282" s="1">
        <f>'[1]RC-1'!K1282</f>
        <v>0</v>
      </c>
      <c r="L1282" s="1">
        <f>'[1]RC-1'!L1282</f>
        <v>0</v>
      </c>
      <c r="M1282" s="1">
        <f>'[1]RC-1'!M1282</f>
        <v>0</v>
      </c>
      <c r="N1282" s="1">
        <f>'[1]RC-1'!N1282</f>
        <v>0</v>
      </c>
      <c r="O1282" s="1">
        <f>'[1]RC-1'!O1282</f>
        <v>0</v>
      </c>
      <c r="P1282" s="1">
        <f>'[1]RC-1'!P1282</f>
        <v>0</v>
      </c>
      <c r="Q1282" s="1">
        <f>'[1]RC-1'!Q1282</f>
        <v>0</v>
      </c>
      <c r="R1282" s="1">
        <f>'[1]RC-1'!R1282</f>
        <v>0</v>
      </c>
      <c r="S1282" s="1">
        <f>'[1]RC-1'!S1282</f>
        <v>0</v>
      </c>
      <c r="T1282" s="1">
        <f>'[1]RC-1'!T1282</f>
        <v>0</v>
      </c>
      <c r="U1282" s="1">
        <f>'[1]RC-1'!U1282</f>
        <v>0</v>
      </c>
      <c r="V1282" s="1">
        <f>'[1]RC-1'!V1282</f>
        <v>0</v>
      </c>
      <c r="W1282" s="1">
        <f>'[1]RC-1'!W1282</f>
        <v>0</v>
      </c>
      <c r="X1282" s="1">
        <f>'[1]RC-1'!X1282</f>
        <v>0</v>
      </c>
      <c r="Y1282" s="1">
        <f>'[1]RC-1'!Y1282</f>
        <v>0</v>
      </c>
      <c r="Z1282" s="1">
        <f>'[1]RC-1'!Z1282</f>
        <v>0</v>
      </c>
      <c r="AA1282" s="1">
        <f>'[1]RC-1'!AA1282</f>
        <v>0</v>
      </c>
      <c r="AB1282" s="1">
        <f>'[1]RC-1'!AB1282</f>
        <v>0</v>
      </c>
      <c r="AC1282" s="1">
        <f>'[1]RC-1'!AC1282</f>
        <v>0</v>
      </c>
      <c r="AD1282" s="1">
        <f>'[1]RC-1'!AD1282</f>
        <v>0</v>
      </c>
      <c r="AE1282" s="1">
        <f>'[1]RC-1'!AE1282</f>
        <v>0</v>
      </c>
      <c r="AF1282" s="1">
        <f>'[1]RC-1'!AF1282</f>
        <v>0</v>
      </c>
      <c r="AG1282" s="1">
        <f>'[1]RC-1'!AG1282</f>
        <v>0</v>
      </c>
      <c r="AH1282" s="1">
        <f>'[1]RC-1'!AH1282</f>
        <v>0</v>
      </c>
      <c r="AI1282" s="1">
        <f>'[1]RC-1'!AI1282</f>
        <v>0</v>
      </c>
    </row>
    <row r="1283" spans="1:35" x14ac:dyDescent="0.3">
      <c r="A1283" s="1">
        <f>'[1]RC-1'!A1283</f>
        <v>0</v>
      </c>
      <c r="B1283" s="1">
        <f>'[1]RC-1'!B1283</f>
        <v>0</v>
      </c>
      <c r="C1283" s="1">
        <f>'[1]RC-1'!C1283</f>
        <v>0</v>
      </c>
      <c r="D1283" s="1">
        <f>'[1]RC-1'!D1283</f>
        <v>0</v>
      </c>
      <c r="E1283" s="1">
        <f>'[1]RC-1'!E1283</f>
        <v>0</v>
      </c>
      <c r="F1283" s="1">
        <f>'[1]RC-1'!F1283</f>
        <v>0</v>
      </c>
      <c r="G1283" s="1">
        <f>'[1]RC-1'!G1283</f>
        <v>0</v>
      </c>
      <c r="H1283" s="1">
        <f>'[1]RC-1'!H1283</f>
        <v>0</v>
      </c>
      <c r="I1283" s="1">
        <f>'[1]RC-1'!I1283</f>
        <v>0</v>
      </c>
      <c r="J1283" s="1">
        <f>'[1]RC-1'!J1283</f>
        <v>0</v>
      </c>
      <c r="K1283" s="1">
        <f>'[1]RC-1'!K1283</f>
        <v>0</v>
      </c>
      <c r="L1283" s="1">
        <f>'[1]RC-1'!L1283</f>
        <v>0</v>
      </c>
      <c r="M1283" s="1">
        <f>'[1]RC-1'!M1283</f>
        <v>0</v>
      </c>
      <c r="N1283" s="1">
        <f>'[1]RC-1'!N1283</f>
        <v>0</v>
      </c>
      <c r="O1283" s="1">
        <f>'[1]RC-1'!O1283</f>
        <v>0</v>
      </c>
      <c r="P1283" s="1">
        <f>'[1]RC-1'!P1283</f>
        <v>0</v>
      </c>
      <c r="Q1283" s="1">
        <f>'[1]RC-1'!Q1283</f>
        <v>0</v>
      </c>
      <c r="R1283" s="1">
        <f>'[1]RC-1'!R1283</f>
        <v>0</v>
      </c>
      <c r="S1283" s="1">
        <f>'[1]RC-1'!S1283</f>
        <v>0</v>
      </c>
      <c r="T1283" s="1">
        <f>'[1]RC-1'!T1283</f>
        <v>0</v>
      </c>
      <c r="U1283" s="1">
        <f>'[1]RC-1'!U1283</f>
        <v>0</v>
      </c>
      <c r="V1283" s="1">
        <f>'[1]RC-1'!V1283</f>
        <v>0</v>
      </c>
      <c r="W1283" s="1">
        <f>'[1]RC-1'!W1283</f>
        <v>0</v>
      </c>
      <c r="X1283" s="1">
        <f>'[1]RC-1'!X1283</f>
        <v>0</v>
      </c>
      <c r="Y1283" s="1">
        <f>'[1]RC-1'!Y1283</f>
        <v>0</v>
      </c>
      <c r="Z1283" s="1">
        <f>'[1]RC-1'!Z1283</f>
        <v>0</v>
      </c>
      <c r="AA1283" s="1">
        <f>'[1]RC-1'!AA1283</f>
        <v>0</v>
      </c>
      <c r="AB1283" s="1">
        <f>'[1]RC-1'!AB1283</f>
        <v>0</v>
      </c>
      <c r="AC1283" s="1">
        <f>'[1]RC-1'!AC1283</f>
        <v>0</v>
      </c>
      <c r="AD1283" s="1">
        <f>'[1]RC-1'!AD1283</f>
        <v>0</v>
      </c>
      <c r="AE1283" s="1">
        <f>'[1]RC-1'!AE1283</f>
        <v>0</v>
      </c>
      <c r="AF1283" s="1">
        <f>'[1]RC-1'!AF1283</f>
        <v>0</v>
      </c>
      <c r="AG1283" s="1">
        <f>'[1]RC-1'!AG1283</f>
        <v>0</v>
      </c>
      <c r="AH1283" s="1">
        <f>'[1]RC-1'!AH1283</f>
        <v>0</v>
      </c>
      <c r="AI1283" s="1">
        <f>'[1]RC-1'!AI1283</f>
        <v>0</v>
      </c>
    </row>
    <row r="1284" spans="1:35" x14ac:dyDescent="0.3">
      <c r="A1284" s="1">
        <f>'[1]RC-1'!A1284</f>
        <v>0</v>
      </c>
      <c r="B1284" s="1">
        <f>'[1]RC-1'!B1284</f>
        <v>0</v>
      </c>
      <c r="C1284" s="1">
        <f>'[1]RC-1'!C1284</f>
        <v>0</v>
      </c>
      <c r="D1284" s="1">
        <f>'[1]RC-1'!D1284</f>
        <v>0</v>
      </c>
      <c r="E1284" s="1">
        <f>'[1]RC-1'!E1284</f>
        <v>0</v>
      </c>
      <c r="F1284" s="1">
        <f>'[1]RC-1'!F1284</f>
        <v>0</v>
      </c>
      <c r="G1284" s="1">
        <f>'[1]RC-1'!G1284</f>
        <v>0</v>
      </c>
      <c r="H1284" s="1">
        <f>'[1]RC-1'!H1284</f>
        <v>0</v>
      </c>
      <c r="I1284" s="1">
        <f>'[1]RC-1'!I1284</f>
        <v>0</v>
      </c>
      <c r="J1284" s="1">
        <f>'[1]RC-1'!J1284</f>
        <v>0</v>
      </c>
      <c r="K1284" s="1">
        <f>'[1]RC-1'!K1284</f>
        <v>0</v>
      </c>
      <c r="L1284" s="1">
        <f>'[1]RC-1'!L1284</f>
        <v>0</v>
      </c>
      <c r="M1284" s="1">
        <f>'[1]RC-1'!M1284</f>
        <v>0</v>
      </c>
      <c r="N1284" s="1">
        <f>'[1]RC-1'!N1284</f>
        <v>0</v>
      </c>
      <c r="O1284" s="1">
        <f>'[1]RC-1'!O1284</f>
        <v>0</v>
      </c>
      <c r="P1284" s="1">
        <f>'[1]RC-1'!P1284</f>
        <v>0</v>
      </c>
      <c r="Q1284" s="1">
        <f>'[1]RC-1'!Q1284</f>
        <v>0</v>
      </c>
      <c r="R1284" s="1">
        <f>'[1]RC-1'!R1284</f>
        <v>0</v>
      </c>
      <c r="S1284" s="1">
        <f>'[1]RC-1'!S1284</f>
        <v>0</v>
      </c>
      <c r="T1284" s="1">
        <f>'[1]RC-1'!T1284</f>
        <v>0</v>
      </c>
      <c r="U1284" s="1">
        <f>'[1]RC-1'!U1284</f>
        <v>0</v>
      </c>
      <c r="V1284" s="1">
        <f>'[1]RC-1'!V1284</f>
        <v>0</v>
      </c>
      <c r="W1284" s="1">
        <f>'[1]RC-1'!W1284</f>
        <v>0</v>
      </c>
      <c r="X1284" s="1">
        <f>'[1]RC-1'!X1284</f>
        <v>0</v>
      </c>
      <c r="Y1284" s="1">
        <f>'[1]RC-1'!Y1284</f>
        <v>0</v>
      </c>
      <c r="Z1284" s="1">
        <f>'[1]RC-1'!Z1284</f>
        <v>0</v>
      </c>
      <c r="AA1284" s="1">
        <f>'[1]RC-1'!AA1284</f>
        <v>0</v>
      </c>
      <c r="AB1284" s="1">
        <f>'[1]RC-1'!AB1284</f>
        <v>0</v>
      </c>
      <c r="AC1284" s="1">
        <f>'[1]RC-1'!AC1284</f>
        <v>0</v>
      </c>
      <c r="AD1284" s="1">
        <f>'[1]RC-1'!AD1284</f>
        <v>0</v>
      </c>
      <c r="AE1284" s="1">
        <f>'[1]RC-1'!AE1284</f>
        <v>0</v>
      </c>
      <c r="AF1284" s="1">
        <f>'[1]RC-1'!AF1284</f>
        <v>0</v>
      </c>
      <c r="AG1284" s="1">
        <f>'[1]RC-1'!AG1284</f>
        <v>0</v>
      </c>
      <c r="AH1284" s="1">
        <f>'[1]RC-1'!AH1284</f>
        <v>0</v>
      </c>
      <c r="AI1284" s="1">
        <f>'[1]RC-1'!AI1284</f>
        <v>0</v>
      </c>
    </row>
    <row r="1285" spans="1:35" x14ac:dyDescent="0.3">
      <c r="A1285" s="1">
        <f>'[1]RC-1'!A1285</f>
        <v>0</v>
      </c>
      <c r="B1285" s="1">
        <f>'[1]RC-1'!B1285</f>
        <v>0</v>
      </c>
      <c r="C1285" s="1">
        <f>'[1]RC-1'!C1285</f>
        <v>0</v>
      </c>
      <c r="D1285" s="1">
        <f>'[1]RC-1'!D1285</f>
        <v>0</v>
      </c>
      <c r="E1285" s="1">
        <f>'[1]RC-1'!E1285</f>
        <v>0</v>
      </c>
      <c r="F1285" s="1">
        <f>'[1]RC-1'!F1285</f>
        <v>0</v>
      </c>
      <c r="G1285" s="1">
        <f>'[1]RC-1'!G1285</f>
        <v>0</v>
      </c>
      <c r="H1285" s="1">
        <f>'[1]RC-1'!H1285</f>
        <v>0</v>
      </c>
      <c r="I1285" s="1">
        <f>'[1]RC-1'!I1285</f>
        <v>0</v>
      </c>
      <c r="J1285" s="1">
        <f>'[1]RC-1'!J1285</f>
        <v>0</v>
      </c>
      <c r="K1285" s="1">
        <f>'[1]RC-1'!K1285</f>
        <v>0</v>
      </c>
      <c r="L1285" s="1">
        <f>'[1]RC-1'!L1285</f>
        <v>0</v>
      </c>
      <c r="M1285" s="1">
        <f>'[1]RC-1'!M1285</f>
        <v>0</v>
      </c>
      <c r="N1285" s="1">
        <f>'[1]RC-1'!N1285</f>
        <v>0</v>
      </c>
      <c r="O1285" s="1">
        <f>'[1]RC-1'!O1285</f>
        <v>0</v>
      </c>
      <c r="P1285" s="1">
        <f>'[1]RC-1'!P1285</f>
        <v>0</v>
      </c>
      <c r="Q1285" s="1">
        <f>'[1]RC-1'!Q1285</f>
        <v>0</v>
      </c>
      <c r="R1285" s="1">
        <f>'[1]RC-1'!R1285</f>
        <v>0</v>
      </c>
      <c r="S1285" s="1">
        <f>'[1]RC-1'!S1285</f>
        <v>0</v>
      </c>
      <c r="T1285" s="1">
        <f>'[1]RC-1'!T1285</f>
        <v>0</v>
      </c>
      <c r="U1285" s="1">
        <f>'[1]RC-1'!U1285</f>
        <v>0</v>
      </c>
      <c r="V1285" s="1">
        <f>'[1]RC-1'!V1285</f>
        <v>0</v>
      </c>
      <c r="W1285" s="1">
        <f>'[1]RC-1'!W1285</f>
        <v>0</v>
      </c>
      <c r="X1285" s="1">
        <f>'[1]RC-1'!X1285</f>
        <v>0</v>
      </c>
      <c r="Y1285" s="1">
        <f>'[1]RC-1'!Y1285</f>
        <v>0</v>
      </c>
      <c r="Z1285" s="1">
        <f>'[1]RC-1'!Z1285</f>
        <v>0</v>
      </c>
      <c r="AA1285" s="1">
        <f>'[1]RC-1'!AA1285</f>
        <v>0</v>
      </c>
      <c r="AB1285" s="1">
        <f>'[1]RC-1'!AB1285</f>
        <v>0</v>
      </c>
      <c r="AC1285" s="1">
        <f>'[1]RC-1'!AC1285</f>
        <v>0</v>
      </c>
      <c r="AD1285" s="1">
        <f>'[1]RC-1'!AD1285</f>
        <v>0</v>
      </c>
      <c r="AE1285" s="1">
        <f>'[1]RC-1'!AE1285</f>
        <v>0</v>
      </c>
      <c r="AF1285" s="1">
        <f>'[1]RC-1'!AF1285</f>
        <v>0</v>
      </c>
      <c r="AG1285" s="1">
        <f>'[1]RC-1'!AG1285</f>
        <v>0</v>
      </c>
      <c r="AH1285" s="1">
        <f>'[1]RC-1'!AH1285</f>
        <v>0</v>
      </c>
      <c r="AI1285" s="1">
        <f>'[1]RC-1'!AI1285</f>
        <v>0</v>
      </c>
    </row>
    <row r="1286" spans="1:35" x14ac:dyDescent="0.3">
      <c r="A1286" s="1">
        <f>'[1]RC-1'!A1286</f>
        <v>0</v>
      </c>
      <c r="B1286" s="1">
        <f>'[1]RC-1'!B1286</f>
        <v>0</v>
      </c>
      <c r="C1286" s="1">
        <f>'[1]RC-1'!C1286</f>
        <v>0</v>
      </c>
      <c r="D1286" s="1">
        <f>'[1]RC-1'!D1286</f>
        <v>0</v>
      </c>
      <c r="E1286" s="1">
        <f>'[1]RC-1'!E1286</f>
        <v>0</v>
      </c>
      <c r="F1286" s="1">
        <f>'[1]RC-1'!F1286</f>
        <v>0</v>
      </c>
      <c r="G1286" s="1">
        <f>'[1]RC-1'!G1286</f>
        <v>0</v>
      </c>
      <c r="H1286" s="1">
        <f>'[1]RC-1'!H1286</f>
        <v>0</v>
      </c>
      <c r="I1286" s="1">
        <f>'[1]RC-1'!I1286</f>
        <v>0</v>
      </c>
      <c r="J1286" s="1">
        <f>'[1]RC-1'!J1286</f>
        <v>0</v>
      </c>
      <c r="K1286" s="1">
        <f>'[1]RC-1'!K1286</f>
        <v>0</v>
      </c>
      <c r="L1286" s="1">
        <f>'[1]RC-1'!L1286</f>
        <v>0</v>
      </c>
      <c r="M1286" s="1">
        <f>'[1]RC-1'!M1286</f>
        <v>0</v>
      </c>
      <c r="N1286" s="1">
        <f>'[1]RC-1'!N1286</f>
        <v>0</v>
      </c>
      <c r="O1286" s="1">
        <f>'[1]RC-1'!O1286</f>
        <v>0</v>
      </c>
      <c r="P1286" s="1">
        <f>'[1]RC-1'!P1286</f>
        <v>0</v>
      </c>
      <c r="Q1286" s="1">
        <f>'[1]RC-1'!Q1286</f>
        <v>0</v>
      </c>
      <c r="R1286" s="1">
        <f>'[1]RC-1'!R1286</f>
        <v>0</v>
      </c>
      <c r="S1286" s="1">
        <f>'[1]RC-1'!S1286</f>
        <v>0</v>
      </c>
      <c r="T1286" s="1">
        <f>'[1]RC-1'!T1286</f>
        <v>0</v>
      </c>
      <c r="U1286" s="1">
        <f>'[1]RC-1'!U1286</f>
        <v>0</v>
      </c>
      <c r="V1286" s="1">
        <f>'[1]RC-1'!V1286</f>
        <v>0</v>
      </c>
      <c r="W1286" s="1">
        <f>'[1]RC-1'!W1286</f>
        <v>0</v>
      </c>
      <c r="X1286" s="1">
        <f>'[1]RC-1'!X1286</f>
        <v>0</v>
      </c>
      <c r="Y1286" s="1">
        <f>'[1]RC-1'!Y1286</f>
        <v>0</v>
      </c>
      <c r="Z1286" s="1">
        <f>'[1]RC-1'!Z1286</f>
        <v>0</v>
      </c>
      <c r="AA1286" s="1">
        <f>'[1]RC-1'!AA1286</f>
        <v>0</v>
      </c>
      <c r="AB1286" s="1">
        <f>'[1]RC-1'!AB1286</f>
        <v>0</v>
      </c>
      <c r="AC1286" s="1">
        <f>'[1]RC-1'!AC1286</f>
        <v>0</v>
      </c>
      <c r="AD1286" s="1">
        <f>'[1]RC-1'!AD1286</f>
        <v>0</v>
      </c>
      <c r="AE1286" s="1">
        <f>'[1]RC-1'!AE1286</f>
        <v>0</v>
      </c>
      <c r="AF1286" s="1">
        <f>'[1]RC-1'!AF1286</f>
        <v>0</v>
      </c>
      <c r="AG1286" s="1">
        <f>'[1]RC-1'!AG1286</f>
        <v>0</v>
      </c>
      <c r="AH1286" s="1">
        <f>'[1]RC-1'!AH1286</f>
        <v>0</v>
      </c>
      <c r="AI1286" s="1">
        <f>'[1]RC-1'!AI1286</f>
        <v>0</v>
      </c>
    </row>
    <row r="1287" spans="1:35" x14ac:dyDescent="0.3">
      <c r="A1287" s="1">
        <f>'[1]RC-1'!A1287</f>
        <v>0</v>
      </c>
      <c r="B1287" s="1">
        <f>'[1]RC-1'!B1287</f>
        <v>0</v>
      </c>
      <c r="C1287" s="1">
        <f>'[1]RC-1'!C1287</f>
        <v>0</v>
      </c>
      <c r="D1287" s="1">
        <f>'[1]RC-1'!D1287</f>
        <v>0</v>
      </c>
      <c r="E1287" s="1">
        <f>'[1]RC-1'!E1287</f>
        <v>0</v>
      </c>
      <c r="F1287" s="1">
        <f>'[1]RC-1'!F1287</f>
        <v>0</v>
      </c>
      <c r="G1287" s="1">
        <f>'[1]RC-1'!G1287</f>
        <v>0</v>
      </c>
      <c r="H1287" s="1">
        <f>'[1]RC-1'!H1287</f>
        <v>0</v>
      </c>
      <c r="I1287" s="1">
        <f>'[1]RC-1'!I1287</f>
        <v>0</v>
      </c>
      <c r="J1287" s="1">
        <f>'[1]RC-1'!J1287</f>
        <v>0</v>
      </c>
      <c r="K1287" s="1">
        <f>'[1]RC-1'!K1287</f>
        <v>0</v>
      </c>
      <c r="L1287" s="1">
        <f>'[1]RC-1'!L1287</f>
        <v>0</v>
      </c>
      <c r="M1287" s="1">
        <f>'[1]RC-1'!M1287</f>
        <v>0</v>
      </c>
      <c r="N1287" s="1">
        <f>'[1]RC-1'!N1287</f>
        <v>0</v>
      </c>
      <c r="O1287" s="1">
        <f>'[1]RC-1'!O1287</f>
        <v>0</v>
      </c>
      <c r="P1287" s="1">
        <f>'[1]RC-1'!P1287</f>
        <v>0</v>
      </c>
      <c r="Q1287" s="1">
        <f>'[1]RC-1'!Q1287</f>
        <v>0</v>
      </c>
      <c r="R1287" s="1">
        <f>'[1]RC-1'!R1287</f>
        <v>0</v>
      </c>
      <c r="S1287" s="1">
        <f>'[1]RC-1'!S1287</f>
        <v>0</v>
      </c>
      <c r="T1287" s="1">
        <f>'[1]RC-1'!T1287</f>
        <v>0</v>
      </c>
      <c r="U1287" s="1">
        <f>'[1]RC-1'!U1287</f>
        <v>0</v>
      </c>
      <c r="V1287" s="1">
        <f>'[1]RC-1'!V1287</f>
        <v>0</v>
      </c>
      <c r="W1287" s="1">
        <f>'[1]RC-1'!W1287</f>
        <v>0</v>
      </c>
      <c r="X1287" s="1">
        <f>'[1]RC-1'!X1287</f>
        <v>0</v>
      </c>
      <c r="Y1287" s="1">
        <f>'[1]RC-1'!Y1287</f>
        <v>0</v>
      </c>
      <c r="Z1287" s="1">
        <f>'[1]RC-1'!Z1287</f>
        <v>0</v>
      </c>
      <c r="AA1287" s="1">
        <f>'[1]RC-1'!AA1287</f>
        <v>0</v>
      </c>
      <c r="AB1287" s="1">
        <f>'[1]RC-1'!AB1287</f>
        <v>0</v>
      </c>
      <c r="AC1287" s="1">
        <f>'[1]RC-1'!AC1287</f>
        <v>0</v>
      </c>
      <c r="AD1287" s="1">
        <f>'[1]RC-1'!AD1287</f>
        <v>0</v>
      </c>
      <c r="AE1287" s="1">
        <f>'[1]RC-1'!AE1287</f>
        <v>0</v>
      </c>
      <c r="AF1287" s="1">
        <f>'[1]RC-1'!AF1287</f>
        <v>0</v>
      </c>
      <c r="AG1287" s="1">
        <f>'[1]RC-1'!AG1287</f>
        <v>0</v>
      </c>
      <c r="AH1287" s="1">
        <f>'[1]RC-1'!AH1287</f>
        <v>0</v>
      </c>
      <c r="AI1287" s="1">
        <f>'[1]RC-1'!AI1287</f>
        <v>0</v>
      </c>
    </row>
    <row r="1288" spans="1:35" x14ac:dyDescent="0.3">
      <c r="A1288" s="1">
        <f>'[1]RC-1'!A1288</f>
        <v>0</v>
      </c>
      <c r="B1288" s="1">
        <f>'[1]RC-1'!B1288</f>
        <v>0</v>
      </c>
      <c r="C1288" s="1">
        <f>'[1]RC-1'!C1288</f>
        <v>0</v>
      </c>
      <c r="D1288" s="1">
        <f>'[1]RC-1'!D1288</f>
        <v>0</v>
      </c>
      <c r="E1288" s="1">
        <f>'[1]RC-1'!E1288</f>
        <v>0</v>
      </c>
      <c r="F1288" s="1">
        <f>'[1]RC-1'!F1288</f>
        <v>0</v>
      </c>
      <c r="G1288" s="1">
        <f>'[1]RC-1'!G1288</f>
        <v>0</v>
      </c>
      <c r="H1288" s="1">
        <f>'[1]RC-1'!H1288</f>
        <v>0</v>
      </c>
      <c r="I1288" s="1">
        <f>'[1]RC-1'!I1288</f>
        <v>0</v>
      </c>
      <c r="J1288" s="1">
        <f>'[1]RC-1'!J1288</f>
        <v>0</v>
      </c>
      <c r="K1288" s="1">
        <f>'[1]RC-1'!K1288</f>
        <v>0</v>
      </c>
      <c r="L1288" s="1">
        <f>'[1]RC-1'!L1288</f>
        <v>0</v>
      </c>
      <c r="M1288" s="1">
        <f>'[1]RC-1'!M1288</f>
        <v>0</v>
      </c>
      <c r="N1288" s="1">
        <f>'[1]RC-1'!N1288</f>
        <v>0</v>
      </c>
      <c r="O1288" s="1">
        <f>'[1]RC-1'!O1288</f>
        <v>0</v>
      </c>
      <c r="P1288" s="1">
        <f>'[1]RC-1'!P1288</f>
        <v>0</v>
      </c>
      <c r="Q1288" s="1">
        <f>'[1]RC-1'!Q1288</f>
        <v>0</v>
      </c>
      <c r="R1288" s="1">
        <f>'[1]RC-1'!R1288</f>
        <v>0</v>
      </c>
      <c r="S1288" s="1">
        <f>'[1]RC-1'!S1288</f>
        <v>0</v>
      </c>
      <c r="T1288" s="1">
        <f>'[1]RC-1'!T1288</f>
        <v>0</v>
      </c>
      <c r="U1288" s="1">
        <f>'[1]RC-1'!U1288</f>
        <v>0</v>
      </c>
      <c r="V1288" s="1">
        <f>'[1]RC-1'!V1288</f>
        <v>0</v>
      </c>
      <c r="W1288" s="1">
        <f>'[1]RC-1'!W1288</f>
        <v>0</v>
      </c>
      <c r="X1288" s="1">
        <f>'[1]RC-1'!X1288</f>
        <v>0</v>
      </c>
      <c r="Y1288" s="1">
        <f>'[1]RC-1'!Y1288</f>
        <v>0</v>
      </c>
      <c r="Z1288" s="1">
        <f>'[1]RC-1'!Z1288</f>
        <v>0</v>
      </c>
      <c r="AA1288" s="1">
        <f>'[1]RC-1'!AA1288</f>
        <v>0</v>
      </c>
      <c r="AB1288" s="1">
        <f>'[1]RC-1'!AB1288</f>
        <v>0</v>
      </c>
      <c r="AC1288" s="1">
        <f>'[1]RC-1'!AC1288</f>
        <v>0</v>
      </c>
      <c r="AD1288" s="1">
        <f>'[1]RC-1'!AD1288</f>
        <v>0</v>
      </c>
      <c r="AE1288" s="1">
        <f>'[1]RC-1'!AE1288</f>
        <v>0</v>
      </c>
      <c r="AF1288" s="1">
        <f>'[1]RC-1'!AF1288</f>
        <v>0</v>
      </c>
      <c r="AG1288" s="1">
        <f>'[1]RC-1'!AG1288</f>
        <v>0</v>
      </c>
      <c r="AH1288" s="1">
        <f>'[1]RC-1'!AH1288</f>
        <v>0</v>
      </c>
      <c r="AI1288" s="1">
        <f>'[1]RC-1'!AI1288</f>
        <v>0</v>
      </c>
    </row>
    <row r="1289" spans="1:35" x14ac:dyDescent="0.3">
      <c r="A1289" s="1">
        <f>'[1]RC-1'!A1289</f>
        <v>0</v>
      </c>
      <c r="B1289" s="1">
        <f>'[1]RC-1'!B1289</f>
        <v>0</v>
      </c>
      <c r="C1289" s="1">
        <f>'[1]RC-1'!C1289</f>
        <v>0</v>
      </c>
      <c r="D1289" s="1">
        <f>'[1]RC-1'!D1289</f>
        <v>0</v>
      </c>
      <c r="E1289" s="1">
        <f>'[1]RC-1'!E1289</f>
        <v>0</v>
      </c>
      <c r="F1289" s="1">
        <f>'[1]RC-1'!F1289</f>
        <v>0</v>
      </c>
      <c r="G1289" s="1">
        <f>'[1]RC-1'!G1289</f>
        <v>0</v>
      </c>
      <c r="H1289" s="1">
        <f>'[1]RC-1'!H1289</f>
        <v>0</v>
      </c>
      <c r="I1289" s="1">
        <f>'[1]RC-1'!I1289</f>
        <v>0</v>
      </c>
      <c r="J1289" s="1">
        <f>'[1]RC-1'!J1289</f>
        <v>0</v>
      </c>
      <c r="K1289" s="1">
        <f>'[1]RC-1'!K1289</f>
        <v>0</v>
      </c>
      <c r="L1289" s="1">
        <f>'[1]RC-1'!L1289</f>
        <v>0</v>
      </c>
      <c r="M1289" s="1">
        <f>'[1]RC-1'!M1289</f>
        <v>0</v>
      </c>
      <c r="N1289" s="1">
        <f>'[1]RC-1'!N1289</f>
        <v>0</v>
      </c>
      <c r="O1289" s="1">
        <f>'[1]RC-1'!O1289</f>
        <v>0</v>
      </c>
      <c r="P1289" s="1">
        <f>'[1]RC-1'!P1289</f>
        <v>0</v>
      </c>
      <c r="Q1289" s="1">
        <f>'[1]RC-1'!Q1289</f>
        <v>0</v>
      </c>
      <c r="R1289" s="1">
        <f>'[1]RC-1'!R1289</f>
        <v>0</v>
      </c>
      <c r="S1289" s="1">
        <f>'[1]RC-1'!S1289</f>
        <v>0</v>
      </c>
      <c r="T1289" s="1">
        <f>'[1]RC-1'!T1289</f>
        <v>0</v>
      </c>
      <c r="U1289" s="1">
        <f>'[1]RC-1'!U1289</f>
        <v>0</v>
      </c>
      <c r="V1289" s="1">
        <f>'[1]RC-1'!V1289</f>
        <v>0</v>
      </c>
      <c r="W1289" s="1">
        <f>'[1]RC-1'!W1289</f>
        <v>0</v>
      </c>
      <c r="X1289" s="1">
        <f>'[1]RC-1'!X1289</f>
        <v>0</v>
      </c>
      <c r="Y1289" s="1">
        <f>'[1]RC-1'!Y1289</f>
        <v>0</v>
      </c>
      <c r="Z1289" s="1">
        <f>'[1]RC-1'!Z1289</f>
        <v>0</v>
      </c>
      <c r="AA1289" s="1">
        <f>'[1]RC-1'!AA1289</f>
        <v>0</v>
      </c>
      <c r="AB1289" s="1">
        <f>'[1]RC-1'!AB1289</f>
        <v>0</v>
      </c>
      <c r="AC1289" s="1">
        <f>'[1]RC-1'!AC1289</f>
        <v>0</v>
      </c>
      <c r="AD1289" s="1">
        <f>'[1]RC-1'!AD1289</f>
        <v>0</v>
      </c>
      <c r="AE1289" s="1">
        <f>'[1]RC-1'!AE1289</f>
        <v>0</v>
      </c>
      <c r="AF1289" s="1">
        <f>'[1]RC-1'!AF1289</f>
        <v>0</v>
      </c>
      <c r="AG1289" s="1">
        <f>'[1]RC-1'!AG1289</f>
        <v>0</v>
      </c>
      <c r="AH1289" s="1">
        <f>'[1]RC-1'!AH1289</f>
        <v>0</v>
      </c>
      <c r="AI1289" s="1">
        <f>'[1]RC-1'!AI1289</f>
        <v>0</v>
      </c>
    </row>
    <row r="1290" spans="1:35" x14ac:dyDescent="0.3">
      <c r="A1290" s="1">
        <f>'[1]RC-1'!A1290</f>
        <v>0</v>
      </c>
      <c r="B1290" s="1">
        <f>'[1]RC-1'!B1290</f>
        <v>0</v>
      </c>
      <c r="C1290" s="1">
        <f>'[1]RC-1'!C1290</f>
        <v>0</v>
      </c>
      <c r="D1290" s="1">
        <f>'[1]RC-1'!D1290</f>
        <v>0</v>
      </c>
      <c r="E1290" s="1">
        <f>'[1]RC-1'!E1290</f>
        <v>0</v>
      </c>
      <c r="F1290" s="1">
        <f>'[1]RC-1'!F1290</f>
        <v>0</v>
      </c>
      <c r="G1290" s="1">
        <f>'[1]RC-1'!G1290</f>
        <v>0</v>
      </c>
      <c r="H1290" s="1">
        <f>'[1]RC-1'!H1290</f>
        <v>0</v>
      </c>
      <c r="I1290" s="1">
        <f>'[1]RC-1'!I1290</f>
        <v>0</v>
      </c>
      <c r="J1290" s="1">
        <f>'[1]RC-1'!J1290</f>
        <v>0</v>
      </c>
      <c r="K1290" s="1">
        <f>'[1]RC-1'!K1290</f>
        <v>0</v>
      </c>
      <c r="L1290" s="1">
        <f>'[1]RC-1'!L1290</f>
        <v>0</v>
      </c>
      <c r="M1290" s="1">
        <f>'[1]RC-1'!M1290</f>
        <v>0</v>
      </c>
      <c r="N1290" s="1">
        <f>'[1]RC-1'!N1290</f>
        <v>0</v>
      </c>
      <c r="O1290" s="1">
        <f>'[1]RC-1'!O1290</f>
        <v>0</v>
      </c>
      <c r="P1290" s="1">
        <f>'[1]RC-1'!P1290</f>
        <v>0</v>
      </c>
      <c r="Q1290" s="1">
        <f>'[1]RC-1'!Q1290</f>
        <v>0</v>
      </c>
      <c r="R1290" s="1">
        <f>'[1]RC-1'!R1290</f>
        <v>0</v>
      </c>
      <c r="S1290" s="1">
        <f>'[1]RC-1'!S1290</f>
        <v>0</v>
      </c>
      <c r="T1290" s="1">
        <f>'[1]RC-1'!T1290</f>
        <v>0</v>
      </c>
      <c r="U1290" s="1">
        <f>'[1]RC-1'!U1290</f>
        <v>0</v>
      </c>
      <c r="V1290" s="1">
        <f>'[1]RC-1'!V1290</f>
        <v>0</v>
      </c>
      <c r="W1290" s="1">
        <f>'[1]RC-1'!W1290</f>
        <v>0</v>
      </c>
      <c r="X1290" s="1">
        <f>'[1]RC-1'!X1290</f>
        <v>0</v>
      </c>
      <c r="Y1290" s="1">
        <f>'[1]RC-1'!Y1290</f>
        <v>0</v>
      </c>
      <c r="Z1290" s="1">
        <f>'[1]RC-1'!Z1290</f>
        <v>0</v>
      </c>
      <c r="AA1290" s="1">
        <f>'[1]RC-1'!AA1290</f>
        <v>0</v>
      </c>
      <c r="AB1290" s="1">
        <f>'[1]RC-1'!AB1290</f>
        <v>0</v>
      </c>
      <c r="AC1290" s="1">
        <f>'[1]RC-1'!AC1290</f>
        <v>0</v>
      </c>
      <c r="AD1290" s="1">
        <f>'[1]RC-1'!AD1290</f>
        <v>0</v>
      </c>
      <c r="AE1290" s="1">
        <f>'[1]RC-1'!AE1290</f>
        <v>0</v>
      </c>
      <c r="AF1290" s="1">
        <f>'[1]RC-1'!AF1290</f>
        <v>0</v>
      </c>
      <c r="AG1290" s="1">
        <f>'[1]RC-1'!AG1290</f>
        <v>0</v>
      </c>
      <c r="AH1290" s="1">
        <f>'[1]RC-1'!AH1290</f>
        <v>0</v>
      </c>
      <c r="AI1290" s="1">
        <f>'[1]RC-1'!AI1290</f>
        <v>0</v>
      </c>
    </row>
    <row r="1291" spans="1:35" x14ac:dyDescent="0.3">
      <c r="A1291" s="1">
        <f>'[1]RC-1'!A1291</f>
        <v>0</v>
      </c>
      <c r="B1291" s="1">
        <f>'[1]RC-1'!B1291</f>
        <v>0</v>
      </c>
      <c r="C1291" s="1">
        <f>'[1]RC-1'!C1291</f>
        <v>0</v>
      </c>
      <c r="D1291" s="1">
        <f>'[1]RC-1'!D1291</f>
        <v>0</v>
      </c>
      <c r="E1291" s="1">
        <f>'[1]RC-1'!E1291</f>
        <v>0</v>
      </c>
      <c r="F1291" s="1">
        <f>'[1]RC-1'!F1291</f>
        <v>0</v>
      </c>
      <c r="G1291" s="1">
        <f>'[1]RC-1'!G1291</f>
        <v>0</v>
      </c>
      <c r="H1291" s="1">
        <f>'[1]RC-1'!H1291</f>
        <v>0</v>
      </c>
      <c r="I1291" s="1">
        <f>'[1]RC-1'!I1291</f>
        <v>0</v>
      </c>
      <c r="J1291" s="1">
        <f>'[1]RC-1'!J1291</f>
        <v>0</v>
      </c>
      <c r="K1291" s="1">
        <f>'[1]RC-1'!K1291</f>
        <v>0</v>
      </c>
      <c r="L1291" s="1">
        <f>'[1]RC-1'!L1291</f>
        <v>0</v>
      </c>
      <c r="M1291" s="1">
        <f>'[1]RC-1'!M1291</f>
        <v>0</v>
      </c>
      <c r="N1291" s="1">
        <f>'[1]RC-1'!N1291</f>
        <v>0</v>
      </c>
      <c r="O1291" s="1">
        <f>'[1]RC-1'!O1291</f>
        <v>0</v>
      </c>
      <c r="P1291" s="1">
        <f>'[1]RC-1'!P1291</f>
        <v>0</v>
      </c>
      <c r="Q1291" s="1">
        <f>'[1]RC-1'!Q1291</f>
        <v>0</v>
      </c>
      <c r="R1291" s="1">
        <f>'[1]RC-1'!R1291</f>
        <v>0</v>
      </c>
      <c r="S1291" s="1">
        <f>'[1]RC-1'!S1291</f>
        <v>0</v>
      </c>
      <c r="T1291" s="1">
        <f>'[1]RC-1'!T1291</f>
        <v>0</v>
      </c>
      <c r="U1291" s="1">
        <f>'[1]RC-1'!U1291</f>
        <v>0</v>
      </c>
      <c r="V1291" s="1">
        <f>'[1]RC-1'!V1291</f>
        <v>0</v>
      </c>
      <c r="W1291" s="1">
        <f>'[1]RC-1'!W1291</f>
        <v>0</v>
      </c>
      <c r="X1291" s="1">
        <f>'[1]RC-1'!X1291</f>
        <v>0</v>
      </c>
      <c r="Y1291" s="1">
        <f>'[1]RC-1'!Y1291</f>
        <v>0</v>
      </c>
      <c r="Z1291" s="1">
        <f>'[1]RC-1'!Z1291</f>
        <v>0</v>
      </c>
      <c r="AA1291" s="1">
        <f>'[1]RC-1'!AA1291</f>
        <v>0</v>
      </c>
      <c r="AB1291" s="1">
        <f>'[1]RC-1'!AB1291</f>
        <v>0</v>
      </c>
      <c r="AC1291" s="1">
        <f>'[1]RC-1'!AC1291</f>
        <v>0</v>
      </c>
      <c r="AD1291" s="1">
        <f>'[1]RC-1'!AD1291</f>
        <v>0</v>
      </c>
      <c r="AE1291" s="1">
        <f>'[1]RC-1'!AE1291</f>
        <v>0</v>
      </c>
      <c r="AF1291" s="1">
        <f>'[1]RC-1'!AF1291</f>
        <v>0</v>
      </c>
      <c r="AG1291" s="1">
        <f>'[1]RC-1'!AG1291</f>
        <v>0</v>
      </c>
      <c r="AH1291" s="1">
        <f>'[1]RC-1'!AH1291</f>
        <v>0</v>
      </c>
      <c r="AI1291" s="1">
        <f>'[1]RC-1'!AI1291</f>
        <v>0</v>
      </c>
    </row>
    <row r="1292" spans="1:35" x14ac:dyDescent="0.3">
      <c r="A1292" s="1">
        <f>'[1]RC-1'!A1292</f>
        <v>0</v>
      </c>
      <c r="B1292" s="1">
        <f>'[1]RC-1'!B1292</f>
        <v>0</v>
      </c>
      <c r="C1292" s="1">
        <f>'[1]RC-1'!C1292</f>
        <v>0</v>
      </c>
      <c r="D1292" s="1">
        <f>'[1]RC-1'!D1292</f>
        <v>0</v>
      </c>
      <c r="E1292" s="1">
        <f>'[1]RC-1'!E1292</f>
        <v>0</v>
      </c>
      <c r="F1292" s="1">
        <f>'[1]RC-1'!F1292</f>
        <v>0</v>
      </c>
      <c r="G1292" s="1">
        <f>'[1]RC-1'!G1292</f>
        <v>0</v>
      </c>
      <c r="H1292" s="1">
        <f>'[1]RC-1'!H1292</f>
        <v>0</v>
      </c>
      <c r="I1292" s="1">
        <f>'[1]RC-1'!I1292</f>
        <v>0</v>
      </c>
      <c r="J1292" s="1">
        <f>'[1]RC-1'!J1292</f>
        <v>0</v>
      </c>
      <c r="K1292" s="1">
        <f>'[1]RC-1'!K1292</f>
        <v>0</v>
      </c>
      <c r="L1292" s="1">
        <f>'[1]RC-1'!L1292</f>
        <v>0</v>
      </c>
      <c r="M1292" s="1">
        <f>'[1]RC-1'!M1292</f>
        <v>0</v>
      </c>
      <c r="N1292" s="1">
        <f>'[1]RC-1'!N1292</f>
        <v>0</v>
      </c>
      <c r="O1292" s="1">
        <f>'[1]RC-1'!O1292</f>
        <v>0</v>
      </c>
      <c r="P1292" s="1">
        <f>'[1]RC-1'!P1292</f>
        <v>0</v>
      </c>
      <c r="Q1292" s="1">
        <f>'[1]RC-1'!Q1292</f>
        <v>0</v>
      </c>
      <c r="R1292" s="1">
        <f>'[1]RC-1'!R1292</f>
        <v>0</v>
      </c>
      <c r="S1292" s="1">
        <f>'[1]RC-1'!S1292</f>
        <v>0</v>
      </c>
      <c r="T1292" s="1">
        <f>'[1]RC-1'!T1292</f>
        <v>0</v>
      </c>
      <c r="U1292" s="1">
        <f>'[1]RC-1'!U1292</f>
        <v>0</v>
      </c>
      <c r="V1292" s="1">
        <f>'[1]RC-1'!V1292</f>
        <v>0</v>
      </c>
      <c r="W1292" s="1">
        <f>'[1]RC-1'!W1292</f>
        <v>0</v>
      </c>
      <c r="X1292" s="1">
        <f>'[1]RC-1'!X1292</f>
        <v>0</v>
      </c>
      <c r="Y1292" s="1">
        <f>'[1]RC-1'!Y1292</f>
        <v>0</v>
      </c>
      <c r="Z1292" s="1">
        <f>'[1]RC-1'!Z1292</f>
        <v>0</v>
      </c>
      <c r="AA1292" s="1">
        <f>'[1]RC-1'!AA1292</f>
        <v>0</v>
      </c>
      <c r="AB1292" s="1">
        <f>'[1]RC-1'!AB1292</f>
        <v>0</v>
      </c>
      <c r="AC1292" s="1">
        <f>'[1]RC-1'!AC1292</f>
        <v>0</v>
      </c>
      <c r="AD1292" s="1">
        <f>'[1]RC-1'!AD1292</f>
        <v>0</v>
      </c>
      <c r="AE1292" s="1">
        <f>'[1]RC-1'!AE1292</f>
        <v>0</v>
      </c>
      <c r="AF1292" s="1">
        <f>'[1]RC-1'!AF1292</f>
        <v>0</v>
      </c>
      <c r="AG1292" s="1">
        <f>'[1]RC-1'!AG1292</f>
        <v>0</v>
      </c>
      <c r="AH1292" s="1">
        <f>'[1]RC-1'!AH1292</f>
        <v>0</v>
      </c>
      <c r="AI1292" s="1">
        <f>'[1]RC-1'!AI1292</f>
        <v>0</v>
      </c>
    </row>
    <row r="1293" spans="1:35" x14ac:dyDescent="0.3">
      <c r="A1293" s="1">
        <f>'[1]RC-1'!A1293</f>
        <v>0</v>
      </c>
      <c r="B1293" s="1">
        <f>'[1]RC-1'!B1293</f>
        <v>0</v>
      </c>
      <c r="C1293" s="1">
        <f>'[1]RC-1'!C1293</f>
        <v>0</v>
      </c>
      <c r="D1293" s="1">
        <f>'[1]RC-1'!D1293</f>
        <v>0</v>
      </c>
      <c r="E1293" s="1">
        <f>'[1]RC-1'!E1293</f>
        <v>0</v>
      </c>
      <c r="F1293" s="1">
        <f>'[1]RC-1'!F1293</f>
        <v>0</v>
      </c>
      <c r="G1293" s="1">
        <f>'[1]RC-1'!G1293</f>
        <v>0</v>
      </c>
      <c r="H1293" s="1">
        <f>'[1]RC-1'!H1293</f>
        <v>0</v>
      </c>
      <c r="I1293" s="1">
        <f>'[1]RC-1'!I1293</f>
        <v>0</v>
      </c>
      <c r="J1293" s="1">
        <f>'[1]RC-1'!J1293</f>
        <v>0</v>
      </c>
      <c r="K1293" s="1">
        <f>'[1]RC-1'!K1293</f>
        <v>0</v>
      </c>
      <c r="L1293" s="1">
        <f>'[1]RC-1'!L1293</f>
        <v>0</v>
      </c>
      <c r="M1293" s="1">
        <f>'[1]RC-1'!M1293</f>
        <v>0</v>
      </c>
      <c r="N1293" s="1">
        <f>'[1]RC-1'!N1293</f>
        <v>0</v>
      </c>
      <c r="O1293" s="1">
        <f>'[1]RC-1'!O1293</f>
        <v>0</v>
      </c>
      <c r="P1293" s="1">
        <f>'[1]RC-1'!P1293</f>
        <v>0</v>
      </c>
      <c r="Q1293" s="1">
        <f>'[1]RC-1'!Q1293</f>
        <v>0</v>
      </c>
      <c r="R1293" s="1">
        <f>'[1]RC-1'!R1293</f>
        <v>0</v>
      </c>
      <c r="S1293" s="1">
        <f>'[1]RC-1'!S1293</f>
        <v>0</v>
      </c>
      <c r="T1293" s="1">
        <f>'[1]RC-1'!T1293</f>
        <v>0</v>
      </c>
      <c r="U1293" s="1">
        <f>'[1]RC-1'!U1293</f>
        <v>0</v>
      </c>
      <c r="V1293" s="1">
        <f>'[1]RC-1'!V1293</f>
        <v>0</v>
      </c>
      <c r="W1293" s="1">
        <f>'[1]RC-1'!W1293</f>
        <v>0</v>
      </c>
      <c r="X1293" s="1">
        <f>'[1]RC-1'!X1293</f>
        <v>0</v>
      </c>
      <c r="Y1293" s="1">
        <f>'[1]RC-1'!Y1293</f>
        <v>0</v>
      </c>
      <c r="Z1293" s="1">
        <f>'[1]RC-1'!Z1293</f>
        <v>0</v>
      </c>
      <c r="AA1293" s="1">
        <f>'[1]RC-1'!AA1293</f>
        <v>0</v>
      </c>
      <c r="AB1293" s="1">
        <f>'[1]RC-1'!AB1293</f>
        <v>0</v>
      </c>
      <c r="AC1293" s="1">
        <f>'[1]RC-1'!AC1293</f>
        <v>0</v>
      </c>
      <c r="AD1293" s="1">
        <f>'[1]RC-1'!AD1293</f>
        <v>0</v>
      </c>
      <c r="AE1293" s="1">
        <f>'[1]RC-1'!AE1293</f>
        <v>0</v>
      </c>
      <c r="AF1293" s="1">
        <f>'[1]RC-1'!AF1293</f>
        <v>0</v>
      </c>
      <c r="AG1293" s="1">
        <f>'[1]RC-1'!AG1293</f>
        <v>0</v>
      </c>
      <c r="AH1293" s="1">
        <f>'[1]RC-1'!AH1293</f>
        <v>0</v>
      </c>
      <c r="AI1293" s="1">
        <f>'[1]RC-1'!AI1293</f>
        <v>0</v>
      </c>
    </row>
    <row r="1294" spans="1:35" x14ac:dyDescent="0.3">
      <c r="A1294" s="1">
        <f>'[1]RC-1'!A1294</f>
        <v>0</v>
      </c>
      <c r="B1294" s="1">
        <f>'[1]RC-1'!B1294</f>
        <v>0</v>
      </c>
      <c r="C1294" s="1">
        <f>'[1]RC-1'!C1294</f>
        <v>0</v>
      </c>
      <c r="D1294" s="1">
        <f>'[1]RC-1'!D1294</f>
        <v>0</v>
      </c>
      <c r="E1294" s="1">
        <f>'[1]RC-1'!E1294</f>
        <v>0</v>
      </c>
      <c r="F1294" s="1">
        <f>'[1]RC-1'!F1294</f>
        <v>0</v>
      </c>
      <c r="G1294" s="1">
        <f>'[1]RC-1'!G1294</f>
        <v>0</v>
      </c>
      <c r="H1294" s="1">
        <f>'[1]RC-1'!H1294</f>
        <v>0</v>
      </c>
      <c r="I1294" s="1">
        <f>'[1]RC-1'!I1294</f>
        <v>0</v>
      </c>
      <c r="J1294" s="1">
        <f>'[1]RC-1'!J1294</f>
        <v>0</v>
      </c>
      <c r="K1294" s="1">
        <f>'[1]RC-1'!K1294</f>
        <v>0</v>
      </c>
      <c r="L1294" s="1">
        <f>'[1]RC-1'!L1294</f>
        <v>0</v>
      </c>
      <c r="M1294" s="1">
        <f>'[1]RC-1'!M1294</f>
        <v>0</v>
      </c>
      <c r="N1294" s="1">
        <f>'[1]RC-1'!N1294</f>
        <v>0</v>
      </c>
      <c r="O1294" s="1">
        <f>'[1]RC-1'!O1294</f>
        <v>0</v>
      </c>
      <c r="P1294" s="1">
        <f>'[1]RC-1'!P1294</f>
        <v>0</v>
      </c>
      <c r="Q1294" s="1">
        <f>'[1]RC-1'!Q1294</f>
        <v>0</v>
      </c>
      <c r="R1294" s="1">
        <f>'[1]RC-1'!R1294</f>
        <v>0</v>
      </c>
      <c r="S1294" s="1">
        <f>'[1]RC-1'!S1294</f>
        <v>0</v>
      </c>
      <c r="T1294" s="1">
        <f>'[1]RC-1'!T1294</f>
        <v>0</v>
      </c>
      <c r="U1294" s="1">
        <f>'[1]RC-1'!U1294</f>
        <v>0</v>
      </c>
      <c r="V1294" s="1">
        <f>'[1]RC-1'!V1294</f>
        <v>0</v>
      </c>
      <c r="W1294" s="1">
        <f>'[1]RC-1'!W1294</f>
        <v>0</v>
      </c>
      <c r="X1294" s="1">
        <f>'[1]RC-1'!X1294</f>
        <v>0</v>
      </c>
      <c r="Y1294" s="1">
        <f>'[1]RC-1'!Y1294</f>
        <v>0</v>
      </c>
      <c r="Z1294" s="1">
        <f>'[1]RC-1'!Z1294</f>
        <v>0</v>
      </c>
      <c r="AA1294" s="1">
        <f>'[1]RC-1'!AA1294</f>
        <v>0</v>
      </c>
      <c r="AB1294" s="1">
        <f>'[1]RC-1'!AB1294</f>
        <v>0</v>
      </c>
      <c r="AC1294" s="1">
        <f>'[1]RC-1'!AC1294</f>
        <v>0</v>
      </c>
      <c r="AD1294" s="1">
        <f>'[1]RC-1'!AD1294</f>
        <v>0</v>
      </c>
      <c r="AE1294" s="1">
        <f>'[1]RC-1'!AE1294</f>
        <v>0</v>
      </c>
      <c r="AF1294" s="1">
        <f>'[1]RC-1'!AF1294</f>
        <v>0</v>
      </c>
      <c r="AG1294" s="1">
        <f>'[1]RC-1'!AG1294</f>
        <v>0</v>
      </c>
      <c r="AH1294" s="1">
        <f>'[1]RC-1'!AH1294</f>
        <v>0</v>
      </c>
      <c r="AI1294" s="1">
        <f>'[1]RC-1'!AI1294</f>
        <v>0</v>
      </c>
    </row>
    <row r="1295" spans="1:35" x14ac:dyDescent="0.3">
      <c r="A1295" s="1">
        <f>'[1]RC-1'!A1295</f>
        <v>0</v>
      </c>
      <c r="B1295" s="1">
        <f>'[1]RC-1'!B1295</f>
        <v>0</v>
      </c>
      <c r="C1295" s="1">
        <f>'[1]RC-1'!C1295</f>
        <v>0</v>
      </c>
      <c r="D1295" s="1">
        <f>'[1]RC-1'!D1295</f>
        <v>0</v>
      </c>
      <c r="E1295" s="1">
        <f>'[1]RC-1'!E1295</f>
        <v>0</v>
      </c>
      <c r="F1295" s="1">
        <f>'[1]RC-1'!F1295</f>
        <v>0</v>
      </c>
      <c r="G1295" s="1">
        <f>'[1]RC-1'!G1295</f>
        <v>0</v>
      </c>
      <c r="H1295" s="1">
        <f>'[1]RC-1'!H1295</f>
        <v>0</v>
      </c>
      <c r="I1295" s="1">
        <f>'[1]RC-1'!I1295</f>
        <v>0</v>
      </c>
      <c r="J1295" s="1">
        <f>'[1]RC-1'!J1295</f>
        <v>0</v>
      </c>
      <c r="K1295" s="1">
        <f>'[1]RC-1'!K1295</f>
        <v>0</v>
      </c>
      <c r="L1295" s="1">
        <f>'[1]RC-1'!L1295</f>
        <v>0</v>
      </c>
      <c r="M1295" s="1">
        <f>'[1]RC-1'!M1295</f>
        <v>0</v>
      </c>
      <c r="N1295" s="1">
        <f>'[1]RC-1'!N1295</f>
        <v>0</v>
      </c>
      <c r="O1295" s="1">
        <f>'[1]RC-1'!O1295</f>
        <v>0</v>
      </c>
      <c r="P1295" s="1">
        <f>'[1]RC-1'!P1295</f>
        <v>0</v>
      </c>
      <c r="Q1295" s="1">
        <f>'[1]RC-1'!Q1295</f>
        <v>0</v>
      </c>
      <c r="R1295" s="1">
        <f>'[1]RC-1'!R1295</f>
        <v>0</v>
      </c>
      <c r="S1295" s="1">
        <f>'[1]RC-1'!S1295</f>
        <v>0</v>
      </c>
      <c r="T1295" s="1">
        <f>'[1]RC-1'!T1295</f>
        <v>0</v>
      </c>
      <c r="U1295" s="1">
        <f>'[1]RC-1'!U1295</f>
        <v>0</v>
      </c>
      <c r="V1295" s="1">
        <f>'[1]RC-1'!V1295</f>
        <v>0</v>
      </c>
      <c r="W1295" s="1">
        <f>'[1]RC-1'!W1295</f>
        <v>0</v>
      </c>
      <c r="X1295" s="1">
        <f>'[1]RC-1'!X1295</f>
        <v>0</v>
      </c>
      <c r="Y1295" s="1">
        <f>'[1]RC-1'!Y1295</f>
        <v>0</v>
      </c>
      <c r="Z1295" s="1">
        <f>'[1]RC-1'!Z1295</f>
        <v>0</v>
      </c>
      <c r="AA1295" s="1">
        <f>'[1]RC-1'!AA1295</f>
        <v>0</v>
      </c>
      <c r="AB1295" s="1">
        <f>'[1]RC-1'!AB1295</f>
        <v>0</v>
      </c>
      <c r="AC1295" s="1">
        <f>'[1]RC-1'!AC1295</f>
        <v>0</v>
      </c>
      <c r="AD1295" s="1">
        <f>'[1]RC-1'!AD1295</f>
        <v>0</v>
      </c>
      <c r="AE1295" s="1">
        <f>'[1]RC-1'!AE1295</f>
        <v>0</v>
      </c>
      <c r="AF1295" s="1">
        <f>'[1]RC-1'!AF1295</f>
        <v>0</v>
      </c>
      <c r="AG1295" s="1">
        <f>'[1]RC-1'!AG1295</f>
        <v>0</v>
      </c>
      <c r="AH1295" s="1">
        <f>'[1]RC-1'!AH1295</f>
        <v>0</v>
      </c>
      <c r="AI1295" s="1">
        <f>'[1]RC-1'!AI1295</f>
        <v>0</v>
      </c>
    </row>
    <row r="1296" spans="1:35" x14ac:dyDescent="0.3">
      <c r="A1296" s="1">
        <f>'[1]RC-1'!A1296</f>
        <v>0</v>
      </c>
      <c r="B1296" s="1">
        <f>'[1]RC-1'!B1296</f>
        <v>0</v>
      </c>
      <c r="C1296" s="1">
        <f>'[1]RC-1'!C1296</f>
        <v>0</v>
      </c>
      <c r="D1296" s="1">
        <f>'[1]RC-1'!D1296</f>
        <v>0</v>
      </c>
      <c r="E1296" s="1">
        <f>'[1]RC-1'!E1296</f>
        <v>0</v>
      </c>
      <c r="F1296" s="1">
        <f>'[1]RC-1'!F1296</f>
        <v>0</v>
      </c>
      <c r="G1296" s="1">
        <f>'[1]RC-1'!G1296</f>
        <v>0</v>
      </c>
      <c r="H1296" s="1">
        <f>'[1]RC-1'!H1296</f>
        <v>0</v>
      </c>
      <c r="I1296" s="1">
        <f>'[1]RC-1'!I1296</f>
        <v>0</v>
      </c>
      <c r="J1296" s="1">
        <f>'[1]RC-1'!J1296</f>
        <v>0</v>
      </c>
      <c r="K1296" s="1">
        <f>'[1]RC-1'!K1296</f>
        <v>0</v>
      </c>
      <c r="L1296" s="1">
        <f>'[1]RC-1'!L1296</f>
        <v>0</v>
      </c>
      <c r="M1296" s="1">
        <f>'[1]RC-1'!M1296</f>
        <v>0</v>
      </c>
      <c r="N1296" s="1">
        <f>'[1]RC-1'!N1296</f>
        <v>0</v>
      </c>
      <c r="O1296" s="1">
        <f>'[1]RC-1'!O1296</f>
        <v>0</v>
      </c>
      <c r="P1296" s="1">
        <f>'[1]RC-1'!P1296</f>
        <v>0</v>
      </c>
      <c r="Q1296" s="1">
        <f>'[1]RC-1'!Q1296</f>
        <v>0</v>
      </c>
      <c r="R1296" s="1">
        <f>'[1]RC-1'!R1296</f>
        <v>0</v>
      </c>
      <c r="S1296" s="1">
        <f>'[1]RC-1'!S1296</f>
        <v>0</v>
      </c>
      <c r="T1296" s="1">
        <f>'[1]RC-1'!T1296</f>
        <v>0</v>
      </c>
      <c r="U1296" s="1">
        <f>'[1]RC-1'!U1296</f>
        <v>0</v>
      </c>
      <c r="V1296" s="1">
        <f>'[1]RC-1'!V1296</f>
        <v>0</v>
      </c>
      <c r="W1296" s="1">
        <f>'[1]RC-1'!W1296</f>
        <v>0</v>
      </c>
      <c r="X1296" s="1">
        <f>'[1]RC-1'!X1296</f>
        <v>0</v>
      </c>
      <c r="Y1296" s="1">
        <f>'[1]RC-1'!Y1296</f>
        <v>0</v>
      </c>
      <c r="Z1296" s="1">
        <f>'[1]RC-1'!Z1296</f>
        <v>0</v>
      </c>
      <c r="AA1296" s="1">
        <f>'[1]RC-1'!AA1296</f>
        <v>0</v>
      </c>
      <c r="AB1296" s="1">
        <f>'[1]RC-1'!AB1296</f>
        <v>0</v>
      </c>
      <c r="AC1296" s="1">
        <f>'[1]RC-1'!AC1296</f>
        <v>0</v>
      </c>
      <c r="AD1296" s="1">
        <f>'[1]RC-1'!AD1296</f>
        <v>0</v>
      </c>
      <c r="AE1296" s="1">
        <f>'[1]RC-1'!AE1296</f>
        <v>0</v>
      </c>
      <c r="AF1296" s="1">
        <f>'[1]RC-1'!AF1296</f>
        <v>0</v>
      </c>
      <c r="AG1296" s="1">
        <f>'[1]RC-1'!AG1296</f>
        <v>0</v>
      </c>
      <c r="AH1296" s="1">
        <f>'[1]RC-1'!AH1296</f>
        <v>0</v>
      </c>
      <c r="AI1296" s="1">
        <f>'[1]RC-1'!AI1296</f>
        <v>0</v>
      </c>
    </row>
    <row r="1297" spans="1:35" x14ac:dyDescent="0.3">
      <c r="A1297" s="1">
        <f>'[1]RC-1'!A1297</f>
        <v>0</v>
      </c>
      <c r="B1297" s="1">
        <f>'[1]RC-1'!B1297</f>
        <v>0</v>
      </c>
      <c r="C1297" s="1">
        <f>'[1]RC-1'!C1297</f>
        <v>0</v>
      </c>
      <c r="D1297" s="1">
        <f>'[1]RC-1'!D1297</f>
        <v>0</v>
      </c>
      <c r="E1297" s="1">
        <f>'[1]RC-1'!E1297</f>
        <v>0</v>
      </c>
      <c r="F1297" s="1">
        <f>'[1]RC-1'!F1297</f>
        <v>0</v>
      </c>
      <c r="G1297" s="1">
        <f>'[1]RC-1'!G1297</f>
        <v>0</v>
      </c>
      <c r="H1297" s="1">
        <f>'[1]RC-1'!H1297</f>
        <v>0</v>
      </c>
      <c r="I1297" s="1">
        <f>'[1]RC-1'!I1297</f>
        <v>0</v>
      </c>
      <c r="J1297" s="1">
        <f>'[1]RC-1'!J1297</f>
        <v>0</v>
      </c>
      <c r="K1297" s="1">
        <f>'[1]RC-1'!K1297</f>
        <v>0</v>
      </c>
      <c r="L1297" s="1">
        <f>'[1]RC-1'!L1297</f>
        <v>0</v>
      </c>
      <c r="M1297" s="1">
        <f>'[1]RC-1'!M1297</f>
        <v>0</v>
      </c>
      <c r="N1297" s="1">
        <f>'[1]RC-1'!N1297</f>
        <v>0</v>
      </c>
      <c r="O1297" s="1">
        <f>'[1]RC-1'!O1297</f>
        <v>0</v>
      </c>
      <c r="P1297" s="1">
        <f>'[1]RC-1'!P1297</f>
        <v>0</v>
      </c>
      <c r="Q1297" s="1">
        <f>'[1]RC-1'!Q1297</f>
        <v>0</v>
      </c>
      <c r="R1297" s="1">
        <f>'[1]RC-1'!R1297</f>
        <v>0</v>
      </c>
      <c r="S1297" s="1">
        <f>'[1]RC-1'!S1297</f>
        <v>0</v>
      </c>
      <c r="T1297" s="1">
        <f>'[1]RC-1'!T1297</f>
        <v>0</v>
      </c>
      <c r="U1297" s="1">
        <f>'[1]RC-1'!U1297</f>
        <v>0</v>
      </c>
      <c r="V1297" s="1">
        <f>'[1]RC-1'!V1297</f>
        <v>0</v>
      </c>
      <c r="W1297" s="1">
        <f>'[1]RC-1'!W1297</f>
        <v>0</v>
      </c>
      <c r="X1297" s="1">
        <f>'[1]RC-1'!X1297</f>
        <v>0</v>
      </c>
      <c r="Y1297" s="1">
        <f>'[1]RC-1'!Y1297</f>
        <v>0</v>
      </c>
      <c r="Z1297" s="1">
        <f>'[1]RC-1'!Z1297</f>
        <v>0</v>
      </c>
      <c r="AA1297" s="1">
        <f>'[1]RC-1'!AA1297</f>
        <v>0</v>
      </c>
      <c r="AB1297" s="1">
        <f>'[1]RC-1'!AB1297</f>
        <v>0</v>
      </c>
      <c r="AC1297" s="1">
        <f>'[1]RC-1'!AC1297</f>
        <v>0</v>
      </c>
      <c r="AD1297" s="1">
        <f>'[1]RC-1'!AD1297</f>
        <v>0</v>
      </c>
      <c r="AE1297" s="1">
        <f>'[1]RC-1'!AE1297</f>
        <v>0</v>
      </c>
      <c r="AF1297" s="1">
        <f>'[1]RC-1'!AF1297</f>
        <v>0</v>
      </c>
      <c r="AG1297" s="1">
        <f>'[1]RC-1'!AG1297</f>
        <v>0</v>
      </c>
      <c r="AH1297" s="1">
        <f>'[1]RC-1'!AH1297</f>
        <v>0</v>
      </c>
      <c r="AI1297" s="1">
        <f>'[1]RC-1'!AI1297</f>
        <v>0</v>
      </c>
    </row>
    <row r="1298" spans="1:35" x14ac:dyDescent="0.3">
      <c r="A1298" s="1">
        <f>'[1]RC-1'!A1298</f>
        <v>0</v>
      </c>
      <c r="B1298" s="1">
        <f>'[1]RC-1'!B1298</f>
        <v>0</v>
      </c>
      <c r="C1298" s="1">
        <f>'[1]RC-1'!C1298</f>
        <v>0</v>
      </c>
      <c r="D1298" s="1">
        <f>'[1]RC-1'!D1298</f>
        <v>0</v>
      </c>
      <c r="E1298" s="1">
        <f>'[1]RC-1'!E1298</f>
        <v>0</v>
      </c>
      <c r="F1298" s="1">
        <f>'[1]RC-1'!F1298</f>
        <v>0</v>
      </c>
      <c r="G1298" s="1">
        <f>'[1]RC-1'!G1298</f>
        <v>0</v>
      </c>
      <c r="H1298" s="1">
        <f>'[1]RC-1'!H1298</f>
        <v>0</v>
      </c>
      <c r="I1298" s="1">
        <f>'[1]RC-1'!I1298</f>
        <v>0</v>
      </c>
      <c r="J1298" s="1">
        <f>'[1]RC-1'!J1298</f>
        <v>0</v>
      </c>
      <c r="K1298" s="1">
        <f>'[1]RC-1'!K1298</f>
        <v>0</v>
      </c>
      <c r="L1298" s="1">
        <f>'[1]RC-1'!L1298</f>
        <v>0</v>
      </c>
      <c r="M1298" s="1">
        <f>'[1]RC-1'!M1298</f>
        <v>0</v>
      </c>
      <c r="N1298" s="1">
        <f>'[1]RC-1'!N1298</f>
        <v>0</v>
      </c>
      <c r="O1298" s="1">
        <f>'[1]RC-1'!O1298</f>
        <v>0</v>
      </c>
      <c r="P1298" s="1">
        <f>'[1]RC-1'!P1298</f>
        <v>0</v>
      </c>
      <c r="Q1298" s="1">
        <f>'[1]RC-1'!Q1298</f>
        <v>0</v>
      </c>
      <c r="R1298" s="1">
        <f>'[1]RC-1'!R1298</f>
        <v>0</v>
      </c>
      <c r="S1298" s="1">
        <f>'[1]RC-1'!S1298</f>
        <v>0</v>
      </c>
      <c r="T1298" s="1">
        <f>'[1]RC-1'!T1298</f>
        <v>0</v>
      </c>
      <c r="U1298" s="1">
        <f>'[1]RC-1'!U1298</f>
        <v>0</v>
      </c>
      <c r="V1298" s="1">
        <f>'[1]RC-1'!V1298</f>
        <v>0</v>
      </c>
      <c r="W1298" s="1">
        <f>'[1]RC-1'!W1298</f>
        <v>0</v>
      </c>
      <c r="X1298" s="1">
        <f>'[1]RC-1'!X1298</f>
        <v>0</v>
      </c>
      <c r="Y1298" s="1">
        <f>'[1]RC-1'!Y1298</f>
        <v>0</v>
      </c>
      <c r="Z1298" s="1">
        <f>'[1]RC-1'!Z1298</f>
        <v>0</v>
      </c>
      <c r="AA1298" s="1">
        <f>'[1]RC-1'!AA1298</f>
        <v>0</v>
      </c>
      <c r="AB1298" s="1">
        <f>'[1]RC-1'!AB1298</f>
        <v>0</v>
      </c>
      <c r="AC1298" s="1">
        <f>'[1]RC-1'!AC1298</f>
        <v>0</v>
      </c>
      <c r="AD1298" s="1">
        <f>'[1]RC-1'!AD1298</f>
        <v>0</v>
      </c>
      <c r="AE1298" s="1">
        <f>'[1]RC-1'!AE1298</f>
        <v>0</v>
      </c>
      <c r="AF1298" s="1">
        <f>'[1]RC-1'!AF1298</f>
        <v>0</v>
      </c>
      <c r="AG1298" s="1">
        <f>'[1]RC-1'!AG1298</f>
        <v>0</v>
      </c>
      <c r="AH1298" s="1">
        <f>'[1]RC-1'!AH1298</f>
        <v>0</v>
      </c>
      <c r="AI1298" s="1">
        <f>'[1]RC-1'!AI1298</f>
        <v>0</v>
      </c>
    </row>
    <row r="1299" spans="1:35" x14ac:dyDescent="0.3">
      <c r="A1299" s="1">
        <f>'[1]RC-1'!A1299</f>
        <v>0</v>
      </c>
      <c r="B1299" s="1">
        <f>'[1]RC-1'!B1299</f>
        <v>0</v>
      </c>
      <c r="C1299" s="1">
        <f>'[1]RC-1'!C1299</f>
        <v>0</v>
      </c>
      <c r="D1299" s="1">
        <f>'[1]RC-1'!D1299</f>
        <v>0</v>
      </c>
      <c r="E1299" s="1">
        <f>'[1]RC-1'!E1299</f>
        <v>0</v>
      </c>
      <c r="F1299" s="1">
        <f>'[1]RC-1'!F1299</f>
        <v>0</v>
      </c>
      <c r="G1299" s="1">
        <f>'[1]RC-1'!G1299</f>
        <v>0</v>
      </c>
      <c r="H1299" s="1">
        <f>'[1]RC-1'!H1299</f>
        <v>0</v>
      </c>
      <c r="I1299" s="1">
        <f>'[1]RC-1'!I1299</f>
        <v>0</v>
      </c>
      <c r="J1299" s="1">
        <f>'[1]RC-1'!J1299</f>
        <v>0</v>
      </c>
      <c r="K1299" s="1">
        <f>'[1]RC-1'!K1299</f>
        <v>0</v>
      </c>
      <c r="L1299" s="1">
        <f>'[1]RC-1'!L1299</f>
        <v>0</v>
      </c>
      <c r="M1299" s="1">
        <f>'[1]RC-1'!M1299</f>
        <v>0</v>
      </c>
      <c r="N1299" s="1">
        <f>'[1]RC-1'!N1299</f>
        <v>0</v>
      </c>
      <c r="O1299" s="1">
        <f>'[1]RC-1'!O1299</f>
        <v>0</v>
      </c>
      <c r="P1299" s="1">
        <f>'[1]RC-1'!P1299</f>
        <v>0</v>
      </c>
      <c r="Q1299" s="1">
        <f>'[1]RC-1'!Q1299</f>
        <v>0</v>
      </c>
      <c r="R1299" s="1">
        <f>'[1]RC-1'!R1299</f>
        <v>0</v>
      </c>
      <c r="S1299" s="1">
        <f>'[1]RC-1'!S1299</f>
        <v>0</v>
      </c>
      <c r="T1299" s="1">
        <f>'[1]RC-1'!T1299</f>
        <v>0</v>
      </c>
      <c r="U1299" s="1">
        <f>'[1]RC-1'!U1299</f>
        <v>0</v>
      </c>
      <c r="V1299" s="1">
        <f>'[1]RC-1'!V1299</f>
        <v>0</v>
      </c>
      <c r="W1299" s="1">
        <f>'[1]RC-1'!W1299</f>
        <v>0</v>
      </c>
      <c r="X1299" s="1">
        <f>'[1]RC-1'!X1299</f>
        <v>0</v>
      </c>
      <c r="Y1299" s="1">
        <f>'[1]RC-1'!Y1299</f>
        <v>0</v>
      </c>
      <c r="Z1299" s="1">
        <f>'[1]RC-1'!Z1299</f>
        <v>0</v>
      </c>
      <c r="AA1299" s="1">
        <f>'[1]RC-1'!AA1299</f>
        <v>0</v>
      </c>
      <c r="AB1299" s="1">
        <f>'[1]RC-1'!AB1299</f>
        <v>0</v>
      </c>
      <c r="AC1299" s="1">
        <f>'[1]RC-1'!AC1299</f>
        <v>0</v>
      </c>
      <c r="AD1299" s="1">
        <f>'[1]RC-1'!AD1299</f>
        <v>0</v>
      </c>
      <c r="AE1299" s="1">
        <f>'[1]RC-1'!AE1299</f>
        <v>0</v>
      </c>
      <c r="AF1299" s="1">
        <f>'[1]RC-1'!AF1299</f>
        <v>0</v>
      </c>
      <c r="AG1299" s="1">
        <f>'[1]RC-1'!AG1299</f>
        <v>0</v>
      </c>
      <c r="AH1299" s="1">
        <f>'[1]RC-1'!AH1299</f>
        <v>0</v>
      </c>
      <c r="AI1299" s="1">
        <f>'[1]RC-1'!AI1299</f>
        <v>0</v>
      </c>
    </row>
    <row r="1300" spans="1:35" x14ac:dyDescent="0.3">
      <c r="A1300" s="1">
        <f>'[1]RC-1'!A1300</f>
        <v>0</v>
      </c>
      <c r="B1300" s="1">
        <f>'[1]RC-1'!B1300</f>
        <v>0</v>
      </c>
      <c r="C1300" s="1">
        <f>'[1]RC-1'!C1300</f>
        <v>0</v>
      </c>
      <c r="D1300" s="1">
        <f>'[1]RC-1'!D1300</f>
        <v>0</v>
      </c>
      <c r="E1300" s="1">
        <f>'[1]RC-1'!E1300</f>
        <v>0</v>
      </c>
      <c r="F1300" s="1">
        <f>'[1]RC-1'!F1300</f>
        <v>0</v>
      </c>
      <c r="G1300" s="1">
        <f>'[1]RC-1'!G1300</f>
        <v>0</v>
      </c>
      <c r="H1300" s="1">
        <f>'[1]RC-1'!H1300</f>
        <v>0</v>
      </c>
      <c r="I1300" s="1">
        <f>'[1]RC-1'!I1300</f>
        <v>0</v>
      </c>
      <c r="J1300" s="1">
        <f>'[1]RC-1'!J1300</f>
        <v>0</v>
      </c>
      <c r="K1300" s="1">
        <f>'[1]RC-1'!K1300</f>
        <v>0</v>
      </c>
      <c r="L1300" s="1">
        <f>'[1]RC-1'!L1300</f>
        <v>0</v>
      </c>
      <c r="M1300" s="1">
        <f>'[1]RC-1'!M1300</f>
        <v>0</v>
      </c>
      <c r="N1300" s="1">
        <f>'[1]RC-1'!N1300</f>
        <v>0</v>
      </c>
      <c r="O1300" s="1">
        <f>'[1]RC-1'!O1300</f>
        <v>0</v>
      </c>
      <c r="P1300" s="1">
        <f>'[1]RC-1'!P1300</f>
        <v>0</v>
      </c>
      <c r="Q1300" s="1">
        <f>'[1]RC-1'!Q1300</f>
        <v>0</v>
      </c>
      <c r="R1300" s="1">
        <f>'[1]RC-1'!R1300</f>
        <v>0</v>
      </c>
      <c r="S1300" s="1">
        <f>'[1]RC-1'!S1300</f>
        <v>0</v>
      </c>
      <c r="T1300" s="1">
        <f>'[1]RC-1'!T1300</f>
        <v>0</v>
      </c>
      <c r="U1300" s="1">
        <f>'[1]RC-1'!U1300</f>
        <v>0</v>
      </c>
      <c r="V1300" s="1">
        <f>'[1]RC-1'!V1300</f>
        <v>0</v>
      </c>
      <c r="W1300" s="1">
        <f>'[1]RC-1'!W1300</f>
        <v>0</v>
      </c>
      <c r="X1300" s="1">
        <f>'[1]RC-1'!X1300</f>
        <v>0</v>
      </c>
      <c r="Y1300" s="1">
        <f>'[1]RC-1'!Y1300</f>
        <v>0</v>
      </c>
      <c r="Z1300" s="1">
        <f>'[1]RC-1'!Z1300</f>
        <v>0</v>
      </c>
      <c r="AA1300" s="1">
        <f>'[1]RC-1'!AA1300</f>
        <v>0</v>
      </c>
      <c r="AB1300" s="1">
        <f>'[1]RC-1'!AB1300</f>
        <v>0</v>
      </c>
      <c r="AC1300" s="1">
        <f>'[1]RC-1'!AC1300</f>
        <v>0</v>
      </c>
      <c r="AD1300" s="1">
        <f>'[1]RC-1'!AD1300</f>
        <v>0</v>
      </c>
      <c r="AE1300" s="1">
        <f>'[1]RC-1'!AE1300</f>
        <v>0</v>
      </c>
      <c r="AF1300" s="1">
        <f>'[1]RC-1'!AF1300</f>
        <v>0</v>
      </c>
      <c r="AG1300" s="1">
        <f>'[1]RC-1'!AG1300</f>
        <v>0</v>
      </c>
      <c r="AH1300" s="1">
        <f>'[1]RC-1'!AH1300</f>
        <v>0</v>
      </c>
      <c r="AI1300" s="1">
        <f>'[1]RC-1'!AI1300</f>
        <v>0</v>
      </c>
    </row>
    <row r="1301" spans="1:35" x14ac:dyDescent="0.3">
      <c r="A1301" s="1">
        <f>'[1]RC-1'!A1301</f>
        <v>0</v>
      </c>
      <c r="B1301" s="1">
        <f>'[1]RC-1'!B1301</f>
        <v>0</v>
      </c>
      <c r="C1301" s="1">
        <f>'[1]RC-1'!C1301</f>
        <v>0</v>
      </c>
      <c r="D1301" s="1">
        <f>'[1]RC-1'!D1301</f>
        <v>0</v>
      </c>
      <c r="E1301" s="1">
        <f>'[1]RC-1'!E1301</f>
        <v>0</v>
      </c>
      <c r="F1301" s="1">
        <f>'[1]RC-1'!F1301</f>
        <v>0</v>
      </c>
      <c r="G1301" s="1">
        <f>'[1]RC-1'!G1301</f>
        <v>0</v>
      </c>
      <c r="H1301" s="1">
        <f>'[1]RC-1'!H1301</f>
        <v>0</v>
      </c>
      <c r="I1301" s="1">
        <f>'[1]RC-1'!I1301</f>
        <v>0</v>
      </c>
      <c r="J1301" s="1">
        <f>'[1]RC-1'!J1301</f>
        <v>0</v>
      </c>
      <c r="K1301" s="1">
        <f>'[1]RC-1'!K1301</f>
        <v>0</v>
      </c>
      <c r="L1301" s="1">
        <f>'[1]RC-1'!L1301</f>
        <v>0</v>
      </c>
      <c r="M1301" s="1">
        <f>'[1]RC-1'!M1301</f>
        <v>0</v>
      </c>
      <c r="N1301" s="1">
        <f>'[1]RC-1'!N1301</f>
        <v>0</v>
      </c>
      <c r="O1301" s="1">
        <f>'[1]RC-1'!O1301</f>
        <v>0</v>
      </c>
      <c r="P1301" s="1">
        <f>'[1]RC-1'!P1301</f>
        <v>0</v>
      </c>
      <c r="Q1301" s="1">
        <f>'[1]RC-1'!Q1301</f>
        <v>0</v>
      </c>
      <c r="R1301" s="1">
        <f>'[1]RC-1'!R1301</f>
        <v>0</v>
      </c>
      <c r="S1301" s="1">
        <f>'[1]RC-1'!S1301</f>
        <v>0</v>
      </c>
      <c r="T1301" s="1">
        <f>'[1]RC-1'!T1301</f>
        <v>0</v>
      </c>
      <c r="U1301" s="1">
        <f>'[1]RC-1'!U1301</f>
        <v>0</v>
      </c>
      <c r="V1301" s="1">
        <f>'[1]RC-1'!V1301</f>
        <v>0</v>
      </c>
      <c r="W1301" s="1">
        <f>'[1]RC-1'!W1301</f>
        <v>0</v>
      </c>
      <c r="X1301" s="1">
        <f>'[1]RC-1'!X1301</f>
        <v>0</v>
      </c>
      <c r="Y1301" s="1">
        <f>'[1]RC-1'!Y1301</f>
        <v>0</v>
      </c>
      <c r="Z1301" s="1">
        <f>'[1]RC-1'!Z1301</f>
        <v>0</v>
      </c>
      <c r="AA1301" s="1">
        <f>'[1]RC-1'!AA1301</f>
        <v>0</v>
      </c>
      <c r="AB1301" s="1">
        <f>'[1]RC-1'!AB1301</f>
        <v>0</v>
      </c>
      <c r="AC1301" s="1">
        <f>'[1]RC-1'!AC1301</f>
        <v>0</v>
      </c>
      <c r="AD1301" s="1">
        <f>'[1]RC-1'!AD1301</f>
        <v>0</v>
      </c>
      <c r="AE1301" s="1">
        <f>'[1]RC-1'!AE1301</f>
        <v>0</v>
      </c>
      <c r="AF1301" s="1">
        <f>'[1]RC-1'!AF1301</f>
        <v>0</v>
      </c>
      <c r="AG1301" s="1">
        <f>'[1]RC-1'!AG1301</f>
        <v>0</v>
      </c>
      <c r="AH1301" s="1">
        <f>'[1]RC-1'!AH1301</f>
        <v>0</v>
      </c>
      <c r="AI1301" s="1">
        <f>'[1]RC-1'!AI1301</f>
        <v>0</v>
      </c>
    </row>
    <row r="1302" spans="1:35" x14ac:dyDescent="0.3">
      <c r="A1302" s="1">
        <f>'[1]RC-1'!A1302</f>
        <v>0</v>
      </c>
      <c r="B1302" s="1">
        <f>'[1]RC-1'!B1302</f>
        <v>0</v>
      </c>
      <c r="C1302" s="1">
        <f>'[1]RC-1'!C1302</f>
        <v>0</v>
      </c>
      <c r="D1302" s="1">
        <f>'[1]RC-1'!D1302</f>
        <v>0</v>
      </c>
      <c r="E1302" s="1">
        <f>'[1]RC-1'!E1302</f>
        <v>0</v>
      </c>
      <c r="F1302" s="1">
        <f>'[1]RC-1'!F1302</f>
        <v>0</v>
      </c>
      <c r="G1302" s="1">
        <f>'[1]RC-1'!G1302</f>
        <v>0</v>
      </c>
      <c r="H1302" s="1">
        <f>'[1]RC-1'!H1302</f>
        <v>0</v>
      </c>
      <c r="I1302" s="1">
        <f>'[1]RC-1'!I1302</f>
        <v>0</v>
      </c>
      <c r="J1302" s="1">
        <f>'[1]RC-1'!J1302</f>
        <v>0</v>
      </c>
      <c r="K1302" s="1">
        <f>'[1]RC-1'!K1302</f>
        <v>0</v>
      </c>
      <c r="L1302" s="1">
        <f>'[1]RC-1'!L1302</f>
        <v>0</v>
      </c>
      <c r="M1302" s="1">
        <f>'[1]RC-1'!M1302</f>
        <v>0</v>
      </c>
      <c r="N1302" s="1">
        <f>'[1]RC-1'!N1302</f>
        <v>0</v>
      </c>
      <c r="O1302" s="1">
        <f>'[1]RC-1'!O1302</f>
        <v>0</v>
      </c>
      <c r="P1302" s="1">
        <f>'[1]RC-1'!P1302</f>
        <v>0</v>
      </c>
      <c r="Q1302" s="1">
        <f>'[1]RC-1'!Q1302</f>
        <v>0</v>
      </c>
      <c r="R1302" s="1">
        <f>'[1]RC-1'!R1302</f>
        <v>0</v>
      </c>
      <c r="S1302" s="1">
        <f>'[1]RC-1'!S1302</f>
        <v>0</v>
      </c>
      <c r="T1302" s="1">
        <f>'[1]RC-1'!T1302</f>
        <v>0</v>
      </c>
      <c r="U1302" s="1">
        <f>'[1]RC-1'!U1302</f>
        <v>0</v>
      </c>
      <c r="V1302" s="1">
        <f>'[1]RC-1'!V1302</f>
        <v>0</v>
      </c>
      <c r="W1302" s="1">
        <f>'[1]RC-1'!W1302</f>
        <v>0</v>
      </c>
      <c r="X1302" s="1">
        <f>'[1]RC-1'!X1302</f>
        <v>0</v>
      </c>
      <c r="Y1302" s="1">
        <f>'[1]RC-1'!Y1302</f>
        <v>0</v>
      </c>
      <c r="Z1302" s="1">
        <f>'[1]RC-1'!Z1302</f>
        <v>0</v>
      </c>
      <c r="AA1302" s="1">
        <f>'[1]RC-1'!AA1302</f>
        <v>0</v>
      </c>
      <c r="AB1302" s="1">
        <f>'[1]RC-1'!AB1302</f>
        <v>0</v>
      </c>
      <c r="AC1302" s="1">
        <f>'[1]RC-1'!AC1302</f>
        <v>0</v>
      </c>
      <c r="AD1302" s="1">
        <f>'[1]RC-1'!AD1302</f>
        <v>0</v>
      </c>
      <c r="AE1302" s="1">
        <f>'[1]RC-1'!AE1302</f>
        <v>0</v>
      </c>
      <c r="AF1302" s="1">
        <f>'[1]RC-1'!AF1302</f>
        <v>0</v>
      </c>
      <c r="AG1302" s="1">
        <f>'[1]RC-1'!AG1302</f>
        <v>0</v>
      </c>
      <c r="AH1302" s="1">
        <f>'[1]RC-1'!AH1302</f>
        <v>0</v>
      </c>
      <c r="AI1302" s="1">
        <f>'[1]RC-1'!AI1302</f>
        <v>0</v>
      </c>
    </row>
    <row r="1303" spans="1:35" x14ac:dyDescent="0.3">
      <c r="A1303" s="1">
        <f>'[1]RC-1'!A1303</f>
        <v>0</v>
      </c>
      <c r="B1303" s="1">
        <f>'[1]RC-1'!B1303</f>
        <v>0</v>
      </c>
      <c r="C1303" s="1">
        <f>'[1]RC-1'!C1303</f>
        <v>0</v>
      </c>
      <c r="D1303" s="1">
        <f>'[1]RC-1'!D1303</f>
        <v>0</v>
      </c>
      <c r="E1303" s="1">
        <f>'[1]RC-1'!E1303</f>
        <v>0</v>
      </c>
      <c r="F1303" s="1">
        <f>'[1]RC-1'!F1303</f>
        <v>0</v>
      </c>
      <c r="G1303" s="1">
        <f>'[1]RC-1'!G1303</f>
        <v>0</v>
      </c>
      <c r="H1303" s="1">
        <f>'[1]RC-1'!H1303</f>
        <v>0</v>
      </c>
      <c r="I1303" s="1">
        <f>'[1]RC-1'!I1303</f>
        <v>0</v>
      </c>
      <c r="J1303" s="1">
        <f>'[1]RC-1'!J1303</f>
        <v>0</v>
      </c>
      <c r="K1303" s="1">
        <f>'[1]RC-1'!K1303</f>
        <v>0</v>
      </c>
      <c r="L1303" s="1">
        <f>'[1]RC-1'!L1303</f>
        <v>0</v>
      </c>
      <c r="M1303" s="1">
        <f>'[1]RC-1'!M1303</f>
        <v>0</v>
      </c>
      <c r="N1303" s="1">
        <f>'[1]RC-1'!N1303</f>
        <v>0</v>
      </c>
      <c r="O1303" s="1">
        <f>'[1]RC-1'!O1303</f>
        <v>0</v>
      </c>
      <c r="P1303" s="1">
        <f>'[1]RC-1'!P1303</f>
        <v>0</v>
      </c>
      <c r="Q1303" s="1">
        <f>'[1]RC-1'!Q1303</f>
        <v>0</v>
      </c>
      <c r="R1303" s="1">
        <f>'[1]RC-1'!R1303</f>
        <v>0</v>
      </c>
      <c r="S1303" s="1">
        <f>'[1]RC-1'!S1303</f>
        <v>0</v>
      </c>
      <c r="T1303" s="1">
        <f>'[1]RC-1'!T1303</f>
        <v>0</v>
      </c>
      <c r="U1303" s="1">
        <f>'[1]RC-1'!U1303</f>
        <v>0</v>
      </c>
      <c r="V1303" s="1">
        <f>'[1]RC-1'!V1303</f>
        <v>0</v>
      </c>
      <c r="W1303" s="1">
        <f>'[1]RC-1'!W1303</f>
        <v>0</v>
      </c>
      <c r="X1303" s="1">
        <f>'[1]RC-1'!X1303</f>
        <v>0</v>
      </c>
      <c r="Y1303" s="1">
        <f>'[1]RC-1'!Y1303</f>
        <v>0</v>
      </c>
      <c r="Z1303" s="1">
        <f>'[1]RC-1'!Z1303</f>
        <v>0</v>
      </c>
      <c r="AA1303" s="1">
        <f>'[1]RC-1'!AA1303</f>
        <v>0</v>
      </c>
      <c r="AB1303" s="1">
        <f>'[1]RC-1'!AB1303</f>
        <v>0</v>
      </c>
      <c r="AC1303" s="1">
        <f>'[1]RC-1'!AC1303</f>
        <v>0</v>
      </c>
      <c r="AD1303" s="1">
        <f>'[1]RC-1'!AD1303</f>
        <v>0</v>
      </c>
      <c r="AE1303" s="1">
        <f>'[1]RC-1'!AE1303</f>
        <v>0</v>
      </c>
      <c r="AF1303" s="1">
        <f>'[1]RC-1'!AF1303</f>
        <v>0</v>
      </c>
      <c r="AG1303" s="1">
        <f>'[1]RC-1'!AG1303</f>
        <v>0</v>
      </c>
      <c r="AH1303" s="1">
        <f>'[1]RC-1'!AH1303</f>
        <v>0</v>
      </c>
      <c r="AI1303" s="1">
        <f>'[1]RC-1'!AI1303</f>
        <v>0</v>
      </c>
    </row>
    <row r="1304" spans="1:35" x14ac:dyDescent="0.3">
      <c r="A1304" s="1">
        <f>'[1]RC-1'!A1304</f>
        <v>0</v>
      </c>
      <c r="B1304" s="1">
        <f>'[1]RC-1'!B1304</f>
        <v>0</v>
      </c>
      <c r="C1304" s="1">
        <f>'[1]RC-1'!C1304</f>
        <v>0</v>
      </c>
      <c r="D1304" s="1">
        <f>'[1]RC-1'!D1304</f>
        <v>0</v>
      </c>
      <c r="E1304" s="1">
        <f>'[1]RC-1'!E1304</f>
        <v>0</v>
      </c>
      <c r="F1304" s="1">
        <f>'[1]RC-1'!F1304</f>
        <v>0</v>
      </c>
      <c r="G1304" s="1">
        <f>'[1]RC-1'!G1304</f>
        <v>0</v>
      </c>
      <c r="H1304" s="1">
        <f>'[1]RC-1'!H1304</f>
        <v>0</v>
      </c>
      <c r="I1304" s="1">
        <f>'[1]RC-1'!I1304</f>
        <v>0</v>
      </c>
      <c r="J1304" s="1">
        <f>'[1]RC-1'!J1304</f>
        <v>0</v>
      </c>
      <c r="K1304" s="1">
        <f>'[1]RC-1'!K1304</f>
        <v>0</v>
      </c>
      <c r="L1304" s="1">
        <f>'[1]RC-1'!L1304</f>
        <v>0</v>
      </c>
      <c r="M1304" s="1">
        <f>'[1]RC-1'!M1304</f>
        <v>0</v>
      </c>
      <c r="N1304" s="1">
        <f>'[1]RC-1'!N1304</f>
        <v>0</v>
      </c>
      <c r="O1304" s="1">
        <f>'[1]RC-1'!O1304</f>
        <v>0</v>
      </c>
      <c r="P1304" s="1">
        <f>'[1]RC-1'!P1304</f>
        <v>0</v>
      </c>
      <c r="Q1304" s="1">
        <f>'[1]RC-1'!Q1304</f>
        <v>0</v>
      </c>
      <c r="R1304" s="1">
        <f>'[1]RC-1'!R1304</f>
        <v>0</v>
      </c>
      <c r="S1304" s="1">
        <f>'[1]RC-1'!S1304</f>
        <v>0</v>
      </c>
      <c r="T1304" s="1">
        <f>'[1]RC-1'!T1304</f>
        <v>0</v>
      </c>
      <c r="U1304" s="1">
        <f>'[1]RC-1'!U1304</f>
        <v>0</v>
      </c>
      <c r="V1304" s="1">
        <f>'[1]RC-1'!V1304</f>
        <v>0</v>
      </c>
      <c r="W1304" s="1">
        <f>'[1]RC-1'!W1304</f>
        <v>0</v>
      </c>
      <c r="X1304" s="1">
        <f>'[1]RC-1'!X1304</f>
        <v>0</v>
      </c>
      <c r="Y1304" s="1">
        <f>'[1]RC-1'!Y1304</f>
        <v>0</v>
      </c>
      <c r="Z1304" s="1">
        <f>'[1]RC-1'!Z1304</f>
        <v>0</v>
      </c>
      <c r="AA1304" s="1">
        <f>'[1]RC-1'!AA1304</f>
        <v>0</v>
      </c>
      <c r="AB1304" s="1">
        <f>'[1]RC-1'!AB1304</f>
        <v>0</v>
      </c>
      <c r="AC1304" s="1">
        <f>'[1]RC-1'!AC1304</f>
        <v>0</v>
      </c>
      <c r="AD1304" s="1">
        <f>'[1]RC-1'!AD1304</f>
        <v>0</v>
      </c>
      <c r="AE1304" s="1">
        <f>'[1]RC-1'!AE1304</f>
        <v>0</v>
      </c>
      <c r="AF1304" s="1">
        <f>'[1]RC-1'!AF1304</f>
        <v>0</v>
      </c>
      <c r="AG1304" s="1">
        <f>'[1]RC-1'!AG1304</f>
        <v>0</v>
      </c>
      <c r="AH1304" s="1">
        <f>'[1]RC-1'!AH1304</f>
        <v>0</v>
      </c>
      <c r="AI1304" s="1">
        <f>'[1]RC-1'!AI1304</f>
        <v>0</v>
      </c>
    </row>
    <row r="1305" spans="1:35" x14ac:dyDescent="0.3">
      <c r="A1305" s="1">
        <f>'[1]RC-1'!A1305</f>
        <v>0</v>
      </c>
      <c r="B1305" s="1">
        <f>'[1]RC-1'!B1305</f>
        <v>0</v>
      </c>
      <c r="C1305" s="1">
        <f>'[1]RC-1'!C1305</f>
        <v>0</v>
      </c>
      <c r="D1305" s="1">
        <f>'[1]RC-1'!D1305</f>
        <v>0</v>
      </c>
      <c r="E1305" s="1">
        <f>'[1]RC-1'!E1305</f>
        <v>0</v>
      </c>
      <c r="F1305" s="1">
        <f>'[1]RC-1'!F1305</f>
        <v>0</v>
      </c>
      <c r="G1305" s="1">
        <f>'[1]RC-1'!G1305</f>
        <v>0</v>
      </c>
      <c r="H1305" s="1">
        <f>'[1]RC-1'!H1305</f>
        <v>0</v>
      </c>
      <c r="I1305" s="1">
        <f>'[1]RC-1'!I1305</f>
        <v>0</v>
      </c>
      <c r="J1305" s="1">
        <f>'[1]RC-1'!J1305</f>
        <v>0</v>
      </c>
      <c r="K1305" s="1">
        <f>'[1]RC-1'!K1305</f>
        <v>0</v>
      </c>
      <c r="L1305" s="1">
        <f>'[1]RC-1'!L1305</f>
        <v>0</v>
      </c>
      <c r="M1305" s="1">
        <f>'[1]RC-1'!M1305</f>
        <v>0</v>
      </c>
      <c r="N1305" s="1">
        <f>'[1]RC-1'!N1305</f>
        <v>0</v>
      </c>
      <c r="O1305" s="1">
        <f>'[1]RC-1'!O1305</f>
        <v>0</v>
      </c>
      <c r="P1305" s="1">
        <f>'[1]RC-1'!P1305</f>
        <v>0</v>
      </c>
      <c r="Q1305" s="1">
        <f>'[1]RC-1'!Q1305</f>
        <v>0</v>
      </c>
      <c r="R1305" s="1">
        <f>'[1]RC-1'!R1305</f>
        <v>0</v>
      </c>
      <c r="S1305" s="1">
        <f>'[1]RC-1'!S1305</f>
        <v>0</v>
      </c>
      <c r="T1305" s="1">
        <f>'[1]RC-1'!T1305</f>
        <v>0</v>
      </c>
      <c r="U1305" s="1">
        <f>'[1]RC-1'!U1305</f>
        <v>0</v>
      </c>
      <c r="V1305" s="1">
        <f>'[1]RC-1'!V1305</f>
        <v>0</v>
      </c>
      <c r="W1305" s="1">
        <f>'[1]RC-1'!W1305</f>
        <v>0</v>
      </c>
      <c r="X1305" s="1">
        <f>'[1]RC-1'!X1305</f>
        <v>0</v>
      </c>
      <c r="Y1305" s="1">
        <f>'[1]RC-1'!Y1305</f>
        <v>0</v>
      </c>
      <c r="Z1305" s="1">
        <f>'[1]RC-1'!Z1305</f>
        <v>0</v>
      </c>
      <c r="AA1305" s="1">
        <f>'[1]RC-1'!AA1305</f>
        <v>0</v>
      </c>
      <c r="AB1305" s="1">
        <f>'[1]RC-1'!AB1305</f>
        <v>0</v>
      </c>
      <c r="AC1305" s="1">
        <f>'[1]RC-1'!AC1305</f>
        <v>0</v>
      </c>
      <c r="AD1305" s="1">
        <f>'[1]RC-1'!AD1305</f>
        <v>0</v>
      </c>
      <c r="AE1305" s="1">
        <f>'[1]RC-1'!AE1305</f>
        <v>0</v>
      </c>
      <c r="AF1305" s="1">
        <f>'[1]RC-1'!AF1305</f>
        <v>0</v>
      </c>
      <c r="AG1305" s="1">
        <f>'[1]RC-1'!AG1305</f>
        <v>0</v>
      </c>
      <c r="AH1305" s="1">
        <f>'[1]RC-1'!AH1305</f>
        <v>0</v>
      </c>
      <c r="AI1305" s="1">
        <f>'[1]RC-1'!AI1305</f>
        <v>0</v>
      </c>
    </row>
    <row r="1306" spans="1:35" x14ac:dyDescent="0.3">
      <c r="A1306" s="1">
        <f>'[1]RC-1'!A1306</f>
        <v>0</v>
      </c>
      <c r="B1306" s="1">
        <f>'[1]RC-1'!B1306</f>
        <v>0</v>
      </c>
      <c r="C1306" s="1">
        <f>'[1]RC-1'!C1306</f>
        <v>0</v>
      </c>
      <c r="D1306" s="1">
        <f>'[1]RC-1'!D1306</f>
        <v>0</v>
      </c>
      <c r="E1306" s="1">
        <f>'[1]RC-1'!E1306</f>
        <v>0</v>
      </c>
      <c r="F1306" s="1">
        <f>'[1]RC-1'!F1306</f>
        <v>0</v>
      </c>
      <c r="G1306" s="1">
        <f>'[1]RC-1'!G1306</f>
        <v>0</v>
      </c>
      <c r="H1306" s="1">
        <f>'[1]RC-1'!H1306</f>
        <v>0</v>
      </c>
      <c r="I1306" s="1">
        <f>'[1]RC-1'!I1306</f>
        <v>0</v>
      </c>
      <c r="J1306" s="1">
        <f>'[1]RC-1'!J1306</f>
        <v>0</v>
      </c>
      <c r="K1306" s="1">
        <f>'[1]RC-1'!K1306</f>
        <v>0</v>
      </c>
      <c r="L1306" s="1">
        <f>'[1]RC-1'!L1306</f>
        <v>0</v>
      </c>
      <c r="M1306" s="1">
        <f>'[1]RC-1'!M1306</f>
        <v>0</v>
      </c>
      <c r="N1306" s="1">
        <f>'[1]RC-1'!N1306</f>
        <v>0</v>
      </c>
      <c r="O1306" s="1">
        <f>'[1]RC-1'!O1306</f>
        <v>0</v>
      </c>
      <c r="P1306" s="1">
        <f>'[1]RC-1'!P1306</f>
        <v>0</v>
      </c>
      <c r="Q1306" s="1">
        <f>'[1]RC-1'!Q1306</f>
        <v>0</v>
      </c>
      <c r="R1306" s="1">
        <f>'[1]RC-1'!R1306</f>
        <v>0</v>
      </c>
      <c r="S1306" s="1">
        <f>'[1]RC-1'!S1306</f>
        <v>0</v>
      </c>
      <c r="T1306" s="1">
        <f>'[1]RC-1'!T1306</f>
        <v>0</v>
      </c>
      <c r="U1306" s="1">
        <f>'[1]RC-1'!U1306</f>
        <v>0</v>
      </c>
      <c r="V1306" s="1">
        <f>'[1]RC-1'!V1306</f>
        <v>0</v>
      </c>
      <c r="W1306" s="1">
        <f>'[1]RC-1'!W1306</f>
        <v>0</v>
      </c>
      <c r="X1306" s="1">
        <f>'[1]RC-1'!X1306</f>
        <v>0</v>
      </c>
      <c r="Y1306" s="1">
        <f>'[1]RC-1'!Y1306</f>
        <v>0</v>
      </c>
      <c r="Z1306" s="1">
        <f>'[1]RC-1'!Z1306</f>
        <v>0</v>
      </c>
      <c r="AA1306" s="1">
        <f>'[1]RC-1'!AA1306</f>
        <v>0</v>
      </c>
      <c r="AB1306" s="1">
        <f>'[1]RC-1'!AB1306</f>
        <v>0</v>
      </c>
      <c r="AC1306" s="1">
        <f>'[1]RC-1'!AC1306</f>
        <v>0</v>
      </c>
      <c r="AD1306" s="1">
        <f>'[1]RC-1'!AD1306</f>
        <v>0</v>
      </c>
      <c r="AE1306" s="1">
        <f>'[1]RC-1'!AE1306</f>
        <v>0</v>
      </c>
      <c r="AF1306" s="1">
        <f>'[1]RC-1'!AF1306</f>
        <v>0</v>
      </c>
      <c r="AG1306" s="1">
        <f>'[1]RC-1'!AG1306</f>
        <v>0</v>
      </c>
      <c r="AH1306" s="1">
        <f>'[1]RC-1'!AH1306</f>
        <v>0</v>
      </c>
      <c r="AI1306" s="1">
        <f>'[1]RC-1'!AI1306</f>
        <v>0</v>
      </c>
    </row>
    <row r="1307" spans="1:35" x14ac:dyDescent="0.3">
      <c r="A1307" s="1">
        <f>'[1]RC-1'!A1307</f>
        <v>0</v>
      </c>
      <c r="B1307" s="1">
        <f>'[1]RC-1'!B1307</f>
        <v>0</v>
      </c>
      <c r="C1307" s="1">
        <f>'[1]RC-1'!C1307</f>
        <v>0</v>
      </c>
      <c r="D1307" s="1">
        <f>'[1]RC-1'!D1307</f>
        <v>0</v>
      </c>
      <c r="E1307" s="1">
        <f>'[1]RC-1'!E1307</f>
        <v>0</v>
      </c>
      <c r="F1307" s="1">
        <f>'[1]RC-1'!F1307</f>
        <v>0</v>
      </c>
      <c r="G1307" s="1">
        <f>'[1]RC-1'!G1307</f>
        <v>0</v>
      </c>
      <c r="H1307" s="1">
        <f>'[1]RC-1'!H1307</f>
        <v>0</v>
      </c>
      <c r="I1307" s="1">
        <f>'[1]RC-1'!I1307</f>
        <v>0</v>
      </c>
      <c r="J1307" s="1">
        <f>'[1]RC-1'!J1307</f>
        <v>0</v>
      </c>
      <c r="K1307" s="1">
        <f>'[1]RC-1'!K1307</f>
        <v>0</v>
      </c>
      <c r="L1307" s="1">
        <f>'[1]RC-1'!L1307</f>
        <v>0</v>
      </c>
      <c r="M1307" s="1">
        <f>'[1]RC-1'!M1307</f>
        <v>0</v>
      </c>
      <c r="N1307" s="1">
        <f>'[1]RC-1'!N1307</f>
        <v>0</v>
      </c>
      <c r="O1307" s="1">
        <f>'[1]RC-1'!O1307</f>
        <v>0</v>
      </c>
      <c r="P1307" s="1">
        <f>'[1]RC-1'!P1307</f>
        <v>0</v>
      </c>
      <c r="Q1307" s="1">
        <f>'[1]RC-1'!Q1307</f>
        <v>0</v>
      </c>
      <c r="R1307" s="1">
        <f>'[1]RC-1'!R1307</f>
        <v>0</v>
      </c>
      <c r="S1307" s="1">
        <f>'[1]RC-1'!S1307</f>
        <v>0</v>
      </c>
      <c r="T1307" s="1">
        <f>'[1]RC-1'!T1307</f>
        <v>0</v>
      </c>
      <c r="U1307" s="1">
        <f>'[1]RC-1'!U1307</f>
        <v>0</v>
      </c>
      <c r="V1307" s="1">
        <f>'[1]RC-1'!V1307</f>
        <v>0</v>
      </c>
      <c r="W1307" s="1">
        <f>'[1]RC-1'!W1307</f>
        <v>0</v>
      </c>
      <c r="X1307" s="1">
        <f>'[1]RC-1'!X1307</f>
        <v>0</v>
      </c>
      <c r="Y1307" s="1">
        <f>'[1]RC-1'!Y1307</f>
        <v>0</v>
      </c>
      <c r="Z1307" s="1">
        <f>'[1]RC-1'!Z1307</f>
        <v>0</v>
      </c>
      <c r="AA1307" s="1">
        <f>'[1]RC-1'!AA1307</f>
        <v>0</v>
      </c>
      <c r="AB1307" s="1">
        <f>'[1]RC-1'!AB1307</f>
        <v>0</v>
      </c>
      <c r="AC1307" s="1">
        <f>'[1]RC-1'!AC1307</f>
        <v>0</v>
      </c>
      <c r="AD1307" s="1">
        <f>'[1]RC-1'!AD1307</f>
        <v>0</v>
      </c>
      <c r="AE1307" s="1">
        <f>'[1]RC-1'!AE1307</f>
        <v>0</v>
      </c>
      <c r="AF1307" s="1">
        <f>'[1]RC-1'!AF1307</f>
        <v>0</v>
      </c>
      <c r="AG1307" s="1">
        <f>'[1]RC-1'!AG1307</f>
        <v>0</v>
      </c>
      <c r="AH1307" s="1">
        <f>'[1]RC-1'!AH1307</f>
        <v>0</v>
      </c>
      <c r="AI1307" s="1">
        <f>'[1]RC-1'!AI1307</f>
        <v>0</v>
      </c>
    </row>
    <row r="1308" spans="1:35" x14ac:dyDescent="0.3">
      <c r="A1308" s="1">
        <f>'[1]RC-1'!A1308</f>
        <v>0</v>
      </c>
      <c r="B1308" s="1">
        <f>'[1]RC-1'!B1308</f>
        <v>0</v>
      </c>
      <c r="C1308" s="1">
        <f>'[1]RC-1'!C1308</f>
        <v>0</v>
      </c>
      <c r="D1308" s="1">
        <f>'[1]RC-1'!D1308</f>
        <v>0</v>
      </c>
      <c r="E1308" s="1">
        <f>'[1]RC-1'!E1308</f>
        <v>0</v>
      </c>
      <c r="F1308" s="1">
        <f>'[1]RC-1'!F1308</f>
        <v>0</v>
      </c>
      <c r="G1308" s="1">
        <f>'[1]RC-1'!G1308</f>
        <v>0</v>
      </c>
      <c r="H1308" s="1">
        <f>'[1]RC-1'!H1308</f>
        <v>0</v>
      </c>
      <c r="I1308" s="1">
        <f>'[1]RC-1'!I1308</f>
        <v>0</v>
      </c>
      <c r="J1308" s="1">
        <f>'[1]RC-1'!J1308</f>
        <v>0</v>
      </c>
      <c r="K1308" s="1">
        <f>'[1]RC-1'!K1308</f>
        <v>0</v>
      </c>
      <c r="L1308" s="1">
        <f>'[1]RC-1'!L1308</f>
        <v>0</v>
      </c>
      <c r="M1308" s="1">
        <f>'[1]RC-1'!M1308</f>
        <v>0</v>
      </c>
      <c r="N1308" s="1">
        <f>'[1]RC-1'!N1308</f>
        <v>0</v>
      </c>
      <c r="O1308" s="1">
        <f>'[1]RC-1'!O1308</f>
        <v>0</v>
      </c>
      <c r="P1308" s="1">
        <f>'[1]RC-1'!P1308</f>
        <v>0</v>
      </c>
      <c r="Q1308" s="1">
        <f>'[1]RC-1'!Q1308</f>
        <v>0</v>
      </c>
      <c r="R1308" s="1">
        <f>'[1]RC-1'!R1308</f>
        <v>0</v>
      </c>
      <c r="S1308" s="1">
        <f>'[1]RC-1'!S1308</f>
        <v>0</v>
      </c>
      <c r="T1308" s="1">
        <f>'[1]RC-1'!T1308</f>
        <v>0</v>
      </c>
      <c r="U1308" s="1">
        <f>'[1]RC-1'!U1308</f>
        <v>0</v>
      </c>
      <c r="V1308" s="1">
        <f>'[1]RC-1'!V1308</f>
        <v>0</v>
      </c>
      <c r="W1308" s="1">
        <f>'[1]RC-1'!W1308</f>
        <v>0</v>
      </c>
      <c r="X1308" s="1">
        <f>'[1]RC-1'!X1308</f>
        <v>0</v>
      </c>
      <c r="Y1308" s="1">
        <f>'[1]RC-1'!Y1308</f>
        <v>0</v>
      </c>
      <c r="Z1308" s="1">
        <f>'[1]RC-1'!Z1308</f>
        <v>0</v>
      </c>
      <c r="AA1308" s="1">
        <f>'[1]RC-1'!AA1308</f>
        <v>0</v>
      </c>
      <c r="AB1308" s="1">
        <f>'[1]RC-1'!AB1308</f>
        <v>0</v>
      </c>
      <c r="AC1308" s="1">
        <f>'[1]RC-1'!AC1308</f>
        <v>0</v>
      </c>
      <c r="AD1308" s="1">
        <f>'[1]RC-1'!AD1308</f>
        <v>0</v>
      </c>
      <c r="AE1308" s="1">
        <f>'[1]RC-1'!AE1308</f>
        <v>0</v>
      </c>
      <c r="AF1308" s="1">
        <f>'[1]RC-1'!AF1308</f>
        <v>0</v>
      </c>
      <c r="AG1308" s="1">
        <f>'[1]RC-1'!AG1308</f>
        <v>0</v>
      </c>
      <c r="AH1308" s="1">
        <f>'[1]RC-1'!AH1308</f>
        <v>0</v>
      </c>
      <c r="AI1308" s="1">
        <f>'[1]RC-1'!AI1308</f>
        <v>0</v>
      </c>
    </row>
    <row r="1309" spans="1:35" x14ac:dyDescent="0.3">
      <c r="A1309" s="1">
        <f>'[1]RC-1'!A1309</f>
        <v>0</v>
      </c>
      <c r="B1309" s="1">
        <f>'[1]RC-1'!B1309</f>
        <v>0</v>
      </c>
      <c r="C1309" s="1">
        <f>'[1]RC-1'!C1309</f>
        <v>0</v>
      </c>
      <c r="D1309" s="1">
        <f>'[1]RC-1'!D1309</f>
        <v>0</v>
      </c>
      <c r="E1309" s="1">
        <f>'[1]RC-1'!E1309</f>
        <v>0</v>
      </c>
      <c r="F1309" s="1">
        <f>'[1]RC-1'!F1309</f>
        <v>0</v>
      </c>
      <c r="G1309" s="1">
        <f>'[1]RC-1'!G1309</f>
        <v>0</v>
      </c>
      <c r="H1309" s="1">
        <f>'[1]RC-1'!H1309</f>
        <v>0</v>
      </c>
      <c r="I1309" s="1">
        <f>'[1]RC-1'!I1309</f>
        <v>0</v>
      </c>
      <c r="J1309" s="1">
        <f>'[1]RC-1'!J1309</f>
        <v>0</v>
      </c>
      <c r="K1309" s="1">
        <f>'[1]RC-1'!K1309</f>
        <v>0</v>
      </c>
      <c r="L1309" s="1">
        <f>'[1]RC-1'!L1309</f>
        <v>0</v>
      </c>
      <c r="M1309" s="1">
        <f>'[1]RC-1'!M1309</f>
        <v>0</v>
      </c>
      <c r="N1309" s="1">
        <f>'[1]RC-1'!N1309</f>
        <v>0</v>
      </c>
      <c r="O1309" s="1">
        <f>'[1]RC-1'!O1309</f>
        <v>0</v>
      </c>
      <c r="P1309" s="1">
        <f>'[1]RC-1'!P1309</f>
        <v>0</v>
      </c>
      <c r="Q1309" s="1">
        <f>'[1]RC-1'!Q1309</f>
        <v>0</v>
      </c>
      <c r="R1309" s="1">
        <f>'[1]RC-1'!R1309</f>
        <v>0</v>
      </c>
      <c r="S1309" s="1">
        <f>'[1]RC-1'!S1309</f>
        <v>0</v>
      </c>
      <c r="T1309" s="1">
        <f>'[1]RC-1'!T1309</f>
        <v>0</v>
      </c>
      <c r="U1309" s="1">
        <f>'[1]RC-1'!U1309</f>
        <v>0</v>
      </c>
      <c r="V1309" s="1">
        <f>'[1]RC-1'!V1309</f>
        <v>0</v>
      </c>
      <c r="W1309" s="1">
        <f>'[1]RC-1'!W1309</f>
        <v>0</v>
      </c>
      <c r="X1309" s="1">
        <f>'[1]RC-1'!X1309</f>
        <v>0</v>
      </c>
      <c r="Y1309" s="1">
        <f>'[1]RC-1'!Y1309</f>
        <v>0</v>
      </c>
      <c r="Z1309" s="1">
        <f>'[1]RC-1'!Z1309</f>
        <v>0</v>
      </c>
      <c r="AA1309" s="1">
        <f>'[1]RC-1'!AA1309</f>
        <v>0</v>
      </c>
      <c r="AB1309" s="1">
        <f>'[1]RC-1'!AB1309</f>
        <v>0</v>
      </c>
      <c r="AC1309" s="1">
        <f>'[1]RC-1'!AC1309</f>
        <v>0</v>
      </c>
      <c r="AD1309" s="1">
        <f>'[1]RC-1'!AD1309</f>
        <v>0</v>
      </c>
      <c r="AE1309" s="1">
        <f>'[1]RC-1'!AE1309</f>
        <v>0</v>
      </c>
      <c r="AF1309" s="1">
        <f>'[1]RC-1'!AF1309</f>
        <v>0</v>
      </c>
      <c r="AG1309" s="1">
        <f>'[1]RC-1'!AG1309</f>
        <v>0</v>
      </c>
      <c r="AH1309" s="1">
        <f>'[1]RC-1'!AH1309</f>
        <v>0</v>
      </c>
      <c r="AI1309" s="1">
        <f>'[1]RC-1'!AI1309</f>
        <v>0</v>
      </c>
    </row>
    <row r="1310" spans="1:35" x14ac:dyDescent="0.3">
      <c r="A1310" s="1">
        <f>'[1]RC-1'!A1310</f>
        <v>0</v>
      </c>
      <c r="B1310" s="1">
        <f>'[1]RC-1'!B1310</f>
        <v>0</v>
      </c>
      <c r="C1310" s="1">
        <f>'[1]RC-1'!C1310</f>
        <v>0</v>
      </c>
      <c r="D1310" s="1">
        <f>'[1]RC-1'!D1310</f>
        <v>0</v>
      </c>
      <c r="E1310" s="1">
        <f>'[1]RC-1'!E1310</f>
        <v>0</v>
      </c>
      <c r="F1310" s="1">
        <f>'[1]RC-1'!F1310</f>
        <v>0</v>
      </c>
      <c r="G1310" s="1">
        <f>'[1]RC-1'!G1310</f>
        <v>0</v>
      </c>
      <c r="H1310" s="1">
        <f>'[1]RC-1'!H1310</f>
        <v>0</v>
      </c>
      <c r="I1310" s="1">
        <f>'[1]RC-1'!I1310</f>
        <v>0</v>
      </c>
      <c r="J1310" s="1">
        <f>'[1]RC-1'!J1310</f>
        <v>0</v>
      </c>
      <c r="K1310" s="1">
        <f>'[1]RC-1'!K1310</f>
        <v>0</v>
      </c>
      <c r="L1310" s="1">
        <f>'[1]RC-1'!L1310</f>
        <v>0</v>
      </c>
      <c r="M1310" s="1">
        <f>'[1]RC-1'!M1310</f>
        <v>0</v>
      </c>
      <c r="N1310" s="1">
        <f>'[1]RC-1'!N1310</f>
        <v>0</v>
      </c>
      <c r="O1310" s="1">
        <f>'[1]RC-1'!O1310</f>
        <v>0</v>
      </c>
      <c r="P1310" s="1">
        <f>'[1]RC-1'!P1310</f>
        <v>0</v>
      </c>
      <c r="Q1310" s="1">
        <f>'[1]RC-1'!Q1310</f>
        <v>0</v>
      </c>
      <c r="R1310" s="1">
        <f>'[1]RC-1'!R1310</f>
        <v>0</v>
      </c>
      <c r="S1310" s="1">
        <f>'[1]RC-1'!S1310</f>
        <v>0</v>
      </c>
      <c r="T1310" s="1">
        <f>'[1]RC-1'!T1310</f>
        <v>0</v>
      </c>
      <c r="U1310" s="1">
        <f>'[1]RC-1'!U1310</f>
        <v>0</v>
      </c>
      <c r="V1310" s="1">
        <f>'[1]RC-1'!V1310</f>
        <v>0</v>
      </c>
      <c r="W1310" s="1">
        <f>'[1]RC-1'!W1310</f>
        <v>0</v>
      </c>
      <c r="X1310" s="1">
        <f>'[1]RC-1'!X1310</f>
        <v>0</v>
      </c>
      <c r="Y1310" s="1">
        <f>'[1]RC-1'!Y1310</f>
        <v>0</v>
      </c>
      <c r="Z1310" s="1">
        <f>'[1]RC-1'!Z1310</f>
        <v>0</v>
      </c>
      <c r="AA1310" s="1">
        <f>'[1]RC-1'!AA1310</f>
        <v>0</v>
      </c>
      <c r="AB1310" s="1">
        <f>'[1]RC-1'!AB1310</f>
        <v>0</v>
      </c>
      <c r="AC1310" s="1">
        <f>'[1]RC-1'!AC1310</f>
        <v>0</v>
      </c>
      <c r="AD1310" s="1">
        <f>'[1]RC-1'!AD1310</f>
        <v>0</v>
      </c>
      <c r="AE1310" s="1">
        <f>'[1]RC-1'!AE1310</f>
        <v>0</v>
      </c>
      <c r="AF1310" s="1">
        <f>'[1]RC-1'!AF1310</f>
        <v>0</v>
      </c>
      <c r="AG1310" s="1">
        <f>'[1]RC-1'!AG1310</f>
        <v>0</v>
      </c>
      <c r="AH1310" s="1">
        <f>'[1]RC-1'!AH1310</f>
        <v>0</v>
      </c>
      <c r="AI1310" s="1">
        <f>'[1]RC-1'!AI1310</f>
        <v>0</v>
      </c>
    </row>
    <row r="1311" spans="1:35" x14ac:dyDescent="0.3">
      <c r="A1311" s="1">
        <f>'[1]RC-1'!A1311</f>
        <v>0</v>
      </c>
      <c r="B1311" s="1">
        <f>'[1]RC-1'!B1311</f>
        <v>0</v>
      </c>
      <c r="C1311" s="1">
        <f>'[1]RC-1'!C1311</f>
        <v>0</v>
      </c>
      <c r="D1311" s="1">
        <f>'[1]RC-1'!D1311</f>
        <v>0</v>
      </c>
      <c r="E1311" s="1">
        <f>'[1]RC-1'!E1311</f>
        <v>0</v>
      </c>
      <c r="F1311" s="1">
        <f>'[1]RC-1'!F1311</f>
        <v>0</v>
      </c>
      <c r="G1311" s="1">
        <f>'[1]RC-1'!G1311</f>
        <v>0</v>
      </c>
      <c r="H1311" s="1">
        <f>'[1]RC-1'!H1311</f>
        <v>0</v>
      </c>
      <c r="I1311" s="1">
        <f>'[1]RC-1'!I1311</f>
        <v>0</v>
      </c>
      <c r="J1311" s="1">
        <f>'[1]RC-1'!J1311</f>
        <v>0</v>
      </c>
      <c r="K1311" s="1">
        <f>'[1]RC-1'!K1311</f>
        <v>0</v>
      </c>
      <c r="L1311" s="1">
        <f>'[1]RC-1'!L1311</f>
        <v>0</v>
      </c>
      <c r="M1311" s="1">
        <f>'[1]RC-1'!M1311</f>
        <v>0</v>
      </c>
      <c r="N1311" s="1">
        <f>'[1]RC-1'!N1311</f>
        <v>0</v>
      </c>
      <c r="O1311" s="1">
        <f>'[1]RC-1'!O1311</f>
        <v>0</v>
      </c>
      <c r="P1311" s="1">
        <f>'[1]RC-1'!P1311</f>
        <v>0</v>
      </c>
      <c r="Q1311" s="1">
        <f>'[1]RC-1'!Q1311</f>
        <v>0</v>
      </c>
      <c r="R1311" s="1">
        <f>'[1]RC-1'!R1311</f>
        <v>0</v>
      </c>
      <c r="S1311" s="1">
        <f>'[1]RC-1'!S1311</f>
        <v>0</v>
      </c>
      <c r="T1311" s="1">
        <f>'[1]RC-1'!T1311</f>
        <v>0</v>
      </c>
      <c r="U1311" s="1">
        <f>'[1]RC-1'!U1311</f>
        <v>0</v>
      </c>
      <c r="V1311" s="1">
        <f>'[1]RC-1'!V1311</f>
        <v>0</v>
      </c>
      <c r="W1311" s="1">
        <f>'[1]RC-1'!W1311</f>
        <v>0</v>
      </c>
      <c r="X1311" s="1">
        <f>'[1]RC-1'!X1311</f>
        <v>0</v>
      </c>
      <c r="Y1311" s="1">
        <f>'[1]RC-1'!Y1311</f>
        <v>0</v>
      </c>
      <c r="Z1311" s="1">
        <f>'[1]RC-1'!Z1311</f>
        <v>0</v>
      </c>
      <c r="AA1311" s="1">
        <f>'[1]RC-1'!AA1311</f>
        <v>0</v>
      </c>
      <c r="AB1311" s="1">
        <f>'[1]RC-1'!AB1311</f>
        <v>0</v>
      </c>
      <c r="AC1311" s="1">
        <f>'[1]RC-1'!AC1311</f>
        <v>0</v>
      </c>
      <c r="AD1311" s="1">
        <f>'[1]RC-1'!AD1311</f>
        <v>0</v>
      </c>
      <c r="AE1311" s="1">
        <f>'[1]RC-1'!AE1311</f>
        <v>0</v>
      </c>
      <c r="AF1311" s="1">
        <f>'[1]RC-1'!AF1311</f>
        <v>0</v>
      </c>
      <c r="AG1311" s="1">
        <f>'[1]RC-1'!AG1311</f>
        <v>0</v>
      </c>
      <c r="AH1311" s="1">
        <f>'[1]RC-1'!AH1311</f>
        <v>0</v>
      </c>
      <c r="AI1311" s="1">
        <f>'[1]RC-1'!AI1311</f>
        <v>0</v>
      </c>
    </row>
    <row r="1312" spans="1:35" x14ac:dyDescent="0.3">
      <c r="A1312" s="1">
        <f>'[1]RC-1'!A1312</f>
        <v>0</v>
      </c>
      <c r="B1312" s="1">
        <f>'[1]RC-1'!B1312</f>
        <v>0</v>
      </c>
      <c r="C1312" s="1">
        <f>'[1]RC-1'!C1312</f>
        <v>0</v>
      </c>
      <c r="D1312" s="1">
        <f>'[1]RC-1'!D1312</f>
        <v>0</v>
      </c>
      <c r="E1312" s="1">
        <f>'[1]RC-1'!E1312</f>
        <v>0</v>
      </c>
      <c r="F1312" s="1">
        <f>'[1]RC-1'!F1312</f>
        <v>0</v>
      </c>
      <c r="G1312" s="1">
        <f>'[1]RC-1'!G1312</f>
        <v>0</v>
      </c>
      <c r="H1312" s="1">
        <f>'[1]RC-1'!H1312</f>
        <v>0</v>
      </c>
      <c r="I1312" s="1">
        <f>'[1]RC-1'!I1312</f>
        <v>0</v>
      </c>
      <c r="J1312" s="1">
        <f>'[1]RC-1'!J1312</f>
        <v>0</v>
      </c>
      <c r="K1312" s="1">
        <f>'[1]RC-1'!K1312</f>
        <v>0</v>
      </c>
      <c r="L1312" s="1">
        <f>'[1]RC-1'!L1312</f>
        <v>0</v>
      </c>
      <c r="M1312" s="1">
        <f>'[1]RC-1'!M1312</f>
        <v>0</v>
      </c>
      <c r="N1312" s="1">
        <f>'[1]RC-1'!N1312</f>
        <v>0</v>
      </c>
      <c r="O1312" s="1">
        <f>'[1]RC-1'!O1312</f>
        <v>0</v>
      </c>
      <c r="P1312" s="1">
        <f>'[1]RC-1'!P1312</f>
        <v>0</v>
      </c>
      <c r="Q1312" s="1">
        <f>'[1]RC-1'!Q1312</f>
        <v>0</v>
      </c>
      <c r="R1312" s="1">
        <f>'[1]RC-1'!R1312</f>
        <v>0</v>
      </c>
      <c r="S1312" s="1">
        <f>'[1]RC-1'!S1312</f>
        <v>0</v>
      </c>
      <c r="T1312" s="1">
        <f>'[1]RC-1'!T1312</f>
        <v>0</v>
      </c>
      <c r="U1312" s="1">
        <f>'[1]RC-1'!U1312</f>
        <v>0</v>
      </c>
      <c r="V1312" s="1">
        <f>'[1]RC-1'!V1312</f>
        <v>0</v>
      </c>
      <c r="W1312" s="1">
        <f>'[1]RC-1'!W1312</f>
        <v>0</v>
      </c>
      <c r="X1312" s="1">
        <f>'[1]RC-1'!X1312</f>
        <v>0</v>
      </c>
      <c r="Y1312" s="1">
        <f>'[1]RC-1'!Y1312</f>
        <v>0</v>
      </c>
      <c r="Z1312" s="1">
        <f>'[1]RC-1'!Z1312</f>
        <v>0</v>
      </c>
      <c r="AA1312" s="1">
        <f>'[1]RC-1'!AA1312</f>
        <v>0</v>
      </c>
      <c r="AB1312" s="1">
        <f>'[1]RC-1'!AB1312</f>
        <v>0</v>
      </c>
      <c r="AC1312" s="1">
        <f>'[1]RC-1'!AC1312</f>
        <v>0</v>
      </c>
      <c r="AD1312" s="1">
        <f>'[1]RC-1'!AD1312</f>
        <v>0</v>
      </c>
      <c r="AE1312" s="1">
        <f>'[1]RC-1'!AE1312</f>
        <v>0</v>
      </c>
      <c r="AF1312" s="1">
        <f>'[1]RC-1'!AF1312</f>
        <v>0</v>
      </c>
      <c r="AG1312" s="1">
        <f>'[1]RC-1'!AG1312</f>
        <v>0</v>
      </c>
      <c r="AH1312" s="1">
        <f>'[1]RC-1'!AH1312</f>
        <v>0</v>
      </c>
      <c r="AI1312" s="1">
        <f>'[1]RC-1'!AI1312</f>
        <v>0</v>
      </c>
    </row>
    <row r="1313" spans="1:35" x14ac:dyDescent="0.3">
      <c r="A1313" s="1">
        <f>'[1]RC-1'!A1313</f>
        <v>0</v>
      </c>
      <c r="B1313" s="1">
        <f>'[1]RC-1'!B1313</f>
        <v>0</v>
      </c>
      <c r="C1313" s="1">
        <f>'[1]RC-1'!C1313</f>
        <v>0</v>
      </c>
      <c r="D1313" s="1">
        <f>'[1]RC-1'!D1313</f>
        <v>0</v>
      </c>
      <c r="E1313" s="1">
        <f>'[1]RC-1'!E1313</f>
        <v>0</v>
      </c>
      <c r="F1313" s="1">
        <f>'[1]RC-1'!F1313</f>
        <v>0</v>
      </c>
      <c r="G1313" s="1">
        <f>'[1]RC-1'!G1313</f>
        <v>0</v>
      </c>
      <c r="H1313" s="1">
        <f>'[1]RC-1'!H1313</f>
        <v>0</v>
      </c>
      <c r="I1313" s="1">
        <f>'[1]RC-1'!I1313</f>
        <v>0</v>
      </c>
      <c r="J1313" s="1">
        <f>'[1]RC-1'!J1313</f>
        <v>0</v>
      </c>
      <c r="K1313" s="1">
        <f>'[1]RC-1'!K1313</f>
        <v>0</v>
      </c>
      <c r="L1313" s="1">
        <f>'[1]RC-1'!L1313</f>
        <v>0</v>
      </c>
      <c r="M1313" s="1">
        <f>'[1]RC-1'!M1313</f>
        <v>0</v>
      </c>
      <c r="N1313" s="1">
        <f>'[1]RC-1'!N1313</f>
        <v>0</v>
      </c>
      <c r="O1313" s="1">
        <f>'[1]RC-1'!O1313</f>
        <v>0</v>
      </c>
      <c r="P1313" s="1">
        <f>'[1]RC-1'!P1313</f>
        <v>0</v>
      </c>
      <c r="Q1313" s="1">
        <f>'[1]RC-1'!Q1313</f>
        <v>0</v>
      </c>
      <c r="R1313" s="1">
        <f>'[1]RC-1'!R1313</f>
        <v>0</v>
      </c>
      <c r="S1313" s="1">
        <f>'[1]RC-1'!S1313</f>
        <v>0</v>
      </c>
      <c r="T1313" s="1">
        <f>'[1]RC-1'!T1313</f>
        <v>0</v>
      </c>
      <c r="U1313" s="1">
        <f>'[1]RC-1'!U1313</f>
        <v>0</v>
      </c>
      <c r="V1313" s="1">
        <f>'[1]RC-1'!V1313</f>
        <v>0</v>
      </c>
      <c r="W1313" s="1">
        <f>'[1]RC-1'!W1313</f>
        <v>0</v>
      </c>
      <c r="X1313" s="1">
        <f>'[1]RC-1'!X1313</f>
        <v>0</v>
      </c>
      <c r="Y1313" s="1">
        <f>'[1]RC-1'!Y1313</f>
        <v>0</v>
      </c>
      <c r="Z1313" s="1">
        <f>'[1]RC-1'!Z1313</f>
        <v>0</v>
      </c>
      <c r="AA1313" s="1">
        <f>'[1]RC-1'!AA1313</f>
        <v>0</v>
      </c>
      <c r="AB1313" s="1">
        <f>'[1]RC-1'!AB1313</f>
        <v>0</v>
      </c>
      <c r="AC1313" s="1">
        <f>'[1]RC-1'!AC1313</f>
        <v>0</v>
      </c>
      <c r="AD1313" s="1">
        <f>'[1]RC-1'!AD1313</f>
        <v>0</v>
      </c>
      <c r="AE1313" s="1">
        <f>'[1]RC-1'!AE1313</f>
        <v>0</v>
      </c>
      <c r="AF1313" s="1">
        <f>'[1]RC-1'!AF1313</f>
        <v>0</v>
      </c>
      <c r="AG1313" s="1">
        <f>'[1]RC-1'!AG1313</f>
        <v>0</v>
      </c>
      <c r="AH1313" s="1">
        <f>'[1]RC-1'!AH1313</f>
        <v>0</v>
      </c>
      <c r="AI1313" s="1">
        <f>'[1]RC-1'!AI1313</f>
        <v>0</v>
      </c>
    </row>
    <row r="1314" spans="1:35" x14ac:dyDescent="0.3">
      <c r="A1314" s="1">
        <f>'[1]RC-1'!A1314</f>
        <v>0</v>
      </c>
      <c r="B1314" s="1">
        <f>'[1]RC-1'!B1314</f>
        <v>0</v>
      </c>
      <c r="C1314" s="1">
        <f>'[1]RC-1'!C1314</f>
        <v>0</v>
      </c>
      <c r="D1314" s="1">
        <f>'[1]RC-1'!D1314</f>
        <v>0</v>
      </c>
      <c r="E1314" s="1">
        <f>'[1]RC-1'!E1314</f>
        <v>0</v>
      </c>
      <c r="F1314" s="1">
        <f>'[1]RC-1'!F1314</f>
        <v>0</v>
      </c>
      <c r="G1314" s="1">
        <f>'[1]RC-1'!G1314</f>
        <v>0</v>
      </c>
      <c r="H1314" s="1">
        <f>'[1]RC-1'!H1314</f>
        <v>0</v>
      </c>
      <c r="I1314" s="1">
        <f>'[1]RC-1'!I1314</f>
        <v>0</v>
      </c>
      <c r="J1314" s="1">
        <f>'[1]RC-1'!J1314</f>
        <v>0</v>
      </c>
      <c r="K1314" s="1">
        <f>'[1]RC-1'!K1314</f>
        <v>0</v>
      </c>
      <c r="L1314" s="1">
        <f>'[1]RC-1'!L1314</f>
        <v>0</v>
      </c>
      <c r="M1314" s="1">
        <f>'[1]RC-1'!M1314</f>
        <v>0</v>
      </c>
      <c r="N1314" s="1">
        <f>'[1]RC-1'!N1314</f>
        <v>0</v>
      </c>
      <c r="O1314" s="1">
        <f>'[1]RC-1'!O1314</f>
        <v>0</v>
      </c>
      <c r="P1314" s="1">
        <f>'[1]RC-1'!P1314</f>
        <v>0</v>
      </c>
      <c r="Q1314" s="1">
        <f>'[1]RC-1'!Q1314</f>
        <v>0</v>
      </c>
      <c r="R1314" s="1">
        <f>'[1]RC-1'!R1314</f>
        <v>0</v>
      </c>
      <c r="S1314" s="1">
        <f>'[1]RC-1'!S1314</f>
        <v>0</v>
      </c>
      <c r="T1314" s="1">
        <f>'[1]RC-1'!T1314</f>
        <v>0</v>
      </c>
      <c r="U1314" s="1">
        <f>'[1]RC-1'!U1314</f>
        <v>0</v>
      </c>
      <c r="V1314" s="1">
        <f>'[1]RC-1'!V1314</f>
        <v>0</v>
      </c>
      <c r="W1314" s="1">
        <f>'[1]RC-1'!W1314</f>
        <v>0</v>
      </c>
      <c r="X1314" s="1">
        <f>'[1]RC-1'!X1314</f>
        <v>0</v>
      </c>
      <c r="Y1314" s="1">
        <f>'[1]RC-1'!Y1314</f>
        <v>0</v>
      </c>
      <c r="Z1314" s="1">
        <f>'[1]RC-1'!Z1314</f>
        <v>0</v>
      </c>
      <c r="AA1314" s="1">
        <f>'[1]RC-1'!AA1314</f>
        <v>0</v>
      </c>
      <c r="AB1314" s="1">
        <f>'[1]RC-1'!AB1314</f>
        <v>0</v>
      </c>
      <c r="AC1314" s="1">
        <f>'[1]RC-1'!AC1314</f>
        <v>0</v>
      </c>
      <c r="AD1314" s="1">
        <f>'[1]RC-1'!AD1314</f>
        <v>0</v>
      </c>
      <c r="AE1314" s="1">
        <f>'[1]RC-1'!AE1314</f>
        <v>0</v>
      </c>
      <c r="AF1314" s="1">
        <f>'[1]RC-1'!AF1314</f>
        <v>0</v>
      </c>
      <c r="AG1314" s="1">
        <f>'[1]RC-1'!AG1314</f>
        <v>0</v>
      </c>
      <c r="AH1314" s="1">
        <f>'[1]RC-1'!AH1314</f>
        <v>0</v>
      </c>
      <c r="AI1314" s="1">
        <f>'[1]RC-1'!AI1314</f>
        <v>0</v>
      </c>
    </row>
    <row r="1315" spans="1:35" x14ac:dyDescent="0.3">
      <c r="A1315" s="1">
        <f>'[1]RC-1'!A1315</f>
        <v>0</v>
      </c>
      <c r="B1315" s="1">
        <f>'[1]RC-1'!B1315</f>
        <v>0</v>
      </c>
      <c r="C1315" s="1">
        <f>'[1]RC-1'!C1315</f>
        <v>0</v>
      </c>
      <c r="D1315" s="1">
        <f>'[1]RC-1'!D1315</f>
        <v>0</v>
      </c>
      <c r="E1315" s="1">
        <f>'[1]RC-1'!E1315</f>
        <v>0</v>
      </c>
      <c r="F1315" s="1">
        <f>'[1]RC-1'!F1315</f>
        <v>0</v>
      </c>
      <c r="G1315" s="1">
        <f>'[1]RC-1'!G1315</f>
        <v>0</v>
      </c>
      <c r="H1315" s="1">
        <f>'[1]RC-1'!H1315</f>
        <v>0</v>
      </c>
      <c r="I1315" s="1">
        <f>'[1]RC-1'!I1315</f>
        <v>0</v>
      </c>
      <c r="J1315" s="1">
        <f>'[1]RC-1'!J1315</f>
        <v>0</v>
      </c>
      <c r="K1315" s="1">
        <f>'[1]RC-1'!K1315</f>
        <v>0</v>
      </c>
      <c r="L1315" s="1">
        <f>'[1]RC-1'!L1315</f>
        <v>0</v>
      </c>
      <c r="M1315" s="1">
        <f>'[1]RC-1'!M1315</f>
        <v>0</v>
      </c>
      <c r="N1315" s="1">
        <f>'[1]RC-1'!N1315</f>
        <v>0</v>
      </c>
      <c r="O1315" s="1">
        <f>'[1]RC-1'!O1315</f>
        <v>0</v>
      </c>
      <c r="P1315" s="1">
        <f>'[1]RC-1'!P1315</f>
        <v>0</v>
      </c>
      <c r="Q1315" s="1">
        <f>'[1]RC-1'!Q1315</f>
        <v>0</v>
      </c>
      <c r="R1315" s="1">
        <f>'[1]RC-1'!R1315</f>
        <v>0</v>
      </c>
      <c r="S1315" s="1">
        <f>'[1]RC-1'!S1315</f>
        <v>0</v>
      </c>
      <c r="T1315" s="1">
        <f>'[1]RC-1'!T1315</f>
        <v>0</v>
      </c>
      <c r="U1315" s="1">
        <f>'[1]RC-1'!U1315</f>
        <v>0</v>
      </c>
      <c r="V1315" s="1">
        <f>'[1]RC-1'!V1315</f>
        <v>0</v>
      </c>
      <c r="W1315" s="1">
        <f>'[1]RC-1'!W1315</f>
        <v>0</v>
      </c>
      <c r="X1315" s="1">
        <f>'[1]RC-1'!X1315</f>
        <v>0</v>
      </c>
      <c r="Y1315" s="1">
        <f>'[1]RC-1'!Y1315</f>
        <v>0</v>
      </c>
      <c r="Z1315" s="1">
        <f>'[1]RC-1'!Z1315</f>
        <v>0</v>
      </c>
      <c r="AA1315" s="1">
        <f>'[1]RC-1'!AA1315</f>
        <v>0</v>
      </c>
      <c r="AB1315" s="1">
        <f>'[1]RC-1'!AB1315</f>
        <v>0</v>
      </c>
      <c r="AC1315" s="1">
        <f>'[1]RC-1'!AC1315</f>
        <v>0</v>
      </c>
      <c r="AD1315" s="1">
        <f>'[1]RC-1'!AD1315</f>
        <v>0</v>
      </c>
      <c r="AE1315" s="1">
        <f>'[1]RC-1'!AE1315</f>
        <v>0</v>
      </c>
      <c r="AF1315" s="1">
        <f>'[1]RC-1'!AF1315</f>
        <v>0</v>
      </c>
      <c r="AG1315" s="1">
        <f>'[1]RC-1'!AG1315</f>
        <v>0</v>
      </c>
      <c r="AH1315" s="1">
        <f>'[1]RC-1'!AH1315</f>
        <v>0</v>
      </c>
      <c r="AI1315" s="1">
        <f>'[1]RC-1'!AI1315</f>
        <v>0</v>
      </c>
    </row>
    <row r="1316" spans="1:35" x14ac:dyDescent="0.3">
      <c r="A1316" s="1">
        <f>'[1]RC-1'!A1316</f>
        <v>0</v>
      </c>
      <c r="B1316" s="1">
        <f>'[1]RC-1'!B1316</f>
        <v>0</v>
      </c>
      <c r="C1316" s="1">
        <f>'[1]RC-1'!C1316</f>
        <v>0</v>
      </c>
      <c r="D1316" s="1">
        <f>'[1]RC-1'!D1316</f>
        <v>0</v>
      </c>
      <c r="E1316" s="1">
        <f>'[1]RC-1'!E1316</f>
        <v>0</v>
      </c>
      <c r="F1316" s="1">
        <f>'[1]RC-1'!F1316</f>
        <v>0</v>
      </c>
      <c r="G1316" s="1">
        <f>'[1]RC-1'!G1316</f>
        <v>0</v>
      </c>
      <c r="H1316" s="1">
        <f>'[1]RC-1'!H1316</f>
        <v>0</v>
      </c>
      <c r="I1316" s="1">
        <f>'[1]RC-1'!I1316</f>
        <v>0</v>
      </c>
      <c r="J1316" s="1">
        <f>'[1]RC-1'!J1316</f>
        <v>0</v>
      </c>
      <c r="K1316" s="1">
        <f>'[1]RC-1'!K1316</f>
        <v>0</v>
      </c>
      <c r="L1316" s="1">
        <f>'[1]RC-1'!L1316</f>
        <v>0</v>
      </c>
      <c r="M1316" s="1">
        <f>'[1]RC-1'!M1316</f>
        <v>0</v>
      </c>
      <c r="N1316" s="1">
        <f>'[1]RC-1'!N1316</f>
        <v>0</v>
      </c>
      <c r="O1316" s="1">
        <f>'[1]RC-1'!O1316</f>
        <v>0</v>
      </c>
      <c r="P1316" s="1">
        <f>'[1]RC-1'!P1316</f>
        <v>0</v>
      </c>
      <c r="Q1316" s="1">
        <f>'[1]RC-1'!Q1316</f>
        <v>0</v>
      </c>
      <c r="R1316" s="1">
        <f>'[1]RC-1'!R1316</f>
        <v>0</v>
      </c>
      <c r="S1316" s="1">
        <f>'[1]RC-1'!S1316</f>
        <v>0</v>
      </c>
      <c r="T1316" s="1">
        <f>'[1]RC-1'!T1316</f>
        <v>0</v>
      </c>
      <c r="U1316" s="1">
        <f>'[1]RC-1'!U1316</f>
        <v>0</v>
      </c>
      <c r="V1316" s="1">
        <f>'[1]RC-1'!V1316</f>
        <v>0</v>
      </c>
      <c r="W1316" s="1">
        <f>'[1]RC-1'!W1316</f>
        <v>0</v>
      </c>
      <c r="X1316" s="1">
        <f>'[1]RC-1'!X1316</f>
        <v>0</v>
      </c>
      <c r="Y1316" s="1">
        <f>'[1]RC-1'!Y1316</f>
        <v>0</v>
      </c>
      <c r="Z1316" s="1">
        <f>'[1]RC-1'!Z1316</f>
        <v>0</v>
      </c>
      <c r="AA1316" s="1">
        <f>'[1]RC-1'!AA1316</f>
        <v>0</v>
      </c>
      <c r="AB1316" s="1">
        <f>'[1]RC-1'!AB1316</f>
        <v>0</v>
      </c>
      <c r="AC1316" s="1">
        <f>'[1]RC-1'!AC1316</f>
        <v>0</v>
      </c>
      <c r="AD1316" s="1">
        <f>'[1]RC-1'!AD1316</f>
        <v>0</v>
      </c>
      <c r="AE1316" s="1">
        <f>'[1]RC-1'!AE1316</f>
        <v>0</v>
      </c>
      <c r="AF1316" s="1">
        <f>'[1]RC-1'!AF1316</f>
        <v>0</v>
      </c>
      <c r="AG1316" s="1">
        <f>'[1]RC-1'!AG1316</f>
        <v>0</v>
      </c>
      <c r="AH1316" s="1">
        <f>'[1]RC-1'!AH1316</f>
        <v>0</v>
      </c>
      <c r="AI1316" s="1">
        <f>'[1]RC-1'!AI1316</f>
        <v>0</v>
      </c>
    </row>
    <row r="1317" spans="1:35" x14ac:dyDescent="0.3">
      <c r="A1317" s="1">
        <f>'[1]RC-1'!A1317</f>
        <v>0</v>
      </c>
      <c r="B1317" s="1">
        <f>'[1]RC-1'!B1317</f>
        <v>0</v>
      </c>
      <c r="C1317" s="1">
        <f>'[1]RC-1'!C1317</f>
        <v>0</v>
      </c>
      <c r="D1317" s="1">
        <f>'[1]RC-1'!D1317</f>
        <v>0</v>
      </c>
      <c r="E1317" s="1">
        <f>'[1]RC-1'!E1317</f>
        <v>0</v>
      </c>
      <c r="F1317" s="1">
        <f>'[1]RC-1'!F1317</f>
        <v>0</v>
      </c>
      <c r="G1317" s="1">
        <f>'[1]RC-1'!G1317</f>
        <v>0</v>
      </c>
      <c r="H1317" s="1">
        <f>'[1]RC-1'!H1317</f>
        <v>0</v>
      </c>
      <c r="I1317" s="1">
        <f>'[1]RC-1'!I1317</f>
        <v>0</v>
      </c>
      <c r="J1317" s="1">
        <f>'[1]RC-1'!J1317</f>
        <v>0</v>
      </c>
      <c r="K1317" s="1">
        <f>'[1]RC-1'!K1317</f>
        <v>0</v>
      </c>
      <c r="L1317" s="1">
        <f>'[1]RC-1'!L1317</f>
        <v>0</v>
      </c>
      <c r="M1317" s="1">
        <f>'[1]RC-1'!M1317</f>
        <v>0</v>
      </c>
      <c r="N1317" s="1">
        <f>'[1]RC-1'!N1317</f>
        <v>0</v>
      </c>
      <c r="O1317" s="1">
        <f>'[1]RC-1'!O1317</f>
        <v>0</v>
      </c>
      <c r="P1317" s="1">
        <f>'[1]RC-1'!P1317</f>
        <v>0</v>
      </c>
      <c r="Q1317" s="1">
        <f>'[1]RC-1'!Q1317</f>
        <v>0</v>
      </c>
      <c r="R1317" s="1">
        <f>'[1]RC-1'!R1317</f>
        <v>0</v>
      </c>
      <c r="S1317" s="1">
        <f>'[1]RC-1'!S1317</f>
        <v>0</v>
      </c>
      <c r="T1317" s="1">
        <f>'[1]RC-1'!T1317</f>
        <v>0</v>
      </c>
      <c r="U1317" s="1">
        <f>'[1]RC-1'!U1317</f>
        <v>0</v>
      </c>
      <c r="V1317" s="1">
        <f>'[1]RC-1'!V1317</f>
        <v>0</v>
      </c>
      <c r="W1317" s="1">
        <f>'[1]RC-1'!W1317</f>
        <v>0</v>
      </c>
      <c r="X1317" s="1">
        <f>'[1]RC-1'!X1317</f>
        <v>0</v>
      </c>
      <c r="Y1317" s="1">
        <f>'[1]RC-1'!Y1317</f>
        <v>0</v>
      </c>
      <c r="Z1317" s="1">
        <f>'[1]RC-1'!Z1317</f>
        <v>0</v>
      </c>
      <c r="AA1317" s="1">
        <f>'[1]RC-1'!AA1317</f>
        <v>0</v>
      </c>
      <c r="AB1317" s="1">
        <f>'[1]RC-1'!AB1317</f>
        <v>0</v>
      </c>
      <c r="AC1317" s="1">
        <f>'[1]RC-1'!AC1317</f>
        <v>0</v>
      </c>
      <c r="AD1317" s="1">
        <f>'[1]RC-1'!AD1317</f>
        <v>0</v>
      </c>
      <c r="AE1317" s="1">
        <f>'[1]RC-1'!AE1317</f>
        <v>0</v>
      </c>
      <c r="AF1317" s="1">
        <f>'[1]RC-1'!AF1317</f>
        <v>0</v>
      </c>
      <c r="AG1317" s="1">
        <f>'[1]RC-1'!AG1317</f>
        <v>0</v>
      </c>
      <c r="AH1317" s="1">
        <f>'[1]RC-1'!AH1317</f>
        <v>0</v>
      </c>
      <c r="AI1317" s="1">
        <f>'[1]RC-1'!AI1317</f>
        <v>0</v>
      </c>
    </row>
    <row r="1318" spans="1:35" x14ac:dyDescent="0.3">
      <c r="A1318" s="1">
        <f>'[1]RC-1'!A1318</f>
        <v>0</v>
      </c>
      <c r="B1318" s="1">
        <f>'[1]RC-1'!B1318</f>
        <v>0</v>
      </c>
      <c r="C1318" s="1">
        <f>'[1]RC-1'!C1318</f>
        <v>0</v>
      </c>
      <c r="D1318" s="1">
        <f>'[1]RC-1'!D1318</f>
        <v>0</v>
      </c>
      <c r="E1318" s="1">
        <f>'[1]RC-1'!E1318</f>
        <v>0</v>
      </c>
      <c r="F1318" s="1">
        <f>'[1]RC-1'!F1318</f>
        <v>0</v>
      </c>
      <c r="G1318" s="1">
        <f>'[1]RC-1'!G1318</f>
        <v>0</v>
      </c>
      <c r="H1318" s="1">
        <f>'[1]RC-1'!H1318</f>
        <v>0</v>
      </c>
      <c r="I1318" s="1">
        <f>'[1]RC-1'!I1318</f>
        <v>0</v>
      </c>
      <c r="J1318" s="1">
        <f>'[1]RC-1'!J1318</f>
        <v>0</v>
      </c>
      <c r="K1318" s="1">
        <f>'[1]RC-1'!K1318</f>
        <v>0</v>
      </c>
      <c r="L1318" s="1">
        <f>'[1]RC-1'!L1318</f>
        <v>0</v>
      </c>
      <c r="M1318" s="1">
        <f>'[1]RC-1'!M1318</f>
        <v>0</v>
      </c>
      <c r="N1318" s="1">
        <f>'[1]RC-1'!N1318</f>
        <v>0</v>
      </c>
      <c r="O1318" s="1">
        <f>'[1]RC-1'!O1318</f>
        <v>0</v>
      </c>
      <c r="P1318" s="1">
        <f>'[1]RC-1'!P1318</f>
        <v>0</v>
      </c>
      <c r="Q1318" s="1">
        <f>'[1]RC-1'!Q1318</f>
        <v>0</v>
      </c>
      <c r="R1318" s="1">
        <f>'[1]RC-1'!R1318</f>
        <v>0</v>
      </c>
      <c r="S1318" s="1">
        <f>'[1]RC-1'!S1318</f>
        <v>0</v>
      </c>
      <c r="T1318" s="1">
        <f>'[1]RC-1'!T1318</f>
        <v>0</v>
      </c>
      <c r="U1318" s="1">
        <f>'[1]RC-1'!U1318</f>
        <v>0</v>
      </c>
      <c r="V1318" s="1">
        <f>'[1]RC-1'!V1318</f>
        <v>0</v>
      </c>
      <c r="W1318" s="1">
        <f>'[1]RC-1'!W1318</f>
        <v>0</v>
      </c>
      <c r="X1318" s="1">
        <f>'[1]RC-1'!X1318</f>
        <v>0</v>
      </c>
      <c r="Y1318" s="1">
        <f>'[1]RC-1'!Y1318</f>
        <v>0</v>
      </c>
      <c r="Z1318" s="1">
        <f>'[1]RC-1'!Z1318</f>
        <v>0</v>
      </c>
      <c r="AA1318" s="1">
        <f>'[1]RC-1'!AA1318</f>
        <v>0</v>
      </c>
      <c r="AB1318" s="1">
        <f>'[1]RC-1'!AB1318</f>
        <v>0</v>
      </c>
      <c r="AC1318" s="1">
        <f>'[1]RC-1'!AC1318</f>
        <v>0</v>
      </c>
      <c r="AD1318" s="1">
        <f>'[1]RC-1'!AD1318</f>
        <v>0</v>
      </c>
      <c r="AE1318" s="1">
        <f>'[1]RC-1'!AE1318</f>
        <v>0</v>
      </c>
      <c r="AF1318" s="1">
        <f>'[1]RC-1'!AF1318</f>
        <v>0</v>
      </c>
      <c r="AG1318" s="1">
        <f>'[1]RC-1'!AG1318</f>
        <v>0</v>
      </c>
      <c r="AH1318" s="1">
        <f>'[1]RC-1'!AH1318</f>
        <v>0</v>
      </c>
      <c r="AI1318" s="1">
        <f>'[1]RC-1'!AI1318</f>
        <v>0</v>
      </c>
    </row>
    <row r="1319" spans="1:35" x14ac:dyDescent="0.3">
      <c r="A1319" s="1">
        <f>'[1]RC-1'!A1319</f>
        <v>0</v>
      </c>
      <c r="B1319" s="1">
        <f>'[1]RC-1'!B1319</f>
        <v>0</v>
      </c>
      <c r="C1319" s="1">
        <f>'[1]RC-1'!C1319</f>
        <v>0</v>
      </c>
      <c r="D1319" s="1">
        <f>'[1]RC-1'!D1319</f>
        <v>0</v>
      </c>
      <c r="E1319" s="1">
        <f>'[1]RC-1'!E1319</f>
        <v>0</v>
      </c>
      <c r="F1319" s="1">
        <f>'[1]RC-1'!F1319</f>
        <v>0</v>
      </c>
      <c r="G1319" s="1">
        <f>'[1]RC-1'!G1319</f>
        <v>0</v>
      </c>
      <c r="H1319" s="1">
        <f>'[1]RC-1'!H1319</f>
        <v>0</v>
      </c>
      <c r="I1319" s="1">
        <f>'[1]RC-1'!I1319</f>
        <v>0</v>
      </c>
      <c r="J1319" s="1">
        <f>'[1]RC-1'!J1319</f>
        <v>0</v>
      </c>
      <c r="K1319" s="1">
        <f>'[1]RC-1'!K1319</f>
        <v>0</v>
      </c>
      <c r="L1319" s="1">
        <f>'[1]RC-1'!L1319</f>
        <v>0</v>
      </c>
      <c r="M1319" s="1">
        <f>'[1]RC-1'!M1319</f>
        <v>0</v>
      </c>
      <c r="N1319" s="1">
        <f>'[1]RC-1'!N1319</f>
        <v>0</v>
      </c>
      <c r="O1319" s="1">
        <f>'[1]RC-1'!O1319</f>
        <v>0</v>
      </c>
      <c r="P1319" s="1">
        <f>'[1]RC-1'!P1319</f>
        <v>0</v>
      </c>
      <c r="Q1319" s="1">
        <f>'[1]RC-1'!Q1319</f>
        <v>0</v>
      </c>
      <c r="R1319" s="1">
        <f>'[1]RC-1'!R1319</f>
        <v>0</v>
      </c>
      <c r="S1319" s="1">
        <f>'[1]RC-1'!S1319</f>
        <v>0</v>
      </c>
      <c r="T1319" s="1">
        <f>'[1]RC-1'!T1319</f>
        <v>0</v>
      </c>
      <c r="U1319" s="1">
        <f>'[1]RC-1'!U1319</f>
        <v>0</v>
      </c>
      <c r="V1319" s="1">
        <f>'[1]RC-1'!V1319</f>
        <v>0</v>
      </c>
      <c r="W1319" s="1">
        <f>'[1]RC-1'!W1319</f>
        <v>0</v>
      </c>
      <c r="X1319" s="1">
        <f>'[1]RC-1'!X1319</f>
        <v>0</v>
      </c>
      <c r="Y1319" s="1">
        <f>'[1]RC-1'!Y1319</f>
        <v>0</v>
      </c>
      <c r="Z1319" s="1">
        <f>'[1]RC-1'!Z1319</f>
        <v>0</v>
      </c>
      <c r="AA1319" s="1">
        <f>'[1]RC-1'!AA1319</f>
        <v>0</v>
      </c>
      <c r="AB1319" s="1">
        <f>'[1]RC-1'!AB1319</f>
        <v>0</v>
      </c>
      <c r="AC1319" s="1">
        <f>'[1]RC-1'!AC1319</f>
        <v>0</v>
      </c>
      <c r="AD1319" s="1">
        <f>'[1]RC-1'!AD1319</f>
        <v>0</v>
      </c>
      <c r="AE1319" s="1">
        <f>'[1]RC-1'!AE1319</f>
        <v>0</v>
      </c>
      <c r="AF1319" s="1">
        <f>'[1]RC-1'!AF1319</f>
        <v>0</v>
      </c>
      <c r="AG1319" s="1">
        <f>'[1]RC-1'!AG1319</f>
        <v>0</v>
      </c>
      <c r="AH1319" s="1">
        <f>'[1]RC-1'!AH1319</f>
        <v>0</v>
      </c>
      <c r="AI1319" s="1">
        <f>'[1]RC-1'!AI1319</f>
        <v>0</v>
      </c>
    </row>
    <row r="1320" spans="1:35" x14ac:dyDescent="0.3">
      <c r="A1320" s="1">
        <f>'[1]RC-1'!A1320</f>
        <v>0</v>
      </c>
      <c r="B1320" s="1">
        <f>'[1]RC-1'!B1320</f>
        <v>0</v>
      </c>
      <c r="C1320" s="1">
        <f>'[1]RC-1'!C1320</f>
        <v>0</v>
      </c>
      <c r="D1320" s="1">
        <f>'[1]RC-1'!D1320</f>
        <v>0</v>
      </c>
      <c r="E1320" s="1">
        <f>'[1]RC-1'!E1320</f>
        <v>0</v>
      </c>
      <c r="F1320" s="1">
        <f>'[1]RC-1'!F1320</f>
        <v>0</v>
      </c>
      <c r="G1320" s="1">
        <f>'[1]RC-1'!G1320</f>
        <v>0</v>
      </c>
      <c r="H1320" s="1">
        <f>'[1]RC-1'!H1320</f>
        <v>0</v>
      </c>
      <c r="I1320" s="1">
        <f>'[1]RC-1'!I1320</f>
        <v>0</v>
      </c>
      <c r="J1320" s="1">
        <f>'[1]RC-1'!J1320</f>
        <v>0</v>
      </c>
      <c r="K1320" s="1">
        <f>'[1]RC-1'!K1320</f>
        <v>0</v>
      </c>
      <c r="L1320" s="1">
        <f>'[1]RC-1'!L1320</f>
        <v>0</v>
      </c>
      <c r="M1320" s="1">
        <f>'[1]RC-1'!M1320</f>
        <v>0</v>
      </c>
      <c r="N1320" s="1">
        <f>'[1]RC-1'!N1320</f>
        <v>0</v>
      </c>
      <c r="O1320" s="1">
        <f>'[1]RC-1'!O1320</f>
        <v>0</v>
      </c>
      <c r="P1320" s="1">
        <f>'[1]RC-1'!P1320</f>
        <v>0</v>
      </c>
      <c r="Q1320" s="1">
        <f>'[1]RC-1'!Q1320</f>
        <v>0</v>
      </c>
      <c r="R1320" s="1">
        <f>'[1]RC-1'!R1320</f>
        <v>0</v>
      </c>
      <c r="S1320" s="1">
        <f>'[1]RC-1'!S1320</f>
        <v>0</v>
      </c>
      <c r="T1320" s="1">
        <f>'[1]RC-1'!T1320</f>
        <v>0</v>
      </c>
      <c r="U1320" s="1">
        <f>'[1]RC-1'!U1320</f>
        <v>0</v>
      </c>
      <c r="V1320" s="1">
        <f>'[1]RC-1'!V1320</f>
        <v>0</v>
      </c>
      <c r="W1320" s="1">
        <f>'[1]RC-1'!W1320</f>
        <v>0</v>
      </c>
      <c r="X1320" s="1">
        <f>'[1]RC-1'!X1320</f>
        <v>0</v>
      </c>
      <c r="Y1320" s="1">
        <f>'[1]RC-1'!Y1320</f>
        <v>0</v>
      </c>
      <c r="Z1320" s="1">
        <f>'[1]RC-1'!Z1320</f>
        <v>0</v>
      </c>
      <c r="AA1320" s="1">
        <f>'[1]RC-1'!AA1320</f>
        <v>0</v>
      </c>
      <c r="AB1320" s="1">
        <f>'[1]RC-1'!AB1320</f>
        <v>0</v>
      </c>
      <c r="AC1320" s="1">
        <f>'[1]RC-1'!AC1320</f>
        <v>0</v>
      </c>
      <c r="AD1320" s="1">
        <f>'[1]RC-1'!AD1320</f>
        <v>0</v>
      </c>
      <c r="AE1320" s="1">
        <f>'[1]RC-1'!AE1320</f>
        <v>0</v>
      </c>
      <c r="AF1320" s="1">
        <f>'[1]RC-1'!AF1320</f>
        <v>0</v>
      </c>
      <c r="AG1320" s="1">
        <f>'[1]RC-1'!AG1320</f>
        <v>0</v>
      </c>
      <c r="AH1320" s="1">
        <f>'[1]RC-1'!AH1320</f>
        <v>0</v>
      </c>
      <c r="AI1320" s="1">
        <f>'[1]RC-1'!AI1320</f>
        <v>0</v>
      </c>
    </row>
    <row r="1321" spans="1:35" x14ac:dyDescent="0.3">
      <c r="A1321" s="1">
        <f>'[1]RC-1'!A1321</f>
        <v>0</v>
      </c>
      <c r="B1321" s="1">
        <f>'[1]RC-1'!B1321</f>
        <v>0</v>
      </c>
      <c r="C1321" s="1">
        <f>'[1]RC-1'!C1321</f>
        <v>0</v>
      </c>
      <c r="D1321" s="1">
        <f>'[1]RC-1'!D1321</f>
        <v>0</v>
      </c>
      <c r="E1321" s="1">
        <f>'[1]RC-1'!E1321</f>
        <v>0</v>
      </c>
      <c r="F1321" s="1">
        <f>'[1]RC-1'!F1321</f>
        <v>0</v>
      </c>
      <c r="G1321" s="1">
        <f>'[1]RC-1'!G1321</f>
        <v>0</v>
      </c>
      <c r="H1321" s="1">
        <f>'[1]RC-1'!H1321</f>
        <v>0</v>
      </c>
      <c r="I1321" s="1">
        <f>'[1]RC-1'!I1321</f>
        <v>0</v>
      </c>
      <c r="J1321" s="1">
        <f>'[1]RC-1'!J1321</f>
        <v>0</v>
      </c>
      <c r="K1321" s="1">
        <f>'[1]RC-1'!K1321</f>
        <v>0</v>
      </c>
      <c r="L1321" s="1">
        <f>'[1]RC-1'!L1321</f>
        <v>0</v>
      </c>
      <c r="M1321" s="1">
        <f>'[1]RC-1'!M1321</f>
        <v>0</v>
      </c>
      <c r="N1321" s="1">
        <f>'[1]RC-1'!N1321</f>
        <v>0</v>
      </c>
      <c r="O1321" s="1">
        <f>'[1]RC-1'!O1321</f>
        <v>0</v>
      </c>
      <c r="P1321" s="1">
        <f>'[1]RC-1'!P1321</f>
        <v>0</v>
      </c>
      <c r="Q1321" s="1">
        <f>'[1]RC-1'!Q1321</f>
        <v>0</v>
      </c>
      <c r="R1321" s="1">
        <f>'[1]RC-1'!R1321</f>
        <v>0</v>
      </c>
      <c r="S1321" s="1">
        <f>'[1]RC-1'!S1321</f>
        <v>0</v>
      </c>
      <c r="T1321" s="1">
        <f>'[1]RC-1'!T1321</f>
        <v>0</v>
      </c>
      <c r="U1321" s="1">
        <f>'[1]RC-1'!U1321</f>
        <v>0</v>
      </c>
      <c r="V1321" s="1">
        <f>'[1]RC-1'!V1321</f>
        <v>0</v>
      </c>
      <c r="W1321" s="1">
        <f>'[1]RC-1'!W1321</f>
        <v>0</v>
      </c>
      <c r="X1321" s="1">
        <f>'[1]RC-1'!X1321</f>
        <v>0</v>
      </c>
      <c r="Y1321" s="1">
        <f>'[1]RC-1'!Y1321</f>
        <v>0</v>
      </c>
      <c r="Z1321" s="1">
        <f>'[1]RC-1'!Z1321</f>
        <v>0</v>
      </c>
      <c r="AA1321" s="1">
        <f>'[1]RC-1'!AA1321</f>
        <v>0</v>
      </c>
      <c r="AB1321" s="1">
        <f>'[1]RC-1'!AB1321</f>
        <v>0</v>
      </c>
      <c r="AC1321" s="1">
        <f>'[1]RC-1'!AC1321</f>
        <v>0</v>
      </c>
      <c r="AD1321" s="1">
        <f>'[1]RC-1'!AD1321</f>
        <v>0</v>
      </c>
      <c r="AE1321" s="1">
        <f>'[1]RC-1'!AE1321</f>
        <v>0</v>
      </c>
      <c r="AF1321" s="1">
        <f>'[1]RC-1'!AF1321</f>
        <v>0</v>
      </c>
      <c r="AG1321" s="1">
        <f>'[1]RC-1'!AG1321</f>
        <v>0</v>
      </c>
      <c r="AH1321" s="1">
        <f>'[1]RC-1'!AH1321</f>
        <v>0</v>
      </c>
      <c r="AI1321" s="1">
        <f>'[1]RC-1'!AI1321</f>
        <v>0</v>
      </c>
    </row>
    <row r="1322" spans="1:35" x14ac:dyDescent="0.3">
      <c r="A1322" s="1">
        <f>'[1]RC-1'!A1322</f>
        <v>0</v>
      </c>
      <c r="B1322" s="1">
        <f>'[1]RC-1'!B1322</f>
        <v>0</v>
      </c>
      <c r="C1322" s="1">
        <f>'[1]RC-1'!C1322</f>
        <v>0</v>
      </c>
      <c r="D1322" s="1">
        <f>'[1]RC-1'!D1322</f>
        <v>0</v>
      </c>
      <c r="E1322" s="1">
        <f>'[1]RC-1'!E1322</f>
        <v>0</v>
      </c>
      <c r="F1322" s="1">
        <f>'[1]RC-1'!F1322</f>
        <v>0</v>
      </c>
      <c r="G1322" s="1">
        <f>'[1]RC-1'!G1322</f>
        <v>0</v>
      </c>
      <c r="H1322" s="1">
        <f>'[1]RC-1'!H1322</f>
        <v>0</v>
      </c>
      <c r="I1322" s="1">
        <f>'[1]RC-1'!I1322</f>
        <v>0</v>
      </c>
      <c r="J1322" s="1">
        <f>'[1]RC-1'!J1322</f>
        <v>0</v>
      </c>
      <c r="K1322" s="1">
        <f>'[1]RC-1'!K1322</f>
        <v>0</v>
      </c>
      <c r="L1322" s="1">
        <f>'[1]RC-1'!L1322</f>
        <v>0</v>
      </c>
      <c r="M1322" s="1">
        <f>'[1]RC-1'!M1322</f>
        <v>0</v>
      </c>
      <c r="N1322" s="1">
        <f>'[1]RC-1'!N1322</f>
        <v>0</v>
      </c>
      <c r="O1322" s="1">
        <f>'[1]RC-1'!O1322</f>
        <v>0</v>
      </c>
      <c r="P1322" s="1">
        <f>'[1]RC-1'!P1322</f>
        <v>0</v>
      </c>
      <c r="Q1322" s="1">
        <f>'[1]RC-1'!Q1322</f>
        <v>0</v>
      </c>
      <c r="R1322" s="1">
        <f>'[1]RC-1'!R1322</f>
        <v>0</v>
      </c>
      <c r="S1322" s="1">
        <f>'[1]RC-1'!S1322</f>
        <v>0</v>
      </c>
      <c r="T1322" s="1">
        <f>'[1]RC-1'!T1322</f>
        <v>0</v>
      </c>
      <c r="U1322" s="1">
        <f>'[1]RC-1'!U1322</f>
        <v>0</v>
      </c>
      <c r="V1322" s="1">
        <f>'[1]RC-1'!V1322</f>
        <v>0</v>
      </c>
      <c r="W1322" s="1">
        <f>'[1]RC-1'!W1322</f>
        <v>0</v>
      </c>
      <c r="X1322" s="1">
        <f>'[1]RC-1'!X1322</f>
        <v>0</v>
      </c>
      <c r="Y1322" s="1">
        <f>'[1]RC-1'!Y1322</f>
        <v>0</v>
      </c>
      <c r="Z1322" s="1">
        <f>'[1]RC-1'!Z1322</f>
        <v>0</v>
      </c>
      <c r="AA1322" s="1">
        <f>'[1]RC-1'!AA1322</f>
        <v>0</v>
      </c>
      <c r="AB1322" s="1">
        <f>'[1]RC-1'!AB1322</f>
        <v>0</v>
      </c>
      <c r="AC1322" s="1">
        <f>'[1]RC-1'!AC1322</f>
        <v>0</v>
      </c>
      <c r="AD1322" s="1">
        <f>'[1]RC-1'!AD1322</f>
        <v>0</v>
      </c>
      <c r="AE1322" s="1">
        <f>'[1]RC-1'!AE1322</f>
        <v>0</v>
      </c>
      <c r="AF1322" s="1">
        <f>'[1]RC-1'!AF1322</f>
        <v>0</v>
      </c>
      <c r="AG1322" s="1">
        <f>'[1]RC-1'!AG1322</f>
        <v>0</v>
      </c>
      <c r="AH1322" s="1">
        <f>'[1]RC-1'!AH1322</f>
        <v>0</v>
      </c>
      <c r="AI1322" s="1">
        <f>'[1]RC-1'!AI1322</f>
        <v>0</v>
      </c>
    </row>
    <row r="1323" spans="1:35" x14ac:dyDescent="0.3">
      <c r="A1323" s="1">
        <f>'[1]RC-1'!A1323</f>
        <v>0</v>
      </c>
      <c r="B1323" s="1">
        <f>'[1]RC-1'!B1323</f>
        <v>0</v>
      </c>
      <c r="C1323" s="1">
        <f>'[1]RC-1'!C1323</f>
        <v>0</v>
      </c>
      <c r="D1323" s="1">
        <f>'[1]RC-1'!D1323</f>
        <v>0</v>
      </c>
      <c r="E1323" s="1">
        <f>'[1]RC-1'!E1323</f>
        <v>0</v>
      </c>
      <c r="F1323" s="1">
        <f>'[1]RC-1'!F1323</f>
        <v>0</v>
      </c>
      <c r="G1323" s="1">
        <f>'[1]RC-1'!G1323</f>
        <v>0</v>
      </c>
      <c r="H1323" s="1">
        <f>'[1]RC-1'!H1323</f>
        <v>0</v>
      </c>
      <c r="I1323" s="1">
        <f>'[1]RC-1'!I1323</f>
        <v>0</v>
      </c>
      <c r="J1323" s="1">
        <f>'[1]RC-1'!J1323</f>
        <v>0</v>
      </c>
      <c r="K1323" s="1">
        <f>'[1]RC-1'!K1323</f>
        <v>0</v>
      </c>
      <c r="L1323" s="1">
        <f>'[1]RC-1'!L1323</f>
        <v>0</v>
      </c>
      <c r="M1323" s="1">
        <f>'[1]RC-1'!M1323</f>
        <v>0</v>
      </c>
      <c r="N1323" s="1">
        <f>'[1]RC-1'!N1323</f>
        <v>0</v>
      </c>
      <c r="O1323" s="1">
        <f>'[1]RC-1'!O1323</f>
        <v>0</v>
      </c>
      <c r="P1323" s="1">
        <f>'[1]RC-1'!P1323</f>
        <v>0</v>
      </c>
      <c r="Q1323" s="1">
        <f>'[1]RC-1'!Q1323</f>
        <v>0</v>
      </c>
      <c r="R1323" s="1">
        <f>'[1]RC-1'!R1323</f>
        <v>0</v>
      </c>
      <c r="S1323" s="1">
        <f>'[1]RC-1'!S1323</f>
        <v>0</v>
      </c>
      <c r="T1323" s="1">
        <f>'[1]RC-1'!T1323</f>
        <v>0</v>
      </c>
      <c r="U1323" s="1">
        <f>'[1]RC-1'!U1323</f>
        <v>0</v>
      </c>
      <c r="V1323" s="1">
        <f>'[1]RC-1'!V1323</f>
        <v>0</v>
      </c>
      <c r="W1323" s="1">
        <f>'[1]RC-1'!W1323</f>
        <v>0</v>
      </c>
      <c r="X1323" s="1">
        <f>'[1]RC-1'!X1323</f>
        <v>0</v>
      </c>
      <c r="Y1323" s="1">
        <f>'[1]RC-1'!Y1323</f>
        <v>0</v>
      </c>
      <c r="Z1323" s="1">
        <f>'[1]RC-1'!Z1323</f>
        <v>0</v>
      </c>
      <c r="AA1323" s="1">
        <f>'[1]RC-1'!AA1323</f>
        <v>0</v>
      </c>
      <c r="AB1323" s="1">
        <f>'[1]RC-1'!AB1323</f>
        <v>0</v>
      </c>
      <c r="AC1323" s="1">
        <f>'[1]RC-1'!AC1323</f>
        <v>0</v>
      </c>
      <c r="AD1323" s="1">
        <f>'[1]RC-1'!AD1323</f>
        <v>0</v>
      </c>
      <c r="AE1323" s="1">
        <f>'[1]RC-1'!AE1323</f>
        <v>0</v>
      </c>
      <c r="AF1323" s="1">
        <f>'[1]RC-1'!AF1323</f>
        <v>0</v>
      </c>
      <c r="AG1323" s="1">
        <f>'[1]RC-1'!AG1323</f>
        <v>0</v>
      </c>
      <c r="AH1323" s="1">
        <f>'[1]RC-1'!AH1323</f>
        <v>0</v>
      </c>
      <c r="AI1323" s="1">
        <f>'[1]RC-1'!AI1323</f>
        <v>0</v>
      </c>
    </row>
    <row r="1324" spans="1:35" x14ac:dyDescent="0.3">
      <c r="A1324" s="1">
        <f>'[1]RC-1'!A1324</f>
        <v>0</v>
      </c>
      <c r="B1324" s="1">
        <f>'[1]RC-1'!B1324</f>
        <v>0</v>
      </c>
      <c r="C1324" s="1">
        <f>'[1]RC-1'!C1324</f>
        <v>0</v>
      </c>
      <c r="D1324" s="1">
        <f>'[1]RC-1'!D1324</f>
        <v>0</v>
      </c>
      <c r="E1324" s="1">
        <f>'[1]RC-1'!E1324</f>
        <v>0</v>
      </c>
      <c r="F1324" s="1">
        <f>'[1]RC-1'!F1324</f>
        <v>0</v>
      </c>
      <c r="G1324" s="1">
        <f>'[1]RC-1'!G1324</f>
        <v>0</v>
      </c>
      <c r="H1324" s="1">
        <f>'[1]RC-1'!H1324</f>
        <v>0</v>
      </c>
      <c r="I1324" s="1">
        <f>'[1]RC-1'!I1324</f>
        <v>0</v>
      </c>
      <c r="J1324" s="1">
        <f>'[1]RC-1'!J1324</f>
        <v>0</v>
      </c>
      <c r="K1324" s="1">
        <f>'[1]RC-1'!K1324</f>
        <v>0</v>
      </c>
      <c r="L1324" s="1">
        <f>'[1]RC-1'!L1324</f>
        <v>0</v>
      </c>
      <c r="M1324" s="1">
        <f>'[1]RC-1'!M1324</f>
        <v>0</v>
      </c>
      <c r="N1324" s="1">
        <f>'[1]RC-1'!N1324</f>
        <v>0</v>
      </c>
      <c r="O1324" s="1">
        <f>'[1]RC-1'!O1324</f>
        <v>0</v>
      </c>
      <c r="P1324" s="1">
        <f>'[1]RC-1'!P1324</f>
        <v>0</v>
      </c>
      <c r="Q1324" s="1">
        <f>'[1]RC-1'!Q1324</f>
        <v>0</v>
      </c>
      <c r="R1324" s="1">
        <f>'[1]RC-1'!R1324</f>
        <v>0</v>
      </c>
      <c r="S1324" s="1">
        <f>'[1]RC-1'!S1324</f>
        <v>0</v>
      </c>
      <c r="T1324" s="1">
        <f>'[1]RC-1'!T1324</f>
        <v>0</v>
      </c>
      <c r="U1324" s="1">
        <f>'[1]RC-1'!U1324</f>
        <v>0</v>
      </c>
      <c r="V1324" s="1">
        <f>'[1]RC-1'!V1324</f>
        <v>0</v>
      </c>
      <c r="W1324" s="1">
        <f>'[1]RC-1'!W1324</f>
        <v>0</v>
      </c>
      <c r="X1324" s="1">
        <f>'[1]RC-1'!X1324</f>
        <v>0</v>
      </c>
      <c r="Y1324" s="1">
        <f>'[1]RC-1'!Y1324</f>
        <v>0</v>
      </c>
      <c r="Z1324" s="1">
        <f>'[1]RC-1'!Z1324</f>
        <v>0</v>
      </c>
      <c r="AA1324" s="1">
        <f>'[1]RC-1'!AA1324</f>
        <v>0</v>
      </c>
      <c r="AB1324" s="1">
        <f>'[1]RC-1'!AB1324</f>
        <v>0</v>
      </c>
      <c r="AC1324" s="1">
        <f>'[1]RC-1'!AC1324</f>
        <v>0</v>
      </c>
      <c r="AD1324" s="1">
        <f>'[1]RC-1'!AD1324</f>
        <v>0</v>
      </c>
      <c r="AE1324" s="1">
        <f>'[1]RC-1'!AE1324</f>
        <v>0</v>
      </c>
      <c r="AF1324" s="1">
        <f>'[1]RC-1'!AF1324</f>
        <v>0</v>
      </c>
      <c r="AG1324" s="1">
        <f>'[1]RC-1'!AG1324</f>
        <v>0</v>
      </c>
      <c r="AH1324" s="1">
        <f>'[1]RC-1'!AH1324</f>
        <v>0</v>
      </c>
      <c r="AI1324" s="1">
        <f>'[1]RC-1'!AI1324</f>
        <v>0</v>
      </c>
    </row>
    <row r="1325" spans="1:35" x14ac:dyDescent="0.3">
      <c r="A1325" s="1">
        <f>'[1]RC-1'!A1325</f>
        <v>0</v>
      </c>
      <c r="B1325" s="1">
        <f>'[1]RC-1'!B1325</f>
        <v>0</v>
      </c>
      <c r="C1325" s="1">
        <f>'[1]RC-1'!C1325</f>
        <v>0</v>
      </c>
      <c r="D1325" s="1">
        <f>'[1]RC-1'!D1325</f>
        <v>0</v>
      </c>
      <c r="E1325" s="1">
        <f>'[1]RC-1'!E1325</f>
        <v>0</v>
      </c>
      <c r="F1325" s="1">
        <f>'[1]RC-1'!F1325</f>
        <v>0</v>
      </c>
      <c r="G1325" s="1">
        <f>'[1]RC-1'!G1325</f>
        <v>0</v>
      </c>
      <c r="H1325" s="1">
        <f>'[1]RC-1'!H1325</f>
        <v>0</v>
      </c>
      <c r="I1325" s="1">
        <f>'[1]RC-1'!I1325</f>
        <v>0</v>
      </c>
      <c r="J1325" s="1">
        <f>'[1]RC-1'!J1325</f>
        <v>0</v>
      </c>
      <c r="K1325" s="1">
        <f>'[1]RC-1'!K1325</f>
        <v>0</v>
      </c>
      <c r="L1325" s="1">
        <f>'[1]RC-1'!L1325</f>
        <v>0</v>
      </c>
      <c r="M1325" s="1">
        <f>'[1]RC-1'!M1325</f>
        <v>0</v>
      </c>
      <c r="N1325" s="1">
        <f>'[1]RC-1'!N1325</f>
        <v>0</v>
      </c>
      <c r="O1325" s="1">
        <f>'[1]RC-1'!O1325</f>
        <v>0</v>
      </c>
      <c r="P1325" s="1">
        <f>'[1]RC-1'!P1325</f>
        <v>0</v>
      </c>
      <c r="Q1325" s="1">
        <f>'[1]RC-1'!Q1325</f>
        <v>0</v>
      </c>
      <c r="R1325" s="1">
        <f>'[1]RC-1'!R1325</f>
        <v>0</v>
      </c>
      <c r="S1325" s="1">
        <f>'[1]RC-1'!S1325</f>
        <v>0</v>
      </c>
      <c r="T1325" s="1">
        <f>'[1]RC-1'!T1325</f>
        <v>0</v>
      </c>
      <c r="U1325" s="1">
        <f>'[1]RC-1'!U1325</f>
        <v>0</v>
      </c>
      <c r="V1325" s="1">
        <f>'[1]RC-1'!V1325</f>
        <v>0</v>
      </c>
      <c r="W1325" s="1">
        <f>'[1]RC-1'!W1325</f>
        <v>0</v>
      </c>
      <c r="X1325" s="1">
        <f>'[1]RC-1'!X1325</f>
        <v>0</v>
      </c>
      <c r="Y1325" s="1">
        <f>'[1]RC-1'!Y1325</f>
        <v>0</v>
      </c>
      <c r="Z1325" s="1">
        <f>'[1]RC-1'!Z1325</f>
        <v>0</v>
      </c>
      <c r="AA1325" s="1">
        <f>'[1]RC-1'!AA1325</f>
        <v>0</v>
      </c>
      <c r="AB1325" s="1">
        <f>'[1]RC-1'!AB1325</f>
        <v>0</v>
      </c>
      <c r="AC1325" s="1">
        <f>'[1]RC-1'!AC1325</f>
        <v>0</v>
      </c>
      <c r="AD1325" s="1">
        <f>'[1]RC-1'!AD1325</f>
        <v>0</v>
      </c>
      <c r="AE1325" s="1">
        <f>'[1]RC-1'!AE1325</f>
        <v>0</v>
      </c>
      <c r="AF1325" s="1">
        <f>'[1]RC-1'!AF1325</f>
        <v>0</v>
      </c>
      <c r="AG1325" s="1">
        <f>'[1]RC-1'!AG1325</f>
        <v>0</v>
      </c>
      <c r="AH1325" s="1">
        <f>'[1]RC-1'!AH1325</f>
        <v>0</v>
      </c>
      <c r="AI1325" s="1">
        <f>'[1]RC-1'!AI1325</f>
        <v>0</v>
      </c>
    </row>
    <row r="1326" spans="1:35" x14ac:dyDescent="0.3">
      <c r="A1326" s="1">
        <f>'[1]RC-1'!A1326</f>
        <v>0</v>
      </c>
      <c r="B1326" s="1">
        <f>'[1]RC-1'!B1326</f>
        <v>0</v>
      </c>
      <c r="C1326" s="1">
        <f>'[1]RC-1'!C1326</f>
        <v>0</v>
      </c>
      <c r="D1326" s="1">
        <f>'[1]RC-1'!D1326</f>
        <v>0</v>
      </c>
      <c r="E1326" s="1">
        <f>'[1]RC-1'!E1326</f>
        <v>0</v>
      </c>
      <c r="F1326" s="1">
        <f>'[1]RC-1'!F1326</f>
        <v>0</v>
      </c>
      <c r="G1326" s="1">
        <f>'[1]RC-1'!G1326</f>
        <v>0</v>
      </c>
      <c r="H1326" s="1">
        <f>'[1]RC-1'!H1326</f>
        <v>0</v>
      </c>
      <c r="I1326" s="1">
        <f>'[1]RC-1'!I1326</f>
        <v>0</v>
      </c>
      <c r="J1326" s="1">
        <f>'[1]RC-1'!J1326</f>
        <v>0</v>
      </c>
      <c r="K1326" s="1">
        <f>'[1]RC-1'!K1326</f>
        <v>0</v>
      </c>
      <c r="L1326" s="1">
        <f>'[1]RC-1'!L1326</f>
        <v>0</v>
      </c>
      <c r="M1326" s="1">
        <f>'[1]RC-1'!M1326</f>
        <v>0</v>
      </c>
      <c r="N1326" s="1">
        <f>'[1]RC-1'!N1326</f>
        <v>0</v>
      </c>
      <c r="O1326" s="1">
        <f>'[1]RC-1'!O1326</f>
        <v>0</v>
      </c>
      <c r="P1326" s="1">
        <f>'[1]RC-1'!P1326</f>
        <v>0</v>
      </c>
      <c r="Q1326" s="1">
        <f>'[1]RC-1'!Q1326</f>
        <v>0</v>
      </c>
      <c r="R1326" s="1">
        <f>'[1]RC-1'!R1326</f>
        <v>0</v>
      </c>
      <c r="S1326" s="1">
        <f>'[1]RC-1'!S1326</f>
        <v>0</v>
      </c>
      <c r="T1326" s="1">
        <f>'[1]RC-1'!T1326</f>
        <v>0</v>
      </c>
      <c r="U1326" s="1">
        <f>'[1]RC-1'!U1326</f>
        <v>0</v>
      </c>
      <c r="V1326" s="1">
        <f>'[1]RC-1'!V1326</f>
        <v>0</v>
      </c>
      <c r="W1326" s="1">
        <f>'[1]RC-1'!W1326</f>
        <v>0</v>
      </c>
      <c r="X1326" s="1">
        <f>'[1]RC-1'!X1326</f>
        <v>0</v>
      </c>
      <c r="Y1326" s="1">
        <f>'[1]RC-1'!Y1326</f>
        <v>0</v>
      </c>
      <c r="Z1326" s="1">
        <f>'[1]RC-1'!Z1326</f>
        <v>0</v>
      </c>
      <c r="AA1326" s="1">
        <f>'[1]RC-1'!AA1326</f>
        <v>0</v>
      </c>
      <c r="AB1326" s="1">
        <f>'[1]RC-1'!AB1326</f>
        <v>0</v>
      </c>
      <c r="AC1326" s="1">
        <f>'[1]RC-1'!AC1326</f>
        <v>0</v>
      </c>
      <c r="AD1326" s="1">
        <f>'[1]RC-1'!AD1326</f>
        <v>0</v>
      </c>
      <c r="AE1326" s="1">
        <f>'[1]RC-1'!AE1326</f>
        <v>0</v>
      </c>
      <c r="AF1326" s="1">
        <f>'[1]RC-1'!AF1326</f>
        <v>0</v>
      </c>
      <c r="AG1326" s="1">
        <f>'[1]RC-1'!AG1326</f>
        <v>0</v>
      </c>
      <c r="AH1326" s="1">
        <f>'[1]RC-1'!AH1326</f>
        <v>0</v>
      </c>
      <c r="AI1326" s="1">
        <f>'[1]RC-1'!AI1326</f>
        <v>0</v>
      </c>
    </row>
    <row r="1327" spans="1:35" x14ac:dyDescent="0.3">
      <c r="A1327" s="1">
        <f>'[1]RC-1'!A1327</f>
        <v>0</v>
      </c>
      <c r="B1327" s="1">
        <f>'[1]RC-1'!B1327</f>
        <v>0</v>
      </c>
      <c r="C1327" s="1">
        <f>'[1]RC-1'!C1327</f>
        <v>0</v>
      </c>
      <c r="D1327" s="1">
        <f>'[1]RC-1'!D1327</f>
        <v>0</v>
      </c>
      <c r="E1327" s="1">
        <f>'[1]RC-1'!E1327</f>
        <v>0</v>
      </c>
      <c r="F1327" s="1">
        <f>'[1]RC-1'!F1327</f>
        <v>0</v>
      </c>
      <c r="G1327" s="1">
        <f>'[1]RC-1'!G1327</f>
        <v>0</v>
      </c>
      <c r="H1327" s="1">
        <f>'[1]RC-1'!H1327</f>
        <v>0</v>
      </c>
      <c r="I1327" s="1">
        <f>'[1]RC-1'!I1327</f>
        <v>0</v>
      </c>
      <c r="J1327" s="1">
        <f>'[1]RC-1'!J1327</f>
        <v>0</v>
      </c>
      <c r="K1327" s="1">
        <f>'[1]RC-1'!K1327</f>
        <v>0</v>
      </c>
      <c r="L1327" s="1">
        <f>'[1]RC-1'!L1327</f>
        <v>0</v>
      </c>
      <c r="M1327" s="1">
        <f>'[1]RC-1'!M1327</f>
        <v>0</v>
      </c>
      <c r="N1327" s="1">
        <f>'[1]RC-1'!N1327</f>
        <v>0</v>
      </c>
      <c r="O1327" s="1">
        <f>'[1]RC-1'!O1327</f>
        <v>0</v>
      </c>
      <c r="P1327" s="1">
        <f>'[1]RC-1'!P1327</f>
        <v>0</v>
      </c>
      <c r="Q1327" s="1">
        <f>'[1]RC-1'!Q1327</f>
        <v>0</v>
      </c>
      <c r="R1327" s="1">
        <f>'[1]RC-1'!R1327</f>
        <v>0</v>
      </c>
      <c r="S1327" s="1">
        <f>'[1]RC-1'!S1327</f>
        <v>0</v>
      </c>
      <c r="T1327" s="1">
        <f>'[1]RC-1'!T1327</f>
        <v>0</v>
      </c>
      <c r="U1327" s="1">
        <f>'[1]RC-1'!U1327</f>
        <v>0</v>
      </c>
      <c r="V1327" s="1">
        <f>'[1]RC-1'!V1327</f>
        <v>0</v>
      </c>
      <c r="W1327" s="1">
        <f>'[1]RC-1'!W1327</f>
        <v>0</v>
      </c>
      <c r="X1327" s="1">
        <f>'[1]RC-1'!X1327</f>
        <v>0</v>
      </c>
      <c r="Y1327" s="1">
        <f>'[1]RC-1'!Y1327</f>
        <v>0</v>
      </c>
      <c r="Z1327" s="1">
        <f>'[1]RC-1'!Z1327</f>
        <v>0</v>
      </c>
      <c r="AA1327" s="1">
        <f>'[1]RC-1'!AA1327</f>
        <v>0</v>
      </c>
      <c r="AB1327" s="1">
        <f>'[1]RC-1'!AB1327</f>
        <v>0</v>
      </c>
      <c r="AC1327" s="1">
        <f>'[1]RC-1'!AC1327</f>
        <v>0</v>
      </c>
      <c r="AD1327" s="1">
        <f>'[1]RC-1'!AD1327</f>
        <v>0</v>
      </c>
      <c r="AE1327" s="1">
        <f>'[1]RC-1'!AE1327</f>
        <v>0</v>
      </c>
      <c r="AF1327" s="1">
        <f>'[1]RC-1'!AF1327</f>
        <v>0</v>
      </c>
      <c r="AG1327" s="1">
        <f>'[1]RC-1'!AG1327</f>
        <v>0</v>
      </c>
      <c r="AH1327" s="1">
        <f>'[1]RC-1'!AH1327</f>
        <v>0</v>
      </c>
      <c r="AI1327" s="1">
        <f>'[1]RC-1'!AI1327</f>
        <v>0</v>
      </c>
    </row>
    <row r="1328" spans="1:35" x14ac:dyDescent="0.3">
      <c r="A1328" s="1">
        <f>'[1]RC-1'!A1328</f>
        <v>0</v>
      </c>
      <c r="B1328" s="1">
        <f>'[1]RC-1'!B1328</f>
        <v>0</v>
      </c>
      <c r="C1328" s="1">
        <f>'[1]RC-1'!C1328</f>
        <v>0</v>
      </c>
      <c r="D1328" s="1">
        <f>'[1]RC-1'!D1328</f>
        <v>0</v>
      </c>
      <c r="E1328" s="1">
        <f>'[1]RC-1'!E1328</f>
        <v>0</v>
      </c>
      <c r="F1328" s="1">
        <f>'[1]RC-1'!F1328</f>
        <v>0</v>
      </c>
      <c r="G1328" s="1">
        <f>'[1]RC-1'!G1328</f>
        <v>0</v>
      </c>
      <c r="H1328" s="1">
        <f>'[1]RC-1'!H1328</f>
        <v>0</v>
      </c>
      <c r="I1328" s="1">
        <f>'[1]RC-1'!I1328</f>
        <v>0</v>
      </c>
      <c r="J1328" s="1">
        <f>'[1]RC-1'!J1328</f>
        <v>0</v>
      </c>
      <c r="K1328" s="1">
        <f>'[1]RC-1'!K1328</f>
        <v>0</v>
      </c>
      <c r="L1328" s="1">
        <f>'[1]RC-1'!L1328</f>
        <v>0</v>
      </c>
      <c r="M1328" s="1">
        <f>'[1]RC-1'!M1328</f>
        <v>0</v>
      </c>
      <c r="N1328" s="1">
        <f>'[1]RC-1'!N1328</f>
        <v>0</v>
      </c>
      <c r="O1328" s="1">
        <f>'[1]RC-1'!O1328</f>
        <v>0</v>
      </c>
      <c r="P1328" s="1">
        <f>'[1]RC-1'!P1328</f>
        <v>0</v>
      </c>
      <c r="Q1328" s="1">
        <f>'[1]RC-1'!Q1328</f>
        <v>0</v>
      </c>
      <c r="R1328" s="1">
        <f>'[1]RC-1'!R1328</f>
        <v>0</v>
      </c>
      <c r="S1328" s="1">
        <f>'[1]RC-1'!S1328</f>
        <v>0</v>
      </c>
      <c r="T1328" s="1">
        <f>'[1]RC-1'!T1328</f>
        <v>0</v>
      </c>
      <c r="U1328" s="1">
        <f>'[1]RC-1'!U1328</f>
        <v>0</v>
      </c>
      <c r="V1328" s="1">
        <f>'[1]RC-1'!V1328</f>
        <v>0</v>
      </c>
      <c r="W1328" s="1">
        <f>'[1]RC-1'!W1328</f>
        <v>0</v>
      </c>
      <c r="X1328" s="1">
        <f>'[1]RC-1'!X1328</f>
        <v>0</v>
      </c>
      <c r="Y1328" s="1">
        <f>'[1]RC-1'!Y1328</f>
        <v>0</v>
      </c>
      <c r="Z1328" s="1">
        <f>'[1]RC-1'!Z1328</f>
        <v>0</v>
      </c>
      <c r="AA1328" s="1">
        <f>'[1]RC-1'!AA1328</f>
        <v>0</v>
      </c>
      <c r="AB1328" s="1">
        <f>'[1]RC-1'!AB1328</f>
        <v>0</v>
      </c>
      <c r="AC1328" s="1">
        <f>'[1]RC-1'!AC1328</f>
        <v>0</v>
      </c>
      <c r="AD1328" s="1">
        <f>'[1]RC-1'!AD1328</f>
        <v>0</v>
      </c>
      <c r="AE1328" s="1">
        <f>'[1]RC-1'!AE1328</f>
        <v>0</v>
      </c>
      <c r="AF1328" s="1">
        <f>'[1]RC-1'!AF1328</f>
        <v>0</v>
      </c>
      <c r="AG1328" s="1">
        <f>'[1]RC-1'!AG1328</f>
        <v>0</v>
      </c>
      <c r="AH1328" s="1">
        <f>'[1]RC-1'!AH1328</f>
        <v>0</v>
      </c>
      <c r="AI1328" s="1">
        <f>'[1]RC-1'!AI1328</f>
        <v>0</v>
      </c>
    </row>
    <row r="1329" spans="1:35" x14ac:dyDescent="0.3">
      <c r="A1329" s="1">
        <f>'[1]RC-1'!A1329</f>
        <v>0</v>
      </c>
      <c r="B1329" s="1">
        <f>'[1]RC-1'!B1329</f>
        <v>0</v>
      </c>
      <c r="C1329" s="1">
        <f>'[1]RC-1'!C1329</f>
        <v>0</v>
      </c>
      <c r="D1329" s="1">
        <f>'[1]RC-1'!D1329</f>
        <v>0</v>
      </c>
      <c r="E1329" s="1">
        <f>'[1]RC-1'!E1329</f>
        <v>0</v>
      </c>
      <c r="F1329" s="1">
        <f>'[1]RC-1'!F1329</f>
        <v>0</v>
      </c>
      <c r="G1329" s="1">
        <f>'[1]RC-1'!G1329</f>
        <v>0</v>
      </c>
      <c r="H1329" s="1">
        <f>'[1]RC-1'!H1329</f>
        <v>0</v>
      </c>
      <c r="I1329" s="1">
        <f>'[1]RC-1'!I1329</f>
        <v>0</v>
      </c>
      <c r="J1329" s="1">
        <f>'[1]RC-1'!J1329</f>
        <v>0</v>
      </c>
      <c r="K1329" s="1">
        <f>'[1]RC-1'!K1329</f>
        <v>0</v>
      </c>
      <c r="L1329" s="1">
        <f>'[1]RC-1'!L1329</f>
        <v>0</v>
      </c>
      <c r="M1329" s="1">
        <f>'[1]RC-1'!M1329</f>
        <v>0</v>
      </c>
      <c r="N1329" s="1">
        <f>'[1]RC-1'!N1329</f>
        <v>0</v>
      </c>
      <c r="O1329" s="1">
        <f>'[1]RC-1'!O1329</f>
        <v>0</v>
      </c>
      <c r="P1329" s="1">
        <f>'[1]RC-1'!P1329</f>
        <v>0</v>
      </c>
      <c r="Q1329" s="1">
        <f>'[1]RC-1'!Q1329</f>
        <v>0</v>
      </c>
      <c r="R1329" s="1">
        <f>'[1]RC-1'!R1329</f>
        <v>0</v>
      </c>
      <c r="S1329" s="1">
        <f>'[1]RC-1'!S1329</f>
        <v>0</v>
      </c>
      <c r="T1329" s="1">
        <f>'[1]RC-1'!T1329</f>
        <v>0</v>
      </c>
      <c r="U1329" s="1">
        <f>'[1]RC-1'!U1329</f>
        <v>0</v>
      </c>
      <c r="V1329" s="1">
        <f>'[1]RC-1'!V1329</f>
        <v>0</v>
      </c>
      <c r="W1329" s="1">
        <f>'[1]RC-1'!W1329</f>
        <v>0</v>
      </c>
      <c r="X1329" s="1">
        <f>'[1]RC-1'!X1329</f>
        <v>0</v>
      </c>
      <c r="Y1329" s="1">
        <f>'[1]RC-1'!Y1329</f>
        <v>0</v>
      </c>
      <c r="Z1329" s="1">
        <f>'[1]RC-1'!Z1329</f>
        <v>0</v>
      </c>
      <c r="AA1329" s="1">
        <f>'[1]RC-1'!AA1329</f>
        <v>0</v>
      </c>
      <c r="AB1329" s="1">
        <f>'[1]RC-1'!AB1329</f>
        <v>0</v>
      </c>
      <c r="AC1329" s="1">
        <f>'[1]RC-1'!AC1329</f>
        <v>0</v>
      </c>
      <c r="AD1329" s="1">
        <f>'[1]RC-1'!AD1329</f>
        <v>0</v>
      </c>
      <c r="AE1329" s="1">
        <f>'[1]RC-1'!AE1329</f>
        <v>0</v>
      </c>
      <c r="AF1329" s="1">
        <f>'[1]RC-1'!AF1329</f>
        <v>0</v>
      </c>
      <c r="AG1329" s="1">
        <f>'[1]RC-1'!AG1329</f>
        <v>0</v>
      </c>
      <c r="AH1329" s="1">
        <f>'[1]RC-1'!AH1329</f>
        <v>0</v>
      </c>
      <c r="AI1329" s="1">
        <f>'[1]RC-1'!AI1329</f>
        <v>0</v>
      </c>
    </row>
    <row r="1330" spans="1:35" x14ac:dyDescent="0.3">
      <c r="A1330" s="1">
        <f>'[1]RC-1'!A1330</f>
        <v>0</v>
      </c>
      <c r="B1330" s="1">
        <f>'[1]RC-1'!B1330</f>
        <v>0</v>
      </c>
      <c r="C1330" s="1">
        <f>'[1]RC-1'!C1330</f>
        <v>0</v>
      </c>
      <c r="D1330" s="1">
        <f>'[1]RC-1'!D1330</f>
        <v>0</v>
      </c>
      <c r="E1330" s="1">
        <f>'[1]RC-1'!E1330</f>
        <v>0</v>
      </c>
      <c r="F1330" s="1">
        <f>'[1]RC-1'!F1330</f>
        <v>0</v>
      </c>
      <c r="G1330" s="1">
        <f>'[1]RC-1'!G1330</f>
        <v>0</v>
      </c>
      <c r="H1330" s="1">
        <f>'[1]RC-1'!H1330</f>
        <v>0</v>
      </c>
      <c r="I1330" s="1">
        <f>'[1]RC-1'!I1330</f>
        <v>0</v>
      </c>
      <c r="J1330" s="1">
        <f>'[1]RC-1'!J1330</f>
        <v>0</v>
      </c>
      <c r="K1330" s="1">
        <f>'[1]RC-1'!K1330</f>
        <v>0</v>
      </c>
      <c r="L1330" s="1">
        <f>'[1]RC-1'!L1330</f>
        <v>0</v>
      </c>
      <c r="M1330" s="1">
        <f>'[1]RC-1'!M1330</f>
        <v>0</v>
      </c>
      <c r="N1330" s="1">
        <f>'[1]RC-1'!N1330</f>
        <v>0</v>
      </c>
      <c r="O1330" s="1">
        <f>'[1]RC-1'!O1330</f>
        <v>0</v>
      </c>
      <c r="P1330" s="1">
        <f>'[1]RC-1'!P1330</f>
        <v>0</v>
      </c>
      <c r="Q1330" s="1">
        <f>'[1]RC-1'!Q1330</f>
        <v>0</v>
      </c>
      <c r="R1330" s="1">
        <f>'[1]RC-1'!R1330</f>
        <v>0</v>
      </c>
      <c r="S1330" s="1">
        <f>'[1]RC-1'!S1330</f>
        <v>0</v>
      </c>
      <c r="T1330" s="1">
        <f>'[1]RC-1'!T1330</f>
        <v>0</v>
      </c>
      <c r="U1330" s="1">
        <f>'[1]RC-1'!U1330</f>
        <v>0</v>
      </c>
      <c r="V1330" s="1">
        <f>'[1]RC-1'!V1330</f>
        <v>0</v>
      </c>
      <c r="W1330" s="1">
        <f>'[1]RC-1'!W1330</f>
        <v>0</v>
      </c>
      <c r="X1330" s="1">
        <f>'[1]RC-1'!X1330</f>
        <v>0</v>
      </c>
      <c r="Y1330" s="1">
        <f>'[1]RC-1'!Y1330</f>
        <v>0</v>
      </c>
      <c r="Z1330" s="1">
        <f>'[1]RC-1'!Z1330</f>
        <v>0</v>
      </c>
      <c r="AA1330" s="1">
        <f>'[1]RC-1'!AA1330</f>
        <v>0</v>
      </c>
      <c r="AB1330" s="1">
        <f>'[1]RC-1'!AB1330</f>
        <v>0</v>
      </c>
      <c r="AC1330" s="1">
        <f>'[1]RC-1'!AC1330</f>
        <v>0</v>
      </c>
      <c r="AD1330" s="1">
        <f>'[1]RC-1'!AD1330</f>
        <v>0</v>
      </c>
      <c r="AE1330" s="1">
        <f>'[1]RC-1'!AE1330</f>
        <v>0</v>
      </c>
      <c r="AF1330" s="1">
        <f>'[1]RC-1'!AF1330</f>
        <v>0</v>
      </c>
      <c r="AG1330" s="1">
        <f>'[1]RC-1'!AG1330</f>
        <v>0</v>
      </c>
      <c r="AH1330" s="1">
        <f>'[1]RC-1'!AH1330</f>
        <v>0</v>
      </c>
      <c r="AI1330" s="1">
        <f>'[1]RC-1'!AI1330</f>
        <v>0</v>
      </c>
    </row>
    <row r="1331" spans="1:35" x14ac:dyDescent="0.3">
      <c r="A1331" s="1">
        <f>'[1]RC-1'!A1331</f>
        <v>0</v>
      </c>
      <c r="B1331" s="1">
        <f>'[1]RC-1'!B1331</f>
        <v>0</v>
      </c>
      <c r="C1331" s="1">
        <f>'[1]RC-1'!C1331</f>
        <v>0</v>
      </c>
      <c r="D1331" s="1">
        <f>'[1]RC-1'!D1331</f>
        <v>0</v>
      </c>
      <c r="E1331" s="1">
        <f>'[1]RC-1'!E1331</f>
        <v>0</v>
      </c>
      <c r="F1331" s="1">
        <f>'[1]RC-1'!F1331</f>
        <v>0</v>
      </c>
      <c r="G1331" s="1">
        <f>'[1]RC-1'!G1331</f>
        <v>0</v>
      </c>
      <c r="H1331" s="1">
        <f>'[1]RC-1'!H1331</f>
        <v>0</v>
      </c>
      <c r="I1331" s="1">
        <f>'[1]RC-1'!I1331</f>
        <v>0</v>
      </c>
      <c r="J1331" s="1">
        <f>'[1]RC-1'!J1331</f>
        <v>0</v>
      </c>
      <c r="K1331" s="1">
        <f>'[1]RC-1'!K1331</f>
        <v>0</v>
      </c>
      <c r="L1331" s="1">
        <f>'[1]RC-1'!L1331</f>
        <v>0</v>
      </c>
      <c r="M1331" s="1">
        <f>'[1]RC-1'!M1331</f>
        <v>0</v>
      </c>
      <c r="N1331" s="1">
        <f>'[1]RC-1'!N1331</f>
        <v>0</v>
      </c>
      <c r="O1331" s="1">
        <f>'[1]RC-1'!O1331</f>
        <v>0</v>
      </c>
      <c r="P1331" s="1">
        <f>'[1]RC-1'!P1331</f>
        <v>0</v>
      </c>
      <c r="Q1331" s="1">
        <f>'[1]RC-1'!Q1331</f>
        <v>0</v>
      </c>
      <c r="R1331" s="1">
        <f>'[1]RC-1'!R1331</f>
        <v>0</v>
      </c>
      <c r="S1331" s="1">
        <f>'[1]RC-1'!S1331</f>
        <v>0</v>
      </c>
      <c r="T1331" s="1">
        <f>'[1]RC-1'!T1331</f>
        <v>0</v>
      </c>
      <c r="U1331" s="1">
        <f>'[1]RC-1'!U1331</f>
        <v>0</v>
      </c>
      <c r="V1331" s="1">
        <f>'[1]RC-1'!V1331</f>
        <v>0</v>
      </c>
      <c r="W1331" s="1">
        <f>'[1]RC-1'!W1331</f>
        <v>0</v>
      </c>
      <c r="X1331" s="1">
        <f>'[1]RC-1'!X1331</f>
        <v>0</v>
      </c>
      <c r="Y1331" s="1">
        <f>'[1]RC-1'!Y1331</f>
        <v>0</v>
      </c>
      <c r="Z1331" s="1">
        <f>'[1]RC-1'!Z1331</f>
        <v>0</v>
      </c>
      <c r="AA1331" s="1">
        <f>'[1]RC-1'!AA1331</f>
        <v>0</v>
      </c>
      <c r="AB1331" s="1">
        <f>'[1]RC-1'!AB1331</f>
        <v>0</v>
      </c>
      <c r="AC1331" s="1">
        <f>'[1]RC-1'!AC1331</f>
        <v>0</v>
      </c>
      <c r="AD1331" s="1">
        <f>'[1]RC-1'!AD1331</f>
        <v>0</v>
      </c>
      <c r="AE1331" s="1">
        <f>'[1]RC-1'!AE1331</f>
        <v>0</v>
      </c>
      <c r="AF1331" s="1">
        <f>'[1]RC-1'!AF1331</f>
        <v>0</v>
      </c>
      <c r="AG1331" s="1">
        <f>'[1]RC-1'!AG1331</f>
        <v>0</v>
      </c>
      <c r="AH1331" s="1">
        <f>'[1]RC-1'!AH1331</f>
        <v>0</v>
      </c>
      <c r="AI1331" s="1">
        <f>'[1]RC-1'!AI1331</f>
        <v>0</v>
      </c>
    </row>
    <row r="1332" spans="1:35" x14ac:dyDescent="0.3">
      <c r="A1332" s="1">
        <f>'[1]RC-1'!A1332</f>
        <v>0</v>
      </c>
      <c r="B1332" s="1">
        <f>'[1]RC-1'!B1332</f>
        <v>0</v>
      </c>
      <c r="C1332" s="1">
        <f>'[1]RC-1'!C1332</f>
        <v>0</v>
      </c>
      <c r="D1332" s="1">
        <f>'[1]RC-1'!D1332</f>
        <v>0</v>
      </c>
      <c r="E1332" s="1">
        <f>'[1]RC-1'!E1332</f>
        <v>0</v>
      </c>
      <c r="F1332" s="1">
        <f>'[1]RC-1'!F1332</f>
        <v>0</v>
      </c>
      <c r="G1332" s="1">
        <f>'[1]RC-1'!G1332</f>
        <v>0</v>
      </c>
      <c r="H1332" s="1">
        <f>'[1]RC-1'!H1332</f>
        <v>0</v>
      </c>
      <c r="I1332" s="1">
        <f>'[1]RC-1'!I1332</f>
        <v>0</v>
      </c>
      <c r="J1332" s="1">
        <f>'[1]RC-1'!J1332</f>
        <v>0</v>
      </c>
      <c r="K1332" s="1">
        <f>'[1]RC-1'!K1332</f>
        <v>0</v>
      </c>
      <c r="L1332" s="1">
        <f>'[1]RC-1'!L1332</f>
        <v>0</v>
      </c>
      <c r="M1332" s="1">
        <f>'[1]RC-1'!M1332</f>
        <v>0</v>
      </c>
      <c r="N1332" s="1">
        <f>'[1]RC-1'!N1332</f>
        <v>0</v>
      </c>
      <c r="O1332" s="1">
        <f>'[1]RC-1'!O1332</f>
        <v>0</v>
      </c>
      <c r="P1332" s="1">
        <f>'[1]RC-1'!P1332</f>
        <v>0</v>
      </c>
      <c r="Q1332" s="1">
        <f>'[1]RC-1'!Q1332</f>
        <v>0</v>
      </c>
      <c r="R1332" s="1">
        <f>'[1]RC-1'!R1332</f>
        <v>0</v>
      </c>
      <c r="S1332" s="1">
        <f>'[1]RC-1'!S1332</f>
        <v>0</v>
      </c>
      <c r="T1332" s="1">
        <f>'[1]RC-1'!T1332</f>
        <v>0</v>
      </c>
      <c r="U1332" s="1">
        <f>'[1]RC-1'!U1332</f>
        <v>0</v>
      </c>
      <c r="V1332" s="1">
        <f>'[1]RC-1'!V1332</f>
        <v>0</v>
      </c>
      <c r="W1332" s="1">
        <f>'[1]RC-1'!W1332</f>
        <v>0</v>
      </c>
      <c r="X1332" s="1">
        <f>'[1]RC-1'!X1332</f>
        <v>0</v>
      </c>
      <c r="Y1332" s="1">
        <f>'[1]RC-1'!Y1332</f>
        <v>0</v>
      </c>
      <c r="Z1332" s="1">
        <f>'[1]RC-1'!Z1332</f>
        <v>0</v>
      </c>
      <c r="AA1332" s="1">
        <f>'[1]RC-1'!AA1332</f>
        <v>0</v>
      </c>
      <c r="AB1332" s="1">
        <f>'[1]RC-1'!AB1332</f>
        <v>0</v>
      </c>
      <c r="AC1332" s="1">
        <f>'[1]RC-1'!AC1332</f>
        <v>0</v>
      </c>
      <c r="AD1332" s="1">
        <f>'[1]RC-1'!AD1332</f>
        <v>0</v>
      </c>
      <c r="AE1332" s="1">
        <f>'[1]RC-1'!AE1332</f>
        <v>0</v>
      </c>
      <c r="AF1332" s="1">
        <f>'[1]RC-1'!AF1332</f>
        <v>0</v>
      </c>
      <c r="AG1332" s="1">
        <f>'[1]RC-1'!AG1332</f>
        <v>0</v>
      </c>
      <c r="AH1332" s="1">
        <f>'[1]RC-1'!AH1332</f>
        <v>0</v>
      </c>
      <c r="AI1332" s="1">
        <f>'[1]RC-1'!AI1332</f>
        <v>0</v>
      </c>
    </row>
    <row r="1333" spans="1:35" x14ac:dyDescent="0.3">
      <c r="A1333" s="1">
        <f>'[1]RC-1'!A1333</f>
        <v>0</v>
      </c>
      <c r="B1333" s="1">
        <f>'[1]RC-1'!B1333</f>
        <v>0</v>
      </c>
      <c r="C1333" s="1">
        <f>'[1]RC-1'!C1333</f>
        <v>0</v>
      </c>
      <c r="D1333" s="1">
        <f>'[1]RC-1'!D1333</f>
        <v>0</v>
      </c>
      <c r="E1333" s="1">
        <f>'[1]RC-1'!E1333</f>
        <v>0</v>
      </c>
      <c r="F1333" s="1">
        <f>'[1]RC-1'!F1333</f>
        <v>0</v>
      </c>
      <c r="G1333" s="1">
        <f>'[1]RC-1'!G1333</f>
        <v>0</v>
      </c>
      <c r="H1333" s="1">
        <f>'[1]RC-1'!H1333</f>
        <v>0</v>
      </c>
      <c r="I1333" s="1">
        <f>'[1]RC-1'!I1333</f>
        <v>0</v>
      </c>
      <c r="J1333" s="1">
        <f>'[1]RC-1'!J1333</f>
        <v>0</v>
      </c>
      <c r="K1333" s="1">
        <f>'[1]RC-1'!K1333</f>
        <v>0</v>
      </c>
      <c r="L1333" s="1">
        <f>'[1]RC-1'!L1333</f>
        <v>0</v>
      </c>
      <c r="M1333" s="1">
        <f>'[1]RC-1'!M1333</f>
        <v>0</v>
      </c>
      <c r="N1333" s="1">
        <f>'[1]RC-1'!N1333</f>
        <v>0</v>
      </c>
      <c r="O1333" s="1">
        <f>'[1]RC-1'!O1333</f>
        <v>0</v>
      </c>
      <c r="P1333" s="1">
        <f>'[1]RC-1'!P1333</f>
        <v>0</v>
      </c>
      <c r="Q1333" s="1">
        <f>'[1]RC-1'!Q1333</f>
        <v>0</v>
      </c>
      <c r="R1333" s="1">
        <f>'[1]RC-1'!R1333</f>
        <v>0</v>
      </c>
      <c r="S1333" s="1">
        <f>'[1]RC-1'!S1333</f>
        <v>0</v>
      </c>
      <c r="T1333" s="1">
        <f>'[1]RC-1'!T1333</f>
        <v>0</v>
      </c>
      <c r="U1333" s="1">
        <f>'[1]RC-1'!U1333</f>
        <v>0</v>
      </c>
      <c r="V1333" s="1">
        <f>'[1]RC-1'!V1333</f>
        <v>0</v>
      </c>
      <c r="W1333" s="1">
        <f>'[1]RC-1'!W1333</f>
        <v>0</v>
      </c>
      <c r="X1333" s="1">
        <f>'[1]RC-1'!X1333</f>
        <v>0</v>
      </c>
      <c r="Y1333" s="1">
        <f>'[1]RC-1'!Y1333</f>
        <v>0</v>
      </c>
      <c r="Z1333" s="1">
        <f>'[1]RC-1'!Z1333</f>
        <v>0</v>
      </c>
      <c r="AA1333" s="1">
        <f>'[1]RC-1'!AA1333</f>
        <v>0</v>
      </c>
      <c r="AB1333" s="1">
        <f>'[1]RC-1'!AB1333</f>
        <v>0</v>
      </c>
      <c r="AC1333" s="1">
        <f>'[1]RC-1'!AC1333</f>
        <v>0</v>
      </c>
      <c r="AD1333" s="1">
        <f>'[1]RC-1'!AD1333</f>
        <v>0</v>
      </c>
      <c r="AE1333" s="1">
        <f>'[1]RC-1'!AE1333</f>
        <v>0</v>
      </c>
      <c r="AF1333" s="1">
        <f>'[1]RC-1'!AF1333</f>
        <v>0</v>
      </c>
      <c r="AG1333" s="1">
        <f>'[1]RC-1'!AG1333</f>
        <v>0</v>
      </c>
      <c r="AH1333" s="1">
        <f>'[1]RC-1'!AH1333</f>
        <v>0</v>
      </c>
      <c r="AI1333" s="1">
        <f>'[1]RC-1'!AI1333</f>
        <v>0</v>
      </c>
    </row>
    <row r="1334" spans="1:35" x14ac:dyDescent="0.3">
      <c r="A1334" s="1">
        <f>'[1]RC-1'!A1334</f>
        <v>0</v>
      </c>
      <c r="B1334" s="1">
        <f>'[1]RC-1'!B1334</f>
        <v>0</v>
      </c>
      <c r="C1334" s="1">
        <f>'[1]RC-1'!C1334</f>
        <v>0</v>
      </c>
      <c r="D1334" s="1">
        <f>'[1]RC-1'!D1334</f>
        <v>0</v>
      </c>
      <c r="E1334" s="1">
        <f>'[1]RC-1'!E1334</f>
        <v>0</v>
      </c>
      <c r="F1334" s="1">
        <f>'[1]RC-1'!F1334</f>
        <v>0</v>
      </c>
      <c r="G1334" s="1">
        <f>'[1]RC-1'!G1334</f>
        <v>0</v>
      </c>
      <c r="H1334" s="1">
        <f>'[1]RC-1'!H1334</f>
        <v>0</v>
      </c>
      <c r="I1334" s="1">
        <f>'[1]RC-1'!I1334</f>
        <v>0</v>
      </c>
      <c r="J1334" s="1">
        <f>'[1]RC-1'!J1334</f>
        <v>0</v>
      </c>
      <c r="K1334" s="1">
        <f>'[1]RC-1'!K1334</f>
        <v>0</v>
      </c>
      <c r="L1334" s="1">
        <f>'[1]RC-1'!L1334</f>
        <v>0</v>
      </c>
      <c r="M1334" s="1">
        <f>'[1]RC-1'!M1334</f>
        <v>0</v>
      </c>
      <c r="N1334" s="1">
        <f>'[1]RC-1'!N1334</f>
        <v>0</v>
      </c>
      <c r="O1334" s="1">
        <f>'[1]RC-1'!O1334</f>
        <v>0</v>
      </c>
      <c r="P1334" s="1">
        <f>'[1]RC-1'!P1334</f>
        <v>0</v>
      </c>
      <c r="Q1334" s="1">
        <f>'[1]RC-1'!Q1334</f>
        <v>0</v>
      </c>
      <c r="R1334" s="1">
        <f>'[1]RC-1'!R1334</f>
        <v>0</v>
      </c>
      <c r="S1334" s="1">
        <f>'[1]RC-1'!S1334</f>
        <v>0</v>
      </c>
      <c r="T1334" s="1">
        <f>'[1]RC-1'!T1334</f>
        <v>0</v>
      </c>
      <c r="U1334" s="1">
        <f>'[1]RC-1'!U1334</f>
        <v>0</v>
      </c>
      <c r="V1334" s="1">
        <f>'[1]RC-1'!V1334</f>
        <v>0</v>
      </c>
      <c r="W1334" s="1">
        <f>'[1]RC-1'!W1334</f>
        <v>0</v>
      </c>
      <c r="X1334" s="1">
        <f>'[1]RC-1'!X1334</f>
        <v>0</v>
      </c>
      <c r="Y1334" s="1">
        <f>'[1]RC-1'!Y1334</f>
        <v>0</v>
      </c>
      <c r="Z1334" s="1">
        <f>'[1]RC-1'!Z1334</f>
        <v>0</v>
      </c>
      <c r="AA1334" s="1">
        <f>'[1]RC-1'!AA1334</f>
        <v>0</v>
      </c>
      <c r="AB1334" s="1">
        <f>'[1]RC-1'!AB1334</f>
        <v>0</v>
      </c>
      <c r="AC1334" s="1">
        <f>'[1]RC-1'!AC1334</f>
        <v>0</v>
      </c>
      <c r="AD1334" s="1">
        <f>'[1]RC-1'!AD1334</f>
        <v>0</v>
      </c>
      <c r="AE1334" s="1">
        <f>'[1]RC-1'!AE1334</f>
        <v>0</v>
      </c>
      <c r="AF1334" s="1">
        <f>'[1]RC-1'!AF1334</f>
        <v>0</v>
      </c>
      <c r="AG1334" s="1">
        <f>'[1]RC-1'!AG1334</f>
        <v>0</v>
      </c>
      <c r="AH1334" s="1">
        <f>'[1]RC-1'!AH1334</f>
        <v>0</v>
      </c>
      <c r="AI1334" s="1">
        <f>'[1]RC-1'!AI1334</f>
        <v>0</v>
      </c>
    </row>
    <row r="1335" spans="1:35" x14ac:dyDescent="0.3">
      <c r="A1335" s="1">
        <f>'[1]RC-1'!A1335</f>
        <v>0</v>
      </c>
      <c r="B1335" s="1">
        <f>'[1]RC-1'!B1335</f>
        <v>0</v>
      </c>
      <c r="C1335" s="1">
        <f>'[1]RC-1'!C1335</f>
        <v>0</v>
      </c>
      <c r="D1335" s="1">
        <f>'[1]RC-1'!D1335</f>
        <v>0</v>
      </c>
      <c r="E1335" s="1">
        <f>'[1]RC-1'!E1335</f>
        <v>0</v>
      </c>
      <c r="F1335" s="1">
        <f>'[1]RC-1'!F1335</f>
        <v>0</v>
      </c>
      <c r="G1335" s="1">
        <f>'[1]RC-1'!G1335</f>
        <v>0</v>
      </c>
      <c r="H1335" s="1">
        <f>'[1]RC-1'!H1335</f>
        <v>0</v>
      </c>
      <c r="I1335" s="1">
        <f>'[1]RC-1'!I1335</f>
        <v>0</v>
      </c>
      <c r="J1335" s="1">
        <f>'[1]RC-1'!J1335</f>
        <v>0</v>
      </c>
      <c r="K1335" s="1">
        <f>'[1]RC-1'!K1335</f>
        <v>0</v>
      </c>
      <c r="L1335" s="1">
        <f>'[1]RC-1'!L1335</f>
        <v>0</v>
      </c>
      <c r="M1335" s="1">
        <f>'[1]RC-1'!M1335</f>
        <v>0</v>
      </c>
      <c r="N1335" s="1">
        <f>'[1]RC-1'!N1335</f>
        <v>0</v>
      </c>
      <c r="O1335" s="1">
        <f>'[1]RC-1'!O1335</f>
        <v>0</v>
      </c>
      <c r="P1335" s="1">
        <f>'[1]RC-1'!P1335</f>
        <v>0</v>
      </c>
      <c r="Q1335" s="1">
        <f>'[1]RC-1'!Q1335</f>
        <v>0</v>
      </c>
      <c r="R1335" s="1">
        <f>'[1]RC-1'!R1335</f>
        <v>0</v>
      </c>
      <c r="S1335" s="1">
        <f>'[1]RC-1'!S1335</f>
        <v>0</v>
      </c>
      <c r="T1335" s="1">
        <f>'[1]RC-1'!T1335</f>
        <v>0</v>
      </c>
      <c r="U1335" s="1">
        <f>'[1]RC-1'!U1335</f>
        <v>0</v>
      </c>
      <c r="V1335" s="1">
        <f>'[1]RC-1'!V1335</f>
        <v>0</v>
      </c>
      <c r="W1335" s="1">
        <f>'[1]RC-1'!W1335</f>
        <v>0</v>
      </c>
      <c r="X1335" s="1">
        <f>'[1]RC-1'!X1335</f>
        <v>0</v>
      </c>
      <c r="Y1335" s="1">
        <f>'[1]RC-1'!Y1335</f>
        <v>0</v>
      </c>
      <c r="Z1335" s="1">
        <f>'[1]RC-1'!Z1335</f>
        <v>0</v>
      </c>
      <c r="AA1335" s="1">
        <f>'[1]RC-1'!AA1335</f>
        <v>0</v>
      </c>
      <c r="AB1335" s="1">
        <f>'[1]RC-1'!AB1335</f>
        <v>0</v>
      </c>
      <c r="AC1335" s="1">
        <f>'[1]RC-1'!AC1335</f>
        <v>0</v>
      </c>
      <c r="AD1335" s="1">
        <f>'[1]RC-1'!AD1335</f>
        <v>0</v>
      </c>
      <c r="AE1335" s="1">
        <f>'[1]RC-1'!AE1335</f>
        <v>0</v>
      </c>
      <c r="AF1335" s="1">
        <f>'[1]RC-1'!AF1335</f>
        <v>0</v>
      </c>
      <c r="AG1335" s="1">
        <f>'[1]RC-1'!AG1335</f>
        <v>0</v>
      </c>
      <c r="AH1335" s="1">
        <f>'[1]RC-1'!AH1335</f>
        <v>0</v>
      </c>
      <c r="AI1335" s="1">
        <f>'[1]RC-1'!AI1335</f>
        <v>0</v>
      </c>
    </row>
    <row r="1336" spans="1:35" x14ac:dyDescent="0.3">
      <c r="A1336" s="1">
        <f>'[1]RC-1'!A1336</f>
        <v>0</v>
      </c>
      <c r="B1336" s="1">
        <f>'[1]RC-1'!B1336</f>
        <v>0</v>
      </c>
      <c r="C1336" s="1">
        <f>'[1]RC-1'!C1336</f>
        <v>0</v>
      </c>
      <c r="D1336" s="1">
        <f>'[1]RC-1'!D1336</f>
        <v>0</v>
      </c>
      <c r="E1336" s="1">
        <f>'[1]RC-1'!E1336</f>
        <v>0</v>
      </c>
      <c r="F1336" s="1">
        <f>'[1]RC-1'!F1336</f>
        <v>0</v>
      </c>
      <c r="G1336" s="1">
        <f>'[1]RC-1'!G1336</f>
        <v>0</v>
      </c>
      <c r="H1336" s="1">
        <f>'[1]RC-1'!H1336</f>
        <v>0</v>
      </c>
      <c r="I1336" s="1">
        <f>'[1]RC-1'!I1336</f>
        <v>0</v>
      </c>
      <c r="J1336" s="1">
        <f>'[1]RC-1'!J1336</f>
        <v>0</v>
      </c>
      <c r="K1336" s="1">
        <f>'[1]RC-1'!K1336</f>
        <v>0</v>
      </c>
      <c r="L1336" s="1">
        <f>'[1]RC-1'!L1336</f>
        <v>0</v>
      </c>
      <c r="M1336" s="1">
        <f>'[1]RC-1'!M1336</f>
        <v>0</v>
      </c>
      <c r="N1336" s="1">
        <f>'[1]RC-1'!N1336</f>
        <v>0</v>
      </c>
      <c r="O1336" s="1">
        <f>'[1]RC-1'!O1336</f>
        <v>0</v>
      </c>
      <c r="P1336" s="1">
        <f>'[1]RC-1'!P1336</f>
        <v>0</v>
      </c>
      <c r="Q1336" s="1">
        <f>'[1]RC-1'!Q1336</f>
        <v>0</v>
      </c>
      <c r="R1336" s="1">
        <f>'[1]RC-1'!R1336</f>
        <v>0</v>
      </c>
      <c r="S1336" s="1">
        <f>'[1]RC-1'!S1336</f>
        <v>0</v>
      </c>
      <c r="T1336" s="1">
        <f>'[1]RC-1'!T1336</f>
        <v>0</v>
      </c>
      <c r="U1336" s="1">
        <f>'[1]RC-1'!U1336</f>
        <v>0</v>
      </c>
      <c r="V1336" s="1">
        <f>'[1]RC-1'!V1336</f>
        <v>0</v>
      </c>
      <c r="W1336" s="1">
        <f>'[1]RC-1'!W1336</f>
        <v>0</v>
      </c>
      <c r="X1336" s="1">
        <f>'[1]RC-1'!X1336</f>
        <v>0</v>
      </c>
      <c r="Y1336" s="1">
        <f>'[1]RC-1'!Y1336</f>
        <v>0</v>
      </c>
      <c r="Z1336" s="1">
        <f>'[1]RC-1'!Z1336</f>
        <v>0</v>
      </c>
      <c r="AA1336" s="1">
        <f>'[1]RC-1'!AA1336</f>
        <v>0</v>
      </c>
      <c r="AB1336" s="1">
        <f>'[1]RC-1'!AB1336</f>
        <v>0</v>
      </c>
      <c r="AC1336" s="1">
        <f>'[1]RC-1'!AC1336</f>
        <v>0</v>
      </c>
      <c r="AD1336" s="1">
        <f>'[1]RC-1'!AD1336</f>
        <v>0</v>
      </c>
      <c r="AE1336" s="1">
        <f>'[1]RC-1'!AE1336</f>
        <v>0</v>
      </c>
      <c r="AF1336" s="1">
        <f>'[1]RC-1'!AF1336</f>
        <v>0</v>
      </c>
      <c r="AG1336" s="1">
        <f>'[1]RC-1'!AG1336</f>
        <v>0</v>
      </c>
      <c r="AH1336" s="1">
        <f>'[1]RC-1'!AH1336</f>
        <v>0</v>
      </c>
      <c r="AI1336" s="1">
        <f>'[1]RC-1'!AI1336</f>
        <v>0</v>
      </c>
    </row>
    <row r="1337" spans="1:35" x14ac:dyDescent="0.3">
      <c r="A1337" s="1">
        <f>'[1]RC-1'!A1337</f>
        <v>0</v>
      </c>
      <c r="B1337" s="1">
        <f>'[1]RC-1'!B1337</f>
        <v>0</v>
      </c>
      <c r="C1337" s="1">
        <f>'[1]RC-1'!C1337</f>
        <v>0</v>
      </c>
      <c r="D1337" s="1">
        <f>'[1]RC-1'!D1337</f>
        <v>0</v>
      </c>
      <c r="E1337" s="1">
        <f>'[1]RC-1'!E1337</f>
        <v>0</v>
      </c>
      <c r="F1337" s="1">
        <f>'[1]RC-1'!F1337</f>
        <v>0</v>
      </c>
      <c r="G1337" s="1">
        <f>'[1]RC-1'!G1337</f>
        <v>0</v>
      </c>
      <c r="H1337" s="1">
        <f>'[1]RC-1'!H1337</f>
        <v>0</v>
      </c>
      <c r="I1337" s="1">
        <f>'[1]RC-1'!I1337</f>
        <v>0</v>
      </c>
      <c r="J1337" s="1">
        <f>'[1]RC-1'!J1337</f>
        <v>0</v>
      </c>
      <c r="K1337" s="1">
        <f>'[1]RC-1'!K1337</f>
        <v>0</v>
      </c>
      <c r="L1337" s="1">
        <f>'[1]RC-1'!L1337</f>
        <v>0</v>
      </c>
      <c r="M1337" s="1">
        <f>'[1]RC-1'!M1337</f>
        <v>0</v>
      </c>
      <c r="N1337" s="1">
        <f>'[1]RC-1'!N1337</f>
        <v>0</v>
      </c>
      <c r="O1337" s="1">
        <f>'[1]RC-1'!O1337</f>
        <v>0</v>
      </c>
      <c r="P1337" s="1">
        <f>'[1]RC-1'!P1337</f>
        <v>0</v>
      </c>
      <c r="Q1337" s="1">
        <f>'[1]RC-1'!Q1337</f>
        <v>0</v>
      </c>
      <c r="R1337" s="1">
        <f>'[1]RC-1'!R1337</f>
        <v>0</v>
      </c>
      <c r="S1337" s="1">
        <f>'[1]RC-1'!S1337</f>
        <v>0</v>
      </c>
      <c r="T1337" s="1">
        <f>'[1]RC-1'!T1337</f>
        <v>0</v>
      </c>
      <c r="U1337" s="1">
        <f>'[1]RC-1'!U1337</f>
        <v>0</v>
      </c>
      <c r="V1337" s="1">
        <f>'[1]RC-1'!V1337</f>
        <v>0</v>
      </c>
      <c r="W1337" s="1">
        <f>'[1]RC-1'!W1337</f>
        <v>0</v>
      </c>
      <c r="X1337" s="1">
        <f>'[1]RC-1'!X1337</f>
        <v>0</v>
      </c>
      <c r="Y1337" s="1">
        <f>'[1]RC-1'!Y1337</f>
        <v>0</v>
      </c>
      <c r="Z1337" s="1">
        <f>'[1]RC-1'!Z1337</f>
        <v>0</v>
      </c>
      <c r="AA1337" s="1">
        <f>'[1]RC-1'!AA1337</f>
        <v>0</v>
      </c>
      <c r="AB1337" s="1">
        <f>'[1]RC-1'!AB1337</f>
        <v>0</v>
      </c>
      <c r="AC1337" s="1">
        <f>'[1]RC-1'!AC1337</f>
        <v>0</v>
      </c>
      <c r="AD1337" s="1">
        <f>'[1]RC-1'!AD1337</f>
        <v>0</v>
      </c>
      <c r="AE1337" s="1">
        <f>'[1]RC-1'!AE1337</f>
        <v>0</v>
      </c>
      <c r="AF1337" s="1">
        <f>'[1]RC-1'!AF1337</f>
        <v>0</v>
      </c>
      <c r="AG1337" s="1">
        <f>'[1]RC-1'!AG1337</f>
        <v>0</v>
      </c>
      <c r="AH1337" s="1">
        <f>'[1]RC-1'!AH1337</f>
        <v>0</v>
      </c>
      <c r="AI1337" s="1">
        <f>'[1]RC-1'!AI1337</f>
        <v>0</v>
      </c>
    </row>
    <row r="1338" spans="1:35" x14ac:dyDescent="0.3">
      <c r="A1338" s="1">
        <f>'[1]RC-1'!A1338</f>
        <v>0</v>
      </c>
      <c r="B1338" s="1">
        <f>'[1]RC-1'!B1338</f>
        <v>0</v>
      </c>
      <c r="C1338" s="1">
        <f>'[1]RC-1'!C1338</f>
        <v>0</v>
      </c>
      <c r="D1338" s="1">
        <f>'[1]RC-1'!D1338</f>
        <v>0</v>
      </c>
      <c r="E1338" s="1">
        <f>'[1]RC-1'!E1338</f>
        <v>0</v>
      </c>
      <c r="F1338" s="1">
        <f>'[1]RC-1'!F1338</f>
        <v>0</v>
      </c>
      <c r="G1338" s="1">
        <f>'[1]RC-1'!G1338</f>
        <v>0</v>
      </c>
      <c r="H1338" s="1">
        <f>'[1]RC-1'!H1338</f>
        <v>0</v>
      </c>
      <c r="I1338" s="1">
        <f>'[1]RC-1'!I1338</f>
        <v>0</v>
      </c>
      <c r="J1338" s="1">
        <f>'[1]RC-1'!J1338</f>
        <v>0</v>
      </c>
      <c r="K1338" s="1">
        <f>'[1]RC-1'!K1338</f>
        <v>0</v>
      </c>
      <c r="L1338" s="1">
        <f>'[1]RC-1'!L1338</f>
        <v>0</v>
      </c>
      <c r="M1338" s="1">
        <f>'[1]RC-1'!M1338</f>
        <v>0</v>
      </c>
      <c r="N1338" s="1">
        <f>'[1]RC-1'!N1338</f>
        <v>0</v>
      </c>
      <c r="O1338" s="1">
        <f>'[1]RC-1'!O1338</f>
        <v>0</v>
      </c>
      <c r="P1338" s="1">
        <f>'[1]RC-1'!P1338</f>
        <v>0</v>
      </c>
      <c r="Q1338" s="1">
        <f>'[1]RC-1'!Q1338</f>
        <v>0</v>
      </c>
      <c r="R1338" s="1">
        <f>'[1]RC-1'!R1338</f>
        <v>0</v>
      </c>
      <c r="S1338" s="1">
        <f>'[1]RC-1'!S1338</f>
        <v>0</v>
      </c>
      <c r="T1338" s="1">
        <f>'[1]RC-1'!T1338</f>
        <v>0</v>
      </c>
      <c r="U1338" s="1">
        <f>'[1]RC-1'!U1338</f>
        <v>0</v>
      </c>
      <c r="V1338" s="1">
        <f>'[1]RC-1'!V1338</f>
        <v>0</v>
      </c>
      <c r="W1338" s="1">
        <f>'[1]RC-1'!W1338</f>
        <v>0</v>
      </c>
      <c r="X1338" s="1">
        <f>'[1]RC-1'!X1338</f>
        <v>0</v>
      </c>
      <c r="Y1338" s="1">
        <f>'[1]RC-1'!Y1338</f>
        <v>0</v>
      </c>
      <c r="Z1338" s="1">
        <f>'[1]RC-1'!Z1338</f>
        <v>0</v>
      </c>
      <c r="AA1338" s="1">
        <f>'[1]RC-1'!AA1338</f>
        <v>0</v>
      </c>
      <c r="AB1338" s="1">
        <f>'[1]RC-1'!AB1338</f>
        <v>0</v>
      </c>
      <c r="AC1338" s="1">
        <f>'[1]RC-1'!AC1338</f>
        <v>0</v>
      </c>
      <c r="AD1338" s="1">
        <f>'[1]RC-1'!AD1338</f>
        <v>0</v>
      </c>
      <c r="AE1338" s="1">
        <f>'[1]RC-1'!AE1338</f>
        <v>0</v>
      </c>
      <c r="AF1338" s="1">
        <f>'[1]RC-1'!AF1338</f>
        <v>0</v>
      </c>
      <c r="AG1338" s="1">
        <f>'[1]RC-1'!AG1338</f>
        <v>0</v>
      </c>
      <c r="AH1338" s="1">
        <f>'[1]RC-1'!AH1338</f>
        <v>0</v>
      </c>
      <c r="AI1338" s="1">
        <f>'[1]RC-1'!AI1338</f>
        <v>0</v>
      </c>
    </row>
    <row r="1339" spans="1:35" x14ac:dyDescent="0.3">
      <c r="A1339" s="1">
        <f>'[1]RC-1'!A1339</f>
        <v>0</v>
      </c>
      <c r="B1339" s="1">
        <f>'[1]RC-1'!B1339</f>
        <v>0</v>
      </c>
      <c r="C1339" s="1">
        <f>'[1]RC-1'!C1339</f>
        <v>0</v>
      </c>
      <c r="D1339" s="1">
        <f>'[1]RC-1'!D1339</f>
        <v>0</v>
      </c>
      <c r="E1339" s="1">
        <f>'[1]RC-1'!E1339</f>
        <v>0</v>
      </c>
      <c r="F1339" s="1">
        <f>'[1]RC-1'!F1339</f>
        <v>0</v>
      </c>
      <c r="G1339" s="1">
        <f>'[1]RC-1'!G1339</f>
        <v>0</v>
      </c>
      <c r="H1339" s="1">
        <f>'[1]RC-1'!H1339</f>
        <v>0</v>
      </c>
      <c r="I1339" s="1">
        <f>'[1]RC-1'!I1339</f>
        <v>0</v>
      </c>
      <c r="J1339" s="1">
        <f>'[1]RC-1'!J1339</f>
        <v>0</v>
      </c>
      <c r="K1339" s="1">
        <f>'[1]RC-1'!K1339</f>
        <v>0</v>
      </c>
      <c r="L1339" s="1">
        <f>'[1]RC-1'!L1339</f>
        <v>0</v>
      </c>
      <c r="M1339" s="1">
        <f>'[1]RC-1'!M1339</f>
        <v>0</v>
      </c>
      <c r="N1339" s="1">
        <f>'[1]RC-1'!N1339</f>
        <v>0</v>
      </c>
      <c r="O1339" s="1">
        <f>'[1]RC-1'!O1339</f>
        <v>0</v>
      </c>
      <c r="P1339" s="1">
        <f>'[1]RC-1'!P1339</f>
        <v>0</v>
      </c>
      <c r="Q1339" s="1">
        <f>'[1]RC-1'!Q1339</f>
        <v>0</v>
      </c>
      <c r="R1339" s="1">
        <f>'[1]RC-1'!R1339</f>
        <v>0</v>
      </c>
      <c r="S1339" s="1">
        <f>'[1]RC-1'!S1339</f>
        <v>0</v>
      </c>
      <c r="T1339" s="1">
        <f>'[1]RC-1'!T1339</f>
        <v>0</v>
      </c>
      <c r="U1339" s="1">
        <f>'[1]RC-1'!U1339</f>
        <v>0</v>
      </c>
      <c r="V1339" s="1">
        <f>'[1]RC-1'!V1339</f>
        <v>0</v>
      </c>
      <c r="W1339" s="1">
        <f>'[1]RC-1'!W1339</f>
        <v>0</v>
      </c>
      <c r="X1339" s="1">
        <f>'[1]RC-1'!X1339</f>
        <v>0</v>
      </c>
      <c r="Y1339" s="1">
        <f>'[1]RC-1'!Y1339</f>
        <v>0</v>
      </c>
      <c r="Z1339" s="1">
        <f>'[1]RC-1'!Z1339</f>
        <v>0</v>
      </c>
      <c r="AA1339" s="1">
        <f>'[1]RC-1'!AA1339</f>
        <v>0</v>
      </c>
      <c r="AB1339" s="1">
        <f>'[1]RC-1'!AB1339</f>
        <v>0</v>
      </c>
      <c r="AC1339" s="1">
        <f>'[1]RC-1'!AC1339</f>
        <v>0</v>
      </c>
      <c r="AD1339" s="1">
        <f>'[1]RC-1'!AD1339</f>
        <v>0</v>
      </c>
      <c r="AE1339" s="1">
        <f>'[1]RC-1'!AE1339</f>
        <v>0</v>
      </c>
      <c r="AF1339" s="1">
        <f>'[1]RC-1'!AF1339</f>
        <v>0</v>
      </c>
      <c r="AG1339" s="1">
        <f>'[1]RC-1'!AG1339</f>
        <v>0</v>
      </c>
      <c r="AH1339" s="1">
        <f>'[1]RC-1'!AH1339</f>
        <v>0</v>
      </c>
      <c r="AI1339" s="1">
        <f>'[1]RC-1'!AI1339</f>
        <v>0</v>
      </c>
    </row>
    <row r="1340" spans="1:35" x14ac:dyDescent="0.3">
      <c r="A1340" s="1">
        <f>'[1]RC-1'!A1340</f>
        <v>0</v>
      </c>
      <c r="B1340" s="1">
        <f>'[1]RC-1'!B1340</f>
        <v>0</v>
      </c>
      <c r="C1340" s="1">
        <f>'[1]RC-1'!C1340</f>
        <v>0</v>
      </c>
      <c r="D1340" s="1">
        <f>'[1]RC-1'!D1340</f>
        <v>0</v>
      </c>
      <c r="E1340" s="1">
        <f>'[1]RC-1'!E1340</f>
        <v>0</v>
      </c>
      <c r="F1340" s="1">
        <f>'[1]RC-1'!F1340</f>
        <v>0</v>
      </c>
      <c r="G1340" s="1">
        <f>'[1]RC-1'!G1340</f>
        <v>0</v>
      </c>
      <c r="H1340" s="1">
        <f>'[1]RC-1'!H1340</f>
        <v>0</v>
      </c>
      <c r="I1340" s="1">
        <f>'[1]RC-1'!I1340</f>
        <v>0</v>
      </c>
      <c r="J1340" s="1">
        <f>'[1]RC-1'!J1340</f>
        <v>0</v>
      </c>
      <c r="K1340" s="1">
        <f>'[1]RC-1'!K1340</f>
        <v>0</v>
      </c>
      <c r="L1340" s="1">
        <f>'[1]RC-1'!L1340</f>
        <v>0</v>
      </c>
      <c r="M1340" s="1">
        <f>'[1]RC-1'!M1340</f>
        <v>0</v>
      </c>
      <c r="N1340" s="1">
        <f>'[1]RC-1'!N1340</f>
        <v>0</v>
      </c>
      <c r="O1340" s="1">
        <f>'[1]RC-1'!O1340</f>
        <v>0</v>
      </c>
      <c r="P1340" s="1">
        <f>'[1]RC-1'!P1340</f>
        <v>0</v>
      </c>
      <c r="Q1340" s="1">
        <f>'[1]RC-1'!Q1340</f>
        <v>0</v>
      </c>
      <c r="R1340" s="1">
        <f>'[1]RC-1'!R1340</f>
        <v>0</v>
      </c>
      <c r="S1340" s="1">
        <f>'[1]RC-1'!S1340</f>
        <v>0</v>
      </c>
      <c r="T1340" s="1">
        <f>'[1]RC-1'!T1340</f>
        <v>0</v>
      </c>
      <c r="U1340" s="1">
        <f>'[1]RC-1'!U1340</f>
        <v>0</v>
      </c>
      <c r="V1340" s="1">
        <f>'[1]RC-1'!V1340</f>
        <v>0</v>
      </c>
      <c r="W1340" s="1">
        <f>'[1]RC-1'!W1340</f>
        <v>0</v>
      </c>
      <c r="X1340" s="1">
        <f>'[1]RC-1'!X1340</f>
        <v>0</v>
      </c>
      <c r="Y1340" s="1">
        <f>'[1]RC-1'!Y1340</f>
        <v>0</v>
      </c>
      <c r="Z1340" s="1">
        <f>'[1]RC-1'!Z1340</f>
        <v>0</v>
      </c>
      <c r="AA1340" s="1">
        <f>'[1]RC-1'!AA1340</f>
        <v>0</v>
      </c>
      <c r="AB1340" s="1">
        <f>'[1]RC-1'!AB1340</f>
        <v>0</v>
      </c>
      <c r="AC1340" s="1">
        <f>'[1]RC-1'!AC1340</f>
        <v>0</v>
      </c>
      <c r="AD1340" s="1">
        <f>'[1]RC-1'!AD1340</f>
        <v>0</v>
      </c>
      <c r="AE1340" s="1">
        <f>'[1]RC-1'!AE1340</f>
        <v>0</v>
      </c>
      <c r="AF1340" s="1">
        <f>'[1]RC-1'!AF1340</f>
        <v>0</v>
      </c>
      <c r="AG1340" s="1">
        <f>'[1]RC-1'!AG1340</f>
        <v>0</v>
      </c>
      <c r="AH1340" s="1">
        <f>'[1]RC-1'!AH1340</f>
        <v>0</v>
      </c>
      <c r="AI1340" s="1">
        <f>'[1]RC-1'!AI1340</f>
        <v>0</v>
      </c>
    </row>
    <row r="1341" spans="1:35" x14ac:dyDescent="0.3">
      <c r="A1341" s="1">
        <f>'[1]RC-1'!A1341</f>
        <v>0</v>
      </c>
      <c r="B1341" s="1">
        <f>'[1]RC-1'!B1341</f>
        <v>0</v>
      </c>
      <c r="C1341" s="1">
        <f>'[1]RC-1'!C1341</f>
        <v>0</v>
      </c>
      <c r="D1341" s="1">
        <f>'[1]RC-1'!D1341</f>
        <v>0</v>
      </c>
      <c r="E1341" s="1">
        <f>'[1]RC-1'!E1341</f>
        <v>0</v>
      </c>
      <c r="F1341" s="1">
        <f>'[1]RC-1'!F1341</f>
        <v>0</v>
      </c>
      <c r="G1341" s="1">
        <f>'[1]RC-1'!G1341</f>
        <v>0</v>
      </c>
      <c r="H1341" s="1">
        <f>'[1]RC-1'!H1341</f>
        <v>0</v>
      </c>
      <c r="I1341" s="1">
        <f>'[1]RC-1'!I1341</f>
        <v>0</v>
      </c>
      <c r="J1341" s="1">
        <f>'[1]RC-1'!J1341</f>
        <v>0</v>
      </c>
      <c r="K1341" s="1">
        <f>'[1]RC-1'!K1341</f>
        <v>0</v>
      </c>
      <c r="L1341" s="1">
        <f>'[1]RC-1'!L1341</f>
        <v>0</v>
      </c>
      <c r="M1341" s="1">
        <f>'[1]RC-1'!M1341</f>
        <v>0</v>
      </c>
      <c r="N1341" s="1">
        <f>'[1]RC-1'!N1341</f>
        <v>0</v>
      </c>
      <c r="O1341" s="1">
        <f>'[1]RC-1'!O1341</f>
        <v>0</v>
      </c>
      <c r="P1341" s="1">
        <f>'[1]RC-1'!P1341</f>
        <v>0</v>
      </c>
      <c r="Q1341" s="1">
        <f>'[1]RC-1'!Q1341</f>
        <v>0</v>
      </c>
      <c r="R1341" s="1">
        <f>'[1]RC-1'!R1341</f>
        <v>0</v>
      </c>
      <c r="S1341" s="1">
        <f>'[1]RC-1'!S1341</f>
        <v>0</v>
      </c>
      <c r="T1341" s="1">
        <f>'[1]RC-1'!T1341</f>
        <v>0</v>
      </c>
      <c r="U1341" s="1">
        <f>'[1]RC-1'!U1341</f>
        <v>0</v>
      </c>
      <c r="V1341" s="1">
        <f>'[1]RC-1'!V1341</f>
        <v>0</v>
      </c>
      <c r="W1341" s="1">
        <f>'[1]RC-1'!W1341</f>
        <v>0</v>
      </c>
      <c r="X1341" s="1">
        <f>'[1]RC-1'!X1341</f>
        <v>0</v>
      </c>
      <c r="Y1341" s="1">
        <f>'[1]RC-1'!Y1341</f>
        <v>0</v>
      </c>
      <c r="Z1341" s="1">
        <f>'[1]RC-1'!Z1341</f>
        <v>0</v>
      </c>
      <c r="AA1341" s="1">
        <f>'[1]RC-1'!AA1341</f>
        <v>0</v>
      </c>
      <c r="AB1341" s="1">
        <f>'[1]RC-1'!AB1341</f>
        <v>0</v>
      </c>
      <c r="AC1341" s="1">
        <f>'[1]RC-1'!AC1341</f>
        <v>0</v>
      </c>
      <c r="AD1341" s="1">
        <f>'[1]RC-1'!AD1341</f>
        <v>0</v>
      </c>
      <c r="AE1341" s="1">
        <f>'[1]RC-1'!AE1341</f>
        <v>0</v>
      </c>
      <c r="AF1341" s="1">
        <f>'[1]RC-1'!AF1341</f>
        <v>0</v>
      </c>
      <c r="AG1341" s="1">
        <f>'[1]RC-1'!AG1341</f>
        <v>0</v>
      </c>
      <c r="AH1341" s="1">
        <f>'[1]RC-1'!AH1341</f>
        <v>0</v>
      </c>
      <c r="AI1341" s="1">
        <f>'[1]RC-1'!AI1341</f>
        <v>0</v>
      </c>
    </row>
    <row r="1342" spans="1:35" x14ac:dyDescent="0.3">
      <c r="A1342" s="1">
        <f>'[1]RC-1'!A1342</f>
        <v>0</v>
      </c>
      <c r="B1342" s="1">
        <f>'[1]RC-1'!B1342</f>
        <v>0</v>
      </c>
      <c r="C1342" s="1">
        <f>'[1]RC-1'!C1342</f>
        <v>0</v>
      </c>
      <c r="D1342" s="1">
        <f>'[1]RC-1'!D1342</f>
        <v>0</v>
      </c>
      <c r="E1342" s="1">
        <f>'[1]RC-1'!E1342</f>
        <v>0</v>
      </c>
      <c r="F1342" s="1">
        <f>'[1]RC-1'!F1342</f>
        <v>0</v>
      </c>
      <c r="G1342" s="1">
        <f>'[1]RC-1'!G1342</f>
        <v>0</v>
      </c>
      <c r="H1342" s="1">
        <f>'[1]RC-1'!H1342</f>
        <v>0</v>
      </c>
      <c r="I1342" s="1">
        <f>'[1]RC-1'!I1342</f>
        <v>0</v>
      </c>
      <c r="J1342" s="1">
        <f>'[1]RC-1'!J1342</f>
        <v>0</v>
      </c>
      <c r="K1342" s="1">
        <f>'[1]RC-1'!K1342</f>
        <v>0</v>
      </c>
      <c r="L1342" s="1">
        <f>'[1]RC-1'!L1342</f>
        <v>0</v>
      </c>
      <c r="M1342" s="1">
        <f>'[1]RC-1'!M1342</f>
        <v>0</v>
      </c>
      <c r="N1342" s="1">
        <f>'[1]RC-1'!N1342</f>
        <v>0</v>
      </c>
      <c r="O1342" s="1">
        <f>'[1]RC-1'!O1342</f>
        <v>0</v>
      </c>
      <c r="P1342" s="1">
        <f>'[1]RC-1'!P1342</f>
        <v>0</v>
      </c>
      <c r="Q1342" s="1">
        <f>'[1]RC-1'!Q1342</f>
        <v>0</v>
      </c>
      <c r="R1342" s="1">
        <f>'[1]RC-1'!R1342</f>
        <v>0</v>
      </c>
      <c r="S1342" s="1">
        <f>'[1]RC-1'!S1342</f>
        <v>0</v>
      </c>
      <c r="T1342" s="1">
        <f>'[1]RC-1'!T1342</f>
        <v>0</v>
      </c>
      <c r="U1342" s="1">
        <f>'[1]RC-1'!U1342</f>
        <v>0</v>
      </c>
      <c r="V1342" s="1">
        <f>'[1]RC-1'!V1342</f>
        <v>0</v>
      </c>
      <c r="W1342" s="1">
        <f>'[1]RC-1'!W1342</f>
        <v>0</v>
      </c>
      <c r="X1342" s="1">
        <f>'[1]RC-1'!X1342</f>
        <v>0</v>
      </c>
      <c r="Y1342" s="1">
        <f>'[1]RC-1'!Y1342</f>
        <v>0</v>
      </c>
      <c r="Z1342" s="1">
        <f>'[1]RC-1'!Z1342</f>
        <v>0</v>
      </c>
      <c r="AA1342" s="1">
        <f>'[1]RC-1'!AA1342</f>
        <v>0</v>
      </c>
      <c r="AB1342" s="1">
        <f>'[1]RC-1'!AB1342</f>
        <v>0</v>
      </c>
      <c r="AC1342" s="1">
        <f>'[1]RC-1'!AC1342</f>
        <v>0</v>
      </c>
      <c r="AD1342" s="1">
        <f>'[1]RC-1'!AD1342</f>
        <v>0</v>
      </c>
      <c r="AE1342" s="1">
        <f>'[1]RC-1'!AE1342</f>
        <v>0</v>
      </c>
      <c r="AF1342" s="1">
        <f>'[1]RC-1'!AF1342</f>
        <v>0</v>
      </c>
      <c r="AG1342" s="1">
        <f>'[1]RC-1'!AG1342</f>
        <v>0</v>
      </c>
      <c r="AH1342" s="1">
        <f>'[1]RC-1'!AH1342</f>
        <v>0</v>
      </c>
      <c r="AI1342" s="1">
        <f>'[1]RC-1'!AI1342</f>
        <v>0</v>
      </c>
    </row>
    <row r="1343" spans="1:35" x14ac:dyDescent="0.3">
      <c r="A1343" s="1">
        <f>'[1]RC-1'!A1343</f>
        <v>0</v>
      </c>
      <c r="B1343" s="1">
        <f>'[1]RC-1'!B1343</f>
        <v>0</v>
      </c>
      <c r="C1343" s="1">
        <f>'[1]RC-1'!C1343</f>
        <v>0</v>
      </c>
      <c r="D1343" s="1">
        <f>'[1]RC-1'!D1343</f>
        <v>0</v>
      </c>
      <c r="E1343" s="1">
        <f>'[1]RC-1'!E1343</f>
        <v>0</v>
      </c>
      <c r="F1343" s="1">
        <f>'[1]RC-1'!F1343</f>
        <v>0</v>
      </c>
      <c r="G1343" s="1">
        <f>'[1]RC-1'!G1343</f>
        <v>0</v>
      </c>
      <c r="H1343" s="1">
        <f>'[1]RC-1'!H1343</f>
        <v>0</v>
      </c>
      <c r="I1343" s="1">
        <f>'[1]RC-1'!I1343</f>
        <v>0</v>
      </c>
      <c r="J1343" s="1">
        <f>'[1]RC-1'!J1343</f>
        <v>0</v>
      </c>
      <c r="K1343" s="1">
        <f>'[1]RC-1'!K1343</f>
        <v>0</v>
      </c>
      <c r="L1343" s="1">
        <f>'[1]RC-1'!L1343</f>
        <v>0</v>
      </c>
      <c r="M1343" s="1">
        <f>'[1]RC-1'!M1343</f>
        <v>0</v>
      </c>
      <c r="N1343" s="1">
        <f>'[1]RC-1'!N1343</f>
        <v>0</v>
      </c>
      <c r="O1343" s="1">
        <f>'[1]RC-1'!O1343</f>
        <v>0</v>
      </c>
      <c r="P1343" s="1">
        <f>'[1]RC-1'!P1343</f>
        <v>0</v>
      </c>
      <c r="Q1343" s="1">
        <f>'[1]RC-1'!Q1343</f>
        <v>0</v>
      </c>
      <c r="R1343" s="1">
        <f>'[1]RC-1'!R1343</f>
        <v>0</v>
      </c>
      <c r="S1343" s="1">
        <f>'[1]RC-1'!S1343</f>
        <v>0</v>
      </c>
      <c r="T1343" s="1">
        <f>'[1]RC-1'!T1343</f>
        <v>0</v>
      </c>
      <c r="U1343" s="1">
        <f>'[1]RC-1'!U1343</f>
        <v>0</v>
      </c>
      <c r="V1343" s="1">
        <f>'[1]RC-1'!V1343</f>
        <v>0</v>
      </c>
      <c r="W1343" s="1">
        <f>'[1]RC-1'!W1343</f>
        <v>0</v>
      </c>
      <c r="X1343" s="1">
        <f>'[1]RC-1'!X1343</f>
        <v>0</v>
      </c>
      <c r="Y1343" s="1">
        <f>'[1]RC-1'!Y1343</f>
        <v>0</v>
      </c>
      <c r="Z1343" s="1">
        <f>'[1]RC-1'!Z1343</f>
        <v>0</v>
      </c>
      <c r="AA1343" s="1">
        <f>'[1]RC-1'!AA1343</f>
        <v>0</v>
      </c>
      <c r="AB1343" s="1">
        <f>'[1]RC-1'!AB1343</f>
        <v>0</v>
      </c>
      <c r="AC1343" s="1">
        <f>'[1]RC-1'!AC1343</f>
        <v>0</v>
      </c>
      <c r="AD1343" s="1">
        <f>'[1]RC-1'!AD1343</f>
        <v>0</v>
      </c>
      <c r="AE1343" s="1">
        <f>'[1]RC-1'!AE1343</f>
        <v>0</v>
      </c>
      <c r="AF1343" s="1">
        <f>'[1]RC-1'!AF1343</f>
        <v>0</v>
      </c>
      <c r="AG1343" s="1">
        <f>'[1]RC-1'!AG1343</f>
        <v>0</v>
      </c>
      <c r="AH1343" s="1">
        <f>'[1]RC-1'!AH1343</f>
        <v>0</v>
      </c>
      <c r="AI1343" s="1">
        <f>'[1]RC-1'!AI1343</f>
        <v>0</v>
      </c>
    </row>
    <row r="1344" spans="1:35" x14ac:dyDescent="0.3">
      <c r="A1344" s="1">
        <f>'[1]RC-1'!A1344</f>
        <v>0</v>
      </c>
      <c r="B1344" s="1">
        <f>'[1]RC-1'!B1344</f>
        <v>0</v>
      </c>
      <c r="C1344" s="1">
        <f>'[1]RC-1'!C1344</f>
        <v>0</v>
      </c>
      <c r="D1344" s="1">
        <f>'[1]RC-1'!D1344</f>
        <v>0</v>
      </c>
      <c r="E1344" s="1">
        <f>'[1]RC-1'!E1344</f>
        <v>0</v>
      </c>
      <c r="F1344" s="1">
        <f>'[1]RC-1'!F1344</f>
        <v>0</v>
      </c>
      <c r="G1344" s="1">
        <f>'[1]RC-1'!G1344</f>
        <v>0</v>
      </c>
      <c r="H1344" s="1">
        <f>'[1]RC-1'!H1344</f>
        <v>0</v>
      </c>
      <c r="I1344" s="1">
        <f>'[1]RC-1'!I1344</f>
        <v>0</v>
      </c>
      <c r="J1344" s="1">
        <f>'[1]RC-1'!J1344</f>
        <v>0</v>
      </c>
      <c r="K1344" s="1">
        <f>'[1]RC-1'!K1344</f>
        <v>0</v>
      </c>
      <c r="L1344" s="1">
        <f>'[1]RC-1'!L1344</f>
        <v>0</v>
      </c>
      <c r="M1344" s="1">
        <f>'[1]RC-1'!M1344</f>
        <v>0</v>
      </c>
      <c r="N1344" s="1">
        <f>'[1]RC-1'!N1344</f>
        <v>0</v>
      </c>
      <c r="O1344" s="1">
        <f>'[1]RC-1'!O1344</f>
        <v>0</v>
      </c>
      <c r="P1344" s="1">
        <f>'[1]RC-1'!P1344</f>
        <v>0</v>
      </c>
      <c r="Q1344" s="1">
        <f>'[1]RC-1'!Q1344</f>
        <v>0</v>
      </c>
      <c r="R1344" s="1">
        <f>'[1]RC-1'!R1344</f>
        <v>0</v>
      </c>
      <c r="S1344" s="1">
        <f>'[1]RC-1'!S1344</f>
        <v>0</v>
      </c>
      <c r="T1344" s="1">
        <f>'[1]RC-1'!T1344</f>
        <v>0</v>
      </c>
      <c r="U1344" s="1">
        <f>'[1]RC-1'!U1344</f>
        <v>0</v>
      </c>
      <c r="V1344" s="1">
        <f>'[1]RC-1'!V1344</f>
        <v>0</v>
      </c>
      <c r="W1344" s="1">
        <f>'[1]RC-1'!W1344</f>
        <v>0</v>
      </c>
      <c r="X1344" s="1">
        <f>'[1]RC-1'!X1344</f>
        <v>0</v>
      </c>
      <c r="Y1344" s="1">
        <f>'[1]RC-1'!Y1344</f>
        <v>0</v>
      </c>
      <c r="Z1344" s="1">
        <f>'[1]RC-1'!Z1344</f>
        <v>0</v>
      </c>
      <c r="AA1344" s="1">
        <f>'[1]RC-1'!AA1344</f>
        <v>0</v>
      </c>
      <c r="AB1344" s="1">
        <f>'[1]RC-1'!AB1344</f>
        <v>0</v>
      </c>
      <c r="AC1344" s="1">
        <f>'[1]RC-1'!AC1344</f>
        <v>0</v>
      </c>
      <c r="AD1344" s="1">
        <f>'[1]RC-1'!AD1344</f>
        <v>0</v>
      </c>
      <c r="AE1344" s="1">
        <f>'[1]RC-1'!AE1344</f>
        <v>0</v>
      </c>
      <c r="AF1344" s="1">
        <f>'[1]RC-1'!AF1344</f>
        <v>0</v>
      </c>
      <c r="AG1344" s="1">
        <f>'[1]RC-1'!AG1344</f>
        <v>0</v>
      </c>
      <c r="AH1344" s="1">
        <f>'[1]RC-1'!AH1344</f>
        <v>0</v>
      </c>
      <c r="AI1344" s="1">
        <f>'[1]RC-1'!AI1344</f>
        <v>0</v>
      </c>
    </row>
    <row r="1345" spans="1:35" x14ac:dyDescent="0.3">
      <c r="A1345" s="1">
        <f>'[1]RC-1'!A1345</f>
        <v>0</v>
      </c>
      <c r="B1345" s="1">
        <f>'[1]RC-1'!B1345</f>
        <v>0</v>
      </c>
      <c r="C1345" s="1">
        <f>'[1]RC-1'!C1345</f>
        <v>0</v>
      </c>
      <c r="D1345" s="1">
        <f>'[1]RC-1'!D1345</f>
        <v>0</v>
      </c>
      <c r="E1345" s="1">
        <f>'[1]RC-1'!E1345</f>
        <v>0</v>
      </c>
      <c r="F1345" s="1">
        <f>'[1]RC-1'!F1345</f>
        <v>0</v>
      </c>
      <c r="G1345" s="1">
        <f>'[1]RC-1'!G1345</f>
        <v>0</v>
      </c>
      <c r="H1345" s="1">
        <f>'[1]RC-1'!H1345</f>
        <v>0</v>
      </c>
      <c r="I1345" s="1">
        <f>'[1]RC-1'!I1345</f>
        <v>0</v>
      </c>
      <c r="J1345" s="1">
        <f>'[1]RC-1'!J1345</f>
        <v>0</v>
      </c>
      <c r="K1345" s="1">
        <f>'[1]RC-1'!K1345</f>
        <v>0</v>
      </c>
      <c r="L1345" s="1">
        <f>'[1]RC-1'!L1345</f>
        <v>0</v>
      </c>
      <c r="M1345" s="1">
        <f>'[1]RC-1'!M1345</f>
        <v>0</v>
      </c>
      <c r="N1345" s="1">
        <f>'[1]RC-1'!N1345</f>
        <v>0</v>
      </c>
      <c r="O1345" s="1">
        <f>'[1]RC-1'!O1345</f>
        <v>0</v>
      </c>
      <c r="P1345" s="1">
        <f>'[1]RC-1'!P1345</f>
        <v>0</v>
      </c>
      <c r="Q1345" s="1">
        <f>'[1]RC-1'!Q1345</f>
        <v>0</v>
      </c>
      <c r="R1345" s="1">
        <f>'[1]RC-1'!R1345</f>
        <v>0</v>
      </c>
      <c r="S1345" s="1">
        <f>'[1]RC-1'!S1345</f>
        <v>0</v>
      </c>
      <c r="T1345" s="1">
        <f>'[1]RC-1'!T1345</f>
        <v>0</v>
      </c>
      <c r="U1345" s="1">
        <f>'[1]RC-1'!U1345</f>
        <v>0</v>
      </c>
      <c r="V1345" s="1">
        <f>'[1]RC-1'!V1345</f>
        <v>0</v>
      </c>
      <c r="W1345" s="1">
        <f>'[1]RC-1'!W1345</f>
        <v>0</v>
      </c>
      <c r="X1345" s="1">
        <f>'[1]RC-1'!X1345</f>
        <v>0</v>
      </c>
      <c r="Y1345" s="1">
        <f>'[1]RC-1'!Y1345</f>
        <v>0</v>
      </c>
      <c r="Z1345" s="1">
        <f>'[1]RC-1'!Z1345</f>
        <v>0</v>
      </c>
      <c r="AA1345" s="1">
        <f>'[1]RC-1'!AA1345</f>
        <v>0</v>
      </c>
      <c r="AB1345" s="1">
        <f>'[1]RC-1'!AB1345</f>
        <v>0</v>
      </c>
      <c r="AC1345" s="1">
        <f>'[1]RC-1'!AC1345</f>
        <v>0</v>
      </c>
      <c r="AD1345" s="1">
        <f>'[1]RC-1'!AD1345</f>
        <v>0</v>
      </c>
      <c r="AE1345" s="1">
        <f>'[1]RC-1'!AE1345</f>
        <v>0</v>
      </c>
      <c r="AF1345" s="1">
        <f>'[1]RC-1'!AF1345</f>
        <v>0</v>
      </c>
      <c r="AG1345" s="1">
        <f>'[1]RC-1'!AG1345</f>
        <v>0</v>
      </c>
      <c r="AH1345" s="1">
        <f>'[1]RC-1'!AH1345</f>
        <v>0</v>
      </c>
      <c r="AI1345" s="1">
        <f>'[1]RC-1'!AI1345</f>
        <v>0</v>
      </c>
    </row>
    <row r="1346" spans="1:35" x14ac:dyDescent="0.3">
      <c r="A1346" s="1">
        <f>'[1]RC-1'!A1346</f>
        <v>0</v>
      </c>
      <c r="B1346" s="1">
        <f>'[1]RC-1'!B1346</f>
        <v>0</v>
      </c>
      <c r="C1346" s="1">
        <f>'[1]RC-1'!C1346</f>
        <v>0</v>
      </c>
      <c r="D1346" s="1">
        <f>'[1]RC-1'!D1346</f>
        <v>0</v>
      </c>
      <c r="E1346" s="1">
        <f>'[1]RC-1'!E1346</f>
        <v>0</v>
      </c>
      <c r="F1346" s="1">
        <f>'[1]RC-1'!F1346</f>
        <v>0</v>
      </c>
      <c r="G1346" s="1">
        <f>'[1]RC-1'!G1346</f>
        <v>0</v>
      </c>
      <c r="H1346" s="1">
        <f>'[1]RC-1'!H1346</f>
        <v>0</v>
      </c>
      <c r="I1346" s="1">
        <f>'[1]RC-1'!I1346</f>
        <v>0</v>
      </c>
      <c r="J1346" s="1">
        <f>'[1]RC-1'!J1346</f>
        <v>0</v>
      </c>
      <c r="K1346" s="1">
        <f>'[1]RC-1'!K1346</f>
        <v>0</v>
      </c>
      <c r="L1346" s="1">
        <f>'[1]RC-1'!L1346</f>
        <v>0</v>
      </c>
      <c r="M1346" s="1">
        <f>'[1]RC-1'!M1346</f>
        <v>0</v>
      </c>
      <c r="N1346" s="1">
        <f>'[1]RC-1'!N1346</f>
        <v>0</v>
      </c>
      <c r="O1346" s="1">
        <f>'[1]RC-1'!O1346</f>
        <v>0</v>
      </c>
      <c r="P1346" s="1">
        <f>'[1]RC-1'!P1346</f>
        <v>0</v>
      </c>
      <c r="Q1346" s="1">
        <f>'[1]RC-1'!Q1346</f>
        <v>0</v>
      </c>
      <c r="R1346" s="1">
        <f>'[1]RC-1'!R1346</f>
        <v>0</v>
      </c>
      <c r="S1346" s="1">
        <f>'[1]RC-1'!S1346</f>
        <v>0</v>
      </c>
      <c r="T1346" s="1">
        <f>'[1]RC-1'!T1346</f>
        <v>0</v>
      </c>
      <c r="U1346" s="1">
        <f>'[1]RC-1'!U1346</f>
        <v>0</v>
      </c>
      <c r="V1346" s="1">
        <f>'[1]RC-1'!V1346</f>
        <v>0</v>
      </c>
      <c r="W1346" s="1">
        <f>'[1]RC-1'!W1346</f>
        <v>0</v>
      </c>
      <c r="X1346" s="1">
        <f>'[1]RC-1'!X1346</f>
        <v>0</v>
      </c>
      <c r="Y1346" s="1">
        <f>'[1]RC-1'!Y1346</f>
        <v>0</v>
      </c>
      <c r="Z1346" s="1">
        <f>'[1]RC-1'!Z1346</f>
        <v>0</v>
      </c>
      <c r="AA1346" s="1">
        <f>'[1]RC-1'!AA1346</f>
        <v>0</v>
      </c>
      <c r="AB1346" s="1">
        <f>'[1]RC-1'!AB1346</f>
        <v>0</v>
      </c>
      <c r="AC1346" s="1">
        <f>'[1]RC-1'!AC1346</f>
        <v>0</v>
      </c>
      <c r="AD1346" s="1">
        <f>'[1]RC-1'!AD1346</f>
        <v>0</v>
      </c>
      <c r="AE1346" s="1">
        <f>'[1]RC-1'!AE1346</f>
        <v>0</v>
      </c>
      <c r="AF1346" s="1">
        <f>'[1]RC-1'!AF1346</f>
        <v>0</v>
      </c>
      <c r="AG1346" s="1">
        <f>'[1]RC-1'!AG1346</f>
        <v>0</v>
      </c>
      <c r="AH1346" s="1">
        <f>'[1]RC-1'!AH1346</f>
        <v>0</v>
      </c>
      <c r="AI1346" s="1">
        <f>'[1]RC-1'!AI1346</f>
        <v>0</v>
      </c>
    </row>
    <row r="1347" spans="1:35" x14ac:dyDescent="0.3">
      <c r="A1347" s="1">
        <f>'[1]RC-1'!A1347</f>
        <v>0</v>
      </c>
      <c r="B1347" s="1">
        <f>'[1]RC-1'!B1347</f>
        <v>0</v>
      </c>
      <c r="C1347" s="1">
        <f>'[1]RC-1'!C1347</f>
        <v>0</v>
      </c>
      <c r="D1347" s="1">
        <f>'[1]RC-1'!D1347</f>
        <v>0</v>
      </c>
      <c r="E1347" s="1">
        <f>'[1]RC-1'!E1347</f>
        <v>0</v>
      </c>
      <c r="F1347" s="1">
        <f>'[1]RC-1'!F1347</f>
        <v>0</v>
      </c>
      <c r="G1347" s="1">
        <f>'[1]RC-1'!G1347</f>
        <v>0</v>
      </c>
      <c r="H1347" s="1">
        <f>'[1]RC-1'!H1347</f>
        <v>0</v>
      </c>
      <c r="I1347" s="1">
        <f>'[1]RC-1'!I1347</f>
        <v>0</v>
      </c>
      <c r="J1347" s="1">
        <f>'[1]RC-1'!J1347</f>
        <v>0</v>
      </c>
      <c r="K1347" s="1">
        <f>'[1]RC-1'!K1347</f>
        <v>0</v>
      </c>
      <c r="L1347" s="1">
        <f>'[1]RC-1'!L1347</f>
        <v>0</v>
      </c>
      <c r="M1347" s="1">
        <f>'[1]RC-1'!M1347</f>
        <v>0</v>
      </c>
      <c r="N1347" s="1">
        <f>'[1]RC-1'!N1347</f>
        <v>0</v>
      </c>
      <c r="O1347" s="1">
        <f>'[1]RC-1'!O1347</f>
        <v>0</v>
      </c>
      <c r="P1347" s="1">
        <f>'[1]RC-1'!P1347</f>
        <v>0</v>
      </c>
      <c r="Q1347" s="1">
        <f>'[1]RC-1'!Q1347</f>
        <v>0</v>
      </c>
      <c r="R1347" s="1">
        <f>'[1]RC-1'!R1347</f>
        <v>0</v>
      </c>
      <c r="S1347" s="1">
        <f>'[1]RC-1'!S1347</f>
        <v>0</v>
      </c>
      <c r="T1347" s="1">
        <f>'[1]RC-1'!T1347</f>
        <v>0</v>
      </c>
      <c r="U1347" s="1">
        <f>'[1]RC-1'!U1347</f>
        <v>0</v>
      </c>
      <c r="V1347" s="1">
        <f>'[1]RC-1'!V1347</f>
        <v>0</v>
      </c>
      <c r="W1347" s="1">
        <f>'[1]RC-1'!W1347</f>
        <v>0</v>
      </c>
      <c r="X1347" s="1">
        <f>'[1]RC-1'!X1347</f>
        <v>0</v>
      </c>
      <c r="Y1347" s="1">
        <f>'[1]RC-1'!Y1347</f>
        <v>0</v>
      </c>
      <c r="Z1347" s="1">
        <f>'[1]RC-1'!Z1347</f>
        <v>0</v>
      </c>
      <c r="AA1347" s="1">
        <f>'[1]RC-1'!AA1347</f>
        <v>0</v>
      </c>
      <c r="AB1347" s="1">
        <f>'[1]RC-1'!AB1347</f>
        <v>0</v>
      </c>
      <c r="AC1347" s="1">
        <f>'[1]RC-1'!AC1347</f>
        <v>0</v>
      </c>
      <c r="AD1347" s="1">
        <f>'[1]RC-1'!AD1347</f>
        <v>0</v>
      </c>
      <c r="AE1347" s="1">
        <f>'[1]RC-1'!AE1347</f>
        <v>0</v>
      </c>
      <c r="AF1347" s="1">
        <f>'[1]RC-1'!AF1347</f>
        <v>0</v>
      </c>
      <c r="AG1347" s="1">
        <f>'[1]RC-1'!AG1347</f>
        <v>0</v>
      </c>
      <c r="AH1347" s="1">
        <f>'[1]RC-1'!AH1347</f>
        <v>0</v>
      </c>
      <c r="AI1347" s="1">
        <f>'[1]RC-1'!AI1347</f>
        <v>0</v>
      </c>
    </row>
    <row r="1348" spans="1:35" x14ac:dyDescent="0.3">
      <c r="A1348" s="1">
        <f>'[1]RC-1'!A1348</f>
        <v>0</v>
      </c>
      <c r="B1348" s="1">
        <f>'[1]RC-1'!B1348</f>
        <v>0</v>
      </c>
      <c r="C1348" s="1">
        <f>'[1]RC-1'!C1348</f>
        <v>0</v>
      </c>
      <c r="D1348" s="1">
        <f>'[1]RC-1'!D1348</f>
        <v>0</v>
      </c>
      <c r="E1348" s="1">
        <f>'[1]RC-1'!E1348</f>
        <v>0</v>
      </c>
      <c r="F1348" s="1">
        <f>'[1]RC-1'!F1348</f>
        <v>0</v>
      </c>
      <c r="G1348" s="1">
        <f>'[1]RC-1'!G1348</f>
        <v>0</v>
      </c>
      <c r="H1348" s="1">
        <f>'[1]RC-1'!H1348</f>
        <v>0</v>
      </c>
      <c r="I1348" s="1">
        <f>'[1]RC-1'!I1348</f>
        <v>0</v>
      </c>
      <c r="J1348" s="1">
        <f>'[1]RC-1'!J1348</f>
        <v>0</v>
      </c>
      <c r="K1348" s="1">
        <f>'[1]RC-1'!K1348</f>
        <v>0</v>
      </c>
      <c r="L1348" s="1">
        <f>'[1]RC-1'!L1348</f>
        <v>0</v>
      </c>
      <c r="M1348" s="1">
        <f>'[1]RC-1'!M1348</f>
        <v>0</v>
      </c>
      <c r="N1348" s="1">
        <f>'[1]RC-1'!N1348</f>
        <v>0</v>
      </c>
      <c r="O1348" s="1">
        <f>'[1]RC-1'!O1348</f>
        <v>0</v>
      </c>
      <c r="P1348" s="1">
        <f>'[1]RC-1'!P1348</f>
        <v>0</v>
      </c>
      <c r="Q1348" s="1">
        <f>'[1]RC-1'!Q1348</f>
        <v>0</v>
      </c>
      <c r="R1348" s="1">
        <f>'[1]RC-1'!R1348</f>
        <v>0</v>
      </c>
      <c r="S1348" s="1">
        <f>'[1]RC-1'!S1348</f>
        <v>0</v>
      </c>
      <c r="T1348" s="1">
        <f>'[1]RC-1'!T1348</f>
        <v>0</v>
      </c>
      <c r="U1348" s="1">
        <f>'[1]RC-1'!U1348</f>
        <v>0</v>
      </c>
      <c r="V1348" s="1">
        <f>'[1]RC-1'!V1348</f>
        <v>0</v>
      </c>
      <c r="W1348" s="1">
        <f>'[1]RC-1'!W1348</f>
        <v>0</v>
      </c>
      <c r="X1348" s="1">
        <f>'[1]RC-1'!X1348</f>
        <v>0</v>
      </c>
      <c r="Y1348" s="1">
        <f>'[1]RC-1'!Y1348</f>
        <v>0</v>
      </c>
      <c r="Z1348" s="1">
        <f>'[1]RC-1'!Z1348</f>
        <v>0</v>
      </c>
      <c r="AA1348" s="1">
        <f>'[1]RC-1'!AA1348</f>
        <v>0</v>
      </c>
      <c r="AB1348" s="1">
        <f>'[1]RC-1'!AB1348</f>
        <v>0</v>
      </c>
      <c r="AC1348" s="1">
        <f>'[1]RC-1'!AC1348</f>
        <v>0</v>
      </c>
      <c r="AD1348" s="1">
        <f>'[1]RC-1'!AD1348</f>
        <v>0</v>
      </c>
      <c r="AE1348" s="1">
        <f>'[1]RC-1'!AE1348</f>
        <v>0</v>
      </c>
      <c r="AF1348" s="1">
        <f>'[1]RC-1'!AF1348</f>
        <v>0</v>
      </c>
      <c r="AG1348" s="1">
        <f>'[1]RC-1'!AG1348</f>
        <v>0</v>
      </c>
      <c r="AH1348" s="1">
        <f>'[1]RC-1'!AH1348</f>
        <v>0</v>
      </c>
      <c r="AI1348" s="1">
        <f>'[1]RC-1'!AI1348</f>
        <v>0</v>
      </c>
    </row>
    <row r="1349" spans="1:35" x14ac:dyDescent="0.3">
      <c r="A1349" s="1">
        <f>'[1]RC-1'!A1349</f>
        <v>0</v>
      </c>
      <c r="B1349" s="1">
        <f>'[1]RC-1'!B1349</f>
        <v>0</v>
      </c>
      <c r="C1349" s="1">
        <f>'[1]RC-1'!C1349</f>
        <v>0</v>
      </c>
      <c r="D1349" s="1">
        <f>'[1]RC-1'!D1349</f>
        <v>0</v>
      </c>
      <c r="E1349" s="1">
        <f>'[1]RC-1'!E1349</f>
        <v>0</v>
      </c>
      <c r="F1349" s="1">
        <f>'[1]RC-1'!F1349</f>
        <v>0</v>
      </c>
      <c r="G1349" s="1">
        <f>'[1]RC-1'!G1349</f>
        <v>0</v>
      </c>
      <c r="H1349" s="1">
        <f>'[1]RC-1'!H1349</f>
        <v>0</v>
      </c>
      <c r="I1349" s="1">
        <f>'[1]RC-1'!I1349</f>
        <v>0</v>
      </c>
      <c r="J1349" s="1">
        <f>'[1]RC-1'!J1349</f>
        <v>0</v>
      </c>
      <c r="K1349" s="1">
        <f>'[1]RC-1'!K1349</f>
        <v>0</v>
      </c>
      <c r="L1349" s="1">
        <f>'[1]RC-1'!L1349</f>
        <v>0</v>
      </c>
      <c r="M1349" s="1">
        <f>'[1]RC-1'!M1349</f>
        <v>0</v>
      </c>
      <c r="N1349" s="1">
        <f>'[1]RC-1'!N1349</f>
        <v>0</v>
      </c>
      <c r="O1349" s="1">
        <f>'[1]RC-1'!O1349</f>
        <v>0</v>
      </c>
      <c r="P1349" s="1">
        <f>'[1]RC-1'!P1349</f>
        <v>0</v>
      </c>
      <c r="Q1349" s="1">
        <f>'[1]RC-1'!Q1349</f>
        <v>0</v>
      </c>
      <c r="R1349" s="1">
        <f>'[1]RC-1'!R1349</f>
        <v>0</v>
      </c>
      <c r="S1349" s="1">
        <f>'[1]RC-1'!S1349</f>
        <v>0</v>
      </c>
      <c r="T1349" s="1">
        <f>'[1]RC-1'!T1349</f>
        <v>0</v>
      </c>
      <c r="U1349" s="1">
        <f>'[1]RC-1'!U1349</f>
        <v>0</v>
      </c>
      <c r="V1349" s="1">
        <f>'[1]RC-1'!V1349</f>
        <v>0</v>
      </c>
      <c r="W1349" s="1">
        <f>'[1]RC-1'!W1349</f>
        <v>0</v>
      </c>
      <c r="X1349" s="1">
        <f>'[1]RC-1'!X1349</f>
        <v>0</v>
      </c>
      <c r="Y1349" s="1">
        <f>'[1]RC-1'!Y1349</f>
        <v>0</v>
      </c>
      <c r="Z1349" s="1">
        <f>'[1]RC-1'!Z1349</f>
        <v>0</v>
      </c>
      <c r="AA1349" s="1">
        <f>'[1]RC-1'!AA1349</f>
        <v>0</v>
      </c>
      <c r="AB1349" s="1">
        <f>'[1]RC-1'!AB1349</f>
        <v>0</v>
      </c>
      <c r="AC1349" s="1">
        <f>'[1]RC-1'!AC1349</f>
        <v>0</v>
      </c>
      <c r="AD1349" s="1">
        <f>'[1]RC-1'!AD1349</f>
        <v>0</v>
      </c>
      <c r="AE1349" s="1">
        <f>'[1]RC-1'!AE1349</f>
        <v>0</v>
      </c>
      <c r="AF1349" s="1">
        <f>'[1]RC-1'!AF1349</f>
        <v>0</v>
      </c>
      <c r="AG1349" s="1">
        <f>'[1]RC-1'!AG1349</f>
        <v>0</v>
      </c>
      <c r="AH1349" s="1">
        <f>'[1]RC-1'!AH1349</f>
        <v>0</v>
      </c>
      <c r="AI1349" s="1">
        <f>'[1]RC-1'!AI1349</f>
        <v>0</v>
      </c>
    </row>
    <row r="1350" spans="1:35" x14ac:dyDescent="0.3">
      <c r="A1350" s="1">
        <f>'[1]RC-1'!A1350</f>
        <v>0</v>
      </c>
      <c r="B1350" s="1">
        <f>'[1]RC-1'!B1350</f>
        <v>0</v>
      </c>
      <c r="C1350" s="1">
        <f>'[1]RC-1'!C1350</f>
        <v>0</v>
      </c>
      <c r="D1350" s="1">
        <f>'[1]RC-1'!D1350</f>
        <v>0</v>
      </c>
      <c r="E1350" s="1">
        <f>'[1]RC-1'!E1350</f>
        <v>0</v>
      </c>
      <c r="F1350" s="1">
        <f>'[1]RC-1'!F1350</f>
        <v>0</v>
      </c>
      <c r="G1350" s="1">
        <f>'[1]RC-1'!G1350</f>
        <v>0</v>
      </c>
      <c r="H1350" s="1">
        <f>'[1]RC-1'!H1350</f>
        <v>0</v>
      </c>
      <c r="I1350" s="1">
        <f>'[1]RC-1'!I1350</f>
        <v>0</v>
      </c>
      <c r="J1350" s="1">
        <f>'[1]RC-1'!J1350</f>
        <v>0</v>
      </c>
      <c r="K1350" s="1">
        <f>'[1]RC-1'!K1350</f>
        <v>0</v>
      </c>
      <c r="L1350" s="1">
        <f>'[1]RC-1'!L1350</f>
        <v>0</v>
      </c>
      <c r="M1350" s="1">
        <f>'[1]RC-1'!M1350</f>
        <v>0</v>
      </c>
      <c r="N1350" s="1">
        <f>'[1]RC-1'!N1350</f>
        <v>0</v>
      </c>
      <c r="O1350" s="1">
        <f>'[1]RC-1'!O1350</f>
        <v>0</v>
      </c>
      <c r="P1350" s="1">
        <f>'[1]RC-1'!P1350</f>
        <v>0</v>
      </c>
      <c r="Q1350" s="1">
        <f>'[1]RC-1'!Q1350</f>
        <v>0</v>
      </c>
      <c r="R1350" s="1">
        <f>'[1]RC-1'!R1350</f>
        <v>0</v>
      </c>
      <c r="S1350" s="1">
        <f>'[1]RC-1'!S1350</f>
        <v>0</v>
      </c>
      <c r="T1350" s="1">
        <f>'[1]RC-1'!T1350</f>
        <v>0</v>
      </c>
      <c r="U1350" s="1">
        <f>'[1]RC-1'!U1350</f>
        <v>0</v>
      </c>
      <c r="V1350" s="1">
        <f>'[1]RC-1'!V1350</f>
        <v>0</v>
      </c>
      <c r="W1350" s="1">
        <f>'[1]RC-1'!W1350</f>
        <v>0</v>
      </c>
      <c r="X1350" s="1">
        <f>'[1]RC-1'!X1350</f>
        <v>0</v>
      </c>
      <c r="Y1350" s="1">
        <f>'[1]RC-1'!Y1350</f>
        <v>0</v>
      </c>
      <c r="Z1350" s="1">
        <f>'[1]RC-1'!Z1350</f>
        <v>0</v>
      </c>
      <c r="AA1350" s="1">
        <f>'[1]RC-1'!AA1350</f>
        <v>0</v>
      </c>
      <c r="AB1350" s="1">
        <f>'[1]RC-1'!AB1350</f>
        <v>0</v>
      </c>
      <c r="AC1350" s="1">
        <f>'[1]RC-1'!AC1350</f>
        <v>0</v>
      </c>
      <c r="AD1350" s="1">
        <f>'[1]RC-1'!AD1350</f>
        <v>0</v>
      </c>
      <c r="AE1350" s="1">
        <f>'[1]RC-1'!AE1350</f>
        <v>0</v>
      </c>
      <c r="AF1350" s="1">
        <f>'[1]RC-1'!AF1350</f>
        <v>0</v>
      </c>
      <c r="AG1350" s="1">
        <f>'[1]RC-1'!AG1350</f>
        <v>0</v>
      </c>
      <c r="AH1350" s="1">
        <f>'[1]RC-1'!AH1350</f>
        <v>0</v>
      </c>
      <c r="AI1350" s="1">
        <f>'[1]RC-1'!AI1350</f>
        <v>0</v>
      </c>
    </row>
    <row r="1351" spans="1:35" x14ac:dyDescent="0.3">
      <c r="A1351" s="1">
        <f>'[1]RC-1'!A1351</f>
        <v>0</v>
      </c>
      <c r="B1351" s="1">
        <f>'[1]RC-1'!B1351</f>
        <v>0</v>
      </c>
      <c r="C1351" s="1">
        <f>'[1]RC-1'!C1351</f>
        <v>0</v>
      </c>
      <c r="D1351" s="1">
        <f>'[1]RC-1'!D1351</f>
        <v>0</v>
      </c>
      <c r="E1351" s="1">
        <f>'[1]RC-1'!E1351</f>
        <v>0</v>
      </c>
      <c r="F1351" s="1">
        <f>'[1]RC-1'!F1351</f>
        <v>0</v>
      </c>
      <c r="G1351" s="1">
        <f>'[1]RC-1'!G1351</f>
        <v>0</v>
      </c>
      <c r="H1351" s="1">
        <f>'[1]RC-1'!H1351</f>
        <v>0</v>
      </c>
      <c r="I1351" s="1">
        <f>'[1]RC-1'!I1351</f>
        <v>0</v>
      </c>
      <c r="J1351" s="1">
        <f>'[1]RC-1'!J1351</f>
        <v>0</v>
      </c>
      <c r="K1351" s="1">
        <f>'[1]RC-1'!K1351</f>
        <v>0</v>
      </c>
      <c r="L1351" s="1">
        <f>'[1]RC-1'!L1351</f>
        <v>0</v>
      </c>
      <c r="M1351" s="1">
        <f>'[1]RC-1'!M1351</f>
        <v>0</v>
      </c>
      <c r="N1351" s="1">
        <f>'[1]RC-1'!N1351</f>
        <v>0</v>
      </c>
      <c r="O1351" s="1">
        <f>'[1]RC-1'!O1351</f>
        <v>0</v>
      </c>
      <c r="P1351" s="1">
        <f>'[1]RC-1'!P1351</f>
        <v>0</v>
      </c>
      <c r="Q1351" s="1">
        <f>'[1]RC-1'!Q1351</f>
        <v>0</v>
      </c>
      <c r="R1351" s="1">
        <f>'[1]RC-1'!R1351</f>
        <v>0</v>
      </c>
      <c r="S1351" s="1">
        <f>'[1]RC-1'!S1351</f>
        <v>0</v>
      </c>
      <c r="T1351" s="1">
        <f>'[1]RC-1'!T1351</f>
        <v>0</v>
      </c>
      <c r="U1351" s="1">
        <f>'[1]RC-1'!U1351</f>
        <v>0</v>
      </c>
      <c r="V1351" s="1">
        <f>'[1]RC-1'!V1351</f>
        <v>0</v>
      </c>
      <c r="W1351" s="1">
        <f>'[1]RC-1'!W1351</f>
        <v>0</v>
      </c>
      <c r="X1351" s="1">
        <f>'[1]RC-1'!X1351</f>
        <v>0</v>
      </c>
      <c r="Y1351" s="1">
        <f>'[1]RC-1'!Y1351</f>
        <v>0</v>
      </c>
      <c r="Z1351" s="1">
        <f>'[1]RC-1'!Z1351</f>
        <v>0</v>
      </c>
      <c r="AA1351" s="1">
        <f>'[1]RC-1'!AA1351</f>
        <v>0</v>
      </c>
      <c r="AB1351" s="1">
        <f>'[1]RC-1'!AB1351</f>
        <v>0</v>
      </c>
      <c r="AC1351" s="1">
        <f>'[1]RC-1'!AC1351</f>
        <v>0</v>
      </c>
      <c r="AD1351" s="1">
        <f>'[1]RC-1'!AD1351</f>
        <v>0</v>
      </c>
      <c r="AE1351" s="1">
        <f>'[1]RC-1'!AE1351</f>
        <v>0</v>
      </c>
      <c r="AF1351" s="1">
        <f>'[1]RC-1'!AF1351</f>
        <v>0</v>
      </c>
      <c r="AG1351" s="1">
        <f>'[1]RC-1'!AG1351</f>
        <v>0</v>
      </c>
      <c r="AH1351" s="1">
        <f>'[1]RC-1'!AH1351</f>
        <v>0</v>
      </c>
      <c r="AI1351" s="1">
        <f>'[1]RC-1'!AI1351</f>
        <v>0</v>
      </c>
    </row>
    <row r="1352" spans="1:35" x14ac:dyDescent="0.3">
      <c r="A1352" s="1">
        <f>'[1]RC-1'!A1352</f>
        <v>0</v>
      </c>
      <c r="B1352" s="1">
        <f>'[1]RC-1'!B1352</f>
        <v>0</v>
      </c>
      <c r="C1352" s="1">
        <f>'[1]RC-1'!C1352</f>
        <v>0</v>
      </c>
      <c r="D1352" s="1">
        <f>'[1]RC-1'!D1352</f>
        <v>0</v>
      </c>
      <c r="E1352" s="1">
        <f>'[1]RC-1'!E1352</f>
        <v>0</v>
      </c>
      <c r="F1352" s="1">
        <f>'[1]RC-1'!F1352</f>
        <v>0</v>
      </c>
      <c r="G1352" s="1">
        <f>'[1]RC-1'!G1352</f>
        <v>0</v>
      </c>
      <c r="H1352" s="1">
        <f>'[1]RC-1'!H1352</f>
        <v>0</v>
      </c>
      <c r="I1352" s="1">
        <f>'[1]RC-1'!I1352</f>
        <v>0</v>
      </c>
      <c r="J1352" s="1">
        <f>'[1]RC-1'!J1352</f>
        <v>0</v>
      </c>
      <c r="K1352" s="1">
        <f>'[1]RC-1'!K1352</f>
        <v>0</v>
      </c>
      <c r="L1352" s="1">
        <f>'[1]RC-1'!L1352</f>
        <v>0</v>
      </c>
      <c r="M1352" s="1">
        <f>'[1]RC-1'!M1352</f>
        <v>0</v>
      </c>
      <c r="N1352" s="1">
        <f>'[1]RC-1'!N1352</f>
        <v>0</v>
      </c>
      <c r="O1352" s="1">
        <f>'[1]RC-1'!O1352</f>
        <v>0</v>
      </c>
      <c r="P1352" s="1">
        <f>'[1]RC-1'!P1352</f>
        <v>0</v>
      </c>
      <c r="Q1352" s="1">
        <f>'[1]RC-1'!Q1352</f>
        <v>0</v>
      </c>
      <c r="R1352" s="1">
        <f>'[1]RC-1'!R1352</f>
        <v>0</v>
      </c>
      <c r="S1352" s="1">
        <f>'[1]RC-1'!S1352</f>
        <v>0</v>
      </c>
      <c r="T1352" s="1">
        <f>'[1]RC-1'!T1352</f>
        <v>0</v>
      </c>
      <c r="U1352" s="1">
        <f>'[1]RC-1'!U1352</f>
        <v>0</v>
      </c>
      <c r="V1352" s="1">
        <f>'[1]RC-1'!V1352</f>
        <v>0</v>
      </c>
      <c r="W1352" s="1">
        <f>'[1]RC-1'!W1352</f>
        <v>0</v>
      </c>
      <c r="X1352" s="1">
        <f>'[1]RC-1'!X1352</f>
        <v>0</v>
      </c>
      <c r="Y1352" s="1">
        <f>'[1]RC-1'!Y1352</f>
        <v>0</v>
      </c>
      <c r="Z1352" s="1">
        <f>'[1]RC-1'!Z1352</f>
        <v>0</v>
      </c>
      <c r="AA1352" s="1">
        <f>'[1]RC-1'!AA1352</f>
        <v>0</v>
      </c>
      <c r="AB1352" s="1">
        <f>'[1]RC-1'!AB1352</f>
        <v>0</v>
      </c>
      <c r="AC1352" s="1">
        <f>'[1]RC-1'!AC1352</f>
        <v>0</v>
      </c>
      <c r="AD1352" s="1">
        <f>'[1]RC-1'!AD1352</f>
        <v>0</v>
      </c>
      <c r="AE1352" s="1">
        <f>'[1]RC-1'!AE1352</f>
        <v>0</v>
      </c>
      <c r="AF1352" s="1">
        <f>'[1]RC-1'!AF1352</f>
        <v>0</v>
      </c>
      <c r="AG1352" s="1">
        <f>'[1]RC-1'!AG1352</f>
        <v>0</v>
      </c>
      <c r="AH1352" s="1">
        <f>'[1]RC-1'!AH1352</f>
        <v>0</v>
      </c>
      <c r="AI1352" s="1">
        <f>'[1]RC-1'!AI1352</f>
        <v>0</v>
      </c>
    </row>
    <row r="1353" spans="1:35" x14ac:dyDescent="0.3">
      <c r="A1353" s="1">
        <f>'[1]RC-1'!A1353</f>
        <v>0</v>
      </c>
      <c r="B1353" s="1">
        <f>'[1]RC-1'!B1353</f>
        <v>0</v>
      </c>
      <c r="C1353" s="1">
        <f>'[1]RC-1'!C1353</f>
        <v>0</v>
      </c>
      <c r="D1353" s="1">
        <f>'[1]RC-1'!D1353</f>
        <v>0</v>
      </c>
      <c r="E1353" s="1">
        <f>'[1]RC-1'!E1353</f>
        <v>0</v>
      </c>
      <c r="F1353" s="1">
        <f>'[1]RC-1'!F1353</f>
        <v>0</v>
      </c>
      <c r="G1353" s="1">
        <f>'[1]RC-1'!G1353</f>
        <v>0</v>
      </c>
      <c r="H1353" s="1">
        <f>'[1]RC-1'!H1353</f>
        <v>0</v>
      </c>
      <c r="I1353" s="1">
        <f>'[1]RC-1'!I1353</f>
        <v>0</v>
      </c>
      <c r="J1353" s="1">
        <f>'[1]RC-1'!J1353</f>
        <v>0</v>
      </c>
      <c r="K1353" s="1">
        <f>'[1]RC-1'!K1353</f>
        <v>0</v>
      </c>
      <c r="L1353" s="1">
        <f>'[1]RC-1'!L1353</f>
        <v>0</v>
      </c>
      <c r="M1353" s="1">
        <f>'[1]RC-1'!M1353</f>
        <v>0</v>
      </c>
      <c r="N1353" s="1">
        <f>'[1]RC-1'!N1353</f>
        <v>0</v>
      </c>
      <c r="O1353" s="1">
        <f>'[1]RC-1'!O1353</f>
        <v>0</v>
      </c>
      <c r="P1353" s="1">
        <f>'[1]RC-1'!P1353</f>
        <v>0</v>
      </c>
      <c r="Q1353" s="1">
        <f>'[1]RC-1'!Q1353</f>
        <v>0</v>
      </c>
      <c r="R1353" s="1">
        <f>'[1]RC-1'!R1353</f>
        <v>0</v>
      </c>
      <c r="S1353" s="1">
        <f>'[1]RC-1'!S1353</f>
        <v>0</v>
      </c>
      <c r="T1353" s="1">
        <f>'[1]RC-1'!T1353</f>
        <v>0</v>
      </c>
      <c r="U1353" s="1">
        <f>'[1]RC-1'!U1353</f>
        <v>0</v>
      </c>
      <c r="V1353" s="1">
        <f>'[1]RC-1'!V1353</f>
        <v>0</v>
      </c>
      <c r="W1353" s="1">
        <f>'[1]RC-1'!W1353</f>
        <v>0</v>
      </c>
      <c r="X1353" s="1">
        <f>'[1]RC-1'!X1353</f>
        <v>0</v>
      </c>
      <c r="Y1353" s="1">
        <f>'[1]RC-1'!Y1353</f>
        <v>0</v>
      </c>
      <c r="Z1353" s="1">
        <f>'[1]RC-1'!Z1353</f>
        <v>0</v>
      </c>
      <c r="AA1353" s="1">
        <f>'[1]RC-1'!AA1353</f>
        <v>0</v>
      </c>
      <c r="AB1353" s="1">
        <f>'[1]RC-1'!AB1353</f>
        <v>0</v>
      </c>
      <c r="AC1353" s="1">
        <f>'[1]RC-1'!AC1353</f>
        <v>0</v>
      </c>
      <c r="AD1353" s="1">
        <f>'[1]RC-1'!AD1353</f>
        <v>0</v>
      </c>
      <c r="AE1353" s="1">
        <f>'[1]RC-1'!AE1353</f>
        <v>0</v>
      </c>
      <c r="AF1353" s="1">
        <f>'[1]RC-1'!AF1353</f>
        <v>0</v>
      </c>
      <c r="AG1353" s="1">
        <f>'[1]RC-1'!AG1353</f>
        <v>0</v>
      </c>
      <c r="AH1353" s="1">
        <f>'[1]RC-1'!AH1353</f>
        <v>0</v>
      </c>
      <c r="AI1353" s="1">
        <f>'[1]RC-1'!AI1353</f>
        <v>0</v>
      </c>
    </row>
    <row r="1354" spans="1:35" x14ac:dyDescent="0.3">
      <c r="A1354" s="1">
        <f>'[1]RC-1'!A1354</f>
        <v>0</v>
      </c>
      <c r="B1354" s="1">
        <f>'[1]RC-1'!B1354</f>
        <v>0</v>
      </c>
      <c r="C1354" s="1">
        <f>'[1]RC-1'!C1354</f>
        <v>0</v>
      </c>
      <c r="D1354" s="1">
        <f>'[1]RC-1'!D1354</f>
        <v>0</v>
      </c>
      <c r="E1354" s="1">
        <f>'[1]RC-1'!E1354</f>
        <v>0</v>
      </c>
      <c r="F1354" s="1">
        <f>'[1]RC-1'!F1354</f>
        <v>0</v>
      </c>
      <c r="G1354" s="1">
        <f>'[1]RC-1'!G1354</f>
        <v>0</v>
      </c>
      <c r="H1354" s="1">
        <f>'[1]RC-1'!H1354</f>
        <v>0</v>
      </c>
      <c r="I1354" s="1">
        <f>'[1]RC-1'!I1354</f>
        <v>0</v>
      </c>
      <c r="J1354" s="1">
        <f>'[1]RC-1'!J1354</f>
        <v>0</v>
      </c>
      <c r="K1354" s="1">
        <f>'[1]RC-1'!K1354</f>
        <v>0</v>
      </c>
      <c r="L1354" s="1">
        <f>'[1]RC-1'!L1354</f>
        <v>0</v>
      </c>
      <c r="M1354" s="1">
        <f>'[1]RC-1'!M1354</f>
        <v>0</v>
      </c>
      <c r="N1354" s="1">
        <f>'[1]RC-1'!N1354</f>
        <v>0</v>
      </c>
      <c r="O1354" s="1">
        <f>'[1]RC-1'!O1354</f>
        <v>0</v>
      </c>
      <c r="P1354" s="1">
        <f>'[1]RC-1'!P1354</f>
        <v>0</v>
      </c>
      <c r="Q1354" s="1">
        <f>'[1]RC-1'!Q1354</f>
        <v>0</v>
      </c>
      <c r="R1354" s="1">
        <f>'[1]RC-1'!R1354</f>
        <v>0</v>
      </c>
      <c r="S1354" s="1">
        <f>'[1]RC-1'!S1354</f>
        <v>0</v>
      </c>
      <c r="T1354" s="1">
        <f>'[1]RC-1'!T1354</f>
        <v>0</v>
      </c>
      <c r="U1354" s="1">
        <f>'[1]RC-1'!U1354</f>
        <v>0</v>
      </c>
      <c r="V1354" s="1">
        <f>'[1]RC-1'!V1354</f>
        <v>0</v>
      </c>
      <c r="W1354" s="1">
        <f>'[1]RC-1'!W1354</f>
        <v>0</v>
      </c>
      <c r="X1354" s="1">
        <f>'[1]RC-1'!X1354</f>
        <v>0</v>
      </c>
      <c r="Y1354" s="1">
        <f>'[1]RC-1'!Y1354</f>
        <v>0</v>
      </c>
      <c r="Z1354" s="1">
        <f>'[1]RC-1'!Z1354</f>
        <v>0</v>
      </c>
      <c r="AA1354" s="1">
        <f>'[1]RC-1'!AA1354</f>
        <v>0</v>
      </c>
      <c r="AB1354" s="1">
        <f>'[1]RC-1'!AB1354</f>
        <v>0</v>
      </c>
      <c r="AC1354" s="1">
        <f>'[1]RC-1'!AC1354</f>
        <v>0</v>
      </c>
      <c r="AD1354" s="1">
        <f>'[1]RC-1'!AD1354</f>
        <v>0</v>
      </c>
      <c r="AE1354" s="1">
        <f>'[1]RC-1'!AE1354</f>
        <v>0</v>
      </c>
      <c r="AF1354" s="1">
        <f>'[1]RC-1'!AF1354</f>
        <v>0</v>
      </c>
      <c r="AG1354" s="1">
        <f>'[1]RC-1'!AG1354</f>
        <v>0</v>
      </c>
      <c r="AH1354" s="1">
        <f>'[1]RC-1'!AH1354</f>
        <v>0</v>
      </c>
      <c r="AI1354" s="1">
        <f>'[1]RC-1'!AI1354</f>
        <v>0</v>
      </c>
    </row>
    <row r="1355" spans="1:35" x14ac:dyDescent="0.3">
      <c r="A1355" s="1">
        <f>'[1]RC-1'!A1355</f>
        <v>0</v>
      </c>
      <c r="B1355" s="1">
        <f>'[1]RC-1'!B1355</f>
        <v>0</v>
      </c>
      <c r="C1355" s="1">
        <f>'[1]RC-1'!C1355</f>
        <v>0</v>
      </c>
      <c r="D1355" s="1">
        <f>'[1]RC-1'!D1355</f>
        <v>0</v>
      </c>
      <c r="E1355" s="1">
        <f>'[1]RC-1'!E1355</f>
        <v>0</v>
      </c>
      <c r="F1355" s="1">
        <f>'[1]RC-1'!F1355</f>
        <v>0</v>
      </c>
      <c r="G1355" s="1">
        <f>'[1]RC-1'!G1355</f>
        <v>0</v>
      </c>
      <c r="H1355" s="1">
        <f>'[1]RC-1'!H1355</f>
        <v>0</v>
      </c>
      <c r="I1355" s="1">
        <f>'[1]RC-1'!I1355</f>
        <v>0</v>
      </c>
      <c r="J1355" s="1">
        <f>'[1]RC-1'!J1355</f>
        <v>0</v>
      </c>
      <c r="K1355" s="1">
        <f>'[1]RC-1'!K1355</f>
        <v>0</v>
      </c>
      <c r="L1355" s="1">
        <f>'[1]RC-1'!L1355</f>
        <v>0</v>
      </c>
      <c r="M1355" s="1">
        <f>'[1]RC-1'!M1355</f>
        <v>0</v>
      </c>
      <c r="N1355" s="1">
        <f>'[1]RC-1'!N1355</f>
        <v>0</v>
      </c>
      <c r="O1355" s="1">
        <f>'[1]RC-1'!O1355</f>
        <v>0</v>
      </c>
      <c r="P1355" s="1">
        <f>'[1]RC-1'!P1355</f>
        <v>0</v>
      </c>
      <c r="Q1355" s="1">
        <f>'[1]RC-1'!Q1355</f>
        <v>0</v>
      </c>
      <c r="R1355" s="1">
        <f>'[1]RC-1'!R1355</f>
        <v>0</v>
      </c>
      <c r="S1355" s="1">
        <f>'[1]RC-1'!S1355</f>
        <v>0</v>
      </c>
      <c r="T1355" s="1">
        <f>'[1]RC-1'!T1355</f>
        <v>0</v>
      </c>
      <c r="U1355" s="1">
        <f>'[1]RC-1'!U1355</f>
        <v>0</v>
      </c>
      <c r="V1355" s="1">
        <f>'[1]RC-1'!V1355</f>
        <v>0</v>
      </c>
      <c r="W1355" s="1">
        <f>'[1]RC-1'!W1355</f>
        <v>0</v>
      </c>
      <c r="X1355" s="1">
        <f>'[1]RC-1'!X1355</f>
        <v>0</v>
      </c>
      <c r="Y1355" s="1">
        <f>'[1]RC-1'!Y1355</f>
        <v>0</v>
      </c>
      <c r="Z1355" s="1">
        <f>'[1]RC-1'!Z1355</f>
        <v>0</v>
      </c>
      <c r="AA1355" s="1">
        <f>'[1]RC-1'!AA1355</f>
        <v>0</v>
      </c>
      <c r="AB1355" s="1">
        <f>'[1]RC-1'!AB1355</f>
        <v>0</v>
      </c>
      <c r="AC1355" s="1">
        <f>'[1]RC-1'!AC1355</f>
        <v>0</v>
      </c>
      <c r="AD1355" s="1">
        <f>'[1]RC-1'!AD1355</f>
        <v>0</v>
      </c>
      <c r="AE1355" s="1">
        <f>'[1]RC-1'!AE1355</f>
        <v>0</v>
      </c>
      <c r="AF1355" s="1">
        <f>'[1]RC-1'!AF1355</f>
        <v>0</v>
      </c>
      <c r="AG1355" s="1">
        <f>'[1]RC-1'!AG1355</f>
        <v>0</v>
      </c>
      <c r="AH1355" s="1">
        <f>'[1]RC-1'!AH1355</f>
        <v>0</v>
      </c>
      <c r="AI1355" s="1">
        <f>'[1]RC-1'!AI1355</f>
        <v>0</v>
      </c>
    </row>
    <row r="1356" spans="1:35" x14ac:dyDescent="0.3">
      <c r="A1356" s="1">
        <f>'[1]RC-1'!A1356</f>
        <v>0</v>
      </c>
      <c r="B1356" s="1">
        <f>'[1]RC-1'!B1356</f>
        <v>0</v>
      </c>
      <c r="C1356" s="1">
        <f>'[1]RC-1'!C1356</f>
        <v>0</v>
      </c>
      <c r="D1356" s="1">
        <f>'[1]RC-1'!D1356</f>
        <v>0</v>
      </c>
      <c r="E1356" s="1">
        <f>'[1]RC-1'!E1356</f>
        <v>0</v>
      </c>
      <c r="F1356" s="1">
        <f>'[1]RC-1'!F1356</f>
        <v>0</v>
      </c>
      <c r="G1356" s="1">
        <f>'[1]RC-1'!G1356</f>
        <v>0</v>
      </c>
      <c r="H1356" s="1">
        <f>'[1]RC-1'!H1356</f>
        <v>0</v>
      </c>
      <c r="I1356" s="1">
        <f>'[1]RC-1'!I1356</f>
        <v>0</v>
      </c>
      <c r="J1356" s="1">
        <f>'[1]RC-1'!J1356</f>
        <v>0</v>
      </c>
      <c r="K1356" s="1">
        <f>'[1]RC-1'!K1356</f>
        <v>0</v>
      </c>
      <c r="L1356" s="1">
        <f>'[1]RC-1'!L1356</f>
        <v>0</v>
      </c>
      <c r="M1356" s="1">
        <f>'[1]RC-1'!M1356</f>
        <v>0</v>
      </c>
      <c r="N1356" s="1">
        <f>'[1]RC-1'!N1356</f>
        <v>0</v>
      </c>
      <c r="O1356" s="1">
        <f>'[1]RC-1'!O1356</f>
        <v>0</v>
      </c>
      <c r="P1356" s="1">
        <f>'[1]RC-1'!P1356</f>
        <v>0</v>
      </c>
      <c r="Q1356" s="1">
        <f>'[1]RC-1'!Q1356</f>
        <v>0</v>
      </c>
      <c r="R1356" s="1">
        <f>'[1]RC-1'!R1356</f>
        <v>0</v>
      </c>
      <c r="S1356" s="1">
        <f>'[1]RC-1'!S1356</f>
        <v>0</v>
      </c>
      <c r="T1356" s="1">
        <f>'[1]RC-1'!T1356</f>
        <v>0</v>
      </c>
      <c r="U1356" s="1">
        <f>'[1]RC-1'!U1356</f>
        <v>0</v>
      </c>
      <c r="V1356" s="1">
        <f>'[1]RC-1'!V1356</f>
        <v>0</v>
      </c>
      <c r="W1356" s="1">
        <f>'[1]RC-1'!W1356</f>
        <v>0</v>
      </c>
      <c r="X1356" s="1">
        <f>'[1]RC-1'!X1356</f>
        <v>0</v>
      </c>
      <c r="Y1356" s="1">
        <f>'[1]RC-1'!Y1356</f>
        <v>0</v>
      </c>
      <c r="Z1356" s="1">
        <f>'[1]RC-1'!Z1356</f>
        <v>0</v>
      </c>
      <c r="AA1356" s="1">
        <f>'[1]RC-1'!AA1356</f>
        <v>0</v>
      </c>
      <c r="AB1356" s="1">
        <f>'[1]RC-1'!AB1356</f>
        <v>0</v>
      </c>
      <c r="AC1356" s="1">
        <f>'[1]RC-1'!AC1356</f>
        <v>0</v>
      </c>
      <c r="AD1356" s="1">
        <f>'[1]RC-1'!AD1356</f>
        <v>0</v>
      </c>
      <c r="AE1356" s="1">
        <f>'[1]RC-1'!AE1356</f>
        <v>0</v>
      </c>
      <c r="AF1356" s="1">
        <f>'[1]RC-1'!AF1356</f>
        <v>0</v>
      </c>
      <c r="AG1356" s="1">
        <f>'[1]RC-1'!AG1356</f>
        <v>0</v>
      </c>
      <c r="AH1356" s="1">
        <f>'[1]RC-1'!AH1356</f>
        <v>0</v>
      </c>
      <c r="AI1356" s="1">
        <f>'[1]RC-1'!AI1356</f>
        <v>0</v>
      </c>
    </row>
    <row r="1357" spans="1:35" x14ac:dyDescent="0.3">
      <c r="A1357" s="1">
        <f>'[1]RC-1'!A1357</f>
        <v>0</v>
      </c>
      <c r="B1357" s="1">
        <f>'[1]RC-1'!B1357</f>
        <v>0</v>
      </c>
      <c r="C1357" s="1">
        <f>'[1]RC-1'!C1357</f>
        <v>0</v>
      </c>
      <c r="D1357" s="1">
        <f>'[1]RC-1'!D1357</f>
        <v>0</v>
      </c>
      <c r="E1357" s="1">
        <f>'[1]RC-1'!E1357</f>
        <v>0</v>
      </c>
      <c r="F1357" s="1">
        <f>'[1]RC-1'!F1357</f>
        <v>0</v>
      </c>
      <c r="G1357" s="1">
        <f>'[1]RC-1'!G1357</f>
        <v>0</v>
      </c>
      <c r="H1357" s="1">
        <f>'[1]RC-1'!H1357</f>
        <v>0</v>
      </c>
      <c r="I1357" s="1">
        <f>'[1]RC-1'!I1357</f>
        <v>0</v>
      </c>
      <c r="J1357" s="1">
        <f>'[1]RC-1'!J1357</f>
        <v>0</v>
      </c>
      <c r="K1357" s="1">
        <f>'[1]RC-1'!K1357</f>
        <v>0</v>
      </c>
      <c r="L1357" s="1">
        <f>'[1]RC-1'!L1357</f>
        <v>0</v>
      </c>
      <c r="M1357" s="1">
        <f>'[1]RC-1'!M1357</f>
        <v>0</v>
      </c>
      <c r="N1357" s="1">
        <f>'[1]RC-1'!N1357</f>
        <v>0</v>
      </c>
      <c r="O1357" s="1">
        <f>'[1]RC-1'!O1357</f>
        <v>0</v>
      </c>
      <c r="P1357" s="1">
        <f>'[1]RC-1'!P1357</f>
        <v>0</v>
      </c>
      <c r="Q1357" s="1">
        <f>'[1]RC-1'!Q1357</f>
        <v>0</v>
      </c>
      <c r="R1357" s="1">
        <f>'[1]RC-1'!R1357</f>
        <v>0</v>
      </c>
      <c r="S1357" s="1">
        <f>'[1]RC-1'!S1357</f>
        <v>0</v>
      </c>
      <c r="T1357" s="1">
        <f>'[1]RC-1'!T1357</f>
        <v>0</v>
      </c>
      <c r="U1357" s="1">
        <f>'[1]RC-1'!U1357</f>
        <v>0</v>
      </c>
      <c r="V1357" s="1">
        <f>'[1]RC-1'!V1357</f>
        <v>0</v>
      </c>
      <c r="W1357" s="1">
        <f>'[1]RC-1'!W1357</f>
        <v>0</v>
      </c>
      <c r="X1357" s="1">
        <f>'[1]RC-1'!X1357</f>
        <v>0</v>
      </c>
      <c r="Y1357" s="1">
        <f>'[1]RC-1'!Y1357</f>
        <v>0</v>
      </c>
      <c r="Z1357" s="1">
        <f>'[1]RC-1'!Z1357</f>
        <v>0</v>
      </c>
      <c r="AA1357" s="1">
        <f>'[1]RC-1'!AA1357</f>
        <v>0</v>
      </c>
      <c r="AB1357" s="1">
        <f>'[1]RC-1'!AB1357</f>
        <v>0</v>
      </c>
      <c r="AC1357" s="1">
        <f>'[1]RC-1'!AC1357</f>
        <v>0</v>
      </c>
      <c r="AD1357" s="1">
        <f>'[1]RC-1'!AD1357</f>
        <v>0</v>
      </c>
      <c r="AE1357" s="1">
        <f>'[1]RC-1'!AE1357</f>
        <v>0</v>
      </c>
      <c r="AF1357" s="1">
        <f>'[1]RC-1'!AF1357</f>
        <v>0</v>
      </c>
      <c r="AG1357" s="1">
        <f>'[1]RC-1'!AG1357</f>
        <v>0</v>
      </c>
      <c r="AH1357" s="1">
        <f>'[1]RC-1'!AH1357</f>
        <v>0</v>
      </c>
      <c r="AI1357" s="1">
        <f>'[1]RC-1'!AI1357</f>
        <v>0</v>
      </c>
    </row>
    <row r="1358" spans="1:35" x14ac:dyDescent="0.3">
      <c r="A1358" s="1">
        <f>'[1]RC-1'!A1358</f>
        <v>0</v>
      </c>
      <c r="B1358" s="1">
        <f>'[1]RC-1'!B1358</f>
        <v>0</v>
      </c>
      <c r="C1358" s="1">
        <f>'[1]RC-1'!C1358</f>
        <v>0</v>
      </c>
      <c r="D1358" s="1">
        <f>'[1]RC-1'!D1358</f>
        <v>0</v>
      </c>
      <c r="E1358" s="1">
        <f>'[1]RC-1'!E1358</f>
        <v>0</v>
      </c>
      <c r="F1358" s="1">
        <f>'[1]RC-1'!F1358</f>
        <v>0</v>
      </c>
      <c r="G1358" s="1">
        <f>'[1]RC-1'!G1358</f>
        <v>0</v>
      </c>
      <c r="H1358" s="1">
        <f>'[1]RC-1'!H1358</f>
        <v>0</v>
      </c>
      <c r="I1358" s="1">
        <f>'[1]RC-1'!I1358</f>
        <v>0</v>
      </c>
      <c r="J1358" s="1">
        <f>'[1]RC-1'!J1358</f>
        <v>0</v>
      </c>
      <c r="K1358" s="1">
        <f>'[1]RC-1'!K1358</f>
        <v>0</v>
      </c>
      <c r="L1358" s="1">
        <f>'[1]RC-1'!L1358</f>
        <v>0</v>
      </c>
      <c r="M1358" s="1">
        <f>'[1]RC-1'!M1358</f>
        <v>0</v>
      </c>
      <c r="N1358" s="1">
        <f>'[1]RC-1'!N1358</f>
        <v>0</v>
      </c>
      <c r="O1358" s="1">
        <f>'[1]RC-1'!O1358</f>
        <v>0</v>
      </c>
      <c r="P1358" s="1">
        <f>'[1]RC-1'!P1358</f>
        <v>0</v>
      </c>
      <c r="Q1358" s="1">
        <f>'[1]RC-1'!Q1358</f>
        <v>0</v>
      </c>
      <c r="R1358" s="1">
        <f>'[1]RC-1'!R1358</f>
        <v>0</v>
      </c>
      <c r="S1358" s="1">
        <f>'[1]RC-1'!S1358</f>
        <v>0</v>
      </c>
      <c r="T1358" s="1">
        <f>'[1]RC-1'!T1358</f>
        <v>0</v>
      </c>
      <c r="U1358" s="1">
        <f>'[1]RC-1'!U1358</f>
        <v>0</v>
      </c>
      <c r="V1358" s="1">
        <f>'[1]RC-1'!V1358</f>
        <v>0</v>
      </c>
      <c r="W1358" s="1">
        <f>'[1]RC-1'!W1358</f>
        <v>0</v>
      </c>
      <c r="X1358" s="1">
        <f>'[1]RC-1'!X1358</f>
        <v>0</v>
      </c>
      <c r="Y1358" s="1">
        <f>'[1]RC-1'!Y1358</f>
        <v>0</v>
      </c>
      <c r="Z1358" s="1">
        <f>'[1]RC-1'!Z1358</f>
        <v>0</v>
      </c>
      <c r="AA1358" s="1">
        <f>'[1]RC-1'!AA1358</f>
        <v>0</v>
      </c>
      <c r="AB1358" s="1">
        <f>'[1]RC-1'!AB1358</f>
        <v>0</v>
      </c>
      <c r="AC1358" s="1">
        <f>'[1]RC-1'!AC1358</f>
        <v>0</v>
      </c>
      <c r="AD1358" s="1">
        <f>'[1]RC-1'!AD1358</f>
        <v>0</v>
      </c>
      <c r="AE1358" s="1">
        <f>'[1]RC-1'!AE1358</f>
        <v>0</v>
      </c>
      <c r="AF1358" s="1">
        <f>'[1]RC-1'!AF1358</f>
        <v>0</v>
      </c>
      <c r="AG1358" s="1">
        <f>'[1]RC-1'!AG1358</f>
        <v>0</v>
      </c>
      <c r="AH1358" s="1">
        <f>'[1]RC-1'!AH1358</f>
        <v>0</v>
      </c>
      <c r="AI1358" s="1">
        <f>'[1]RC-1'!AI1358</f>
        <v>0</v>
      </c>
    </row>
    <row r="1359" spans="1:35" x14ac:dyDescent="0.3">
      <c r="A1359" s="1">
        <f>'[1]RC-1'!A1359</f>
        <v>0</v>
      </c>
      <c r="B1359" s="1">
        <f>'[1]RC-1'!B1359</f>
        <v>0</v>
      </c>
      <c r="C1359" s="1">
        <f>'[1]RC-1'!C1359</f>
        <v>0</v>
      </c>
      <c r="D1359" s="1">
        <f>'[1]RC-1'!D1359</f>
        <v>0</v>
      </c>
      <c r="E1359" s="1">
        <f>'[1]RC-1'!E1359</f>
        <v>0</v>
      </c>
      <c r="F1359" s="1">
        <f>'[1]RC-1'!F1359</f>
        <v>0</v>
      </c>
      <c r="G1359" s="1">
        <f>'[1]RC-1'!G1359</f>
        <v>0</v>
      </c>
      <c r="H1359" s="1">
        <f>'[1]RC-1'!H1359</f>
        <v>0</v>
      </c>
      <c r="I1359" s="1">
        <f>'[1]RC-1'!I1359</f>
        <v>0</v>
      </c>
      <c r="J1359" s="1">
        <f>'[1]RC-1'!J1359</f>
        <v>0</v>
      </c>
      <c r="K1359" s="1">
        <f>'[1]RC-1'!K1359</f>
        <v>0</v>
      </c>
      <c r="L1359" s="1">
        <f>'[1]RC-1'!L1359</f>
        <v>0</v>
      </c>
      <c r="M1359" s="1">
        <f>'[1]RC-1'!M1359</f>
        <v>0</v>
      </c>
      <c r="N1359" s="1">
        <f>'[1]RC-1'!N1359</f>
        <v>0</v>
      </c>
      <c r="O1359" s="1">
        <f>'[1]RC-1'!O1359</f>
        <v>0</v>
      </c>
      <c r="P1359" s="1">
        <f>'[1]RC-1'!P1359</f>
        <v>0</v>
      </c>
      <c r="Q1359" s="1">
        <f>'[1]RC-1'!Q1359</f>
        <v>0</v>
      </c>
      <c r="R1359" s="1">
        <f>'[1]RC-1'!R1359</f>
        <v>0</v>
      </c>
      <c r="S1359" s="1">
        <f>'[1]RC-1'!S1359</f>
        <v>0</v>
      </c>
      <c r="T1359" s="1">
        <f>'[1]RC-1'!T1359</f>
        <v>0</v>
      </c>
      <c r="U1359" s="1">
        <f>'[1]RC-1'!U1359</f>
        <v>0</v>
      </c>
      <c r="V1359" s="1">
        <f>'[1]RC-1'!V1359</f>
        <v>0</v>
      </c>
      <c r="W1359" s="1">
        <f>'[1]RC-1'!W1359</f>
        <v>0</v>
      </c>
      <c r="X1359" s="1">
        <f>'[1]RC-1'!X1359</f>
        <v>0</v>
      </c>
      <c r="Y1359" s="1">
        <f>'[1]RC-1'!Y1359</f>
        <v>0</v>
      </c>
      <c r="Z1359" s="1">
        <f>'[1]RC-1'!Z1359</f>
        <v>0</v>
      </c>
      <c r="AA1359" s="1">
        <f>'[1]RC-1'!AA1359</f>
        <v>0</v>
      </c>
      <c r="AB1359" s="1">
        <f>'[1]RC-1'!AB1359</f>
        <v>0</v>
      </c>
      <c r="AC1359" s="1">
        <f>'[1]RC-1'!AC1359</f>
        <v>0</v>
      </c>
      <c r="AD1359" s="1">
        <f>'[1]RC-1'!AD1359</f>
        <v>0</v>
      </c>
      <c r="AE1359" s="1">
        <f>'[1]RC-1'!AE1359</f>
        <v>0</v>
      </c>
      <c r="AF1359" s="1">
        <f>'[1]RC-1'!AF1359</f>
        <v>0</v>
      </c>
      <c r="AG1359" s="1">
        <f>'[1]RC-1'!AG1359</f>
        <v>0</v>
      </c>
      <c r="AH1359" s="1">
        <f>'[1]RC-1'!AH1359</f>
        <v>0</v>
      </c>
      <c r="AI1359" s="1">
        <f>'[1]RC-1'!AI1359</f>
        <v>0</v>
      </c>
    </row>
    <row r="1360" spans="1:35" x14ac:dyDescent="0.3">
      <c r="A1360" s="1">
        <f>'[1]RC-1'!A1360</f>
        <v>0</v>
      </c>
      <c r="B1360" s="1">
        <f>'[1]RC-1'!B1360</f>
        <v>0</v>
      </c>
      <c r="C1360" s="1">
        <f>'[1]RC-1'!C1360</f>
        <v>0</v>
      </c>
      <c r="D1360" s="1">
        <f>'[1]RC-1'!D1360</f>
        <v>0</v>
      </c>
      <c r="E1360" s="1">
        <f>'[1]RC-1'!E1360</f>
        <v>0</v>
      </c>
      <c r="F1360" s="1">
        <f>'[1]RC-1'!F1360</f>
        <v>0</v>
      </c>
      <c r="G1360" s="1">
        <f>'[1]RC-1'!G1360</f>
        <v>0</v>
      </c>
      <c r="H1360" s="1">
        <f>'[1]RC-1'!H1360</f>
        <v>0</v>
      </c>
      <c r="I1360" s="1">
        <f>'[1]RC-1'!I1360</f>
        <v>0</v>
      </c>
      <c r="J1360" s="1">
        <f>'[1]RC-1'!J1360</f>
        <v>0</v>
      </c>
      <c r="K1360" s="1">
        <f>'[1]RC-1'!K1360</f>
        <v>0</v>
      </c>
      <c r="L1360" s="1">
        <f>'[1]RC-1'!L1360</f>
        <v>0</v>
      </c>
      <c r="M1360" s="1">
        <f>'[1]RC-1'!M1360</f>
        <v>0</v>
      </c>
      <c r="N1360" s="1">
        <f>'[1]RC-1'!N1360</f>
        <v>0</v>
      </c>
      <c r="O1360" s="1">
        <f>'[1]RC-1'!O1360</f>
        <v>0</v>
      </c>
      <c r="P1360" s="1">
        <f>'[1]RC-1'!P1360</f>
        <v>0</v>
      </c>
      <c r="Q1360" s="1">
        <f>'[1]RC-1'!Q1360</f>
        <v>0</v>
      </c>
      <c r="R1360" s="1">
        <f>'[1]RC-1'!R1360</f>
        <v>0</v>
      </c>
      <c r="S1360" s="1">
        <f>'[1]RC-1'!S1360</f>
        <v>0</v>
      </c>
      <c r="T1360" s="1">
        <f>'[1]RC-1'!T1360</f>
        <v>0</v>
      </c>
      <c r="U1360" s="1">
        <f>'[1]RC-1'!U1360</f>
        <v>0</v>
      </c>
      <c r="V1360" s="1">
        <f>'[1]RC-1'!V1360</f>
        <v>0</v>
      </c>
      <c r="W1360" s="1">
        <f>'[1]RC-1'!W1360</f>
        <v>0</v>
      </c>
      <c r="X1360" s="1">
        <f>'[1]RC-1'!X1360</f>
        <v>0</v>
      </c>
      <c r="Y1360" s="1">
        <f>'[1]RC-1'!Y1360</f>
        <v>0</v>
      </c>
      <c r="Z1360" s="1">
        <f>'[1]RC-1'!Z1360</f>
        <v>0</v>
      </c>
      <c r="AA1360" s="1">
        <f>'[1]RC-1'!AA1360</f>
        <v>0</v>
      </c>
      <c r="AB1360" s="1">
        <f>'[1]RC-1'!AB1360</f>
        <v>0</v>
      </c>
      <c r="AC1360" s="1">
        <f>'[1]RC-1'!AC1360</f>
        <v>0</v>
      </c>
      <c r="AD1360" s="1">
        <f>'[1]RC-1'!AD1360</f>
        <v>0</v>
      </c>
      <c r="AE1360" s="1">
        <f>'[1]RC-1'!AE1360</f>
        <v>0</v>
      </c>
      <c r="AF1360" s="1">
        <f>'[1]RC-1'!AF1360</f>
        <v>0</v>
      </c>
      <c r="AG1360" s="1">
        <f>'[1]RC-1'!AG1360</f>
        <v>0</v>
      </c>
      <c r="AH1360" s="1">
        <f>'[1]RC-1'!AH1360</f>
        <v>0</v>
      </c>
      <c r="AI1360" s="1">
        <f>'[1]RC-1'!AI1360</f>
        <v>0</v>
      </c>
    </row>
    <row r="1361" spans="1:35" x14ac:dyDescent="0.3">
      <c r="A1361" s="1">
        <f>'[1]RC-1'!A1361</f>
        <v>0</v>
      </c>
      <c r="B1361" s="1">
        <f>'[1]RC-1'!B1361</f>
        <v>0</v>
      </c>
      <c r="C1361" s="1">
        <f>'[1]RC-1'!C1361</f>
        <v>0</v>
      </c>
      <c r="D1361" s="1">
        <f>'[1]RC-1'!D1361</f>
        <v>0</v>
      </c>
      <c r="E1361" s="1">
        <f>'[1]RC-1'!E1361</f>
        <v>0</v>
      </c>
      <c r="F1361" s="1">
        <f>'[1]RC-1'!F1361</f>
        <v>0</v>
      </c>
      <c r="G1361" s="1">
        <f>'[1]RC-1'!G1361</f>
        <v>0</v>
      </c>
      <c r="H1361" s="1">
        <f>'[1]RC-1'!H1361</f>
        <v>0</v>
      </c>
      <c r="I1361" s="1">
        <f>'[1]RC-1'!I1361</f>
        <v>0</v>
      </c>
      <c r="J1361" s="1">
        <f>'[1]RC-1'!J1361</f>
        <v>0</v>
      </c>
      <c r="K1361" s="1">
        <f>'[1]RC-1'!K1361</f>
        <v>0</v>
      </c>
      <c r="L1361" s="1">
        <f>'[1]RC-1'!L1361</f>
        <v>0</v>
      </c>
      <c r="M1361" s="1">
        <f>'[1]RC-1'!M1361</f>
        <v>0</v>
      </c>
      <c r="N1361" s="1">
        <f>'[1]RC-1'!N1361</f>
        <v>0</v>
      </c>
      <c r="O1361" s="1">
        <f>'[1]RC-1'!O1361</f>
        <v>0</v>
      </c>
      <c r="P1361" s="1">
        <f>'[1]RC-1'!P1361</f>
        <v>0</v>
      </c>
      <c r="Q1361" s="1">
        <f>'[1]RC-1'!Q1361</f>
        <v>0</v>
      </c>
      <c r="R1361" s="1">
        <f>'[1]RC-1'!R1361</f>
        <v>0</v>
      </c>
      <c r="S1361" s="1">
        <f>'[1]RC-1'!S1361</f>
        <v>0</v>
      </c>
      <c r="T1361" s="1">
        <f>'[1]RC-1'!T1361</f>
        <v>0</v>
      </c>
      <c r="U1361" s="1">
        <f>'[1]RC-1'!U1361</f>
        <v>0</v>
      </c>
      <c r="V1361" s="1">
        <f>'[1]RC-1'!V1361</f>
        <v>0</v>
      </c>
      <c r="W1361" s="1">
        <f>'[1]RC-1'!W1361</f>
        <v>0</v>
      </c>
      <c r="X1361" s="1">
        <f>'[1]RC-1'!X1361</f>
        <v>0</v>
      </c>
      <c r="Y1361" s="1">
        <f>'[1]RC-1'!Y1361</f>
        <v>0</v>
      </c>
      <c r="Z1361" s="1">
        <f>'[1]RC-1'!Z1361</f>
        <v>0</v>
      </c>
      <c r="AA1361" s="1">
        <f>'[1]RC-1'!AA1361</f>
        <v>0</v>
      </c>
      <c r="AB1361" s="1">
        <f>'[1]RC-1'!AB1361</f>
        <v>0</v>
      </c>
      <c r="AC1361" s="1">
        <f>'[1]RC-1'!AC1361</f>
        <v>0</v>
      </c>
      <c r="AD1361" s="1">
        <f>'[1]RC-1'!AD1361</f>
        <v>0</v>
      </c>
      <c r="AE1361" s="1">
        <f>'[1]RC-1'!AE1361</f>
        <v>0</v>
      </c>
      <c r="AF1361" s="1">
        <f>'[1]RC-1'!AF1361</f>
        <v>0</v>
      </c>
      <c r="AG1361" s="1">
        <f>'[1]RC-1'!AG1361</f>
        <v>0</v>
      </c>
      <c r="AH1361" s="1">
        <f>'[1]RC-1'!AH1361</f>
        <v>0</v>
      </c>
      <c r="AI1361" s="1">
        <f>'[1]RC-1'!AI1361</f>
        <v>0</v>
      </c>
    </row>
    <row r="1362" spans="1:35" x14ac:dyDescent="0.3">
      <c r="A1362" s="1">
        <f>'[1]RC-1'!A1362</f>
        <v>0</v>
      </c>
      <c r="B1362" s="1">
        <f>'[1]RC-1'!B1362</f>
        <v>0</v>
      </c>
      <c r="C1362" s="1">
        <f>'[1]RC-1'!C1362</f>
        <v>0</v>
      </c>
      <c r="D1362" s="1">
        <f>'[1]RC-1'!D1362</f>
        <v>0</v>
      </c>
      <c r="E1362" s="1">
        <f>'[1]RC-1'!E1362</f>
        <v>0</v>
      </c>
      <c r="F1362" s="1">
        <f>'[1]RC-1'!F1362</f>
        <v>0</v>
      </c>
      <c r="G1362" s="1">
        <f>'[1]RC-1'!G1362</f>
        <v>0</v>
      </c>
      <c r="H1362" s="1">
        <f>'[1]RC-1'!H1362</f>
        <v>0</v>
      </c>
      <c r="I1362" s="1">
        <f>'[1]RC-1'!I1362</f>
        <v>0</v>
      </c>
      <c r="J1362" s="1">
        <f>'[1]RC-1'!J1362</f>
        <v>0</v>
      </c>
      <c r="K1362" s="1">
        <f>'[1]RC-1'!K1362</f>
        <v>0</v>
      </c>
      <c r="L1362" s="1">
        <f>'[1]RC-1'!L1362</f>
        <v>0</v>
      </c>
      <c r="M1362" s="1">
        <f>'[1]RC-1'!M1362</f>
        <v>0</v>
      </c>
      <c r="N1362" s="1">
        <f>'[1]RC-1'!N1362</f>
        <v>0</v>
      </c>
      <c r="O1362" s="1">
        <f>'[1]RC-1'!O1362</f>
        <v>0</v>
      </c>
      <c r="P1362" s="1">
        <f>'[1]RC-1'!P1362</f>
        <v>0</v>
      </c>
      <c r="Q1362" s="1">
        <f>'[1]RC-1'!Q1362</f>
        <v>0</v>
      </c>
      <c r="R1362" s="1">
        <f>'[1]RC-1'!R1362</f>
        <v>0</v>
      </c>
      <c r="S1362" s="1">
        <f>'[1]RC-1'!S1362</f>
        <v>0</v>
      </c>
      <c r="T1362" s="1">
        <f>'[1]RC-1'!T1362</f>
        <v>0</v>
      </c>
      <c r="U1362" s="1">
        <f>'[1]RC-1'!U1362</f>
        <v>0</v>
      </c>
      <c r="V1362" s="1">
        <f>'[1]RC-1'!V1362</f>
        <v>0</v>
      </c>
      <c r="W1362" s="1">
        <f>'[1]RC-1'!W1362</f>
        <v>0</v>
      </c>
      <c r="X1362" s="1">
        <f>'[1]RC-1'!X1362</f>
        <v>0</v>
      </c>
      <c r="Y1362" s="1">
        <f>'[1]RC-1'!Y1362</f>
        <v>0</v>
      </c>
      <c r="Z1362" s="1">
        <f>'[1]RC-1'!Z1362</f>
        <v>0</v>
      </c>
      <c r="AA1362" s="1">
        <f>'[1]RC-1'!AA1362</f>
        <v>0</v>
      </c>
      <c r="AB1362" s="1">
        <f>'[1]RC-1'!AB1362</f>
        <v>0</v>
      </c>
      <c r="AC1362" s="1">
        <f>'[1]RC-1'!AC1362</f>
        <v>0</v>
      </c>
      <c r="AD1362" s="1">
        <f>'[1]RC-1'!AD1362</f>
        <v>0</v>
      </c>
      <c r="AE1362" s="1">
        <f>'[1]RC-1'!AE1362</f>
        <v>0</v>
      </c>
      <c r="AF1362" s="1">
        <f>'[1]RC-1'!AF1362</f>
        <v>0</v>
      </c>
      <c r="AG1362" s="1">
        <f>'[1]RC-1'!AG1362</f>
        <v>0</v>
      </c>
      <c r="AH1362" s="1">
        <f>'[1]RC-1'!AH1362</f>
        <v>0</v>
      </c>
      <c r="AI1362" s="1">
        <f>'[1]RC-1'!AI1362</f>
        <v>0</v>
      </c>
    </row>
    <row r="1363" spans="1:35" x14ac:dyDescent="0.3">
      <c r="A1363" s="1">
        <f>'[1]RC-1'!A1363</f>
        <v>0</v>
      </c>
      <c r="B1363" s="1">
        <f>'[1]RC-1'!B1363</f>
        <v>0</v>
      </c>
      <c r="C1363" s="1">
        <f>'[1]RC-1'!C1363</f>
        <v>0</v>
      </c>
      <c r="D1363" s="1">
        <f>'[1]RC-1'!D1363</f>
        <v>0</v>
      </c>
      <c r="E1363" s="1">
        <f>'[1]RC-1'!E1363</f>
        <v>0</v>
      </c>
      <c r="F1363" s="1">
        <f>'[1]RC-1'!F1363</f>
        <v>0</v>
      </c>
      <c r="G1363" s="1">
        <f>'[1]RC-1'!G1363</f>
        <v>0</v>
      </c>
      <c r="H1363" s="1">
        <f>'[1]RC-1'!H1363</f>
        <v>0</v>
      </c>
      <c r="I1363" s="1">
        <f>'[1]RC-1'!I1363</f>
        <v>0</v>
      </c>
      <c r="J1363" s="1">
        <f>'[1]RC-1'!J1363</f>
        <v>0</v>
      </c>
      <c r="K1363" s="1">
        <f>'[1]RC-1'!K1363</f>
        <v>0</v>
      </c>
      <c r="L1363" s="1">
        <f>'[1]RC-1'!L1363</f>
        <v>0</v>
      </c>
      <c r="M1363" s="1">
        <f>'[1]RC-1'!M1363</f>
        <v>0</v>
      </c>
      <c r="N1363" s="1">
        <f>'[1]RC-1'!N1363</f>
        <v>0</v>
      </c>
      <c r="O1363" s="1">
        <f>'[1]RC-1'!O1363</f>
        <v>0</v>
      </c>
      <c r="P1363" s="1">
        <f>'[1]RC-1'!P1363</f>
        <v>0</v>
      </c>
      <c r="Q1363" s="1">
        <f>'[1]RC-1'!Q1363</f>
        <v>0</v>
      </c>
      <c r="R1363" s="1">
        <f>'[1]RC-1'!R1363</f>
        <v>0</v>
      </c>
      <c r="S1363" s="1">
        <f>'[1]RC-1'!S1363</f>
        <v>0</v>
      </c>
      <c r="T1363" s="1">
        <f>'[1]RC-1'!T1363</f>
        <v>0</v>
      </c>
      <c r="U1363" s="1">
        <f>'[1]RC-1'!U1363</f>
        <v>0</v>
      </c>
      <c r="V1363" s="1">
        <f>'[1]RC-1'!V1363</f>
        <v>0</v>
      </c>
      <c r="W1363" s="1">
        <f>'[1]RC-1'!W1363</f>
        <v>0</v>
      </c>
      <c r="X1363" s="1">
        <f>'[1]RC-1'!X1363</f>
        <v>0</v>
      </c>
      <c r="Y1363" s="1">
        <f>'[1]RC-1'!Y1363</f>
        <v>0</v>
      </c>
      <c r="Z1363" s="1">
        <f>'[1]RC-1'!Z1363</f>
        <v>0</v>
      </c>
      <c r="AA1363" s="1">
        <f>'[1]RC-1'!AA1363</f>
        <v>0</v>
      </c>
      <c r="AB1363" s="1">
        <f>'[1]RC-1'!AB1363</f>
        <v>0</v>
      </c>
      <c r="AC1363" s="1">
        <f>'[1]RC-1'!AC1363</f>
        <v>0</v>
      </c>
      <c r="AD1363" s="1">
        <f>'[1]RC-1'!AD1363</f>
        <v>0</v>
      </c>
      <c r="AE1363" s="1">
        <f>'[1]RC-1'!AE1363</f>
        <v>0</v>
      </c>
      <c r="AF1363" s="1">
        <f>'[1]RC-1'!AF1363</f>
        <v>0</v>
      </c>
      <c r="AG1363" s="1">
        <f>'[1]RC-1'!AG1363</f>
        <v>0</v>
      </c>
      <c r="AH1363" s="1">
        <f>'[1]RC-1'!AH1363</f>
        <v>0</v>
      </c>
      <c r="AI1363" s="1">
        <f>'[1]RC-1'!AI1363</f>
        <v>0</v>
      </c>
    </row>
    <row r="1364" spans="1:35" x14ac:dyDescent="0.3">
      <c r="A1364" s="1">
        <f>'[1]RC-1'!A1364</f>
        <v>0</v>
      </c>
      <c r="B1364" s="1">
        <f>'[1]RC-1'!B1364</f>
        <v>0</v>
      </c>
      <c r="C1364" s="1">
        <f>'[1]RC-1'!C1364</f>
        <v>0</v>
      </c>
      <c r="D1364" s="1">
        <f>'[1]RC-1'!D1364</f>
        <v>0</v>
      </c>
      <c r="E1364" s="1">
        <f>'[1]RC-1'!E1364</f>
        <v>0</v>
      </c>
      <c r="F1364" s="1">
        <f>'[1]RC-1'!F1364</f>
        <v>0</v>
      </c>
      <c r="G1364" s="1">
        <f>'[1]RC-1'!G1364</f>
        <v>0</v>
      </c>
      <c r="H1364" s="1">
        <f>'[1]RC-1'!H1364</f>
        <v>0</v>
      </c>
      <c r="I1364" s="1">
        <f>'[1]RC-1'!I1364</f>
        <v>0</v>
      </c>
      <c r="J1364" s="1">
        <f>'[1]RC-1'!J1364</f>
        <v>0</v>
      </c>
      <c r="K1364" s="1">
        <f>'[1]RC-1'!K1364</f>
        <v>0</v>
      </c>
      <c r="L1364" s="1">
        <f>'[1]RC-1'!L1364</f>
        <v>0</v>
      </c>
      <c r="M1364" s="1">
        <f>'[1]RC-1'!M1364</f>
        <v>0</v>
      </c>
      <c r="N1364" s="1">
        <f>'[1]RC-1'!N1364</f>
        <v>0</v>
      </c>
      <c r="O1364" s="1">
        <f>'[1]RC-1'!O1364</f>
        <v>0</v>
      </c>
      <c r="P1364" s="1">
        <f>'[1]RC-1'!P1364</f>
        <v>0</v>
      </c>
      <c r="Q1364" s="1">
        <f>'[1]RC-1'!Q1364</f>
        <v>0</v>
      </c>
      <c r="R1364" s="1">
        <f>'[1]RC-1'!R1364</f>
        <v>0</v>
      </c>
      <c r="S1364" s="1">
        <f>'[1]RC-1'!S1364</f>
        <v>0</v>
      </c>
      <c r="T1364" s="1">
        <f>'[1]RC-1'!T1364</f>
        <v>0</v>
      </c>
      <c r="U1364" s="1">
        <f>'[1]RC-1'!U1364</f>
        <v>0</v>
      </c>
      <c r="V1364" s="1">
        <f>'[1]RC-1'!V1364</f>
        <v>0</v>
      </c>
      <c r="W1364" s="1">
        <f>'[1]RC-1'!W1364</f>
        <v>0</v>
      </c>
      <c r="X1364" s="1">
        <f>'[1]RC-1'!X1364</f>
        <v>0</v>
      </c>
      <c r="Y1364" s="1">
        <f>'[1]RC-1'!Y1364</f>
        <v>0</v>
      </c>
      <c r="Z1364" s="1">
        <f>'[1]RC-1'!Z1364</f>
        <v>0</v>
      </c>
      <c r="AA1364" s="1">
        <f>'[1]RC-1'!AA1364</f>
        <v>0</v>
      </c>
      <c r="AB1364" s="1">
        <f>'[1]RC-1'!AB1364</f>
        <v>0</v>
      </c>
      <c r="AC1364" s="1">
        <f>'[1]RC-1'!AC1364</f>
        <v>0</v>
      </c>
      <c r="AD1364" s="1">
        <f>'[1]RC-1'!AD1364</f>
        <v>0</v>
      </c>
      <c r="AE1364" s="1">
        <f>'[1]RC-1'!AE1364</f>
        <v>0</v>
      </c>
      <c r="AF1364" s="1">
        <f>'[1]RC-1'!AF1364</f>
        <v>0</v>
      </c>
      <c r="AG1364" s="1">
        <f>'[1]RC-1'!AG1364</f>
        <v>0</v>
      </c>
      <c r="AH1364" s="1">
        <f>'[1]RC-1'!AH1364</f>
        <v>0</v>
      </c>
      <c r="AI1364" s="1">
        <f>'[1]RC-1'!AI1364</f>
        <v>0</v>
      </c>
    </row>
    <row r="1365" spans="1:35" x14ac:dyDescent="0.3">
      <c r="A1365" s="1">
        <f>'[1]RC-1'!A1365</f>
        <v>0</v>
      </c>
      <c r="B1365" s="1">
        <f>'[1]RC-1'!B1365</f>
        <v>0</v>
      </c>
      <c r="C1365" s="1">
        <f>'[1]RC-1'!C1365</f>
        <v>0</v>
      </c>
      <c r="D1365" s="1">
        <f>'[1]RC-1'!D1365</f>
        <v>0</v>
      </c>
      <c r="E1365" s="1">
        <f>'[1]RC-1'!E1365</f>
        <v>0</v>
      </c>
      <c r="F1365" s="1">
        <f>'[1]RC-1'!F1365</f>
        <v>0</v>
      </c>
      <c r="G1365" s="1">
        <f>'[1]RC-1'!G1365</f>
        <v>0</v>
      </c>
      <c r="H1365" s="1">
        <f>'[1]RC-1'!H1365</f>
        <v>0</v>
      </c>
      <c r="I1365" s="1">
        <f>'[1]RC-1'!I1365</f>
        <v>0</v>
      </c>
      <c r="J1365" s="1">
        <f>'[1]RC-1'!J1365</f>
        <v>0</v>
      </c>
      <c r="K1365" s="1">
        <f>'[1]RC-1'!K1365</f>
        <v>0</v>
      </c>
      <c r="L1365" s="1">
        <f>'[1]RC-1'!L1365</f>
        <v>0</v>
      </c>
      <c r="M1365" s="1">
        <f>'[1]RC-1'!M1365</f>
        <v>0</v>
      </c>
      <c r="N1365" s="1">
        <f>'[1]RC-1'!N1365</f>
        <v>0</v>
      </c>
      <c r="O1365" s="1">
        <f>'[1]RC-1'!O1365</f>
        <v>0</v>
      </c>
      <c r="P1365" s="1">
        <f>'[1]RC-1'!P1365</f>
        <v>0</v>
      </c>
      <c r="Q1365" s="1">
        <f>'[1]RC-1'!Q1365</f>
        <v>0</v>
      </c>
      <c r="R1365" s="1">
        <f>'[1]RC-1'!R1365</f>
        <v>0</v>
      </c>
      <c r="S1365" s="1">
        <f>'[1]RC-1'!S1365</f>
        <v>0</v>
      </c>
      <c r="T1365" s="1">
        <f>'[1]RC-1'!T1365</f>
        <v>0</v>
      </c>
      <c r="U1365" s="1">
        <f>'[1]RC-1'!U1365</f>
        <v>0</v>
      </c>
      <c r="V1365" s="1">
        <f>'[1]RC-1'!V1365</f>
        <v>0</v>
      </c>
      <c r="W1365" s="1">
        <f>'[1]RC-1'!W1365</f>
        <v>0</v>
      </c>
      <c r="X1365" s="1">
        <f>'[1]RC-1'!X1365</f>
        <v>0</v>
      </c>
      <c r="Y1365" s="1">
        <f>'[1]RC-1'!Y1365</f>
        <v>0</v>
      </c>
      <c r="Z1365" s="1">
        <f>'[1]RC-1'!Z1365</f>
        <v>0</v>
      </c>
      <c r="AA1365" s="1">
        <f>'[1]RC-1'!AA1365</f>
        <v>0</v>
      </c>
      <c r="AB1365" s="1">
        <f>'[1]RC-1'!AB1365</f>
        <v>0</v>
      </c>
      <c r="AC1365" s="1">
        <f>'[1]RC-1'!AC1365</f>
        <v>0</v>
      </c>
      <c r="AD1365" s="1">
        <f>'[1]RC-1'!AD1365</f>
        <v>0</v>
      </c>
      <c r="AE1365" s="1">
        <f>'[1]RC-1'!AE1365</f>
        <v>0</v>
      </c>
      <c r="AF1365" s="1">
        <f>'[1]RC-1'!AF1365</f>
        <v>0</v>
      </c>
      <c r="AG1365" s="1">
        <f>'[1]RC-1'!AG1365</f>
        <v>0</v>
      </c>
      <c r="AH1365" s="1">
        <f>'[1]RC-1'!AH1365</f>
        <v>0</v>
      </c>
      <c r="AI1365" s="1">
        <f>'[1]RC-1'!AI1365</f>
        <v>0</v>
      </c>
    </row>
    <row r="1366" spans="1:35" x14ac:dyDescent="0.3">
      <c r="A1366" s="1">
        <f>'[1]RC-1'!A1366</f>
        <v>0</v>
      </c>
      <c r="B1366" s="1">
        <f>'[1]RC-1'!B1366</f>
        <v>0</v>
      </c>
      <c r="C1366" s="1">
        <f>'[1]RC-1'!C1366</f>
        <v>0</v>
      </c>
      <c r="D1366" s="1">
        <f>'[1]RC-1'!D1366</f>
        <v>0</v>
      </c>
      <c r="E1366" s="1">
        <f>'[1]RC-1'!E1366</f>
        <v>0</v>
      </c>
      <c r="F1366" s="1">
        <f>'[1]RC-1'!F1366</f>
        <v>0</v>
      </c>
      <c r="G1366" s="1">
        <f>'[1]RC-1'!G1366</f>
        <v>0</v>
      </c>
      <c r="H1366" s="1">
        <f>'[1]RC-1'!H1366</f>
        <v>0</v>
      </c>
      <c r="I1366" s="1">
        <f>'[1]RC-1'!I1366</f>
        <v>0</v>
      </c>
      <c r="J1366" s="1">
        <f>'[1]RC-1'!J1366</f>
        <v>0</v>
      </c>
      <c r="K1366" s="1">
        <f>'[1]RC-1'!K1366</f>
        <v>0</v>
      </c>
      <c r="L1366" s="1">
        <f>'[1]RC-1'!L1366</f>
        <v>0</v>
      </c>
      <c r="M1366" s="1">
        <f>'[1]RC-1'!M1366</f>
        <v>0</v>
      </c>
      <c r="N1366" s="1">
        <f>'[1]RC-1'!N1366</f>
        <v>0</v>
      </c>
      <c r="O1366" s="1">
        <f>'[1]RC-1'!O1366</f>
        <v>0</v>
      </c>
      <c r="P1366" s="1">
        <f>'[1]RC-1'!P1366</f>
        <v>0</v>
      </c>
      <c r="Q1366" s="1">
        <f>'[1]RC-1'!Q1366</f>
        <v>0</v>
      </c>
      <c r="R1366" s="1">
        <f>'[1]RC-1'!R1366</f>
        <v>0</v>
      </c>
      <c r="S1366" s="1">
        <f>'[1]RC-1'!S1366</f>
        <v>0</v>
      </c>
      <c r="T1366" s="1">
        <f>'[1]RC-1'!T1366</f>
        <v>0</v>
      </c>
      <c r="U1366" s="1">
        <f>'[1]RC-1'!U1366</f>
        <v>0</v>
      </c>
      <c r="V1366" s="1">
        <f>'[1]RC-1'!V1366</f>
        <v>0</v>
      </c>
      <c r="W1366" s="1">
        <f>'[1]RC-1'!W1366</f>
        <v>0</v>
      </c>
      <c r="X1366" s="1">
        <f>'[1]RC-1'!X1366</f>
        <v>0</v>
      </c>
      <c r="Y1366" s="1">
        <f>'[1]RC-1'!Y1366</f>
        <v>0</v>
      </c>
      <c r="Z1366" s="1">
        <f>'[1]RC-1'!Z1366</f>
        <v>0</v>
      </c>
      <c r="AA1366" s="1">
        <f>'[1]RC-1'!AA1366</f>
        <v>0</v>
      </c>
      <c r="AB1366" s="1">
        <f>'[1]RC-1'!AB1366</f>
        <v>0</v>
      </c>
      <c r="AC1366" s="1">
        <f>'[1]RC-1'!AC1366</f>
        <v>0</v>
      </c>
      <c r="AD1366" s="1">
        <f>'[1]RC-1'!AD1366</f>
        <v>0</v>
      </c>
      <c r="AE1366" s="1">
        <f>'[1]RC-1'!AE1366</f>
        <v>0</v>
      </c>
      <c r="AF1366" s="1">
        <f>'[1]RC-1'!AF1366</f>
        <v>0</v>
      </c>
      <c r="AG1366" s="1">
        <f>'[1]RC-1'!AG1366</f>
        <v>0</v>
      </c>
      <c r="AH1366" s="1">
        <f>'[1]RC-1'!AH1366</f>
        <v>0</v>
      </c>
      <c r="AI1366" s="1">
        <f>'[1]RC-1'!AI1366</f>
        <v>0</v>
      </c>
    </row>
    <row r="1367" spans="1:35" x14ac:dyDescent="0.3">
      <c r="A1367" s="1">
        <f>'[1]RC-1'!A1367</f>
        <v>0</v>
      </c>
      <c r="B1367" s="1">
        <f>'[1]RC-1'!B1367</f>
        <v>0</v>
      </c>
      <c r="C1367" s="1">
        <f>'[1]RC-1'!C1367</f>
        <v>0</v>
      </c>
      <c r="D1367" s="1">
        <f>'[1]RC-1'!D1367</f>
        <v>0</v>
      </c>
      <c r="E1367" s="1">
        <f>'[1]RC-1'!E1367</f>
        <v>0</v>
      </c>
      <c r="F1367" s="1">
        <f>'[1]RC-1'!F1367</f>
        <v>0</v>
      </c>
      <c r="G1367" s="1">
        <f>'[1]RC-1'!G1367</f>
        <v>0</v>
      </c>
      <c r="H1367" s="1">
        <f>'[1]RC-1'!H1367</f>
        <v>0</v>
      </c>
      <c r="I1367" s="1">
        <f>'[1]RC-1'!I1367</f>
        <v>0</v>
      </c>
      <c r="J1367" s="1">
        <f>'[1]RC-1'!J1367</f>
        <v>0</v>
      </c>
      <c r="K1367" s="1">
        <f>'[1]RC-1'!K1367</f>
        <v>0</v>
      </c>
      <c r="L1367" s="1">
        <f>'[1]RC-1'!L1367</f>
        <v>0</v>
      </c>
      <c r="M1367" s="1">
        <f>'[1]RC-1'!M1367</f>
        <v>0</v>
      </c>
      <c r="N1367" s="1">
        <f>'[1]RC-1'!N1367</f>
        <v>0</v>
      </c>
      <c r="O1367" s="1">
        <f>'[1]RC-1'!O1367</f>
        <v>0</v>
      </c>
      <c r="P1367" s="1">
        <f>'[1]RC-1'!P1367</f>
        <v>0</v>
      </c>
      <c r="Q1367" s="1">
        <f>'[1]RC-1'!Q1367</f>
        <v>0</v>
      </c>
      <c r="R1367" s="1">
        <f>'[1]RC-1'!R1367</f>
        <v>0</v>
      </c>
      <c r="S1367" s="1">
        <f>'[1]RC-1'!S1367</f>
        <v>0</v>
      </c>
      <c r="T1367" s="1">
        <f>'[1]RC-1'!T1367</f>
        <v>0</v>
      </c>
      <c r="U1367" s="1">
        <f>'[1]RC-1'!U1367</f>
        <v>0</v>
      </c>
      <c r="V1367" s="1">
        <f>'[1]RC-1'!V1367</f>
        <v>0</v>
      </c>
      <c r="W1367" s="1">
        <f>'[1]RC-1'!W1367</f>
        <v>0</v>
      </c>
      <c r="X1367" s="1">
        <f>'[1]RC-1'!X1367</f>
        <v>0</v>
      </c>
      <c r="Y1367" s="1">
        <f>'[1]RC-1'!Y1367</f>
        <v>0</v>
      </c>
      <c r="Z1367" s="1">
        <f>'[1]RC-1'!Z1367</f>
        <v>0</v>
      </c>
      <c r="AA1367" s="1">
        <f>'[1]RC-1'!AA1367</f>
        <v>0</v>
      </c>
      <c r="AB1367" s="1">
        <f>'[1]RC-1'!AB1367</f>
        <v>0</v>
      </c>
      <c r="AC1367" s="1">
        <f>'[1]RC-1'!AC1367</f>
        <v>0</v>
      </c>
      <c r="AD1367" s="1">
        <f>'[1]RC-1'!AD1367</f>
        <v>0</v>
      </c>
      <c r="AE1367" s="1">
        <f>'[1]RC-1'!AE1367</f>
        <v>0</v>
      </c>
      <c r="AF1367" s="1">
        <f>'[1]RC-1'!AF1367</f>
        <v>0</v>
      </c>
      <c r="AG1367" s="1">
        <f>'[1]RC-1'!AG1367</f>
        <v>0</v>
      </c>
      <c r="AH1367" s="1">
        <f>'[1]RC-1'!AH1367</f>
        <v>0</v>
      </c>
      <c r="AI1367" s="1">
        <f>'[1]RC-1'!AI1367</f>
        <v>0</v>
      </c>
    </row>
    <row r="1368" spans="1:35" x14ac:dyDescent="0.3">
      <c r="A1368" s="1">
        <f>'[1]RC-1'!A1368</f>
        <v>0</v>
      </c>
      <c r="B1368" s="1">
        <f>'[1]RC-1'!B1368</f>
        <v>0</v>
      </c>
      <c r="C1368" s="1">
        <f>'[1]RC-1'!C1368</f>
        <v>0</v>
      </c>
      <c r="D1368" s="1">
        <f>'[1]RC-1'!D1368</f>
        <v>0</v>
      </c>
      <c r="E1368" s="1">
        <f>'[1]RC-1'!E1368</f>
        <v>0</v>
      </c>
      <c r="F1368" s="1">
        <f>'[1]RC-1'!F1368</f>
        <v>0</v>
      </c>
      <c r="G1368" s="1">
        <f>'[1]RC-1'!G1368</f>
        <v>0</v>
      </c>
      <c r="H1368" s="1">
        <f>'[1]RC-1'!H1368</f>
        <v>0</v>
      </c>
      <c r="I1368" s="1">
        <f>'[1]RC-1'!I1368</f>
        <v>0</v>
      </c>
      <c r="J1368" s="1">
        <f>'[1]RC-1'!J1368</f>
        <v>0</v>
      </c>
      <c r="K1368" s="1">
        <f>'[1]RC-1'!K1368</f>
        <v>0</v>
      </c>
      <c r="L1368" s="1">
        <f>'[1]RC-1'!L1368</f>
        <v>0</v>
      </c>
      <c r="M1368" s="1">
        <f>'[1]RC-1'!M1368</f>
        <v>0</v>
      </c>
      <c r="N1368" s="1">
        <f>'[1]RC-1'!N1368</f>
        <v>0</v>
      </c>
      <c r="O1368" s="1">
        <f>'[1]RC-1'!O1368</f>
        <v>0</v>
      </c>
      <c r="P1368" s="1">
        <f>'[1]RC-1'!P1368</f>
        <v>0</v>
      </c>
      <c r="Q1368" s="1">
        <f>'[1]RC-1'!Q1368</f>
        <v>0</v>
      </c>
      <c r="R1368" s="1">
        <f>'[1]RC-1'!R1368</f>
        <v>0</v>
      </c>
      <c r="S1368" s="1">
        <f>'[1]RC-1'!S1368</f>
        <v>0</v>
      </c>
      <c r="T1368" s="1">
        <f>'[1]RC-1'!T1368</f>
        <v>0</v>
      </c>
      <c r="U1368" s="1">
        <f>'[1]RC-1'!U1368</f>
        <v>0</v>
      </c>
      <c r="V1368" s="1">
        <f>'[1]RC-1'!V1368</f>
        <v>0</v>
      </c>
      <c r="W1368" s="1">
        <f>'[1]RC-1'!W1368</f>
        <v>0</v>
      </c>
      <c r="X1368" s="1">
        <f>'[1]RC-1'!X1368</f>
        <v>0</v>
      </c>
      <c r="Y1368" s="1">
        <f>'[1]RC-1'!Y1368</f>
        <v>0</v>
      </c>
      <c r="Z1368" s="1">
        <f>'[1]RC-1'!Z1368</f>
        <v>0</v>
      </c>
      <c r="AA1368" s="1">
        <f>'[1]RC-1'!AA1368</f>
        <v>0</v>
      </c>
      <c r="AB1368" s="1">
        <f>'[1]RC-1'!AB1368</f>
        <v>0</v>
      </c>
      <c r="AC1368" s="1">
        <f>'[1]RC-1'!AC1368</f>
        <v>0</v>
      </c>
      <c r="AD1368" s="1">
        <f>'[1]RC-1'!AD1368</f>
        <v>0</v>
      </c>
      <c r="AE1368" s="1">
        <f>'[1]RC-1'!AE1368</f>
        <v>0</v>
      </c>
      <c r="AF1368" s="1">
        <f>'[1]RC-1'!AF1368</f>
        <v>0</v>
      </c>
      <c r="AG1368" s="1">
        <f>'[1]RC-1'!AG1368</f>
        <v>0</v>
      </c>
      <c r="AH1368" s="1">
        <f>'[1]RC-1'!AH1368</f>
        <v>0</v>
      </c>
      <c r="AI1368" s="1">
        <f>'[1]RC-1'!AI1368</f>
        <v>0</v>
      </c>
    </row>
    <row r="1369" spans="1:35" x14ac:dyDescent="0.3">
      <c r="A1369" s="1">
        <f>'[1]RC-1'!A1369</f>
        <v>0</v>
      </c>
      <c r="B1369" s="1">
        <f>'[1]RC-1'!B1369</f>
        <v>0</v>
      </c>
      <c r="C1369" s="1">
        <f>'[1]RC-1'!C1369</f>
        <v>0</v>
      </c>
      <c r="D1369" s="1">
        <f>'[1]RC-1'!D1369</f>
        <v>0</v>
      </c>
      <c r="E1369" s="1">
        <f>'[1]RC-1'!E1369</f>
        <v>0</v>
      </c>
      <c r="F1369" s="1">
        <f>'[1]RC-1'!F1369</f>
        <v>0</v>
      </c>
      <c r="G1369" s="1">
        <f>'[1]RC-1'!G1369</f>
        <v>0</v>
      </c>
      <c r="H1369" s="1">
        <f>'[1]RC-1'!H1369</f>
        <v>0</v>
      </c>
      <c r="I1369" s="1">
        <f>'[1]RC-1'!I1369</f>
        <v>0</v>
      </c>
      <c r="J1369" s="1">
        <f>'[1]RC-1'!J1369</f>
        <v>0</v>
      </c>
      <c r="K1369" s="1">
        <f>'[1]RC-1'!K1369</f>
        <v>0</v>
      </c>
      <c r="L1369" s="1">
        <f>'[1]RC-1'!L1369</f>
        <v>0</v>
      </c>
      <c r="M1369" s="1">
        <f>'[1]RC-1'!M1369</f>
        <v>0</v>
      </c>
      <c r="N1369" s="1">
        <f>'[1]RC-1'!N1369</f>
        <v>0</v>
      </c>
      <c r="O1369" s="1">
        <f>'[1]RC-1'!O1369</f>
        <v>0</v>
      </c>
      <c r="P1369" s="1">
        <f>'[1]RC-1'!P1369</f>
        <v>0</v>
      </c>
      <c r="Q1369" s="1">
        <f>'[1]RC-1'!Q1369</f>
        <v>0</v>
      </c>
      <c r="R1369" s="1">
        <f>'[1]RC-1'!R1369</f>
        <v>0</v>
      </c>
      <c r="S1369" s="1">
        <f>'[1]RC-1'!S1369</f>
        <v>0</v>
      </c>
      <c r="T1369" s="1">
        <f>'[1]RC-1'!T1369</f>
        <v>0</v>
      </c>
      <c r="U1369" s="1">
        <f>'[1]RC-1'!U1369</f>
        <v>0</v>
      </c>
      <c r="V1369" s="1">
        <f>'[1]RC-1'!V1369</f>
        <v>0</v>
      </c>
      <c r="W1369" s="1">
        <f>'[1]RC-1'!W1369</f>
        <v>0</v>
      </c>
      <c r="X1369" s="1">
        <f>'[1]RC-1'!X1369</f>
        <v>0</v>
      </c>
      <c r="Y1369" s="1">
        <f>'[1]RC-1'!Y1369</f>
        <v>0</v>
      </c>
      <c r="Z1369" s="1">
        <f>'[1]RC-1'!Z1369</f>
        <v>0</v>
      </c>
      <c r="AA1369" s="1">
        <f>'[1]RC-1'!AA1369</f>
        <v>0</v>
      </c>
      <c r="AB1369" s="1">
        <f>'[1]RC-1'!AB1369</f>
        <v>0</v>
      </c>
      <c r="AC1369" s="1">
        <f>'[1]RC-1'!AC1369</f>
        <v>0</v>
      </c>
      <c r="AD1369" s="1">
        <f>'[1]RC-1'!AD1369</f>
        <v>0</v>
      </c>
      <c r="AE1369" s="1">
        <f>'[1]RC-1'!AE1369</f>
        <v>0</v>
      </c>
      <c r="AF1369" s="1">
        <f>'[1]RC-1'!AF1369</f>
        <v>0</v>
      </c>
      <c r="AG1369" s="1">
        <f>'[1]RC-1'!AG1369</f>
        <v>0</v>
      </c>
      <c r="AH1369" s="1">
        <f>'[1]RC-1'!AH1369</f>
        <v>0</v>
      </c>
      <c r="AI1369" s="1">
        <f>'[1]RC-1'!AI1369</f>
        <v>0</v>
      </c>
    </row>
    <row r="1370" spans="1:35" x14ac:dyDescent="0.3">
      <c r="A1370" s="1">
        <f>'[1]RC-1'!A1370</f>
        <v>0</v>
      </c>
      <c r="B1370" s="1">
        <f>'[1]RC-1'!B1370</f>
        <v>0</v>
      </c>
      <c r="C1370" s="1">
        <f>'[1]RC-1'!C1370</f>
        <v>0</v>
      </c>
      <c r="D1370" s="1">
        <f>'[1]RC-1'!D1370</f>
        <v>0</v>
      </c>
      <c r="E1370" s="1">
        <f>'[1]RC-1'!E1370</f>
        <v>0</v>
      </c>
      <c r="F1370" s="1">
        <f>'[1]RC-1'!F1370</f>
        <v>0</v>
      </c>
      <c r="G1370" s="1">
        <f>'[1]RC-1'!G1370</f>
        <v>0</v>
      </c>
      <c r="H1370" s="1">
        <f>'[1]RC-1'!H1370</f>
        <v>0</v>
      </c>
      <c r="I1370" s="1">
        <f>'[1]RC-1'!I1370</f>
        <v>0</v>
      </c>
      <c r="J1370" s="1">
        <f>'[1]RC-1'!J1370</f>
        <v>0</v>
      </c>
      <c r="K1370" s="1">
        <f>'[1]RC-1'!K1370</f>
        <v>0</v>
      </c>
      <c r="L1370" s="1">
        <f>'[1]RC-1'!L1370</f>
        <v>0</v>
      </c>
      <c r="M1370" s="1">
        <f>'[1]RC-1'!M1370</f>
        <v>0</v>
      </c>
      <c r="N1370" s="1">
        <f>'[1]RC-1'!N1370</f>
        <v>0</v>
      </c>
      <c r="O1370" s="1">
        <f>'[1]RC-1'!O1370</f>
        <v>0</v>
      </c>
      <c r="P1370" s="1">
        <f>'[1]RC-1'!P1370</f>
        <v>0</v>
      </c>
      <c r="Q1370" s="1">
        <f>'[1]RC-1'!Q1370</f>
        <v>0</v>
      </c>
      <c r="R1370" s="1">
        <f>'[1]RC-1'!R1370</f>
        <v>0</v>
      </c>
      <c r="S1370" s="1">
        <f>'[1]RC-1'!S1370</f>
        <v>0</v>
      </c>
      <c r="T1370" s="1">
        <f>'[1]RC-1'!T1370</f>
        <v>0</v>
      </c>
      <c r="U1370" s="1">
        <f>'[1]RC-1'!U1370</f>
        <v>0</v>
      </c>
      <c r="V1370" s="1">
        <f>'[1]RC-1'!V1370</f>
        <v>0</v>
      </c>
      <c r="W1370" s="1">
        <f>'[1]RC-1'!W1370</f>
        <v>0</v>
      </c>
      <c r="X1370" s="1">
        <f>'[1]RC-1'!X1370</f>
        <v>0</v>
      </c>
      <c r="Y1370" s="1">
        <f>'[1]RC-1'!Y1370</f>
        <v>0</v>
      </c>
      <c r="Z1370" s="1">
        <f>'[1]RC-1'!Z1370</f>
        <v>0</v>
      </c>
      <c r="AA1370" s="1">
        <f>'[1]RC-1'!AA1370</f>
        <v>0</v>
      </c>
      <c r="AB1370" s="1">
        <f>'[1]RC-1'!AB1370</f>
        <v>0</v>
      </c>
      <c r="AC1370" s="1">
        <f>'[1]RC-1'!AC1370</f>
        <v>0</v>
      </c>
      <c r="AD1370" s="1">
        <f>'[1]RC-1'!AD1370</f>
        <v>0</v>
      </c>
      <c r="AE1370" s="1">
        <f>'[1]RC-1'!AE1370</f>
        <v>0</v>
      </c>
      <c r="AF1370" s="1">
        <f>'[1]RC-1'!AF1370</f>
        <v>0</v>
      </c>
      <c r="AG1370" s="1">
        <f>'[1]RC-1'!AG1370</f>
        <v>0</v>
      </c>
      <c r="AH1370" s="1">
        <f>'[1]RC-1'!AH1370</f>
        <v>0</v>
      </c>
      <c r="AI1370" s="1">
        <f>'[1]RC-1'!AI1370</f>
        <v>0</v>
      </c>
    </row>
    <row r="1371" spans="1:35" x14ac:dyDescent="0.3">
      <c r="A1371" s="1">
        <f>'[1]RC-1'!A1371</f>
        <v>0</v>
      </c>
      <c r="B1371" s="1">
        <f>'[1]RC-1'!B1371</f>
        <v>0</v>
      </c>
      <c r="C1371" s="1">
        <f>'[1]RC-1'!C1371</f>
        <v>0</v>
      </c>
      <c r="D1371" s="1">
        <f>'[1]RC-1'!D1371</f>
        <v>0</v>
      </c>
      <c r="E1371" s="1">
        <f>'[1]RC-1'!E1371</f>
        <v>0</v>
      </c>
      <c r="F1371" s="1">
        <f>'[1]RC-1'!F1371</f>
        <v>0</v>
      </c>
      <c r="G1371" s="1">
        <f>'[1]RC-1'!G1371</f>
        <v>0</v>
      </c>
      <c r="H1371" s="1">
        <f>'[1]RC-1'!H1371</f>
        <v>0</v>
      </c>
      <c r="I1371" s="1">
        <f>'[1]RC-1'!I1371</f>
        <v>0</v>
      </c>
      <c r="J1371" s="1">
        <f>'[1]RC-1'!J1371</f>
        <v>0</v>
      </c>
      <c r="K1371" s="1">
        <f>'[1]RC-1'!K1371</f>
        <v>0</v>
      </c>
      <c r="L1371" s="1">
        <f>'[1]RC-1'!L1371</f>
        <v>0</v>
      </c>
      <c r="M1371" s="1">
        <f>'[1]RC-1'!M1371</f>
        <v>0</v>
      </c>
      <c r="N1371" s="1">
        <f>'[1]RC-1'!N1371</f>
        <v>0</v>
      </c>
      <c r="O1371" s="1">
        <f>'[1]RC-1'!O1371</f>
        <v>0</v>
      </c>
      <c r="P1371" s="1">
        <f>'[1]RC-1'!P1371</f>
        <v>0</v>
      </c>
      <c r="Q1371" s="1">
        <f>'[1]RC-1'!Q1371</f>
        <v>0</v>
      </c>
      <c r="R1371" s="1">
        <f>'[1]RC-1'!R1371</f>
        <v>0</v>
      </c>
      <c r="S1371" s="1">
        <f>'[1]RC-1'!S1371</f>
        <v>0</v>
      </c>
      <c r="T1371" s="1">
        <f>'[1]RC-1'!T1371</f>
        <v>0</v>
      </c>
      <c r="U1371" s="1">
        <f>'[1]RC-1'!U1371</f>
        <v>0</v>
      </c>
      <c r="V1371" s="1">
        <f>'[1]RC-1'!V1371</f>
        <v>0</v>
      </c>
      <c r="W1371" s="1">
        <f>'[1]RC-1'!W1371</f>
        <v>0</v>
      </c>
      <c r="X1371" s="1">
        <f>'[1]RC-1'!X1371</f>
        <v>0</v>
      </c>
      <c r="Y1371" s="1">
        <f>'[1]RC-1'!Y1371</f>
        <v>0</v>
      </c>
      <c r="Z1371" s="1">
        <f>'[1]RC-1'!Z1371</f>
        <v>0</v>
      </c>
      <c r="AA1371" s="1">
        <f>'[1]RC-1'!AA1371</f>
        <v>0</v>
      </c>
      <c r="AB1371" s="1">
        <f>'[1]RC-1'!AB1371</f>
        <v>0</v>
      </c>
      <c r="AC1371" s="1">
        <f>'[1]RC-1'!AC1371</f>
        <v>0</v>
      </c>
      <c r="AD1371" s="1">
        <f>'[1]RC-1'!AD1371</f>
        <v>0</v>
      </c>
      <c r="AE1371" s="1">
        <f>'[1]RC-1'!AE1371</f>
        <v>0</v>
      </c>
      <c r="AF1371" s="1">
        <f>'[1]RC-1'!AF1371</f>
        <v>0</v>
      </c>
      <c r="AG1371" s="1">
        <f>'[1]RC-1'!AG1371</f>
        <v>0</v>
      </c>
      <c r="AH1371" s="1">
        <f>'[1]RC-1'!AH1371</f>
        <v>0</v>
      </c>
      <c r="AI1371" s="1">
        <f>'[1]RC-1'!AI1371</f>
        <v>0</v>
      </c>
    </row>
    <row r="1372" spans="1:35" x14ac:dyDescent="0.3">
      <c r="A1372" s="1">
        <f>'[1]RC-1'!A1372</f>
        <v>0</v>
      </c>
      <c r="B1372" s="1">
        <f>'[1]RC-1'!B1372</f>
        <v>0</v>
      </c>
      <c r="C1372" s="1">
        <f>'[1]RC-1'!C1372</f>
        <v>0</v>
      </c>
      <c r="D1372" s="1">
        <f>'[1]RC-1'!D1372</f>
        <v>0</v>
      </c>
      <c r="E1372" s="1">
        <f>'[1]RC-1'!E1372</f>
        <v>0</v>
      </c>
      <c r="F1372" s="1">
        <f>'[1]RC-1'!F1372</f>
        <v>0</v>
      </c>
      <c r="G1372" s="1">
        <f>'[1]RC-1'!G1372</f>
        <v>0</v>
      </c>
      <c r="H1372" s="1">
        <f>'[1]RC-1'!H1372</f>
        <v>0</v>
      </c>
      <c r="I1372" s="1">
        <f>'[1]RC-1'!I1372</f>
        <v>0</v>
      </c>
      <c r="J1372" s="1">
        <f>'[1]RC-1'!J1372</f>
        <v>0</v>
      </c>
      <c r="K1372" s="1">
        <f>'[1]RC-1'!K1372</f>
        <v>0</v>
      </c>
      <c r="L1372" s="1">
        <f>'[1]RC-1'!L1372</f>
        <v>0</v>
      </c>
      <c r="M1372" s="1">
        <f>'[1]RC-1'!M1372</f>
        <v>0</v>
      </c>
      <c r="N1372" s="1">
        <f>'[1]RC-1'!N1372</f>
        <v>0</v>
      </c>
      <c r="O1372" s="1">
        <f>'[1]RC-1'!O1372</f>
        <v>0</v>
      </c>
      <c r="P1372" s="1">
        <f>'[1]RC-1'!P1372</f>
        <v>0</v>
      </c>
      <c r="Q1372" s="1">
        <f>'[1]RC-1'!Q1372</f>
        <v>0</v>
      </c>
      <c r="R1372" s="1">
        <f>'[1]RC-1'!R1372</f>
        <v>0</v>
      </c>
      <c r="S1372" s="1">
        <f>'[1]RC-1'!S1372</f>
        <v>0</v>
      </c>
      <c r="T1372" s="1">
        <f>'[1]RC-1'!T1372</f>
        <v>0</v>
      </c>
      <c r="U1372" s="1">
        <f>'[1]RC-1'!U1372</f>
        <v>0</v>
      </c>
      <c r="V1372" s="1">
        <f>'[1]RC-1'!V1372</f>
        <v>0</v>
      </c>
      <c r="W1372" s="1">
        <f>'[1]RC-1'!W1372</f>
        <v>0</v>
      </c>
      <c r="X1372" s="1">
        <f>'[1]RC-1'!X1372</f>
        <v>0</v>
      </c>
      <c r="Y1372" s="1">
        <f>'[1]RC-1'!Y1372</f>
        <v>0</v>
      </c>
      <c r="Z1372" s="1">
        <f>'[1]RC-1'!Z1372</f>
        <v>0</v>
      </c>
      <c r="AA1372" s="1">
        <f>'[1]RC-1'!AA1372</f>
        <v>0</v>
      </c>
      <c r="AB1372" s="1">
        <f>'[1]RC-1'!AB1372</f>
        <v>0</v>
      </c>
      <c r="AC1372" s="1">
        <f>'[1]RC-1'!AC1372</f>
        <v>0</v>
      </c>
      <c r="AD1372" s="1">
        <f>'[1]RC-1'!AD1372</f>
        <v>0</v>
      </c>
      <c r="AE1372" s="1">
        <f>'[1]RC-1'!AE1372</f>
        <v>0</v>
      </c>
      <c r="AF1372" s="1">
        <f>'[1]RC-1'!AF1372</f>
        <v>0</v>
      </c>
      <c r="AG1372" s="1">
        <f>'[1]RC-1'!AG1372</f>
        <v>0</v>
      </c>
      <c r="AH1372" s="1">
        <f>'[1]RC-1'!AH1372</f>
        <v>0</v>
      </c>
      <c r="AI1372" s="1">
        <f>'[1]RC-1'!AI1372</f>
        <v>0</v>
      </c>
    </row>
    <row r="1373" spans="1:35" x14ac:dyDescent="0.3">
      <c r="A1373" s="1">
        <f>'[1]RC-1'!A1373</f>
        <v>0</v>
      </c>
      <c r="B1373" s="1">
        <f>'[1]RC-1'!B1373</f>
        <v>0</v>
      </c>
      <c r="C1373" s="1">
        <f>'[1]RC-1'!C1373</f>
        <v>0</v>
      </c>
      <c r="D1373" s="1">
        <f>'[1]RC-1'!D1373</f>
        <v>0</v>
      </c>
      <c r="E1373" s="1">
        <f>'[1]RC-1'!E1373</f>
        <v>0</v>
      </c>
      <c r="F1373" s="1">
        <f>'[1]RC-1'!F1373</f>
        <v>0</v>
      </c>
      <c r="G1373" s="1">
        <f>'[1]RC-1'!G1373</f>
        <v>0</v>
      </c>
      <c r="H1373" s="1">
        <f>'[1]RC-1'!H1373</f>
        <v>0</v>
      </c>
      <c r="I1373" s="1">
        <f>'[1]RC-1'!I1373</f>
        <v>0</v>
      </c>
      <c r="J1373" s="1">
        <f>'[1]RC-1'!J1373</f>
        <v>0</v>
      </c>
      <c r="K1373" s="1">
        <f>'[1]RC-1'!K1373</f>
        <v>0</v>
      </c>
      <c r="L1373" s="1">
        <f>'[1]RC-1'!L1373</f>
        <v>0</v>
      </c>
      <c r="M1373" s="1">
        <f>'[1]RC-1'!M1373</f>
        <v>0</v>
      </c>
      <c r="N1373" s="1">
        <f>'[1]RC-1'!N1373</f>
        <v>0</v>
      </c>
      <c r="O1373" s="1">
        <f>'[1]RC-1'!O1373</f>
        <v>0</v>
      </c>
      <c r="P1373" s="1">
        <f>'[1]RC-1'!P1373</f>
        <v>0</v>
      </c>
      <c r="Q1373" s="1">
        <f>'[1]RC-1'!Q1373</f>
        <v>0</v>
      </c>
      <c r="R1373" s="1">
        <f>'[1]RC-1'!R1373</f>
        <v>0</v>
      </c>
      <c r="S1373" s="1">
        <f>'[1]RC-1'!S1373</f>
        <v>0</v>
      </c>
      <c r="T1373" s="1">
        <f>'[1]RC-1'!T1373</f>
        <v>0</v>
      </c>
      <c r="U1373" s="1">
        <f>'[1]RC-1'!U1373</f>
        <v>0</v>
      </c>
      <c r="V1373" s="1">
        <f>'[1]RC-1'!V1373</f>
        <v>0</v>
      </c>
      <c r="W1373" s="1">
        <f>'[1]RC-1'!W1373</f>
        <v>0</v>
      </c>
      <c r="X1373" s="1">
        <f>'[1]RC-1'!X1373</f>
        <v>0</v>
      </c>
      <c r="Y1373" s="1">
        <f>'[1]RC-1'!Y1373</f>
        <v>0</v>
      </c>
      <c r="Z1373" s="1">
        <f>'[1]RC-1'!Z1373</f>
        <v>0</v>
      </c>
      <c r="AA1373" s="1">
        <f>'[1]RC-1'!AA1373</f>
        <v>0</v>
      </c>
      <c r="AB1373" s="1">
        <f>'[1]RC-1'!AB1373</f>
        <v>0</v>
      </c>
      <c r="AC1373" s="1">
        <f>'[1]RC-1'!AC1373</f>
        <v>0</v>
      </c>
      <c r="AD1373" s="1">
        <f>'[1]RC-1'!AD1373</f>
        <v>0</v>
      </c>
      <c r="AE1373" s="1">
        <f>'[1]RC-1'!AE1373</f>
        <v>0</v>
      </c>
      <c r="AF1373" s="1">
        <f>'[1]RC-1'!AF1373</f>
        <v>0</v>
      </c>
      <c r="AG1373" s="1">
        <f>'[1]RC-1'!AG1373</f>
        <v>0</v>
      </c>
      <c r="AH1373" s="1">
        <f>'[1]RC-1'!AH1373</f>
        <v>0</v>
      </c>
      <c r="AI1373" s="1">
        <f>'[1]RC-1'!AI1373</f>
        <v>0</v>
      </c>
    </row>
    <row r="1374" spans="1:35" x14ac:dyDescent="0.3">
      <c r="A1374" s="1">
        <f>'[1]RC-1'!A1374</f>
        <v>0</v>
      </c>
      <c r="B1374" s="1">
        <f>'[1]RC-1'!B1374</f>
        <v>0</v>
      </c>
      <c r="C1374" s="1">
        <f>'[1]RC-1'!C1374</f>
        <v>0</v>
      </c>
      <c r="D1374" s="1">
        <f>'[1]RC-1'!D1374</f>
        <v>0</v>
      </c>
      <c r="E1374" s="1">
        <f>'[1]RC-1'!E1374</f>
        <v>0</v>
      </c>
      <c r="F1374" s="1">
        <f>'[1]RC-1'!F1374</f>
        <v>0</v>
      </c>
      <c r="G1374" s="1">
        <f>'[1]RC-1'!G1374</f>
        <v>0</v>
      </c>
      <c r="H1374" s="1">
        <f>'[1]RC-1'!H1374</f>
        <v>0</v>
      </c>
      <c r="I1374" s="1">
        <f>'[1]RC-1'!I1374</f>
        <v>0</v>
      </c>
      <c r="J1374" s="1">
        <f>'[1]RC-1'!J1374</f>
        <v>0</v>
      </c>
      <c r="K1374" s="1">
        <f>'[1]RC-1'!K1374</f>
        <v>0</v>
      </c>
      <c r="L1374" s="1">
        <f>'[1]RC-1'!L1374</f>
        <v>0</v>
      </c>
      <c r="M1374" s="1">
        <f>'[1]RC-1'!M1374</f>
        <v>0</v>
      </c>
      <c r="N1374" s="1">
        <f>'[1]RC-1'!N1374</f>
        <v>0</v>
      </c>
      <c r="O1374" s="1">
        <f>'[1]RC-1'!O1374</f>
        <v>0</v>
      </c>
      <c r="P1374" s="1">
        <f>'[1]RC-1'!P1374</f>
        <v>0</v>
      </c>
      <c r="Q1374" s="1">
        <f>'[1]RC-1'!Q1374</f>
        <v>0</v>
      </c>
      <c r="R1374" s="1">
        <f>'[1]RC-1'!R1374</f>
        <v>0</v>
      </c>
      <c r="S1374" s="1">
        <f>'[1]RC-1'!S1374</f>
        <v>0</v>
      </c>
      <c r="T1374" s="1">
        <f>'[1]RC-1'!T1374</f>
        <v>0</v>
      </c>
      <c r="U1374" s="1">
        <f>'[1]RC-1'!U1374</f>
        <v>0</v>
      </c>
      <c r="V1374" s="1">
        <f>'[1]RC-1'!V1374</f>
        <v>0</v>
      </c>
      <c r="W1374" s="1">
        <f>'[1]RC-1'!W1374</f>
        <v>0</v>
      </c>
      <c r="X1374" s="1">
        <f>'[1]RC-1'!X1374</f>
        <v>0</v>
      </c>
      <c r="Y1374" s="1">
        <f>'[1]RC-1'!Y1374</f>
        <v>0</v>
      </c>
      <c r="Z1374" s="1">
        <f>'[1]RC-1'!Z1374</f>
        <v>0</v>
      </c>
      <c r="AA1374" s="1">
        <f>'[1]RC-1'!AA1374</f>
        <v>0</v>
      </c>
      <c r="AB1374" s="1">
        <f>'[1]RC-1'!AB1374</f>
        <v>0</v>
      </c>
      <c r="AC1374" s="1">
        <f>'[1]RC-1'!AC1374</f>
        <v>0</v>
      </c>
      <c r="AD1374" s="1">
        <f>'[1]RC-1'!AD1374</f>
        <v>0</v>
      </c>
      <c r="AE1374" s="1">
        <f>'[1]RC-1'!AE1374</f>
        <v>0</v>
      </c>
      <c r="AF1374" s="1">
        <f>'[1]RC-1'!AF1374</f>
        <v>0</v>
      </c>
      <c r="AG1374" s="1">
        <f>'[1]RC-1'!AG1374</f>
        <v>0</v>
      </c>
      <c r="AH1374" s="1">
        <f>'[1]RC-1'!AH1374</f>
        <v>0</v>
      </c>
      <c r="AI1374" s="1">
        <f>'[1]RC-1'!AI1374</f>
        <v>0</v>
      </c>
    </row>
    <row r="1375" spans="1:35" x14ac:dyDescent="0.3">
      <c r="A1375" s="1">
        <f>'[1]RC-1'!A1375</f>
        <v>0</v>
      </c>
      <c r="B1375" s="1">
        <f>'[1]RC-1'!B1375</f>
        <v>0</v>
      </c>
      <c r="C1375" s="1">
        <f>'[1]RC-1'!C1375</f>
        <v>0</v>
      </c>
      <c r="D1375" s="1">
        <f>'[1]RC-1'!D1375</f>
        <v>0</v>
      </c>
      <c r="E1375" s="1">
        <f>'[1]RC-1'!E1375</f>
        <v>0</v>
      </c>
      <c r="F1375" s="1">
        <f>'[1]RC-1'!F1375</f>
        <v>0</v>
      </c>
      <c r="G1375" s="1">
        <f>'[1]RC-1'!G1375</f>
        <v>0</v>
      </c>
      <c r="H1375" s="1">
        <f>'[1]RC-1'!H1375</f>
        <v>0</v>
      </c>
      <c r="I1375" s="1">
        <f>'[1]RC-1'!I1375</f>
        <v>0</v>
      </c>
      <c r="J1375" s="1">
        <f>'[1]RC-1'!J1375</f>
        <v>0</v>
      </c>
      <c r="K1375" s="1">
        <f>'[1]RC-1'!K1375</f>
        <v>0</v>
      </c>
      <c r="L1375" s="1">
        <f>'[1]RC-1'!L1375</f>
        <v>0</v>
      </c>
      <c r="M1375" s="1">
        <f>'[1]RC-1'!M1375</f>
        <v>0</v>
      </c>
      <c r="N1375" s="1">
        <f>'[1]RC-1'!N1375</f>
        <v>0</v>
      </c>
      <c r="O1375" s="1">
        <f>'[1]RC-1'!O1375</f>
        <v>0</v>
      </c>
      <c r="P1375" s="1">
        <f>'[1]RC-1'!P1375</f>
        <v>0</v>
      </c>
      <c r="Q1375" s="1">
        <f>'[1]RC-1'!Q1375</f>
        <v>0</v>
      </c>
      <c r="R1375" s="1">
        <f>'[1]RC-1'!R1375</f>
        <v>0</v>
      </c>
      <c r="S1375" s="1">
        <f>'[1]RC-1'!S1375</f>
        <v>0</v>
      </c>
      <c r="T1375" s="1">
        <f>'[1]RC-1'!T1375</f>
        <v>0</v>
      </c>
      <c r="U1375" s="1">
        <f>'[1]RC-1'!U1375</f>
        <v>0</v>
      </c>
      <c r="V1375" s="1">
        <f>'[1]RC-1'!V1375</f>
        <v>0</v>
      </c>
      <c r="W1375" s="1">
        <f>'[1]RC-1'!W1375</f>
        <v>0</v>
      </c>
      <c r="X1375" s="1">
        <f>'[1]RC-1'!X1375</f>
        <v>0</v>
      </c>
      <c r="Y1375" s="1">
        <f>'[1]RC-1'!Y1375</f>
        <v>0</v>
      </c>
      <c r="Z1375" s="1">
        <f>'[1]RC-1'!Z1375</f>
        <v>0</v>
      </c>
      <c r="AA1375" s="1">
        <f>'[1]RC-1'!AA1375</f>
        <v>0</v>
      </c>
      <c r="AB1375" s="1">
        <f>'[1]RC-1'!AB1375</f>
        <v>0</v>
      </c>
      <c r="AC1375" s="1">
        <f>'[1]RC-1'!AC1375</f>
        <v>0</v>
      </c>
      <c r="AD1375" s="1">
        <f>'[1]RC-1'!AD1375</f>
        <v>0</v>
      </c>
      <c r="AE1375" s="1">
        <f>'[1]RC-1'!AE1375</f>
        <v>0</v>
      </c>
      <c r="AF1375" s="1">
        <f>'[1]RC-1'!AF1375</f>
        <v>0</v>
      </c>
      <c r="AG1375" s="1">
        <f>'[1]RC-1'!AG1375</f>
        <v>0</v>
      </c>
      <c r="AH1375" s="1">
        <f>'[1]RC-1'!AH1375</f>
        <v>0</v>
      </c>
      <c r="AI1375" s="1">
        <f>'[1]RC-1'!AI1375</f>
        <v>0</v>
      </c>
    </row>
    <row r="1376" spans="1:35" x14ac:dyDescent="0.3">
      <c r="A1376" s="1">
        <f>'[1]RC-1'!A1376</f>
        <v>0</v>
      </c>
      <c r="B1376" s="1">
        <f>'[1]RC-1'!B1376</f>
        <v>0</v>
      </c>
      <c r="C1376" s="1">
        <f>'[1]RC-1'!C1376</f>
        <v>0</v>
      </c>
      <c r="D1376" s="1">
        <f>'[1]RC-1'!D1376</f>
        <v>0</v>
      </c>
      <c r="E1376" s="1">
        <f>'[1]RC-1'!E1376</f>
        <v>0</v>
      </c>
      <c r="F1376" s="1">
        <f>'[1]RC-1'!F1376</f>
        <v>0</v>
      </c>
      <c r="G1376" s="1">
        <f>'[1]RC-1'!G1376</f>
        <v>0</v>
      </c>
      <c r="H1376" s="1">
        <f>'[1]RC-1'!H1376</f>
        <v>0</v>
      </c>
      <c r="I1376" s="1">
        <f>'[1]RC-1'!I1376</f>
        <v>0</v>
      </c>
      <c r="J1376" s="1">
        <f>'[1]RC-1'!J1376</f>
        <v>0</v>
      </c>
      <c r="K1376" s="1">
        <f>'[1]RC-1'!K1376</f>
        <v>0</v>
      </c>
      <c r="L1376" s="1">
        <f>'[1]RC-1'!L1376</f>
        <v>0</v>
      </c>
      <c r="M1376" s="1">
        <f>'[1]RC-1'!M1376</f>
        <v>0</v>
      </c>
      <c r="N1376" s="1">
        <f>'[1]RC-1'!N1376</f>
        <v>0</v>
      </c>
      <c r="O1376" s="1">
        <f>'[1]RC-1'!O1376</f>
        <v>0</v>
      </c>
      <c r="P1376" s="1">
        <f>'[1]RC-1'!P1376</f>
        <v>0</v>
      </c>
      <c r="Q1376" s="1">
        <f>'[1]RC-1'!Q1376</f>
        <v>0</v>
      </c>
      <c r="R1376" s="1">
        <f>'[1]RC-1'!R1376</f>
        <v>0</v>
      </c>
      <c r="S1376" s="1">
        <f>'[1]RC-1'!S1376</f>
        <v>0</v>
      </c>
      <c r="T1376" s="1">
        <f>'[1]RC-1'!T1376</f>
        <v>0</v>
      </c>
      <c r="U1376" s="1">
        <f>'[1]RC-1'!U1376</f>
        <v>0</v>
      </c>
      <c r="V1376" s="1">
        <f>'[1]RC-1'!V1376</f>
        <v>0</v>
      </c>
      <c r="W1376" s="1">
        <f>'[1]RC-1'!W1376</f>
        <v>0</v>
      </c>
      <c r="X1376" s="1">
        <f>'[1]RC-1'!X1376</f>
        <v>0</v>
      </c>
      <c r="Y1376" s="1">
        <f>'[1]RC-1'!Y1376</f>
        <v>0</v>
      </c>
      <c r="Z1376" s="1">
        <f>'[1]RC-1'!Z1376</f>
        <v>0</v>
      </c>
      <c r="AA1376" s="1">
        <f>'[1]RC-1'!AA1376</f>
        <v>0</v>
      </c>
      <c r="AB1376" s="1">
        <f>'[1]RC-1'!AB1376</f>
        <v>0</v>
      </c>
      <c r="AC1376" s="1">
        <f>'[1]RC-1'!AC1376</f>
        <v>0</v>
      </c>
      <c r="AD1376" s="1">
        <f>'[1]RC-1'!AD1376</f>
        <v>0</v>
      </c>
      <c r="AE1376" s="1">
        <f>'[1]RC-1'!AE1376</f>
        <v>0</v>
      </c>
      <c r="AF1376" s="1">
        <f>'[1]RC-1'!AF1376</f>
        <v>0</v>
      </c>
      <c r="AG1376" s="1">
        <f>'[1]RC-1'!AG1376</f>
        <v>0</v>
      </c>
      <c r="AH1376" s="1">
        <f>'[1]RC-1'!AH1376</f>
        <v>0</v>
      </c>
      <c r="AI1376" s="1">
        <f>'[1]RC-1'!AI1376</f>
        <v>0</v>
      </c>
    </row>
    <row r="1377" spans="1:35" x14ac:dyDescent="0.3">
      <c r="A1377" s="1">
        <f>'[1]RC-1'!A1377</f>
        <v>0</v>
      </c>
      <c r="B1377" s="1">
        <f>'[1]RC-1'!B1377</f>
        <v>0</v>
      </c>
      <c r="C1377" s="1">
        <f>'[1]RC-1'!C1377</f>
        <v>0</v>
      </c>
      <c r="D1377" s="1">
        <f>'[1]RC-1'!D1377</f>
        <v>0</v>
      </c>
      <c r="E1377" s="1">
        <f>'[1]RC-1'!E1377</f>
        <v>0</v>
      </c>
      <c r="F1377" s="1">
        <f>'[1]RC-1'!F1377</f>
        <v>0</v>
      </c>
      <c r="G1377" s="1">
        <f>'[1]RC-1'!G1377</f>
        <v>0</v>
      </c>
      <c r="H1377" s="1">
        <f>'[1]RC-1'!H1377</f>
        <v>0</v>
      </c>
      <c r="I1377" s="1">
        <f>'[1]RC-1'!I1377</f>
        <v>0</v>
      </c>
      <c r="J1377" s="1">
        <f>'[1]RC-1'!J1377</f>
        <v>0</v>
      </c>
      <c r="K1377" s="1">
        <f>'[1]RC-1'!K1377</f>
        <v>0</v>
      </c>
      <c r="L1377" s="1">
        <f>'[1]RC-1'!L1377</f>
        <v>0</v>
      </c>
      <c r="M1377" s="1">
        <f>'[1]RC-1'!M1377</f>
        <v>0</v>
      </c>
      <c r="N1377" s="1">
        <f>'[1]RC-1'!N1377</f>
        <v>0</v>
      </c>
      <c r="O1377" s="1">
        <f>'[1]RC-1'!O1377</f>
        <v>0</v>
      </c>
      <c r="P1377" s="1">
        <f>'[1]RC-1'!P1377</f>
        <v>0</v>
      </c>
      <c r="Q1377" s="1">
        <f>'[1]RC-1'!Q1377</f>
        <v>0</v>
      </c>
      <c r="R1377" s="1">
        <f>'[1]RC-1'!R1377</f>
        <v>0</v>
      </c>
      <c r="S1377" s="1">
        <f>'[1]RC-1'!S1377</f>
        <v>0</v>
      </c>
      <c r="T1377" s="1">
        <f>'[1]RC-1'!T1377</f>
        <v>0</v>
      </c>
      <c r="U1377" s="1">
        <f>'[1]RC-1'!U1377</f>
        <v>0</v>
      </c>
      <c r="V1377" s="1">
        <f>'[1]RC-1'!V1377</f>
        <v>0</v>
      </c>
      <c r="W1377" s="1">
        <f>'[1]RC-1'!W1377</f>
        <v>0</v>
      </c>
      <c r="X1377" s="1">
        <f>'[1]RC-1'!X1377</f>
        <v>0</v>
      </c>
      <c r="Y1377" s="1">
        <f>'[1]RC-1'!Y1377</f>
        <v>0</v>
      </c>
      <c r="Z1377" s="1">
        <f>'[1]RC-1'!Z1377</f>
        <v>0</v>
      </c>
      <c r="AA1377" s="1">
        <f>'[1]RC-1'!AA1377</f>
        <v>0</v>
      </c>
      <c r="AB1377" s="1">
        <f>'[1]RC-1'!AB1377</f>
        <v>0</v>
      </c>
      <c r="AC1377" s="1">
        <f>'[1]RC-1'!AC1377</f>
        <v>0</v>
      </c>
      <c r="AD1377" s="1">
        <f>'[1]RC-1'!AD1377</f>
        <v>0</v>
      </c>
      <c r="AE1377" s="1">
        <f>'[1]RC-1'!AE1377</f>
        <v>0</v>
      </c>
      <c r="AF1377" s="1">
        <f>'[1]RC-1'!AF1377</f>
        <v>0</v>
      </c>
      <c r="AG1377" s="1">
        <f>'[1]RC-1'!AG1377</f>
        <v>0</v>
      </c>
      <c r="AH1377" s="1">
        <f>'[1]RC-1'!AH1377</f>
        <v>0</v>
      </c>
      <c r="AI1377" s="1">
        <f>'[1]RC-1'!AI1377</f>
        <v>0</v>
      </c>
    </row>
    <row r="1378" spans="1:35" x14ac:dyDescent="0.3">
      <c r="A1378" s="1">
        <f>'[1]RC-1'!A1378</f>
        <v>0</v>
      </c>
      <c r="B1378" s="1">
        <f>'[1]RC-1'!B1378</f>
        <v>0</v>
      </c>
      <c r="C1378" s="1">
        <f>'[1]RC-1'!C1378</f>
        <v>0</v>
      </c>
      <c r="D1378" s="1">
        <f>'[1]RC-1'!D1378</f>
        <v>0</v>
      </c>
      <c r="E1378" s="1">
        <f>'[1]RC-1'!E1378</f>
        <v>0</v>
      </c>
      <c r="F1378" s="1">
        <f>'[1]RC-1'!F1378</f>
        <v>0</v>
      </c>
      <c r="G1378" s="1">
        <f>'[1]RC-1'!G1378</f>
        <v>0</v>
      </c>
      <c r="H1378" s="1">
        <f>'[1]RC-1'!H1378</f>
        <v>0</v>
      </c>
      <c r="I1378" s="1">
        <f>'[1]RC-1'!I1378</f>
        <v>0</v>
      </c>
      <c r="J1378" s="1">
        <f>'[1]RC-1'!J1378</f>
        <v>0</v>
      </c>
      <c r="K1378" s="1">
        <f>'[1]RC-1'!K1378</f>
        <v>0</v>
      </c>
      <c r="L1378" s="1">
        <f>'[1]RC-1'!L1378</f>
        <v>0</v>
      </c>
      <c r="M1378" s="1">
        <f>'[1]RC-1'!M1378</f>
        <v>0</v>
      </c>
      <c r="N1378" s="1">
        <f>'[1]RC-1'!N1378</f>
        <v>0</v>
      </c>
      <c r="O1378" s="1">
        <f>'[1]RC-1'!O1378</f>
        <v>0</v>
      </c>
      <c r="P1378" s="1">
        <f>'[1]RC-1'!P1378</f>
        <v>0</v>
      </c>
      <c r="Q1378" s="1">
        <f>'[1]RC-1'!Q1378</f>
        <v>0</v>
      </c>
      <c r="R1378" s="1">
        <f>'[1]RC-1'!R1378</f>
        <v>0</v>
      </c>
      <c r="S1378" s="1">
        <f>'[1]RC-1'!S1378</f>
        <v>0</v>
      </c>
      <c r="T1378" s="1">
        <f>'[1]RC-1'!T1378</f>
        <v>0</v>
      </c>
      <c r="U1378" s="1">
        <f>'[1]RC-1'!U1378</f>
        <v>0</v>
      </c>
      <c r="V1378" s="1">
        <f>'[1]RC-1'!V1378</f>
        <v>0</v>
      </c>
      <c r="W1378" s="1">
        <f>'[1]RC-1'!W1378</f>
        <v>0</v>
      </c>
      <c r="X1378" s="1">
        <f>'[1]RC-1'!X1378</f>
        <v>0</v>
      </c>
      <c r="Y1378" s="1">
        <f>'[1]RC-1'!Y1378</f>
        <v>0</v>
      </c>
      <c r="Z1378" s="1">
        <f>'[1]RC-1'!Z1378</f>
        <v>0</v>
      </c>
      <c r="AA1378" s="1">
        <f>'[1]RC-1'!AA1378</f>
        <v>0</v>
      </c>
      <c r="AB1378" s="1">
        <f>'[1]RC-1'!AB1378</f>
        <v>0</v>
      </c>
      <c r="AC1378" s="1">
        <f>'[1]RC-1'!AC1378</f>
        <v>0</v>
      </c>
      <c r="AD1378" s="1">
        <f>'[1]RC-1'!AD1378</f>
        <v>0</v>
      </c>
      <c r="AE1378" s="1">
        <f>'[1]RC-1'!AE1378</f>
        <v>0</v>
      </c>
      <c r="AF1378" s="1">
        <f>'[1]RC-1'!AF1378</f>
        <v>0</v>
      </c>
      <c r="AG1378" s="1">
        <f>'[1]RC-1'!AG1378</f>
        <v>0</v>
      </c>
      <c r="AH1378" s="1">
        <f>'[1]RC-1'!AH1378</f>
        <v>0</v>
      </c>
      <c r="AI1378" s="1">
        <f>'[1]RC-1'!AI1378</f>
        <v>0</v>
      </c>
    </row>
    <row r="1379" spans="1:35" x14ac:dyDescent="0.3">
      <c r="A1379" s="1">
        <f>'[1]RC-1'!A1379</f>
        <v>0</v>
      </c>
      <c r="B1379" s="1">
        <f>'[1]RC-1'!B1379</f>
        <v>0</v>
      </c>
      <c r="C1379" s="1">
        <f>'[1]RC-1'!C1379</f>
        <v>0</v>
      </c>
      <c r="D1379" s="1">
        <f>'[1]RC-1'!D1379</f>
        <v>0</v>
      </c>
      <c r="E1379" s="1">
        <f>'[1]RC-1'!E1379</f>
        <v>0</v>
      </c>
      <c r="F1379" s="1">
        <f>'[1]RC-1'!F1379</f>
        <v>0</v>
      </c>
      <c r="G1379" s="1">
        <f>'[1]RC-1'!G1379</f>
        <v>0</v>
      </c>
      <c r="H1379" s="1">
        <f>'[1]RC-1'!H1379</f>
        <v>0</v>
      </c>
      <c r="I1379" s="1">
        <f>'[1]RC-1'!I1379</f>
        <v>0</v>
      </c>
      <c r="J1379" s="1">
        <f>'[1]RC-1'!J1379</f>
        <v>0</v>
      </c>
      <c r="K1379" s="1">
        <f>'[1]RC-1'!K1379</f>
        <v>0</v>
      </c>
      <c r="L1379" s="1">
        <f>'[1]RC-1'!L1379</f>
        <v>0</v>
      </c>
      <c r="M1379" s="1">
        <f>'[1]RC-1'!M1379</f>
        <v>0</v>
      </c>
      <c r="N1379" s="1">
        <f>'[1]RC-1'!N1379</f>
        <v>0</v>
      </c>
      <c r="O1379" s="1">
        <f>'[1]RC-1'!O1379</f>
        <v>0</v>
      </c>
      <c r="P1379" s="1">
        <f>'[1]RC-1'!P1379</f>
        <v>0</v>
      </c>
      <c r="Q1379" s="1">
        <f>'[1]RC-1'!Q1379</f>
        <v>0</v>
      </c>
      <c r="R1379" s="1">
        <f>'[1]RC-1'!R1379</f>
        <v>0</v>
      </c>
      <c r="S1379" s="1">
        <f>'[1]RC-1'!S1379</f>
        <v>0</v>
      </c>
      <c r="T1379" s="1">
        <f>'[1]RC-1'!T1379</f>
        <v>0</v>
      </c>
      <c r="U1379" s="1">
        <f>'[1]RC-1'!U1379</f>
        <v>0</v>
      </c>
      <c r="V1379" s="1">
        <f>'[1]RC-1'!V1379</f>
        <v>0</v>
      </c>
      <c r="W1379" s="1">
        <f>'[1]RC-1'!W1379</f>
        <v>0</v>
      </c>
      <c r="X1379" s="1">
        <f>'[1]RC-1'!X1379</f>
        <v>0</v>
      </c>
      <c r="Y1379" s="1">
        <f>'[1]RC-1'!Y1379</f>
        <v>0</v>
      </c>
      <c r="Z1379" s="1">
        <f>'[1]RC-1'!Z1379</f>
        <v>0</v>
      </c>
      <c r="AA1379" s="1">
        <f>'[1]RC-1'!AA1379</f>
        <v>0</v>
      </c>
      <c r="AB1379" s="1">
        <f>'[1]RC-1'!AB1379</f>
        <v>0</v>
      </c>
      <c r="AC1379" s="1">
        <f>'[1]RC-1'!AC1379</f>
        <v>0</v>
      </c>
      <c r="AD1379" s="1">
        <f>'[1]RC-1'!AD1379</f>
        <v>0</v>
      </c>
      <c r="AE1379" s="1">
        <f>'[1]RC-1'!AE1379</f>
        <v>0</v>
      </c>
      <c r="AF1379" s="1">
        <f>'[1]RC-1'!AF1379</f>
        <v>0</v>
      </c>
      <c r="AG1379" s="1">
        <f>'[1]RC-1'!AG1379</f>
        <v>0</v>
      </c>
      <c r="AH1379" s="1">
        <f>'[1]RC-1'!AH1379</f>
        <v>0</v>
      </c>
      <c r="AI1379" s="1">
        <f>'[1]RC-1'!AI1379</f>
        <v>0</v>
      </c>
    </row>
    <row r="1380" spans="1:35" x14ac:dyDescent="0.3">
      <c r="A1380" s="1">
        <f>'[1]RC-1'!A1380</f>
        <v>0</v>
      </c>
      <c r="B1380" s="1">
        <f>'[1]RC-1'!B1380</f>
        <v>0</v>
      </c>
      <c r="C1380" s="1">
        <f>'[1]RC-1'!C1380</f>
        <v>0</v>
      </c>
      <c r="D1380" s="1">
        <f>'[1]RC-1'!D1380</f>
        <v>0</v>
      </c>
      <c r="E1380" s="1">
        <f>'[1]RC-1'!E1380</f>
        <v>0</v>
      </c>
      <c r="F1380" s="1">
        <f>'[1]RC-1'!F1380</f>
        <v>0</v>
      </c>
      <c r="G1380" s="1">
        <f>'[1]RC-1'!G1380</f>
        <v>0</v>
      </c>
      <c r="H1380" s="1">
        <f>'[1]RC-1'!H1380</f>
        <v>0</v>
      </c>
      <c r="I1380" s="1">
        <f>'[1]RC-1'!I1380</f>
        <v>0</v>
      </c>
      <c r="J1380" s="1">
        <f>'[1]RC-1'!J1380</f>
        <v>0</v>
      </c>
      <c r="K1380" s="1">
        <f>'[1]RC-1'!K1380</f>
        <v>0</v>
      </c>
      <c r="L1380" s="1">
        <f>'[1]RC-1'!L1380</f>
        <v>0</v>
      </c>
      <c r="M1380" s="1">
        <f>'[1]RC-1'!M1380</f>
        <v>0</v>
      </c>
      <c r="N1380" s="1">
        <f>'[1]RC-1'!N1380</f>
        <v>0</v>
      </c>
      <c r="O1380" s="1">
        <f>'[1]RC-1'!O1380</f>
        <v>0</v>
      </c>
      <c r="P1380" s="1">
        <f>'[1]RC-1'!P1380</f>
        <v>0</v>
      </c>
      <c r="Q1380" s="1">
        <f>'[1]RC-1'!Q1380</f>
        <v>0</v>
      </c>
      <c r="R1380" s="1">
        <f>'[1]RC-1'!R1380</f>
        <v>0</v>
      </c>
      <c r="S1380" s="1">
        <f>'[1]RC-1'!S1380</f>
        <v>0</v>
      </c>
      <c r="T1380" s="1">
        <f>'[1]RC-1'!T1380</f>
        <v>0</v>
      </c>
      <c r="U1380" s="1">
        <f>'[1]RC-1'!U1380</f>
        <v>0</v>
      </c>
      <c r="V1380" s="1">
        <f>'[1]RC-1'!V1380</f>
        <v>0</v>
      </c>
      <c r="W1380" s="1">
        <f>'[1]RC-1'!W1380</f>
        <v>0</v>
      </c>
      <c r="X1380" s="1">
        <f>'[1]RC-1'!X1380</f>
        <v>0</v>
      </c>
      <c r="Y1380" s="1">
        <f>'[1]RC-1'!Y1380</f>
        <v>0</v>
      </c>
      <c r="Z1380" s="1">
        <f>'[1]RC-1'!Z1380</f>
        <v>0</v>
      </c>
      <c r="AA1380" s="1">
        <f>'[1]RC-1'!AA1380</f>
        <v>0</v>
      </c>
      <c r="AB1380" s="1">
        <f>'[1]RC-1'!AB1380</f>
        <v>0</v>
      </c>
      <c r="AC1380" s="1">
        <f>'[1]RC-1'!AC1380</f>
        <v>0</v>
      </c>
      <c r="AD1380" s="1">
        <f>'[1]RC-1'!AD1380</f>
        <v>0</v>
      </c>
      <c r="AE1380" s="1">
        <f>'[1]RC-1'!AE1380</f>
        <v>0</v>
      </c>
      <c r="AF1380" s="1">
        <f>'[1]RC-1'!AF1380</f>
        <v>0</v>
      </c>
      <c r="AG1380" s="1">
        <f>'[1]RC-1'!AG1380</f>
        <v>0</v>
      </c>
      <c r="AH1380" s="1">
        <f>'[1]RC-1'!AH1380</f>
        <v>0</v>
      </c>
      <c r="AI1380" s="1">
        <f>'[1]RC-1'!AI1380</f>
        <v>0</v>
      </c>
    </row>
    <row r="1381" spans="1:35" x14ac:dyDescent="0.3">
      <c r="A1381" s="1">
        <f>'[1]RC-1'!A1381</f>
        <v>0</v>
      </c>
      <c r="B1381" s="1">
        <f>'[1]RC-1'!B1381</f>
        <v>0</v>
      </c>
      <c r="C1381" s="1">
        <f>'[1]RC-1'!C1381</f>
        <v>0</v>
      </c>
      <c r="D1381" s="1">
        <f>'[1]RC-1'!D1381</f>
        <v>0</v>
      </c>
      <c r="E1381" s="1">
        <f>'[1]RC-1'!E1381</f>
        <v>0</v>
      </c>
      <c r="F1381" s="1">
        <f>'[1]RC-1'!F1381</f>
        <v>0</v>
      </c>
      <c r="G1381" s="1">
        <f>'[1]RC-1'!G1381</f>
        <v>0</v>
      </c>
      <c r="H1381" s="1">
        <f>'[1]RC-1'!H1381</f>
        <v>0</v>
      </c>
      <c r="I1381" s="1">
        <f>'[1]RC-1'!I1381</f>
        <v>0</v>
      </c>
      <c r="J1381" s="1">
        <f>'[1]RC-1'!J1381</f>
        <v>0</v>
      </c>
      <c r="K1381" s="1">
        <f>'[1]RC-1'!K1381</f>
        <v>0</v>
      </c>
      <c r="L1381" s="1">
        <f>'[1]RC-1'!L1381</f>
        <v>0</v>
      </c>
      <c r="M1381" s="1">
        <f>'[1]RC-1'!M1381</f>
        <v>0</v>
      </c>
      <c r="N1381" s="1">
        <f>'[1]RC-1'!N1381</f>
        <v>0</v>
      </c>
      <c r="O1381" s="1">
        <f>'[1]RC-1'!O1381</f>
        <v>0</v>
      </c>
      <c r="P1381" s="1">
        <f>'[1]RC-1'!P1381</f>
        <v>0</v>
      </c>
      <c r="Q1381" s="1">
        <f>'[1]RC-1'!Q1381</f>
        <v>0</v>
      </c>
      <c r="R1381" s="1">
        <f>'[1]RC-1'!R1381</f>
        <v>0</v>
      </c>
      <c r="S1381" s="1">
        <f>'[1]RC-1'!S1381</f>
        <v>0</v>
      </c>
      <c r="T1381" s="1">
        <f>'[1]RC-1'!T1381</f>
        <v>0</v>
      </c>
      <c r="U1381" s="1">
        <f>'[1]RC-1'!U1381</f>
        <v>0</v>
      </c>
      <c r="V1381" s="1">
        <f>'[1]RC-1'!V1381</f>
        <v>0</v>
      </c>
      <c r="W1381" s="1">
        <f>'[1]RC-1'!W1381</f>
        <v>0</v>
      </c>
      <c r="X1381" s="1">
        <f>'[1]RC-1'!X1381</f>
        <v>0</v>
      </c>
      <c r="Y1381" s="1">
        <f>'[1]RC-1'!Y1381</f>
        <v>0</v>
      </c>
      <c r="Z1381" s="1">
        <f>'[1]RC-1'!Z1381</f>
        <v>0</v>
      </c>
      <c r="AA1381" s="1">
        <f>'[1]RC-1'!AA1381</f>
        <v>0</v>
      </c>
      <c r="AB1381" s="1">
        <f>'[1]RC-1'!AB1381</f>
        <v>0</v>
      </c>
      <c r="AC1381" s="1">
        <f>'[1]RC-1'!AC1381</f>
        <v>0</v>
      </c>
      <c r="AD1381" s="1">
        <f>'[1]RC-1'!AD1381</f>
        <v>0</v>
      </c>
      <c r="AE1381" s="1">
        <f>'[1]RC-1'!AE1381</f>
        <v>0</v>
      </c>
      <c r="AF1381" s="1">
        <f>'[1]RC-1'!AF1381</f>
        <v>0</v>
      </c>
      <c r="AG1381" s="1">
        <f>'[1]RC-1'!AG1381</f>
        <v>0</v>
      </c>
      <c r="AH1381" s="1">
        <f>'[1]RC-1'!AH1381</f>
        <v>0</v>
      </c>
      <c r="AI1381" s="1">
        <f>'[1]RC-1'!AI1381</f>
        <v>0</v>
      </c>
    </row>
    <row r="1382" spans="1:35" x14ac:dyDescent="0.3">
      <c r="A1382" s="1">
        <f>'[1]RC-1'!A1382</f>
        <v>0</v>
      </c>
      <c r="B1382" s="1">
        <f>'[1]RC-1'!B1382</f>
        <v>0</v>
      </c>
      <c r="C1382" s="1">
        <f>'[1]RC-1'!C1382</f>
        <v>0</v>
      </c>
      <c r="D1382" s="1">
        <f>'[1]RC-1'!D1382</f>
        <v>0</v>
      </c>
      <c r="E1382" s="1">
        <f>'[1]RC-1'!E1382</f>
        <v>0</v>
      </c>
      <c r="F1382" s="1">
        <f>'[1]RC-1'!F1382</f>
        <v>0</v>
      </c>
      <c r="G1382" s="1">
        <f>'[1]RC-1'!G1382</f>
        <v>0</v>
      </c>
      <c r="H1382" s="1">
        <f>'[1]RC-1'!H1382</f>
        <v>0</v>
      </c>
      <c r="I1382" s="1">
        <f>'[1]RC-1'!I1382</f>
        <v>0</v>
      </c>
      <c r="J1382" s="1">
        <f>'[1]RC-1'!J1382</f>
        <v>0</v>
      </c>
      <c r="K1382" s="1">
        <f>'[1]RC-1'!K1382</f>
        <v>0</v>
      </c>
      <c r="L1382" s="1">
        <f>'[1]RC-1'!L1382</f>
        <v>0</v>
      </c>
      <c r="M1382" s="1">
        <f>'[1]RC-1'!M1382</f>
        <v>0</v>
      </c>
      <c r="N1382" s="1">
        <f>'[1]RC-1'!N1382</f>
        <v>0</v>
      </c>
      <c r="O1382" s="1">
        <f>'[1]RC-1'!O1382</f>
        <v>0</v>
      </c>
      <c r="P1382" s="1">
        <f>'[1]RC-1'!P1382</f>
        <v>0</v>
      </c>
      <c r="Q1382" s="1">
        <f>'[1]RC-1'!Q1382</f>
        <v>0</v>
      </c>
      <c r="R1382" s="1">
        <f>'[1]RC-1'!R1382</f>
        <v>0</v>
      </c>
      <c r="S1382" s="1">
        <f>'[1]RC-1'!S1382</f>
        <v>0</v>
      </c>
      <c r="T1382" s="1">
        <f>'[1]RC-1'!T1382</f>
        <v>0</v>
      </c>
      <c r="U1382" s="1">
        <f>'[1]RC-1'!U1382</f>
        <v>0</v>
      </c>
      <c r="V1382" s="1">
        <f>'[1]RC-1'!V1382</f>
        <v>0</v>
      </c>
      <c r="W1382" s="1">
        <f>'[1]RC-1'!W1382</f>
        <v>0</v>
      </c>
      <c r="X1382" s="1">
        <f>'[1]RC-1'!X1382</f>
        <v>0</v>
      </c>
      <c r="Y1382" s="1">
        <f>'[1]RC-1'!Y1382</f>
        <v>0</v>
      </c>
      <c r="Z1382" s="1">
        <f>'[1]RC-1'!Z1382</f>
        <v>0</v>
      </c>
      <c r="AA1382" s="1">
        <f>'[1]RC-1'!AA1382</f>
        <v>0</v>
      </c>
      <c r="AB1382" s="1">
        <f>'[1]RC-1'!AB1382</f>
        <v>0</v>
      </c>
      <c r="AC1382" s="1">
        <f>'[1]RC-1'!AC1382</f>
        <v>0</v>
      </c>
      <c r="AD1382" s="1">
        <f>'[1]RC-1'!AD1382</f>
        <v>0</v>
      </c>
      <c r="AE1382" s="1">
        <f>'[1]RC-1'!AE1382</f>
        <v>0</v>
      </c>
      <c r="AF1382" s="1">
        <f>'[1]RC-1'!AF1382</f>
        <v>0</v>
      </c>
      <c r="AG1382" s="1">
        <f>'[1]RC-1'!AG1382</f>
        <v>0</v>
      </c>
      <c r="AH1382" s="1">
        <f>'[1]RC-1'!AH1382</f>
        <v>0</v>
      </c>
      <c r="AI1382" s="1">
        <f>'[1]RC-1'!AI1382</f>
        <v>0</v>
      </c>
    </row>
    <row r="1383" spans="1:35" x14ac:dyDescent="0.3">
      <c r="A1383" s="1">
        <f>'[1]RC-1'!A1383</f>
        <v>0</v>
      </c>
      <c r="B1383" s="1">
        <f>'[1]RC-1'!B1383</f>
        <v>0</v>
      </c>
      <c r="C1383" s="1">
        <f>'[1]RC-1'!C1383</f>
        <v>0</v>
      </c>
      <c r="D1383" s="1">
        <f>'[1]RC-1'!D1383</f>
        <v>0</v>
      </c>
      <c r="E1383" s="1">
        <f>'[1]RC-1'!E1383</f>
        <v>0</v>
      </c>
      <c r="F1383" s="1">
        <f>'[1]RC-1'!F1383</f>
        <v>0</v>
      </c>
      <c r="G1383" s="1">
        <f>'[1]RC-1'!G1383</f>
        <v>0</v>
      </c>
      <c r="H1383" s="1">
        <f>'[1]RC-1'!H1383</f>
        <v>0</v>
      </c>
      <c r="I1383" s="1">
        <f>'[1]RC-1'!I1383</f>
        <v>0</v>
      </c>
      <c r="J1383" s="1">
        <f>'[1]RC-1'!J1383</f>
        <v>0</v>
      </c>
      <c r="K1383" s="1">
        <f>'[1]RC-1'!K1383</f>
        <v>0</v>
      </c>
      <c r="L1383" s="1">
        <f>'[1]RC-1'!L1383</f>
        <v>0</v>
      </c>
      <c r="M1383" s="1">
        <f>'[1]RC-1'!M1383</f>
        <v>0</v>
      </c>
      <c r="N1383" s="1">
        <f>'[1]RC-1'!N1383</f>
        <v>0</v>
      </c>
      <c r="O1383" s="1">
        <f>'[1]RC-1'!O1383</f>
        <v>0</v>
      </c>
      <c r="P1383" s="1">
        <f>'[1]RC-1'!P1383</f>
        <v>0</v>
      </c>
      <c r="Q1383" s="1">
        <f>'[1]RC-1'!Q1383</f>
        <v>0</v>
      </c>
      <c r="R1383" s="1">
        <f>'[1]RC-1'!R1383</f>
        <v>0</v>
      </c>
      <c r="S1383" s="1">
        <f>'[1]RC-1'!S1383</f>
        <v>0</v>
      </c>
      <c r="T1383" s="1">
        <f>'[1]RC-1'!T1383</f>
        <v>0</v>
      </c>
      <c r="U1383" s="1">
        <f>'[1]RC-1'!U1383</f>
        <v>0</v>
      </c>
      <c r="V1383" s="1">
        <f>'[1]RC-1'!V1383</f>
        <v>0</v>
      </c>
      <c r="W1383" s="1">
        <f>'[1]RC-1'!W1383</f>
        <v>0</v>
      </c>
      <c r="X1383" s="1">
        <f>'[1]RC-1'!X1383</f>
        <v>0</v>
      </c>
      <c r="Y1383" s="1">
        <f>'[1]RC-1'!Y1383</f>
        <v>0</v>
      </c>
      <c r="Z1383" s="1">
        <f>'[1]RC-1'!Z1383</f>
        <v>0</v>
      </c>
      <c r="AA1383" s="1">
        <f>'[1]RC-1'!AA1383</f>
        <v>0</v>
      </c>
      <c r="AB1383" s="1">
        <f>'[1]RC-1'!AB1383</f>
        <v>0</v>
      </c>
      <c r="AC1383" s="1">
        <f>'[1]RC-1'!AC1383</f>
        <v>0</v>
      </c>
      <c r="AD1383" s="1">
        <f>'[1]RC-1'!AD1383</f>
        <v>0</v>
      </c>
      <c r="AE1383" s="1">
        <f>'[1]RC-1'!AE1383</f>
        <v>0</v>
      </c>
      <c r="AF1383" s="1">
        <f>'[1]RC-1'!AF1383</f>
        <v>0</v>
      </c>
      <c r="AG1383" s="1">
        <f>'[1]RC-1'!AG1383</f>
        <v>0</v>
      </c>
      <c r="AH1383" s="1">
        <f>'[1]RC-1'!AH1383</f>
        <v>0</v>
      </c>
      <c r="AI1383" s="1">
        <f>'[1]RC-1'!AI1383</f>
        <v>0</v>
      </c>
    </row>
    <row r="1384" spans="1:35" x14ac:dyDescent="0.3">
      <c r="A1384" s="1">
        <f>'[1]RC-1'!A1384</f>
        <v>0</v>
      </c>
      <c r="B1384" s="1">
        <f>'[1]RC-1'!B1384</f>
        <v>0</v>
      </c>
      <c r="C1384" s="1">
        <f>'[1]RC-1'!C1384</f>
        <v>0</v>
      </c>
      <c r="D1384" s="1">
        <f>'[1]RC-1'!D1384</f>
        <v>0</v>
      </c>
      <c r="E1384" s="1">
        <f>'[1]RC-1'!E1384</f>
        <v>0</v>
      </c>
      <c r="F1384" s="1">
        <f>'[1]RC-1'!F1384</f>
        <v>0</v>
      </c>
      <c r="G1384" s="1">
        <f>'[1]RC-1'!G1384</f>
        <v>0</v>
      </c>
      <c r="H1384" s="1">
        <f>'[1]RC-1'!H1384</f>
        <v>0</v>
      </c>
      <c r="I1384" s="1">
        <f>'[1]RC-1'!I1384</f>
        <v>0</v>
      </c>
      <c r="J1384" s="1">
        <f>'[1]RC-1'!J1384</f>
        <v>0</v>
      </c>
      <c r="K1384" s="1">
        <f>'[1]RC-1'!K1384</f>
        <v>0</v>
      </c>
      <c r="L1384" s="1">
        <f>'[1]RC-1'!L1384</f>
        <v>0</v>
      </c>
      <c r="M1384" s="1">
        <f>'[1]RC-1'!M1384</f>
        <v>0</v>
      </c>
      <c r="N1384" s="1">
        <f>'[1]RC-1'!N1384</f>
        <v>0</v>
      </c>
      <c r="O1384" s="1">
        <f>'[1]RC-1'!O1384</f>
        <v>0</v>
      </c>
      <c r="P1384" s="1">
        <f>'[1]RC-1'!P1384</f>
        <v>0</v>
      </c>
      <c r="Q1384" s="1">
        <f>'[1]RC-1'!Q1384</f>
        <v>0</v>
      </c>
      <c r="R1384" s="1">
        <f>'[1]RC-1'!R1384</f>
        <v>0</v>
      </c>
      <c r="S1384" s="1">
        <f>'[1]RC-1'!S1384</f>
        <v>0</v>
      </c>
      <c r="T1384" s="1">
        <f>'[1]RC-1'!T1384</f>
        <v>0</v>
      </c>
      <c r="U1384" s="1">
        <f>'[1]RC-1'!U1384</f>
        <v>0</v>
      </c>
      <c r="V1384" s="1">
        <f>'[1]RC-1'!V1384</f>
        <v>0</v>
      </c>
      <c r="W1384" s="1">
        <f>'[1]RC-1'!W1384</f>
        <v>0</v>
      </c>
      <c r="X1384" s="1">
        <f>'[1]RC-1'!X1384</f>
        <v>0</v>
      </c>
      <c r="Y1384" s="1">
        <f>'[1]RC-1'!Y1384</f>
        <v>0</v>
      </c>
      <c r="Z1384" s="1">
        <f>'[1]RC-1'!Z1384</f>
        <v>0</v>
      </c>
      <c r="AA1384" s="1">
        <f>'[1]RC-1'!AA1384</f>
        <v>0</v>
      </c>
      <c r="AB1384" s="1">
        <f>'[1]RC-1'!AB1384</f>
        <v>0</v>
      </c>
      <c r="AC1384" s="1">
        <f>'[1]RC-1'!AC1384</f>
        <v>0</v>
      </c>
      <c r="AD1384" s="1">
        <f>'[1]RC-1'!AD1384</f>
        <v>0</v>
      </c>
      <c r="AE1384" s="1">
        <f>'[1]RC-1'!AE1384</f>
        <v>0</v>
      </c>
      <c r="AF1384" s="1">
        <f>'[1]RC-1'!AF1384</f>
        <v>0</v>
      </c>
      <c r="AG1384" s="1">
        <f>'[1]RC-1'!AG1384</f>
        <v>0</v>
      </c>
      <c r="AH1384" s="1">
        <f>'[1]RC-1'!AH1384</f>
        <v>0</v>
      </c>
      <c r="AI1384" s="1">
        <f>'[1]RC-1'!AI1384</f>
        <v>0</v>
      </c>
    </row>
    <row r="1385" spans="1:35" x14ac:dyDescent="0.3">
      <c r="A1385" s="1">
        <f>'[1]RC-1'!A1385</f>
        <v>0</v>
      </c>
      <c r="B1385" s="1">
        <f>'[1]RC-1'!B1385</f>
        <v>0</v>
      </c>
      <c r="C1385" s="1">
        <f>'[1]RC-1'!C1385</f>
        <v>0</v>
      </c>
      <c r="D1385" s="1">
        <f>'[1]RC-1'!D1385</f>
        <v>0</v>
      </c>
      <c r="E1385" s="1">
        <f>'[1]RC-1'!E1385</f>
        <v>0</v>
      </c>
      <c r="F1385" s="1">
        <f>'[1]RC-1'!F1385</f>
        <v>0</v>
      </c>
      <c r="G1385" s="1">
        <f>'[1]RC-1'!G1385</f>
        <v>0</v>
      </c>
      <c r="H1385" s="1">
        <f>'[1]RC-1'!H1385</f>
        <v>0</v>
      </c>
      <c r="I1385" s="1">
        <f>'[1]RC-1'!I1385</f>
        <v>0</v>
      </c>
      <c r="J1385" s="1">
        <f>'[1]RC-1'!J1385</f>
        <v>0</v>
      </c>
      <c r="K1385" s="1">
        <f>'[1]RC-1'!K1385</f>
        <v>0</v>
      </c>
      <c r="L1385" s="1">
        <f>'[1]RC-1'!L1385</f>
        <v>0</v>
      </c>
      <c r="M1385" s="1">
        <f>'[1]RC-1'!M1385</f>
        <v>0</v>
      </c>
      <c r="N1385" s="1">
        <f>'[1]RC-1'!N1385</f>
        <v>0</v>
      </c>
      <c r="O1385" s="1">
        <f>'[1]RC-1'!O1385</f>
        <v>0</v>
      </c>
      <c r="P1385" s="1">
        <f>'[1]RC-1'!P1385</f>
        <v>0</v>
      </c>
      <c r="Q1385" s="1">
        <f>'[1]RC-1'!Q1385</f>
        <v>0</v>
      </c>
      <c r="R1385" s="1">
        <f>'[1]RC-1'!R1385</f>
        <v>0</v>
      </c>
      <c r="S1385" s="1">
        <f>'[1]RC-1'!S1385</f>
        <v>0</v>
      </c>
      <c r="T1385" s="1">
        <f>'[1]RC-1'!T1385</f>
        <v>0</v>
      </c>
      <c r="U1385" s="1">
        <f>'[1]RC-1'!U1385</f>
        <v>0</v>
      </c>
      <c r="V1385" s="1">
        <f>'[1]RC-1'!V1385</f>
        <v>0</v>
      </c>
      <c r="W1385" s="1">
        <f>'[1]RC-1'!W1385</f>
        <v>0</v>
      </c>
      <c r="X1385" s="1">
        <f>'[1]RC-1'!X1385</f>
        <v>0</v>
      </c>
      <c r="Y1385" s="1">
        <f>'[1]RC-1'!Y1385</f>
        <v>0</v>
      </c>
      <c r="Z1385" s="1">
        <f>'[1]RC-1'!Z1385</f>
        <v>0</v>
      </c>
      <c r="AA1385" s="1">
        <f>'[1]RC-1'!AA1385</f>
        <v>0</v>
      </c>
      <c r="AB1385" s="1">
        <f>'[1]RC-1'!AB1385</f>
        <v>0</v>
      </c>
      <c r="AC1385" s="1">
        <f>'[1]RC-1'!AC1385</f>
        <v>0</v>
      </c>
      <c r="AD1385" s="1">
        <f>'[1]RC-1'!AD1385</f>
        <v>0</v>
      </c>
      <c r="AE1385" s="1">
        <f>'[1]RC-1'!AE1385</f>
        <v>0</v>
      </c>
      <c r="AF1385" s="1">
        <f>'[1]RC-1'!AF1385</f>
        <v>0</v>
      </c>
      <c r="AG1385" s="1">
        <f>'[1]RC-1'!AG1385</f>
        <v>0</v>
      </c>
      <c r="AH1385" s="1">
        <f>'[1]RC-1'!AH1385</f>
        <v>0</v>
      </c>
      <c r="AI1385" s="1">
        <f>'[1]RC-1'!AI1385</f>
        <v>0</v>
      </c>
    </row>
    <row r="1386" spans="1:35" x14ac:dyDescent="0.3">
      <c r="A1386" s="1">
        <f>'[1]RC-1'!A1386</f>
        <v>0</v>
      </c>
      <c r="B1386" s="1">
        <f>'[1]RC-1'!B1386</f>
        <v>0</v>
      </c>
      <c r="C1386" s="1">
        <f>'[1]RC-1'!C1386</f>
        <v>0</v>
      </c>
      <c r="D1386" s="1">
        <f>'[1]RC-1'!D1386</f>
        <v>0</v>
      </c>
      <c r="E1386" s="1">
        <f>'[1]RC-1'!E1386</f>
        <v>0</v>
      </c>
      <c r="F1386" s="1">
        <f>'[1]RC-1'!F1386</f>
        <v>0</v>
      </c>
      <c r="G1386" s="1">
        <f>'[1]RC-1'!G1386</f>
        <v>0</v>
      </c>
      <c r="H1386" s="1">
        <f>'[1]RC-1'!H1386</f>
        <v>0</v>
      </c>
      <c r="I1386" s="1">
        <f>'[1]RC-1'!I1386</f>
        <v>0</v>
      </c>
      <c r="J1386" s="1">
        <f>'[1]RC-1'!J1386</f>
        <v>0</v>
      </c>
      <c r="K1386" s="1">
        <f>'[1]RC-1'!K1386</f>
        <v>0</v>
      </c>
      <c r="L1386" s="1">
        <f>'[1]RC-1'!L1386</f>
        <v>0</v>
      </c>
      <c r="M1386" s="1">
        <f>'[1]RC-1'!M1386</f>
        <v>0</v>
      </c>
      <c r="N1386" s="1">
        <f>'[1]RC-1'!N1386</f>
        <v>0</v>
      </c>
      <c r="O1386" s="1">
        <f>'[1]RC-1'!O1386</f>
        <v>0</v>
      </c>
      <c r="P1386" s="1">
        <f>'[1]RC-1'!P1386</f>
        <v>0</v>
      </c>
      <c r="Q1386" s="1">
        <f>'[1]RC-1'!Q1386</f>
        <v>0</v>
      </c>
      <c r="R1386" s="1">
        <f>'[1]RC-1'!R1386</f>
        <v>0</v>
      </c>
      <c r="S1386" s="1">
        <f>'[1]RC-1'!S1386</f>
        <v>0</v>
      </c>
      <c r="T1386" s="1">
        <f>'[1]RC-1'!T1386</f>
        <v>0</v>
      </c>
      <c r="U1386" s="1">
        <f>'[1]RC-1'!U1386</f>
        <v>0</v>
      </c>
      <c r="V1386" s="1">
        <f>'[1]RC-1'!V1386</f>
        <v>0</v>
      </c>
      <c r="W1386" s="1">
        <f>'[1]RC-1'!W1386</f>
        <v>0</v>
      </c>
      <c r="X1386" s="1">
        <f>'[1]RC-1'!X1386</f>
        <v>0</v>
      </c>
      <c r="Y1386" s="1">
        <f>'[1]RC-1'!Y1386</f>
        <v>0</v>
      </c>
      <c r="Z1386" s="1">
        <f>'[1]RC-1'!Z1386</f>
        <v>0</v>
      </c>
      <c r="AA1386" s="1">
        <f>'[1]RC-1'!AA1386</f>
        <v>0</v>
      </c>
      <c r="AB1386" s="1">
        <f>'[1]RC-1'!AB1386</f>
        <v>0</v>
      </c>
      <c r="AC1386" s="1">
        <f>'[1]RC-1'!AC1386</f>
        <v>0</v>
      </c>
      <c r="AD1386" s="1">
        <f>'[1]RC-1'!AD1386</f>
        <v>0</v>
      </c>
      <c r="AE1386" s="1">
        <f>'[1]RC-1'!AE1386</f>
        <v>0</v>
      </c>
      <c r="AF1386" s="1">
        <f>'[1]RC-1'!AF1386</f>
        <v>0</v>
      </c>
      <c r="AG1386" s="1">
        <f>'[1]RC-1'!AG1386</f>
        <v>0</v>
      </c>
      <c r="AH1386" s="1">
        <f>'[1]RC-1'!AH1386</f>
        <v>0</v>
      </c>
      <c r="AI1386" s="1">
        <f>'[1]RC-1'!AI1386</f>
        <v>0</v>
      </c>
    </row>
    <row r="1387" spans="1:35" x14ac:dyDescent="0.3">
      <c r="A1387" s="1">
        <f>'[1]RC-1'!A1387</f>
        <v>0</v>
      </c>
      <c r="B1387" s="1">
        <f>'[1]RC-1'!B1387</f>
        <v>0</v>
      </c>
      <c r="C1387" s="1">
        <f>'[1]RC-1'!C1387</f>
        <v>0</v>
      </c>
      <c r="D1387" s="1">
        <f>'[1]RC-1'!D1387</f>
        <v>0</v>
      </c>
      <c r="E1387" s="1">
        <f>'[1]RC-1'!E1387</f>
        <v>0</v>
      </c>
      <c r="F1387" s="1">
        <f>'[1]RC-1'!F1387</f>
        <v>0</v>
      </c>
      <c r="G1387" s="1">
        <f>'[1]RC-1'!G1387</f>
        <v>0</v>
      </c>
      <c r="H1387" s="1">
        <f>'[1]RC-1'!H1387</f>
        <v>0</v>
      </c>
      <c r="I1387" s="1">
        <f>'[1]RC-1'!I1387</f>
        <v>0</v>
      </c>
      <c r="J1387" s="1">
        <f>'[1]RC-1'!J1387</f>
        <v>0</v>
      </c>
      <c r="K1387" s="1">
        <f>'[1]RC-1'!K1387</f>
        <v>0</v>
      </c>
      <c r="L1387" s="1">
        <f>'[1]RC-1'!L1387</f>
        <v>0</v>
      </c>
      <c r="M1387" s="1">
        <f>'[1]RC-1'!M1387</f>
        <v>0</v>
      </c>
      <c r="N1387" s="1">
        <f>'[1]RC-1'!N1387</f>
        <v>0</v>
      </c>
      <c r="O1387" s="1">
        <f>'[1]RC-1'!O1387</f>
        <v>0</v>
      </c>
      <c r="P1387" s="1">
        <f>'[1]RC-1'!P1387</f>
        <v>0</v>
      </c>
      <c r="Q1387" s="1">
        <f>'[1]RC-1'!Q1387</f>
        <v>0</v>
      </c>
      <c r="R1387" s="1">
        <f>'[1]RC-1'!R1387</f>
        <v>0</v>
      </c>
      <c r="S1387" s="1">
        <f>'[1]RC-1'!S1387</f>
        <v>0</v>
      </c>
      <c r="T1387" s="1">
        <f>'[1]RC-1'!T1387</f>
        <v>0</v>
      </c>
      <c r="U1387" s="1">
        <f>'[1]RC-1'!U1387</f>
        <v>0</v>
      </c>
      <c r="V1387" s="1">
        <f>'[1]RC-1'!V1387</f>
        <v>0</v>
      </c>
      <c r="W1387" s="1">
        <f>'[1]RC-1'!W1387</f>
        <v>0</v>
      </c>
      <c r="X1387" s="1">
        <f>'[1]RC-1'!X1387</f>
        <v>0</v>
      </c>
      <c r="Y1387" s="1">
        <f>'[1]RC-1'!Y1387</f>
        <v>0</v>
      </c>
      <c r="Z1387" s="1">
        <f>'[1]RC-1'!Z1387</f>
        <v>0</v>
      </c>
      <c r="AA1387" s="1">
        <f>'[1]RC-1'!AA1387</f>
        <v>0</v>
      </c>
      <c r="AB1387" s="1">
        <f>'[1]RC-1'!AB1387</f>
        <v>0</v>
      </c>
      <c r="AC1387" s="1">
        <f>'[1]RC-1'!AC1387</f>
        <v>0</v>
      </c>
      <c r="AD1387" s="1">
        <f>'[1]RC-1'!AD1387</f>
        <v>0</v>
      </c>
      <c r="AE1387" s="1">
        <f>'[1]RC-1'!AE1387</f>
        <v>0</v>
      </c>
      <c r="AF1387" s="1">
        <f>'[1]RC-1'!AF1387</f>
        <v>0</v>
      </c>
      <c r="AG1387" s="1">
        <f>'[1]RC-1'!AG1387</f>
        <v>0</v>
      </c>
      <c r="AH1387" s="1">
        <f>'[1]RC-1'!AH1387</f>
        <v>0</v>
      </c>
      <c r="AI1387" s="1">
        <f>'[1]RC-1'!AI1387</f>
        <v>0</v>
      </c>
    </row>
    <row r="1388" spans="1:35" x14ac:dyDescent="0.3">
      <c r="A1388" s="1">
        <f>'[1]RC-1'!A1388</f>
        <v>0</v>
      </c>
      <c r="B1388" s="1">
        <f>'[1]RC-1'!B1388</f>
        <v>0</v>
      </c>
      <c r="C1388" s="1">
        <f>'[1]RC-1'!C1388</f>
        <v>0</v>
      </c>
      <c r="D1388" s="1">
        <f>'[1]RC-1'!D1388</f>
        <v>0</v>
      </c>
      <c r="E1388" s="1">
        <f>'[1]RC-1'!E1388</f>
        <v>0</v>
      </c>
      <c r="F1388" s="1">
        <f>'[1]RC-1'!F1388</f>
        <v>0</v>
      </c>
      <c r="G1388" s="1">
        <f>'[1]RC-1'!G1388</f>
        <v>0</v>
      </c>
      <c r="H1388" s="1">
        <f>'[1]RC-1'!H1388</f>
        <v>0</v>
      </c>
      <c r="I1388" s="1">
        <f>'[1]RC-1'!I1388</f>
        <v>0</v>
      </c>
      <c r="J1388" s="1">
        <f>'[1]RC-1'!J1388</f>
        <v>0</v>
      </c>
      <c r="K1388" s="1">
        <f>'[1]RC-1'!K1388</f>
        <v>0</v>
      </c>
      <c r="L1388" s="1">
        <f>'[1]RC-1'!L1388</f>
        <v>0</v>
      </c>
      <c r="M1388" s="1">
        <f>'[1]RC-1'!M1388</f>
        <v>0</v>
      </c>
      <c r="N1388" s="1">
        <f>'[1]RC-1'!N1388</f>
        <v>0</v>
      </c>
      <c r="O1388" s="1">
        <f>'[1]RC-1'!O1388</f>
        <v>0</v>
      </c>
      <c r="P1388" s="1">
        <f>'[1]RC-1'!P1388</f>
        <v>0</v>
      </c>
      <c r="Q1388" s="1">
        <f>'[1]RC-1'!Q1388</f>
        <v>0</v>
      </c>
      <c r="R1388" s="1">
        <f>'[1]RC-1'!R1388</f>
        <v>0</v>
      </c>
      <c r="S1388" s="1">
        <f>'[1]RC-1'!S1388</f>
        <v>0</v>
      </c>
      <c r="T1388" s="1">
        <f>'[1]RC-1'!T1388</f>
        <v>0</v>
      </c>
      <c r="U1388" s="1">
        <f>'[1]RC-1'!U1388</f>
        <v>0</v>
      </c>
      <c r="V1388" s="1">
        <f>'[1]RC-1'!V1388</f>
        <v>0</v>
      </c>
      <c r="W1388" s="1">
        <f>'[1]RC-1'!W1388</f>
        <v>0</v>
      </c>
      <c r="X1388" s="1">
        <f>'[1]RC-1'!X1388</f>
        <v>0</v>
      </c>
      <c r="Y1388" s="1">
        <f>'[1]RC-1'!Y1388</f>
        <v>0</v>
      </c>
      <c r="Z1388" s="1">
        <f>'[1]RC-1'!Z1388</f>
        <v>0</v>
      </c>
      <c r="AA1388" s="1">
        <f>'[1]RC-1'!AA1388</f>
        <v>0</v>
      </c>
      <c r="AB1388" s="1">
        <f>'[1]RC-1'!AB1388</f>
        <v>0</v>
      </c>
      <c r="AC1388" s="1">
        <f>'[1]RC-1'!AC1388</f>
        <v>0</v>
      </c>
      <c r="AD1388" s="1">
        <f>'[1]RC-1'!AD1388</f>
        <v>0</v>
      </c>
      <c r="AE1388" s="1">
        <f>'[1]RC-1'!AE1388</f>
        <v>0</v>
      </c>
      <c r="AF1388" s="1">
        <f>'[1]RC-1'!AF1388</f>
        <v>0</v>
      </c>
      <c r="AG1388" s="1">
        <f>'[1]RC-1'!AG1388</f>
        <v>0</v>
      </c>
      <c r="AH1388" s="1">
        <f>'[1]RC-1'!AH1388</f>
        <v>0</v>
      </c>
      <c r="AI1388" s="1">
        <f>'[1]RC-1'!AI1388</f>
        <v>0</v>
      </c>
    </row>
    <row r="1389" spans="1:35" x14ac:dyDescent="0.3">
      <c r="A1389" s="1">
        <f>'[1]RC-1'!A1389</f>
        <v>0</v>
      </c>
      <c r="B1389" s="1">
        <f>'[1]RC-1'!B1389</f>
        <v>0</v>
      </c>
      <c r="C1389" s="1">
        <f>'[1]RC-1'!C1389</f>
        <v>0</v>
      </c>
      <c r="D1389" s="1">
        <f>'[1]RC-1'!D1389</f>
        <v>0</v>
      </c>
      <c r="E1389" s="1">
        <f>'[1]RC-1'!E1389</f>
        <v>0</v>
      </c>
      <c r="F1389" s="1">
        <f>'[1]RC-1'!F1389</f>
        <v>0</v>
      </c>
      <c r="G1389" s="1">
        <f>'[1]RC-1'!G1389</f>
        <v>0</v>
      </c>
      <c r="H1389" s="1">
        <f>'[1]RC-1'!H1389</f>
        <v>0</v>
      </c>
      <c r="I1389" s="1">
        <f>'[1]RC-1'!I1389</f>
        <v>0</v>
      </c>
      <c r="J1389" s="1">
        <f>'[1]RC-1'!J1389</f>
        <v>0</v>
      </c>
      <c r="K1389" s="1">
        <f>'[1]RC-1'!K1389</f>
        <v>0</v>
      </c>
      <c r="L1389" s="1">
        <f>'[1]RC-1'!L1389</f>
        <v>0</v>
      </c>
      <c r="M1389" s="1">
        <f>'[1]RC-1'!M1389</f>
        <v>0</v>
      </c>
      <c r="N1389" s="1">
        <f>'[1]RC-1'!N1389</f>
        <v>0</v>
      </c>
      <c r="O1389" s="1">
        <f>'[1]RC-1'!O1389</f>
        <v>0</v>
      </c>
      <c r="P1389" s="1">
        <f>'[1]RC-1'!P1389</f>
        <v>0</v>
      </c>
      <c r="Q1389" s="1">
        <f>'[1]RC-1'!Q1389</f>
        <v>0</v>
      </c>
      <c r="R1389" s="1">
        <f>'[1]RC-1'!R1389</f>
        <v>0</v>
      </c>
      <c r="S1389" s="1">
        <f>'[1]RC-1'!S1389</f>
        <v>0</v>
      </c>
      <c r="T1389" s="1">
        <f>'[1]RC-1'!T1389</f>
        <v>0</v>
      </c>
      <c r="U1389" s="1">
        <f>'[1]RC-1'!U1389</f>
        <v>0</v>
      </c>
      <c r="V1389" s="1">
        <f>'[1]RC-1'!V1389</f>
        <v>0</v>
      </c>
      <c r="W1389" s="1">
        <f>'[1]RC-1'!W1389</f>
        <v>0</v>
      </c>
      <c r="X1389" s="1">
        <f>'[1]RC-1'!X1389</f>
        <v>0</v>
      </c>
      <c r="Y1389" s="1">
        <f>'[1]RC-1'!Y1389</f>
        <v>0</v>
      </c>
      <c r="Z1389" s="1">
        <f>'[1]RC-1'!Z1389</f>
        <v>0</v>
      </c>
      <c r="AA1389" s="1">
        <f>'[1]RC-1'!AA1389</f>
        <v>0</v>
      </c>
      <c r="AB1389" s="1">
        <f>'[1]RC-1'!AB1389</f>
        <v>0</v>
      </c>
      <c r="AC1389" s="1">
        <f>'[1]RC-1'!AC1389</f>
        <v>0</v>
      </c>
      <c r="AD1389" s="1">
        <f>'[1]RC-1'!AD1389</f>
        <v>0</v>
      </c>
      <c r="AE1389" s="1">
        <f>'[1]RC-1'!AE1389</f>
        <v>0</v>
      </c>
      <c r="AF1389" s="1">
        <f>'[1]RC-1'!AF1389</f>
        <v>0</v>
      </c>
      <c r="AG1389" s="1">
        <f>'[1]RC-1'!AG1389</f>
        <v>0</v>
      </c>
      <c r="AH1389" s="1">
        <f>'[1]RC-1'!AH1389</f>
        <v>0</v>
      </c>
      <c r="AI1389" s="1">
        <f>'[1]RC-1'!AI1389</f>
        <v>0</v>
      </c>
    </row>
    <row r="1390" spans="1:35" x14ac:dyDescent="0.3">
      <c r="A1390" s="1">
        <f>'[1]RC-1'!A1390</f>
        <v>0</v>
      </c>
      <c r="B1390" s="1">
        <f>'[1]RC-1'!B1390</f>
        <v>0</v>
      </c>
      <c r="C1390" s="1">
        <f>'[1]RC-1'!C1390</f>
        <v>0</v>
      </c>
      <c r="D1390" s="1">
        <f>'[1]RC-1'!D1390</f>
        <v>0</v>
      </c>
      <c r="E1390" s="1">
        <f>'[1]RC-1'!E1390</f>
        <v>0</v>
      </c>
      <c r="F1390" s="1">
        <f>'[1]RC-1'!F1390</f>
        <v>0</v>
      </c>
      <c r="G1390" s="1">
        <f>'[1]RC-1'!G1390</f>
        <v>0</v>
      </c>
      <c r="H1390" s="1">
        <f>'[1]RC-1'!H1390</f>
        <v>0</v>
      </c>
      <c r="I1390" s="1">
        <f>'[1]RC-1'!I1390</f>
        <v>0</v>
      </c>
      <c r="J1390" s="1">
        <f>'[1]RC-1'!J1390</f>
        <v>0</v>
      </c>
      <c r="K1390" s="1">
        <f>'[1]RC-1'!K1390</f>
        <v>0</v>
      </c>
      <c r="L1390" s="1">
        <f>'[1]RC-1'!L1390</f>
        <v>0</v>
      </c>
      <c r="M1390" s="1">
        <f>'[1]RC-1'!M1390</f>
        <v>0</v>
      </c>
      <c r="N1390" s="1">
        <f>'[1]RC-1'!N1390</f>
        <v>0</v>
      </c>
      <c r="O1390" s="1">
        <f>'[1]RC-1'!O1390</f>
        <v>0</v>
      </c>
      <c r="P1390" s="1">
        <f>'[1]RC-1'!P1390</f>
        <v>0</v>
      </c>
      <c r="Q1390" s="1">
        <f>'[1]RC-1'!Q1390</f>
        <v>0</v>
      </c>
      <c r="R1390" s="1">
        <f>'[1]RC-1'!R1390</f>
        <v>0</v>
      </c>
      <c r="S1390" s="1">
        <f>'[1]RC-1'!S1390</f>
        <v>0</v>
      </c>
      <c r="T1390" s="1">
        <f>'[1]RC-1'!T1390</f>
        <v>0</v>
      </c>
      <c r="U1390" s="1">
        <f>'[1]RC-1'!U1390</f>
        <v>0</v>
      </c>
      <c r="V1390" s="1">
        <f>'[1]RC-1'!V1390</f>
        <v>0</v>
      </c>
      <c r="W1390" s="1">
        <f>'[1]RC-1'!W1390</f>
        <v>0</v>
      </c>
      <c r="X1390" s="1">
        <f>'[1]RC-1'!X1390</f>
        <v>0</v>
      </c>
      <c r="Y1390" s="1">
        <f>'[1]RC-1'!Y1390</f>
        <v>0</v>
      </c>
      <c r="Z1390" s="1">
        <f>'[1]RC-1'!Z1390</f>
        <v>0</v>
      </c>
      <c r="AA1390" s="1">
        <f>'[1]RC-1'!AA1390</f>
        <v>0</v>
      </c>
      <c r="AB1390" s="1">
        <f>'[1]RC-1'!AB1390</f>
        <v>0</v>
      </c>
      <c r="AC1390" s="1">
        <f>'[1]RC-1'!AC1390</f>
        <v>0</v>
      </c>
      <c r="AD1390" s="1">
        <f>'[1]RC-1'!AD1390</f>
        <v>0</v>
      </c>
      <c r="AE1390" s="1">
        <f>'[1]RC-1'!AE1390</f>
        <v>0</v>
      </c>
      <c r="AF1390" s="1">
        <f>'[1]RC-1'!AF1390</f>
        <v>0</v>
      </c>
      <c r="AG1390" s="1">
        <f>'[1]RC-1'!AG1390</f>
        <v>0</v>
      </c>
      <c r="AH1390" s="1">
        <f>'[1]RC-1'!AH1390</f>
        <v>0</v>
      </c>
      <c r="AI1390" s="1">
        <f>'[1]RC-1'!AI1390</f>
        <v>0</v>
      </c>
    </row>
    <row r="1391" spans="1:35" x14ac:dyDescent="0.3">
      <c r="A1391" s="1">
        <f>'[1]RC-1'!A1391</f>
        <v>0</v>
      </c>
      <c r="B1391" s="1">
        <f>'[1]RC-1'!B1391</f>
        <v>0</v>
      </c>
      <c r="C1391" s="1">
        <f>'[1]RC-1'!C1391</f>
        <v>0</v>
      </c>
      <c r="D1391" s="1">
        <f>'[1]RC-1'!D1391</f>
        <v>0</v>
      </c>
      <c r="E1391" s="1">
        <f>'[1]RC-1'!E1391</f>
        <v>0</v>
      </c>
      <c r="F1391" s="1">
        <f>'[1]RC-1'!F1391</f>
        <v>0</v>
      </c>
      <c r="G1391" s="1">
        <f>'[1]RC-1'!G1391</f>
        <v>0</v>
      </c>
      <c r="H1391" s="1">
        <f>'[1]RC-1'!H1391</f>
        <v>0</v>
      </c>
      <c r="I1391" s="1">
        <f>'[1]RC-1'!I1391</f>
        <v>0</v>
      </c>
      <c r="J1391" s="1">
        <f>'[1]RC-1'!J1391</f>
        <v>0</v>
      </c>
      <c r="K1391" s="1">
        <f>'[1]RC-1'!K1391</f>
        <v>0</v>
      </c>
      <c r="L1391" s="1">
        <f>'[1]RC-1'!L1391</f>
        <v>0</v>
      </c>
      <c r="M1391" s="1">
        <f>'[1]RC-1'!M1391</f>
        <v>0</v>
      </c>
      <c r="N1391" s="1">
        <f>'[1]RC-1'!N1391</f>
        <v>0</v>
      </c>
      <c r="O1391" s="1">
        <f>'[1]RC-1'!O1391</f>
        <v>0</v>
      </c>
      <c r="P1391" s="1">
        <f>'[1]RC-1'!P1391</f>
        <v>0</v>
      </c>
      <c r="Q1391" s="1">
        <f>'[1]RC-1'!Q1391</f>
        <v>0</v>
      </c>
      <c r="R1391" s="1">
        <f>'[1]RC-1'!R1391</f>
        <v>0</v>
      </c>
      <c r="S1391" s="1">
        <f>'[1]RC-1'!S1391</f>
        <v>0</v>
      </c>
      <c r="T1391" s="1">
        <f>'[1]RC-1'!T1391</f>
        <v>0</v>
      </c>
      <c r="U1391" s="1">
        <f>'[1]RC-1'!U1391</f>
        <v>0</v>
      </c>
      <c r="V1391" s="1">
        <f>'[1]RC-1'!V1391</f>
        <v>0</v>
      </c>
      <c r="W1391" s="1">
        <f>'[1]RC-1'!W1391</f>
        <v>0</v>
      </c>
      <c r="X1391" s="1">
        <f>'[1]RC-1'!X1391</f>
        <v>0</v>
      </c>
      <c r="Y1391" s="1">
        <f>'[1]RC-1'!Y1391</f>
        <v>0</v>
      </c>
      <c r="Z1391" s="1">
        <f>'[1]RC-1'!Z1391</f>
        <v>0</v>
      </c>
      <c r="AA1391" s="1">
        <f>'[1]RC-1'!AA1391</f>
        <v>0</v>
      </c>
      <c r="AB1391" s="1">
        <f>'[1]RC-1'!AB1391</f>
        <v>0</v>
      </c>
      <c r="AC1391" s="1">
        <f>'[1]RC-1'!AC1391</f>
        <v>0</v>
      </c>
      <c r="AD1391" s="1">
        <f>'[1]RC-1'!AD1391</f>
        <v>0</v>
      </c>
      <c r="AE1391" s="1">
        <f>'[1]RC-1'!AE1391</f>
        <v>0</v>
      </c>
      <c r="AF1391" s="1">
        <f>'[1]RC-1'!AF1391</f>
        <v>0</v>
      </c>
      <c r="AG1391" s="1">
        <f>'[1]RC-1'!AG1391</f>
        <v>0</v>
      </c>
      <c r="AH1391" s="1">
        <f>'[1]RC-1'!AH1391</f>
        <v>0</v>
      </c>
      <c r="AI1391" s="1">
        <f>'[1]RC-1'!AI1391</f>
        <v>0</v>
      </c>
    </row>
    <row r="1392" spans="1:35" x14ac:dyDescent="0.3">
      <c r="A1392" s="1">
        <f>'[1]RC-1'!A1392</f>
        <v>0</v>
      </c>
      <c r="B1392" s="1">
        <f>'[1]RC-1'!B1392</f>
        <v>0</v>
      </c>
      <c r="C1392" s="1">
        <f>'[1]RC-1'!C1392</f>
        <v>0</v>
      </c>
      <c r="D1392" s="1">
        <f>'[1]RC-1'!D1392</f>
        <v>0</v>
      </c>
      <c r="E1392" s="1">
        <f>'[1]RC-1'!E1392</f>
        <v>0</v>
      </c>
      <c r="F1392" s="1">
        <f>'[1]RC-1'!F1392</f>
        <v>0</v>
      </c>
      <c r="G1392" s="1">
        <f>'[1]RC-1'!G1392</f>
        <v>0</v>
      </c>
      <c r="H1392" s="1">
        <f>'[1]RC-1'!H1392</f>
        <v>0</v>
      </c>
      <c r="I1392" s="1">
        <f>'[1]RC-1'!I1392</f>
        <v>0</v>
      </c>
      <c r="J1392" s="1">
        <f>'[1]RC-1'!J1392</f>
        <v>0</v>
      </c>
      <c r="K1392" s="1">
        <f>'[1]RC-1'!K1392</f>
        <v>0</v>
      </c>
      <c r="L1392" s="1">
        <f>'[1]RC-1'!L1392</f>
        <v>0</v>
      </c>
      <c r="M1392" s="1">
        <f>'[1]RC-1'!M1392</f>
        <v>0</v>
      </c>
      <c r="N1392" s="1">
        <f>'[1]RC-1'!N1392</f>
        <v>0</v>
      </c>
      <c r="O1392" s="1">
        <f>'[1]RC-1'!O1392</f>
        <v>0</v>
      </c>
      <c r="P1392" s="1">
        <f>'[1]RC-1'!P1392</f>
        <v>0</v>
      </c>
      <c r="Q1392" s="1">
        <f>'[1]RC-1'!Q1392</f>
        <v>0</v>
      </c>
      <c r="R1392" s="1">
        <f>'[1]RC-1'!R1392</f>
        <v>0</v>
      </c>
      <c r="S1392" s="1">
        <f>'[1]RC-1'!S1392</f>
        <v>0</v>
      </c>
      <c r="T1392" s="1">
        <f>'[1]RC-1'!T1392</f>
        <v>0</v>
      </c>
      <c r="U1392" s="1">
        <f>'[1]RC-1'!U1392</f>
        <v>0</v>
      </c>
      <c r="V1392" s="1">
        <f>'[1]RC-1'!V1392</f>
        <v>0</v>
      </c>
      <c r="W1392" s="1">
        <f>'[1]RC-1'!W1392</f>
        <v>0</v>
      </c>
      <c r="X1392" s="1">
        <f>'[1]RC-1'!X1392</f>
        <v>0</v>
      </c>
      <c r="Y1392" s="1">
        <f>'[1]RC-1'!Y1392</f>
        <v>0</v>
      </c>
      <c r="Z1392" s="1">
        <f>'[1]RC-1'!Z1392</f>
        <v>0</v>
      </c>
      <c r="AA1392" s="1">
        <f>'[1]RC-1'!AA1392</f>
        <v>0</v>
      </c>
      <c r="AB1392" s="1">
        <f>'[1]RC-1'!AB1392</f>
        <v>0</v>
      </c>
      <c r="AC1392" s="1">
        <f>'[1]RC-1'!AC1392</f>
        <v>0</v>
      </c>
      <c r="AD1392" s="1">
        <f>'[1]RC-1'!AD1392</f>
        <v>0</v>
      </c>
      <c r="AE1392" s="1">
        <f>'[1]RC-1'!AE1392</f>
        <v>0</v>
      </c>
      <c r="AF1392" s="1">
        <f>'[1]RC-1'!AF1392</f>
        <v>0</v>
      </c>
      <c r="AG1392" s="1">
        <f>'[1]RC-1'!AG1392</f>
        <v>0</v>
      </c>
      <c r="AH1392" s="1">
        <f>'[1]RC-1'!AH1392</f>
        <v>0</v>
      </c>
      <c r="AI1392" s="1">
        <f>'[1]RC-1'!AI1392</f>
        <v>0</v>
      </c>
    </row>
    <row r="1393" spans="1:35" x14ac:dyDescent="0.3">
      <c r="A1393" s="1">
        <f>'[1]RC-1'!A1393</f>
        <v>0</v>
      </c>
      <c r="B1393" s="1">
        <f>'[1]RC-1'!B1393</f>
        <v>0</v>
      </c>
      <c r="C1393" s="1">
        <f>'[1]RC-1'!C1393</f>
        <v>0</v>
      </c>
      <c r="D1393" s="1">
        <f>'[1]RC-1'!D1393</f>
        <v>0</v>
      </c>
      <c r="E1393" s="1">
        <f>'[1]RC-1'!E1393</f>
        <v>0</v>
      </c>
      <c r="F1393" s="1">
        <f>'[1]RC-1'!F1393</f>
        <v>0</v>
      </c>
      <c r="G1393" s="1">
        <f>'[1]RC-1'!G1393</f>
        <v>0</v>
      </c>
      <c r="H1393" s="1">
        <f>'[1]RC-1'!H1393</f>
        <v>0</v>
      </c>
      <c r="I1393" s="1">
        <f>'[1]RC-1'!I1393</f>
        <v>0</v>
      </c>
      <c r="J1393" s="1">
        <f>'[1]RC-1'!J1393</f>
        <v>0</v>
      </c>
      <c r="K1393" s="1">
        <f>'[1]RC-1'!K1393</f>
        <v>0</v>
      </c>
      <c r="L1393" s="1">
        <f>'[1]RC-1'!L1393</f>
        <v>0</v>
      </c>
      <c r="M1393" s="1">
        <f>'[1]RC-1'!M1393</f>
        <v>0</v>
      </c>
      <c r="N1393" s="1">
        <f>'[1]RC-1'!N1393</f>
        <v>0</v>
      </c>
      <c r="O1393" s="1">
        <f>'[1]RC-1'!O1393</f>
        <v>0</v>
      </c>
      <c r="P1393" s="1">
        <f>'[1]RC-1'!P1393</f>
        <v>0</v>
      </c>
      <c r="Q1393" s="1">
        <f>'[1]RC-1'!Q1393</f>
        <v>0</v>
      </c>
      <c r="R1393" s="1">
        <f>'[1]RC-1'!R1393</f>
        <v>0</v>
      </c>
      <c r="S1393" s="1">
        <f>'[1]RC-1'!S1393</f>
        <v>0</v>
      </c>
      <c r="T1393" s="1">
        <f>'[1]RC-1'!T1393</f>
        <v>0</v>
      </c>
      <c r="U1393" s="1">
        <f>'[1]RC-1'!U1393</f>
        <v>0</v>
      </c>
      <c r="V1393" s="1">
        <f>'[1]RC-1'!V1393</f>
        <v>0</v>
      </c>
      <c r="W1393" s="1">
        <f>'[1]RC-1'!W1393</f>
        <v>0</v>
      </c>
      <c r="X1393" s="1">
        <f>'[1]RC-1'!X1393</f>
        <v>0</v>
      </c>
      <c r="Y1393" s="1">
        <f>'[1]RC-1'!Y1393</f>
        <v>0</v>
      </c>
      <c r="Z1393" s="1">
        <f>'[1]RC-1'!Z1393</f>
        <v>0</v>
      </c>
      <c r="AA1393" s="1">
        <f>'[1]RC-1'!AA1393</f>
        <v>0</v>
      </c>
      <c r="AB1393" s="1">
        <f>'[1]RC-1'!AB1393</f>
        <v>0</v>
      </c>
      <c r="AC1393" s="1">
        <f>'[1]RC-1'!AC1393</f>
        <v>0</v>
      </c>
      <c r="AD1393" s="1">
        <f>'[1]RC-1'!AD1393</f>
        <v>0</v>
      </c>
      <c r="AE1393" s="1">
        <f>'[1]RC-1'!AE1393</f>
        <v>0</v>
      </c>
      <c r="AF1393" s="1">
        <f>'[1]RC-1'!AF1393</f>
        <v>0</v>
      </c>
      <c r="AG1393" s="1">
        <f>'[1]RC-1'!AG1393</f>
        <v>0</v>
      </c>
      <c r="AH1393" s="1">
        <f>'[1]RC-1'!AH1393</f>
        <v>0</v>
      </c>
      <c r="AI1393" s="1">
        <f>'[1]RC-1'!AI1393</f>
        <v>0</v>
      </c>
    </row>
    <row r="1394" spans="1:35" x14ac:dyDescent="0.3">
      <c r="A1394" s="1">
        <f>'[1]RC-1'!A1394</f>
        <v>0</v>
      </c>
      <c r="B1394" s="1">
        <f>'[1]RC-1'!B1394</f>
        <v>0</v>
      </c>
      <c r="C1394" s="1">
        <f>'[1]RC-1'!C1394</f>
        <v>0</v>
      </c>
      <c r="D1394" s="1">
        <f>'[1]RC-1'!D1394</f>
        <v>0</v>
      </c>
      <c r="E1394" s="1">
        <f>'[1]RC-1'!E1394</f>
        <v>0</v>
      </c>
      <c r="F1394" s="1">
        <f>'[1]RC-1'!F1394</f>
        <v>0</v>
      </c>
      <c r="G1394" s="1">
        <f>'[1]RC-1'!G1394</f>
        <v>0</v>
      </c>
      <c r="H1394" s="1">
        <f>'[1]RC-1'!H1394</f>
        <v>0</v>
      </c>
      <c r="I1394" s="1">
        <f>'[1]RC-1'!I1394</f>
        <v>0</v>
      </c>
      <c r="J1394" s="1">
        <f>'[1]RC-1'!J1394</f>
        <v>0</v>
      </c>
      <c r="K1394" s="1">
        <f>'[1]RC-1'!K1394</f>
        <v>0</v>
      </c>
      <c r="L1394" s="1">
        <f>'[1]RC-1'!L1394</f>
        <v>0</v>
      </c>
      <c r="M1394" s="1">
        <f>'[1]RC-1'!M1394</f>
        <v>0</v>
      </c>
      <c r="N1394" s="1">
        <f>'[1]RC-1'!N1394</f>
        <v>0</v>
      </c>
      <c r="O1394" s="1">
        <f>'[1]RC-1'!O1394</f>
        <v>0</v>
      </c>
      <c r="P1394" s="1">
        <f>'[1]RC-1'!P1394</f>
        <v>0</v>
      </c>
      <c r="Q1394" s="1">
        <f>'[1]RC-1'!Q1394</f>
        <v>0</v>
      </c>
      <c r="R1394" s="1">
        <f>'[1]RC-1'!R1394</f>
        <v>0</v>
      </c>
      <c r="S1394" s="1">
        <f>'[1]RC-1'!S1394</f>
        <v>0</v>
      </c>
      <c r="T1394" s="1">
        <f>'[1]RC-1'!T1394</f>
        <v>0</v>
      </c>
      <c r="U1394" s="1">
        <f>'[1]RC-1'!U1394</f>
        <v>0</v>
      </c>
      <c r="V1394" s="1">
        <f>'[1]RC-1'!V1394</f>
        <v>0</v>
      </c>
      <c r="W1394" s="1">
        <f>'[1]RC-1'!W1394</f>
        <v>0</v>
      </c>
      <c r="X1394" s="1">
        <f>'[1]RC-1'!X1394</f>
        <v>0</v>
      </c>
      <c r="Y1394" s="1">
        <f>'[1]RC-1'!Y1394</f>
        <v>0</v>
      </c>
      <c r="Z1394" s="1">
        <f>'[1]RC-1'!Z1394</f>
        <v>0</v>
      </c>
      <c r="AA1394" s="1">
        <f>'[1]RC-1'!AA1394</f>
        <v>0</v>
      </c>
      <c r="AB1394" s="1">
        <f>'[1]RC-1'!AB1394</f>
        <v>0</v>
      </c>
      <c r="AC1394" s="1">
        <f>'[1]RC-1'!AC1394</f>
        <v>0</v>
      </c>
      <c r="AD1394" s="1">
        <f>'[1]RC-1'!AD1394</f>
        <v>0</v>
      </c>
      <c r="AE1394" s="1">
        <f>'[1]RC-1'!AE1394</f>
        <v>0</v>
      </c>
      <c r="AF1394" s="1">
        <f>'[1]RC-1'!AF1394</f>
        <v>0</v>
      </c>
      <c r="AG1394" s="1">
        <f>'[1]RC-1'!AG1394</f>
        <v>0</v>
      </c>
      <c r="AH1394" s="1">
        <f>'[1]RC-1'!AH1394</f>
        <v>0</v>
      </c>
      <c r="AI1394" s="1">
        <f>'[1]RC-1'!AI1394</f>
        <v>0</v>
      </c>
    </row>
    <row r="1395" spans="1:35" x14ac:dyDescent="0.3">
      <c r="A1395" s="1">
        <f>'[1]RC-1'!A1395</f>
        <v>0</v>
      </c>
      <c r="B1395" s="1">
        <f>'[1]RC-1'!B1395</f>
        <v>0</v>
      </c>
      <c r="C1395" s="1">
        <f>'[1]RC-1'!C1395</f>
        <v>0</v>
      </c>
      <c r="D1395" s="1">
        <f>'[1]RC-1'!D1395</f>
        <v>0</v>
      </c>
      <c r="E1395" s="1">
        <f>'[1]RC-1'!E1395</f>
        <v>0</v>
      </c>
      <c r="F1395" s="1">
        <f>'[1]RC-1'!F1395</f>
        <v>0</v>
      </c>
      <c r="G1395" s="1">
        <f>'[1]RC-1'!G1395</f>
        <v>0</v>
      </c>
      <c r="H1395" s="1">
        <f>'[1]RC-1'!H1395</f>
        <v>0</v>
      </c>
      <c r="I1395" s="1">
        <f>'[1]RC-1'!I1395</f>
        <v>0</v>
      </c>
      <c r="J1395" s="1">
        <f>'[1]RC-1'!J1395</f>
        <v>0</v>
      </c>
      <c r="K1395" s="1">
        <f>'[1]RC-1'!K1395</f>
        <v>0</v>
      </c>
      <c r="L1395" s="1">
        <f>'[1]RC-1'!L1395</f>
        <v>0</v>
      </c>
      <c r="M1395" s="1">
        <f>'[1]RC-1'!M1395</f>
        <v>0</v>
      </c>
      <c r="N1395" s="1">
        <f>'[1]RC-1'!N1395</f>
        <v>0</v>
      </c>
      <c r="O1395" s="1">
        <f>'[1]RC-1'!O1395</f>
        <v>0</v>
      </c>
      <c r="P1395" s="1">
        <f>'[1]RC-1'!P1395</f>
        <v>0</v>
      </c>
      <c r="Q1395" s="1">
        <f>'[1]RC-1'!Q1395</f>
        <v>0</v>
      </c>
      <c r="R1395" s="1">
        <f>'[1]RC-1'!R1395</f>
        <v>0</v>
      </c>
      <c r="S1395" s="1">
        <f>'[1]RC-1'!S1395</f>
        <v>0</v>
      </c>
      <c r="T1395" s="1">
        <f>'[1]RC-1'!T1395</f>
        <v>0</v>
      </c>
      <c r="U1395" s="1">
        <f>'[1]RC-1'!U1395</f>
        <v>0</v>
      </c>
      <c r="V1395" s="1">
        <f>'[1]RC-1'!V1395</f>
        <v>0</v>
      </c>
      <c r="W1395" s="1">
        <f>'[1]RC-1'!W1395</f>
        <v>0</v>
      </c>
      <c r="X1395" s="1">
        <f>'[1]RC-1'!X1395</f>
        <v>0</v>
      </c>
      <c r="Y1395" s="1">
        <f>'[1]RC-1'!Y1395</f>
        <v>0</v>
      </c>
      <c r="Z1395" s="1">
        <f>'[1]RC-1'!Z1395</f>
        <v>0</v>
      </c>
      <c r="AA1395" s="1">
        <f>'[1]RC-1'!AA1395</f>
        <v>0</v>
      </c>
      <c r="AB1395" s="1">
        <f>'[1]RC-1'!AB1395</f>
        <v>0</v>
      </c>
      <c r="AC1395" s="1">
        <f>'[1]RC-1'!AC1395</f>
        <v>0</v>
      </c>
      <c r="AD1395" s="1">
        <f>'[1]RC-1'!AD1395</f>
        <v>0</v>
      </c>
      <c r="AE1395" s="1">
        <f>'[1]RC-1'!AE1395</f>
        <v>0</v>
      </c>
      <c r="AF1395" s="1">
        <f>'[1]RC-1'!AF1395</f>
        <v>0</v>
      </c>
      <c r="AG1395" s="1">
        <f>'[1]RC-1'!AG1395</f>
        <v>0</v>
      </c>
      <c r="AH1395" s="1">
        <f>'[1]RC-1'!AH1395</f>
        <v>0</v>
      </c>
      <c r="AI1395" s="1">
        <f>'[1]RC-1'!AI1395</f>
        <v>0</v>
      </c>
    </row>
    <row r="1396" spans="1:35" x14ac:dyDescent="0.3">
      <c r="A1396" s="1">
        <f>'[1]RC-1'!A1396</f>
        <v>0</v>
      </c>
      <c r="B1396" s="1">
        <f>'[1]RC-1'!B1396</f>
        <v>0</v>
      </c>
      <c r="C1396" s="1">
        <f>'[1]RC-1'!C1396</f>
        <v>0</v>
      </c>
      <c r="D1396" s="1">
        <f>'[1]RC-1'!D1396</f>
        <v>0</v>
      </c>
      <c r="E1396" s="1">
        <f>'[1]RC-1'!E1396</f>
        <v>0</v>
      </c>
      <c r="F1396" s="1">
        <f>'[1]RC-1'!F1396</f>
        <v>0</v>
      </c>
      <c r="G1396" s="1">
        <f>'[1]RC-1'!G1396</f>
        <v>0</v>
      </c>
      <c r="H1396" s="1">
        <f>'[1]RC-1'!H1396</f>
        <v>0</v>
      </c>
      <c r="I1396" s="1">
        <f>'[1]RC-1'!I1396</f>
        <v>0</v>
      </c>
      <c r="J1396" s="1">
        <f>'[1]RC-1'!J1396</f>
        <v>0</v>
      </c>
      <c r="K1396" s="1">
        <f>'[1]RC-1'!K1396</f>
        <v>0</v>
      </c>
      <c r="L1396" s="1">
        <f>'[1]RC-1'!L1396</f>
        <v>0</v>
      </c>
      <c r="M1396" s="1">
        <f>'[1]RC-1'!M1396</f>
        <v>0</v>
      </c>
      <c r="N1396" s="1">
        <f>'[1]RC-1'!N1396</f>
        <v>0</v>
      </c>
      <c r="O1396" s="1">
        <f>'[1]RC-1'!O1396</f>
        <v>0</v>
      </c>
      <c r="P1396" s="1">
        <f>'[1]RC-1'!P1396</f>
        <v>0</v>
      </c>
      <c r="Q1396" s="1">
        <f>'[1]RC-1'!Q1396</f>
        <v>0</v>
      </c>
      <c r="R1396" s="1">
        <f>'[1]RC-1'!R1396</f>
        <v>0</v>
      </c>
      <c r="S1396" s="1">
        <f>'[1]RC-1'!S1396</f>
        <v>0</v>
      </c>
      <c r="T1396" s="1">
        <f>'[1]RC-1'!T1396</f>
        <v>0</v>
      </c>
      <c r="U1396" s="1">
        <f>'[1]RC-1'!U1396</f>
        <v>0</v>
      </c>
      <c r="V1396" s="1">
        <f>'[1]RC-1'!V1396</f>
        <v>0</v>
      </c>
      <c r="W1396" s="1">
        <f>'[1]RC-1'!W1396</f>
        <v>0</v>
      </c>
      <c r="X1396" s="1">
        <f>'[1]RC-1'!X1396</f>
        <v>0</v>
      </c>
      <c r="Y1396" s="1">
        <f>'[1]RC-1'!Y1396</f>
        <v>0</v>
      </c>
      <c r="Z1396" s="1">
        <f>'[1]RC-1'!Z1396</f>
        <v>0</v>
      </c>
      <c r="AA1396" s="1">
        <f>'[1]RC-1'!AA1396</f>
        <v>0</v>
      </c>
      <c r="AB1396" s="1">
        <f>'[1]RC-1'!AB1396</f>
        <v>0</v>
      </c>
      <c r="AC1396" s="1">
        <f>'[1]RC-1'!AC1396</f>
        <v>0</v>
      </c>
      <c r="AD1396" s="1">
        <f>'[1]RC-1'!AD1396</f>
        <v>0</v>
      </c>
      <c r="AE1396" s="1">
        <f>'[1]RC-1'!AE1396</f>
        <v>0</v>
      </c>
      <c r="AF1396" s="1">
        <f>'[1]RC-1'!AF1396</f>
        <v>0</v>
      </c>
      <c r="AG1396" s="1">
        <f>'[1]RC-1'!AG1396</f>
        <v>0</v>
      </c>
      <c r="AH1396" s="1">
        <f>'[1]RC-1'!AH1396</f>
        <v>0</v>
      </c>
      <c r="AI1396" s="1">
        <f>'[1]RC-1'!AI1396</f>
        <v>0</v>
      </c>
    </row>
    <row r="1397" spans="1:35" x14ac:dyDescent="0.3">
      <c r="A1397" s="1">
        <f>'[1]RC-1'!A1397</f>
        <v>0</v>
      </c>
      <c r="B1397" s="1">
        <f>'[1]RC-1'!B1397</f>
        <v>0</v>
      </c>
      <c r="C1397" s="1">
        <f>'[1]RC-1'!C1397</f>
        <v>0</v>
      </c>
      <c r="D1397" s="1">
        <f>'[1]RC-1'!D1397</f>
        <v>0</v>
      </c>
      <c r="E1397" s="1">
        <f>'[1]RC-1'!E1397</f>
        <v>0</v>
      </c>
      <c r="F1397" s="1">
        <f>'[1]RC-1'!F1397</f>
        <v>0</v>
      </c>
      <c r="G1397" s="1">
        <f>'[1]RC-1'!G1397</f>
        <v>0</v>
      </c>
      <c r="H1397" s="1">
        <f>'[1]RC-1'!H1397</f>
        <v>0</v>
      </c>
      <c r="I1397" s="1">
        <f>'[1]RC-1'!I1397</f>
        <v>0</v>
      </c>
      <c r="J1397" s="1">
        <f>'[1]RC-1'!J1397</f>
        <v>0</v>
      </c>
      <c r="K1397" s="1">
        <f>'[1]RC-1'!K1397</f>
        <v>0</v>
      </c>
      <c r="L1397" s="1">
        <f>'[1]RC-1'!L1397</f>
        <v>0</v>
      </c>
      <c r="M1397" s="1">
        <f>'[1]RC-1'!M1397</f>
        <v>0</v>
      </c>
      <c r="N1397" s="1">
        <f>'[1]RC-1'!N1397</f>
        <v>0</v>
      </c>
      <c r="O1397" s="1">
        <f>'[1]RC-1'!O1397</f>
        <v>0</v>
      </c>
      <c r="P1397" s="1">
        <f>'[1]RC-1'!P1397</f>
        <v>0</v>
      </c>
      <c r="Q1397" s="1">
        <f>'[1]RC-1'!Q1397</f>
        <v>0</v>
      </c>
      <c r="R1397" s="1">
        <f>'[1]RC-1'!R1397</f>
        <v>0</v>
      </c>
      <c r="S1397" s="1">
        <f>'[1]RC-1'!S1397</f>
        <v>0</v>
      </c>
      <c r="T1397" s="1">
        <f>'[1]RC-1'!T1397</f>
        <v>0</v>
      </c>
      <c r="U1397" s="1">
        <f>'[1]RC-1'!U1397</f>
        <v>0</v>
      </c>
      <c r="V1397" s="1">
        <f>'[1]RC-1'!V1397</f>
        <v>0</v>
      </c>
      <c r="W1397" s="1">
        <f>'[1]RC-1'!W1397</f>
        <v>0</v>
      </c>
      <c r="X1397" s="1">
        <f>'[1]RC-1'!X1397</f>
        <v>0</v>
      </c>
      <c r="Y1397" s="1">
        <f>'[1]RC-1'!Y1397</f>
        <v>0</v>
      </c>
      <c r="Z1397" s="1">
        <f>'[1]RC-1'!Z1397</f>
        <v>0</v>
      </c>
      <c r="AA1397" s="1">
        <f>'[1]RC-1'!AA1397</f>
        <v>0</v>
      </c>
      <c r="AB1397" s="1">
        <f>'[1]RC-1'!AB1397</f>
        <v>0</v>
      </c>
      <c r="AC1397" s="1">
        <f>'[1]RC-1'!AC1397</f>
        <v>0</v>
      </c>
      <c r="AD1397" s="1">
        <f>'[1]RC-1'!AD1397</f>
        <v>0</v>
      </c>
      <c r="AE1397" s="1">
        <f>'[1]RC-1'!AE1397</f>
        <v>0</v>
      </c>
      <c r="AF1397" s="1">
        <f>'[1]RC-1'!AF1397</f>
        <v>0</v>
      </c>
      <c r="AG1397" s="1">
        <f>'[1]RC-1'!AG1397</f>
        <v>0</v>
      </c>
      <c r="AH1397" s="1">
        <f>'[1]RC-1'!AH1397</f>
        <v>0</v>
      </c>
      <c r="AI1397" s="1">
        <f>'[1]RC-1'!AI1397</f>
        <v>0</v>
      </c>
    </row>
    <row r="1398" spans="1:35" x14ac:dyDescent="0.3">
      <c r="A1398" s="1">
        <f>'[1]RC-1'!A1398</f>
        <v>0</v>
      </c>
      <c r="B1398" s="1">
        <f>'[1]RC-1'!B1398</f>
        <v>0</v>
      </c>
      <c r="C1398" s="1">
        <f>'[1]RC-1'!C1398</f>
        <v>0</v>
      </c>
      <c r="D1398" s="1">
        <f>'[1]RC-1'!D1398</f>
        <v>0</v>
      </c>
      <c r="E1398" s="1">
        <f>'[1]RC-1'!E1398</f>
        <v>0</v>
      </c>
      <c r="F1398" s="1">
        <f>'[1]RC-1'!F1398</f>
        <v>0</v>
      </c>
      <c r="G1398" s="1">
        <f>'[1]RC-1'!G1398</f>
        <v>0</v>
      </c>
      <c r="H1398" s="1">
        <f>'[1]RC-1'!H1398</f>
        <v>0</v>
      </c>
      <c r="I1398" s="1">
        <f>'[1]RC-1'!I1398</f>
        <v>0</v>
      </c>
      <c r="J1398" s="1">
        <f>'[1]RC-1'!J1398</f>
        <v>0</v>
      </c>
      <c r="K1398" s="1">
        <f>'[1]RC-1'!K1398</f>
        <v>0</v>
      </c>
      <c r="L1398" s="1">
        <f>'[1]RC-1'!L1398</f>
        <v>0</v>
      </c>
      <c r="M1398" s="1">
        <f>'[1]RC-1'!M1398</f>
        <v>0</v>
      </c>
      <c r="N1398" s="1">
        <f>'[1]RC-1'!N1398</f>
        <v>0</v>
      </c>
      <c r="O1398" s="1">
        <f>'[1]RC-1'!O1398</f>
        <v>0</v>
      </c>
      <c r="P1398" s="1">
        <f>'[1]RC-1'!P1398</f>
        <v>0</v>
      </c>
      <c r="Q1398" s="1">
        <f>'[1]RC-1'!Q1398</f>
        <v>0</v>
      </c>
      <c r="R1398" s="1">
        <f>'[1]RC-1'!R1398</f>
        <v>0</v>
      </c>
      <c r="S1398" s="1">
        <f>'[1]RC-1'!S1398</f>
        <v>0</v>
      </c>
      <c r="T1398" s="1">
        <f>'[1]RC-1'!T1398</f>
        <v>0</v>
      </c>
      <c r="U1398" s="1">
        <f>'[1]RC-1'!U1398</f>
        <v>0</v>
      </c>
      <c r="V1398" s="1">
        <f>'[1]RC-1'!V1398</f>
        <v>0</v>
      </c>
      <c r="W1398" s="1">
        <f>'[1]RC-1'!W1398</f>
        <v>0</v>
      </c>
      <c r="X1398" s="1">
        <f>'[1]RC-1'!X1398</f>
        <v>0</v>
      </c>
      <c r="Y1398" s="1">
        <f>'[1]RC-1'!Y1398</f>
        <v>0</v>
      </c>
      <c r="Z1398" s="1">
        <f>'[1]RC-1'!Z1398</f>
        <v>0</v>
      </c>
      <c r="AA1398" s="1">
        <f>'[1]RC-1'!AA1398</f>
        <v>0</v>
      </c>
      <c r="AB1398" s="1">
        <f>'[1]RC-1'!AB1398</f>
        <v>0</v>
      </c>
      <c r="AC1398" s="1">
        <f>'[1]RC-1'!AC1398</f>
        <v>0</v>
      </c>
      <c r="AD1398" s="1">
        <f>'[1]RC-1'!AD1398</f>
        <v>0</v>
      </c>
      <c r="AE1398" s="1">
        <f>'[1]RC-1'!AE1398</f>
        <v>0</v>
      </c>
      <c r="AF1398" s="1">
        <f>'[1]RC-1'!AF1398</f>
        <v>0</v>
      </c>
      <c r="AG1398" s="1">
        <f>'[1]RC-1'!AG1398</f>
        <v>0</v>
      </c>
      <c r="AH1398" s="1">
        <f>'[1]RC-1'!AH1398</f>
        <v>0</v>
      </c>
      <c r="AI1398" s="1">
        <f>'[1]RC-1'!AI1398</f>
        <v>0</v>
      </c>
    </row>
    <row r="1399" spans="1:35" x14ac:dyDescent="0.3">
      <c r="A1399" s="1">
        <f>'[1]RC-1'!A1399</f>
        <v>0</v>
      </c>
      <c r="B1399" s="1">
        <f>'[1]RC-1'!B1399</f>
        <v>0</v>
      </c>
      <c r="C1399" s="1">
        <f>'[1]RC-1'!C1399</f>
        <v>0</v>
      </c>
      <c r="D1399" s="1">
        <f>'[1]RC-1'!D1399</f>
        <v>0</v>
      </c>
      <c r="E1399" s="1">
        <f>'[1]RC-1'!E1399</f>
        <v>0</v>
      </c>
      <c r="F1399" s="1">
        <f>'[1]RC-1'!F1399</f>
        <v>0</v>
      </c>
      <c r="G1399" s="1">
        <f>'[1]RC-1'!G1399</f>
        <v>0</v>
      </c>
      <c r="H1399" s="1">
        <f>'[1]RC-1'!H1399</f>
        <v>0</v>
      </c>
      <c r="I1399" s="1">
        <f>'[1]RC-1'!I1399</f>
        <v>0</v>
      </c>
      <c r="J1399" s="1">
        <f>'[1]RC-1'!J1399</f>
        <v>0</v>
      </c>
      <c r="K1399" s="1">
        <f>'[1]RC-1'!K1399</f>
        <v>0</v>
      </c>
      <c r="L1399" s="1">
        <f>'[1]RC-1'!L1399</f>
        <v>0</v>
      </c>
      <c r="M1399" s="1">
        <f>'[1]RC-1'!M1399</f>
        <v>0</v>
      </c>
      <c r="N1399" s="1">
        <f>'[1]RC-1'!N1399</f>
        <v>0</v>
      </c>
      <c r="O1399" s="1">
        <f>'[1]RC-1'!O1399</f>
        <v>0</v>
      </c>
      <c r="P1399" s="1">
        <f>'[1]RC-1'!P1399</f>
        <v>0</v>
      </c>
      <c r="Q1399" s="1">
        <f>'[1]RC-1'!Q1399</f>
        <v>0</v>
      </c>
      <c r="R1399" s="1">
        <f>'[1]RC-1'!R1399</f>
        <v>0</v>
      </c>
      <c r="S1399" s="1">
        <f>'[1]RC-1'!S1399</f>
        <v>0</v>
      </c>
      <c r="T1399" s="1">
        <f>'[1]RC-1'!T1399</f>
        <v>0</v>
      </c>
      <c r="U1399" s="1">
        <f>'[1]RC-1'!U1399</f>
        <v>0</v>
      </c>
      <c r="V1399" s="1">
        <f>'[1]RC-1'!V1399</f>
        <v>0</v>
      </c>
      <c r="W1399" s="1">
        <f>'[1]RC-1'!W1399</f>
        <v>0</v>
      </c>
      <c r="X1399" s="1">
        <f>'[1]RC-1'!X1399</f>
        <v>0</v>
      </c>
      <c r="Y1399" s="1">
        <f>'[1]RC-1'!Y1399</f>
        <v>0</v>
      </c>
      <c r="Z1399" s="1">
        <f>'[1]RC-1'!Z1399</f>
        <v>0</v>
      </c>
      <c r="AA1399" s="1">
        <f>'[1]RC-1'!AA1399</f>
        <v>0</v>
      </c>
      <c r="AB1399" s="1">
        <f>'[1]RC-1'!AB1399</f>
        <v>0</v>
      </c>
      <c r="AC1399" s="1">
        <f>'[1]RC-1'!AC1399</f>
        <v>0</v>
      </c>
      <c r="AD1399" s="1">
        <f>'[1]RC-1'!AD1399</f>
        <v>0</v>
      </c>
      <c r="AE1399" s="1">
        <f>'[1]RC-1'!AE1399</f>
        <v>0</v>
      </c>
      <c r="AF1399" s="1">
        <f>'[1]RC-1'!AF1399</f>
        <v>0</v>
      </c>
      <c r="AG1399" s="1">
        <f>'[1]RC-1'!AG1399</f>
        <v>0</v>
      </c>
      <c r="AH1399" s="1">
        <f>'[1]RC-1'!AH1399</f>
        <v>0</v>
      </c>
      <c r="AI1399" s="1">
        <f>'[1]RC-1'!AI1399</f>
        <v>0</v>
      </c>
    </row>
    <row r="1400" spans="1:35" x14ac:dyDescent="0.3">
      <c r="A1400" s="1">
        <f>'[1]RC-1'!A1400</f>
        <v>0</v>
      </c>
      <c r="B1400" s="1">
        <f>'[1]RC-1'!B1400</f>
        <v>0</v>
      </c>
      <c r="C1400" s="1">
        <f>'[1]RC-1'!C1400</f>
        <v>0</v>
      </c>
      <c r="D1400" s="1">
        <f>'[1]RC-1'!D1400</f>
        <v>0</v>
      </c>
      <c r="E1400" s="1">
        <f>'[1]RC-1'!E1400</f>
        <v>0</v>
      </c>
      <c r="F1400" s="1">
        <f>'[1]RC-1'!F1400</f>
        <v>0</v>
      </c>
      <c r="G1400" s="1">
        <f>'[1]RC-1'!G1400</f>
        <v>0</v>
      </c>
      <c r="H1400" s="1">
        <f>'[1]RC-1'!H1400</f>
        <v>0</v>
      </c>
      <c r="I1400" s="1">
        <f>'[1]RC-1'!I1400</f>
        <v>0</v>
      </c>
      <c r="J1400" s="1">
        <f>'[1]RC-1'!J1400</f>
        <v>0</v>
      </c>
      <c r="K1400" s="1">
        <f>'[1]RC-1'!K1400</f>
        <v>0</v>
      </c>
      <c r="L1400" s="1">
        <f>'[1]RC-1'!L1400</f>
        <v>0</v>
      </c>
      <c r="M1400" s="1">
        <f>'[1]RC-1'!M1400</f>
        <v>0</v>
      </c>
      <c r="N1400" s="1">
        <f>'[1]RC-1'!N1400</f>
        <v>0</v>
      </c>
      <c r="O1400" s="1">
        <f>'[1]RC-1'!O1400</f>
        <v>0</v>
      </c>
      <c r="P1400" s="1">
        <f>'[1]RC-1'!P1400</f>
        <v>0</v>
      </c>
      <c r="Q1400" s="1">
        <f>'[1]RC-1'!Q1400</f>
        <v>0</v>
      </c>
      <c r="R1400" s="1">
        <f>'[1]RC-1'!R1400</f>
        <v>0</v>
      </c>
      <c r="S1400" s="1">
        <f>'[1]RC-1'!S1400</f>
        <v>0</v>
      </c>
      <c r="T1400" s="1">
        <f>'[1]RC-1'!T1400</f>
        <v>0</v>
      </c>
      <c r="U1400" s="1">
        <f>'[1]RC-1'!U1400</f>
        <v>0</v>
      </c>
      <c r="V1400" s="1">
        <f>'[1]RC-1'!V1400</f>
        <v>0</v>
      </c>
      <c r="W1400" s="1">
        <f>'[1]RC-1'!W1400</f>
        <v>0</v>
      </c>
      <c r="X1400" s="1">
        <f>'[1]RC-1'!X1400</f>
        <v>0</v>
      </c>
      <c r="Y1400" s="1">
        <f>'[1]RC-1'!Y1400</f>
        <v>0</v>
      </c>
      <c r="Z1400" s="1">
        <f>'[1]RC-1'!Z1400</f>
        <v>0</v>
      </c>
      <c r="AA1400" s="1">
        <f>'[1]RC-1'!AA1400</f>
        <v>0</v>
      </c>
      <c r="AB1400" s="1">
        <f>'[1]RC-1'!AB1400</f>
        <v>0</v>
      </c>
      <c r="AC1400" s="1">
        <f>'[1]RC-1'!AC1400</f>
        <v>0</v>
      </c>
      <c r="AD1400" s="1">
        <f>'[1]RC-1'!AD1400</f>
        <v>0</v>
      </c>
      <c r="AE1400" s="1">
        <f>'[1]RC-1'!AE1400</f>
        <v>0</v>
      </c>
      <c r="AF1400" s="1">
        <f>'[1]RC-1'!AF1400</f>
        <v>0</v>
      </c>
      <c r="AG1400" s="1">
        <f>'[1]RC-1'!AG1400</f>
        <v>0</v>
      </c>
      <c r="AH1400" s="1">
        <f>'[1]RC-1'!AH1400</f>
        <v>0</v>
      </c>
      <c r="AI1400" s="1">
        <f>'[1]RC-1'!AI1400</f>
        <v>0</v>
      </c>
    </row>
    <row r="1401" spans="1:35" x14ac:dyDescent="0.3">
      <c r="A1401" s="1">
        <f>'[1]RC-1'!A1401</f>
        <v>0</v>
      </c>
      <c r="B1401" s="1">
        <f>'[1]RC-1'!B1401</f>
        <v>0</v>
      </c>
      <c r="C1401" s="1">
        <f>'[1]RC-1'!C1401</f>
        <v>0</v>
      </c>
      <c r="D1401" s="1">
        <f>'[1]RC-1'!D1401</f>
        <v>0</v>
      </c>
      <c r="E1401" s="1">
        <f>'[1]RC-1'!E1401</f>
        <v>0</v>
      </c>
      <c r="F1401" s="1">
        <f>'[1]RC-1'!F1401</f>
        <v>0</v>
      </c>
      <c r="G1401" s="1">
        <f>'[1]RC-1'!G1401</f>
        <v>0</v>
      </c>
      <c r="H1401" s="1">
        <f>'[1]RC-1'!H1401</f>
        <v>0</v>
      </c>
      <c r="I1401" s="1">
        <f>'[1]RC-1'!I1401</f>
        <v>0</v>
      </c>
      <c r="J1401" s="1">
        <f>'[1]RC-1'!J1401</f>
        <v>0</v>
      </c>
      <c r="K1401" s="1">
        <f>'[1]RC-1'!K1401</f>
        <v>0</v>
      </c>
      <c r="L1401" s="1">
        <f>'[1]RC-1'!L1401</f>
        <v>0</v>
      </c>
      <c r="M1401" s="1">
        <f>'[1]RC-1'!M1401</f>
        <v>0</v>
      </c>
      <c r="N1401" s="1">
        <f>'[1]RC-1'!N1401</f>
        <v>0</v>
      </c>
      <c r="O1401" s="1">
        <f>'[1]RC-1'!O1401</f>
        <v>0</v>
      </c>
      <c r="P1401" s="1">
        <f>'[1]RC-1'!P1401</f>
        <v>0</v>
      </c>
      <c r="Q1401" s="1">
        <f>'[1]RC-1'!Q1401</f>
        <v>0</v>
      </c>
      <c r="R1401" s="1">
        <f>'[1]RC-1'!R1401</f>
        <v>0</v>
      </c>
      <c r="S1401" s="1">
        <f>'[1]RC-1'!S1401</f>
        <v>0</v>
      </c>
      <c r="T1401" s="1">
        <f>'[1]RC-1'!T1401</f>
        <v>0</v>
      </c>
      <c r="U1401" s="1">
        <f>'[1]RC-1'!U1401</f>
        <v>0</v>
      </c>
      <c r="V1401" s="1">
        <f>'[1]RC-1'!V1401</f>
        <v>0</v>
      </c>
      <c r="W1401" s="1">
        <f>'[1]RC-1'!W1401</f>
        <v>0</v>
      </c>
      <c r="X1401" s="1">
        <f>'[1]RC-1'!X1401</f>
        <v>0</v>
      </c>
      <c r="Y1401" s="1">
        <f>'[1]RC-1'!Y1401</f>
        <v>0</v>
      </c>
      <c r="Z1401" s="1">
        <f>'[1]RC-1'!Z1401</f>
        <v>0</v>
      </c>
      <c r="AA1401" s="1">
        <f>'[1]RC-1'!AA1401</f>
        <v>0</v>
      </c>
      <c r="AB1401" s="1">
        <f>'[1]RC-1'!AB1401</f>
        <v>0</v>
      </c>
      <c r="AC1401" s="1">
        <f>'[1]RC-1'!AC1401</f>
        <v>0</v>
      </c>
      <c r="AD1401" s="1">
        <f>'[1]RC-1'!AD1401</f>
        <v>0</v>
      </c>
      <c r="AE1401" s="1">
        <f>'[1]RC-1'!AE1401</f>
        <v>0</v>
      </c>
      <c r="AF1401" s="1">
        <f>'[1]RC-1'!AF1401</f>
        <v>0</v>
      </c>
      <c r="AG1401" s="1">
        <f>'[1]RC-1'!AG1401</f>
        <v>0</v>
      </c>
      <c r="AH1401" s="1">
        <f>'[1]RC-1'!AH1401</f>
        <v>0</v>
      </c>
      <c r="AI1401" s="1">
        <f>'[1]RC-1'!AI1401</f>
        <v>0</v>
      </c>
    </row>
    <row r="1402" spans="1:35" x14ac:dyDescent="0.3">
      <c r="A1402" s="1">
        <f>'[1]RC-1'!A1402</f>
        <v>0</v>
      </c>
      <c r="B1402" s="1">
        <f>'[1]RC-1'!B1402</f>
        <v>0</v>
      </c>
      <c r="C1402" s="1">
        <f>'[1]RC-1'!C1402</f>
        <v>0</v>
      </c>
      <c r="D1402" s="1">
        <f>'[1]RC-1'!D1402</f>
        <v>0</v>
      </c>
      <c r="E1402" s="1">
        <f>'[1]RC-1'!E1402</f>
        <v>0</v>
      </c>
      <c r="F1402" s="1">
        <f>'[1]RC-1'!F1402</f>
        <v>0</v>
      </c>
      <c r="G1402" s="1">
        <f>'[1]RC-1'!G1402</f>
        <v>0</v>
      </c>
      <c r="H1402" s="1">
        <f>'[1]RC-1'!H1402</f>
        <v>0</v>
      </c>
      <c r="I1402" s="1">
        <f>'[1]RC-1'!I1402</f>
        <v>0</v>
      </c>
      <c r="J1402" s="1">
        <f>'[1]RC-1'!J1402</f>
        <v>0</v>
      </c>
      <c r="K1402" s="1">
        <f>'[1]RC-1'!K1402</f>
        <v>0</v>
      </c>
      <c r="L1402" s="1">
        <f>'[1]RC-1'!L1402</f>
        <v>0</v>
      </c>
      <c r="M1402" s="1">
        <f>'[1]RC-1'!M1402</f>
        <v>0</v>
      </c>
      <c r="N1402" s="1">
        <f>'[1]RC-1'!N1402</f>
        <v>0</v>
      </c>
      <c r="O1402" s="1">
        <f>'[1]RC-1'!O1402</f>
        <v>0</v>
      </c>
      <c r="P1402" s="1">
        <f>'[1]RC-1'!P1402</f>
        <v>0</v>
      </c>
      <c r="Q1402" s="1">
        <f>'[1]RC-1'!Q1402</f>
        <v>0</v>
      </c>
      <c r="R1402" s="1">
        <f>'[1]RC-1'!R1402</f>
        <v>0</v>
      </c>
      <c r="S1402" s="1">
        <f>'[1]RC-1'!S1402</f>
        <v>0</v>
      </c>
      <c r="T1402" s="1">
        <f>'[1]RC-1'!T1402</f>
        <v>0</v>
      </c>
      <c r="U1402" s="1">
        <f>'[1]RC-1'!U1402</f>
        <v>0</v>
      </c>
      <c r="V1402" s="1">
        <f>'[1]RC-1'!V1402</f>
        <v>0</v>
      </c>
      <c r="W1402" s="1">
        <f>'[1]RC-1'!W1402</f>
        <v>0</v>
      </c>
      <c r="X1402" s="1">
        <f>'[1]RC-1'!X1402</f>
        <v>0</v>
      </c>
      <c r="Y1402" s="1">
        <f>'[1]RC-1'!Y1402</f>
        <v>0</v>
      </c>
      <c r="Z1402" s="1">
        <f>'[1]RC-1'!Z1402</f>
        <v>0</v>
      </c>
      <c r="AA1402" s="1">
        <f>'[1]RC-1'!AA1402</f>
        <v>0</v>
      </c>
      <c r="AB1402" s="1">
        <f>'[1]RC-1'!AB1402</f>
        <v>0</v>
      </c>
      <c r="AC1402" s="1">
        <f>'[1]RC-1'!AC1402</f>
        <v>0</v>
      </c>
      <c r="AD1402" s="1">
        <f>'[1]RC-1'!AD1402</f>
        <v>0</v>
      </c>
      <c r="AE1402" s="1">
        <f>'[1]RC-1'!AE1402</f>
        <v>0</v>
      </c>
      <c r="AF1402" s="1">
        <f>'[1]RC-1'!AF1402</f>
        <v>0</v>
      </c>
      <c r="AG1402" s="1">
        <f>'[1]RC-1'!AG1402</f>
        <v>0</v>
      </c>
      <c r="AH1402" s="1">
        <f>'[1]RC-1'!AH1402</f>
        <v>0</v>
      </c>
      <c r="AI1402" s="1">
        <f>'[1]RC-1'!AI1402</f>
        <v>0</v>
      </c>
    </row>
    <row r="1403" spans="1:35" x14ac:dyDescent="0.3">
      <c r="A1403" s="1">
        <f>'[1]RC-1'!A1403</f>
        <v>0</v>
      </c>
      <c r="B1403" s="1">
        <f>'[1]RC-1'!B1403</f>
        <v>0</v>
      </c>
      <c r="C1403" s="1">
        <f>'[1]RC-1'!C1403</f>
        <v>0</v>
      </c>
      <c r="D1403" s="1">
        <f>'[1]RC-1'!D1403</f>
        <v>0</v>
      </c>
      <c r="E1403" s="1">
        <f>'[1]RC-1'!E1403</f>
        <v>0</v>
      </c>
      <c r="F1403" s="1">
        <f>'[1]RC-1'!F1403</f>
        <v>0</v>
      </c>
      <c r="G1403" s="1">
        <f>'[1]RC-1'!G1403</f>
        <v>0</v>
      </c>
      <c r="H1403" s="1">
        <f>'[1]RC-1'!H1403</f>
        <v>0</v>
      </c>
      <c r="I1403" s="1">
        <f>'[1]RC-1'!I1403</f>
        <v>0</v>
      </c>
      <c r="J1403" s="1">
        <f>'[1]RC-1'!J1403</f>
        <v>0</v>
      </c>
      <c r="K1403" s="1">
        <f>'[1]RC-1'!K1403</f>
        <v>0</v>
      </c>
      <c r="L1403" s="1">
        <f>'[1]RC-1'!L1403</f>
        <v>0</v>
      </c>
      <c r="M1403" s="1">
        <f>'[1]RC-1'!M1403</f>
        <v>0</v>
      </c>
      <c r="N1403" s="1">
        <f>'[1]RC-1'!N1403</f>
        <v>0</v>
      </c>
      <c r="O1403" s="1">
        <f>'[1]RC-1'!O1403</f>
        <v>0</v>
      </c>
      <c r="P1403" s="1">
        <f>'[1]RC-1'!P1403</f>
        <v>0</v>
      </c>
      <c r="Q1403" s="1">
        <f>'[1]RC-1'!Q1403</f>
        <v>0</v>
      </c>
      <c r="R1403" s="1">
        <f>'[1]RC-1'!R1403</f>
        <v>0</v>
      </c>
      <c r="S1403" s="1">
        <f>'[1]RC-1'!S1403</f>
        <v>0</v>
      </c>
      <c r="T1403" s="1">
        <f>'[1]RC-1'!T1403</f>
        <v>0</v>
      </c>
      <c r="U1403" s="1">
        <f>'[1]RC-1'!U1403</f>
        <v>0</v>
      </c>
      <c r="V1403" s="1">
        <f>'[1]RC-1'!V1403</f>
        <v>0</v>
      </c>
      <c r="W1403" s="1">
        <f>'[1]RC-1'!W1403</f>
        <v>0</v>
      </c>
      <c r="X1403" s="1">
        <f>'[1]RC-1'!X1403</f>
        <v>0</v>
      </c>
      <c r="Y1403" s="1">
        <f>'[1]RC-1'!Y1403</f>
        <v>0</v>
      </c>
      <c r="Z1403" s="1">
        <f>'[1]RC-1'!Z1403</f>
        <v>0</v>
      </c>
      <c r="AA1403" s="1">
        <f>'[1]RC-1'!AA1403</f>
        <v>0</v>
      </c>
      <c r="AB1403" s="1">
        <f>'[1]RC-1'!AB1403</f>
        <v>0</v>
      </c>
      <c r="AC1403" s="1">
        <f>'[1]RC-1'!AC1403</f>
        <v>0</v>
      </c>
      <c r="AD1403" s="1">
        <f>'[1]RC-1'!AD1403</f>
        <v>0</v>
      </c>
      <c r="AE1403" s="1">
        <f>'[1]RC-1'!AE1403</f>
        <v>0</v>
      </c>
      <c r="AF1403" s="1">
        <f>'[1]RC-1'!AF1403</f>
        <v>0</v>
      </c>
      <c r="AG1403" s="1">
        <f>'[1]RC-1'!AG1403</f>
        <v>0</v>
      </c>
      <c r="AH1403" s="1">
        <f>'[1]RC-1'!AH1403</f>
        <v>0</v>
      </c>
      <c r="AI1403" s="1">
        <f>'[1]RC-1'!AI1403</f>
        <v>0</v>
      </c>
    </row>
    <row r="1404" spans="1:35" x14ac:dyDescent="0.3">
      <c r="A1404" s="1">
        <f>'[1]RC-1'!A1404</f>
        <v>0</v>
      </c>
      <c r="B1404" s="1">
        <f>'[1]RC-1'!B1404</f>
        <v>0</v>
      </c>
      <c r="C1404" s="1">
        <f>'[1]RC-1'!C1404</f>
        <v>0</v>
      </c>
      <c r="D1404" s="1">
        <f>'[1]RC-1'!D1404</f>
        <v>0</v>
      </c>
      <c r="E1404" s="1">
        <f>'[1]RC-1'!E1404</f>
        <v>0</v>
      </c>
      <c r="F1404" s="1">
        <f>'[1]RC-1'!F1404</f>
        <v>0</v>
      </c>
      <c r="G1404" s="1">
        <f>'[1]RC-1'!G1404</f>
        <v>0</v>
      </c>
      <c r="H1404" s="1">
        <f>'[1]RC-1'!H1404</f>
        <v>0</v>
      </c>
      <c r="I1404" s="1">
        <f>'[1]RC-1'!I1404</f>
        <v>0</v>
      </c>
      <c r="J1404" s="1">
        <f>'[1]RC-1'!J1404</f>
        <v>0</v>
      </c>
      <c r="K1404" s="1">
        <f>'[1]RC-1'!K1404</f>
        <v>0</v>
      </c>
      <c r="L1404" s="1">
        <f>'[1]RC-1'!L1404</f>
        <v>0</v>
      </c>
      <c r="M1404" s="1">
        <f>'[1]RC-1'!M1404</f>
        <v>0</v>
      </c>
      <c r="N1404" s="1">
        <f>'[1]RC-1'!N1404</f>
        <v>0</v>
      </c>
      <c r="O1404" s="1">
        <f>'[1]RC-1'!O1404</f>
        <v>0</v>
      </c>
      <c r="P1404" s="1">
        <f>'[1]RC-1'!P1404</f>
        <v>0</v>
      </c>
      <c r="Q1404" s="1">
        <f>'[1]RC-1'!Q1404</f>
        <v>0</v>
      </c>
      <c r="R1404" s="1">
        <f>'[1]RC-1'!R1404</f>
        <v>0</v>
      </c>
      <c r="S1404" s="1">
        <f>'[1]RC-1'!S1404</f>
        <v>0</v>
      </c>
      <c r="T1404" s="1">
        <f>'[1]RC-1'!T1404</f>
        <v>0</v>
      </c>
      <c r="U1404" s="1">
        <f>'[1]RC-1'!U1404</f>
        <v>0</v>
      </c>
      <c r="V1404" s="1">
        <f>'[1]RC-1'!V1404</f>
        <v>0</v>
      </c>
      <c r="W1404" s="1">
        <f>'[1]RC-1'!W1404</f>
        <v>0</v>
      </c>
      <c r="X1404" s="1">
        <f>'[1]RC-1'!X1404</f>
        <v>0</v>
      </c>
      <c r="Y1404" s="1">
        <f>'[1]RC-1'!Y1404</f>
        <v>0</v>
      </c>
      <c r="Z1404" s="1">
        <f>'[1]RC-1'!Z1404</f>
        <v>0</v>
      </c>
      <c r="AA1404" s="1">
        <f>'[1]RC-1'!AA1404</f>
        <v>0</v>
      </c>
      <c r="AB1404" s="1">
        <f>'[1]RC-1'!AB1404</f>
        <v>0</v>
      </c>
      <c r="AC1404" s="1">
        <f>'[1]RC-1'!AC1404</f>
        <v>0</v>
      </c>
      <c r="AD1404" s="1">
        <f>'[1]RC-1'!AD1404</f>
        <v>0</v>
      </c>
      <c r="AE1404" s="1">
        <f>'[1]RC-1'!AE1404</f>
        <v>0</v>
      </c>
      <c r="AF1404" s="1">
        <f>'[1]RC-1'!AF1404</f>
        <v>0</v>
      </c>
      <c r="AG1404" s="1">
        <f>'[1]RC-1'!AG1404</f>
        <v>0</v>
      </c>
      <c r="AH1404" s="1">
        <f>'[1]RC-1'!AH1404</f>
        <v>0</v>
      </c>
      <c r="AI1404" s="1">
        <f>'[1]RC-1'!AI1404</f>
        <v>0</v>
      </c>
    </row>
    <row r="1405" spans="1:35" x14ac:dyDescent="0.3">
      <c r="A1405" s="1">
        <f>'[1]RC-1'!A1405</f>
        <v>0</v>
      </c>
      <c r="B1405" s="1">
        <f>'[1]RC-1'!B1405</f>
        <v>0</v>
      </c>
      <c r="C1405" s="1">
        <f>'[1]RC-1'!C1405</f>
        <v>0</v>
      </c>
      <c r="D1405" s="1">
        <f>'[1]RC-1'!D1405</f>
        <v>0</v>
      </c>
      <c r="E1405" s="1">
        <f>'[1]RC-1'!E1405</f>
        <v>0</v>
      </c>
      <c r="F1405" s="1">
        <f>'[1]RC-1'!F1405</f>
        <v>0</v>
      </c>
      <c r="G1405" s="1">
        <f>'[1]RC-1'!G1405</f>
        <v>0</v>
      </c>
      <c r="H1405" s="1">
        <f>'[1]RC-1'!H1405</f>
        <v>0</v>
      </c>
      <c r="I1405" s="1">
        <f>'[1]RC-1'!I1405</f>
        <v>0</v>
      </c>
      <c r="J1405" s="1">
        <f>'[1]RC-1'!J1405</f>
        <v>0</v>
      </c>
      <c r="K1405" s="1">
        <f>'[1]RC-1'!K1405</f>
        <v>0</v>
      </c>
      <c r="L1405" s="1">
        <f>'[1]RC-1'!L1405</f>
        <v>0</v>
      </c>
      <c r="M1405" s="1">
        <f>'[1]RC-1'!M1405</f>
        <v>0</v>
      </c>
      <c r="N1405" s="1">
        <f>'[1]RC-1'!N1405</f>
        <v>0</v>
      </c>
      <c r="O1405" s="1">
        <f>'[1]RC-1'!O1405</f>
        <v>0</v>
      </c>
      <c r="P1405" s="1">
        <f>'[1]RC-1'!P1405</f>
        <v>0</v>
      </c>
      <c r="Q1405" s="1">
        <f>'[1]RC-1'!Q1405</f>
        <v>0</v>
      </c>
      <c r="R1405" s="1">
        <f>'[1]RC-1'!R1405</f>
        <v>0</v>
      </c>
      <c r="S1405" s="1">
        <f>'[1]RC-1'!S1405</f>
        <v>0</v>
      </c>
      <c r="T1405" s="1">
        <f>'[1]RC-1'!T1405</f>
        <v>0</v>
      </c>
      <c r="U1405" s="1">
        <f>'[1]RC-1'!U1405</f>
        <v>0</v>
      </c>
      <c r="V1405" s="1">
        <f>'[1]RC-1'!V1405</f>
        <v>0</v>
      </c>
      <c r="W1405" s="1">
        <f>'[1]RC-1'!W1405</f>
        <v>0</v>
      </c>
      <c r="X1405" s="1">
        <f>'[1]RC-1'!X1405</f>
        <v>0</v>
      </c>
      <c r="Y1405" s="1">
        <f>'[1]RC-1'!Y1405</f>
        <v>0</v>
      </c>
      <c r="Z1405" s="1">
        <f>'[1]RC-1'!Z1405</f>
        <v>0</v>
      </c>
      <c r="AA1405" s="1">
        <f>'[1]RC-1'!AA1405</f>
        <v>0</v>
      </c>
      <c r="AB1405" s="1">
        <f>'[1]RC-1'!AB1405</f>
        <v>0</v>
      </c>
      <c r="AC1405" s="1">
        <f>'[1]RC-1'!AC1405</f>
        <v>0</v>
      </c>
      <c r="AD1405" s="1">
        <f>'[1]RC-1'!AD1405</f>
        <v>0</v>
      </c>
      <c r="AE1405" s="1">
        <f>'[1]RC-1'!AE1405</f>
        <v>0</v>
      </c>
      <c r="AF1405" s="1">
        <f>'[1]RC-1'!AF1405</f>
        <v>0</v>
      </c>
      <c r="AG1405" s="1">
        <f>'[1]RC-1'!AG1405</f>
        <v>0</v>
      </c>
      <c r="AH1405" s="1">
        <f>'[1]RC-1'!AH1405</f>
        <v>0</v>
      </c>
      <c r="AI1405" s="1">
        <f>'[1]RC-1'!AI1405</f>
        <v>0</v>
      </c>
    </row>
    <row r="1406" spans="1:35" x14ac:dyDescent="0.3">
      <c r="A1406" s="1">
        <f>'[1]RC-1'!A1406</f>
        <v>0</v>
      </c>
      <c r="B1406" s="1">
        <f>'[1]RC-1'!B1406</f>
        <v>0</v>
      </c>
      <c r="C1406" s="1">
        <f>'[1]RC-1'!C1406</f>
        <v>0</v>
      </c>
      <c r="D1406" s="1">
        <f>'[1]RC-1'!D1406</f>
        <v>0</v>
      </c>
      <c r="E1406" s="1">
        <f>'[1]RC-1'!E1406</f>
        <v>0</v>
      </c>
      <c r="F1406" s="1">
        <f>'[1]RC-1'!F1406</f>
        <v>0</v>
      </c>
      <c r="G1406" s="1">
        <f>'[1]RC-1'!G1406</f>
        <v>0</v>
      </c>
      <c r="H1406" s="1">
        <f>'[1]RC-1'!H1406</f>
        <v>0</v>
      </c>
      <c r="I1406" s="1">
        <f>'[1]RC-1'!I1406</f>
        <v>0</v>
      </c>
      <c r="J1406" s="1">
        <f>'[1]RC-1'!J1406</f>
        <v>0</v>
      </c>
      <c r="K1406" s="1">
        <f>'[1]RC-1'!K1406</f>
        <v>0</v>
      </c>
      <c r="L1406" s="1">
        <f>'[1]RC-1'!L1406</f>
        <v>0</v>
      </c>
      <c r="M1406" s="1">
        <f>'[1]RC-1'!M1406</f>
        <v>0</v>
      </c>
      <c r="N1406" s="1">
        <f>'[1]RC-1'!N1406</f>
        <v>0</v>
      </c>
      <c r="O1406" s="1">
        <f>'[1]RC-1'!O1406</f>
        <v>0</v>
      </c>
      <c r="P1406" s="1">
        <f>'[1]RC-1'!P1406</f>
        <v>0</v>
      </c>
      <c r="Q1406" s="1">
        <f>'[1]RC-1'!Q1406</f>
        <v>0</v>
      </c>
      <c r="R1406" s="1">
        <f>'[1]RC-1'!R1406</f>
        <v>0</v>
      </c>
      <c r="S1406" s="1">
        <f>'[1]RC-1'!S1406</f>
        <v>0</v>
      </c>
      <c r="T1406" s="1">
        <f>'[1]RC-1'!T1406</f>
        <v>0</v>
      </c>
      <c r="U1406" s="1">
        <f>'[1]RC-1'!U1406</f>
        <v>0</v>
      </c>
      <c r="V1406" s="1">
        <f>'[1]RC-1'!V1406</f>
        <v>0</v>
      </c>
      <c r="W1406" s="1">
        <f>'[1]RC-1'!W1406</f>
        <v>0</v>
      </c>
      <c r="X1406" s="1">
        <f>'[1]RC-1'!X1406</f>
        <v>0</v>
      </c>
      <c r="Y1406" s="1">
        <f>'[1]RC-1'!Y1406</f>
        <v>0</v>
      </c>
      <c r="Z1406" s="1">
        <f>'[1]RC-1'!Z1406</f>
        <v>0</v>
      </c>
      <c r="AA1406" s="1">
        <f>'[1]RC-1'!AA1406</f>
        <v>0</v>
      </c>
      <c r="AB1406" s="1">
        <f>'[1]RC-1'!AB1406</f>
        <v>0</v>
      </c>
      <c r="AC1406" s="1">
        <f>'[1]RC-1'!AC1406</f>
        <v>0</v>
      </c>
      <c r="AD1406" s="1">
        <f>'[1]RC-1'!AD1406</f>
        <v>0</v>
      </c>
      <c r="AE1406" s="1">
        <f>'[1]RC-1'!AE1406</f>
        <v>0</v>
      </c>
      <c r="AF1406" s="1">
        <f>'[1]RC-1'!AF1406</f>
        <v>0</v>
      </c>
      <c r="AG1406" s="1">
        <f>'[1]RC-1'!AG1406</f>
        <v>0</v>
      </c>
      <c r="AH1406" s="1">
        <f>'[1]RC-1'!AH1406</f>
        <v>0</v>
      </c>
      <c r="AI1406" s="1">
        <f>'[1]RC-1'!AI1406</f>
        <v>0</v>
      </c>
    </row>
    <row r="1407" spans="1:35" x14ac:dyDescent="0.3">
      <c r="A1407" s="1">
        <f>'[1]RC-1'!A1407</f>
        <v>0</v>
      </c>
      <c r="B1407" s="1">
        <f>'[1]RC-1'!B1407</f>
        <v>0</v>
      </c>
      <c r="C1407" s="1">
        <f>'[1]RC-1'!C1407</f>
        <v>0</v>
      </c>
      <c r="D1407" s="1">
        <f>'[1]RC-1'!D1407</f>
        <v>0</v>
      </c>
      <c r="E1407" s="1">
        <f>'[1]RC-1'!E1407</f>
        <v>0</v>
      </c>
      <c r="F1407" s="1">
        <f>'[1]RC-1'!F1407</f>
        <v>0</v>
      </c>
      <c r="G1407" s="1">
        <f>'[1]RC-1'!G1407</f>
        <v>0</v>
      </c>
      <c r="H1407" s="1">
        <f>'[1]RC-1'!H1407</f>
        <v>0</v>
      </c>
      <c r="I1407" s="1">
        <f>'[1]RC-1'!I1407</f>
        <v>0</v>
      </c>
      <c r="J1407" s="1">
        <f>'[1]RC-1'!J1407</f>
        <v>0</v>
      </c>
      <c r="K1407" s="1">
        <f>'[1]RC-1'!K1407</f>
        <v>0</v>
      </c>
      <c r="L1407" s="1">
        <f>'[1]RC-1'!L1407</f>
        <v>0</v>
      </c>
      <c r="M1407" s="1">
        <f>'[1]RC-1'!M1407</f>
        <v>0</v>
      </c>
      <c r="N1407" s="1">
        <f>'[1]RC-1'!N1407</f>
        <v>0</v>
      </c>
      <c r="O1407" s="1">
        <f>'[1]RC-1'!O1407</f>
        <v>0</v>
      </c>
      <c r="P1407" s="1">
        <f>'[1]RC-1'!P1407</f>
        <v>0</v>
      </c>
      <c r="Q1407" s="1">
        <f>'[1]RC-1'!Q1407</f>
        <v>0</v>
      </c>
      <c r="R1407" s="1">
        <f>'[1]RC-1'!R1407</f>
        <v>0</v>
      </c>
      <c r="S1407" s="1">
        <f>'[1]RC-1'!S1407</f>
        <v>0</v>
      </c>
      <c r="T1407" s="1">
        <f>'[1]RC-1'!T1407</f>
        <v>0</v>
      </c>
      <c r="U1407" s="1">
        <f>'[1]RC-1'!U1407</f>
        <v>0</v>
      </c>
      <c r="V1407" s="1">
        <f>'[1]RC-1'!V1407</f>
        <v>0</v>
      </c>
      <c r="W1407" s="1">
        <f>'[1]RC-1'!W1407</f>
        <v>0</v>
      </c>
      <c r="X1407" s="1">
        <f>'[1]RC-1'!X1407</f>
        <v>0</v>
      </c>
      <c r="Y1407" s="1">
        <f>'[1]RC-1'!Y1407</f>
        <v>0</v>
      </c>
      <c r="Z1407" s="1">
        <f>'[1]RC-1'!Z1407</f>
        <v>0</v>
      </c>
      <c r="AA1407" s="1">
        <f>'[1]RC-1'!AA1407</f>
        <v>0</v>
      </c>
      <c r="AB1407" s="1">
        <f>'[1]RC-1'!AB1407</f>
        <v>0</v>
      </c>
      <c r="AC1407" s="1">
        <f>'[1]RC-1'!AC1407</f>
        <v>0</v>
      </c>
      <c r="AD1407" s="1">
        <f>'[1]RC-1'!AD1407</f>
        <v>0</v>
      </c>
      <c r="AE1407" s="1">
        <f>'[1]RC-1'!AE1407</f>
        <v>0</v>
      </c>
      <c r="AF1407" s="1">
        <f>'[1]RC-1'!AF1407</f>
        <v>0</v>
      </c>
      <c r="AG1407" s="1">
        <f>'[1]RC-1'!AG1407</f>
        <v>0</v>
      </c>
      <c r="AH1407" s="1">
        <f>'[1]RC-1'!AH1407</f>
        <v>0</v>
      </c>
      <c r="AI1407" s="1">
        <f>'[1]RC-1'!AI1407</f>
        <v>0</v>
      </c>
    </row>
    <row r="1408" spans="1:35" x14ac:dyDescent="0.3">
      <c r="A1408" s="1">
        <f>'[1]RC-1'!A1408</f>
        <v>0</v>
      </c>
      <c r="B1408" s="1">
        <f>'[1]RC-1'!B1408</f>
        <v>0</v>
      </c>
      <c r="C1408" s="1">
        <f>'[1]RC-1'!C1408</f>
        <v>0</v>
      </c>
      <c r="D1408" s="1">
        <f>'[1]RC-1'!D1408</f>
        <v>0</v>
      </c>
      <c r="E1408" s="1">
        <f>'[1]RC-1'!E1408</f>
        <v>0</v>
      </c>
      <c r="F1408" s="1">
        <f>'[1]RC-1'!F1408</f>
        <v>0</v>
      </c>
      <c r="G1408" s="1">
        <f>'[1]RC-1'!G1408</f>
        <v>0</v>
      </c>
      <c r="H1408" s="1">
        <f>'[1]RC-1'!H1408</f>
        <v>0</v>
      </c>
      <c r="I1408" s="1">
        <f>'[1]RC-1'!I1408</f>
        <v>0</v>
      </c>
      <c r="J1408" s="1">
        <f>'[1]RC-1'!J1408</f>
        <v>0</v>
      </c>
      <c r="K1408" s="1">
        <f>'[1]RC-1'!K1408</f>
        <v>0</v>
      </c>
      <c r="L1408" s="1">
        <f>'[1]RC-1'!L1408</f>
        <v>0</v>
      </c>
      <c r="M1408" s="1">
        <f>'[1]RC-1'!M1408</f>
        <v>0</v>
      </c>
      <c r="N1408" s="1">
        <f>'[1]RC-1'!N1408</f>
        <v>0</v>
      </c>
      <c r="O1408" s="1">
        <f>'[1]RC-1'!O1408</f>
        <v>0</v>
      </c>
      <c r="P1408" s="1">
        <f>'[1]RC-1'!P1408</f>
        <v>0</v>
      </c>
      <c r="Q1408" s="1">
        <f>'[1]RC-1'!Q1408</f>
        <v>0</v>
      </c>
      <c r="R1408" s="1">
        <f>'[1]RC-1'!R1408</f>
        <v>0</v>
      </c>
      <c r="S1408" s="1">
        <f>'[1]RC-1'!S1408</f>
        <v>0</v>
      </c>
      <c r="T1408" s="1">
        <f>'[1]RC-1'!T1408</f>
        <v>0</v>
      </c>
      <c r="U1408" s="1">
        <f>'[1]RC-1'!U1408</f>
        <v>0</v>
      </c>
      <c r="V1408" s="1">
        <f>'[1]RC-1'!V1408</f>
        <v>0</v>
      </c>
      <c r="W1408" s="1">
        <f>'[1]RC-1'!W1408</f>
        <v>0</v>
      </c>
      <c r="X1408" s="1">
        <f>'[1]RC-1'!X1408</f>
        <v>0</v>
      </c>
      <c r="Y1408" s="1">
        <f>'[1]RC-1'!Y1408</f>
        <v>0</v>
      </c>
      <c r="Z1408" s="1">
        <f>'[1]RC-1'!Z1408</f>
        <v>0</v>
      </c>
      <c r="AA1408" s="1">
        <f>'[1]RC-1'!AA1408</f>
        <v>0</v>
      </c>
      <c r="AB1408" s="1">
        <f>'[1]RC-1'!AB1408</f>
        <v>0</v>
      </c>
      <c r="AC1408" s="1">
        <f>'[1]RC-1'!AC1408</f>
        <v>0</v>
      </c>
      <c r="AD1408" s="1">
        <f>'[1]RC-1'!AD1408</f>
        <v>0</v>
      </c>
      <c r="AE1408" s="1">
        <f>'[1]RC-1'!AE1408</f>
        <v>0</v>
      </c>
      <c r="AF1408" s="1">
        <f>'[1]RC-1'!AF1408</f>
        <v>0</v>
      </c>
      <c r="AG1408" s="1">
        <f>'[1]RC-1'!AG1408</f>
        <v>0</v>
      </c>
      <c r="AH1408" s="1">
        <f>'[1]RC-1'!AH1408</f>
        <v>0</v>
      </c>
      <c r="AI1408" s="1">
        <f>'[1]RC-1'!AI1408</f>
        <v>0</v>
      </c>
    </row>
    <row r="1409" spans="1:35" x14ac:dyDescent="0.3">
      <c r="A1409" s="1">
        <f>'[1]RC-1'!A1409</f>
        <v>0</v>
      </c>
      <c r="B1409" s="1">
        <f>'[1]RC-1'!B1409</f>
        <v>0</v>
      </c>
      <c r="C1409" s="1">
        <f>'[1]RC-1'!C1409</f>
        <v>0</v>
      </c>
      <c r="D1409" s="1">
        <f>'[1]RC-1'!D1409</f>
        <v>0</v>
      </c>
      <c r="E1409" s="1">
        <f>'[1]RC-1'!E1409</f>
        <v>0</v>
      </c>
      <c r="F1409" s="1">
        <f>'[1]RC-1'!F1409</f>
        <v>0</v>
      </c>
      <c r="G1409" s="1">
        <f>'[1]RC-1'!G1409</f>
        <v>0</v>
      </c>
      <c r="H1409" s="1">
        <f>'[1]RC-1'!H1409</f>
        <v>0</v>
      </c>
      <c r="I1409" s="1">
        <f>'[1]RC-1'!I1409</f>
        <v>0</v>
      </c>
      <c r="J1409" s="1">
        <f>'[1]RC-1'!J1409</f>
        <v>0</v>
      </c>
      <c r="K1409" s="1">
        <f>'[1]RC-1'!K1409</f>
        <v>0</v>
      </c>
      <c r="L1409" s="1">
        <f>'[1]RC-1'!L1409</f>
        <v>0</v>
      </c>
      <c r="M1409" s="1">
        <f>'[1]RC-1'!M1409</f>
        <v>0</v>
      </c>
      <c r="N1409" s="1">
        <f>'[1]RC-1'!N1409</f>
        <v>0</v>
      </c>
      <c r="O1409" s="1">
        <f>'[1]RC-1'!O1409</f>
        <v>0</v>
      </c>
      <c r="P1409" s="1">
        <f>'[1]RC-1'!P1409</f>
        <v>0</v>
      </c>
      <c r="Q1409" s="1">
        <f>'[1]RC-1'!Q1409</f>
        <v>0</v>
      </c>
      <c r="R1409" s="1">
        <f>'[1]RC-1'!R1409</f>
        <v>0</v>
      </c>
      <c r="S1409" s="1">
        <f>'[1]RC-1'!S1409</f>
        <v>0</v>
      </c>
      <c r="T1409" s="1">
        <f>'[1]RC-1'!T1409</f>
        <v>0</v>
      </c>
      <c r="U1409" s="1">
        <f>'[1]RC-1'!U1409</f>
        <v>0</v>
      </c>
      <c r="V1409" s="1">
        <f>'[1]RC-1'!V1409</f>
        <v>0</v>
      </c>
      <c r="W1409" s="1">
        <f>'[1]RC-1'!W1409</f>
        <v>0</v>
      </c>
      <c r="X1409" s="1">
        <f>'[1]RC-1'!X1409</f>
        <v>0</v>
      </c>
      <c r="Y1409" s="1">
        <f>'[1]RC-1'!Y1409</f>
        <v>0</v>
      </c>
      <c r="Z1409" s="1">
        <f>'[1]RC-1'!Z1409</f>
        <v>0</v>
      </c>
      <c r="AA1409" s="1">
        <f>'[1]RC-1'!AA1409</f>
        <v>0</v>
      </c>
      <c r="AB1409" s="1">
        <f>'[1]RC-1'!AB1409</f>
        <v>0</v>
      </c>
      <c r="AC1409" s="1">
        <f>'[1]RC-1'!AC1409</f>
        <v>0</v>
      </c>
      <c r="AD1409" s="1">
        <f>'[1]RC-1'!AD1409</f>
        <v>0</v>
      </c>
      <c r="AE1409" s="1">
        <f>'[1]RC-1'!AE1409</f>
        <v>0</v>
      </c>
      <c r="AF1409" s="1">
        <f>'[1]RC-1'!AF1409</f>
        <v>0</v>
      </c>
      <c r="AG1409" s="1">
        <f>'[1]RC-1'!AG1409</f>
        <v>0</v>
      </c>
      <c r="AH1409" s="1">
        <f>'[1]RC-1'!AH1409</f>
        <v>0</v>
      </c>
      <c r="AI1409" s="1">
        <f>'[1]RC-1'!AI1409</f>
        <v>0</v>
      </c>
    </row>
    <row r="1410" spans="1:35" x14ac:dyDescent="0.3">
      <c r="A1410" s="1">
        <f>'[1]RC-1'!A1410</f>
        <v>0</v>
      </c>
      <c r="B1410" s="1">
        <f>'[1]RC-1'!B1410</f>
        <v>0</v>
      </c>
      <c r="C1410" s="1">
        <f>'[1]RC-1'!C1410</f>
        <v>0</v>
      </c>
      <c r="D1410" s="1">
        <f>'[1]RC-1'!D1410</f>
        <v>0</v>
      </c>
      <c r="E1410" s="1">
        <f>'[1]RC-1'!E1410</f>
        <v>0</v>
      </c>
      <c r="F1410" s="1">
        <f>'[1]RC-1'!F1410</f>
        <v>0</v>
      </c>
      <c r="G1410" s="1">
        <f>'[1]RC-1'!G1410</f>
        <v>0</v>
      </c>
      <c r="H1410" s="1">
        <f>'[1]RC-1'!H1410</f>
        <v>0</v>
      </c>
      <c r="I1410" s="1">
        <f>'[1]RC-1'!I1410</f>
        <v>0</v>
      </c>
      <c r="J1410" s="1">
        <f>'[1]RC-1'!J1410</f>
        <v>0</v>
      </c>
      <c r="K1410" s="1">
        <f>'[1]RC-1'!K1410</f>
        <v>0</v>
      </c>
      <c r="L1410" s="1">
        <f>'[1]RC-1'!L1410</f>
        <v>0</v>
      </c>
      <c r="M1410" s="1">
        <f>'[1]RC-1'!M1410</f>
        <v>0</v>
      </c>
      <c r="N1410" s="1">
        <f>'[1]RC-1'!N1410</f>
        <v>0</v>
      </c>
      <c r="O1410" s="1">
        <f>'[1]RC-1'!O1410</f>
        <v>0</v>
      </c>
      <c r="P1410" s="1">
        <f>'[1]RC-1'!P1410</f>
        <v>0</v>
      </c>
      <c r="Q1410" s="1">
        <f>'[1]RC-1'!Q1410</f>
        <v>0</v>
      </c>
      <c r="R1410" s="1">
        <f>'[1]RC-1'!R1410</f>
        <v>0</v>
      </c>
      <c r="S1410" s="1">
        <f>'[1]RC-1'!S1410</f>
        <v>0</v>
      </c>
      <c r="T1410" s="1">
        <f>'[1]RC-1'!T1410</f>
        <v>0</v>
      </c>
      <c r="U1410" s="1">
        <f>'[1]RC-1'!U1410</f>
        <v>0</v>
      </c>
      <c r="V1410" s="1">
        <f>'[1]RC-1'!V1410</f>
        <v>0</v>
      </c>
      <c r="W1410" s="1">
        <f>'[1]RC-1'!W1410</f>
        <v>0</v>
      </c>
      <c r="X1410" s="1">
        <f>'[1]RC-1'!X1410</f>
        <v>0</v>
      </c>
      <c r="Y1410" s="1">
        <f>'[1]RC-1'!Y1410</f>
        <v>0</v>
      </c>
      <c r="Z1410" s="1">
        <f>'[1]RC-1'!Z1410</f>
        <v>0</v>
      </c>
      <c r="AA1410" s="1">
        <f>'[1]RC-1'!AA1410</f>
        <v>0</v>
      </c>
      <c r="AB1410" s="1">
        <f>'[1]RC-1'!AB1410</f>
        <v>0</v>
      </c>
      <c r="AC1410" s="1">
        <f>'[1]RC-1'!AC1410</f>
        <v>0</v>
      </c>
      <c r="AD1410" s="1">
        <f>'[1]RC-1'!AD1410</f>
        <v>0</v>
      </c>
      <c r="AE1410" s="1">
        <f>'[1]RC-1'!AE1410</f>
        <v>0</v>
      </c>
      <c r="AF1410" s="1">
        <f>'[1]RC-1'!AF1410</f>
        <v>0</v>
      </c>
      <c r="AG1410" s="1">
        <f>'[1]RC-1'!AG1410</f>
        <v>0</v>
      </c>
      <c r="AH1410" s="1">
        <f>'[1]RC-1'!AH1410</f>
        <v>0</v>
      </c>
      <c r="AI1410" s="1">
        <f>'[1]RC-1'!AI1410</f>
        <v>0</v>
      </c>
    </row>
    <row r="1411" spans="1:35" x14ac:dyDescent="0.3">
      <c r="A1411" s="1">
        <f>'[1]RC-1'!A1411</f>
        <v>0</v>
      </c>
      <c r="B1411" s="1">
        <f>'[1]RC-1'!B1411</f>
        <v>0</v>
      </c>
      <c r="C1411" s="1">
        <f>'[1]RC-1'!C1411</f>
        <v>0</v>
      </c>
      <c r="D1411" s="1">
        <f>'[1]RC-1'!D1411</f>
        <v>0</v>
      </c>
      <c r="E1411" s="1">
        <f>'[1]RC-1'!E1411</f>
        <v>0</v>
      </c>
      <c r="F1411" s="1">
        <f>'[1]RC-1'!F1411</f>
        <v>0</v>
      </c>
      <c r="G1411" s="1">
        <f>'[1]RC-1'!G1411</f>
        <v>0</v>
      </c>
      <c r="H1411" s="1">
        <f>'[1]RC-1'!H1411</f>
        <v>0</v>
      </c>
      <c r="I1411" s="1">
        <f>'[1]RC-1'!I1411</f>
        <v>0</v>
      </c>
      <c r="J1411" s="1">
        <f>'[1]RC-1'!J1411</f>
        <v>0</v>
      </c>
      <c r="K1411" s="1">
        <f>'[1]RC-1'!K1411</f>
        <v>0</v>
      </c>
      <c r="L1411" s="1">
        <f>'[1]RC-1'!L1411</f>
        <v>0</v>
      </c>
      <c r="M1411" s="1">
        <f>'[1]RC-1'!M1411</f>
        <v>0</v>
      </c>
      <c r="N1411" s="1">
        <f>'[1]RC-1'!N1411</f>
        <v>0</v>
      </c>
      <c r="O1411" s="1">
        <f>'[1]RC-1'!O1411</f>
        <v>0</v>
      </c>
      <c r="P1411" s="1">
        <f>'[1]RC-1'!P1411</f>
        <v>0</v>
      </c>
      <c r="Q1411" s="1">
        <f>'[1]RC-1'!Q1411</f>
        <v>0</v>
      </c>
      <c r="R1411" s="1">
        <f>'[1]RC-1'!R1411</f>
        <v>0</v>
      </c>
      <c r="S1411" s="1">
        <f>'[1]RC-1'!S1411</f>
        <v>0</v>
      </c>
      <c r="T1411" s="1">
        <f>'[1]RC-1'!T1411</f>
        <v>0</v>
      </c>
      <c r="U1411" s="1">
        <f>'[1]RC-1'!U1411</f>
        <v>0</v>
      </c>
      <c r="V1411" s="1">
        <f>'[1]RC-1'!V1411</f>
        <v>0</v>
      </c>
      <c r="W1411" s="1">
        <f>'[1]RC-1'!W1411</f>
        <v>0</v>
      </c>
      <c r="X1411" s="1">
        <f>'[1]RC-1'!X1411</f>
        <v>0</v>
      </c>
      <c r="Y1411" s="1">
        <f>'[1]RC-1'!Y1411</f>
        <v>0</v>
      </c>
      <c r="Z1411" s="1">
        <f>'[1]RC-1'!Z1411</f>
        <v>0</v>
      </c>
      <c r="AA1411" s="1">
        <f>'[1]RC-1'!AA1411</f>
        <v>0</v>
      </c>
      <c r="AB1411" s="1">
        <f>'[1]RC-1'!AB1411</f>
        <v>0</v>
      </c>
      <c r="AC1411" s="1">
        <f>'[1]RC-1'!AC1411</f>
        <v>0</v>
      </c>
      <c r="AD1411" s="1">
        <f>'[1]RC-1'!AD1411</f>
        <v>0</v>
      </c>
      <c r="AE1411" s="1">
        <f>'[1]RC-1'!AE1411</f>
        <v>0</v>
      </c>
      <c r="AF1411" s="1">
        <f>'[1]RC-1'!AF1411</f>
        <v>0</v>
      </c>
      <c r="AG1411" s="1">
        <f>'[1]RC-1'!AG1411</f>
        <v>0</v>
      </c>
      <c r="AH1411" s="1">
        <f>'[1]RC-1'!AH1411</f>
        <v>0</v>
      </c>
      <c r="AI1411" s="1">
        <f>'[1]RC-1'!AI1411</f>
        <v>0</v>
      </c>
    </row>
    <row r="1412" spans="1:35" x14ac:dyDescent="0.3">
      <c r="A1412" s="1">
        <f>'[1]RC-1'!A1412</f>
        <v>0</v>
      </c>
      <c r="B1412" s="1">
        <f>'[1]RC-1'!B1412</f>
        <v>0</v>
      </c>
      <c r="C1412" s="1">
        <f>'[1]RC-1'!C1412</f>
        <v>0</v>
      </c>
      <c r="D1412" s="1">
        <f>'[1]RC-1'!D1412</f>
        <v>0</v>
      </c>
      <c r="E1412" s="1">
        <f>'[1]RC-1'!E1412</f>
        <v>0</v>
      </c>
      <c r="F1412" s="1">
        <f>'[1]RC-1'!F1412</f>
        <v>0</v>
      </c>
      <c r="G1412" s="1">
        <f>'[1]RC-1'!G1412</f>
        <v>0</v>
      </c>
      <c r="H1412" s="1">
        <f>'[1]RC-1'!H1412</f>
        <v>0</v>
      </c>
      <c r="I1412" s="1">
        <f>'[1]RC-1'!I1412</f>
        <v>0</v>
      </c>
      <c r="J1412" s="1">
        <f>'[1]RC-1'!J1412</f>
        <v>0</v>
      </c>
      <c r="K1412" s="1">
        <f>'[1]RC-1'!K1412</f>
        <v>0</v>
      </c>
      <c r="L1412" s="1">
        <f>'[1]RC-1'!L1412</f>
        <v>0</v>
      </c>
      <c r="M1412" s="1">
        <f>'[1]RC-1'!M1412</f>
        <v>0</v>
      </c>
      <c r="N1412" s="1">
        <f>'[1]RC-1'!N1412</f>
        <v>0</v>
      </c>
      <c r="O1412" s="1">
        <f>'[1]RC-1'!O1412</f>
        <v>0</v>
      </c>
      <c r="P1412" s="1">
        <f>'[1]RC-1'!P1412</f>
        <v>0</v>
      </c>
      <c r="Q1412" s="1">
        <f>'[1]RC-1'!Q1412</f>
        <v>0</v>
      </c>
      <c r="R1412" s="1">
        <f>'[1]RC-1'!R1412</f>
        <v>0</v>
      </c>
      <c r="S1412" s="1">
        <f>'[1]RC-1'!S1412</f>
        <v>0</v>
      </c>
      <c r="T1412" s="1">
        <f>'[1]RC-1'!T1412</f>
        <v>0</v>
      </c>
      <c r="U1412" s="1">
        <f>'[1]RC-1'!U1412</f>
        <v>0</v>
      </c>
      <c r="V1412" s="1">
        <f>'[1]RC-1'!V1412</f>
        <v>0</v>
      </c>
      <c r="W1412" s="1">
        <f>'[1]RC-1'!W1412</f>
        <v>0</v>
      </c>
      <c r="X1412" s="1">
        <f>'[1]RC-1'!X1412</f>
        <v>0</v>
      </c>
      <c r="Y1412" s="1">
        <f>'[1]RC-1'!Y1412</f>
        <v>0</v>
      </c>
      <c r="Z1412" s="1">
        <f>'[1]RC-1'!Z1412</f>
        <v>0</v>
      </c>
      <c r="AA1412" s="1">
        <f>'[1]RC-1'!AA1412</f>
        <v>0</v>
      </c>
      <c r="AB1412" s="1">
        <f>'[1]RC-1'!AB1412</f>
        <v>0</v>
      </c>
      <c r="AC1412" s="1">
        <f>'[1]RC-1'!AC1412</f>
        <v>0</v>
      </c>
      <c r="AD1412" s="1">
        <f>'[1]RC-1'!AD1412</f>
        <v>0</v>
      </c>
      <c r="AE1412" s="1">
        <f>'[1]RC-1'!AE1412</f>
        <v>0</v>
      </c>
      <c r="AF1412" s="1">
        <f>'[1]RC-1'!AF1412</f>
        <v>0</v>
      </c>
      <c r="AG1412" s="1">
        <f>'[1]RC-1'!AG1412</f>
        <v>0</v>
      </c>
      <c r="AH1412" s="1">
        <f>'[1]RC-1'!AH1412</f>
        <v>0</v>
      </c>
      <c r="AI1412" s="1">
        <f>'[1]RC-1'!AI1412</f>
        <v>0</v>
      </c>
    </row>
    <row r="1413" spans="1:35" x14ac:dyDescent="0.3">
      <c r="A1413" s="1">
        <f>'[1]RC-1'!A1413</f>
        <v>0</v>
      </c>
      <c r="B1413" s="1">
        <f>'[1]RC-1'!B1413</f>
        <v>0</v>
      </c>
      <c r="C1413" s="1">
        <f>'[1]RC-1'!C1413</f>
        <v>0</v>
      </c>
      <c r="D1413" s="1">
        <f>'[1]RC-1'!D1413</f>
        <v>0</v>
      </c>
      <c r="E1413" s="1">
        <f>'[1]RC-1'!E1413</f>
        <v>0</v>
      </c>
      <c r="F1413" s="1">
        <f>'[1]RC-1'!F1413</f>
        <v>0</v>
      </c>
      <c r="G1413" s="1">
        <f>'[1]RC-1'!G1413</f>
        <v>0</v>
      </c>
      <c r="H1413" s="1">
        <f>'[1]RC-1'!H1413</f>
        <v>0</v>
      </c>
      <c r="I1413" s="1">
        <f>'[1]RC-1'!I1413</f>
        <v>0</v>
      </c>
      <c r="J1413" s="1">
        <f>'[1]RC-1'!J1413</f>
        <v>0</v>
      </c>
      <c r="K1413" s="1">
        <f>'[1]RC-1'!K1413</f>
        <v>0</v>
      </c>
      <c r="L1413" s="1">
        <f>'[1]RC-1'!L1413</f>
        <v>0</v>
      </c>
      <c r="M1413" s="1">
        <f>'[1]RC-1'!M1413</f>
        <v>0</v>
      </c>
      <c r="N1413" s="1">
        <f>'[1]RC-1'!N1413</f>
        <v>0</v>
      </c>
      <c r="O1413" s="1">
        <f>'[1]RC-1'!O1413</f>
        <v>0</v>
      </c>
      <c r="P1413" s="1">
        <f>'[1]RC-1'!P1413</f>
        <v>0</v>
      </c>
      <c r="Q1413" s="1">
        <f>'[1]RC-1'!Q1413</f>
        <v>0</v>
      </c>
      <c r="R1413" s="1">
        <f>'[1]RC-1'!R1413</f>
        <v>0</v>
      </c>
      <c r="S1413" s="1">
        <f>'[1]RC-1'!S1413</f>
        <v>0</v>
      </c>
      <c r="T1413" s="1">
        <f>'[1]RC-1'!T1413</f>
        <v>0</v>
      </c>
      <c r="U1413" s="1">
        <f>'[1]RC-1'!U1413</f>
        <v>0</v>
      </c>
      <c r="V1413" s="1">
        <f>'[1]RC-1'!V1413</f>
        <v>0</v>
      </c>
      <c r="W1413" s="1">
        <f>'[1]RC-1'!W1413</f>
        <v>0</v>
      </c>
      <c r="X1413" s="1">
        <f>'[1]RC-1'!X1413</f>
        <v>0</v>
      </c>
      <c r="Y1413" s="1">
        <f>'[1]RC-1'!Y1413</f>
        <v>0</v>
      </c>
      <c r="Z1413" s="1">
        <f>'[1]RC-1'!Z1413</f>
        <v>0</v>
      </c>
      <c r="AA1413" s="1">
        <f>'[1]RC-1'!AA1413</f>
        <v>0</v>
      </c>
      <c r="AB1413" s="1">
        <f>'[1]RC-1'!AB1413</f>
        <v>0</v>
      </c>
      <c r="AC1413" s="1">
        <f>'[1]RC-1'!AC1413</f>
        <v>0</v>
      </c>
      <c r="AD1413" s="1">
        <f>'[1]RC-1'!AD1413</f>
        <v>0</v>
      </c>
      <c r="AE1413" s="1">
        <f>'[1]RC-1'!AE1413</f>
        <v>0</v>
      </c>
      <c r="AF1413" s="1">
        <f>'[1]RC-1'!AF1413</f>
        <v>0</v>
      </c>
      <c r="AG1413" s="1">
        <f>'[1]RC-1'!AG1413</f>
        <v>0</v>
      </c>
      <c r="AH1413" s="1">
        <f>'[1]RC-1'!AH1413</f>
        <v>0</v>
      </c>
      <c r="AI1413" s="1">
        <f>'[1]RC-1'!AI1413</f>
        <v>0</v>
      </c>
    </row>
    <row r="1414" spans="1:35" x14ac:dyDescent="0.3">
      <c r="A1414" s="1">
        <f>'[1]RC-1'!A1414</f>
        <v>0</v>
      </c>
      <c r="B1414" s="1">
        <f>'[1]RC-1'!B1414</f>
        <v>0</v>
      </c>
      <c r="C1414" s="1">
        <f>'[1]RC-1'!C1414</f>
        <v>0</v>
      </c>
      <c r="D1414" s="1">
        <f>'[1]RC-1'!D1414</f>
        <v>0</v>
      </c>
      <c r="E1414" s="1">
        <f>'[1]RC-1'!E1414</f>
        <v>0</v>
      </c>
      <c r="F1414" s="1">
        <f>'[1]RC-1'!F1414</f>
        <v>0</v>
      </c>
      <c r="G1414" s="1">
        <f>'[1]RC-1'!G1414</f>
        <v>0</v>
      </c>
      <c r="H1414" s="1">
        <f>'[1]RC-1'!H1414</f>
        <v>0</v>
      </c>
      <c r="I1414" s="1">
        <f>'[1]RC-1'!I1414</f>
        <v>0</v>
      </c>
      <c r="J1414" s="1">
        <f>'[1]RC-1'!J1414</f>
        <v>0</v>
      </c>
      <c r="K1414" s="1">
        <f>'[1]RC-1'!K1414</f>
        <v>0</v>
      </c>
      <c r="L1414" s="1">
        <f>'[1]RC-1'!L1414</f>
        <v>0</v>
      </c>
      <c r="M1414" s="1">
        <f>'[1]RC-1'!M1414</f>
        <v>0</v>
      </c>
      <c r="N1414" s="1">
        <f>'[1]RC-1'!N1414</f>
        <v>0</v>
      </c>
      <c r="O1414" s="1">
        <f>'[1]RC-1'!O1414</f>
        <v>0</v>
      </c>
      <c r="P1414" s="1">
        <f>'[1]RC-1'!P1414</f>
        <v>0</v>
      </c>
      <c r="Q1414" s="1">
        <f>'[1]RC-1'!Q1414</f>
        <v>0</v>
      </c>
      <c r="R1414" s="1">
        <f>'[1]RC-1'!R1414</f>
        <v>0</v>
      </c>
      <c r="S1414" s="1">
        <f>'[1]RC-1'!S1414</f>
        <v>0</v>
      </c>
      <c r="T1414" s="1">
        <f>'[1]RC-1'!T1414</f>
        <v>0</v>
      </c>
      <c r="U1414" s="1">
        <f>'[1]RC-1'!U1414</f>
        <v>0</v>
      </c>
      <c r="V1414" s="1">
        <f>'[1]RC-1'!V1414</f>
        <v>0</v>
      </c>
      <c r="W1414" s="1">
        <f>'[1]RC-1'!W1414</f>
        <v>0</v>
      </c>
      <c r="X1414" s="1">
        <f>'[1]RC-1'!X1414</f>
        <v>0</v>
      </c>
      <c r="Y1414" s="1">
        <f>'[1]RC-1'!Y1414</f>
        <v>0</v>
      </c>
      <c r="Z1414" s="1">
        <f>'[1]RC-1'!Z1414</f>
        <v>0</v>
      </c>
      <c r="AA1414" s="1">
        <f>'[1]RC-1'!AA1414</f>
        <v>0</v>
      </c>
      <c r="AB1414" s="1">
        <f>'[1]RC-1'!AB1414</f>
        <v>0</v>
      </c>
      <c r="AC1414" s="1">
        <f>'[1]RC-1'!AC1414</f>
        <v>0</v>
      </c>
      <c r="AD1414" s="1">
        <f>'[1]RC-1'!AD1414</f>
        <v>0</v>
      </c>
      <c r="AE1414" s="1">
        <f>'[1]RC-1'!AE1414</f>
        <v>0</v>
      </c>
      <c r="AF1414" s="1">
        <f>'[1]RC-1'!AF1414</f>
        <v>0</v>
      </c>
      <c r="AG1414" s="1">
        <f>'[1]RC-1'!AG1414</f>
        <v>0</v>
      </c>
      <c r="AH1414" s="1">
        <f>'[1]RC-1'!AH1414</f>
        <v>0</v>
      </c>
      <c r="AI1414" s="1">
        <f>'[1]RC-1'!AI1414</f>
        <v>0</v>
      </c>
    </row>
    <row r="1415" spans="1:35" x14ac:dyDescent="0.3">
      <c r="A1415" s="1">
        <f>'[1]RC-1'!A1415</f>
        <v>0</v>
      </c>
      <c r="B1415" s="1">
        <f>'[1]RC-1'!B1415</f>
        <v>0</v>
      </c>
      <c r="C1415" s="1">
        <f>'[1]RC-1'!C1415</f>
        <v>0</v>
      </c>
      <c r="D1415" s="1">
        <f>'[1]RC-1'!D1415</f>
        <v>0</v>
      </c>
      <c r="E1415" s="1">
        <f>'[1]RC-1'!E1415</f>
        <v>0</v>
      </c>
      <c r="F1415" s="1">
        <f>'[1]RC-1'!F1415</f>
        <v>0</v>
      </c>
      <c r="G1415" s="1">
        <f>'[1]RC-1'!G1415</f>
        <v>0</v>
      </c>
      <c r="H1415" s="1">
        <f>'[1]RC-1'!H1415</f>
        <v>0</v>
      </c>
      <c r="I1415" s="1">
        <f>'[1]RC-1'!I1415</f>
        <v>0</v>
      </c>
      <c r="J1415" s="1">
        <f>'[1]RC-1'!J1415</f>
        <v>0</v>
      </c>
      <c r="K1415" s="1">
        <f>'[1]RC-1'!K1415</f>
        <v>0</v>
      </c>
      <c r="L1415" s="1">
        <f>'[1]RC-1'!L1415</f>
        <v>0</v>
      </c>
      <c r="M1415" s="1">
        <f>'[1]RC-1'!M1415</f>
        <v>0</v>
      </c>
      <c r="N1415" s="1">
        <f>'[1]RC-1'!N1415</f>
        <v>0</v>
      </c>
      <c r="O1415" s="1">
        <f>'[1]RC-1'!O1415</f>
        <v>0</v>
      </c>
      <c r="P1415" s="1">
        <f>'[1]RC-1'!P1415</f>
        <v>0</v>
      </c>
      <c r="Q1415" s="1">
        <f>'[1]RC-1'!Q1415</f>
        <v>0</v>
      </c>
      <c r="R1415" s="1">
        <f>'[1]RC-1'!R1415</f>
        <v>0</v>
      </c>
      <c r="S1415" s="1">
        <f>'[1]RC-1'!S1415</f>
        <v>0</v>
      </c>
      <c r="T1415" s="1">
        <f>'[1]RC-1'!T1415</f>
        <v>0</v>
      </c>
      <c r="U1415" s="1">
        <f>'[1]RC-1'!U1415</f>
        <v>0</v>
      </c>
      <c r="V1415" s="1">
        <f>'[1]RC-1'!V1415</f>
        <v>0</v>
      </c>
      <c r="W1415" s="1">
        <f>'[1]RC-1'!W1415</f>
        <v>0</v>
      </c>
      <c r="X1415" s="1">
        <f>'[1]RC-1'!X1415</f>
        <v>0</v>
      </c>
      <c r="Y1415" s="1">
        <f>'[1]RC-1'!Y1415</f>
        <v>0</v>
      </c>
      <c r="Z1415" s="1">
        <f>'[1]RC-1'!Z1415</f>
        <v>0</v>
      </c>
      <c r="AA1415" s="1">
        <f>'[1]RC-1'!AA1415</f>
        <v>0</v>
      </c>
      <c r="AB1415" s="1">
        <f>'[1]RC-1'!AB1415</f>
        <v>0</v>
      </c>
      <c r="AC1415" s="1">
        <f>'[1]RC-1'!AC1415</f>
        <v>0</v>
      </c>
      <c r="AD1415" s="1">
        <f>'[1]RC-1'!AD1415</f>
        <v>0</v>
      </c>
      <c r="AE1415" s="1">
        <f>'[1]RC-1'!AE1415</f>
        <v>0</v>
      </c>
      <c r="AF1415" s="1">
        <f>'[1]RC-1'!AF1415</f>
        <v>0</v>
      </c>
      <c r="AG1415" s="1">
        <f>'[1]RC-1'!AG1415</f>
        <v>0</v>
      </c>
      <c r="AH1415" s="1">
        <f>'[1]RC-1'!AH1415</f>
        <v>0</v>
      </c>
      <c r="AI1415" s="1">
        <f>'[1]RC-1'!AI1415</f>
        <v>0</v>
      </c>
    </row>
    <row r="1416" spans="1:35" x14ac:dyDescent="0.3">
      <c r="A1416" s="1">
        <f>'[1]RC-1'!A1416</f>
        <v>0</v>
      </c>
      <c r="B1416" s="1">
        <f>'[1]RC-1'!B1416</f>
        <v>0</v>
      </c>
      <c r="C1416" s="1">
        <f>'[1]RC-1'!C1416</f>
        <v>0</v>
      </c>
      <c r="D1416" s="1">
        <f>'[1]RC-1'!D1416</f>
        <v>0</v>
      </c>
      <c r="E1416" s="1">
        <f>'[1]RC-1'!E1416</f>
        <v>0</v>
      </c>
      <c r="F1416" s="1">
        <f>'[1]RC-1'!F1416</f>
        <v>0</v>
      </c>
      <c r="G1416" s="1">
        <f>'[1]RC-1'!G1416</f>
        <v>0</v>
      </c>
      <c r="H1416" s="1">
        <f>'[1]RC-1'!H1416</f>
        <v>0</v>
      </c>
      <c r="I1416" s="1">
        <f>'[1]RC-1'!I1416</f>
        <v>0</v>
      </c>
      <c r="J1416" s="1">
        <f>'[1]RC-1'!J1416</f>
        <v>0</v>
      </c>
      <c r="K1416" s="1">
        <f>'[1]RC-1'!K1416</f>
        <v>0</v>
      </c>
      <c r="L1416" s="1">
        <f>'[1]RC-1'!L1416</f>
        <v>0</v>
      </c>
      <c r="M1416" s="1">
        <f>'[1]RC-1'!M1416</f>
        <v>0</v>
      </c>
      <c r="N1416" s="1">
        <f>'[1]RC-1'!N1416</f>
        <v>0</v>
      </c>
      <c r="O1416" s="1">
        <f>'[1]RC-1'!O1416</f>
        <v>0</v>
      </c>
      <c r="P1416" s="1">
        <f>'[1]RC-1'!P1416</f>
        <v>0</v>
      </c>
      <c r="Q1416" s="1">
        <f>'[1]RC-1'!Q1416</f>
        <v>0</v>
      </c>
      <c r="R1416" s="1">
        <f>'[1]RC-1'!R1416</f>
        <v>0</v>
      </c>
      <c r="S1416" s="1">
        <f>'[1]RC-1'!S1416</f>
        <v>0</v>
      </c>
      <c r="T1416" s="1">
        <f>'[1]RC-1'!T1416</f>
        <v>0</v>
      </c>
      <c r="U1416" s="1">
        <f>'[1]RC-1'!U1416</f>
        <v>0</v>
      </c>
      <c r="V1416" s="1">
        <f>'[1]RC-1'!V1416</f>
        <v>0</v>
      </c>
      <c r="W1416" s="1">
        <f>'[1]RC-1'!W1416</f>
        <v>0</v>
      </c>
      <c r="X1416" s="1">
        <f>'[1]RC-1'!X1416</f>
        <v>0</v>
      </c>
      <c r="Y1416" s="1">
        <f>'[1]RC-1'!Y1416</f>
        <v>0</v>
      </c>
      <c r="Z1416" s="1">
        <f>'[1]RC-1'!Z1416</f>
        <v>0</v>
      </c>
      <c r="AA1416" s="1">
        <f>'[1]RC-1'!AA1416</f>
        <v>0</v>
      </c>
      <c r="AB1416" s="1">
        <f>'[1]RC-1'!AB1416</f>
        <v>0</v>
      </c>
      <c r="AC1416" s="1">
        <f>'[1]RC-1'!AC1416</f>
        <v>0</v>
      </c>
      <c r="AD1416" s="1">
        <f>'[1]RC-1'!AD1416</f>
        <v>0</v>
      </c>
      <c r="AE1416" s="1">
        <f>'[1]RC-1'!AE1416</f>
        <v>0</v>
      </c>
      <c r="AF1416" s="1">
        <f>'[1]RC-1'!AF1416</f>
        <v>0</v>
      </c>
      <c r="AG1416" s="1">
        <f>'[1]RC-1'!AG1416</f>
        <v>0</v>
      </c>
      <c r="AH1416" s="1">
        <f>'[1]RC-1'!AH1416</f>
        <v>0</v>
      </c>
      <c r="AI1416" s="1">
        <f>'[1]RC-1'!AI1416</f>
        <v>0</v>
      </c>
    </row>
    <row r="1417" spans="1:35" x14ac:dyDescent="0.3">
      <c r="A1417" s="1">
        <f>'[1]RC-1'!A1417</f>
        <v>0</v>
      </c>
      <c r="B1417" s="1">
        <f>'[1]RC-1'!B1417</f>
        <v>0</v>
      </c>
      <c r="C1417" s="1">
        <f>'[1]RC-1'!C1417</f>
        <v>0</v>
      </c>
      <c r="D1417" s="1">
        <f>'[1]RC-1'!D1417</f>
        <v>0</v>
      </c>
      <c r="E1417" s="1">
        <f>'[1]RC-1'!E1417</f>
        <v>0</v>
      </c>
      <c r="F1417" s="1">
        <f>'[1]RC-1'!F1417</f>
        <v>0</v>
      </c>
      <c r="G1417" s="1">
        <f>'[1]RC-1'!G1417</f>
        <v>0</v>
      </c>
      <c r="H1417" s="1">
        <f>'[1]RC-1'!H1417</f>
        <v>0</v>
      </c>
      <c r="I1417" s="1">
        <f>'[1]RC-1'!I1417</f>
        <v>0</v>
      </c>
      <c r="J1417" s="1">
        <f>'[1]RC-1'!J1417</f>
        <v>0</v>
      </c>
      <c r="K1417" s="1">
        <f>'[1]RC-1'!K1417</f>
        <v>0</v>
      </c>
      <c r="L1417" s="1">
        <f>'[1]RC-1'!L1417</f>
        <v>0</v>
      </c>
      <c r="M1417" s="1">
        <f>'[1]RC-1'!M1417</f>
        <v>0</v>
      </c>
      <c r="N1417" s="1">
        <f>'[1]RC-1'!N1417</f>
        <v>0</v>
      </c>
      <c r="O1417" s="1">
        <f>'[1]RC-1'!O1417</f>
        <v>0</v>
      </c>
      <c r="P1417" s="1">
        <f>'[1]RC-1'!P1417</f>
        <v>0</v>
      </c>
      <c r="Q1417" s="1">
        <f>'[1]RC-1'!Q1417</f>
        <v>0</v>
      </c>
      <c r="R1417" s="1">
        <f>'[1]RC-1'!R1417</f>
        <v>0</v>
      </c>
      <c r="S1417" s="1">
        <f>'[1]RC-1'!S1417</f>
        <v>0</v>
      </c>
      <c r="T1417" s="1">
        <f>'[1]RC-1'!T1417</f>
        <v>0</v>
      </c>
      <c r="U1417" s="1">
        <f>'[1]RC-1'!U1417</f>
        <v>0</v>
      </c>
      <c r="V1417" s="1">
        <f>'[1]RC-1'!V1417</f>
        <v>0</v>
      </c>
      <c r="W1417" s="1">
        <f>'[1]RC-1'!W1417</f>
        <v>0</v>
      </c>
      <c r="X1417" s="1">
        <f>'[1]RC-1'!X1417</f>
        <v>0</v>
      </c>
      <c r="Y1417" s="1">
        <f>'[1]RC-1'!Y1417</f>
        <v>0</v>
      </c>
      <c r="Z1417" s="1">
        <f>'[1]RC-1'!Z1417</f>
        <v>0</v>
      </c>
      <c r="AA1417" s="1">
        <f>'[1]RC-1'!AA1417</f>
        <v>0</v>
      </c>
      <c r="AB1417" s="1">
        <f>'[1]RC-1'!AB1417</f>
        <v>0</v>
      </c>
      <c r="AC1417" s="1">
        <f>'[1]RC-1'!AC1417</f>
        <v>0</v>
      </c>
      <c r="AD1417" s="1">
        <f>'[1]RC-1'!AD1417</f>
        <v>0</v>
      </c>
      <c r="AE1417" s="1">
        <f>'[1]RC-1'!AE1417</f>
        <v>0</v>
      </c>
      <c r="AF1417" s="1">
        <f>'[1]RC-1'!AF1417</f>
        <v>0</v>
      </c>
      <c r="AG1417" s="1">
        <f>'[1]RC-1'!AG1417</f>
        <v>0</v>
      </c>
      <c r="AH1417" s="1">
        <f>'[1]RC-1'!AH1417</f>
        <v>0</v>
      </c>
      <c r="AI1417" s="1">
        <f>'[1]RC-1'!AI1417</f>
        <v>0</v>
      </c>
    </row>
    <row r="1418" spans="1:35" x14ac:dyDescent="0.3">
      <c r="A1418" s="1">
        <f>'[1]RC-1'!A1418</f>
        <v>0</v>
      </c>
      <c r="B1418" s="1">
        <f>'[1]RC-1'!B1418</f>
        <v>0</v>
      </c>
      <c r="C1418" s="1">
        <f>'[1]RC-1'!C1418</f>
        <v>0</v>
      </c>
      <c r="D1418" s="1">
        <f>'[1]RC-1'!D1418</f>
        <v>0</v>
      </c>
      <c r="E1418" s="1">
        <f>'[1]RC-1'!E1418</f>
        <v>0</v>
      </c>
      <c r="F1418" s="1">
        <f>'[1]RC-1'!F1418</f>
        <v>0</v>
      </c>
      <c r="G1418" s="1">
        <f>'[1]RC-1'!G1418</f>
        <v>0</v>
      </c>
      <c r="H1418" s="1">
        <f>'[1]RC-1'!H1418</f>
        <v>0</v>
      </c>
      <c r="I1418" s="1">
        <f>'[1]RC-1'!I1418</f>
        <v>0</v>
      </c>
      <c r="J1418" s="1">
        <f>'[1]RC-1'!J1418</f>
        <v>0</v>
      </c>
      <c r="K1418" s="1">
        <f>'[1]RC-1'!K1418</f>
        <v>0</v>
      </c>
      <c r="L1418" s="1">
        <f>'[1]RC-1'!L1418</f>
        <v>0</v>
      </c>
      <c r="M1418" s="1">
        <f>'[1]RC-1'!M1418</f>
        <v>0</v>
      </c>
      <c r="N1418" s="1">
        <f>'[1]RC-1'!N1418</f>
        <v>0</v>
      </c>
      <c r="O1418" s="1">
        <f>'[1]RC-1'!O1418</f>
        <v>0</v>
      </c>
      <c r="P1418" s="1">
        <f>'[1]RC-1'!P1418</f>
        <v>0</v>
      </c>
      <c r="Q1418" s="1">
        <f>'[1]RC-1'!Q1418</f>
        <v>0</v>
      </c>
      <c r="R1418" s="1">
        <f>'[1]RC-1'!R1418</f>
        <v>0</v>
      </c>
      <c r="S1418" s="1">
        <f>'[1]RC-1'!S1418</f>
        <v>0</v>
      </c>
      <c r="T1418" s="1">
        <f>'[1]RC-1'!T1418</f>
        <v>0</v>
      </c>
      <c r="U1418" s="1">
        <f>'[1]RC-1'!U1418</f>
        <v>0</v>
      </c>
      <c r="V1418" s="1">
        <f>'[1]RC-1'!V1418</f>
        <v>0</v>
      </c>
      <c r="W1418" s="1">
        <f>'[1]RC-1'!W1418</f>
        <v>0</v>
      </c>
      <c r="X1418" s="1">
        <f>'[1]RC-1'!X1418</f>
        <v>0</v>
      </c>
      <c r="Y1418" s="1">
        <f>'[1]RC-1'!Y1418</f>
        <v>0</v>
      </c>
      <c r="Z1418" s="1">
        <f>'[1]RC-1'!Z1418</f>
        <v>0</v>
      </c>
      <c r="AA1418" s="1">
        <f>'[1]RC-1'!AA1418</f>
        <v>0</v>
      </c>
      <c r="AB1418" s="1">
        <f>'[1]RC-1'!AB1418</f>
        <v>0</v>
      </c>
      <c r="AC1418" s="1">
        <f>'[1]RC-1'!AC1418</f>
        <v>0</v>
      </c>
      <c r="AD1418" s="1">
        <f>'[1]RC-1'!AD1418</f>
        <v>0</v>
      </c>
      <c r="AE1418" s="1">
        <f>'[1]RC-1'!AE1418</f>
        <v>0</v>
      </c>
      <c r="AF1418" s="1">
        <f>'[1]RC-1'!AF1418</f>
        <v>0</v>
      </c>
      <c r="AG1418" s="1">
        <f>'[1]RC-1'!AG1418</f>
        <v>0</v>
      </c>
      <c r="AH1418" s="1">
        <f>'[1]RC-1'!AH1418</f>
        <v>0</v>
      </c>
      <c r="AI1418" s="1">
        <f>'[1]RC-1'!AI1418</f>
        <v>0</v>
      </c>
    </row>
    <row r="1419" spans="1:35" x14ac:dyDescent="0.3">
      <c r="A1419" s="1">
        <f>'[1]RC-1'!A1419</f>
        <v>0</v>
      </c>
      <c r="B1419" s="1">
        <f>'[1]RC-1'!B1419</f>
        <v>0</v>
      </c>
      <c r="C1419" s="1">
        <f>'[1]RC-1'!C1419</f>
        <v>0</v>
      </c>
      <c r="D1419" s="1">
        <f>'[1]RC-1'!D1419</f>
        <v>0</v>
      </c>
      <c r="E1419" s="1">
        <f>'[1]RC-1'!E1419</f>
        <v>0</v>
      </c>
      <c r="F1419" s="1">
        <f>'[1]RC-1'!F1419</f>
        <v>0</v>
      </c>
      <c r="G1419" s="1">
        <f>'[1]RC-1'!G1419</f>
        <v>0</v>
      </c>
      <c r="H1419" s="1">
        <f>'[1]RC-1'!H1419</f>
        <v>0</v>
      </c>
      <c r="I1419" s="1">
        <f>'[1]RC-1'!I1419</f>
        <v>0</v>
      </c>
      <c r="J1419" s="1">
        <f>'[1]RC-1'!J1419</f>
        <v>0</v>
      </c>
      <c r="K1419" s="1">
        <f>'[1]RC-1'!K1419</f>
        <v>0</v>
      </c>
      <c r="L1419" s="1">
        <f>'[1]RC-1'!L1419</f>
        <v>0</v>
      </c>
      <c r="M1419" s="1">
        <f>'[1]RC-1'!M1419</f>
        <v>0</v>
      </c>
      <c r="N1419" s="1">
        <f>'[1]RC-1'!N1419</f>
        <v>0</v>
      </c>
      <c r="O1419" s="1">
        <f>'[1]RC-1'!O1419</f>
        <v>0</v>
      </c>
      <c r="P1419" s="1">
        <f>'[1]RC-1'!P1419</f>
        <v>0</v>
      </c>
      <c r="Q1419" s="1">
        <f>'[1]RC-1'!Q1419</f>
        <v>0</v>
      </c>
      <c r="R1419" s="1">
        <f>'[1]RC-1'!R1419</f>
        <v>0</v>
      </c>
      <c r="S1419" s="1">
        <f>'[1]RC-1'!S1419</f>
        <v>0</v>
      </c>
      <c r="T1419" s="1">
        <f>'[1]RC-1'!T1419</f>
        <v>0</v>
      </c>
      <c r="U1419" s="1">
        <f>'[1]RC-1'!U1419</f>
        <v>0</v>
      </c>
      <c r="V1419" s="1">
        <f>'[1]RC-1'!V1419</f>
        <v>0</v>
      </c>
      <c r="W1419" s="1">
        <f>'[1]RC-1'!W1419</f>
        <v>0</v>
      </c>
      <c r="X1419" s="1">
        <f>'[1]RC-1'!X1419</f>
        <v>0</v>
      </c>
      <c r="Y1419" s="1">
        <f>'[1]RC-1'!Y1419</f>
        <v>0</v>
      </c>
      <c r="Z1419" s="1">
        <f>'[1]RC-1'!Z1419</f>
        <v>0</v>
      </c>
      <c r="AA1419" s="1">
        <f>'[1]RC-1'!AA1419</f>
        <v>0</v>
      </c>
      <c r="AB1419" s="1">
        <f>'[1]RC-1'!AB1419</f>
        <v>0</v>
      </c>
      <c r="AC1419" s="1">
        <f>'[1]RC-1'!AC1419</f>
        <v>0</v>
      </c>
      <c r="AD1419" s="1">
        <f>'[1]RC-1'!AD1419</f>
        <v>0</v>
      </c>
      <c r="AE1419" s="1">
        <f>'[1]RC-1'!AE1419</f>
        <v>0</v>
      </c>
      <c r="AF1419" s="1">
        <f>'[1]RC-1'!AF1419</f>
        <v>0</v>
      </c>
      <c r="AG1419" s="1">
        <f>'[1]RC-1'!AG1419</f>
        <v>0</v>
      </c>
      <c r="AH1419" s="1">
        <f>'[1]RC-1'!AH1419</f>
        <v>0</v>
      </c>
      <c r="AI1419" s="1">
        <f>'[1]RC-1'!AI1419</f>
        <v>0</v>
      </c>
    </row>
    <row r="1420" spans="1:35" x14ac:dyDescent="0.3">
      <c r="A1420" s="1">
        <f>'[1]RC-1'!A1420</f>
        <v>0</v>
      </c>
      <c r="B1420" s="1">
        <f>'[1]RC-1'!B1420</f>
        <v>0</v>
      </c>
      <c r="C1420" s="1">
        <f>'[1]RC-1'!C1420</f>
        <v>0</v>
      </c>
      <c r="D1420" s="1">
        <f>'[1]RC-1'!D1420</f>
        <v>0</v>
      </c>
      <c r="E1420" s="1">
        <f>'[1]RC-1'!E1420</f>
        <v>0</v>
      </c>
      <c r="F1420" s="1">
        <f>'[1]RC-1'!F1420</f>
        <v>0</v>
      </c>
      <c r="G1420" s="1">
        <f>'[1]RC-1'!G1420</f>
        <v>0</v>
      </c>
      <c r="H1420" s="1">
        <f>'[1]RC-1'!H1420</f>
        <v>0</v>
      </c>
      <c r="I1420" s="1">
        <f>'[1]RC-1'!I1420</f>
        <v>0</v>
      </c>
      <c r="J1420" s="1">
        <f>'[1]RC-1'!J1420</f>
        <v>0</v>
      </c>
      <c r="K1420" s="1">
        <f>'[1]RC-1'!K1420</f>
        <v>0</v>
      </c>
      <c r="L1420" s="1">
        <f>'[1]RC-1'!L1420</f>
        <v>0</v>
      </c>
      <c r="M1420" s="1">
        <f>'[1]RC-1'!M1420</f>
        <v>0</v>
      </c>
      <c r="N1420" s="1">
        <f>'[1]RC-1'!N1420</f>
        <v>0</v>
      </c>
      <c r="O1420" s="1">
        <f>'[1]RC-1'!O1420</f>
        <v>0</v>
      </c>
      <c r="P1420" s="1">
        <f>'[1]RC-1'!P1420</f>
        <v>0</v>
      </c>
      <c r="Q1420" s="1">
        <f>'[1]RC-1'!Q1420</f>
        <v>0</v>
      </c>
      <c r="R1420" s="1">
        <f>'[1]RC-1'!R1420</f>
        <v>0</v>
      </c>
      <c r="S1420" s="1">
        <f>'[1]RC-1'!S1420</f>
        <v>0</v>
      </c>
      <c r="T1420" s="1">
        <f>'[1]RC-1'!T1420</f>
        <v>0</v>
      </c>
      <c r="U1420" s="1">
        <f>'[1]RC-1'!U1420</f>
        <v>0</v>
      </c>
      <c r="V1420" s="1">
        <f>'[1]RC-1'!V1420</f>
        <v>0</v>
      </c>
      <c r="W1420" s="1">
        <f>'[1]RC-1'!W1420</f>
        <v>0</v>
      </c>
      <c r="X1420" s="1">
        <f>'[1]RC-1'!X1420</f>
        <v>0</v>
      </c>
      <c r="Y1420" s="1">
        <f>'[1]RC-1'!Y1420</f>
        <v>0</v>
      </c>
      <c r="Z1420" s="1">
        <f>'[1]RC-1'!Z1420</f>
        <v>0</v>
      </c>
      <c r="AA1420" s="1">
        <f>'[1]RC-1'!AA1420</f>
        <v>0</v>
      </c>
      <c r="AB1420" s="1">
        <f>'[1]RC-1'!AB1420</f>
        <v>0</v>
      </c>
      <c r="AC1420" s="1">
        <f>'[1]RC-1'!AC1420</f>
        <v>0</v>
      </c>
      <c r="AD1420" s="1">
        <f>'[1]RC-1'!AD1420</f>
        <v>0</v>
      </c>
      <c r="AE1420" s="1">
        <f>'[1]RC-1'!AE1420</f>
        <v>0</v>
      </c>
      <c r="AF1420" s="1">
        <f>'[1]RC-1'!AF1420</f>
        <v>0</v>
      </c>
      <c r="AG1420" s="1">
        <f>'[1]RC-1'!AG1420</f>
        <v>0</v>
      </c>
      <c r="AH1420" s="1">
        <f>'[1]RC-1'!AH1420</f>
        <v>0</v>
      </c>
      <c r="AI1420" s="1">
        <f>'[1]RC-1'!AI1420</f>
        <v>0</v>
      </c>
    </row>
    <row r="1421" spans="1:35" x14ac:dyDescent="0.3">
      <c r="A1421" s="1">
        <f>'[1]RC-1'!A1421</f>
        <v>0</v>
      </c>
      <c r="B1421" s="1">
        <f>'[1]RC-1'!B1421</f>
        <v>0</v>
      </c>
      <c r="C1421" s="1">
        <f>'[1]RC-1'!C1421</f>
        <v>0</v>
      </c>
      <c r="D1421" s="1">
        <f>'[1]RC-1'!D1421</f>
        <v>0</v>
      </c>
      <c r="E1421" s="1">
        <f>'[1]RC-1'!E1421</f>
        <v>0</v>
      </c>
      <c r="F1421" s="1">
        <f>'[1]RC-1'!F1421</f>
        <v>0</v>
      </c>
      <c r="G1421" s="1">
        <f>'[1]RC-1'!G1421</f>
        <v>0</v>
      </c>
      <c r="H1421" s="1">
        <f>'[1]RC-1'!H1421</f>
        <v>0</v>
      </c>
      <c r="I1421" s="1">
        <f>'[1]RC-1'!I1421</f>
        <v>0</v>
      </c>
      <c r="J1421" s="1">
        <f>'[1]RC-1'!J1421</f>
        <v>0</v>
      </c>
      <c r="K1421" s="1">
        <f>'[1]RC-1'!K1421</f>
        <v>0</v>
      </c>
      <c r="L1421" s="1">
        <f>'[1]RC-1'!L1421</f>
        <v>0</v>
      </c>
      <c r="M1421" s="1">
        <f>'[1]RC-1'!M1421</f>
        <v>0</v>
      </c>
      <c r="N1421" s="1">
        <f>'[1]RC-1'!N1421</f>
        <v>0</v>
      </c>
      <c r="O1421" s="1">
        <f>'[1]RC-1'!O1421</f>
        <v>0</v>
      </c>
      <c r="P1421" s="1">
        <f>'[1]RC-1'!P1421</f>
        <v>0</v>
      </c>
      <c r="Q1421" s="1">
        <f>'[1]RC-1'!Q1421</f>
        <v>0</v>
      </c>
      <c r="R1421" s="1">
        <f>'[1]RC-1'!R1421</f>
        <v>0</v>
      </c>
      <c r="S1421" s="1">
        <f>'[1]RC-1'!S1421</f>
        <v>0</v>
      </c>
      <c r="T1421" s="1">
        <f>'[1]RC-1'!T1421</f>
        <v>0</v>
      </c>
      <c r="U1421" s="1">
        <f>'[1]RC-1'!U1421</f>
        <v>0</v>
      </c>
      <c r="V1421" s="1">
        <f>'[1]RC-1'!V1421</f>
        <v>0</v>
      </c>
      <c r="W1421" s="1">
        <f>'[1]RC-1'!W1421</f>
        <v>0</v>
      </c>
      <c r="X1421" s="1">
        <f>'[1]RC-1'!X1421</f>
        <v>0</v>
      </c>
      <c r="Y1421" s="1">
        <f>'[1]RC-1'!Y1421</f>
        <v>0</v>
      </c>
      <c r="Z1421" s="1">
        <f>'[1]RC-1'!Z1421</f>
        <v>0</v>
      </c>
      <c r="AA1421" s="1">
        <f>'[1]RC-1'!AA1421</f>
        <v>0</v>
      </c>
      <c r="AB1421" s="1">
        <f>'[1]RC-1'!AB1421</f>
        <v>0</v>
      </c>
      <c r="AC1421" s="1">
        <f>'[1]RC-1'!AC1421</f>
        <v>0</v>
      </c>
      <c r="AD1421" s="1">
        <f>'[1]RC-1'!AD1421</f>
        <v>0</v>
      </c>
      <c r="AE1421" s="1">
        <f>'[1]RC-1'!AE1421</f>
        <v>0</v>
      </c>
      <c r="AF1421" s="1">
        <f>'[1]RC-1'!AF1421</f>
        <v>0</v>
      </c>
      <c r="AG1421" s="1">
        <f>'[1]RC-1'!AG1421</f>
        <v>0</v>
      </c>
      <c r="AH1421" s="1">
        <f>'[1]RC-1'!AH1421</f>
        <v>0</v>
      </c>
      <c r="AI1421" s="1">
        <f>'[1]RC-1'!AI1421</f>
        <v>0</v>
      </c>
    </row>
    <row r="1422" spans="1:35" x14ac:dyDescent="0.3">
      <c r="A1422" s="1">
        <f>'[1]RC-1'!A1422</f>
        <v>0</v>
      </c>
      <c r="B1422" s="1">
        <f>'[1]RC-1'!B1422</f>
        <v>0</v>
      </c>
      <c r="C1422" s="1">
        <f>'[1]RC-1'!C1422</f>
        <v>0</v>
      </c>
      <c r="D1422" s="1">
        <f>'[1]RC-1'!D1422</f>
        <v>0</v>
      </c>
      <c r="E1422" s="1">
        <f>'[1]RC-1'!E1422</f>
        <v>0</v>
      </c>
      <c r="F1422" s="1">
        <f>'[1]RC-1'!F1422</f>
        <v>0</v>
      </c>
      <c r="G1422" s="1">
        <f>'[1]RC-1'!G1422</f>
        <v>0</v>
      </c>
      <c r="H1422" s="1">
        <f>'[1]RC-1'!H1422</f>
        <v>0</v>
      </c>
      <c r="I1422" s="1">
        <f>'[1]RC-1'!I1422</f>
        <v>0</v>
      </c>
      <c r="J1422" s="1">
        <f>'[1]RC-1'!J1422</f>
        <v>0</v>
      </c>
      <c r="K1422" s="1">
        <f>'[1]RC-1'!K1422</f>
        <v>0</v>
      </c>
      <c r="L1422" s="1">
        <f>'[1]RC-1'!L1422</f>
        <v>0</v>
      </c>
      <c r="M1422" s="1">
        <f>'[1]RC-1'!M1422</f>
        <v>0</v>
      </c>
      <c r="N1422" s="1">
        <f>'[1]RC-1'!N1422</f>
        <v>0</v>
      </c>
      <c r="O1422" s="1">
        <f>'[1]RC-1'!O1422</f>
        <v>0</v>
      </c>
      <c r="P1422" s="1">
        <f>'[1]RC-1'!P1422</f>
        <v>0</v>
      </c>
      <c r="Q1422" s="1">
        <f>'[1]RC-1'!Q1422</f>
        <v>0</v>
      </c>
      <c r="R1422" s="1">
        <f>'[1]RC-1'!R1422</f>
        <v>0</v>
      </c>
      <c r="S1422" s="1">
        <f>'[1]RC-1'!S1422</f>
        <v>0</v>
      </c>
      <c r="T1422" s="1">
        <f>'[1]RC-1'!T1422</f>
        <v>0</v>
      </c>
      <c r="U1422" s="1">
        <f>'[1]RC-1'!U1422</f>
        <v>0</v>
      </c>
      <c r="V1422" s="1">
        <f>'[1]RC-1'!V1422</f>
        <v>0</v>
      </c>
      <c r="W1422" s="1">
        <f>'[1]RC-1'!W1422</f>
        <v>0</v>
      </c>
      <c r="X1422" s="1">
        <f>'[1]RC-1'!X1422</f>
        <v>0</v>
      </c>
      <c r="Y1422" s="1">
        <f>'[1]RC-1'!Y1422</f>
        <v>0</v>
      </c>
      <c r="Z1422" s="1">
        <f>'[1]RC-1'!Z1422</f>
        <v>0</v>
      </c>
      <c r="AA1422" s="1">
        <f>'[1]RC-1'!AA1422</f>
        <v>0</v>
      </c>
      <c r="AB1422" s="1">
        <f>'[1]RC-1'!AB1422</f>
        <v>0</v>
      </c>
      <c r="AC1422" s="1">
        <f>'[1]RC-1'!AC1422</f>
        <v>0</v>
      </c>
      <c r="AD1422" s="1">
        <f>'[1]RC-1'!AD1422</f>
        <v>0</v>
      </c>
      <c r="AE1422" s="1">
        <f>'[1]RC-1'!AE1422</f>
        <v>0</v>
      </c>
      <c r="AF1422" s="1">
        <f>'[1]RC-1'!AF1422</f>
        <v>0</v>
      </c>
      <c r="AG1422" s="1">
        <f>'[1]RC-1'!AG1422</f>
        <v>0</v>
      </c>
      <c r="AH1422" s="1">
        <f>'[1]RC-1'!AH1422</f>
        <v>0</v>
      </c>
      <c r="AI1422" s="1">
        <f>'[1]RC-1'!AI1422</f>
        <v>0</v>
      </c>
    </row>
    <row r="1423" spans="1:35" x14ac:dyDescent="0.3">
      <c r="A1423" s="1">
        <f>'[1]RC-1'!A1423</f>
        <v>0</v>
      </c>
      <c r="B1423" s="1">
        <f>'[1]RC-1'!B1423</f>
        <v>0</v>
      </c>
      <c r="C1423" s="1">
        <f>'[1]RC-1'!C1423</f>
        <v>0</v>
      </c>
      <c r="D1423" s="1">
        <f>'[1]RC-1'!D1423</f>
        <v>0</v>
      </c>
      <c r="E1423" s="1">
        <f>'[1]RC-1'!E1423</f>
        <v>0</v>
      </c>
      <c r="F1423" s="1">
        <f>'[1]RC-1'!F1423</f>
        <v>0</v>
      </c>
      <c r="G1423" s="1">
        <f>'[1]RC-1'!G1423</f>
        <v>0</v>
      </c>
      <c r="H1423" s="1">
        <f>'[1]RC-1'!H1423</f>
        <v>0</v>
      </c>
      <c r="I1423" s="1">
        <f>'[1]RC-1'!I1423</f>
        <v>0</v>
      </c>
      <c r="J1423" s="1">
        <f>'[1]RC-1'!J1423</f>
        <v>0</v>
      </c>
      <c r="K1423" s="1">
        <f>'[1]RC-1'!K1423</f>
        <v>0</v>
      </c>
      <c r="L1423" s="1">
        <f>'[1]RC-1'!L1423</f>
        <v>0</v>
      </c>
      <c r="M1423" s="1">
        <f>'[1]RC-1'!M1423</f>
        <v>0</v>
      </c>
      <c r="N1423" s="1">
        <f>'[1]RC-1'!N1423</f>
        <v>0</v>
      </c>
      <c r="O1423" s="1">
        <f>'[1]RC-1'!O1423</f>
        <v>0</v>
      </c>
      <c r="P1423" s="1">
        <f>'[1]RC-1'!P1423</f>
        <v>0</v>
      </c>
      <c r="Q1423" s="1">
        <f>'[1]RC-1'!Q1423</f>
        <v>0</v>
      </c>
      <c r="R1423" s="1">
        <f>'[1]RC-1'!R1423</f>
        <v>0</v>
      </c>
      <c r="S1423" s="1">
        <f>'[1]RC-1'!S1423</f>
        <v>0</v>
      </c>
      <c r="T1423" s="1">
        <f>'[1]RC-1'!T1423</f>
        <v>0</v>
      </c>
      <c r="U1423" s="1">
        <f>'[1]RC-1'!U1423</f>
        <v>0</v>
      </c>
      <c r="V1423" s="1">
        <f>'[1]RC-1'!V1423</f>
        <v>0</v>
      </c>
      <c r="W1423" s="1">
        <f>'[1]RC-1'!W1423</f>
        <v>0</v>
      </c>
      <c r="X1423" s="1">
        <f>'[1]RC-1'!X1423</f>
        <v>0</v>
      </c>
      <c r="Y1423" s="1">
        <f>'[1]RC-1'!Y1423</f>
        <v>0</v>
      </c>
      <c r="Z1423" s="1">
        <f>'[1]RC-1'!Z1423</f>
        <v>0</v>
      </c>
      <c r="AA1423" s="1">
        <f>'[1]RC-1'!AA1423</f>
        <v>0</v>
      </c>
      <c r="AB1423" s="1">
        <f>'[1]RC-1'!AB1423</f>
        <v>0</v>
      </c>
      <c r="AC1423" s="1">
        <f>'[1]RC-1'!AC1423</f>
        <v>0</v>
      </c>
      <c r="AD1423" s="1">
        <f>'[1]RC-1'!AD1423</f>
        <v>0</v>
      </c>
      <c r="AE1423" s="1">
        <f>'[1]RC-1'!AE1423</f>
        <v>0</v>
      </c>
      <c r="AF1423" s="1">
        <f>'[1]RC-1'!AF1423</f>
        <v>0</v>
      </c>
      <c r="AG1423" s="1">
        <f>'[1]RC-1'!AG1423</f>
        <v>0</v>
      </c>
      <c r="AH1423" s="1">
        <f>'[1]RC-1'!AH1423</f>
        <v>0</v>
      </c>
      <c r="AI1423" s="1">
        <f>'[1]RC-1'!AI1423</f>
        <v>0</v>
      </c>
    </row>
    <row r="1424" spans="1:35" x14ac:dyDescent="0.3">
      <c r="A1424" s="1">
        <f>'[1]RC-1'!A1424</f>
        <v>0</v>
      </c>
      <c r="B1424" s="1">
        <f>'[1]RC-1'!B1424</f>
        <v>0</v>
      </c>
      <c r="C1424" s="1">
        <f>'[1]RC-1'!C1424</f>
        <v>0</v>
      </c>
      <c r="D1424" s="1">
        <f>'[1]RC-1'!D1424</f>
        <v>0</v>
      </c>
      <c r="E1424" s="1">
        <f>'[1]RC-1'!E1424</f>
        <v>0</v>
      </c>
      <c r="F1424" s="1">
        <f>'[1]RC-1'!F1424</f>
        <v>0</v>
      </c>
      <c r="G1424" s="1">
        <f>'[1]RC-1'!G1424</f>
        <v>0</v>
      </c>
      <c r="H1424" s="1">
        <f>'[1]RC-1'!H1424</f>
        <v>0</v>
      </c>
      <c r="I1424" s="1">
        <f>'[1]RC-1'!I1424</f>
        <v>0</v>
      </c>
      <c r="J1424" s="1">
        <f>'[1]RC-1'!J1424</f>
        <v>0</v>
      </c>
      <c r="K1424" s="1">
        <f>'[1]RC-1'!K1424</f>
        <v>0</v>
      </c>
      <c r="L1424" s="1">
        <f>'[1]RC-1'!L1424</f>
        <v>0</v>
      </c>
      <c r="M1424" s="1">
        <f>'[1]RC-1'!M1424</f>
        <v>0</v>
      </c>
      <c r="N1424" s="1">
        <f>'[1]RC-1'!N1424</f>
        <v>0</v>
      </c>
      <c r="O1424" s="1">
        <f>'[1]RC-1'!O1424</f>
        <v>0</v>
      </c>
      <c r="P1424" s="1">
        <f>'[1]RC-1'!P1424</f>
        <v>0</v>
      </c>
      <c r="Q1424" s="1">
        <f>'[1]RC-1'!Q1424</f>
        <v>0</v>
      </c>
      <c r="R1424" s="1">
        <f>'[1]RC-1'!R1424</f>
        <v>0</v>
      </c>
      <c r="S1424" s="1">
        <f>'[1]RC-1'!S1424</f>
        <v>0</v>
      </c>
      <c r="T1424" s="1">
        <f>'[1]RC-1'!T1424</f>
        <v>0</v>
      </c>
      <c r="U1424" s="1">
        <f>'[1]RC-1'!U1424</f>
        <v>0</v>
      </c>
      <c r="V1424" s="1">
        <f>'[1]RC-1'!V1424</f>
        <v>0</v>
      </c>
      <c r="W1424" s="1">
        <f>'[1]RC-1'!W1424</f>
        <v>0</v>
      </c>
      <c r="X1424" s="1">
        <f>'[1]RC-1'!X1424</f>
        <v>0</v>
      </c>
      <c r="Y1424" s="1">
        <f>'[1]RC-1'!Y1424</f>
        <v>0</v>
      </c>
      <c r="Z1424" s="1">
        <f>'[1]RC-1'!Z1424</f>
        <v>0</v>
      </c>
      <c r="AA1424" s="1">
        <f>'[1]RC-1'!AA1424</f>
        <v>0</v>
      </c>
      <c r="AB1424" s="1">
        <f>'[1]RC-1'!AB1424</f>
        <v>0</v>
      </c>
      <c r="AC1424" s="1">
        <f>'[1]RC-1'!AC1424</f>
        <v>0</v>
      </c>
      <c r="AD1424" s="1">
        <f>'[1]RC-1'!AD1424</f>
        <v>0</v>
      </c>
      <c r="AE1424" s="1">
        <f>'[1]RC-1'!AE1424</f>
        <v>0</v>
      </c>
      <c r="AF1424" s="1">
        <f>'[1]RC-1'!AF1424</f>
        <v>0</v>
      </c>
      <c r="AG1424" s="1">
        <f>'[1]RC-1'!AG1424</f>
        <v>0</v>
      </c>
      <c r="AH1424" s="1">
        <f>'[1]RC-1'!AH1424</f>
        <v>0</v>
      </c>
      <c r="AI1424" s="1">
        <f>'[1]RC-1'!AI1424</f>
        <v>0</v>
      </c>
    </row>
    <row r="1425" spans="1:35" x14ac:dyDescent="0.3">
      <c r="A1425" s="1">
        <f>'[1]RC-1'!A1425</f>
        <v>0</v>
      </c>
      <c r="B1425" s="1">
        <f>'[1]RC-1'!B1425</f>
        <v>0</v>
      </c>
      <c r="C1425" s="1">
        <f>'[1]RC-1'!C1425</f>
        <v>0</v>
      </c>
      <c r="D1425" s="1">
        <f>'[1]RC-1'!D1425</f>
        <v>0</v>
      </c>
      <c r="E1425" s="1">
        <f>'[1]RC-1'!E1425</f>
        <v>0</v>
      </c>
      <c r="F1425" s="1">
        <f>'[1]RC-1'!F1425</f>
        <v>0</v>
      </c>
      <c r="G1425" s="1">
        <f>'[1]RC-1'!G1425</f>
        <v>0</v>
      </c>
      <c r="H1425" s="1">
        <f>'[1]RC-1'!H1425</f>
        <v>0</v>
      </c>
      <c r="I1425" s="1">
        <f>'[1]RC-1'!I1425</f>
        <v>0</v>
      </c>
      <c r="J1425" s="1">
        <f>'[1]RC-1'!J1425</f>
        <v>0</v>
      </c>
      <c r="K1425" s="1">
        <f>'[1]RC-1'!K1425</f>
        <v>0</v>
      </c>
      <c r="L1425" s="1">
        <f>'[1]RC-1'!L1425</f>
        <v>0</v>
      </c>
      <c r="M1425" s="1">
        <f>'[1]RC-1'!M1425</f>
        <v>0</v>
      </c>
      <c r="N1425" s="1">
        <f>'[1]RC-1'!N1425</f>
        <v>0</v>
      </c>
      <c r="O1425" s="1">
        <f>'[1]RC-1'!O1425</f>
        <v>0</v>
      </c>
      <c r="P1425" s="1">
        <f>'[1]RC-1'!P1425</f>
        <v>0</v>
      </c>
      <c r="Q1425" s="1">
        <f>'[1]RC-1'!Q1425</f>
        <v>0</v>
      </c>
      <c r="R1425" s="1">
        <f>'[1]RC-1'!R1425</f>
        <v>0</v>
      </c>
      <c r="S1425" s="1">
        <f>'[1]RC-1'!S1425</f>
        <v>0</v>
      </c>
      <c r="T1425" s="1">
        <f>'[1]RC-1'!T1425</f>
        <v>0</v>
      </c>
      <c r="U1425" s="1">
        <f>'[1]RC-1'!U1425</f>
        <v>0</v>
      </c>
      <c r="V1425" s="1">
        <f>'[1]RC-1'!V1425</f>
        <v>0</v>
      </c>
      <c r="W1425" s="1">
        <f>'[1]RC-1'!W1425</f>
        <v>0</v>
      </c>
      <c r="X1425" s="1">
        <f>'[1]RC-1'!X1425</f>
        <v>0</v>
      </c>
      <c r="Y1425" s="1">
        <f>'[1]RC-1'!Y1425</f>
        <v>0</v>
      </c>
      <c r="Z1425" s="1">
        <f>'[1]RC-1'!Z1425</f>
        <v>0</v>
      </c>
      <c r="AA1425" s="1">
        <f>'[1]RC-1'!AA1425</f>
        <v>0</v>
      </c>
      <c r="AB1425" s="1">
        <f>'[1]RC-1'!AB1425</f>
        <v>0</v>
      </c>
      <c r="AC1425" s="1">
        <f>'[1]RC-1'!AC1425</f>
        <v>0</v>
      </c>
      <c r="AD1425" s="1">
        <f>'[1]RC-1'!AD1425</f>
        <v>0</v>
      </c>
      <c r="AE1425" s="1">
        <f>'[1]RC-1'!AE1425</f>
        <v>0</v>
      </c>
      <c r="AF1425" s="1">
        <f>'[1]RC-1'!AF1425</f>
        <v>0</v>
      </c>
      <c r="AG1425" s="1">
        <f>'[1]RC-1'!AG1425</f>
        <v>0</v>
      </c>
      <c r="AH1425" s="1">
        <f>'[1]RC-1'!AH1425</f>
        <v>0</v>
      </c>
      <c r="AI1425" s="1">
        <f>'[1]RC-1'!AI1425</f>
        <v>0</v>
      </c>
    </row>
    <row r="1426" spans="1:35" x14ac:dyDescent="0.3">
      <c r="A1426" s="1">
        <f>'[1]RC-1'!A1426</f>
        <v>0</v>
      </c>
      <c r="B1426" s="1">
        <f>'[1]RC-1'!B1426</f>
        <v>0</v>
      </c>
      <c r="C1426" s="1">
        <f>'[1]RC-1'!C1426</f>
        <v>0</v>
      </c>
      <c r="D1426" s="1">
        <f>'[1]RC-1'!D1426</f>
        <v>0</v>
      </c>
      <c r="E1426" s="1">
        <f>'[1]RC-1'!E1426</f>
        <v>0</v>
      </c>
      <c r="F1426" s="1">
        <f>'[1]RC-1'!F1426</f>
        <v>0</v>
      </c>
      <c r="G1426" s="1">
        <f>'[1]RC-1'!G1426</f>
        <v>0</v>
      </c>
      <c r="H1426" s="1">
        <f>'[1]RC-1'!H1426</f>
        <v>0</v>
      </c>
      <c r="I1426" s="1">
        <f>'[1]RC-1'!I1426</f>
        <v>0</v>
      </c>
      <c r="J1426" s="1">
        <f>'[1]RC-1'!J1426</f>
        <v>0</v>
      </c>
      <c r="K1426" s="1">
        <f>'[1]RC-1'!K1426</f>
        <v>0</v>
      </c>
      <c r="L1426" s="1">
        <f>'[1]RC-1'!L1426</f>
        <v>0</v>
      </c>
      <c r="M1426" s="1">
        <f>'[1]RC-1'!M1426</f>
        <v>0</v>
      </c>
      <c r="N1426" s="1">
        <f>'[1]RC-1'!N1426</f>
        <v>0</v>
      </c>
      <c r="O1426" s="1">
        <f>'[1]RC-1'!O1426</f>
        <v>0</v>
      </c>
      <c r="P1426" s="1">
        <f>'[1]RC-1'!P1426</f>
        <v>0</v>
      </c>
      <c r="Q1426" s="1">
        <f>'[1]RC-1'!Q1426</f>
        <v>0</v>
      </c>
      <c r="R1426" s="1">
        <f>'[1]RC-1'!R1426</f>
        <v>0</v>
      </c>
      <c r="S1426" s="1">
        <f>'[1]RC-1'!S1426</f>
        <v>0</v>
      </c>
      <c r="T1426" s="1">
        <f>'[1]RC-1'!T1426</f>
        <v>0</v>
      </c>
      <c r="U1426" s="1">
        <f>'[1]RC-1'!U1426</f>
        <v>0</v>
      </c>
      <c r="V1426" s="1">
        <f>'[1]RC-1'!V1426</f>
        <v>0</v>
      </c>
      <c r="W1426" s="1">
        <f>'[1]RC-1'!W1426</f>
        <v>0</v>
      </c>
      <c r="X1426" s="1">
        <f>'[1]RC-1'!X1426</f>
        <v>0</v>
      </c>
      <c r="Y1426" s="1">
        <f>'[1]RC-1'!Y1426</f>
        <v>0</v>
      </c>
      <c r="Z1426" s="1">
        <f>'[1]RC-1'!Z1426</f>
        <v>0</v>
      </c>
      <c r="AA1426" s="1">
        <f>'[1]RC-1'!AA1426</f>
        <v>0</v>
      </c>
      <c r="AB1426" s="1">
        <f>'[1]RC-1'!AB1426</f>
        <v>0</v>
      </c>
      <c r="AC1426" s="1">
        <f>'[1]RC-1'!AC1426</f>
        <v>0</v>
      </c>
      <c r="AD1426" s="1">
        <f>'[1]RC-1'!AD1426</f>
        <v>0</v>
      </c>
      <c r="AE1426" s="1">
        <f>'[1]RC-1'!AE1426</f>
        <v>0</v>
      </c>
      <c r="AF1426" s="1">
        <f>'[1]RC-1'!AF1426</f>
        <v>0</v>
      </c>
      <c r="AG1426" s="1">
        <f>'[1]RC-1'!AG1426</f>
        <v>0</v>
      </c>
      <c r="AH1426" s="1">
        <f>'[1]RC-1'!AH1426</f>
        <v>0</v>
      </c>
      <c r="AI1426" s="1">
        <f>'[1]RC-1'!AI1426</f>
        <v>0</v>
      </c>
    </row>
    <row r="1427" spans="1:35" x14ac:dyDescent="0.3">
      <c r="A1427" s="1">
        <f>'[1]RC-1'!A1427</f>
        <v>0</v>
      </c>
      <c r="B1427" s="1">
        <f>'[1]RC-1'!B1427</f>
        <v>0</v>
      </c>
      <c r="C1427" s="1">
        <f>'[1]RC-1'!C1427</f>
        <v>0</v>
      </c>
      <c r="D1427" s="1">
        <f>'[1]RC-1'!D1427</f>
        <v>0</v>
      </c>
      <c r="E1427" s="1">
        <f>'[1]RC-1'!E1427</f>
        <v>0</v>
      </c>
      <c r="F1427" s="1">
        <f>'[1]RC-1'!F1427</f>
        <v>0</v>
      </c>
      <c r="G1427" s="1">
        <f>'[1]RC-1'!G1427</f>
        <v>0</v>
      </c>
      <c r="H1427" s="1">
        <f>'[1]RC-1'!H1427</f>
        <v>0</v>
      </c>
      <c r="I1427" s="1">
        <f>'[1]RC-1'!I1427</f>
        <v>0</v>
      </c>
      <c r="J1427" s="1">
        <f>'[1]RC-1'!J1427</f>
        <v>0</v>
      </c>
      <c r="K1427" s="1">
        <f>'[1]RC-1'!K1427</f>
        <v>0</v>
      </c>
      <c r="L1427" s="1">
        <f>'[1]RC-1'!L1427</f>
        <v>0</v>
      </c>
      <c r="M1427" s="1">
        <f>'[1]RC-1'!M1427</f>
        <v>0</v>
      </c>
      <c r="N1427" s="1">
        <f>'[1]RC-1'!N1427</f>
        <v>0</v>
      </c>
      <c r="O1427" s="1">
        <f>'[1]RC-1'!O1427</f>
        <v>0</v>
      </c>
      <c r="P1427" s="1">
        <f>'[1]RC-1'!P1427</f>
        <v>0</v>
      </c>
      <c r="Q1427" s="1">
        <f>'[1]RC-1'!Q1427</f>
        <v>0</v>
      </c>
      <c r="R1427" s="1">
        <f>'[1]RC-1'!R1427</f>
        <v>0</v>
      </c>
      <c r="S1427" s="1">
        <f>'[1]RC-1'!S1427</f>
        <v>0</v>
      </c>
      <c r="T1427" s="1">
        <f>'[1]RC-1'!T1427</f>
        <v>0</v>
      </c>
      <c r="U1427" s="1">
        <f>'[1]RC-1'!U1427</f>
        <v>0</v>
      </c>
      <c r="V1427" s="1">
        <f>'[1]RC-1'!V1427</f>
        <v>0</v>
      </c>
      <c r="W1427" s="1">
        <f>'[1]RC-1'!W1427</f>
        <v>0</v>
      </c>
      <c r="X1427" s="1">
        <f>'[1]RC-1'!X1427</f>
        <v>0</v>
      </c>
      <c r="Y1427" s="1">
        <f>'[1]RC-1'!Y1427</f>
        <v>0</v>
      </c>
      <c r="Z1427" s="1">
        <f>'[1]RC-1'!Z1427</f>
        <v>0</v>
      </c>
      <c r="AA1427" s="1">
        <f>'[1]RC-1'!AA1427</f>
        <v>0</v>
      </c>
      <c r="AB1427" s="1">
        <f>'[1]RC-1'!AB1427</f>
        <v>0</v>
      </c>
      <c r="AC1427" s="1">
        <f>'[1]RC-1'!AC1427</f>
        <v>0</v>
      </c>
      <c r="AD1427" s="1">
        <f>'[1]RC-1'!AD1427</f>
        <v>0</v>
      </c>
      <c r="AE1427" s="1">
        <f>'[1]RC-1'!AE1427</f>
        <v>0</v>
      </c>
      <c r="AF1427" s="1">
        <f>'[1]RC-1'!AF1427</f>
        <v>0</v>
      </c>
      <c r="AG1427" s="1">
        <f>'[1]RC-1'!AG1427</f>
        <v>0</v>
      </c>
      <c r="AH1427" s="1">
        <f>'[1]RC-1'!AH1427</f>
        <v>0</v>
      </c>
      <c r="AI1427" s="1">
        <f>'[1]RC-1'!AI1427</f>
        <v>0</v>
      </c>
    </row>
    <row r="1428" spans="1:35" x14ac:dyDescent="0.3">
      <c r="A1428" s="1">
        <f>'[1]RC-1'!A1428</f>
        <v>0</v>
      </c>
      <c r="B1428" s="1">
        <f>'[1]RC-1'!B1428</f>
        <v>0</v>
      </c>
      <c r="C1428" s="1">
        <f>'[1]RC-1'!C1428</f>
        <v>0</v>
      </c>
      <c r="D1428" s="1">
        <f>'[1]RC-1'!D1428</f>
        <v>0</v>
      </c>
      <c r="E1428" s="1">
        <f>'[1]RC-1'!E1428</f>
        <v>0</v>
      </c>
      <c r="F1428" s="1">
        <f>'[1]RC-1'!F1428</f>
        <v>0</v>
      </c>
      <c r="G1428" s="1">
        <f>'[1]RC-1'!G1428</f>
        <v>0</v>
      </c>
      <c r="H1428" s="1">
        <f>'[1]RC-1'!H1428</f>
        <v>0</v>
      </c>
      <c r="I1428" s="1">
        <f>'[1]RC-1'!I1428</f>
        <v>0</v>
      </c>
      <c r="J1428" s="1">
        <f>'[1]RC-1'!J1428</f>
        <v>0</v>
      </c>
      <c r="K1428" s="1">
        <f>'[1]RC-1'!K1428</f>
        <v>0</v>
      </c>
      <c r="L1428" s="1">
        <f>'[1]RC-1'!L1428</f>
        <v>0</v>
      </c>
      <c r="M1428" s="1">
        <f>'[1]RC-1'!M1428</f>
        <v>0</v>
      </c>
      <c r="N1428" s="1">
        <f>'[1]RC-1'!N1428</f>
        <v>0</v>
      </c>
      <c r="O1428" s="1">
        <f>'[1]RC-1'!O1428</f>
        <v>0</v>
      </c>
      <c r="P1428" s="1">
        <f>'[1]RC-1'!P1428</f>
        <v>0</v>
      </c>
      <c r="Q1428" s="1">
        <f>'[1]RC-1'!Q1428</f>
        <v>0</v>
      </c>
      <c r="R1428" s="1">
        <f>'[1]RC-1'!R1428</f>
        <v>0</v>
      </c>
      <c r="S1428" s="1">
        <f>'[1]RC-1'!S1428</f>
        <v>0</v>
      </c>
      <c r="T1428" s="1">
        <f>'[1]RC-1'!T1428</f>
        <v>0</v>
      </c>
      <c r="U1428" s="1">
        <f>'[1]RC-1'!U1428</f>
        <v>0</v>
      </c>
      <c r="V1428" s="1">
        <f>'[1]RC-1'!V1428</f>
        <v>0</v>
      </c>
      <c r="W1428" s="1">
        <f>'[1]RC-1'!W1428</f>
        <v>0</v>
      </c>
      <c r="X1428" s="1">
        <f>'[1]RC-1'!X1428</f>
        <v>0</v>
      </c>
      <c r="Y1428" s="1">
        <f>'[1]RC-1'!Y1428</f>
        <v>0</v>
      </c>
      <c r="Z1428" s="1">
        <f>'[1]RC-1'!Z1428</f>
        <v>0</v>
      </c>
      <c r="AA1428" s="1">
        <f>'[1]RC-1'!AA1428</f>
        <v>0</v>
      </c>
      <c r="AB1428" s="1">
        <f>'[1]RC-1'!AB1428</f>
        <v>0</v>
      </c>
      <c r="AC1428" s="1">
        <f>'[1]RC-1'!AC1428</f>
        <v>0</v>
      </c>
      <c r="AD1428" s="1">
        <f>'[1]RC-1'!AD1428</f>
        <v>0</v>
      </c>
      <c r="AE1428" s="1">
        <f>'[1]RC-1'!AE1428</f>
        <v>0</v>
      </c>
      <c r="AF1428" s="1">
        <f>'[1]RC-1'!AF1428</f>
        <v>0</v>
      </c>
      <c r="AG1428" s="1">
        <f>'[1]RC-1'!AG1428</f>
        <v>0</v>
      </c>
      <c r="AH1428" s="1">
        <f>'[1]RC-1'!AH1428</f>
        <v>0</v>
      </c>
      <c r="AI1428" s="1">
        <f>'[1]RC-1'!AI1428</f>
        <v>0</v>
      </c>
    </row>
    <row r="1429" spans="1:35" x14ac:dyDescent="0.3">
      <c r="A1429" s="1">
        <f>'[1]RC-1'!A1429</f>
        <v>0</v>
      </c>
      <c r="B1429" s="1">
        <f>'[1]RC-1'!B1429</f>
        <v>0</v>
      </c>
      <c r="C1429" s="1">
        <f>'[1]RC-1'!C1429</f>
        <v>0</v>
      </c>
      <c r="D1429" s="1">
        <f>'[1]RC-1'!D1429</f>
        <v>0</v>
      </c>
      <c r="E1429" s="1">
        <f>'[1]RC-1'!E1429</f>
        <v>0</v>
      </c>
      <c r="F1429" s="1">
        <f>'[1]RC-1'!F1429</f>
        <v>0</v>
      </c>
      <c r="G1429" s="1">
        <f>'[1]RC-1'!G1429</f>
        <v>0</v>
      </c>
      <c r="H1429" s="1">
        <f>'[1]RC-1'!H1429</f>
        <v>0</v>
      </c>
      <c r="I1429" s="1">
        <f>'[1]RC-1'!I1429</f>
        <v>0</v>
      </c>
      <c r="J1429" s="1">
        <f>'[1]RC-1'!J1429</f>
        <v>0</v>
      </c>
      <c r="K1429" s="1">
        <f>'[1]RC-1'!K1429</f>
        <v>0</v>
      </c>
      <c r="L1429" s="1">
        <f>'[1]RC-1'!L1429</f>
        <v>0</v>
      </c>
      <c r="M1429" s="1">
        <f>'[1]RC-1'!M1429</f>
        <v>0</v>
      </c>
      <c r="N1429" s="1">
        <f>'[1]RC-1'!N1429</f>
        <v>0</v>
      </c>
      <c r="O1429" s="1">
        <f>'[1]RC-1'!O1429</f>
        <v>0</v>
      </c>
      <c r="P1429" s="1">
        <f>'[1]RC-1'!P1429</f>
        <v>0</v>
      </c>
      <c r="Q1429" s="1">
        <f>'[1]RC-1'!Q1429</f>
        <v>0</v>
      </c>
      <c r="R1429" s="1">
        <f>'[1]RC-1'!R1429</f>
        <v>0</v>
      </c>
      <c r="S1429" s="1">
        <f>'[1]RC-1'!S1429</f>
        <v>0</v>
      </c>
      <c r="T1429" s="1">
        <f>'[1]RC-1'!T1429</f>
        <v>0</v>
      </c>
      <c r="U1429" s="1">
        <f>'[1]RC-1'!U1429</f>
        <v>0</v>
      </c>
      <c r="V1429" s="1">
        <f>'[1]RC-1'!V1429</f>
        <v>0</v>
      </c>
      <c r="W1429" s="1">
        <f>'[1]RC-1'!W1429</f>
        <v>0</v>
      </c>
      <c r="X1429" s="1">
        <f>'[1]RC-1'!X1429</f>
        <v>0</v>
      </c>
      <c r="Y1429" s="1">
        <f>'[1]RC-1'!Y1429</f>
        <v>0</v>
      </c>
      <c r="Z1429" s="1">
        <f>'[1]RC-1'!Z1429</f>
        <v>0</v>
      </c>
      <c r="AA1429" s="1">
        <f>'[1]RC-1'!AA1429</f>
        <v>0</v>
      </c>
      <c r="AB1429" s="1">
        <f>'[1]RC-1'!AB1429</f>
        <v>0</v>
      </c>
      <c r="AC1429" s="1">
        <f>'[1]RC-1'!AC1429</f>
        <v>0</v>
      </c>
      <c r="AD1429" s="1">
        <f>'[1]RC-1'!AD1429</f>
        <v>0</v>
      </c>
      <c r="AE1429" s="1">
        <f>'[1]RC-1'!AE1429</f>
        <v>0</v>
      </c>
      <c r="AF1429" s="1">
        <f>'[1]RC-1'!AF1429</f>
        <v>0</v>
      </c>
      <c r="AG1429" s="1">
        <f>'[1]RC-1'!AG1429</f>
        <v>0</v>
      </c>
      <c r="AH1429" s="1">
        <f>'[1]RC-1'!AH1429</f>
        <v>0</v>
      </c>
      <c r="AI1429" s="1">
        <f>'[1]RC-1'!AI1429</f>
        <v>0</v>
      </c>
    </row>
    <row r="1430" spans="1:35" x14ac:dyDescent="0.3">
      <c r="A1430" s="1">
        <f>'[1]RC-1'!A1430</f>
        <v>0</v>
      </c>
      <c r="B1430" s="1">
        <f>'[1]RC-1'!B1430</f>
        <v>0</v>
      </c>
      <c r="C1430" s="1">
        <f>'[1]RC-1'!C1430</f>
        <v>0</v>
      </c>
      <c r="D1430" s="1">
        <f>'[1]RC-1'!D1430</f>
        <v>0</v>
      </c>
      <c r="E1430" s="1">
        <f>'[1]RC-1'!E1430</f>
        <v>0</v>
      </c>
      <c r="F1430" s="1">
        <f>'[1]RC-1'!F1430</f>
        <v>0</v>
      </c>
      <c r="G1430" s="1">
        <f>'[1]RC-1'!G1430</f>
        <v>0</v>
      </c>
      <c r="H1430" s="1">
        <f>'[1]RC-1'!H1430</f>
        <v>0</v>
      </c>
      <c r="I1430" s="1">
        <f>'[1]RC-1'!I1430</f>
        <v>0</v>
      </c>
      <c r="J1430" s="1">
        <f>'[1]RC-1'!J1430</f>
        <v>0</v>
      </c>
      <c r="K1430" s="1">
        <f>'[1]RC-1'!K1430</f>
        <v>0</v>
      </c>
      <c r="L1430" s="1">
        <f>'[1]RC-1'!L1430</f>
        <v>0</v>
      </c>
      <c r="M1430" s="1">
        <f>'[1]RC-1'!M1430</f>
        <v>0</v>
      </c>
      <c r="N1430" s="1">
        <f>'[1]RC-1'!N1430</f>
        <v>0</v>
      </c>
      <c r="O1430" s="1">
        <f>'[1]RC-1'!O1430</f>
        <v>0</v>
      </c>
      <c r="P1430" s="1">
        <f>'[1]RC-1'!P1430</f>
        <v>0</v>
      </c>
      <c r="Q1430" s="1">
        <f>'[1]RC-1'!Q1430</f>
        <v>0</v>
      </c>
      <c r="R1430" s="1">
        <f>'[1]RC-1'!R1430</f>
        <v>0</v>
      </c>
      <c r="S1430" s="1">
        <f>'[1]RC-1'!S1430</f>
        <v>0</v>
      </c>
      <c r="T1430" s="1">
        <f>'[1]RC-1'!T1430</f>
        <v>0</v>
      </c>
      <c r="U1430" s="1">
        <f>'[1]RC-1'!U1430</f>
        <v>0</v>
      </c>
      <c r="V1430" s="1">
        <f>'[1]RC-1'!V1430</f>
        <v>0</v>
      </c>
      <c r="W1430" s="1">
        <f>'[1]RC-1'!W1430</f>
        <v>0</v>
      </c>
      <c r="X1430" s="1">
        <f>'[1]RC-1'!X1430</f>
        <v>0</v>
      </c>
      <c r="Y1430" s="1">
        <f>'[1]RC-1'!Y1430</f>
        <v>0</v>
      </c>
      <c r="Z1430" s="1">
        <f>'[1]RC-1'!Z1430</f>
        <v>0</v>
      </c>
      <c r="AA1430" s="1">
        <f>'[1]RC-1'!AA1430</f>
        <v>0</v>
      </c>
      <c r="AB1430" s="1">
        <f>'[1]RC-1'!AB1430</f>
        <v>0</v>
      </c>
      <c r="AC1430" s="1">
        <f>'[1]RC-1'!AC1430</f>
        <v>0</v>
      </c>
      <c r="AD1430" s="1">
        <f>'[1]RC-1'!AD1430</f>
        <v>0</v>
      </c>
      <c r="AE1430" s="1">
        <f>'[1]RC-1'!AE1430</f>
        <v>0</v>
      </c>
      <c r="AF1430" s="1">
        <f>'[1]RC-1'!AF1430</f>
        <v>0</v>
      </c>
      <c r="AG1430" s="1">
        <f>'[1]RC-1'!AG1430</f>
        <v>0</v>
      </c>
      <c r="AH1430" s="1">
        <f>'[1]RC-1'!AH1430</f>
        <v>0</v>
      </c>
      <c r="AI1430" s="1">
        <f>'[1]RC-1'!AI1430</f>
        <v>0</v>
      </c>
    </row>
    <row r="1431" spans="1:35" x14ac:dyDescent="0.3">
      <c r="A1431" s="1">
        <f>'[1]RC-1'!A1431</f>
        <v>0</v>
      </c>
      <c r="B1431" s="1">
        <f>'[1]RC-1'!B1431</f>
        <v>0</v>
      </c>
      <c r="C1431" s="1">
        <f>'[1]RC-1'!C1431</f>
        <v>0</v>
      </c>
      <c r="D1431" s="1">
        <f>'[1]RC-1'!D1431</f>
        <v>0</v>
      </c>
      <c r="E1431" s="1">
        <f>'[1]RC-1'!E1431</f>
        <v>0</v>
      </c>
      <c r="F1431" s="1">
        <f>'[1]RC-1'!F1431</f>
        <v>0</v>
      </c>
      <c r="G1431" s="1">
        <f>'[1]RC-1'!G1431</f>
        <v>0</v>
      </c>
      <c r="H1431" s="1">
        <f>'[1]RC-1'!H1431</f>
        <v>0</v>
      </c>
      <c r="I1431" s="1">
        <f>'[1]RC-1'!I1431</f>
        <v>0</v>
      </c>
      <c r="J1431" s="1">
        <f>'[1]RC-1'!J1431</f>
        <v>0</v>
      </c>
      <c r="K1431" s="1">
        <f>'[1]RC-1'!K1431</f>
        <v>0</v>
      </c>
      <c r="L1431" s="1">
        <f>'[1]RC-1'!L1431</f>
        <v>0</v>
      </c>
      <c r="M1431" s="1">
        <f>'[1]RC-1'!M1431</f>
        <v>0</v>
      </c>
      <c r="N1431" s="1">
        <f>'[1]RC-1'!N1431</f>
        <v>0</v>
      </c>
      <c r="O1431" s="1">
        <f>'[1]RC-1'!O1431</f>
        <v>0</v>
      </c>
      <c r="P1431" s="1">
        <f>'[1]RC-1'!P1431</f>
        <v>0</v>
      </c>
      <c r="Q1431" s="1">
        <f>'[1]RC-1'!Q1431</f>
        <v>0</v>
      </c>
      <c r="R1431" s="1">
        <f>'[1]RC-1'!R1431</f>
        <v>0</v>
      </c>
      <c r="S1431" s="1">
        <f>'[1]RC-1'!S1431</f>
        <v>0</v>
      </c>
      <c r="T1431" s="1">
        <f>'[1]RC-1'!T1431</f>
        <v>0</v>
      </c>
      <c r="U1431" s="1">
        <f>'[1]RC-1'!U1431</f>
        <v>0</v>
      </c>
      <c r="V1431" s="1">
        <f>'[1]RC-1'!V1431</f>
        <v>0</v>
      </c>
      <c r="W1431" s="1">
        <f>'[1]RC-1'!W1431</f>
        <v>0</v>
      </c>
      <c r="X1431" s="1">
        <f>'[1]RC-1'!X1431</f>
        <v>0</v>
      </c>
      <c r="Y1431" s="1">
        <f>'[1]RC-1'!Y1431</f>
        <v>0</v>
      </c>
      <c r="Z1431" s="1">
        <f>'[1]RC-1'!Z1431</f>
        <v>0</v>
      </c>
      <c r="AA1431" s="1">
        <f>'[1]RC-1'!AA1431</f>
        <v>0</v>
      </c>
      <c r="AB1431" s="1">
        <f>'[1]RC-1'!AB1431</f>
        <v>0</v>
      </c>
      <c r="AC1431" s="1">
        <f>'[1]RC-1'!AC1431</f>
        <v>0</v>
      </c>
      <c r="AD1431" s="1">
        <f>'[1]RC-1'!AD1431</f>
        <v>0</v>
      </c>
      <c r="AE1431" s="1">
        <f>'[1]RC-1'!AE1431</f>
        <v>0</v>
      </c>
      <c r="AF1431" s="1">
        <f>'[1]RC-1'!AF1431</f>
        <v>0</v>
      </c>
      <c r="AG1431" s="1">
        <f>'[1]RC-1'!AG1431</f>
        <v>0</v>
      </c>
      <c r="AH1431" s="1">
        <f>'[1]RC-1'!AH1431</f>
        <v>0</v>
      </c>
      <c r="AI1431" s="1">
        <f>'[1]RC-1'!AI1431</f>
        <v>0</v>
      </c>
    </row>
    <row r="1432" spans="1:35" x14ac:dyDescent="0.3">
      <c r="A1432" s="1">
        <f>'[1]RC-1'!A1432</f>
        <v>0</v>
      </c>
      <c r="B1432" s="1">
        <f>'[1]RC-1'!B1432</f>
        <v>0</v>
      </c>
      <c r="C1432" s="1">
        <f>'[1]RC-1'!C1432</f>
        <v>0</v>
      </c>
      <c r="D1432" s="1">
        <f>'[1]RC-1'!D1432</f>
        <v>0</v>
      </c>
      <c r="E1432" s="1">
        <f>'[1]RC-1'!E1432</f>
        <v>0</v>
      </c>
      <c r="F1432" s="1">
        <f>'[1]RC-1'!F1432</f>
        <v>0</v>
      </c>
      <c r="G1432" s="1">
        <f>'[1]RC-1'!G1432</f>
        <v>0</v>
      </c>
      <c r="H1432" s="1">
        <f>'[1]RC-1'!H1432</f>
        <v>0</v>
      </c>
      <c r="I1432" s="1">
        <f>'[1]RC-1'!I1432</f>
        <v>0</v>
      </c>
      <c r="J1432" s="1">
        <f>'[1]RC-1'!J1432</f>
        <v>0</v>
      </c>
      <c r="K1432" s="1">
        <f>'[1]RC-1'!K1432</f>
        <v>0</v>
      </c>
      <c r="L1432" s="1">
        <f>'[1]RC-1'!L1432</f>
        <v>0</v>
      </c>
      <c r="M1432" s="1">
        <f>'[1]RC-1'!M1432</f>
        <v>0</v>
      </c>
      <c r="N1432" s="1">
        <f>'[1]RC-1'!N1432</f>
        <v>0</v>
      </c>
      <c r="O1432" s="1">
        <f>'[1]RC-1'!O1432</f>
        <v>0</v>
      </c>
      <c r="P1432" s="1">
        <f>'[1]RC-1'!P1432</f>
        <v>0</v>
      </c>
      <c r="Q1432" s="1">
        <f>'[1]RC-1'!Q1432</f>
        <v>0</v>
      </c>
      <c r="R1432" s="1">
        <f>'[1]RC-1'!R1432</f>
        <v>0</v>
      </c>
      <c r="S1432" s="1">
        <f>'[1]RC-1'!S1432</f>
        <v>0</v>
      </c>
      <c r="T1432" s="1">
        <f>'[1]RC-1'!T1432</f>
        <v>0</v>
      </c>
      <c r="U1432" s="1">
        <f>'[1]RC-1'!U1432</f>
        <v>0</v>
      </c>
      <c r="V1432" s="1">
        <f>'[1]RC-1'!V1432</f>
        <v>0</v>
      </c>
      <c r="W1432" s="1">
        <f>'[1]RC-1'!W1432</f>
        <v>0</v>
      </c>
      <c r="X1432" s="1">
        <f>'[1]RC-1'!X1432</f>
        <v>0</v>
      </c>
      <c r="Y1432" s="1">
        <f>'[1]RC-1'!Y1432</f>
        <v>0</v>
      </c>
      <c r="Z1432" s="1">
        <f>'[1]RC-1'!Z1432</f>
        <v>0</v>
      </c>
      <c r="AA1432" s="1">
        <f>'[1]RC-1'!AA1432</f>
        <v>0</v>
      </c>
      <c r="AB1432" s="1">
        <f>'[1]RC-1'!AB1432</f>
        <v>0</v>
      </c>
      <c r="AC1432" s="1">
        <f>'[1]RC-1'!AC1432</f>
        <v>0</v>
      </c>
      <c r="AD1432" s="1">
        <f>'[1]RC-1'!AD1432</f>
        <v>0</v>
      </c>
      <c r="AE1432" s="1">
        <f>'[1]RC-1'!AE1432</f>
        <v>0</v>
      </c>
      <c r="AF1432" s="1">
        <f>'[1]RC-1'!AF1432</f>
        <v>0</v>
      </c>
      <c r="AG1432" s="1">
        <f>'[1]RC-1'!AG1432</f>
        <v>0</v>
      </c>
      <c r="AH1432" s="1">
        <f>'[1]RC-1'!AH1432</f>
        <v>0</v>
      </c>
      <c r="AI1432" s="1">
        <f>'[1]RC-1'!AI1432</f>
        <v>0</v>
      </c>
    </row>
    <row r="1433" spans="1:35" x14ac:dyDescent="0.3">
      <c r="A1433" s="1">
        <f>'[1]RC-1'!A1433</f>
        <v>0</v>
      </c>
      <c r="B1433" s="1">
        <f>'[1]RC-1'!B1433</f>
        <v>0</v>
      </c>
      <c r="C1433" s="1">
        <f>'[1]RC-1'!C1433</f>
        <v>0</v>
      </c>
      <c r="D1433" s="1">
        <f>'[1]RC-1'!D1433</f>
        <v>0</v>
      </c>
      <c r="E1433" s="1">
        <f>'[1]RC-1'!E1433</f>
        <v>0</v>
      </c>
      <c r="F1433" s="1">
        <f>'[1]RC-1'!F1433</f>
        <v>0</v>
      </c>
      <c r="G1433" s="1">
        <f>'[1]RC-1'!G1433</f>
        <v>0</v>
      </c>
      <c r="H1433" s="1">
        <f>'[1]RC-1'!H1433</f>
        <v>0</v>
      </c>
      <c r="I1433" s="1">
        <f>'[1]RC-1'!I1433</f>
        <v>0</v>
      </c>
      <c r="J1433" s="1">
        <f>'[1]RC-1'!J1433</f>
        <v>0</v>
      </c>
      <c r="K1433" s="1">
        <f>'[1]RC-1'!K1433</f>
        <v>0</v>
      </c>
      <c r="L1433" s="1">
        <f>'[1]RC-1'!L1433</f>
        <v>0</v>
      </c>
      <c r="M1433" s="1">
        <f>'[1]RC-1'!M1433</f>
        <v>0</v>
      </c>
      <c r="N1433" s="1">
        <f>'[1]RC-1'!N1433</f>
        <v>0</v>
      </c>
      <c r="O1433" s="1">
        <f>'[1]RC-1'!O1433</f>
        <v>0</v>
      </c>
      <c r="P1433" s="1">
        <f>'[1]RC-1'!P1433</f>
        <v>0</v>
      </c>
      <c r="Q1433" s="1">
        <f>'[1]RC-1'!Q1433</f>
        <v>0</v>
      </c>
      <c r="R1433" s="1">
        <f>'[1]RC-1'!R1433</f>
        <v>0</v>
      </c>
      <c r="S1433" s="1">
        <f>'[1]RC-1'!S1433</f>
        <v>0</v>
      </c>
      <c r="T1433" s="1">
        <f>'[1]RC-1'!T1433</f>
        <v>0</v>
      </c>
      <c r="U1433" s="1">
        <f>'[1]RC-1'!U1433</f>
        <v>0</v>
      </c>
      <c r="V1433" s="1">
        <f>'[1]RC-1'!V1433</f>
        <v>0</v>
      </c>
      <c r="W1433" s="1">
        <f>'[1]RC-1'!W1433</f>
        <v>0</v>
      </c>
      <c r="X1433" s="1">
        <f>'[1]RC-1'!X1433</f>
        <v>0</v>
      </c>
      <c r="Y1433" s="1">
        <f>'[1]RC-1'!Y1433</f>
        <v>0</v>
      </c>
      <c r="Z1433" s="1">
        <f>'[1]RC-1'!Z1433</f>
        <v>0</v>
      </c>
      <c r="AA1433" s="1">
        <f>'[1]RC-1'!AA1433</f>
        <v>0</v>
      </c>
      <c r="AB1433" s="1">
        <f>'[1]RC-1'!AB1433</f>
        <v>0</v>
      </c>
      <c r="AC1433" s="1">
        <f>'[1]RC-1'!AC1433</f>
        <v>0</v>
      </c>
      <c r="AD1433" s="1">
        <f>'[1]RC-1'!AD1433</f>
        <v>0</v>
      </c>
      <c r="AE1433" s="1">
        <f>'[1]RC-1'!AE1433</f>
        <v>0</v>
      </c>
      <c r="AF1433" s="1">
        <f>'[1]RC-1'!AF1433</f>
        <v>0</v>
      </c>
      <c r="AG1433" s="1">
        <f>'[1]RC-1'!AG1433</f>
        <v>0</v>
      </c>
      <c r="AH1433" s="1">
        <f>'[1]RC-1'!AH1433</f>
        <v>0</v>
      </c>
      <c r="AI1433" s="1">
        <f>'[1]RC-1'!AI1433</f>
        <v>0</v>
      </c>
    </row>
    <row r="1434" spans="1:35" x14ac:dyDescent="0.3">
      <c r="A1434" s="1">
        <f>'[1]RC-1'!A1434</f>
        <v>0</v>
      </c>
      <c r="B1434" s="1">
        <f>'[1]RC-1'!B1434</f>
        <v>0</v>
      </c>
      <c r="C1434" s="1">
        <f>'[1]RC-1'!C1434</f>
        <v>0</v>
      </c>
      <c r="D1434" s="1">
        <f>'[1]RC-1'!D1434</f>
        <v>0</v>
      </c>
      <c r="E1434" s="1">
        <f>'[1]RC-1'!E1434</f>
        <v>0</v>
      </c>
      <c r="F1434" s="1">
        <f>'[1]RC-1'!F1434</f>
        <v>0</v>
      </c>
      <c r="G1434" s="1">
        <f>'[1]RC-1'!G1434</f>
        <v>0</v>
      </c>
      <c r="H1434" s="1">
        <f>'[1]RC-1'!H1434</f>
        <v>0</v>
      </c>
      <c r="I1434" s="1">
        <f>'[1]RC-1'!I1434</f>
        <v>0</v>
      </c>
      <c r="J1434" s="1">
        <f>'[1]RC-1'!J1434</f>
        <v>0</v>
      </c>
      <c r="K1434" s="1">
        <f>'[1]RC-1'!K1434</f>
        <v>0</v>
      </c>
      <c r="L1434" s="1">
        <f>'[1]RC-1'!L1434</f>
        <v>0</v>
      </c>
      <c r="M1434" s="1">
        <f>'[1]RC-1'!M1434</f>
        <v>0</v>
      </c>
      <c r="N1434" s="1">
        <f>'[1]RC-1'!N1434</f>
        <v>0</v>
      </c>
      <c r="O1434" s="1">
        <f>'[1]RC-1'!O1434</f>
        <v>0</v>
      </c>
      <c r="P1434" s="1">
        <f>'[1]RC-1'!P1434</f>
        <v>0</v>
      </c>
      <c r="Q1434" s="1">
        <f>'[1]RC-1'!Q1434</f>
        <v>0</v>
      </c>
      <c r="R1434" s="1">
        <f>'[1]RC-1'!R1434</f>
        <v>0</v>
      </c>
      <c r="S1434" s="1">
        <f>'[1]RC-1'!S1434</f>
        <v>0</v>
      </c>
      <c r="T1434" s="1">
        <f>'[1]RC-1'!T1434</f>
        <v>0</v>
      </c>
      <c r="U1434" s="1">
        <f>'[1]RC-1'!U1434</f>
        <v>0</v>
      </c>
      <c r="V1434" s="1">
        <f>'[1]RC-1'!V1434</f>
        <v>0</v>
      </c>
      <c r="W1434" s="1">
        <f>'[1]RC-1'!W1434</f>
        <v>0</v>
      </c>
      <c r="X1434" s="1">
        <f>'[1]RC-1'!X1434</f>
        <v>0</v>
      </c>
      <c r="Y1434" s="1">
        <f>'[1]RC-1'!Y1434</f>
        <v>0</v>
      </c>
      <c r="Z1434" s="1">
        <f>'[1]RC-1'!Z1434</f>
        <v>0</v>
      </c>
      <c r="AA1434" s="1">
        <f>'[1]RC-1'!AA1434</f>
        <v>0</v>
      </c>
      <c r="AB1434" s="1">
        <f>'[1]RC-1'!AB1434</f>
        <v>0</v>
      </c>
      <c r="AC1434" s="1">
        <f>'[1]RC-1'!AC1434</f>
        <v>0</v>
      </c>
      <c r="AD1434" s="1">
        <f>'[1]RC-1'!AD1434</f>
        <v>0</v>
      </c>
      <c r="AE1434" s="1">
        <f>'[1]RC-1'!AE1434</f>
        <v>0</v>
      </c>
      <c r="AF1434" s="1">
        <f>'[1]RC-1'!AF1434</f>
        <v>0</v>
      </c>
      <c r="AG1434" s="1">
        <f>'[1]RC-1'!AG1434</f>
        <v>0</v>
      </c>
      <c r="AH1434" s="1">
        <f>'[1]RC-1'!AH1434</f>
        <v>0</v>
      </c>
      <c r="AI1434" s="1">
        <f>'[1]RC-1'!AI1434</f>
        <v>0</v>
      </c>
    </row>
    <row r="1435" spans="1:35" x14ac:dyDescent="0.3">
      <c r="A1435" s="1">
        <f>'[1]RC-1'!A1435</f>
        <v>0</v>
      </c>
      <c r="B1435" s="1">
        <f>'[1]RC-1'!B1435</f>
        <v>0</v>
      </c>
      <c r="C1435" s="1">
        <f>'[1]RC-1'!C1435</f>
        <v>0</v>
      </c>
      <c r="D1435" s="1">
        <f>'[1]RC-1'!D1435</f>
        <v>0</v>
      </c>
      <c r="E1435" s="1">
        <f>'[1]RC-1'!E1435</f>
        <v>0</v>
      </c>
      <c r="F1435" s="1">
        <f>'[1]RC-1'!F1435</f>
        <v>0</v>
      </c>
      <c r="G1435" s="1">
        <f>'[1]RC-1'!G1435</f>
        <v>0</v>
      </c>
      <c r="H1435" s="1">
        <f>'[1]RC-1'!H1435</f>
        <v>0</v>
      </c>
      <c r="I1435" s="1">
        <f>'[1]RC-1'!I1435</f>
        <v>0</v>
      </c>
      <c r="J1435" s="1">
        <f>'[1]RC-1'!J1435</f>
        <v>0</v>
      </c>
      <c r="K1435" s="1">
        <f>'[1]RC-1'!K1435</f>
        <v>0</v>
      </c>
      <c r="L1435" s="1">
        <f>'[1]RC-1'!L1435</f>
        <v>0</v>
      </c>
      <c r="M1435" s="1">
        <f>'[1]RC-1'!M1435</f>
        <v>0</v>
      </c>
      <c r="N1435" s="1">
        <f>'[1]RC-1'!N1435</f>
        <v>0</v>
      </c>
      <c r="O1435" s="1">
        <f>'[1]RC-1'!O1435</f>
        <v>0</v>
      </c>
      <c r="P1435" s="1">
        <f>'[1]RC-1'!P1435</f>
        <v>0</v>
      </c>
      <c r="Q1435" s="1">
        <f>'[1]RC-1'!Q1435</f>
        <v>0</v>
      </c>
      <c r="R1435" s="1">
        <f>'[1]RC-1'!R1435</f>
        <v>0</v>
      </c>
      <c r="S1435" s="1">
        <f>'[1]RC-1'!S1435</f>
        <v>0</v>
      </c>
      <c r="T1435" s="1">
        <f>'[1]RC-1'!T1435</f>
        <v>0</v>
      </c>
      <c r="U1435" s="1">
        <f>'[1]RC-1'!U1435</f>
        <v>0</v>
      </c>
      <c r="V1435" s="1">
        <f>'[1]RC-1'!V1435</f>
        <v>0</v>
      </c>
      <c r="W1435" s="1">
        <f>'[1]RC-1'!W1435</f>
        <v>0</v>
      </c>
      <c r="X1435" s="1">
        <f>'[1]RC-1'!X1435</f>
        <v>0</v>
      </c>
      <c r="Y1435" s="1">
        <f>'[1]RC-1'!Y1435</f>
        <v>0</v>
      </c>
      <c r="Z1435" s="1">
        <f>'[1]RC-1'!Z1435</f>
        <v>0</v>
      </c>
      <c r="AA1435" s="1">
        <f>'[1]RC-1'!AA1435</f>
        <v>0</v>
      </c>
      <c r="AB1435" s="1">
        <f>'[1]RC-1'!AB1435</f>
        <v>0</v>
      </c>
      <c r="AC1435" s="1">
        <f>'[1]RC-1'!AC1435</f>
        <v>0</v>
      </c>
      <c r="AD1435" s="1">
        <f>'[1]RC-1'!AD1435</f>
        <v>0</v>
      </c>
      <c r="AE1435" s="1">
        <f>'[1]RC-1'!AE1435</f>
        <v>0</v>
      </c>
      <c r="AF1435" s="1">
        <f>'[1]RC-1'!AF1435</f>
        <v>0</v>
      </c>
      <c r="AG1435" s="1">
        <f>'[1]RC-1'!AG1435</f>
        <v>0</v>
      </c>
      <c r="AH1435" s="1">
        <f>'[1]RC-1'!AH1435</f>
        <v>0</v>
      </c>
      <c r="AI1435" s="1">
        <f>'[1]RC-1'!AI1435</f>
        <v>0</v>
      </c>
    </row>
    <row r="1436" spans="1:35" x14ac:dyDescent="0.3">
      <c r="A1436" s="1">
        <f>'[1]RC-1'!A1436</f>
        <v>0</v>
      </c>
      <c r="B1436" s="1">
        <f>'[1]RC-1'!B1436</f>
        <v>0</v>
      </c>
      <c r="C1436" s="1">
        <f>'[1]RC-1'!C1436</f>
        <v>0</v>
      </c>
      <c r="D1436" s="1">
        <f>'[1]RC-1'!D1436</f>
        <v>0</v>
      </c>
      <c r="E1436" s="1">
        <f>'[1]RC-1'!E1436</f>
        <v>0</v>
      </c>
      <c r="F1436" s="1">
        <f>'[1]RC-1'!F1436</f>
        <v>0</v>
      </c>
      <c r="G1436" s="1">
        <f>'[1]RC-1'!G1436</f>
        <v>0</v>
      </c>
      <c r="H1436" s="1">
        <f>'[1]RC-1'!H1436</f>
        <v>0</v>
      </c>
      <c r="I1436" s="1">
        <f>'[1]RC-1'!I1436</f>
        <v>0</v>
      </c>
      <c r="J1436" s="1">
        <f>'[1]RC-1'!J1436</f>
        <v>0</v>
      </c>
      <c r="K1436" s="1">
        <f>'[1]RC-1'!K1436</f>
        <v>0</v>
      </c>
      <c r="L1436" s="1">
        <f>'[1]RC-1'!L1436</f>
        <v>0</v>
      </c>
      <c r="M1436" s="1">
        <f>'[1]RC-1'!M1436</f>
        <v>0</v>
      </c>
      <c r="N1436" s="1">
        <f>'[1]RC-1'!N1436</f>
        <v>0</v>
      </c>
      <c r="O1436" s="1">
        <f>'[1]RC-1'!O1436</f>
        <v>0</v>
      </c>
      <c r="P1436" s="1">
        <f>'[1]RC-1'!P1436</f>
        <v>0</v>
      </c>
      <c r="Q1436" s="1">
        <f>'[1]RC-1'!Q1436</f>
        <v>0</v>
      </c>
      <c r="R1436" s="1">
        <f>'[1]RC-1'!R1436</f>
        <v>0</v>
      </c>
      <c r="S1436" s="1">
        <f>'[1]RC-1'!S1436</f>
        <v>0</v>
      </c>
      <c r="T1436" s="1">
        <f>'[1]RC-1'!T1436</f>
        <v>0</v>
      </c>
      <c r="U1436" s="1">
        <f>'[1]RC-1'!U1436</f>
        <v>0</v>
      </c>
      <c r="V1436" s="1">
        <f>'[1]RC-1'!V1436</f>
        <v>0</v>
      </c>
      <c r="W1436" s="1">
        <f>'[1]RC-1'!W1436</f>
        <v>0</v>
      </c>
      <c r="X1436" s="1">
        <f>'[1]RC-1'!X1436</f>
        <v>0</v>
      </c>
      <c r="Y1436" s="1">
        <f>'[1]RC-1'!Y1436</f>
        <v>0</v>
      </c>
      <c r="Z1436" s="1">
        <f>'[1]RC-1'!Z1436</f>
        <v>0</v>
      </c>
      <c r="AA1436" s="1">
        <f>'[1]RC-1'!AA1436</f>
        <v>0</v>
      </c>
      <c r="AB1436" s="1">
        <f>'[1]RC-1'!AB1436</f>
        <v>0</v>
      </c>
      <c r="AC1436" s="1">
        <f>'[1]RC-1'!AC1436</f>
        <v>0</v>
      </c>
      <c r="AD1436" s="1">
        <f>'[1]RC-1'!AD1436</f>
        <v>0</v>
      </c>
      <c r="AE1436" s="1">
        <f>'[1]RC-1'!AE1436</f>
        <v>0</v>
      </c>
      <c r="AF1436" s="1">
        <f>'[1]RC-1'!AF1436</f>
        <v>0</v>
      </c>
      <c r="AG1436" s="1">
        <f>'[1]RC-1'!AG1436</f>
        <v>0</v>
      </c>
      <c r="AH1436" s="1">
        <f>'[1]RC-1'!AH1436</f>
        <v>0</v>
      </c>
      <c r="AI1436" s="1">
        <f>'[1]RC-1'!AI1436</f>
        <v>0</v>
      </c>
    </row>
    <row r="1437" spans="1:35" x14ac:dyDescent="0.3">
      <c r="A1437" s="1">
        <f>'[1]RC-1'!A1437</f>
        <v>0</v>
      </c>
      <c r="B1437" s="1">
        <f>'[1]RC-1'!B1437</f>
        <v>0</v>
      </c>
      <c r="C1437" s="1">
        <f>'[1]RC-1'!C1437</f>
        <v>0</v>
      </c>
      <c r="D1437" s="1">
        <f>'[1]RC-1'!D1437</f>
        <v>0</v>
      </c>
      <c r="E1437" s="1">
        <f>'[1]RC-1'!E1437</f>
        <v>0</v>
      </c>
      <c r="F1437" s="1">
        <f>'[1]RC-1'!F1437</f>
        <v>0</v>
      </c>
      <c r="G1437" s="1">
        <f>'[1]RC-1'!G1437</f>
        <v>0</v>
      </c>
      <c r="H1437" s="1">
        <f>'[1]RC-1'!H1437</f>
        <v>0</v>
      </c>
      <c r="I1437" s="1">
        <f>'[1]RC-1'!I1437</f>
        <v>0</v>
      </c>
      <c r="J1437" s="1">
        <f>'[1]RC-1'!J1437</f>
        <v>0</v>
      </c>
      <c r="K1437" s="1">
        <f>'[1]RC-1'!K1437</f>
        <v>0</v>
      </c>
      <c r="L1437" s="1">
        <f>'[1]RC-1'!L1437</f>
        <v>0</v>
      </c>
      <c r="M1437" s="1">
        <f>'[1]RC-1'!M1437</f>
        <v>0</v>
      </c>
      <c r="N1437" s="1">
        <f>'[1]RC-1'!N1437</f>
        <v>0</v>
      </c>
      <c r="O1437" s="1">
        <f>'[1]RC-1'!O1437</f>
        <v>0</v>
      </c>
      <c r="P1437" s="1">
        <f>'[1]RC-1'!P1437</f>
        <v>0</v>
      </c>
      <c r="Q1437" s="1">
        <f>'[1]RC-1'!Q1437</f>
        <v>0</v>
      </c>
      <c r="R1437" s="1">
        <f>'[1]RC-1'!R1437</f>
        <v>0</v>
      </c>
      <c r="S1437" s="1">
        <f>'[1]RC-1'!S1437</f>
        <v>0</v>
      </c>
      <c r="T1437" s="1">
        <f>'[1]RC-1'!T1437</f>
        <v>0</v>
      </c>
      <c r="U1437" s="1">
        <f>'[1]RC-1'!U1437</f>
        <v>0</v>
      </c>
      <c r="V1437" s="1">
        <f>'[1]RC-1'!V1437</f>
        <v>0</v>
      </c>
      <c r="W1437" s="1">
        <f>'[1]RC-1'!W1437</f>
        <v>0</v>
      </c>
      <c r="X1437" s="1">
        <f>'[1]RC-1'!X1437</f>
        <v>0</v>
      </c>
      <c r="Y1437" s="1">
        <f>'[1]RC-1'!Y1437</f>
        <v>0</v>
      </c>
      <c r="Z1437" s="1">
        <f>'[1]RC-1'!Z1437</f>
        <v>0</v>
      </c>
      <c r="AA1437" s="1">
        <f>'[1]RC-1'!AA1437</f>
        <v>0</v>
      </c>
      <c r="AB1437" s="1">
        <f>'[1]RC-1'!AB1437</f>
        <v>0</v>
      </c>
      <c r="AC1437" s="1">
        <f>'[1]RC-1'!AC1437</f>
        <v>0</v>
      </c>
      <c r="AD1437" s="1">
        <f>'[1]RC-1'!AD1437</f>
        <v>0</v>
      </c>
      <c r="AE1437" s="1">
        <f>'[1]RC-1'!AE1437</f>
        <v>0</v>
      </c>
      <c r="AF1437" s="1">
        <f>'[1]RC-1'!AF1437</f>
        <v>0</v>
      </c>
      <c r="AG1437" s="1">
        <f>'[1]RC-1'!AG1437</f>
        <v>0</v>
      </c>
      <c r="AH1437" s="1">
        <f>'[1]RC-1'!AH1437</f>
        <v>0</v>
      </c>
      <c r="AI1437" s="1">
        <f>'[1]RC-1'!AI1437</f>
        <v>0</v>
      </c>
    </row>
    <row r="1438" spans="1:35" x14ac:dyDescent="0.3">
      <c r="A1438" s="1">
        <f>'[1]RC-1'!A1438</f>
        <v>0</v>
      </c>
      <c r="B1438" s="1">
        <f>'[1]RC-1'!B1438</f>
        <v>0</v>
      </c>
      <c r="C1438" s="1">
        <f>'[1]RC-1'!C1438</f>
        <v>0</v>
      </c>
      <c r="D1438" s="1">
        <f>'[1]RC-1'!D1438</f>
        <v>0</v>
      </c>
      <c r="E1438" s="1">
        <f>'[1]RC-1'!E1438</f>
        <v>0</v>
      </c>
      <c r="F1438" s="1">
        <f>'[1]RC-1'!F1438</f>
        <v>0</v>
      </c>
      <c r="G1438" s="1">
        <f>'[1]RC-1'!G1438</f>
        <v>0</v>
      </c>
      <c r="H1438" s="1">
        <f>'[1]RC-1'!H1438</f>
        <v>0</v>
      </c>
      <c r="I1438" s="1">
        <f>'[1]RC-1'!I1438</f>
        <v>0</v>
      </c>
      <c r="J1438" s="1">
        <f>'[1]RC-1'!J1438</f>
        <v>0</v>
      </c>
      <c r="K1438" s="1">
        <f>'[1]RC-1'!K1438</f>
        <v>0</v>
      </c>
      <c r="L1438" s="1">
        <f>'[1]RC-1'!L1438</f>
        <v>0</v>
      </c>
      <c r="M1438" s="1">
        <f>'[1]RC-1'!M1438</f>
        <v>0</v>
      </c>
      <c r="N1438" s="1">
        <f>'[1]RC-1'!N1438</f>
        <v>0</v>
      </c>
      <c r="O1438" s="1">
        <f>'[1]RC-1'!O1438</f>
        <v>0</v>
      </c>
      <c r="P1438" s="1">
        <f>'[1]RC-1'!P1438</f>
        <v>0</v>
      </c>
      <c r="Q1438" s="1">
        <f>'[1]RC-1'!Q1438</f>
        <v>0</v>
      </c>
      <c r="R1438" s="1">
        <f>'[1]RC-1'!R1438</f>
        <v>0</v>
      </c>
      <c r="S1438" s="1">
        <f>'[1]RC-1'!S1438</f>
        <v>0</v>
      </c>
      <c r="T1438" s="1">
        <f>'[1]RC-1'!T1438</f>
        <v>0</v>
      </c>
      <c r="U1438" s="1">
        <f>'[1]RC-1'!U1438</f>
        <v>0</v>
      </c>
      <c r="V1438" s="1">
        <f>'[1]RC-1'!V1438</f>
        <v>0</v>
      </c>
      <c r="W1438" s="1">
        <f>'[1]RC-1'!W1438</f>
        <v>0</v>
      </c>
      <c r="X1438" s="1">
        <f>'[1]RC-1'!X1438</f>
        <v>0</v>
      </c>
      <c r="Y1438" s="1">
        <f>'[1]RC-1'!Y1438</f>
        <v>0</v>
      </c>
      <c r="Z1438" s="1">
        <f>'[1]RC-1'!Z1438</f>
        <v>0</v>
      </c>
      <c r="AA1438" s="1">
        <f>'[1]RC-1'!AA1438</f>
        <v>0</v>
      </c>
      <c r="AB1438" s="1">
        <f>'[1]RC-1'!AB1438</f>
        <v>0</v>
      </c>
      <c r="AC1438" s="1">
        <f>'[1]RC-1'!AC1438</f>
        <v>0</v>
      </c>
      <c r="AD1438" s="1">
        <f>'[1]RC-1'!AD1438</f>
        <v>0</v>
      </c>
      <c r="AE1438" s="1">
        <f>'[1]RC-1'!AE1438</f>
        <v>0</v>
      </c>
      <c r="AF1438" s="1">
        <f>'[1]RC-1'!AF1438</f>
        <v>0</v>
      </c>
      <c r="AG1438" s="1">
        <f>'[1]RC-1'!AG1438</f>
        <v>0</v>
      </c>
      <c r="AH1438" s="1">
        <f>'[1]RC-1'!AH1438</f>
        <v>0</v>
      </c>
      <c r="AI1438" s="1">
        <f>'[1]RC-1'!AI1438</f>
        <v>0</v>
      </c>
    </row>
    <row r="1439" spans="1:35" x14ac:dyDescent="0.3">
      <c r="A1439" s="1">
        <f>'[1]RC-1'!A1439</f>
        <v>0</v>
      </c>
      <c r="B1439" s="1">
        <f>'[1]RC-1'!B1439</f>
        <v>0</v>
      </c>
      <c r="C1439" s="1">
        <f>'[1]RC-1'!C1439</f>
        <v>0</v>
      </c>
      <c r="D1439" s="1">
        <f>'[1]RC-1'!D1439</f>
        <v>0</v>
      </c>
      <c r="E1439" s="1">
        <f>'[1]RC-1'!E1439</f>
        <v>0</v>
      </c>
      <c r="F1439" s="1">
        <f>'[1]RC-1'!F1439</f>
        <v>0</v>
      </c>
      <c r="G1439" s="1">
        <f>'[1]RC-1'!G1439</f>
        <v>0</v>
      </c>
      <c r="H1439" s="1">
        <f>'[1]RC-1'!H1439</f>
        <v>0</v>
      </c>
      <c r="I1439" s="1">
        <f>'[1]RC-1'!I1439</f>
        <v>0</v>
      </c>
      <c r="J1439" s="1">
        <f>'[1]RC-1'!J1439</f>
        <v>0</v>
      </c>
      <c r="K1439" s="1">
        <f>'[1]RC-1'!K1439</f>
        <v>0</v>
      </c>
      <c r="L1439" s="1">
        <f>'[1]RC-1'!L1439</f>
        <v>0</v>
      </c>
      <c r="M1439" s="1">
        <f>'[1]RC-1'!M1439</f>
        <v>0</v>
      </c>
      <c r="N1439" s="1">
        <f>'[1]RC-1'!N1439</f>
        <v>0</v>
      </c>
      <c r="O1439" s="1">
        <f>'[1]RC-1'!O1439</f>
        <v>0</v>
      </c>
      <c r="P1439" s="1">
        <f>'[1]RC-1'!P1439</f>
        <v>0</v>
      </c>
      <c r="Q1439" s="1">
        <f>'[1]RC-1'!Q1439</f>
        <v>0</v>
      </c>
      <c r="R1439" s="1">
        <f>'[1]RC-1'!R1439</f>
        <v>0</v>
      </c>
      <c r="S1439" s="1">
        <f>'[1]RC-1'!S1439</f>
        <v>0</v>
      </c>
      <c r="T1439" s="1">
        <f>'[1]RC-1'!T1439</f>
        <v>0</v>
      </c>
      <c r="U1439" s="1">
        <f>'[1]RC-1'!U1439</f>
        <v>0</v>
      </c>
      <c r="V1439" s="1">
        <f>'[1]RC-1'!V1439</f>
        <v>0</v>
      </c>
      <c r="W1439" s="1">
        <f>'[1]RC-1'!W1439</f>
        <v>0</v>
      </c>
      <c r="X1439" s="1">
        <f>'[1]RC-1'!X1439</f>
        <v>0</v>
      </c>
      <c r="Y1439" s="1">
        <f>'[1]RC-1'!Y1439</f>
        <v>0</v>
      </c>
      <c r="Z1439" s="1">
        <f>'[1]RC-1'!Z1439</f>
        <v>0</v>
      </c>
      <c r="AA1439" s="1">
        <f>'[1]RC-1'!AA1439</f>
        <v>0</v>
      </c>
      <c r="AB1439" s="1">
        <f>'[1]RC-1'!AB1439</f>
        <v>0</v>
      </c>
      <c r="AC1439" s="1">
        <f>'[1]RC-1'!AC1439</f>
        <v>0</v>
      </c>
      <c r="AD1439" s="1">
        <f>'[1]RC-1'!AD1439</f>
        <v>0</v>
      </c>
      <c r="AE1439" s="1">
        <f>'[1]RC-1'!AE1439</f>
        <v>0</v>
      </c>
      <c r="AF1439" s="1">
        <f>'[1]RC-1'!AF1439</f>
        <v>0</v>
      </c>
      <c r="AG1439" s="1">
        <f>'[1]RC-1'!AG1439</f>
        <v>0</v>
      </c>
      <c r="AH1439" s="1">
        <f>'[1]RC-1'!AH1439</f>
        <v>0</v>
      </c>
      <c r="AI1439" s="1">
        <f>'[1]RC-1'!AI1439</f>
        <v>0</v>
      </c>
    </row>
    <row r="1440" spans="1:35" x14ac:dyDescent="0.3">
      <c r="A1440" s="1">
        <f>'[1]RC-1'!A1440</f>
        <v>0</v>
      </c>
      <c r="B1440" s="1">
        <f>'[1]RC-1'!B1440</f>
        <v>0</v>
      </c>
      <c r="C1440" s="1">
        <f>'[1]RC-1'!C1440</f>
        <v>0</v>
      </c>
      <c r="D1440" s="1">
        <f>'[1]RC-1'!D1440</f>
        <v>0</v>
      </c>
      <c r="E1440" s="1">
        <f>'[1]RC-1'!E1440</f>
        <v>0</v>
      </c>
      <c r="F1440" s="1">
        <f>'[1]RC-1'!F1440</f>
        <v>0</v>
      </c>
      <c r="G1440" s="1">
        <f>'[1]RC-1'!G1440</f>
        <v>0</v>
      </c>
      <c r="H1440" s="1">
        <f>'[1]RC-1'!H1440</f>
        <v>0</v>
      </c>
      <c r="I1440" s="1">
        <f>'[1]RC-1'!I1440</f>
        <v>0</v>
      </c>
      <c r="J1440" s="1">
        <f>'[1]RC-1'!J1440</f>
        <v>0</v>
      </c>
      <c r="K1440" s="1">
        <f>'[1]RC-1'!K1440</f>
        <v>0</v>
      </c>
      <c r="L1440" s="1">
        <f>'[1]RC-1'!L1440</f>
        <v>0</v>
      </c>
      <c r="M1440" s="1">
        <f>'[1]RC-1'!M1440</f>
        <v>0</v>
      </c>
      <c r="N1440" s="1">
        <f>'[1]RC-1'!N1440</f>
        <v>0</v>
      </c>
      <c r="O1440" s="1">
        <f>'[1]RC-1'!O1440</f>
        <v>0</v>
      </c>
      <c r="P1440" s="1">
        <f>'[1]RC-1'!P1440</f>
        <v>0</v>
      </c>
      <c r="Q1440" s="1">
        <f>'[1]RC-1'!Q1440</f>
        <v>0</v>
      </c>
      <c r="R1440" s="1">
        <f>'[1]RC-1'!R1440</f>
        <v>0</v>
      </c>
      <c r="S1440" s="1">
        <f>'[1]RC-1'!S1440</f>
        <v>0</v>
      </c>
      <c r="T1440" s="1">
        <f>'[1]RC-1'!T1440</f>
        <v>0</v>
      </c>
      <c r="U1440" s="1">
        <f>'[1]RC-1'!U1440</f>
        <v>0</v>
      </c>
      <c r="V1440" s="1">
        <f>'[1]RC-1'!V1440</f>
        <v>0</v>
      </c>
      <c r="W1440" s="1">
        <f>'[1]RC-1'!W1440</f>
        <v>0</v>
      </c>
      <c r="X1440" s="1">
        <f>'[1]RC-1'!X1440</f>
        <v>0</v>
      </c>
      <c r="Y1440" s="1">
        <f>'[1]RC-1'!Y1440</f>
        <v>0</v>
      </c>
      <c r="Z1440" s="1">
        <f>'[1]RC-1'!Z1440</f>
        <v>0</v>
      </c>
      <c r="AA1440" s="1">
        <f>'[1]RC-1'!AA1440</f>
        <v>0</v>
      </c>
      <c r="AB1440" s="1">
        <f>'[1]RC-1'!AB1440</f>
        <v>0</v>
      </c>
      <c r="AC1440" s="1">
        <f>'[1]RC-1'!AC1440</f>
        <v>0</v>
      </c>
      <c r="AD1440" s="1">
        <f>'[1]RC-1'!AD1440</f>
        <v>0</v>
      </c>
      <c r="AE1440" s="1">
        <f>'[1]RC-1'!AE1440</f>
        <v>0</v>
      </c>
      <c r="AF1440" s="1">
        <f>'[1]RC-1'!AF1440</f>
        <v>0</v>
      </c>
      <c r="AG1440" s="1">
        <f>'[1]RC-1'!AG1440</f>
        <v>0</v>
      </c>
      <c r="AH1440" s="1">
        <f>'[1]RC-1'!AH1440</f>
        <v>0</v>
      </c>
      <c r="AI1440" s="1">
        <f>'[1]RC-1'!AI1440</f>
        <v>0</v>
      </c>
    </row>
    <row r="1441" spans="1:35" x14ac:dyDescent="0.3">
      <c r="A1441" s="1">
        <f>'[1]RC-1'!A1441</f>
        <v>0</v>
      </c>
      <c r="B1441" s="1">
        <f>'[1]RC-1'!B1441</f>
        <v>0</v>
      </c>
      <c r="C1441" s="1">
        <f>'[1]RC-1'!C1441</f>
        <v>0</v>
      </c>
      <c r="D1441" s="1">
        <f>'[1]RC-1'!D1441</f>
        <v>0</v>
      </c>
      <c r="E1441" s="1">
        <f>'[1]RC-1'!E1441</f>
        <v>0</v>
      </c>
      <c r="F1441" s="1">
        <f>'[1]RC-1'!F1441</f>
        <v>0</v>
      </c>
      <c r="G1441" s="1">
        <f>'[1]RC-1'!G1441</f>
        <v>0</v>
      </c>
      <c r="H1441" s="1">
        <f>'[1]RC-1'!H1441</f>
        <v>0</v>
      </c>
      <c r="I1441" s="1">
        <f>'[1]RC-1'!I1441</f>
        <v>0</v>
      </c>
      <c r="J1441" s="1">
        <f>'[1]RC-1'!J1441</f>
        <v>0</v>
      </c>
      <c r="K1441" s="1">
        <f>'[1]RC-1'!K1441</f>
        <v>0</v>
      </c>
      <c r="L1441" s="1">
        <f>'[1]RC-1'!L1441</f>
        <v>0</v>
      </c>
      <c r="M1441" s="1">
        <f>'[1]RC-1'!M1441</f>
        <v>0</v>
      </c>
      <c r="N1441" s="1">
        <f>'[1]RC-1'!N1441</f>
        <v>0</v>
      </c>
      <c r="O1441" s="1">
        <f>'[1]RC-1'!O1441</f>
        <v>0</v>
      </c>
      <c r="P1441" s="1">
        <f>'[1]RC-1'!P1441</f>
        <v>0</v>
      </c>
      <c r="Q1441" s="1">
        <f>'[1]RC-1'!Q1441</f>
        <v>0</v>
      </c>
      <c r="R1441" s="1">
        <f>'[1]RC-1'!R1441</f>
        <v>0</v>
      </c>
      <c r="S1441" s="1">
        <f>'[1]RC-1'!S1441</f>
        <v>0</v>
      </c>
      <c r="T1441" s="1">
        <f>'[1]RC-1'!T1441</f>
        <v>0</v>
      </c>
      <c r="U1441" s="1">
        <f>'[1]RC-1'!U1441</f>
        <v>0</v>
      </c>
      <c r="V1441" s="1">
        <f>'[1]RC-1'!V1441</f>
        <v>0</v>
      </c>
      <c r="W1441" s="1">
        <f>'[1]RC-1'!W1441</f>
        <v>0</v>
      </c>
      <c r="X1441" s="1">
        <f>'[1]RC-1'!X1441</f>
        <v>0</v>
      </c>
      <c r="Y1441" s="1">
        <f>'[1]RC-1'!Y1441</f>
        <v>0</v>
      </c>
      <c r="Z1441" s="1">
        <f>'[1]RC-1'!Z1441</f>
        <v>0</v>
      </c>
      <c r="AA1441" s="1">
        <f>'[1]RC-1'!AA1441</f>
        <v>0</v>
      </c>
      <c r="AB1441" s="1">
        <f>'[1]RC-1'!AB1441</f>
        <v>0</v>
      </c>
      <c r="AC1441" s="1">
        <f>'[1]RC-1'!AC1441</f>
        <v>0</v>
      </c>
      <c r="AD1441" s="1">
        <f>'[1]RC-1'!AD1441</f>
        <v>0</v>
      </c>
      <c r="AE1441" s="1">
        <f>'[1]RC-1'!AE1441</f>
        <v>0</v>
      </c>
      <c r="AF1441" s="1">
        <f>'[1]RC-1'!AF1441</f>
        <v>0</v>
      </c>
      <c r="AG1441" s="1">
        <f>'[1]RC-1'!AG1441</f>
        <v>0</v>
      </c>
      <c r="AH1441" s="1">
        <f>'[1]RC-1'!AH1441</f>
        <v>0</v>
      </c>
      <c r="AI1441" s="1">
        <f>'[1]RC-1'!AI1441</f>
        <v>0</v>
      </c>
    </row>
    <row r="1442" spans="1:35" x14ac:dyDescent="0.3">
      <c r="A1442" s="1">
        <f>'[1]RC-1'!A1442</f>
        <v>0</v>
      </c>
      <c r="B1442" s="1">
        <f>'[1]RC-1'!B1442</f>
        <v>0</v>
      </c>
      <c r="C1442" s="1">
        <f>'[1]RC-1'!C1442</f>
        <v>0</v>
      </c>
      <c r="D1442" s="1">
        <f>'[1]RC-1'!D1442</f>
        <v>0</v>
      </c>
      <c r="E1442" s="1">
        <f>'[1]RC-1'!E1442</f>
        <v>0</v>
      </c>
      <c r="F1442" s="1">
        <f>'[1]RC-1'!F1442</f>
        <v>0</v>
      </c>
      <c r="G1442" s="1">
        <f>'[1]RC-1'!G1442</f>
        <v>0</v>
      </c>
      <c r="H1442" s="1">
        <f>'[1]RC-1'!H1442</f>
        <v>0</v>
      </c>
      <c r="I1442" s="1">
        <f>'[1]RC-1'!I1442</f>
        <v>0</v>
      </c>
      <c r="J1442" s="1">
        <f>'[1]RC-1'!J1442</f>
        <v>0</v>
      </c>
      <c r="K1442" s="1">
        <f>'[1]RC-1'!K1442</f>
        <v>0</v>
      </c>
      <c r="L1442" s="1">
        <f>'[1]RC-1'!L1442</f>
        <v>0</v>
      </c>
      <c r="M1442" s="1">
        <f>'[1]RC-1'!M1442</f>
        <v>0</v>
      </c>
      <c r="N1442" s="1">
        <f>'[1]RC-1'!N1442</f>
        <v>0</v>
      </c>
      <c r="O1442" s="1">
        <f>'[1]RC-1'!O1442</f>
        <v>0</v>
      </c>
      <c r="P1442" s="1">
        <f>'[1]RC-1'!P1442</f>
        <v>0</v>
      </c>
      <c r="Q1442" s="1">
        <f>'[1]RC-1'!Q1442</f>
        <v>0</v>
      </c>
      <c r="R1442" s="1">
        <f>'[1]RC-1'!R1442</f>
        <v>0</v>
      </c>
      <c r="S1442" s="1">
        <f>'[1]RC-1'!S1442</f>
        <v>0</v>
      </c>
      <c r="T1442" s="1">
        <f>'[1]RC-1'!T1442</f>
        <v>0</v>
      </c>
      <c r="U1442" s="1">
        <f>'[1]RC-1'!U1442</f>
        <v>0</v>
      </c>
      <c r="V1442" s="1">
        <f>'[1]RC-1'!V1442</f>
        <v>0</v>
      </c>
      <c r="W1442" s="1">
        <f>'[1]RC-1'!W1442</f>
        <v>0</v>
      </c>
      <c r="X1442" s="1">
        <f>'[1]RC-1'!X1442</f>
        <v>0</v>
      </c>
      <c r="Y1442" s="1">
        <f>'[1]RC-1'!Y1442</f>
        <v>0</v>
      </c>
      <c r="Z1442" s="1">
        <f>'[1]RC-1'!Z1442</f>
        <v>0</v>
      </c>
      <c r="AA1442" s="1">
        <f>'[1]RC-1'!AA1442</f>
        <v>0</v>
      </c>
      <c r="AB1442" s="1">
        <f>'[1]RC-1'!AB1442</f>
        <v>0</v>
      </c>
      <c r="AC1442" s="1">
        <f>'[1]RC-1'!AC1442</f>
        <v>0</v>
      </c>
      <c r="AD1442" s="1">
        <f>'[1]RC-1'!AD1442</f>
        <v>0</v>
      </c>
      <c r="AE1442" s="1">
        <f>'[1]RC-1'!AE1442</f>
        <v>0</v>
      </c>
      <c r="AF1442" s="1">
        <f>'[1]RC-1'!AF1442</f>
        <v>0</v>
      </c>
      <c r="AG1442" s="1">
        <f>'[1]RC-1'!AG1442</f>
        <v>0</v>
      </c>
      <c r="AH1442" s="1">
        <f>'[1]RC-1'!AH1442</f>
        <v>0</v>
      </c>
      <c r="AI1442" s="1">
        <f>'[1]RC-1'!AI1442</f>
        <v>0</v>
      </c>
    </row>
    <row r="1443" spans="1:35" x14ac:dyDescent="0.3">
      <c r="A1443" s="1">
        <f>'[1]RC-1'!A1443</f>
        <v>0</v>
      </c>
      <c r="B1443" s="1">
        <f>'[1]RC-1'!B1443</f>
        <v>0</v>
      </c>
      <c r="C1443" s="1">
        <f>'[1]RC-1'!C1443</f>
        <v>0</v>
      </c>
      <c r="D1443" s="1">
        <f>'[1]RC-1'!D1443</f>
        <v>0</v>
      </c>
      <c r="E1443" s="1">
        <f>'[1]RC-1'!E1443</f>
        <v>0</v>
      </c>
      <c r="F1443" s="1">
        <f>'[1]RC-1'!F1443</f>
        <v>0</v>
      </c>
      <c r="G1443" s="1">
        <f>'[1]RC-1'!G1443</f>
        <v>0</v>
      </c>
      <c r="H1443" s="1">
        <f>'[1]RC-1'!H1443</f>
        <v>0</v>
      </c>
      <c r="I1443" s="1">
        <f>'[1]RC-1'!I1443</f>
        <v>0</v>
      </c>
      <c r="J1443" s="1">
        <f>'[1]RC-1'!J1443</f>
        <v>0</v>
      </c>
      <c r="K1443" s="1">
        <f>'[1]RC-1'!K1443</f>
        <v>0</v>
      </c>
      <c r="L1443" s="1">
        <f>'[1]RC-1'!L1443</f>
        <v>0</v>
      </c>
      <c r="M1443" s="1">
        <f>'[1]RC-1'!M1443</f>
        <v>0</v>
      </c>
      <c r="N1443" s="1">
        <f>'[1]RC-1'!N1443</f>
        <v>0</v>
      </c>
      <c r="O1443" s="1">
        <f>'[1]RC-1'!O1443</f>
        <v>0</v>
      </c>
      <c r="P1443" s="1">
        <f>'[1]RC-1'!P1443</f>
        <v>0</v>
      </c>
      <c r="Q1443" s="1">
        <f>'[1]RC-1'!Q1443</f>
        <v>0</v>
      </c>
      <c r="R1443" s="1">
        <f>'[1]RC-1'!R1443</f>
        <v>0</v>
      </c>
      <c r="S1443" s="1">
        <f>'[1]RC-1'!S1443</f>
        <v>0</v>
      </c>
      <c r="T1443" s="1">
        <f>'[1]RC-1'!T1443</f>
        <v>0</v>
      </c>
      <c r="U1443" s="1">
        <f>'[1]RC-1'!U1443</f>
        <v>0</v>
      </c>
      <c r="V1443" s="1">
        <f>'[1]RC-1'!V1443</f>
        <v>0</v>
      </c>
      <c r="W1443" s="1">
        <f>'[1]RC-1'!W1443</f>
        <v>0</v>
      </c>
      <c r="X1443" s="1">
        <f>'[1]RC-1'!X1443</f>
        <v>0</v>
      </c>
      <c r="Y1443" s="1">
        <f>'[1]RC-1'!Y1443</f>
        <v>0</v>
      </c>
      <c r="Z1443" s="1">
        <f>'[1]RC-1'!Z1443</f>
        <v>0</v>
      </c>
      <c r="AA1443" s="1">
        <f>'[1]RC-1'!AA1443</f>
        <v>0</v>
      </c>
      <c r="AB1443" s="1">
        <f>'[1]RC-1'!AB1443</f>
        <v>0</v>
      </c>
      <c r="AC1443" s="1">
        <f>'[1]RC-1'!AC1443</f>
        <v>0</v>
      </c>
      <c r="AD1443" s="1">
        <f>'[1]RC-1'!AD1443</f>
        <v>0</v>
      </c>
      <c r="AE1443" s="1">
        <f>'[1]RC-1'!AE1443</f>
        <v>0</v>
      </c>
      <c r="AF1443" s="1">
        <f>'[1]RC-1'!AF1443</f>
        <v>0</v>
      </c>
      <c r="AG1443" s="1">
        <f>'[1]RC-1'!AG1443</f>
        <v>0</v>
      </c>
      <c r="AH1443" s="1">
        <f>'[1]RC-1'!AH1443</f>
        <v>0</v>
      </c>
      <c r="AI1443" s="1">
        <f>'[1]RC-1'!AI1443</f>
        <v>0</v>
      </c>
    </row>
    <row r="1444" spans="1:35" x14ac:dyDescent="0.3">
      <c r="A1444" s="1">
        <f>'[1]RC-1'!A1444</f>
        <v>0</v>
      </c>
      <c r="B1444" s="1">
        <f>'[1]RC-1'!B1444</f>
        <v>0</v>
      </c>
      <c r="C1444" s="1">
        <f>'[1]RC-1'!C1444</f>
        <v>0</v>
      </c>
      <c r="D1444" s="1">
        <f>'[1]RC-1'!D1444</f>
        <v>0</v>
      </c>
      <c r="E1444" s="1">
        <f>'[1]RC-1'!E1444</f>
        <v>0</v>
      </c>
      <c r="F1444" s="1">
        <f>'[1]RC-1'!F1444</f>
        <v>0</v>
      </c>
      <c r="G1444" s="1">
        <f>'[1]RC-1'!G1444</f>
        <v>0</v>
      </c>
      <c r="H1444" s="1">
        <f>'[1]RC-1'!H1444</f>
        <v>0</v>
      </c>
      <c r="I1444" s="1">
        <f>'[1]RC-1'!I1444</f>
        <v>0</v>
      </c>
      <c r="J1444" s="1">
        <f>'[1]RC-1'!J1444</f>
        <v>0</v>
      </c>
      <c r="K1444" s="1">
        <f>'[1]RC-1'!K1444</f>
        <v>0</v>
      </c>
      <c r="L1444" s="1">
        <f>'[1]RC-1'!L1444</f>
        <v>0</v>
      </c>
      <c r="M1444" s="1">
        <f>'[1]RC-1'!M1444</f>
        <v>0</v>
      </c>
      <c r="N1444" s="1">
        <f>'[1]RC-1'!N1444</f>
        <v>0</v>
      </c>
      <c r="O1444" s="1">
        <f>'[1]RC-1'!O1444</f>
        <v>0</v>
      </c>
      <c r="P1444" s="1">
        <f>'[1]RC-1'!P1444</f>
        <v>0</v>
      </c>
      <c r="Q1444" s="1">
        <f>'[1]RC-1'!Q1444</f>
        <v>0</v>
      </c>
      <c r="R1444" s="1">
        <f>'[1]RC-1'!R1444</f>
        <v>0</v>
      </c>
      <c r="S1444" s="1">
        <f>'[1]RC-1'!S1444</f>
        <v>0</v>
      </c>
      <c r="T1444" s="1">
        <f>'[1]RC-1'!T1444</f>
        <v>0</v>
      </c>
      <c r="U1444" s="1">
        <f>'[1]RC-1'!U1444</f>
        <v>0</v>
      </c>
      <c r="V1444" s="1">
        <f>'[1]RC-1'!V1444</f>
        <v>0</v>
      </c>
      <c r="W1444" s="1">
        <f>'[1]RC-1'!W1444</f>
        <v>0</v>
      </c>
      <c r="X1444" s="1">
        <f>'[1]RC-1'!X1444</f>
        <v>0</v>
      </c>
      <c r="Y1444" s="1">
        <f>'[1]RC-1'!Y1444</f>
        <v>0</v>
      </c>
      <c r="Z1444" s="1">
        <f>'[1]RC-1'!Z1444</f>
        <v>0</v>
      </c>
      <c r="AA1444" s="1">
        <f>'[1]RC-1'!AA1444</f>
        <v>0</v>
      </c>
      <c r="AB1444" s="1">
        <f>'[1]RC-1'!AB1444</f>
        <v>0</v>
      </c>
      <c r="AC1444" s="1">
        <f>'[1]RC-1'!AC1444</f>
        <v>0</v>
      </c>
      <c r="AD1444" s="1">
        <f>'[1]RC-1'!AD1444</f>
        <v>0</v>
      </c>
      <c r="AE1444" s="1">
        <f>'[1]RC-1'!AE1444</f>
        <v>0</v>
      </c>
      <c r="AF1444" s="1">
        <f>'[1]RC-1'!AF1444</f>
        <v>0</v>
      </c>
      <c r="AG1444" s="1">
        <f>'[1]RC-1'!AG1444</f>
        <v>0</v>
      </c>
      <c r="AH1444" s="1">
        <f>'[1]RC-1'!AH1444</f>
        <v>0</v>
      </c>
      <c r="AI1444" s="1">
        <f>'[1]RC-1'!AI1444</f>
        <v>0</v>
      </c>
    </row>
    <row r="1445" spans="1:35" x14ac:dyDescent="0.3">
      <c r="A1445" s="1">
        <f>'[1]RC-1'!A1445</f>
        <v>0</v>
      </c>
      <c r="B1445" s="1">
        <f>'[1]RC-1'!B1445</f>
        <v>0</v>
      </c>
      <c r="C1445" s="1">
        <f>'[1]RC-1'!C1445</f>
        <v>0</v>
      </c>
      <c r="D1445" s="1">
        <f>'[1]RC-1'!D1445</f>
        <v>0</v>
      </c>
      <c r="E1445" s="1">
        <f>'[1]RC-1'!E1445</f>
        <v>0</v>
      </c>
      <c r="F1445" s="1">
        <f>'[1]RC-1'!F1445</f>
        <v>0</v>
      </c>
      <c r="G1445" s="1">
        <f>'[1]RC-1'!G1445</f>
        <v>0</v>
      </c>
      <c r="H1445" s="1">
        <f>'[1]RC-1'!H1445</f>
        <v>0</v>
      </c>
      <c r="I1445" s="1">
        <f>'[1]RC-1'!I1445</f>
        <v>0</v>
      </c>
      <c r="J1445" s="1">
        <f>'[1]RC-1'!J1445</f>
        <v>0</v>
      </c>
      <c r="K1445" s="1">
        <f>'[1]RC-1'!K1445</f>
        <v>0</v>
      </c>
      <c r="L1445" s="1">
        <f>'[1]RC-1'!L1445</f>
        <v>0</v>
      </c>
      <c r="M1445" s="1">
        <f>'[1]RC-1'!M1445</f>
        <v>0</v>
      </c>
      <c r="N1445" s="1">
        <f>'[1]RC-1'!N1445</f>
        <v>0</v>
      </c>
      <c r="O1445" s="1">
        <f>'[1]RC-1'!O1445</f>
        <v>0</v>
      </c>
      <c r="P1445" s="1">
        <f>'[1]RC-1'!P1445</f>
        <v>0</v>
      </c>
      <c r="Q1445" s="1">
        <f>'[1]RC-1'!Q1445</f>
        <v>0</v>
      </c>
      <c r="R1445" s="1">
        <f>'[1]RC-1'!R1445</f>
        <v>0</v>
      </c>
      <c r="S1445" s="1">
        <f>'[1]RC-1'!S1445</f>
        <v>0</v>
      </c>
      <c r="T1445" s="1">
        <f>'[1]RC-1'!T1445</f>
        <v>0</v>
      </c>
      <c r="U1445" s="1">
        <f>'[1]RC-1'!U1445</f>
        <v>0</v>
      </c>
      <c r="V1445" s="1">
        <f>'[1]RC-1'!V1445</f>
        <v>0</v>
      </c>
      <c r="W1445" s="1">
        <f>'[1]RC-1'!W1445</f>
        <v>0</v>
      </c>
      <c r="X1445" s="1">
        <f>'[1]RC-1'!X1445</f>
        <v>0</v>
      </c>
      <c r="Y1445" s="1">
        <f>'[1]RC-1'!Y1445</f>
        <v>0</v>
      </c>
      <c r="Z1445" s="1">
        <f>'[1]RC-1'!Z1445</f>
        <v>0</v>
      </c>
      <c r="AA1445" s="1">
        <f>'[1]RC-1'!AA1445</f>
        <v>0</v>
      </c>
      <c r="AB1445" s="1">
        <f>'[1]RC-1'!AB1445</f>
        <v>0</v>
      </c>
      <c r="AC1445" s="1">
        <f>'[1]RC-1'!AC1445</f>
        <v>0</v>
      </c>
      <c r="AD1445" s="1">
        <f>'[1]RC-1'!AD1445</f>
        <v>0</v>
      </c>
      <c r="AE1445" s="1">
        <f>'[1]RC-1'!AE1445</f>
        <v>0</v>
      </c>
      <c r="AF1445" s="1">
        <f>'[1]RC-1'!AF1445</f>
        <v>0</v>
      </c>
      <c r="AG1445" s="1">
        <f>'[1]RC-1'!AG1445</f>
        <v>0</v>
      </c>
      <c r="AH1445" s="1">
        <f>'[1]RC-1'!AH1445</f>
        <v>0</v>
      </c>
      <c r="AI1445" s="1">
        <f>'[1]RC-1'!AI1445</f>
        <v>0</v>
      </c>
    </row>
    <row r="1446" spans="1:35" x14ac:dyDescent="0.3">
      <c r="A1446" s="1">
        <f>'[1]RC-1'!A1446</f>
        <v>0</v>
      </c>
      <c r="B1446" s="1">
        <f>'[1]RC-1'!B1446</f>
        <v>0</v>
      </c>
      <c r="C1446" s="1">
        <f>'[1]RC-1'!C1446</f>
        <v>0</v>
      </c>
      <c r="D1446" s="1">
        <f>'[1]RC-1'!D1446</f>
        <v>0</v>
      </c>
      <c r="E1446" s="1">
        <f>'[1]RC-1'!E1446</f>
        <v>0</v>
      </c>
      <c r="F1446" s="1">
        <f>'[1]RC-1'!F1446</f>
        <v>0</v>
      </c>
      <c r="G1446" s="1">
        <f>'[1]RC-1'!G1446</f>
        <v>0</v>
      </c>
      <c r="H1446" s="1">
        <f>'[1]RC-1'!H1446</f>
        <v>0</v>
      </c>
      <c r="I1446" s="1">
        <f>'[1]RC-1'!I1446</f>
        <v>0</v>
      </c>
      <c r="J1446" s="1">
        <f>'[1]RC-1'!J1446</f>
        <v>0</v>
      </c>
      <c r="K1446" s="1">
        <f>'[1]RC-1'!K1446</f>
        <v>0</v>
      </c>
      <c r="L1446" s="1">
        <f>'[1]RC-1'!L1446</f>
        <v>0</v>
      </c>
      <c r="M1446" s="1">
        <f>'[1]RC-1'!M1446</f>
        <v>0</v>
      </c>
      <c r="N1446" s="1">
        <f>'[1]RC-1'!N1446</f>
        <v>0</v>
      </c>
      <c r="O1446" s="1">
        <f>'[1]RC-1'!O1446</f>
        <v>0</v>
      </c>
      <c r="P1446" s="1">
        <f>'[1]RC-1'!P1446</f>
        <v>0</v>
      </c>
      <c r="Q1446" s="1">
        <f>'[1]RC-1'!Q1446</f>
        <v>0</v>
      </c>
      <c r="R1446" s="1">
        <f>'[1]RC-1'!R1446</f>
        <v>0</v>
      </c>
      <c r="S1446" s="1">
        <f>'[1]RC-1'!S1446</f>
        <v>0</v>
      </c>
      <c r="T1446" s="1">
        <f>'[1]RC-1'!T1446</f>
        <v>0</v>
      </c>
      <c r="U1446" s="1">
        <f>'[1]RC-1'!U1446</f>
        <v>0</v>
      </c>
      <c r="V1446" s="1">
        <f>'[1]RC-1'!V1446</f>
        <v>0</v>
      </c>
      <c r="W1446" s="1">
        <f>'[1]RC-1'!W1446</f>
        <v>0</v>
      </c>
      <c r="X1446" s="1">
        <f>'[1]RC-1'!X1446</f>
        <v>0</v>
      </c>
      <c r="Y1446" s="1">
        <f>'[1]RC-1'!Y1446</f>
        <v>0</v>
      </c>
      <c r="Z1446" s="1">
        <f>'[1]RC-1'!Z1446</f>
        <v>0</v>
      </c>
      <c r="AA1446" s="1">
        <f>'[1]RC-1'!AA1446</f>
        <v>0</v>
      </c>
      <c r="AB1446" s="1">
        <f>'[1]RC-1'!AB1446</f>
        <v>0</v>
      </c>
      <c r="AC1446" s="1">
        <f>'[1]RC-1'!AC1446</f>
        <v>0</v>
      </c>
      <c r="AD1446" s="1">
        <f>'[1]RC-1'!AD1446</f>
        <v>0</v>
      </c>
      <c r="AE1446" s="1">
        <f>'[1]RC-1'!AE1446</f>
        <v>0</v>
      </c>
      <c r="AF1446" s="1">
        <f>'[1]RC-1'!AF1446</f>
        <v>0</v>
      </c>
      <c r="AG1446" s="1">
        <f>'[1]RC-1'!AG1446</f>
        <v>0</v>
      </c>
      <c r="AH1446" s="1">
        <f>'[1]RC-1'!AH1446</f>
        <v>0</v>
      </c>
      <c r="AI1446" s="1">
        <f>'[1]RC-1'!AI1446</f>
        <v>0</v>
      </c>
    </row>
    <row r="1447" spans="1:35" x14ac:dyDescent="0.3">
      <c r="A1447" s="1">
        <f>'[1]RC-1'!A1447</f>
        <v>0</v>
      </c>
      <c r="B1447" s="1">
        <f>'[1]RC-1'!B1447</f>
        <v>0</v>
      </c>
      <c r="C1447" s="1">
        <f>'[1]RC-1'!C1447</f>
        <v>0</v>
      </c>
      <c r="D1447" s="1">
        <f>'[1]RC-1'!D1447</f>
        <v>0</v>
      </c>
      <c r="E1447" s="1">
        <f>'[1]RC-1'!E1447</f>
        <v>0</v>
      </c>
      <c r="F1447" s="1">
        <f>'[1]RC-1'!F1447</f>
        <v>0</v>
      </c>
      <c r="G1447" s="1">
        <f>'[1]RC-1'!G1447</f>
        <v>0</v>
      </c>
      <c r="H1447" s="1">
        <f>'[1]RC-1'!H1447</f>
        <v>0</v>
      </c>
      <c r="I1447" s="1">
        <f>'[1]RC-1'!I1447</f>
        <v>0</v>
      </c>
      <c r="J1447" s="1">
        <f>'[1]RC-1'!J1447</f>
        <v>0</v>
      </c>
      <c r="K1447" s="1">
        <f>'[1]RC-1'!K1447</f>
        <v>0</v>
      </c>
      <c r="L1447" s="1">
        <f>'[1]RC-1'!L1447</f>
        <v>0</v>
      </c>
      <c r="M1447" s="1">
        <f>'[1]RC-1'!M1447</f>
        <v>0</v>
      </c>
      <c r="N1447" s="1">
        <f>'[1]RC-1'!N1447</f>
        <v>0</v>
      </c>
      <c r="O1447" s="1">
        <f>'[1]RC-1'!O1447</f>
        <v>0</v>
      </c>
      <c r="P1447" s="1">
        <f>'[1]RC-1'!P1447</f>
        <v>0</v>
      </c>
      <c r="Q1447" s="1">
        <f>'[1]RC-1'!Q1447</f>
        <v>0</v>
      </c>
      <c r="R1447" s="1">
        <f>'[1]RC-1'!R1447</f>
        <v>0</v>
      </c>
      <c r="S1447" s="1">
        <f>'[1]RC-1'!S1447</f>
        <v>0</v>
      </c>
      <c r="T1447" s="1">
        <f>'[1]RC-1'!T1447</f>
        <v>0</v>
      </c>
      <c r="U1447" s="1">
        <f>'[1]RC-1'!U1447</f>
        <v>0</v>
      </c>
      <c r="V1447" s="1">
        <f>'[1]RC-1'!V1447</f>
        <v>0</v>
      </c>
      <c r="W1447" s="1">
        <f>'[1]RC-1'!W1447</f>
        <v>0</v>
      </c>
      <c r="X1447" s="1">
        <f>'[1]RC-1'!X1447</f>
        <v>0</v>
      </c>
      <c r="Y1447" s="1">
        <f>'[1]RC-1'!Y1447</f>
        <v>0</v>
      </c>
      <c r="Z1447" s="1">
        <f>'[1]RC-1'!Z1447</f>
        <v>0</v>
      </c>
      <c r="AA1447" s="1">
        <f>'[1]RC-1'!AA1447</f>
        <v>0</v>
      </c>
      <c r="AB1447" s="1">
        <f>'[1]RC-1'!AB1447</f>
        <v>0</v>
      </c>
      <c r="AC1447" s="1">
        <f>'[1]RC-1'!AC1447</f>
        <v>0</v>
      </c>
      <c r="AD1447" s="1">
        <f>'[1]RC-1'!AD1447</f>
        <v>0</v>
      </c>
      <c r="AE1447" s="1">
        <f>'[1]RC-1'!AE1447</f>
        <v>0</v>
      </c>
      <c r="AF1447" s="1">
        <f>'[1]RC-1'!AF1447</f>
        <v>0</v>
      </c>
      <c r="AG1447" s="1">
        <f>'[1]RC-1'!AG1447</f>
        <v>0</v>
      </c>
      <c r="AH1447" s="1">
        <f>'[1]RC-1'!AH1447</f>
        <v>0</v>
      </c>
      <c r="AI1447" s="1">
        <f>'[1]RC-1'!AI1447</f>
        <v>0</v>
      </c>
    </row>
    <row r="1448" spans="1:35" x14ac:dyDescent="0.3">
      <c r="A1448" s="1">
        <f>'[1]RC-1'!A1448</f>
        <v>0</v>
      </c>
      <c r="B1448" s="1">
        <f>'[1]RC-1'!B1448</f>
        <v>0</v>
      </c>
      <c r="C1448" s="1">
        <f>'[1]RC-1'!C1448</f>
        <v>0</v>
      </c>
      <c r="D1448" s="1">
        <f>'[1]RC-1'!D1448</f>
        <v>0</v>
      </c>
      <c r="E1448" s="1">
        <f>'[1]RC-1'!E1448</f>
        <v>0</v>
      </c>
      <c r="F1448" s="1">
        <f>'[1]RC-1'!F1448</f>
        <v>0</v>
      </c>
      <c r="G1448" s="1">
        <f>'[1]RC-1'!G1448</f>
        <v>0</v>
      </c>
      <c r="H1448" s="1">
        <f>'[1]RC-1'!H1448</f>
        <v>0</v>
      </c>
      <c r="I1448" s="1">
        <f>'[1]RC-1'!I1448</f>
        <v>0</v>
      </c>
      <c r="J1448" s="1">
        <f>'[1]RC-1'!J1448</f>
        <v>0</v>
      </c>
      <c r="K1448" s="1">
        <f>'[1]RC-1'!K1448</f>
        <v>0</v>
      </c>
      <c r="L1448" s="1">
        <f>'[1]RC-1'!L1448</f>
        <v>0</v>
      </c>
      <c r="M1448" s="1">
        <f>'[1]RC-1'!M1448</f>
        <v>0</v>
      </c>
      <c r="N1448" s="1">
        <f>'[1]RC-1'!N1448</f>
        <v>0</v>
      </c>
      <c r="O1448" s="1">
        <f>'[1]RC-1'!O1448</f>
        <v>0</v>
      </c>
      <c r="P1448" s="1">
        <f>'[1]RC-1'!P1448</f>
        <v>0</v>
      </c>
      <c r="Q1448" s="1">
        <f>'[1]RC-1'!Q1448</f>
        <v>0</v>
      </c>
      <c r="R1448" s="1">
        <f>'[1]RC-1'!R1448</f>
        <v>0</v>
      </c>
      <c r="S1448" s="1">
        <f>'[1]RC-1'!S1448</f>
        <v>0</v>
      </c>
      <c r="T1448" s="1">
        <f>'[1]RC-1'!T1448</f>
        <v>0</v>
      </c>
      <c r="U1448" s="1">
        <f>'[1]RC-1'!U1448</f>
        <v>0</v>
      </c>
      <c r="V1448" s="1">
        <f>'[1]RC-1'!V1448</f>
        <v>0</v>
      </c>
      <c r="W1448" s="1">
        <f>'[1]RC-1'!W1448</f>
        <v>0</v>
      </c>
      <c r="X1448" s="1">
        <f>'[1]RC-1'!X1448</f>
        <v>0</v>
      </c>
      <c r="Y1448" s="1">
        <f>'[1]RC-1'!Y1448</f>
        <v>0</v>
      </c>
      <c r="Z1448" s="1">
        <f>'[1]RC-1'!Z1448</f>
        <v>0</v>
      </c>
      <c r="AA1448" s="1">
        <f>'[1]RC-1'!AA1448</f>
        <v>0</v>
      </c>
      <c r="AB1448" s="1">
        <f>'[1]RC-1'!AB1448</f>
        <v>0</v>
      </c>
      <c r="AC1448" s="1">
        <f>'[1]RC-1'!AC1448</f>
        <v>0</v>
      </c>
      <c r="AD1448" s="1">
        <f>'[1]RC-1'!AD1448</f>
        <v>0</v>
      </c>
      <c r="AE1448" s="1">
        <f>'[1]RC-1'!AE1448</f>
        <v>0</v>
      </c>
      <c r="AF1448" s="1">
        <f>'[1]RC-1'!AF1448</f>
        <v>0</v>
      </c>
      <c r="AG1448" s="1">
        <f>'[1]RC-1'!AG1448</f>
        <v>0</v>
      </c>
      <c r="AH1448" s="1">
        <f>'[1]RC-1'!AH1448</f>
        <v>0</v>
      </c>
      <c r="AI1448" s="1">
        <f>'[1]RC-1'!AI1448</f>
        <v>0</v>
      </c>
    </row>
    <row r="1449" spans="1:35" x14ac:dyDescent="0.3">
      <c r="A1449" s="1">
        <f>'[1]RC-1'!A1449</f>
        <v>0</v>
      </c>
      <c r="B1449" s="1">
        <f>'[1]RC-1'!B1449</f>
        <v>0</v>
      </c>
      <c r="C1449" s="1">
        <f>'[1]RC-1'!C1449</f>
        <v>0</v>
      </c>
      <c r="D1449" s="1">
        <f>'[1]RC-1'!D1449</f>
        <v>0</v>
      </c>
      <c r="E1449" s="1">
        <f>'[1]RC-1'!E1449</f>
        <v>0</v>
      </c>
      <c r="F1449" s="1">
        <f>'[1]RC-1'!F1449</f>
        <v>0</v>
      </c>
      <c r="G1449" s="1">
        <f>'[1]RC-1'!G1449</f>
        <v>0</v>
      </c>
      <c r="H1449" s="1">
        <f>'[1]RC-1'!H1449</f>
        <v>0</v>
      </c>
      <c r="I1449" s="1">
        <f>'[1]RC-1'!I1449</f>
        <v>0</v>
      </c>
      <c r="J1449" s="1">
        <f>'[1]RC-1'!J1449</f>
        <v>0</v>
      </c>
      <c r="K1449" s="1">
        <f>'[1]RC-1'!K1449</f>
        <v>0</v>
      </c>
      <c r="L1449" s="1">
        <f>'[1]RC-1'!L1449</f>
        <v>0</v>
      </c>
      <c r="M1449" s="1">
        <f>'[1]RC-1'!M1449</f>
        <v>0</v>
      </c>
      <c r="N1449" s="1">
        <f>'[1]RC-1'!N1449</f>
        <v>0</v>
      </c>
      <c r="O1449" s="1">
        <f>'[1]RC-1'!O1449</f>
        <v>0</v>
      </c>
      <c r="P1449" s="1">
        <f>'[1]RC-1'!P1449</f>
        <v>0</v>
      </c>
      <c r="Q1449" s="1">
        <f>'[1]RC-1'!Q1449</f>
        <v>0</v>
      </c>
      <c r="R1449" s="1">
        <f>'[1]RC-1'!R1449</f>
        <v>0</v>
      </c>
      <c r="S1449" s="1">
        <f>'[1]RC-1'!S1449</f>
        <v>0</v>
      </c>
      <c r="T1449" s="1">
        <f>'[1]RC-1'!T1449</f>
        <v>0</v>
      </c>
      <c r="U1449" s="1">
        <f>'[1]RC-1'!U1449</f>
        <v>0</v>
      </c>
      <c r="V1449" s="1">
        <f>'[1]RC-1'!V1449</f>
        <v>0</v>
      </c>
      <c r="W1449" s="1">
        <f>'[1]RC-1'!W1449</f>
        <v>0</v>
      </c>
      <c r="X1449" s="1">
        <f>'[1]RC-1'!X1449</f>
        <v>0</v>
      </c>
      <c r="Y1449" s="1">
        <f>'[1]RC-1'!Y1449</f>
        <v>0</v>
      </c>
      <c r="Z1449" s="1">
        <f>'[1]RC-1'!Z1449</f>
        <v>0</v>
      </c>
      <c r="AA1449" s="1">
        <f>'[1]RC-1'!AA1449</f>
        <v>0</v>
      </c>
      <c r="AB1449" s="1">
        <f>'[1]RC-1'!AB1449</f>
        <v>0</v>
      </c>
      <c r="AC1449" s="1">
        <f>'[1]RC-1'!AC1449</f>
        <v>0</v>
      </c>
      <c r="AD1449" s="1">
        <f>'[1]RC-1'!AD1449</f>
        <v>0</v>
      </c>
      <c r="AE1449" s="1">
        <f>'[1]RC-1'!AE1449</f>
        <v>0</v>
      </c>
      <c r="AF1449" s="1">
        <f>'[1]RC-1'!AF1449</f>
        <v>0</v>
      </c>
      <c r="AG1449" s="1">
        <f>'[1]RC-1'!AG1449</f>
        <v>0</v>
      </c>
      <c r="AH1449" s="1">
        <f>'[1]RC-1'!AH1449</f>
        <v>0</v>
      </c>
      <c r="AI1449" s="1">
        <f>'[1]RC-1'!AI1449</f>
        <v>0</v>
      </c>
    </row>
    <row r="1450" spans="1:35" x14ac:dyDescent="0.3">
      <c r="A1450" s="1">
        <f>'[1]RC-1'!A1450</f>
        <v>0</v>
      </c>
      <c r="B1450" s="1">
        <f>'[1]RC-1'!B1450</f>
        <v>0</v>
      </c>
      <c r="C1450" s="1">
        <f>'[1]RC-1'!C1450</f>
        <v>0</v>
      </c>
      <c r="D1450" s="1">
        <f>'[1]RC-1'!D1450</f>
        <v>0</v>
      </c>
      <c r="E1450" s="1">
        <f>'[1]RC-1'!E1450</f>
        <v>0</v>
      </c>
      <c r="F1450" s="1">
        <f>'[1]RC-1'!F1450</f>
        <v>0</v>
      </c>
      <c r="G1450" s="1">
        <f>'[1]RC-1'!G1450</f>
        <v>0</v>
      </c>
      <c r="H1450" s="1">
        <f>'[1]RC-1'!H1450</f>
        <v>0</v>
      </c>
      <c r="I1450" s="1">
        <f>'[1]RC-1'!I1450</f>
        <v>0</v>
      </c>
      <c r="J1450" s="1">
        <f>'[1]RC-1'!J1450</f>
        <v>0</v>
      </c>
      <c r="K1450" s="1">
        <f>'[1]RC-1'!K1450</f>
        <v>0</v>
      </c>
      <c r="L1450" s="1">
        <f>'[1]RC-1'!L1450</f>
        <v>0</v>
      </c>
      <c r="M1450" s="1">
        <f>'[1]RC-1'!M1450</f>
        <v>0</v>
      </c>
      <c r="N1450" s="1">
        <f>'[1]RC-1'!N1450</f>
        <v>0</v>
      </c>
      <c r="O1450" s="1">
        <f>'[1]RC-1'!O1450</f>
        <v>0</v>
      </c>
      <c r="P1450" s="1">
        <f>'[1]RC-1'!P1450</f>
        <v>0</v>
      </c>
      <c r="Q1450" s="1">
        <f>'[1]RC-1'!Q1450</f>
        <v>0</v>
      </c>
      <c r="R1450" s="1">
        <f>'[1]RC-1'!R1450</f>
        <v>0</v>
      </c>
      <c r="S1450" s="1">
        <f>'[1]RC-1'!S1450</f>
        <v>0</v>
      </c>
      <c r="T1450" s="1">
        <f>'[1]RC-1'!T1450</f>
        <v>0</v>
      </c>
      <c r="U1450" s="1">
        <f>'[1]RC-1'!U1450</f>
        <v>0</v>
      </c>
      <c r="V1450" s="1">
        <f>'[1]RC-1'!V1450</f>
        <v>0</v>
      </c>
      <c r="W1450" s="1">
        <f>'[1]RC-1'!W1450</f>
        <v>0</v>
      </c>
      <c r="X1450" s="1">
        <f>'[1]RC-1'!X1450</f>
        <v>0</v>
      </c>
      <c r="Y1450" s="1">
        <f>'[1]RC-1'!Y1450</f>
        <v>0</v>
      </c>
      <c r="Z1450" s="1">
        <f>'[1]RC-1'!Z1450</f>
        <v>0</v>
      </c>
      <c r="AA1450" s="1">
        <f>'[1]RC-1'!AA1450</f>
        <v>0</v>
      </c>
      <c r="AB1450" s="1">
        <f>'[1]RC-1'!AB1450</f>
        <v>0</v>
      </c>
      <c r="AC1450" s="1">
        <f>'[1]RC-1'!AC1450</f>
        <v>0</v>
      </c>
      <c r="AD1450" s="1">
        <f>'[1]RC-1'!AD1450</f>
        <v>0</v>
      </c>
      <c r="AE1450" s="1">
        <f>'[1]RC-1'!AE1450</f>
        <v>0</v>
      </c>
      <c r="AF1450" s="1">
        <f>'[1]RC-1'!AF1450</f>
        <v>0</v>
      </c>
      <c r="AG1450" s="1">
        <f>'[1]RC-1'!AG1450</f>
        <v>0</v>
      </c>
      <c r="AH1450" s="1">
        <f>'[1]RC-1'!AH1450</f>
        <v>0</v>
      </c>
      <c r="AI1450" s="1">
        <f>'[1]RC-1'!AI1450</f>
        <v>0</v>
      </c>
    </row>
    <row r="1451" spans="1:35" x14ac:dyDescent="0.3">
      <c r="A1451" s="1">
        <f>'[1]RC-1'!A1451</f>
        <v>0</v>
      </c>
      <c r="B1451" s="1">
        <f>'[1]RC-1'!B1451</f>
        <v>0</v>
      </c>
      <c r="C1451" s="1">
        <f>'[1]RC-1'!C1451</f>
        <v>0</v>
      </c>
      <c r="D1451" s="1">
        <f>'[1]RC-1'!D1451</f>
        <v>0</v>
      </c>
      <c r="E1451" s="1">
        <f>'[1]RC-1'!E1451</f>
        <v>0</v>
      </c>
      <c r="F1451" s="1">
        <f>'[1]RC-1'!F1451</f>
        <v>0</v>
      </c>
      <c r="G1451" s="1">
        <f>'[1]RC-1'!G1451</f>
        <v>0</v>
      </c>
      <c r="H1451" s="1">
        <f>'[1]RC-1'!H1451</f>
        <v>0</v>
      </c>
      <c r="I1451" s="1">
        <f>'[1]RC-1'!I1451</f>
        <v>0</v>
      </c>
      <c r="J1451" s="1">
        <f>'[1]RC-1'!J1451</f>
        <v>0</v>
      </c>
      <c r="K1451" s="1">
        <f>'[1]RC-1'!K1451</f>
        <v>0</v>
      </c>
      <c r="L1451" s="1">
        <f>'[1]RC-1'!L1451</f>
        <v>0</v>
      </c>
      <c r="M1451" s="1">
        <f>'[1]RC-1'!M1451</f>
        <v>0</v>
      </c>
      <c r="N1451" s="1">
        <f>'[1]RC-1'!N1451</f>
        <v>0</v>
      </c>
      <c r="O1451" s="1">
        <f>'[1]RC-1'!O1451</f>
        <v>0</v>
      </c>
      <c r="P1451" s="1">
        <f>'[1]RC-1'!P1451</f>
        <v>0</v>
      </c>
      <c r="Q1451" s="1">
        <f>'[1]RC-1'!Q1451</f>
        <v>0</v>
      </c>
      <c r="R1451" s="1">
        <f>'[1]RC-1'!R1451</f>
        <v>0</v>
      </c>
      <c r="S1451" s="1">
        <f>'[1]RC-1'!S1451</f>
        <v>0</v>
      </c>
      <c r="T1451" s="1">
        <f>'[1]RC-1'!T1451</f>
        <v>0</v>
      </c>
      <c r="U1451" s="1">
        <f>'[1]RC-1'!U1451</f>
        <v>0</v>
      </c>
      <c r="V1451" s="1">
        <f>'[1]RC-1'!V1451</f>
        <v>0</v>
      </c>
      <c r="W1451" s="1">
        <f>'[1]RC-1'!W1451</f>
        <v>0</v>
      </c>
      <c r="X1451" s="1">
        <f>'[1]RC-1'!X1451</f>
        <v>0</v>
      </c>
      <c r="Y1451" s="1">
        <f>'[1]RC-1'!Y1451</f>
        <v>0</v>
      </c>
      <c r="Z1451" s="1">
        <f>'[1]RC-1'!Z1451</f>
        <v>0</v>
      </c>
      <c r="AA1451" s="1">
        <f>'[1]RC-1'!AA1451</f>
        <v>0</v>
      </c>
      <c r="AB1451" s="1">
        <f>'[1]RC-1'!AB1451</f>
        <v>0</v>
      </c>
      <c r="AC1451" s="1">
        <f>'[1]RC-1'!AC1451</f>
        <v>0</v>
      </c>
      <c r="AD1451" s="1">
        <f>'[1]RC-1'!AD1451</f>
        <v>0</v>
      </c>
      <c r="AE1451" s="1">
        <f>'[1]RC-1'!AE1451</f>
        <v>0</v>
      </c>
      <c r="AF1451" s="1">
        <f>'[1]RC-1'!AF1451</f>
        <v>0</v>
      </c>
      <c r="AG1451" s="1">
        <f>'[1]RC-1'!AG1451</f>
        <v>0</v>
      </c>
      <c r="AH1451" s="1">
        <f>'[1]RC-1'!AH1451</f>
        <v>0</v>
      </c>
      <c r="AI1451" s="1">
        <f>'[1]RC-1'!AI1451</f>
        <v>0</v>
      </c>
    </row>
    <row r="1452" spans="1:35" x14ac:dyDescent="0.3">
      <c r="A1452" s="1">
        <f>'[1]RC-1'!A1452</f>
        <v>0</v>
      </c>
      <c r="B1452" s="1">
        <f>'[1]RC-1'!B1452</f>
        <v>0</v>
      </c>
      <c r="C1452" s="1">
        <f>'[1]RC-1'!C1452</f>
        <v>0</v>
      </c>
      <c r="D1452" s="1">
        <f>'[1]RC-1'!D1452</f>
        <v>0</v>
      </c>
      <c r="E1452" s="1">
        <f>'[1]RC-1'!E1452</f>
        <v>0</v>
      </c>
      <c r="F1452" s="1">
        <f>'[1]RC-1'!F1452</f>
        <v>0</v>
      </c>
      <c r="G1452" s="1">
        <f>'[1]RC-1'!G1452</f>
        <v>0</v>
      </c>
      <c r="H1452" s="1">
        <f>'[1]RC-1'!H1452</f>
        <v>0</v>
      </c>
      <c r="I1452" s="1">
        <f>'[1]RC-1'!I1452</f>
        <v>0</v>
      </c>
      <c r="J1452" s="1">
        <f>'[1]RC-1'!J1452</f>
        <v>0</v>
      </c>
      <c r="K1452" s="1">
        <f>'[1]RC-1'!K1452</f>
        <v>0</v>
      </c>
      <c r="L1452" s="1">
        <f>'[1]RC-1'!L1452</f>
        <v>0</v>
      </c>
      <c r="M1452" s="1">
        <f>'[1]RC-1'!M1452</f>
        <v>0</v>
      </c>
      <c r="N1452" s="1">
        <f>'[1]RC-1'!N1452</f>
        <v>0</v>
      </c>
      <c r="O1452" s="1">
        <f>'[1]RC-1'!O1452</f>
        <v>0</v>
      </c>
      <c r="P1452" s="1">
        <f>'[1]RC-1'!P1452</f>
        <v>0</v>
      </c>
      <c r="Q1452" s="1">
        <f>'[1]RC-1'!Q1452</f>
        <v>0</v>
      </c>
      <c r="R1452" s="1">
        <f>'[1]RC-1'!R1452</f>
        <v>0</v>
      </c>
      <c r="S1452" s="1">
        <f>'[1]RC-1'!S1452</f>
        <v>0</v>
      </c>
      <c r="T1452" s="1">
        <f>'[1]RC-1'!T1452</f>
        <v>0</v>
      </c>
      <c r="U1452" s="1">
        <f>'[1]RC-1'!U1452</f>
        <v>0</v>
      </c>
      <c r="V1452" s="1">
        <f>'[1]RC-1'!V1452</f>
        <v>0</v>
      </c>
      <c r="W1452" s="1">
        <f>'[1]RC-1'!W1452</f>
        <v>0</v>
      </c>
      <c r="X1452" s="1">
        <f>'[1]RC-1'!X1452</f>
        <v>0</v>
      </c>
      <c r="Y1452" s="1">
        <f>'[1]RC-1'!Y1452</f>
        <v>0</v>
      </c>
      <c r="Z1452" s="1">
        <f>'[1]RC-1'!Z1452</f>
        <v>0</v>
      </c>
      <c r="AA1452" s="1">
        <f>'[1]RC-1'!AA1452</f>
        <v>0</v>
      </c>
      <c r="AB1452" s="1">
        <f>'[1]RC-1'!AB1452</f>
        <v>0</v>
      </c>
      <c r="AC1452" s="1">
        <f>'[1]RC-1'!AC1452</f>
        <v>0</v>
      </c>
      <c r="AD1452" s="1">
        <f>'[1]RC-1'!AD1452</f>
        <v>0</v>
      </c>
      <c r="AE1452" s="1">
        <f>'[1]RC-1'!AE1452</f>
        <v>0</v>
      </c>
      <c r="AF1452" s="1">
        <f>'[1]RC-1'!AF1452</f>
        <v>0</v>
      </c>
      <c r="AG1452" s="1">
        <f>'[1]RC-1'!AG1452</f>
        <v>0</v>
      </c>
      <c r="AH1452" s="1">
        <f>'[1]RC-1'!AH1452</f>
        <v>0</v>
      </c>
      <c r="AI1452" s="1">
        <f>'[1]RC-1'!AI1452</f>
        <v>0</v>
      </c>
    </row>
    <row r="1453" spans="1:35" x14ac:dyDescent="0.3">
      <c r="A1453" s="1">
        <f>'[1]RC-1'!A1453</f>
        <v>0</v>
      </c>
      <c r="B1453" s="1">
        <f>'[1]RC-1'!B1453</f>
        <v>0</v>
      </c>
      <c r="C1453" s="1">
        <f>'[1]RC-1'!C1453</f>
        <v>0</v>
      </c>
      <c r="D1453" s="1">
        <f>'[1]RC-1'!D1453</f>
        <v>0</v>
      </c>
      <c r="E1453" s="1">
        <f>'[1]RC-1'!E1453</f>
        <v>0</v>
      </c>
      <c r="F1453" s="1">
        <f>'[1]RC-1'!F1453</f>
        <v>0</v>
      </c>
      <c r="G1453" s="1">
        <f>'[1]RC-1'!G1453</f>
        <v>0</v>
      </c>
      <c r="H1453" s="1">
        <f>'[1]RC-1'!H1453</f>
        <v>0</v>
      </c>
      <c r="I1453" s="1">
        <f>'[1]RC-1'!I1453</f>
        <v>0</v>
      </c>
      <c r="J1453" s="1">
        <f>'[1]RC-1'!J1453</f>
        <v>0</v>
      </c>
      <c r="K1453" s="1">
        <f>'[1]RC-1'!K1453</f>
        <v>0</v>
      </c>
      <c r="L1453" s="1">
        <f>'[1]RC-1'!L1453</f>
        <v>0</v>
      </c>
      <c r="M1453" s="1">
        <f>'[1]RC-1'!M1453</f>
        <v>0</v>
      </c>
      <c r="N1453" s="1">
        <f>'[1]RC-1'!N1453</f>
        <v>0</v>
      </c>
      <c r="O1453" s="1">
        <f>'[1]RC-1'!O1453</f>
        <v>0</v>
      </c>
      <c r="P1453" s="1">
        <f>'[1]RC-1'!P1453</f>
        <v>0</v>
      </c>
      <c r="Q1453" s="1">
        <f>'[1]RC-1'!Q1453</f>
        <v>0</v>
      </c>
      <c r="R1453" s="1">
        <f>'[1]RC-1'!R1453</f>
        <v>0</v>
      </c>
      <c r="S1453" s="1">
        <f>'[1]RC-1'!S1453</f>
        <v>0</v>
      </c>
      <c r="T1453" s="1">
        <f>'[1]RC-1'!T1453</f>
        <v>0</v>
      </c>
      <c r="U1453" s="1">
        <f>'[1]RC-1'!U1453</f>
        <v>0</v>
      </c>
      <c r="V1453" s="1">
        <f>'[1]RC-1'!V1453</f>
        <v>0</v>
      </c>
      <c r="W1453" s="1">
        <f>'[1]RC-1'!W1453</f>
        <v>0</v>
      </c>
      <c r="X1453" s="1">
        <f>'[1]RC-1'!X1453</f>
        <v>0</v>
      </c>
      <c r="Y1453" s="1">
        <f>'[1]RC-1'!Y1453</f>
        <v>0</v>
      </c>
      <c r="Z1453" s="1">
        <f>'[1]RC-1'!Z1453</f>
        <v>0</v>
      </c>
      <c r="AA1453" s="1">
        <f>'[1]RC-1'!AA1453</f>
        <v>0</v>
      </c>
      <c r="AB1453" s="1">
        <f>'[1]RC-1'!AB1453</f>
        <v>0</v>
      </c>
      <c r="AC1453" s="1">
        <f>'[1]RC-1'!AC1453</f>
        <v>0</v>
      </c>
      <c r="AD1453" s="1">
        <f>'[1]RC-1'!AD1453</f>
        <v>0</v>
      </c>
      <c r="AE1453" s="1">
        <f>'[1]RC-1'!AE1453</f>
        <v>0</v>
      </c>
      <c r="AF1453" s="1">
        <f>'[1]RC-1'!AF1453</f>
        <v>0</v>
      </c>
      <c r="AG1453" s="1">
        <f>'[1]RC-1'!AG1453</f>
        <v>0</v>
      </c>
      <c r="AH1453" s="1">
        <f>'[1]RC-1'!AH1453</f>
        <v>0</v>
      </c>
      <c r="AI1453" s="1">
        <f>'[1]RC-1'!AI1453</f>
        <v>0</v>
      </c>
    </row>
    <row r="1454" spans="1:35" x14ac:dyDescent="0.3">
      <c r="A1454" s="1">
        <f>'[1]RC-1'!A1454</f>
        <v>0</v>
      </c>
      <c r="B1454" s="1">
        <f>'[1]RC-1'!B1454</f>
        <v>0</v>
      </c>
      <c r="C1454" s="1">
        <f>'[1]RC-1'!C1454</f>
        <v>0</v>
      </c>
      <c r="D1454" s="1">
        <f>'[1]RC-1'!D1454</f>
        <v>0</v>
      </c>
      <c r="E1454" s="1">
        <f>'[1]RC-1'!E1454</f>
        <v>0</v>
      </c>
      <c r="F1454" s="1">
        <f>'[1]RC-1'!F1454</f>
        <v>0</v>
      </c>
      <c r="G1454" s="1">
        <f>'[1]RC-1'!G1454</f>
        <v>0</v>
      </c>
      <c r="H1454" s="1">
        <f>'[1]RC-1'!H1454</f>
        <v>0</v>
      </c>
      <c r="I1454" s="1">
        <f>'[1]RC-1'!I1454</f>
        <v>0</v>
      </c>
      <c r="J1454" s="1">
        <f>'[1]RC-1'!J1454</f>
        <v>0</v>
      </c>
      <c r="K1454" s="1">
        <f>'[1]RC-1'!K1454</f>
        <v>0</v>
      </c>
      <c r="L1454" s="1">
        <f>'[1]RC-1'!L1454</f>
        <v>0</v>
      </c>
      <c r="M1454" s="1">
        <f>'[1]RC-1'!M1454</f>
        <v>0</v>
      </c>
      <c r="N1454" s="1">
        <f>'[1]RC-1'!N1454</f>
        <v>0</v>
      </c>
      <c r="O1454" s="1">
        <f>'[1]RC-1'!O1454</f>
        <v>0</v>
      </c>
      <c r="P1454" s="1">
        <f>'[1]RC-1'!P1454</f>
        <v>0</v>
      </c>
      <c r="Q1454" s="1">
        <f>'[1]RC-1'!Q1454</f>
        <v>0</v>
      </c>
      <c r="R1454" s="1">
        <f>'[1]RC-1'!R1454</f>
        <v>0</v>
      </c>
      <c r="S1454" s="1">
        <f>'[1]RC-1'!S1454</f>
        <v>0</v>
      </c>
      <c r="T1454" s="1">
        <f>'[1]RC-1'!T1454</f>
        <v>0</v>
      </c>
      <c r="U1454" s="1">
        <f>'[1]RC-1'!U1454</f>
        <v>0</v>
      </c>
      <c r="V1454" s="1">
        <f>'[1]RC-1'!V1454</f>
        <v>0</v>
      </c>
      <c r="W1454" s="1">
        <f>'[1]RC-1'!W1454</f>
        <v>0</v>
      </c>
      <c r="X1454" s="1">
        <f>'[1]RC-1'!X1454</f>
        <v>0</v>
      </c>
      <c r="Y1454" s="1">
        <f>'[1]RC-1'!Y1454</f>
        <v>0</v>
      </c>
      <c r="Z1454" s="1">
        <f>'[1]RC-1'!Z1454</f>
        <v>0</v>
      </c>
      <c r="AA1454" s="1">
        <f>'[1]RC-1'!AA1454</f>
        <v>0</v>
      </c>
      <c r="AB1454" s="1">
        <f>'[1]RC-1'!AB1454</f>
        <v>0</v>
      </c>
      <c r="AC1454" s="1">
        <f>'[1]RC-1'!AC1454</f>
        <v>0</v>
      </c>
      <c r="AD1454" s="1">
        <f>'[1]RC-1'!AD1454</f>
        <v>0</v>
      </c>
      <c r="AE1454" s="1">
        <f>'[1]RC-1'!AE1454</f>
        <v>0</v>
      </c>
      <c r="AF1454" s="1">
        <f>'[1]RC-1'!AF1454</f>
        <v>0</v>
      </c>
      <c r="AG1454" s="1">
        <f>'[1]RC-1'!AG1454</f>
        <v>0</v>
      </c>
      <c r="AH1454" s="1">
        <f>'[1]RC-1'!AH1454</f>
        <v>0</v>
      </c>
      <c r="AI1454" s="1">
        <f>'[1]RC-1'!AI1454</f>
        <v>0</v>
      </c>
    </row>
    <row r="1455" spans="1:35" x14ac:dyDescent="0.3">
      <c r="A1455" s="1">
        <f>'[1]RC-1'!A1455</f>
        <v>0</v>
      </c>
      <c r="B1455" s="1">
        <f>'[1]RC-1'!B1455</f>
        <v>0</v>
      </c>
      <c r="C1455" s="1">
        <f>'[1]RC-1'!C1455</f>
        <v>0</v>
      </c>
      <c r="D1455" s="1">
        <f>'[1]RC-1'!D1455</f>
        <v>0</v>
      </c>
      <c r="E1455" s="1">
        <f>'[1]RC-1'!E1455</f>
        <v>0</v>
      </c>
      <c r="F1455" s="1">
        <f>'[1]RC-1'!F1455</f>
        <v>0</v>
      </c>
      <c r="G1455" s="1">
        <f>'[1]RC-1'!G1455</f>
        <v>0</v>
      </c>
      <c r="H1455" s="1">
        <f>'[1]RC-1'!H1455</f>
        <v>0</v>
      </c>
      <c r="I1455" s="1">
        <f>'[1]RC-1'!I1455</f>
        <v>0</v>
      </c>
      <c r="J1455" s="1">
        <f>'[1]RC-1'!J1455</f>
        <v>0</v>
      </c>
      <c r="K1455" s="1">
        <f>'[1]RC-1'!K1455</f>
        <v>0</v>
      </c>
      <c r="L1455" s="1">
        <f>'[1]RC-1'!L1455</f>
        <v>0</v>
      </c>
      <c r="M1455" s="1">
        <f>'[1]RC-1'!M1455</f>
        <v>0</v>
      </c>
      <c r="N1455" s="1">
        <f>'[1]RC-1'!N1455</f>
        <v>0</v>
      </c>
      <c r="O1455" s="1">
        <f>'[1]RC-1'!O1455</f>
        <v>0</v>
      </c>
      <c r="P1455" s="1">
        <f>'[1]RC-1'!P1455</f>
        <v>0</v>
      </c>
      <c r="Q1455" s="1">
        <f>'[1]RC-1'!Q1455</f>
        <v>0</v>
      </c>
      <c r="R1455" s="1">
        <f>'[1]RC-1'!R1455</f>
        <v>0</v>
      </c>
      <c r="S1455" s="1">
        <f>'[1]RC-1'!S1455</f>
        <v>0</v>
      </c>
      <c r="T1455" s="1">
        <f>'[1]RC-1'!T1455</f>
        <v>0</v>
      </c>
      <c r="U1455" s="1">
        <f>'[1]RC-1'!U1455</f>
        <v>0</v>
      </c>
      <c r="V1455" s="1">
        <f>'[1]RC-1'!V1455</f>
        <v>0</v>
      </c>
      <c r="W1455" s="1">
        <f>'[1]RC-1'!W1455</f>
        <v>0</v>
      </c>
      <c r="X1455" s="1">
        <f>'[1]RC-1'!X1455</f>
        <v>0</v>
      </c>
      <c r="Y1455" s="1">
        <f>'[1]RC-1'!Y1455</f>
        <v>0</v>
      </c>
      <c r="Z1455" s="1">
        <f>'[1]RC-1'!Z1455</f>
        <v>0</v>
      </c>
      <c r="AA1455" s="1">
        <f>'[1]RC-1'!AA1455</f>
        <v>0</v>
      </c>
      <c r="AB1455" s="1">
        <f>'[1]RC-1'!AB1455</f>
        <v>0</v>
      </c>
      <c r="AC1455" s="1">
        <f>'[1]RC-1'!AC1455</f>
        <v>0</v>
      </c>
      <c r="AD1455" s="1">
        <f>'[1]RC-1'!AD1455</f>
        <v>0</v>
      </c>
      <c r="AE1455" s="1">
        <f>'[1]RC-1'!AE1455</f>
        <v>0</v>
      </c>
      <c r="AF1455" s="1">
        <f>'[1]RC-1'!AF1455</f>
        <v>0</v>
      </c>
      <c r="AG1455" s="1">
        <f>'[1]RC-1'!AG1455</f>
        <v>0</v>
      </c>
      <c r="AH1455" s="1">
        <f>'[1]RC-1'!AH1455</f>
        <v>0</v>
      </c>
      <c r="AI1455" s="1">
        <f>'[1]RC-1'!AI1455</f>
        <v>0</v>
      </c>
    </row>
    <row r="1456" spans="1:35" x14ac:dyDescent="0.3">
      <c r="A1456" s="1">
        <f>'[1]RC-1'!A1456</f>
        <v>0</v>
      </c>
      <c r="B1456" s="1">
        <f>'[1]RC-1'!B1456</f>
        <v>0</v>
      </c>
      <c r="C1456" s="1">
        <f>'[1]RC-1'!C1456</f>
        <v>0</v>
      </c>
      <c r="D1456" s="1">
        <f>'[1]RC-1'!D1456</f>
        <v>0</v>
      </c>
      <c r="E1456" s="1">
        <f>'[1]RC-1'!E1456</f>
        <v>0</v>
      </c>
      <c r="F1456" s="1">
        <f>'[1]RC-1'!F1456</f>
        <v>0</v>
      </c>
      <c r="G1456" s="1">
        <f>'[1]RC-1'!G1456</f>
        <v>0</v>
      </c>
      <c r="H1456" s="1">
        <f>'[1]RC-1'!H1456</f>
        <v>0</v>
      </c>
      <c r="I1456" s="1">
        <f>'[1]RC-1'!I1456</f>
        <v>0</v>
      </c>
      <c r="J1456" s="1">
        <f>'[1]RC-1'!J1456</f>
        <v>0</v>
      </c>
      <c r="K1456" s="1">
        <f>'[1]RC-1'!K1456</f>
        <v>0</v>
      </c>
      <c r="L1456" s="1">
        <f>'[1]RC-1'!L1456</f>
        <v>0</v>
      </c>
      <c r="M1456" s="1">
        <f>'[1]RC-1'!M1456</f>
        <v>0</v>
      </c>
      <c r="N1456" s="1">
        <f>'[1]RC-1'!N1456</f>
        <v>0</v>
      </c>
      <c r="O1456" s="1">
        <f>'[1]RC-1'!O1456</f>
        <v>0</v>
      </c>
      <c r="P1456" s="1">
        <f>'[1]RC-1'!P1456</f>
        <v>0</v>
      </c>
      <c r="Q1456" s="1">
        <f>'[1]RC-1'!Q1456</f>
        <v>0</v>
      </c>
      <c r="R1456" s="1">
        <f>'[1]RC-1'!R1456</f>
        <v>0</v>
      </c>
      <c r="S1456" s="1">
        <f>'[1]RC-1'!S1456</f>
        <v>0</v>
      </c>
      <c r="T1456" s="1">
        <f>'[1]RC-1'!T1456</f>
        <v>0</v>
      </c>
      <c r="U1456" s="1">
        <f>'[1]RC-1'!U1456</f>
        <v>0</v>
      </c>
      <c r="V1456" s="1">
        <f>'[1]RC-1'!V1456</f>
        <v>0</v>
      </c>
      <c r="W1456" s="1">
        <f>'[1]RC-1'!W1456</f>
        <v>0</v>
      </c>
      <c r="X1456" s="1">
        <f>'[1]RC-1'!X1456</f>
        <v>0</v>
      </c>
      <c r="Y1456" s="1">
        <f>'[1]RC-1'!Y1456</f>
        <v>0</v>
      </c>
      <c r="Z1456" s="1">
        <f>'[1]RC-1'!Z1456</f>
        <v>0</v>
      </c>
      <c r="AA1456" s="1">
        <f>'[1]RC-1'!AA1456</f>
        <v>0</v>
      </c>
      <c r="AB1456" s="1">
        <f>'[1]RC-1'!AB1456</f>
        <v>0</v>
      </c>
      <c r="AC1456" s="1">
        <f>'[1]RC-1'!AC1456</f>
        <v>0</v>
      </c>
      <c r="AD1456" s="1">
        <f>'[1]RC-1'!AD1456</f>
        <v>0</v>
      </c>
      <c r="AE1456" s="1">
        <f>'[1]RC-1'!AE1456</f>
        <v>0</v>
      </c>
      <c r="AF1456" s="1">
        <f>'[1]RC-1'!AF1456</f>
        <v>0</v>
      </c>
      <c r="AG1456" s="1">
        <f>'[1]RC-1'!AG1456</f>
        <v>0</v>
      </c>
      <c r="AH1456" s="1">
        <f>'[1]RC-1'!AH1456</f>
        <v>0</v>
      </c>
      <c r="AI1456" s="1">
        <f>'[1]RC-1'!AI1456</f>
        <v>0</v>
      </c>
    </row>
    <row r="1457" spans="1:35" x14ac:dyDescent="0.3">
      <c r="A1457" s="1">
        <f>'[1]RC-1'!A1457</f>
        <v>0</v>
      </c>
      <c r="B1457" s="1">
        <f>'[1]RC-1'!B1457</f>
        <v>0</v>
      </c>
      <c r="C1457" s="1">
        <f>'[1]RC-1'!C1457</f>
        <v>0</v>
      </c>
      <c r="D1457" s="1">
        <f>'[1]RC-1'!D1457</f>
        <v>0</v>
      </c>
      <c r="E1457" s="1">
        <f>'[1]RC-1'!E1457</f>
        <v>0</v>
      </c>
      <c r="F1457" s="1">
        <f>'[1]RC-1'!F1457</f>
        <v>0</v>
      </c>
      <c r="G1457" s="1">
        <f>'[1]RC-1'!G1457</f>
        <v>0</v>
      </c>
      <c r="H1457" s="1">
        <f>'[1]RC-1'!H1457</f>
        <v>0</v>
      </c>
      <c r="I1457" s="1">
        <f>'[1]RC-1'!I1457</f>
        <v>0</v>
      </c>
      <c r="J1457" s="1">
        <f>'[1]RC-1'!J1457</f>
        <v>0</v>
      </c>
      <c r="K1457" s="1">
        <f>'[1]RC-1'!K1457</f>
        <v>0</v>
      </c>
      <c r="L1457" s="1">
        <f>'[1]RC-1'!L1457</f>
        <v>0</v>
      </c>
      <c r="M1457" s="1">
        <f>'[1]RC-1'!M1457</f>
        <v>0</v>
      </c>
      <c r="N1457" s="1">
        <f>'[1]RC-1'!N1457</f>
        <v>0</v>
      </c>
      <c r="O1457" s="1">
        <f>'[1]RC-1'!O1457</f>
        <v>0</v>
      </c>
      <c r="P1457" s="1">
        <f>'[1]RC-1'!P1457</f>
        <v>0</v>
      </c>
      <c r="Q1457" s="1">
        <f>'[1]RC-1'!Q1457</f>
        <v>0</v>
      </c>
      <c r="R1457" s="1">
        <f>'[1]RC-1'!R1457</f>
        <v>0</v>
      </c>
      <c r="S1457" s="1">
        <f>'[1]RC-1'!S1457</f>
        <v>0</v>
      </c>
      <c r="T1457" s="1">
        <f>'[1]RC-1'!T1457</f>
        <v>0</v>
      </c>
      <c r="U1457" s="1">
        <f>'[1]RC-1'!U1457</f>
        <v>0</v>
      </c>
      <c r="V1457" s="1">
        <f>'[1]RC-1'!V1457</f>
        <v>0</v>
      </c>
      <c r="W1457" s="1">
        <f>'[1]RC-1'!W1457</f>
        <v>0</v>
      </c>
      <c r="X1457" s="1">
        <f>'[1]RC-1'!X1457</f>
        <v>0</v>
      </c>
      <c r="Y1457" s="1">
        <f>'[1]RC-1'!Y1457</f>
        <v>0</v>
      </c>
      <c r="Z1457" s="1">
        <f>'[1]RC-1'!Z1457</f>
        <v>0</v>
      </c>
      <c r="AA1457" s="1">
        <f>'[1]RC-1'!AA1457</f>
        <v>0</v>
      </c>
      <c r="AB1457" s="1">
        <f>'[1]RC-1'!AB1457</f>
        <v>0</v>
      </c>
      <c r="AC1457" s="1">
        <f>'[1]RC-1'!AC1457</f>
        <v>0</v>
      </c>
      <c r="AD1457" s="1">
        <f>'[1]RC-1'!AD1457</f>
        <v>0</v>
      </c>
      <c r="AE1457" s="1">
        <f>'[1]RC-1'!AE1457</f>
        <v>0</v>
      </c>
      <c r="AF1457" s="1">
        <f>'[1]RC-1'!AF1457</f>
        <v>0</v>
      </c>
      <c r="AG1457" s="1">
        <f>'[1]RC-1'!AG1457</f>
        <v>0</v>
      </c>
      <c r="AH1457" s="1">
        <f>'[1]RC-1'!AH1457</f>
        <v>0</v>
      </c>
      <c r="AI1457" s="1">
        <f>'[1]RC-1'!AI1457</f>
        <v>0</v>
      </c>
    </row>
    <row r="1458" spans="1:35" x14ac:dyDescent="0.3">
      <c r="A1458" s="1">
        <f>'[1]RC-1'!A1458</f>
        <v>0</v>
      </c>
      <c r="B1458" s="1">
        <f>'[1]RC-1'!B1458</f>
        <v>0</v>
      </c>
      <c r="C1458" s="1">
        <f>'[1]RC-1'!C1458</f>
        <v>0</v>
      </c>
      <c r="D1458" s="1">
        <f>'[1]RC-1'!D1458</f>
        <v>0</v>
      </c>
      <c r="E1458" s="1">
        <f>'[1]RC-1'!E1458</f>
        <v>0</v>
      </c>
      <c r="F1458" s="1">
        <f>'[1]RC-1'!F1458</f>
        <v>0</v>
      </c>
      <c r="G1458" s="1">
        <f>'[1]RC-1'!G1458</f>
        <v>0</v>
      </c>
      <c r="H1458" s="1">
        <f>'[1]RC-1'!H1458</f>
        <v>0</v>
      </c>
      <c r="I1458" s="1">
        <f>'[1]RC-1'!I1458</f>
        <v>0</v>
      </c>
      <c r="J1458" s="1">
        <f>'[1]RC-1'!J1458</f>
        <v>0</v>
      </c>
      <c r="K1458" s="1">
        <f>'[1]RC-1'!K1458</f>
        <v>0</v>
      </c>
      <c r="L1458" s="1">
        <f>'[1]RC-1'!L1458</f>
        <v>0</v>
      </c>
      <c r="M1458" s="1">
        <f>'[1]RC-1'!M1458</f>
        <v>0</v>
      </c>
      <c r="N1458" s="1">
        <f>'[1]RC-1'!N1458</f>
        <v>0</v>
      </c>
      <c r="O1458" s="1">
        <f>'[1]RC-1'!O1458</f>
        <v>0</v>
      </c>
      <c r="P1458" s="1">
        <f>'[1]RC-1'!P1458</f>
        <v>0</v>
      </c>
      <c r="Q1458" s="1">
        <f>'[1]RC-1'!Q1458</f>
        <v>0</v>
      </c>
      <c r="R1458" s="1">
        <f>'[1]RC-1'!R1458</f>
        <v>0</v>
      </c>
      <c r="S1458" s="1">
        <f>'[1]RC-1'!S1458</f>
        <v>0</v>
      </c>
      <c r="T1458" s="1">
        <f>'[1]RC-1'!T1458</f>
        <v>0</v>
      </c>
      <c r="U1458" s="1">
        <f>'[1]RC-1'!U1458</f>
        <v>0</v>
      </c>
      <c r="V1458" s="1">
        <f>'[1]RC-1'!V1458</f>
        <v>0</v>
      </c>
      <c r="W1458" s="1">
        <f>'[1]RC-1'!W1458</f>
        <v>0</v>
      </c>
      <c r="X1458" s="1">
        <f>'[1]RC-1'!X1458</f>
        <v>0</v>
      </c>
      <c r="Y1458" s="1">
        <f>'[1]RC-1'!Y1458</f>
        <v>0</v>
      </c>
      <c r="Z1458" s="1">
        <f>'[1]RC-1'!Z1458</f>
        <v>0</v>
      </c>
      <c r="AA1458" s="1">
        <f>'[1]RC-1'!AA1458</f>
        <v>0</v>
      </c>
      <c r="AB1458" s="1">
        <f>'[1]RC-1'!AB1458</f>
        <v>0</v>
      </c>
      <c r="AC1458" s="1">
        <f>'[1]RC-1'!AC1458</f>
        <v>0</v>
      </c>
      <c r="AD1458" s="1">
        <f>'[1]RC-1'!AD1458</f>
        <v>0</v>
      </c>
      <c r="AE1458" s="1">
        <f>'[1]RC-1'!AE1458</f>
        <v>0</v>
      </c>
      <c r="AF1458" s="1">
        <f>'[1]RC-1'!AF1458</f>
        <v>0</v>
      </c>
      <c r="AG1458" s="1">
        <f>'[1]RC-1'!AG1458</f>
        <v>0</v>
      </c>
      <c r="AH1458" s="1">
        <f>'[1]RC-1'!AH1458</f>
        <v>0</v>
      </c>
      <c r="AI1458" s="1">
        <f>'[1]RC-1'!AI1458</f>
        <v>0</v>
      </c>
    </row>
    <row r="1459" spans="1:35" x14ac:dyDescent="0.3">
      <c r="A1459" s="1">
        <f>'[1]RC-1'!A1459</f>
        <v>0</v>
      </c>
      <c r="B1459" s="1">
        <f>'[1]RC-1'!B1459</f>
        <v>0</v>
      </c>
      <c r="C1459" s="1">
        <f>'[1]RC-1'!C1459</f>
        <v>0</v>
      </c>
      <c r="D1459" s="1">
        <f>'[1]RC-1'!D1459</f>
        <v>0</v>
      </c>
      <c r="E1459" s="1">
        <f>'[1]RC-1'!E1459</f>
        <v>0</v>
      </c>
      <c r="F1459" s="1">
        <f>'[1]RC-1'!F1459</f>
        <v>0</v>
      </c>
      <c r="G1459" s="1">
        <f>'[1]RC-1'!G1459</f>
        <v>0</v>
      </c>
      <c r="H1459" s="1">
        <f>'[1]RC-1'!H1459</f>
        <v>0</v>
      </c>
      <c r="I1459" s="1">
        <f>'[1]RC-1'!I1459</f>
        <v>0</v>
      </c>
      <c r="J1459" s="1">
        <f>'[1]RC-1'!J1459</f>
        <v>0</v>
      </c>
      <c r="K1459" s="1">
        <f>'[1]RC-1'!K1459</f>
        <v>0</v>
      </c>
      <c r="L1459" s="1">
        <f>'[1]RC-1'!L1459</f>
        <v>0</v>
      </c>
      <c r="M1459" s="1">
        <f>'[1]RC-1'!M1459</f>
        <v>0</v>
      </c>
      <c r="N1459" s="1">
        <f>'[1]RC-1'!N1459</f>
        <v>0</v>
      </c>
      <c r="O1459" s="1">
        <f>'[1]RC-1'!O1459</f>
        <v>0</v>
      </c>
      <c r="P1459" s="1">
        <f>'[1]RC-1'!P1459</f>
        <v>0</v>
      </c>
      <c r="Q1459" s="1">
        <f>'[1]RC-1'!Q1459</f>
        <v>0</v>
      </c>
      <c r="R1459" s="1">
        <f>'[1]RC-1'!R1459</f>
        <v>0</v>
      </c>
      <c r="S1459" s="1">
        <f>'[1]RC-1'!S1459</f>
        <v>0</v>
      </c>
      <c r="T1459" s="1">
        <f>'[1]RC-1'!T1459</f>
        <v>0</v>
      </c>
      <c r="U1459" s="1">
        <f>'[1]RC-1'!U1459</f>
        <v>0</v>
      </c>
      <c r="V1459" s="1">
        <f>'[1]RC-1'!V1459</f>
        <v>0</v>
      </c>
      <c r="W1459" s="1">
        <f>'[1]RC-1'!W1459</f>
        <v>0</v>
      </c>
      <c r="X1459" s="1">
        <f>'[1]RC-1'!X1459</f>
        <v>0</v>
      </c>
      <c r="Y1459" s="1">
        <f>'[1]RC-1'!Y1459</f>
        <v>0</v>
      </c>
      <c r="Z1459" s="1">
        <f>'[1]RC-1'!Z1459</f>
        <v>0</v>
      </c>
      <c r="AA1459" s="1">
        <f>'[1]RC-1'!AA1459</f>
        <v>0</v>
      </c>
      <c r="AB1459" s="1">
        <f>'[1]RC-1'!AB1459</f>
        <v>0</v>
      </c>
      <c r="AC1459" s="1">
        <f>'[1]RC-1'!AC1459</f>
        <v>0</v>
      </c>
      <c r="AD1459" s="1">
        <f>'[1]RC-1'!AD1459</f>
        <v>0</v>
      </c>
      <c r="AE1459" s="1">
        <f>'[1]RC-1'!AE1459</f>
        <v>0</v>
      </c>
      <c r="AF1459" s="1">
        <f>'[1]RC-1'!AF1459</f>
        <v>0</v>
      </c>
      <c r="AG1459" s="1">
        <f>'[1]RC-1'!AG1459</f>
        <v>0</v>
      </c>
      <c r="AH1459" s="1">
        <f>'[1]RC-1'!AH1459</f>
        <v>0</v>
      </c>
      <c r="AI1459" s="1">
        <f>'[1]RC-1'!AI1459</f>
        <v>0</v>
      </c>
    </row>
    <row r="1460" spans="1:35" x14ac:dyDescent="0.3">
      <c r="A1460" s="1">
        <f>'[1]RC-1'!A1460</f>
        <v>0</v>
      </c>
      <c r="B1460" s="1">
        <f>'[1]RC-1'!B1460</f>
        <v>0</v>
      </c>
      <c r="C1460" s="1">
        <f>'[1]RC-1'!C1460</f>
        <v>0</v>
      </c>
      <c r="D1460" s="1">
        <f>'[1]RC-1'!D1460</f>
        <v>0</v>
      </c>
      <c r="E1460" s="1">
        <f>'[1]RC-1'!E1460</f>
        <v>0</v>
      </c>
      <c r="F1460" s="1">
        <f>'[1]RC-1'!F1460</f>
        <v>0</v>
      </c>
      <c r="G1460" s="1">
        <f>'[1]RC-1'!G1460</f>
        <v>0</v>
      </c>
      <c r="H1460" s="1">
        <f>'[1]RC-1'!H1460</f>
        <v>0</v>
      </c>
      <c r="I1460" s="1">
        <f>'[1]RC-1'!I1460</f>
        <v>0</v>
      </c>
      <c r="J1460" s="1">
        <f>'[1]RC-1'!J1460</f>
        <v>0</v>
      </c>
      <c r="K1460" s="1">
        <f>'[1]RC-1'!K1460</f>
        <v>0</v>
      </c>
      <c r="L1460" s="1">
        <f>'[1]RC-1'!L1460</f>
        <v>0</v>
      </c>
      <c r="M1460" s="1">
        <f>'[1]RC-1'!M1460</f>
        <v>0</v>
      </c>
      <c r="N1460" s="1">
        <f>'[1]RC-1'!N1460</f>
        <v>0</v>
      </c>
      <c r="O1460" s="1">
        <f>'[1]RC-1'!O1460</f>
        <v>0</v>
      </c>
      <c r="P1460" s="1">
        <f>'[1]RC-1'!P1460</f>
        <v>0</v>
      </c>
      <c r="Q1460" s="1">
        <f>'[1]RC-1'!Q1460</f>
        <v>0</v>
      </c>
      <c r="R1460" s="1">
        <f>'[1]RC-1'!R1460</f>
        <v>0</v>
      </c>
      <c r="S1460" s="1">
        <f>'[1]RC-1'!S1460</f>
        <v>0</v>
      </c>
      <c r="T1460" s="1">
        <f>'[1]RC-1'!T1460</f>
        <v>0</v>
      </c>
      <c r="U1460" s="1">
        <f>'[1]RC-1'!U1460</f>
        <v>0</v>
      </c>
      <c r="V1460" s="1">
        <f>'[1]RC-1'!V1460</f>
        <v>0</v>
      </c>
      <c r="W1460" s="1">
        <f>'[1]RC-1'!W1460</f>
        <v>0</v>
      </c>
      <c r="X1460" s="1">
        <f>'[1]RC-1'!X1460</f>
        <v>0</v>
      </c>
      <c r="Y1460" s="1">
        <f>'[1]RC-1'!Y1460</f>
        <v>0</v>
      </c>
      <c r="Z1460" s="1">
        <f>'[1]RC-1'!Z1460</f>
        <v>0</v>
      </c>
      <c r="AA1460" s="1">
        <f>'[1]RC-1'!AA1460</f>
        <v>0</v>
      </c>
      <c r="AB1460" s="1">
        <f>'[1]RC-1'!AB1460</f>
        <v>0</v>
      </c>
      <c r="AC1460" s="1">
        <f>'[1]RC-1'!AC1460</f>
        <v>0</v>
      </c>
      <c r="AD1460" s="1">
        <f>'[1]RC-1'!AD1460</f>
        <v>0</v>
      </c>
      <c r="AE1460" s="1">
        <f>'[1]RC-1'!AE1460</f>
        <v>0</v>
      </c>
      <c r="AF1460" s="1">
        <f>'[1]RC-1'!AF1460</f>
        <v>0</v>
      </c>
      <c r="AG1460" s="1">
        <f>'[1]RC-1'!AG1460</f>
        <v>0</v>
      </c>
      <c r="AH1460" s="1">
        <f>'[1]RC-1'!AH1460</f>
        <v>0</v>
      </c>
      <c r="AI1460" s="1">
        <f>'[1]RC-1'!AI1460</f>
        <v>0</v>
      </c>
    </row>
    <row r="1461" spans="1:35" x14ac:dyDescent="0.3">
      <c r="A1461" s="1">
        <f>'[1]RC-1'!A1461</f>
        <v>0</v>
      </c>
      <c r="B1461" s="1">
        <f>'[1]RC-1'!B1461</f>
        <v>0</v>
      </c>
      <c r="C1461" s="1">
        <f>'[1]RC-1'!C1461</f>
        <v>0</v>
      </c>
      <c r="D1461" s="1">
        <f>'[1]RC-1'!D1461</f>
        <v>0</v>
      </c>
      <c r="E1461" s="1">
        <f>'[1]RC-1'!E1461</f>
        <v>0</v>
      </c>
      <c r="F1461" s="1">
        <f>'[1]RC-1'!F1461</f>
        <v>0</v>
      </c>
      <c r="G1461" s="1">
        <f>'[1]RC-1'!G1461</f>
        <v>0</v>
      </c>
      <c r="H1461" s="1">
        <f>'[1]RC-1'!H1461</f>
        <v>0</v>
      </c>
      <c r="I1461" s="1">
        <f>'[1]RC-1'!I1461</f>
        <v>0</v>
      </c>
      <c r="J1461" s="1">
        <f>'[1]RC-1'!J1461</f>
        <v>0</v>
      </c>
      <c r="K1461" s="1">
        <f>'[1]RC-1'!K1461</f>
        <v>0</v>
      </c>
      <c r="L1461" s="1">
        <f>'[1]RC-1'!L1461</f>
        <v>0</v>
      </c>
      <c r="M1461" s="1">
        <f>'[1]RC-1'!M1461</f>
        <v>0</v>
      </c>
      <c r="N1461" s="1">
        <f>'[1]RC-1'!N1461</f>
        <v>0</v>
      </c>
      <c r="O1461" s="1">
        <f>'[1]RC-1'!O1461</f>
        <v>0</v>
      </c>
      <c r="P1461" s="1">
        <f>'[1]RC-1'!P1461</f>
        <v>0</v>
      </c>
      <c r="Q1461" s="1">
        <f>'[1]RC-1'!Q1461</f>
        <v>0</v>
      </c>
      <c r="R1461" s="1">
        <f>'[1]RC-1'!R1461</f>
        <v>0</v>
      </c>
      <c r="S1461" s="1">
        <f>'[1]RC-1'!S1461</f>
        <v>0</v>
      </c>
      <c r="T1461" s="1">
        <f>'[1]RC-1'!T1461</f>
        <v>0</v>
      </c>
      <c r="U1461" s="1">
        <f>'[1]RC-1'!U1461</f>
        <v>0</v>
      </c>
      <c r="V1461" s="1">
        <f>'[1]RC-1'!V1461</f>
        <v>0</v>
      </c>
      <c r="W1461" s="1">
        <f>'[1]RC-1'!W1461</f>
        <v>0</v>
      </c>
      <c r="X1461" s="1">
        <f>'[1]RC-1'!X1461</f>
        <v>0</v>
      </c>
      <c r="Y1461" s="1">
        <f>'[1]RC-1'!Y1461</f>
        <v>0</v>
      </c>
      <c r="Z1461" s="1">
        <f>'[1]RC-1'!Z1461</f>
        <v>0</v>
      </c>
      <c r="AA1461" s="1">
        <f>'[1]RC-1'!AA1461</f>
        <v>0</v>
      </c>
      <c r="AB1461" s="1">
        <f>'[1]RC-1'!AB1461</f>
        <v>0</v>
      </c>
      <c r="AC1461" s="1">
        <f>'[1]RC-1'!AC1461</f>
        <v>0</v>
      </c>
      <c r="AD1461" s="1">
        <f>'[1]RC-1'!AD1461</f>
        <v>0</v>
      </c>
      <c r="AE1461" s="1">
        <f>'[1]RC-1'!AE1461</f>
        <v>0</v>
      </c>
      <c r="AF1461" s="1">
        <f>'[1]RC-1'!AF1461</f>
        <v>0</v>
      </c>
      <c r="AG1461" s="1">
        <f>'[1]RC-1'!AG1461</f>
        <v>0</v>
      </c>
      <c r="AH1461" s="1">
        <f>'[1]RC-1'!AH1461</f>
        <v>0</v>
      </c>
      <c r="AI1461" s="1">
        <f>'[1]RC-1'!AI1461</f>
        <v>0</v>
      </c>
    </row>
    <row r="1462" spans="1:35" x14ac:dyDescent="0.3">
      <c r="A1462" s="1">
        <f>'[1]RC-1'!A1462</f>
        <v>0</v>
      </c>
      <c r="B1462" s="1">
        <f>'[1]RC-1'!B1462</f>
        <v>0</v>
      </c>
      <c r="C1462" s="1">
        <f>'[1]RC-1'!C1462</f>
        <v>0</v>
      </c>
      <c r="D1462" s="1">
        <f>'[1]RC-1'!D1462</f>
        <v>0</v>
      </c>
      <c r="E1462" s="1">
        <f>'[1]RC-1'!E1462</f>
        <v>0</v>
      </c>
      <c r="F1462" s="1">
        <f>'[1]RC-1'!F1462</f>
        <v>0</v>
      </c>
      <c r="G1462" s="1">
        <f>'[1]RC-1'!G1462</f>
        <v>0</v>
      </c>
      <c r="H1462" s="1">
        <f>'[1]RC-1'!H1462</f>
        <v>0</v>
      </c>
      <c r="I1462" s="1">
        <f>'[1]RC-1'!I1462</f>
        <v>0</v>
      </c>
      <c r="J1462" s="1">
        <f>'[1]RC-1'!J1462</f>
        <v>0</v>
      </c>
      <c r="K1462" s="1">
        <f>'[1]RC-1'!K1462</f>
        <v>0</v>
      </c>
      <c r="L1462" s="1">
        <f>'[1]RC-1'!L1462</f>
        <v>0</v>
      </c>
      <c r="M1462" s="1">
        <f>'[1]RC-1'!M1462</f>
        <v>0</v>
      </c>
      <c r="N1462" s="1">
        <f>'[1]RC-1'!N1462</f>
        <v>0</v>
      </c>
      <c r="O1462" s="1">
        <f>'[1]RC-1'!O1462</f>
        <v>0</v>
      </c>
      <c r="P1462" s="1">
        <f>'[1]RC-1'!P1462</f>
        <v>0</v>
      </c>
      <c r="Q1462" s="1">
        <f>'[1]RC-1'!Q1462</f>
        <v>0</v>
      </c>
      <c r="R1462" s="1">
        <f>'[1]RC-1'!R1462</f>
        <v>0</v>
      </c>
      <c r="S1462" s="1">
        <f>'[1]RC-1'!S1462</f>
        <v>0</v>
      </c>
      <c r="T1462" s="1">
        <f>'[1]RC-1'!T1462</f>
        <v>0</v>
      </c>
      <c r="U1462" s="1">
        <f>'[1]RC-1'!U1462</f>
        <v>0</v>
      </c>
      <c r="V1462" s="1">
        <f>'[1]RC-1'!V1462</f>
        <v>0</v>
      </c>
      <c r="W1462" s="1">
        <f>'[1]RC-1'!W1462</f>
        <v>0</v>
      </c>
      <c r="X1462" s="1">
        <f>'[1]RC-1'!X1462</f>
        <v>0</v>
      </c>
      <c r="Y1462" s="1">
        <f>'[1]RC-1'!Y1462</f>
        <v>0</v>
      </c>
      <c r="Z1462" s="1">
        <f>'[1]RC-1'!Z1462</f>
        <v>0</v>
      </c>
      <c r="AA1462" s="1">
        <f>'[1]RC-1'!AA1462</f>
        <v>0</v>
      </c>
      <c r="AB1462" s="1">
        <f>'[1]RC-1'!AB1462</f>
        <v>0</v>
      </c>
      <c r="AC1462" s="1">
        <f>'[1]RC-1'!AC1462</f>
        <v>0</v>
      </c>
      <c r="AD1462" s="1">
        <f>'[1]RC-1'!AD1462</f>
        <v>0</v>
      </c>
      <c r="AE1462" s="1">
        <f>'[1]RC-1'!AE1462</f>
        <v>0</v>
      </c>
      <c r="AF1462" s="1">
        <f>'[1]RC-1'!AF1462</f>
        <v>0</v>
      </c>
      <c r="AG1462" s="1">
        <f>'[1]RC-1'!AG1462</f>
        <v>0</v>
      </c>
      <c r="AH1462" s="1">
        <f>'[1]RC-1'!AH1462</f>
        <v>0</v>
      </c>
      <c r="AI1462" s="1">
        <f>'[1]RC-1'!AI1462</f>
        <v>0</v>
      </c>
    </row>
    <row r="1463" spans="1:35" x14ac:dyDescent="0.3">
      <c r="A1463" s="1">
        <f>'[1]RC-1'!A1463</f>
        <v>0</v>
      </c>
      <c r="B1463" s="1">
        <f>'[1]RC-1'!B1463</f>
        <v>0</v>
      </c>
      <c r="C1463" s="1">
        <f>'[1]RC-1'!C1463</f>
        <v>0</v>
      </c>
      <c r="D1463" s="1">
        <f>'[1]RC-1'!D1463</f>
        <v>0</v>
      </c>
      <c r="E1463" s="1">
        <f>'[1]RC-1'!E1463</f>
        <v>0</v>
      </c>
      <c r="F1463" s="1">
        <f>'[1]RC-1'!F1463</f>
        <v>0</v>
      </c>
      <c r="G1463" s="1">
        <f>'[1]RC-1'!G1463</f>
        <v>0</v>
      </c>
      <c r="H1463" s="1">
        <f>'[1]RC-1'!H1463</f>
        <v>0</v>
      </c>
      <c r="I1463" s="1">
        <f>'[1]RC-1'!I1463</f>
        <v>0</v>
      </c>
      <c r="J1463" s="1">
        <f>'[1]RC-1'!J1463</f>
        <v>0</v>
      </c>
      <c r="K1463" s="1">
        <f>'[1]RC-1'!K1463</f>
        <v>0</v>
      </c>
      <c r="L1463" s="1">
        <f>'[1]RC-1'!L1463</f>
        <v>0</v>
      </c>
      <c r="M1463" s="1">
        <f>'[1]RC-1'!M1463</f>
        <v>0</v>
      </c>
      <c r="N1463" s="1">
        <f>'[1]RC-1'!N1463</f>
        <v>0</v>
      </c>
      <c r="O1463" s="1">
        <f>'[1]RC-1'!O1463</f>
        <v>0</v>
      </c>
      <c r="P1463" s="1">
        <f>'[1]RC-1'!P1463</f>
        <v>0</v>
      </c>
      <c r="Q1463" s="1">
        <f>'[1]RC-1'!Q1463</f>
        <v>0</v>
      </c>
      <c r="R1463" s="1">
        <f>'[1]RC-1'!R1463</f>
        <v>0</v>
      </c>
      <c r="S1463" s="1">
        <f>'[1]RC-1'!S1463</f>
        <v>0</v>
      </c>
      <c r="T1463" s="1">
        <f>'[1]RC-1'!T1463</f>
        <v>0</v>
      </c>
      <c r="U1463" s="1">
        <f>'[1]RC-1'!U1463</f>
        <v>0</v>
      </c>
      <c r="V1463" s="1">
        <f>'[1]RC-1'!V1463</f>
        <v>0</v>
      </c>
      <c r="W1463" s="1">
        <f>'[1]RC-1'!W1463</f>
        <v>0</v>
      </c>
      <c r="X1463" s="1">
        <f>'[1]RC-1'!X1463</f>
        <v>0</v>
      </c>
      <c r="Y1463" s="1">
        <f>'[1]RC-1'!Y1463</f>
        <v>0</v>
      </c>
      <c r="Z1463" s="1">
        <f>'[1]RC-1'!Z1463</f>
        <v>0</v>
      </c>
      <c r="AA1463" s="1">
        <f>'[1]RC-1'!AA1463</f>
        <v>0</v>
      </c>
      <c r="AB1463" s="1">
        <f>'[1]RC-1'!AB1463</f>
        <v>0</v>
      </c>
      <c r="AC1463" s="1">
        <f>'[1]RC-1'!AC1463</f>
        <v>0</v>
      </c>
      <c r="AD1463" s="1">
        <f>'[1]RC-1'!AD1463</f>
        <v>0</v>
      </c>
      <c r="AE1463" s="1">
        <f>'[1]RC-1'!AE1463</f>
        <v>0</v>
      </c>
      <c r="AF1463" s="1">
        <f>'[1]RC-1'!AF1463</f>
        <v>0</v>
      </c>
      <c r="AG1463" s="1">
        <f>'[1]RC-1'!AG1463</f>
        <v>0</v>
      </c>
      <c r="AH1463" s="1">
        <f>'[1]RC-1'!AH1463</f>
        <v>0</v>
      </c>
      <c r="AI1463" s="1">
        <f>'[1]RC-1'!AI1463</f>
        <v>0</v>
      </c>
    </row>
    <row r="1464" spans="1:35" x14ac:dyDescent="0.3">
      <c r="A1464" s="1">
        <f>'[1]RC-1'!A1464</f>
        <v>0</v>
      </c>
      <c r="B1464" s="1">
        <f>'[1]RC-1'!B1464</f>
        <v>0</v>
      </c>
      <c r="C1464" s="1">
        <f>'[1]RC-1'!C1464</f>
        <v>0</v>
      </c>
      <c r="D1464" s="1">
        <f>'[1]RC-1'!D1464</f>
        <v>0</v>
      </c>
      <c r="E1464" s="1">
        <f>'[1]RC-1'!E1464</f>
        <v>0</v>
      </c>
      <c r="F1464" s="1">
        <f>'[1]RC-1'!F1464</f>
        <v>0</v>
      </c>
      <c r="G1464" s="1">
        <f>'[1]RC-1'!G1464</f>
        <v>0</v>
      </c>
      <c r="H1464" s="1">
        <f>'[1]RC-1'!H1464</f>
        <v>0</v>
      </c>
      <c r="I1464" s="1">
        <f>'[1]RC-1'!I1464</f>
        <v>0</v>
      </c>
      <c r="J1464" s="1">
        <f>'[1]RC-1'!J1464</f>
        <v>0</v>
      </c>
      <c r="K1464" s="1">
        <f>'[1]RC-1'!K1464</f>
        <v>0</v>
      </c>
      <c r="L1464" s="1">
        <f>'[1]RC-1'!L1464</f>
        <v>0</v>
      </c>
      <c r="M1464" s="1">
        <f>'[1]RC-1'!M1464</f>
        <v>0</v>
      </c>
      <c r="N1464" s="1">
        <f>'[1]RC-1'!N1464</f>
        <v>0</v>
      </c>
      <c r="O1464" s="1">
        <f>'[1]RC-1'!O1464</f>
        <v>0</v>
      </c>
      <c r="P1464" s="1">
        <f>'[1]RC-1'!P1464</f>
        <v>0</v>
      </c>
      <c r="Q1464" s="1">
        <f>'[1]RC-1'!Q1464</f>
        <v>0</v>
      </c>
      <c r="R1464" s="1">
        <f>'[1]RC-1'!R1464</f>
        <v>0</v>
      </c>
      <c r="S1464" s="1">
        <f>'[1]RC-1'!S1464</f>
        <v>0</v>
      </c>
      <c r="T1464" s="1">
        <f>'[1]RC-1'!T1464</f>
        <v>0</v>
      </c>
      <c r="U1464" s="1">
        <f>'[1]RC-1'!U1464</f>
        <v>0</v>
      </c>
      <c r="V1464" s="1">
        <f>'[1]RC-1'!V1464</f>
        <v>0</v>
      </c>
      <c r="W1464" s="1">
        <f>'[1]RC-1'!W1464</f>
        <v>0</v>
      </c>
      <c r="X1464" s="1">
        <f>'[1]RC-1'!X1464</f>
        <v>0</v>
      </c>
      <c r="Y1464" s="1">
        <f>'[1]RC-1'!Y1464</f>
        <v>0</v>
      </c>
      <c r="Z1464" s="1">
        <f>'[1]RC-1'!Z1464</f>
        <v>0</v>
      </c>
      <c r="AA1464" s="1">
        <f>'[1]RC-1'!AA1464</f>
        <v>0</v>
      </c>
      <c r="AB1464" s="1">
        <f>'[1]RC-1'!AB1464</f>
        <v>0</v>
      </c>
      <c r="AC1464" s="1">
        <f>'[1]RC-1'!AC1464</f>
        <v>0</v>
      </c>
      <c r="AD1464" s="1">
        <f>'[1]RC-1'!AD1464</f>
        <v>0</v>
      </c>
      <c r="AE1464" s="1">
        <f>'[1]RC-1'!AE1464</f>
        <v>0</v>
      </c>
      <c r="AF1464" s="1">
        <f>'[1]RC-1'!AF1464</f>
        <v>0</v>
      </c>
      <c r="AG1464" s="1">
        <f>'[1]RC-1'!AG1464</f>
        <v>0</v>
      </c>
      <c r="AH1464" s="1">
        <f>'[1]RC-1'!AH1464</f>
        <v>0</v>
      </c>
      <c r="AI1464" s="1">
        <f>'[1]RC-1'!AI1464</f>
        <v>0</v>
      </c>
    </row>
    <row r="1465" spans="1:35" x14ac:dyDescent="0.3">
      <c r="A1465" s="1">
        <f>'[1]RC-1'!A1465</f>
        <v>0</v>
      </c>
      <c r="B1465" s="1">
        <f>'[1]RC-1'!B1465</f>
        <v>0</v>
      </c>
      <c r="C1465" s="1">
        <f>'[1]RC-1'!C1465</f>
        <v>0</v>
      </c>
      <c r="D1465" s="1">
        <f>'[1]RC-1'!D1465</f>
        <v>0</v>
      </c>
      <c r="E1465" s="1">
        <f>'[1]RC-1'!E1465</f>
        <v>0</v>
      </c>
      <c r="F1465" s="1">
        <f>'[1]RC-1'!F1465</f>
        <v>0</v>
      </c>
      <c r="G1465" s="1">
        <f>'[1]RC-1'!G1465</f>
        <v>0</v>
      </c>
      <c r="H1465" s="1">
        <f>'[1]RC-1'!H1465</f>
        <v>0</v>
      </c>
      <c r="I1465" s="1">
        <f>'[1]RC-1'!I1465</f>
        <v>0</v>
      </c>
      <c r="J1465" s="1">
        <f>'[1]RC-1'!J1465</f>
        <v>0</v>
      </c>
      <c r="K1465" s="1">
        <f>'[1]RC-1'!K1465</f>
        <v>0</v>
      </c>
      <c r="L1465" s="1">
        <f>'[1]RC-1'!L1465</f>
        <v>0</v>
      </c>
      <c r="M1465" s="1">
        <f>'[1]RC-1'!M1465</f>
        <v>0</v>
      </c>
      <c r="N1465" s="1">
        <f>'[1]RC-1'!N1465</f>
        <v>0</v>
      </c>
      <c r="O1465" s="1">
        <f>'[1]RC-1'!O1465</f>
        <v>0</v>
      </c>
      <c r="P1465" s="1">
        <f>'[1]RC-1'!P1465</f>
        <v>0</v>
      </c>
      <c r="Q1465" s="1">
        <f>'[1]RC-1'!Q1465</f>
        <v>0</v>
      </c>
      <c r="R1465" s="1">
        <f>'[1]RC-1'!R1465</f>
        <v>0</v>
      </c>
      <c r="S1465" s="1">
        <f>'[1]RC-1'!S1465</f>
        <v>0</v>
      </c>
      <c r="T1465" s="1">
        <f>'[1]RC-1'!T1465</f>
        <v>0</v>
      </c>
      <c r="U1465" s="1">
        <f>'[1]RC-1'!U1465</f>
        <v>0</v>
      </c>
      <c r="V1465" s="1">
        <f>'[1]RC-1'!V1465</f>
        <v>0</v>
      </c>
      <c r="W1465" s="1">
        <f>'[1]RC-1'!W1465</f>
        <v>0</v>
      </c>
      <c r="X1465" s="1">
        <f>'[1]RC-1'!X1465</f>
        <v>0</v>
      </c>
      <c r="Y1465" s="1">
        <f>'[1]RC-1'!Y1465</f>
        <v>0</v>
      </c>
      <c r="Z1465" s="1">
        <f>'[1]RC-1'!Z1465</f>
        <v>0</v>
      </c>
      <c r="AA1465" s="1">
        <f>'[1]RC-1'!AA1465</f>
        <v>0</v>
      </c>
      <c r="AB1465" s="1">
        <f>'[1]RC-1'!AB1465</f>
        <v>0</v>
      </c>
      <c r="AC1465" s="1">
        <f>'[1]RC-1'!AC1465</f>
        <v>0</v>
      </c>
      <c r="AD1465" s="1">
        <f>'[1]RC-1'!AD1465</f>
        <v>0</v>
      </c>
      <c r="AE1465" s="1">
        <f>'[1]RC-1'!AE1465</f>
        <v>0</v>
      </c>
      <c r="AF1465" s="1">
        <f>'[1]RC-1'!AF1465</f>
        <v>0</v>
      </c>
      <c r="AG1465" s="1">
        <f>'[1]RC-1'!AG1465</f>
        <v>0</v>
      </c>
      <c r="AH1465" s="1">
        <f>'[1]RC-1'!AH1465</f>
        <v>0</v>
      </c>
      <c r="AI1465" s="1">
        <f>'[1]RC-1'!AI1465</f>
        <v>0</v>
      </c>
    </row>
    <row r="1466" spans="1:35" x14ac:dyDescent="0.3">
      <c r="A1466" s="1">
        <f>'[1]RC-1'!A1466</f>
        <v>0</v>
      </c>
      <c r="B1466" s="1">
        <f>'[1]RC-1'!B1466</f>
        <v>0</v>
      </c>
      <c r="C1466" s="1">
        <f>'[1]RC-1'!C1466</f>
        <v>0</v>
      </c>
      <c r="D1466" s="1">
        <f>'[1]RC-1'!D1466</f>
        <v>0</v>
      </c>
      <c r="E1466" s="1">
        <f>'[1]RC-1'!E1466</f>
        <v>0</v>
      </c>
      <c r="F1466" s="1">
        <f>'[1]RC-1'!F1466</f>
        <v>0</v>
      </c>
      <c r="G1466" s="1">
        <f>'[1]RC-1'!G1466</f>
        <v>0</v>
      </c>
      <c r="H1466" s="1">
        <f>'[1]RC-1'!H1466</f>
        <v>0</v>
      </c>
      <c r="I1466" s="1">
        <f>'[1]RC-1'!I1466</f>
        <v>0</v>
      </c>
      <c r="J1466" s="1">
        <f>'[1]RC-1'!J1466</f>
        <v>0</v>
      </c>
      <c r="K1466" s="1">
        <f>'[1]RC-1'!K1466</f>
        <v>0</v>
      </c>
      <c r="L1466" s="1">
        <f>'[1]RC-1'!L1466</f>
        <v>0</v>
      </c>
      <c r="M1466" s="1">
        <f>'[1]RC-1'!M1466</f>
        <v>0</v>
      </c>
      <c r="N1466" s="1">
        <f>'[1]RC-1'!N1466</f>
        <v>0</v>
      </c>
      <c r="O1466" s="1">
        <f>'[1]RC-1'!O1466</f>
        <v>0</v>
      </c>
      <c r="P1466" s="1">
        <f>'[1]RC-1'!P1466</f>
        <v>0</v>
      </c>
      <c r="Q1466" s="1">
        <f>'[1]RC-1'!Q1466</f>
        <v>0</v>
      </c>
      <c r="R1466" s="1">
        <f>'[1]RC-1'!R1466</f>
        <v>0</v>
      </c>
      <c r="S1466" s="1">
        <f>'[1]RC-1'!S1466</f>
        <v>0</v>
      </c>
      <c r="T1466" s="1">
        <f>'[1]RC-1'!T1466</f>
        <v>0</v>
      </c>
      <c r="U1466" s="1">
        <f>'[1]RC-1'!U1466</f>
        <v>0</v>
      </c>
      <c r="V1466" s="1">
        <f>'[1]RC-1'!V1466</f>
        <v>0</v>
      </c>
      <c r="W1466" s="1">
        <f>'[1]RC-1'!W1466</f>
        <v>0</v>
      </c>
      <c r="X1466" s="1">
        <f>'[1]RC-1'!X1466</f>
        <v>0</v>
      </c>
      <c r="Y1466" s="1">
        <f>'[1]RC-1'!Y1466</f>
        <v>0</v>
      </c>
      <c r="Z1466" s="1">
        <f>'[1]RC-1'!Z1466</f>
        <v>0</v>
      </c>
      <c r="AA1466" s="1">
        <f>'[1]RC-1'!AA1466</f>
        <v>0</v>
      </c>
      <c r="AB1466" s="1">
        <f>'[1]RC-1'!AB1466</f>
        <v>0</v>
      </c>
      <c r="AC1466" s="1">
        <f>'[1]RC-1'!AC1466</f>
        <v>0</v>
      </c>
      <c r="AD1466" s="1">
        <f>'[1]RC-1'!AD1466</f>
        <v>0</v>
      </c>
      <c r="AE1466" s="1">
        <f>'[1]RC-1'!AE1466</f>
        <v>0</v>
      </c>
      <c r="AF1466" s="1">
        <f>'[1]RC-1'!AF1466</f>
        <v>0</v>
      </c>
      <c r="AG1466" s="1">
        <f>'[1]RC-1'!AG1466</f>
        <v>0</v>
      </c>
      <c r="AH1466" s="1">
        <f>'[1]RC-1'!AH1466</f>
        <v>0</v>
      </c>
      <c r="AI1466" s="1">
        <f>'[1]RC-1'!AI1466</f>
        <v>0</v>
      </c>
    </row>
    <row r="1467" spans="1:35" x14ac:dyDescent="0.3">
      <c r="A1467" s="1">
        <f>'[1]RC-1'!A1467</f>
        <v>0</v>
      </c>
      <c r="B1467" s="1">
        <f>'[1]RC-1'!B1467</f>
        <v>0</v>
      </c>
      <c r="C1467" s="1">
        <f>'[1]RC-1'!C1467</f>
        <v>0</v>
      </c>
      <c r="D1467" s="1">
        <f>'[1]RC-1'!D1467</f>
        <v>0</v>
      </c>
      <c r="E1467" s="1">
        <f>'[1]RC-1'!E1467</f>
        <v>0</v>
      </c>
      <c r="F1467" s="1">
        <f>'[1]RC-1'!F1467</f>
        <v>0</v>
      </c>
      <c r="G1467" s="1">
        <f>'[1]RC-1'!G1467</f>
        <v>0</v>
      </c>
      <c r="H1467" s="1">
        <f>'[1]RC-1'!H1467</f>
        <v>0</v>
      </c>
      <c r="I1467" s="1">
        <f>'[1]RC-1'!I1467</f>
        <v>0</v>
      </c>
      <c r="J1467" s="1">
        <f>'[1]RC-1'!J1467</f>
        <v>0</v>
      </c>
      <c r="K1467" s="1">
        <f>'[1]RC-1'!K1467</f>
        <v>0</v>
      </c>
      <c r="L1467" s="1">
        <f>'[1]RC-1'!L1467</f>
        <v>0</v>
      </c>
      <c r="M1467" s="1">
        <f>'[1]RC-1'!M1467</f>
        <v>0</v>
      </c>
      <c r="N1467" s="1">
        <f>'[1]RC-1'!N1467</f>
        <v>0</v>
      </c>
      <c r="O1467" s="1">
        <f>'[1]RC-1'!O1467</f>
        <v>0</v>
      </c>
      <c r="P1467" s="1">
        <f>'[1]RC-1'!P1467</f>
        <v>0</v>
      </c>
      <c r="Q1467" s="1">
        <f>'[1]RC-1'!Q1467</f>
        <v>0</v>
      </c>
      <c r="R1467" s="1">
        <f>'[1]RC-1'!R1467</f>
        <v>0</v>
      </c>
      <c r="S1467" s="1">
        <f>'[1]RC-1'!S1467</f>
        <v>0</v>
      </c>
      <c r="T1467" s="1">
        <f>'[1]RC-1'!T1467</f>
        <v>0</v>
      </c>
      <c r="U1467" s="1">
        <f>'[1]RC-1'!U1467</f>
        <v>0</v>
      </c>
      <c r="V1467" s="1">
        <f>'[1]RC-1'!V1467</f>
        <v>0</v>
      </c>
      <c r="W1467" s="1">
        <f>'[1]RC-1'!W1467</f>
        <v>0</v>
      </c>
      <c r="X1467" s="1">
        <f>'[1]RC-1'!X1467</f>
        <v>0</v>
      </c>
      <c r="Y1467" s="1">
        <f>'[1]RC-1'!Y1467</f>
        <v>0</v>
      </c>
      <c r="Z1467" s="1">
        <f>'[1]RC-1'!Z1467</f>
        <v>0</v>
      </c>
      <c r="AA1467" s="1">
        <f>'[1]RC-1'!AA1467</f>
        <v>0</v>
      </c>
      <c r="AB1467" s="1">
        <f>'[1]RC-1'!AB1467</f>
        <v>0</v>
      </c>
      <c r="AC1467" s="1">
        <f>'[1]RC-1'!AC1467</f>
        <v>0</v>
      </c>
      <c r="AD1467" s="1">
        <f>'[1]RC-1'!AD1467</f>
        <v>0</v>
      </c>
      <c r="AE1467" s="1">
        <f>'[1]RC-1'!AE1467</f>
        <v>0</v>
      </c>
      <c r="AF1467" s="1">
        <f>'[1]RC-1'!AF1467</f>
        <v>0</v>
      </c>
      <c r="AG1467" s="1">
        <f>'[1]RC-1'!AG1467</f>
        <v>0</v>
      </c>
      <c r="AH1467" s="1">
        <f>'[1]RC-1'!AH1467</f>
        <v>0</v>
      </c>
      <c r="AI1467" s="1">
        <f>'[1]RC-1'!AI1467</f>
        <v>0</v>
      </c>
    </row>
    <row r="1468" spans="1:35" x14ac:dyDescent="0.3">
      <c r="A1468" s="1">
        <f>'[1]RC-1'!A1468</f>
        <v>0</v>
      </c>
      <c r="B1468" s="1">
        <f>'[1]RC-1'!B1468</f>
        <v>0</v>
      </c>
      <c r="C1468" s="1">
        <f>'[1]RC-1'!C1468</f>
        <v>0</v>
      </c>
      <c r="D1468" s="1">
        <f>'[1]RC-1'!D1468</f>
        <v>0</v>
      </c>
      <c r="E1468" s="1">
        <f>'[1]RC-1'!E1468</f>
        <v>0</v>
      </c>
      <c r="F1468" s="1">
        <f>'[1]RC-1'!F1468</f>
        <v>0</v>
      </c>
      <c r="G1468" s="1">
        <f>'[1]RC-1'!G1468</f>
        <v>0</v>
      </c>
      <c r="H1468" s="1">
        <f>'[1]RC-1'!H1468</f>
        <v>0</v>
      </c>
      <c r="I1468" s="1">
        <f>'[1]RC-1'!I1468</f>
        <v>0</v>
      </c>
      <c r="J1468" s="1">
        <f>'[1]RC-1'!J1468</f>
        <v>0</v>
      </c>
      <c r="K1468" s="1">
        <f>'[1]RC-1'!K1468</f>
        <v>0</v>
      </c>
      <c r="L1468" s="1">
        <f>'[1]RC-1'!L1468</f>
        <v>0</v>
      </c>
      <c r="M1468" s="1">
        <f>'[1]RC-1'!M1468</f>
        <v>0</v>
      </c>
      <c r="N1468" s="1">
        <f>'[1]RC-1'!N1468</f>
        <v>0</v>
      </c>
      <c r="O1468" s="1">
        <f>'[1]RC-1'!O1468</f>
        <v>0</v>
      </c>
      <c r="P1468" s="1">
        <f>'[1]RC-1'!P1468</f>
        <v>0</v>
      </c>
      <c r="Q1468" s="1">
        <f>'[1]RC-1'!Q1468</f>
        <v>0</v>
      </c>
      <c r="R1468" s="1">
        <f>'[1]RC-1'!R1468</f>
        <v>0</v>
      </c>
      <c r="S1468" s="1">
        <f>'[1]RC-1'!S1468</f>
        <v>0</v>
      </c>
      <c r="T1468" s="1">
        <f>'[1]RC-1'!T1468</f>
        <v>0</v>
      </c>
      <c r="U1468" s="1">
        <f>'[1]RC-1'!U1468</f>
        <v>0</v>
      </c>
      <c r="V1468" s="1">
        <f>'[1]RC-1'!V1468</f>
        <v>0</v>
      </c>
      <c r="W1468" s="1">
        <f>'[1]RC-1'!W1468</f>
        <v>0</v>
      </c>
      <c r="X1468" s="1">
        <f>'[1]RC-1'!X1468</f>
        <v>0</v>
      </c>
      <c r="Y1468" s="1">
        <f>'[1]RC-1'!Y1468</f>
        <v>0</v>
      </c>
      <c r="Z1468" s="1">
        <f>'[1]RC-1'!Z1468</f>
        <v>0</v>
      </c>
      <c r="AA1468" s="1">
        <f>'[1]RC-1'!AA1468</f>
        <v>0</v>
      </c>
      <c r="AB1468" s="1">
        <f>'[1]RC-1'!AB1468</f>
        <v>0</v>
      </c>
      <c r="AC1468" s="1">
        <f>'[1]RC-1'!AC1468</f>
        <v>0</v>
      </c>
      <c r="AD1468" s="1">
        <f>'[1]RC-1'!AD1468</f>
        <v>0</v>
      </c>
      <c r="AE1468" s="1">
        <f>'[1]RC-1'!AE1468</f>
        <v>0</v>
      </c>
      <c r="AF1468" s="1">
        <f>'[1]RC-1'!AF1468</f>
        <v>0</v>
      </c>
      <c r="AG1468" s="1">
        <f>'[1]RC-1'!AG1468</f>
        <v>0</v>
      </c>
      <c r="AH1468" s="1">
        <f>'[1]RC-1'!AH1468</f>
        <v>0</v>
      </c>
      <c r="AI1468" s="1">
        <f>'[1]RC-1'!AI1468</f>
        <v>0</v>
      </c>
    </row>
    <row r="1469" spans="1:35" x14ac:dyDescent="0.3">
      <c r="A1469" s="1">
        <f>'[1]RC-1'!A1469</f>
        <v>0</v>
      </c>
      <c r="B1469" s="1">
        <f>'[1]RC-1'!B1469</f>
        <v>0</v>
      </c>
      <c r="C1469" s="1">
        <f>'[1]RC-1'!C1469</f>
        <v>0</v>
      </c>
      <c r="D1469" s="1">
        <f>'[1]RC-1'!D1469</f>
        <v>0</v>
      </c>
      <c r="E1469" s="1">
        <f>'[1]RC-1'!E1469</f>
        <v>0</v>
      </c>
      <c r="F1469" s="1">
        <f>'[1]RC-1'!F1469</f>
        <v>0</v>
      </c>
      <c r="G1469" s="1">
        <f>'[1]RC-1'!G1469</f>
        <v>0</v>
      </c>
      <c r="H1469" s="1">
        <f>'[1]RC-1'!H1469</f>
        <v>0</v>
      </c>
      <c r="I1469" s="1">
        <f>'[1]RC-1'!I1469</f>
        <v>0</v>
      </c>
      <c r="J1469" s="1">
        <f>'[1]RC-1'!J1469</f>
        <v>0</v>
      </c>
      <c r="K1469" s="1">
        <f>'[1]RC-1'!K1469</f>
        <v>0</v>
      </c>
      <c r="L1469" s="1">
        <f>'[1]RC-1'!L1469</f>
        <v>0</v>
      </c>
      <c r="M1469" s="1">
        <f>'[1]RC-1'!M1469</f>
        <v>0</v>
      </c>
      <c r="N1469" s="1">
        <f>'[1]RC-1'!N1469</f>
        <v>0</v>
      </c>
      <c r="O1469" s="1">
        <f>'[1]RC-1'!O1469</f>
        <v>0</v>
      </c>
      <c r="P1469" s="1">
        <f>'[1]RC-1'!P1469</f>
        <v>0</v>
      </c>
      <c r="Q1469" s="1">
        <f>'[1]RC-1'!Q1469</f>
        <v>0</v>
      </c>
      <c r="R1469" s="1">
        <f>'[1]RC-1'!R1469</f>
        <v>0</v>
      </c>
      <c r="S1469" s="1">
        <f>'[1]RC-1'!S1469</f>
        <v>0</v>
      </c>
      <c r="T1469" s="1">
        <f>'[1]RC-1'!T1469</f>
        <v>0</v>
      </c>
      <c r="U1469" s="1">
        <f>'[1]RC-1'!U1469</f>
        <v>0</v>
      </c>
      <c r="V1469" s="1">
        <f>'[1]RC-1'!V1469</f>
        <v>0</v>
      </c>
      <c r="W1469" s="1">
        <f>'[1]RC-1'!W1469</f>
        <v>0</v>
      </c>
      <c r="X1469" s="1">
        <f>'[1]RC-1'!X1469</f>
        <v>0</v>
      </c>
      <c r="Y1469" s="1">
        <f>'[1]RC-1'!Y1469</f>
        <v>0</v>
      </c>
      <c r="Z1469" s="1">
        <f>'[1]RC-1'!Z1469</f>
        <v>0</v>
      </c>
      <c r="AA1469" s="1">
        <f>'[1]RC-1'!AA1469</f>
        <v>0</v>
      </c>
      <c r="AB1469" s="1">
        <f>'[1]RC-1'!AB1469</f>
        <v>0</v>
      </c>
      <c r="AC1469" s="1">
        <f>'[1]RC-1'!AC1469</f>
        <v>0</v>
      </c>
      <c r="AD1469" s="1">
        <f>'[1]RC-1'!AD1469</f>
        <v>0</v>
      </c>
      <c r="AE1469" s="1">
        <f>'[1]RC-1'!AE1469</f>
        <v>0</v>
      </c>
      <c r="AF1469" s="1">
        <f>'[1]RC-1'!AF1469</f>
        <v>0</v>
      </c>
      <c r="AG1469" s="1">
        <f>'[1]RC-1'!AG1469</f>
        <v>0</v>
      </c>
      <c r="AH1469" s="1">
        <f>'[1]RC-1'!AH1469</f>
        <v>0</v>
      </c>
      <c r="AI1469" s="1">
        <f>'[1]RC-1'!AI1469</f>
        <v>0</v>
      </c>
    </row>
    <row r="1470" spans="1:35" x14ac:dyDescent="0.3">
      <c r="A1470" s="1">
        <f>'[1]RC-1'!A1470</f>
        <v>0</v>
      </c>
      <c r="B1470" s="1">
        <f>'[1]RC-1'!B1470</f>
        <v>0</v>
      </c>
      <c r="C1470" s="1">
        <f>'[1]RC-1'!C1470</f>
        <v>0</v>
      </c>
      <c r="D1470" s="1">
        <f>'[1]RC-1'!D1470</f>
        <v>0</v>
      </c>
      <c r="E1470" s="1">
        <f>'[1]RC-1'!E1470</f>
        <v>0</v>
      </c>
      <c r="F1470" s="1">
        <f>'[1]RC-1'!F1470</f>
        <v>0</v>
      </c>
      <c r="G1470" s="1">
        <f>'[1]RC-1'!G1470</f>
        <v>0</v>
      </c>
      <c r="H1470" s="1">
        <f>'[1]RC-1'!H1470</f>
        <v>0</v>
      </c>
      <c r="I1470" s="1">
        <f>'[1]RC-1'!I1470</f>
        <v>0</v>
      </c>
      <c r="J1470" s="1">
        <f>'[1]RC-1'!J1470</f>
        <v>0</v>
      </c>
      <c r="K1470" s="1">
        <f>'[1]RC-1'!K1470</f>
        <v>0</v>
      </c>
      <c r="L1470" s="1">
        <f>'[1]RC-1'!L1470</f>
        <v>0</v>
      </c>
      <c r="M1470" s="1">
        <f>'[1]RC-1'!M1470</f>
        <v>0</v>
      </c>
      <c r="N1470" s="1">
        <f>'[1]RC-1'!N1470</f>
        <v>0</v>
      </c>
      <c r="O1470" s="1">
        <f>'[1]RC-1'!O1470</f>
        <v>0</v>
      </c>
      <c r="P1470" s="1">
        <f>'[1]RC-1'!P1470</f>
        <v>0</v>
      </c>
      <c r="Q1470" s="1">
        <f>'[1]RC-1'!Q1470</f>
        <v>0</v>
      </c>
      <c r="R1470" s="1">
        <f>'[1]RC-1'!R1470</f>
        <v>0</v>
      </c>
      <c r="S1470" s="1">
        <f>'[1]RC-1'!S1470</f>
        <v>0</v>
      </c>
      <c r="T1470" s="1">
        <f>'[1]RC-1'!T1470</f>
        <v>0</v>
      </c>
      <c r="U1470" s="1">
        <f>'[1]RC-1'!U1470</f>
        <v>0</v>
      </c>
      <c r="V1470" s="1">
        <f>'[1]RC-1'!V1470</f>
        <v>0</v>
      </c>
      <c r="W1470" s="1">
        <f>'[1]RC-1'!W1470</f>
        <v>0</v>
      </c>
      <c r="X1470" s="1">
        <f>'[1]RC-1'!X1470</f>
        <v>0</v>
      </c>
      <c r="Y1470" s="1">
        <f>'[1]RC-1'!Y1470</f>
        <v>0</v>
      </c>
      <c r="Z1470" s="1">
        <f>'[1]RC-1'!Z1470</f>
        <v>0</v>
      </c>
      <c r="AA1470" s="1">
        <f>'[1]RC-1'!AA1470</f>
        <v>0</v>
      </c>
      <c r="AB1470" s="1">
        <f>'[1]RC-1'!AB1470</f>
        <v>0</v>
      </c>
      <c r="AC1470" s="1">
        <f>'[1]RC-1'!AC1470</f>
        <v>0</v>
      </c>
      <c r="AD1470" s="1">
        <f>'[1]RC-1'!AD1470</f>
        <v>0</v>
      </c>
      <c r="AE1470" s="1">
        <f>'[1]RC-1'!AE1470</f>
        <v>0</v>
      </c>
      <c r="AF1470" s="1">
        <f>'[1]RC-1'!AF1470</f>
        <v>0</v>
      </c>
      <c r="AG1470" s="1">
        <f>'[1]RC-1'!AG1470</f>
        <v>0</v>
      </c>
      <c r="AH1470" s="1">
        <f>'[1]RC-1'!AH1470</f>
        <v>0</v>
      </c>
      <c r="AI1470" s="1">
        <f>'[1]RC-1'!AI1470</f>
        <v>0</v>
      </c>
    </row>
    <row r="1471" spans="1:35" x14ac:dyDescent="0.3">
      <c r="A1471" s="1">
        <f>'[1]RC-1'!A1471</f>
        <v>0</v>
      </c>
      <c r="B1471" s="1">
        <f>'[1]RC-1'!B1471</f>
        <v>0</v>
      </c>
      <c r="C1471" s="1">
        <f>'[1]RC-1'!C1471</f>
        <v>0</v>
      </c>
      <c r="D1471" s="1">
        <f>'[1]RC-1'!D1471</f>
        <v>0</v>
      </c>
      <c r="E1471" s="1">
        <f>'[1]RC-1'!E1471</f>
        <v>0</v>
      </c>
      <c r="F1471" s="1">
        <f>'[1]RC-1'!F1471</f>
        <v>0</v>
      </c>
      <c r="G1471" s="1">
        <f>'[1]RC-1'!G1471</f>
        <v>0</v>
      </c>
      <c r="H1471" s="1">
        <f>'[1]RC-1'!H1471</f>
        <v>0</v>
      </c>
      <c r="I1471" s="1">
        <f>'[1]RC-1'!I1471</f>
        <v>0</v>
      </c>
      <c r="J1471" s="1">
        <f>'[1]RC-1'!J1471</f>
        <v>0</v>
      </c>
      <c r="K1471" s="1">
        <f>'[1]RC-1'!K1471</f>
        <v>0</v>
      </c>
      <c r="L1471" s="1">
        <f>'[1]RC-1'!L1471</f>
        <v>0</v>
      </c>
      <c r="M1471" s="1">
        <f>'[1]RC-1'!M1471</f>
        <v>0</v>
      </c>
      <c r="N1471" s="1">
        <f>'[1]RC-1'!N1471</f>
        <v>0</v>
      </c>
      <c r="O1471" s="1">
        <f>'[1]RC-1'!O1471</f>
        <v>0</v>
      </c>
      <c r="P1471" s="1">
        <f>'[1]RC-1'!P1471</f>
        <v>0</v>
      </c>
      <c r="Q1471" s="1">
        <f>'[1]RC-1'!Q1471</f>
        <v>0</v>
      </c>
      <c r="R1471" s="1">
        <f>'[1]RC-1'!R1471</f>
        <v>0</v>
      </c>
      <c r="S1471" s="1">
        <f>'[1]RC-1'!S1471</f>
        <v>0</v>
      </c>
      <c r="T1471" s="1">
        <f>'[1]RC-1'!T1471</f>
        <v>0</v>
      </c>
      <c r="U1471" s="1">
        <f>'[1]RC-1'!U1471</f>
        <v>0</v>
      </c>
      <c r="V1471" s="1">
        <f>'[1]RC-1'!V1471</f>
        <v>0</v>
      </c>
      <c r="W1471" s="1">
        <f>'[1]RC-1'!W1471</f>
        <v>0</v>
      </c>
      <c r="X1471" s="1">
        <f>'[1]RC-1'!X1471</f>
        <v>0</v>
      </c>
      <c r="Y1471" s="1">
        <f>'[1]RC-1'!Y1471</f>
        <v>0</v>
      </c>
      <c r="Z1471" s="1">
        <f>'[1]RC-1'!Z1471</f>
        <v>0</v>
      </c>
      <c r="AA1471" s="1">
        <f>'[1]RC-1'!AA1471</f>
        <v>0</v>
      </c>
      <c r="AB1471" s="1">
        <f>'[1]RC-1'!AB1471</f>
        <v>0</v>
      </c>
      <c r="AC1471" s="1">
        <f>'[1]RC-1'!AC1471</f>
        <v>0</v>
      </c>
      <c r="AD1471" s="1">
        <f>'[1]RC-1'!AD1471</f>
        <v>0</v>
      </c>
      <c r="AE1471" s="1">
        <f>'[1]RC-1'!AE1471</f>
        <v>0</v>
      </c>
      <c r="AF1471" s="1">
        <f>'[1]RC-1'!AF1471</f>
        <v>0</v>
      </c>
      <c r="AG1471" s="1">
        <f>'[1]RC-1'!AG1471</f>
        <v>0</v>
      </c>
      <c r="AH1471" s="1">
        <f>'[1]RC-1'!AH1471</f>
        <v>0</v>
      </c>
      <c r="AI1471" s="1">
        <f>'[1]RC-1'!AI1471</f>
        <v>0</v>
      </c>
    </row>
    <row r="1472" spans="1:35" x14ac:dyDescent="0.3">
      <c r="A1472" s="1">
        <f>'[1]RC-1'!A1472</f>
        <v>0</v>
      </c>
      <c r="B1472" s="1">
        <f>'[1]RC-1'!B1472</f>
        <v>0</v>
      </c>
      <c r="C1472" s="1">
        <f>'[1]RC-1'!C1472</f>
        <v>0</v>
      </c>
      <c r="D1472" s="1">
        <f>'[1]RC-1'!D1472</f>
        <v>0</v>
      </c>
      <c r="E1472" s="1">
        <f>'[1]RC-1'!E1472</f>
        <v>0</v>
      </c>
      <c r="F1472" s="1">
        <f>'[1]RC-1'!F1472</f>
        <v>0</v>
      </c>
      <c r="G1472" s="1">
        <f>'[1]RC-1'!G1472</f>
        <v>0</v>
      </c>
      <c r="H1472" s="1">
        <f>'[1]RC-1'!H1472</f>
        <v>0</v>
      </c>
      <c r="I1472" s="1">
        <f>'[1]RC-1'!I1472</f>
        <v>0</v>
      </c>
      <c r="J1472" s="1">
        <f>'[1]RC-1'!J1472</f>
        <v>0</v>
      </c>
      <c r="K1472" s="1">
        <f>'[1]RC-1'!K1472</f>
        <v>0</v>
      </c>
      <c r="L1472" s="1">
        <f>'[1]RC-1'!L1472</f>
        <v>0</v>
      </c>
      <c r="M1472" s="1">
        <f>'[1]RC-1'!M1472</f>
        <v>0</v>
      </c>
      <c r="N1472" s="1">
        <f>'[1]RC-1'!N1472</f>
        <v>0</v>
      </c>
      <c r="O1472" s="1">
        <f>'[1]RC-1'!O1472</f>
        <v>0</v>
      </c>
      <c r="P1472" s="1">
        <f>'[1]RC-1'!P1472</f>
        <v>0</v>
      </c>
      <c r="Q1472" s="1">
        <f>'[1]RC-1'!Q1472</f>
        <v>0</v>
      </c>
      <c r="R1472" s="1">
        <f>'[1]RC-1'!R1472</f>
        <v>0</v>
      </c>
      <c r="S1472" s="1">
        <f>'[1]RC-1'!S1472</f>
        <v>0</v>
      </c>
      <c r="T1472" s="1">
        <f>'[1]RC-1'!T1472</f>
        <v>0</v>
      </c>
      <c r="U1472" s="1">
        <f>'[1]RC-1'!U1472</f>
        <v>0</v>
      </c>
      <c r="V1472" s="1">
        <f>'[1]RC-1'!V1472</f>
        <v>0</v>
      </c>
      <c r="W1472" s="1">
        <f>'[1]RC-1'!W1472</f>
        <v>0</v>
      </c>
      <c r="X1472" s="1">
        <f>'[1]RC-1'!X1472</f>
        <v>0</v>
      </c>
      <c r="Y1472" s="1">
        <f>'[1]RC-1'!Y1472</f>
        <v>0</v>
      </c>
      <c r="Z1472" s="1">
        <f>'[1]RC-1'!Z1472</f>
        <v>0</v>
      </c>
      <c r="AA1472" s="1">
        <f>'[1]RC-1'!AA1472</f>
        <v>0</v>
      </c>
      <c r="AB1472" s="1">
        <f>'[1]RC-1'!AB1472</f>
        <v>0</v>
      </c>
      <c r="AC1472" s="1">
        <f>'[1]RC-1'!AC1472</f>
        <v>0</v>
      </c>
      <c r="AD1472" s="1">
        <f>'[1]RC-1'!AD1472</f>
        <v>0</v>
      </c>
      <c r="AE1472" s="1">
        <f>'[1]RC-1'!AE1472</f>
        <v>0</v>
      </c>
      <c r="AF1472" s="1">
        <f>'[1]RC-1'!AF1472</f>
        <v>0</v>
      </c>
      <c r="AG1472" s="1">
        <f>'[1]RC-1'!AG1472</f>
        <v>0</v>
      </c>
      <c r="AH1472" s="1">
        <f>'[1]RC-1'!AH1472</f>
        <v>0</v>
      </c>
      <c r="AI1472" s="1">
        <f>'[1]RC-1'!AI1472</f>
        <v>0</v>
      </c>
    </row>
    <row r="1473" spans="1:35" x14ac:dyDescent="0.3">
      <c r="A1473" s="1">
        <f>'[1]RC-1'!A1473</f>
        <v>0</v>
      </c>
      <c r="B1473" s="1">
        <f>'[1]RC-1'!B1473</f>
        <v>0</v>
      </c>
      <c r="C1473" s="1">
        <f>'[1]RC-1'!C1473</f>
        <v>0</v>
      </c>
      <c r="D1473" s="1">
        <f>'[1]RC-1'!D1473</f>
        <v>0</v>
      </c>
      <c r="E1473" s="1">
        <f>'[1]RC-1'!E1473</f>
        <v>0</v>
      </c>
      <c r="F1473" s="1">
        <f>'[1]RC-1'!F1473</f>
        <v>0</v>
      </c>
      <c r="G1473" s="1">
        <f>'[1]RC-1'!G1473</f>
        <v>0</v>
      </c>
      <c r="H1473" s="1">
        <f>'[1]RC-1'!H1473</f>
        <v>0</v>
      </c>
      <c r="I1473" s="1">
        <f>'[1]RC-1'!I1473</f>
        <v>0</v>
      </c>
      <c r="J1473" s="1">
        <f>'[1]RC-1'!J1473</f>
        <v>0</v>
      </c>
      <c r="K1473" s="1">
        <f>'[1]RC-1'!K1473</f>
        <v>0</v>
      </c>
      <c r="L1473" s="1">
        <f>'[1]RC-1'!L1473</f>
        <v>0</v>
      </c>
      <c r="M1473" s="1">
        <f>'[1]RC-1'!M1473</f>
        <v>0</v>
      </c>
      <c r="N1473" s="1">
        <f>'[1]RC-1'!N1473</f>
        <v>0</v>
      </c>
      <c r="O1473" s="1">
        <f>'[1]RC-1'!O1473</f>
        <v>0</v>
      </c>
      <c r="P1473" s="1">
        <f>'[1]RC-1'!P1473</f>
        <v>0</v>
      </c>
      <c r="Q1473" s="1">
        <f>'[1]RC-1'!Q1473</f>
        <v>0</v>
      </c>
      <c r="R1473" s="1">
        <f>'[1]RC-1'!R1473</f>
        <v>0</v>
      </c>
      <c r="S1473" s="1">
        <f>'[1]RC-1'!S1473</f>
        <v>0</v>
      </c>
      <c r="T1473" s="1">
        <f>'[1]RC-1'!T1473</f>
        <v>0</v>
      </c>
      <c r="U1473" s="1">
        <f>'[1]RC-1'!U1473</f>
        <v>0</v>
      </c>
      <c r="V1473" s="1">
        <f>'[1]RC-1'!V1473</f>
        <v>0</v>
      </c>
      <c r="W1473" s="1">
        <f>'[1]RC-1'!W1473</f>
        <v>0</v>
      </c>
      <c r="X1473" s="1">
        <f>'[1]RC-1'!X1473</f>
        <v>0</v>
      </c>
      <c r="Y1473" s="1">
        <f>'[1]RC-1'!Y1473</f>
        <v>0</v>
      </c>
      <c r="Z1473" s="1">
        <f>'[1]RC-1'!Z1473</f>
        <v>0</v>
      </c>
      <c r="AA1473" s="1">
        <f>'[1]RC-1'!AA1473</f>
        <v>0</v>
      </c>
      <c r="AB1473" s="1">
        <f>'[1]RC-1'!AB1473</f>
        <v>0</v>
      </c>
      <c r="AC1473" s="1">
        <f>'[1]RC-1'!AC1473</f>
        <v>0</v>
      </c>
      <c r="AD1473" s="1">
        <f>'[1]RC-1'!AD1473</f>
        <v>0</v>
      </c>
      <c r="AE1473" s="1">
        <f>'[1]RC-1'!AE1473</f>
        <v>0</v>
      </c>
      <c r="AF1473" s="1">
        <f>'[1]RC-1'!AF1473</f>
        <v>0</v>
      </c>
      <c r="AG1473" s="1">
        <f>'[1]RC-1'!AG1473</f>
        <v>0</v>
      </c>
      <c r="AH1473" s="1">
        <f>'[1]RC-1'!AH1473</f>
        <v>0</v>
      </c>
      <c r="AI1473" s="1">
        <f>'[1]RC-1'!AI1473</f>
        <v>0</v>
      </c>
    </row>
    <row r="1474" spans="1:35" x14ac:dyDescent="0.3">
      <c r="A1474" s="1">
        <f>'[1]RC-1'!A1474</f>
        <v>0</v>
      </c>
      <c r="B1474" s="1">
        <f>'[1]RC-1'!B1474</f>
        <v>0</v>
      </c>
      <c r="C1474" s="1">
        <f>'[1]RC-1'!C1474</f>
        <v>0</v>
      </c>
      <c r="D1474" s="1">
        <f>'[1]RC-1'!D1474</f>
        <v>0</v>
      </c>
      <c r="E1474" s="1">
        <f>'[1]RC-1'!E1474</f>
        <v>0</v>
      </c>
      <c r="F1474" s="1">
        <f>'[1]RC-1'!F1474</f>
        <v>0</v>
      </c>
      <c r="G1474" s="1">
        <f>'[1]RC-1'!G1474</f>
        <v>0</v>
      </c>
      <c r="H1474" s="1">
        <f>'[1]RC-1'!H1474</f>
        <v>0</v>
      </c>
      <c r="I1474" s="1">
        <f>'[1]RC-1'!I1474</f>
        <v>0</v>
      </c>
      <c r="J1474" s="1">
        <f>'[1]RC-1'!J1474</f>
        <v>0</v>
      </c>
      <c r="K1474" s="1">
        <f>'[1]RC-1'!K1474</f>
        <v>0</v>
      </c>
      <c r="L1474" s="1">
        <f>'[1]RC-1'!L1474</f>
        <v>0</v>
      </c>
      <c r="M1474" s="1">
        <f>'[1]RC-1'!M1474</f>
        <v>0</v>
      </c>
      <c r="N1474" s="1">
        <f>'[1]RC-1'!N1474</f>
        <v>0</v>
      </c>
      <c r="O1474" s="1">
        <f>'[1]RC-1'!O1474</f>
        <v>0</v>
      </c>
      <c r="P1474" s="1">
        <f>'[1]RC-1'!P1474</f>
        <v>0</v>
      </c>
      <c r="Q1474" s="1">
        <f>'[1]RC-1'!Q1474</f>
        <v>0</v>
      </c>
      <c r="R1474" s="1">
        <f>'[1]RC-1'!R1474</f>
        <v>0</v>
      </c>
      <c r="S1474" s="1">
        <f>'[1]RC-1'!S1474</f>
        <v>0</v>
      </c>
      <c r="T1474" s="1">
        <f>'[1]RC-1'!T1474</f>
        <v>0</v>
      </c>
      <c r="U1474" s="1">
        <f>'[1]RC-1'!U1474</f>
        <v>0</v>
      </c>
      <c r="V1474" s="1">
        <f>'[1]RC-1'!V1474</f>
        <v>0</v>
      </c>
      <c r="W1474" s="1">
        <f>'[1]RC-1'!W1474</f>
        <v>0</v>
      </c>
      <c r="X1474" s="1">
        <f>'[1]RC-1'!X1474</f>
        <v>0</v>
      </c>
      <c r="Y1474" s="1">
        <f>'[1]RC-1'!Y1474</f>
        <v>0</v>
      </c>
      <c r="Z1474" s="1">
        <f>'[1]RC-1'!Z1474</f>
        <v>0</v>
      </c>
      <c r="AA1474" s="1">
        <f>'[1]RC-1'!AA1474</f>
        <v>0</v>
      </c>
      <c r="AB1474" s="1">
        <f>'[1]RC-1'!AB1474</f>
        <v>0</v>
      </c>
      <c r="AC1474" s="1">
        <f>'[1]RC-1'!AC1474</f>
        <v>0</v>
      </c>
      <c r="AD1474" s="1">
        <f>'[1]RC-1'!AD1474</f>
        <v>0</v>
      </c>
      <c r="AE1474" s="1">
        <f>'[1]RC-1'!AE1474</f>
        <v>0</v>
      </c>
      <c r="AF1474" s="1">
        <f>'[1]RC-1'!AF1474</f>
        <v>0</v>
      </c>
      <c r="AG1474" s="1">
        <f>'[1]RC-1'!AG1474</f>
        <v>0</v>
      </c>
      <c r="AH1474" s="1">
        <f>'[1]RC-1'!AH1474</f>
        <v>0</v>
      </c>
      <c r="AI1474" s="1">
        <f>'[1]RC-1'!AI1474</f>
        <v>0</v>
      </c>
    </row>
    <row r="1475" spans="1:35" x14ac:dyDescent="0.3">
      <c r="A1475" s="1">
        <f>'[1]RC-1'!A1475</f>
        <v>0</v>
      </c>
      <c r="B1475" s="1">
        <f>'[1]RC-1'!B1475</f>
        <v>0</v>
      </c>
      <c r="C1475" s="1">
        <f>'[1]RC-1'!C1475</f>
        <v>0</v>
      </c>
      <c r="D1475" s="1">
        <f>'[1]RC-1'!D1475</f>
        <v>0</v>
      </c>
      <c r="E1475" s="1">
        <f>'[1]RC-1'!E1475</f>
        <v>0</v>
      </c>
      <c r="F1475" s="1">
        <f>'[1]RC-1'!F1475</f>
        <v>0</v>
      </c>
      <c r="G1475" s="1">
        <f>'[1]RC-1'!G1475</f>
        <v>0</v>
      </c>
      <c r="H1475" s="1">
        <f>'[1]RC-1'!H1475</f>
        <v>0</v>
      </c>
      <c r="I1475" s="1">
        <f>'[1]RC-1'!I1475</f>
        <v>0</v>
      </c>
      <c r="J1475" s="1">
        <f>'[1]RC-1'!J1475</f>
        <v>0</v>
      </c>
      <c r="K1475" s="1">
        <f>'[1]RC-1'!K1475</f>
        <v>0</v>
      </c>
      <c r="L1475" s="1">
        <f>'[1]RC-1'!L1475</f>
        <v>0</v>
      </c>
      <c r="M1475" s="1">
        <f>'[1]RC-1'!M1475</f>
        <v>0</v>
      </c>
      <c r="N1475" s="1">
        <f>'[1]RC-1'!N1475</f>
        <v>0</v>
      </c>
      <c r="O1475" s="1">
        <f>'[1]RC-1'!O1475</f>
        <v>0</v>
      </c>
      <c r="P1475" s="1">
        <f>'[1]RC-1'!P1475</f>
        <v>0</v>
      </c>
      <c r="Q1475" s="1">
        <f>'[1]RC-1'!Q1475</f>
        <v>0</v>
      </c>
      <c r="R1475" s="1">
        <f>'[1]RC-1'!R1475</f>
        <v>0</v>
      </c>
      <c r="S1475" s="1">
        <f>'[1]RC-1'!S1475</f>
        <v>0</v>
      </c>
      <c r="T1475" s="1">
        <f>'[1]RC-1'!T1475</f>
        <v>0</v>
      </c>
      <c r="U1475" s="1">
        <f>'[1]RC-1'!U1475</f>
        <v>0</v>
      </c>
      <c r="V1475" s="1">
        <f>'[1]RC-1'!V1475</f>
        <v>0</v>
      </c>
      <c r="W1475" s="1">
        <f>'[1]RC-1'!W1475</f>
        <v>0</v>
      </c>
      <c r="X1475" s="1">
        <f>'[1]RC-1'!X1475</f>
        <v>0</v>
      </c>
      <c r="Y1475" s="1">
        <f>'[1]RC-1'!Y1475</f>
        <v>0</v>
      </c>
      <c r="Z1475" s="1">
        <f>'[1]RC-1'!Z1475</f>
        <v>0</v>
      </c>
      <c r="AA1475" s="1">
        <f>'[1]RC-1'!AA1475</f>
        <v>0</v>
      </c>
      <c r="AB1475" s="1">
        <f>'[1]RC-1'!AB1475</f>
        <v>0</v>
      </c>
      <c r="AC1475" s="1">
        <f>'[1]RC-1'!AC1475</f>
        <v>0</v>
      </c>
      <c r="AD1475" s="1">
        <f>'[1]RC-1'!AD1475</f>
        <v>0</v>
      </c>
      <c r="AE1475" s="1">
        <f>'[1]RC-1'!AE1475</f>
        <v>0</v>
      </c>
      <c r="AF1475" s="1">
        <f>'[1]RC-1'!AF1475</f>
        <v>0</v>
      </c>
      <c r="AG1475" s="1">
        <f>'[1]RC-1'!AG1475</f>
        <v>0</v>
      </c>
      <c r="AH1475" s="1">
        <f>'[1]RC-1'!AH1475</f>
        <v>0</v>
      </c>
      <c r="AI1475" s="1">
        <f>'[1]RC-1'!AI1475</f>
        <v>0</v>
      </c>
    </row>
    <row r="1476" spans="1:35" x14ac:dyDescent="0.3">
      <c r="A1476" s="1">
        <f>'[1]RC-1'!A1476</f>
        <v>0</v>
      </c>
      <c r="B1476" s="1">
        <f>'[1]RC-1'!B1476</f>
        <v>0</v>
      </c>
      <c r="C1476" s="1">
        <f>'[1]RC-1'!C1476</f>
        <v>0</v>
      </c>
      <c r="D1476" s="1">
        <f>'[1]RC-1'!D1476</f>
        <v>0</v>
      </c>
      <c r="E1476" s="1">
        <f>'[1]RC-1'!E1476</f>
        <v>0</v>
      </c>
      <c r="F1476" s="1">
        <f>'[1]RC-1'!F1476</f>
        <v>0</v>
      </c>
      <c r="G1476" s="1">
        <f>'[1]RC-1'!G1476</f>
        <v>0</v>
      </c>
      <c r="H1476" s="1">
        <f>'[1]RC-1'!H1476</f>
        <v>0</v>
      </c>
      <c r="I1476" s="1">
        <f>'[1]RC-1'!I1476</f>
        <v>0</v>
      </c>
      <c r="J1476" s="1">
        <f>'[1]RC-1'!J1476</f>
        <v>0</v>
      </c>
      <c r="K1476" s="1">
        <f>'[1]RC-1'!K1476</f>
        <v>0</v>
      </c>
      <c r="L1476" s="1">
        <f>'[1]RC-1'!L1476</f>
        <v>0</v>
      </c>
      <c r="M1476" s="1">
        <f>'[1]RC-1'!M1476</f>
        <v>0</v>
      </c>
      <c r="N1476" s="1">
        <f>'[1]RC-1'!N1476</f>
        <v>0</v>
      </c>
      <c r="O1476" s="1">
        <f>'[1]RC-1'!O1476</f>
        <v>0</v>
      </c>
      <c r="P1476" s="1">
        <f>'[1]RC-1'!P1476</f>
        <v>0</v>
      </c>
      <c r="Q1476" s="1">
        <f>'[1]RC-1'!Q1476</f>
        <v>0</v>
      </c>
      <c r="R1476" s="1">
        <f>'[1]RC-1'!R1476</f>
        <v>0</v>
      </c>
      <c r="S1476" s="1">
        <f>'[1]RC-1'!S1476</f>
        <v>0</v>
      </c>
      <c r="T1476" s="1">
        <f>'[1]RC-1'!T1476</f>
        <v>0</v>
      </c>
      <c r="U1476" s="1">
        <f>'[1]RC-1'!U1476</f>
        <v>0</v>
      </c>
      <c r="V1476" s="1">
        <f>'[1]RC-1'!V1476</f>
        <v>0</v>
      </c>
      <c r="W1476" s="1">
        <f>'[1]RC-1'!W1476</f>
        <v>0</v>
      </c>
      <c r="X1476" s="1">
        <f>'[1]RC-1'!X1476</f>
        <v>0</v>
      </c>
      <c r="Y1476" s="1">
        <f>'[1]RC-1'!Y1476</f>
        <v>0</v>
      </c>
      <c r="Z1476" s="1">
        <f>'[1]RC-1'!Z1476</f>
        <v>0</v>
      </c>
      <c r="AA1476" s="1">
        <f>'[1]RC-1'!AA1476</f>
        <v>0</v>
      </c>
      <c r="AB1476" s="1">
        <f>'[1]RC-1'!AB1476</f>
        <v>0</v>
      </c>
      <c r="AC1476" s="1">
        <f>'[1]RC-1'!AC1476</f>
        <v>0</v>
      </c>
      <c r="AD1476" s="1">
        <f>'[1]RC-1'!AD1476</f>
        <v>0</v>
      </c>
      <c r="AE1476" s="1">
        <f>'[1]RC-1'!AE1476</f>
        <v>0</v>
      </c>
      <c r="AF1476" s="1">
        <f>'[1]RC-1'!AF1476</f>
        <v>0</v>
      </c>
      <c r="AG1476" s="1">
        <f>'[1]RC-1'!AG1476</f>
        <v>0</v>
      </c>
      <c r="AH1476" s="1">
        <f>'[1]RC-1'!AH1476</f>
        <v>0</v>
      </c>
      <c r="AI1476" s="1">
        <f>'[1]RC-1'!AI1476</f>
        <v>0</v>
      </c>
    </row>
    <row r="1477" spans="1:35" x14ac:dyDescent="0.3">
      <c r="A1477" s="1">
        <f>'[1]RC-1'!A1477</f>
        <v>0</v>
      </c>
      <c r="B1477" s="1">
        <f>'[1]RC-1'!B1477</f>
        <v>0</v>
      </c>
      <c r="C1477" s="1">
        <f>'[1]RC-1'!C1477</f>
        <v>0</v>
      </c>
      <c r="D1477" s="1">
        <f>'[1]RC-1'!D1477</f>
        <v>0</v>
      </c>
      <c r="E1477" s="1">
        <f>'[1]RC-1'!E1477</f>
        <v>0</v>
      </c>
      <c r="F1477" s="1">
        <f>'[1]RC-1'!F1477</f>
        <v>0</v>
      </c>
      <c r="G1477" s="1">
        <f>'[1]RC-1'!G1477</f>
        <v>0</v>
      </c>
      <c r="H1477" s="1">
        <f>'[1]RC-1'!H1477</f>
        <v>0</v>
      </c>
      <c r="I1477" s="1">
        <f>'[1]RC-1'!I1477</f>
        <v>0</v>
      </c>
      <c r="J1477" s="1">
        <f>'[1]RC-1'!J1477</f>
        <v>0</v>
      </c>
      <c r="K1477" s="1">
        <f>'[1]RC-1'!K1477</f>
        <v>0</v>
      </c>
      <c r="L1477" s="1">
        <f>'[1]RC-1'!L1477</f>
        <v>0</v>
      </c>
      <c r="M1477" s="1">
        <f>'[1]RC-1'!M1477</f>
        <v>0</v>
      </c>
      <c r="N1477" s="1">
        <f>'[1]RC-1'!N1477</f>
        <v>0</v>
      </c>
      <c r="O1477" s="1">
        <f>'[1]RC-1'!O1477</f>
        <v>0</v>
      </c>
      <c r="P1477" s="1">
        <f>'[1]RC-1'!P1477</f>
        <v>0</v>
      </c>
      <c r="Q1477" s="1">
        <f>'[1]RC-1'!Q1477</f>
        <v>0</v>
      </c>
      <c r="R1477" s="1">
        <f>'[1]RC-1'!R1477</f>
        <v>0</v>
      </c>
      <c r="S1477" s="1">
        <f>'[1]RC-1'!S1477</f>
        <v>0</v>
      </c>
      <c r="T1477" s="1">
        <f>'[1]RC-1'!T1477</f>
        <v>0</v>
      </c>
      <c r="U1477" s="1">
        <f>'[1]RC-1'!U1477</f>
        <v>0</v>
      </c>
      <c r="V1477" s="1">
        <f>'[1]RC-1'!V1477</f>
        <v>0</v>
      </c>
      <c r="W1477" s="1">
        <f>'[1]RC-1'!W1477</f>
        <v>0</v>
      </c>
      <c r="X1477" s="1">
        <f>'[1]RC-1'!X1477</f>
        <v>0</v>
      </c>
      <c r="Y1477" s="1">
        <f>'[1]RC-1'!Y1477</f>
        <v>0</v>
      </c>
      <c r="Z1477" s="1">
        <f>'[1]RC-1'!Z1477</f>
        <v>0</v>
      </c>
      <c r="AA1477" s="1">
        <f>'[1]RC-1'!AA1477</f>
        <v>0</v>
      </c>
      <c r="AB1477" s="1">
        <f>'[1]RC-1'!AB1477</f>
        <v>0</v>
      </c>
      <c r="AC1477" s="1">
        <f>'[1]RC-1'!AC1477</f>
        <v>0</v>
      </c>
      <c r="AD1477" s="1">
        <f>'[1]RC-1'!AD1477</f>
        <v>0</v>
      </c>
      <c r="AE1477" s="1">
        <f>'[1]RC-1'!AE1477</f>
        <v>0</v>
      </c>
      <c r="AF1477" s="1">
        <f>'[1]RC-1'!AF1477</f>
        <v>0</v>
      </c>
      <c r="AG1477" s="1">
        <f>'[1]RC-1'!AG1477</f>
        <v>0</v>
      </c>
      <c r="AH1477" s="1">
        <f>'[1]RC-1'!AH1477</f>
        <v>0</v>
      </c>
      <c r="AI1477" s="1">
        <f>'[1]RC-1'!AI1477</f>
        <v>0</v>
      </c>
    </row>
    <row r="1478" spans="1:35" x14ac:dyDescent="0.3">
      <c r="A1478" s="1">
        <f>'[1]RC-1'!A1478</f>
        <v>0</v>
      </c>
      <c r="B1478" s="1">
        <f>'[1]RC-1'!B1478</f>
        <v>0</v>
      </c>
      <c r="C1478" s="1">
        <f>'[1]RC-1'!C1478</f>
        <v>0</v>
      </c>
      <c r="D1478" s="1">
        <f>'[1]RC-1'!D1478</f>
        <v>0</v>
      </c>
      <c r="E1478" s="1">
        <f>'[1]RC-1'!E1478</f>
        <v>0</v>
      </c>
      <c r="F1478" s="1">
        <f>'[1]RC-1'!F1478</f>
        <v>0</v>
      </c>
      <c r="G1478" s="1">
        <f>'[1]RC-1'!G1478</f>
        <v>0</v>
      </c>
      <c r="H1478" s="1">
        <f>'[1]RC-1'!H1478</f>
        <v>0</v>
      </c>
      <c r="I1478" s="1">
        <f>'[1]RC-1'!I1478</f>
        <v>0</v>
      </c>
      <c r="J1478" s="1">
        <f>'[1]RC-1'!J1478</f>
        <v>0</v>
      </c>
      <c r="K1478" s="1">
        <f>'[1]RC-1'!K1478</f>
        <v>0</v>
      </c>
      <c r="L1478" s="1">
        <f>'[1]RC-1'!L1478</f>
        <v>0</v>
      </c>
      <c r="M1478" s="1">
        <f>'[1]RC-1'!M1478</f>
        <v>0</v>
      </c>
      <c r="N1478" s="1">
        <f>'[1]RC-1'!N1478</f>
        <v>0</v>
      </c>
      <c r="O1478" s="1">
        <f>'[1]RC-1'!O1478</f>
        <v>0</v>
      </c>
      <c r="P1478" s="1">
        <f>'[1]RC-1'!P1478</f>
        <v>0</v>
      </c>
      <c r="Q1478" s="1">
        <f>'[1]RC-1'!Q1478</f>
        <v>0</v>
      </c>
      <c r="R1478" s="1">
        <f>'[1]RC-1'!R1478</f>
        <v>0</v>
      </c>
      <c r="S1478" s="1">
        <f>'[1]RC-1'!S1478</f>
        <v>0</v>
      </c>
      <c r="T1478" s="1">
        <f>'[1]RC-1'!T1478</f>
        <v>0</v>
      </c>
      <c r="U1478" s="1">
        <f>'[1]RC-1'!U1478</f>
        <v>0</v>
      </c>
      <c r="V1478" s="1">
        <f>'[1]RC-1'!V1478</f>
        <v>0</v>
      </c>
      <c r="W1478" s="1">
        <f>'[1]RC-1'!W1478</f>
        <v>0</v>
      </c>
      <c r="X1478" s="1">
        <f>'[1]RC-1'!X1478</f>
        <v>0</v>
      </c>
      <c r="Y1478" s="1">
        <f>'[1]RC-1'!Y1478</f>
        <v>0</v>
      </c>
      <c r="Z1478" s="1">
        <f>'[1]RC-1'!Z1478</f>
        <v>0</v>
      </c>
      <c r="AA1478" s="1">
        <f>'[1]RC-1'!AA1478</f>
        <v>0</v>
      </c>
      <c r="AB1478" s="1">
        <f>'[1]RC-1'!AB1478</f>
        <v>0</v>
      </c>
      <c r="AC1478" s="1">
        <f>'[1]RC-1'!AC1478</f>
        <v>0</v>
      </c>
      <c r="AD1478" s="1">
        <f>'[1]RC-1'!AD1478</f>
        <v>0</v>
      </c>
      <c r="AE1478" s="1">
        <f>'[1]RC-1'!AE1478</f>
        <v>0</v>
      </c>
      <c r="AF1478" s="1">
        <f>'[1]RC-1'!AF1478</f>
        <v>0</v>
      </c>
      <c r="AG1478" s="1">
        <f>'[1]RC-1'!AG1478</f>
        <v>0</v>
      </c>
      <c r="AH1478" s="1">
        <f>'[1]RC-1'!AH1478</f>
        <v>0</v>
      </c>
      <c r="AI1478" s="1">
        <f>'[1]RC-1'!AI1478</f>
        <v>0</v>
      </c>
    </row>
    <row r="1479" spans="1:35" x14ac:dyDescent="0.3">
      <c r="A1479" s="1">
        <f>'[1]RC-1'!A1479</f>
        <v>0</v>
      </c>
      <c r="B1479" s="1">
        <f>'[1]RC-1'!B1479</f>
        <v>0</v>
      </c>
      <c r="C1479" s="1">
        <f>'[1]RC-1'!C1479</f>
        <v>0</v>
      </c>
      <c r="D1479" s="1">
        <f>'[1]RC-1'!D1479</f>
        <v>0</v>
      </c>
      <c r="E1479" s="1">
        <f>'[1]RC-1'!E1479</f>
        <v>0</v>
      </c>
      <c r="F1479" s="1">
        <f>'[1]RC-1'!F1479</f>
        <v>0</v>
      </c>
      <c r="G1479" s="1">
        <f>'[1]RC-1'!G1479</f>
        <v>0</v>
      </c>
      <c r="H1479" s="1">
        <f>'[1]RC-1'!H1479</f>
        <v>0</v>
      </c>
      <c r="I1479" s="1">
        <f>'[1]RC-1'!I1479</f>
        <v>0</v>
      </c>
      <c r="J1479" s="1">
        <f>'[1]RC-1'!J1479</f>
        <v>0</v>
      </c>
      <c r="K1479" s="1">
        <f>'[1]RC-1'!K1479</f>
        <v>0</v>
      </c>
      <c r="L1479" s="1">
        <f>'[1]RC-1'!L1479</f>
        <v>0</v>
      </c>
      <c r="M1479" s="1">
        <f>'[1]RC-1'!M1479</f>
        <v>0</v>
      </c>
      <c r="N1479" s="1">
        <f>'[1]RC-1'!N1479</f>
        <v>0</v>
      </c>
      <c r="O1479" s="1">
        <f>'[1]RC-1'!O1479</f>
        <v>0</v>
      </c>
      <c r="P1479" s="1">
        <f>'[1]RC-1'!P1479</f>
        <v>0</v>
      </c>
      <c r="Q1479" s="1">
        <f>'[1]RC-1'!Q1479</f>
        <v>0</v>
      </c>
      <c r="R1479" s="1">
        <f>'[1]RC-1'!R1479</f>
        <v>0</v>
      </c>
      <c r="S1479" s="1">
        <f>'[1]RC-1'!S1479</f>
        <v>0</v>
      </c>
      <c r="T1479" s="1">
        <f>'[1]RC-1'!T1479</f>
        <v>0</v>
      </c>
      <c r="U1479" s="1">
        <f>'[1]RC-1'!U1479</f>
        <v>0</v>
      </c>
      <c r="V1479" s="1">
        <f>'[1]RC-1'!V1479</f>
        <v>0</v>
      </c>
      <c r="W1479" s="1">
        <f>'[1]RC-1'!W1479</f>
        <v>0</v>
      </c>
      <c r="X1479" s="1">
        <f>'[1]RC-1'!X1479</f>
        <v>0</v>
      </c>
      <c r="Y1479" s="1">
        <f>'[1]RC-1'!Y1479</f>
        <v>0</v>
      </c>
      <c r="Z1479" s="1">
        <f>'[1]RC-1'!Z1479</f>
        <v>0</v>
      </c>
      <c r="AA1479" s="1">
        <f>'[1]RC-1'!AA1479</f>
        <v>0</v>
      </c>
      <c r="AB1479" s="1">
        <f>'[1]RC-1'!AB1479</f>
        <v>0</v>
      </c>
      <c r="AC1479" s="1">
        <f>'[1]RC-1'!AC1479</f>
        <v>0</v>
      </c>
      <c r="AD1479" s="1">
        <f>'[1]RC-1'!AD1479</f>
        <v>0</v>
      </c>
      <c r="AE1479" s="1">
        <f>'[1]RC-1'!AE1479</f>
        <v>0</v>
      </c>
      <c r="AF1479" s="1">
        <f>'[1]RC-1'!AF1479</f>
        <v>0</v>
      </c>
      <c r="AG1479" s="1">
        <f>'[1]RC-1'!AG1479</f>
        <v>0</v>
      </c>
      <c r="AH1479" s="1">
        <f>'[1]RC-1'!AH1479</f>
        <v>0</v>
      </c>
      <c r="AI1479" s="1">
        <f>'[1]RC-1'!AI1479</f>
        <v>0</v>
      </c>
    </row>
    <row r="1480" spans="1:35" x14ac:dyDescent="0.3">
      <c r="A1480" s="1">
        <f>'[1]RC-1'!A1480</f>
        <v>0</v>
      </c>
      <c r="B1480" s="1">
        <f>'[1]RC-1'!B1480</f>
        <v>0</v>
      </c>
      <c r="C1480" s="1">
        <f>'[1]RC-1'!C1480</f>
        <v>0</v>
      </c>
      <c r="D1480" s="1">
        <f>'[1]RC-1'!D1480</f>
        <v>0</v>
      </c>
      <c r="E1480" s="1">
        <f>'[1]RC-1'!E1480</f>
        <v>0</v>
      </c>
      <c r="F1480" s="1">
        <f>'[1]RC-1'!F1480</f>
        <v>0</v>
      </c>
      <c r="G1480" s="1">
        <f>'[1]RC-1'!G1480</f>
        <v>0</v>
      </c>
      <c r="H1480" s="1">
        <f>'[1]RC-1'!H1480</f>
        <v>0</v>
      </c>
      <c r="I1480" s="1">
        <f>'[1]RC-1'!I1480</f>
        <v>0</v>
      </c>
      <c r="J1480" s="1">
        <f>'[1]RC-1'!J1480</f>
        <v>0</v>
      </c>
      <c r="K1480" s="1">
        <f>'[1]RC-1'!K1480</f>
        <v>0</v>
      </c>
      <c r="L1480" s="1">
        <f>'[1]RC-1'!L1480</f>
        <v>0</v>
      </c>
      <c r="M1480" s="1">
        <f>'[1]RC-1'!M1480</f>
        <v>0</v>
      </c>
      <c r="N1480" s="1">
        <f>'[1]RC-1'!N1480</f>
        <v>0</v>
      </c>
      <c r="O1480" s="1">
        <f>'[1]RC-1'!O1480</f>
        <v>0</v>
      </c>
      <c r="P1480" s="1">
        <f>'[1]RC-1'!P1480</f>
        <v>0</v>
      </c>
      <c r="Q1480" s="1">
        <f>'[1]RC-1'!Q1480</f>
        <v>0</v>
      </c>
      <c r="R1480" s="1">
        <f>'[1]RC-1'!R1480</f>
        <v>0</v>
      </c>
      <c r="S1480" s="1">
        <f>'[1]RC-1'!S1480</f>
        <v>0</v>
      </c>
      <c r="T1480" s="1">
        <f>'[1]RC-1'!T1480</f>
        <v>0</v>
      </c>
      <c r="U1480" s="1">
        <f>'[1]RC-1'!U1480</f>
        <v>0</v>
      </c>
      <c r="V1480" s="1">
        <f>'[1]RC-1'!V1480</f>
        <v>0</v>
      </c>
      <c r="W1480" s="1">
        <f>'[1]RC-1'!W1480</f>
        <v>0</v>
      </c>
      <c r="X1480" s="1">
        <f>'[1]RC-1'!X1480</f>
        <v>0</v>
      </c>
      <c r="Y1480" s="1">
        <f>'[1]RC-1'!Y1480</f>
        <v>0</v>
      </c>
      <c r="Z1480" s="1">
        <f>'[1]RC-1'!Z1480</f>
        <v>0</v>
      </c>
      <c r="AA1480" s="1">
        <f>'[1]RC-1'!AA1480</f>
        <v>0</v>
      </c>
      <c r="AB1480" s="1">
        <f>'[1]RC-1'!AB1480</f>
        <v>0</v>
      </c>
      <c r="AC1480" s="1">
        <f>'[1]RC-1'!AC1480</f>
        <v>0</v>
      </c>
      <c r="AD1480" s="1">
        <f>'[1]RC-1'!AD1480</f>
        <v>0</v>
      </c>
      <c r="AE1480" s="1">
        <f>'[1]RC-1'!AE1480</f>
        <v>0</v>
      </c>
      <c r="AF1480" s="1">
        <f>'[1]RC-1'!AF1480</f>
        <v>0</v>
      </c>
      <c r="AG1480" s="1">
        <f>'[1]RC-1'!AG1480</f>
        <v>0</v>
      </c>
      <c r="AH1480" s="1">
        <f>'[1]RC-1'!AH1480</f>
        <v>0</v>
      </c>
      <c r="AI1480" s="1">
        <f>'[1]RC-1'!AI1480</f>
        <v>0</v>
      </c>
    </row>
    <row r="1481" spans="1:35" x14ac:dyDescent="0.3">
      <c r="A1481" s="1">
        <f>'[1]RC-1'!A1481</f>
        <v>0</v>
      </c>
      <c r="B1481" s="1">
        <f>'[1]RC-1'!B1481</f>
        <v>0</v>
      </c>
      <c r="C1481" s="1">
        <f>'[1]RC-1'!C1481</f>
        <v>0</v>
      </c>
      <c r="D1481" s="1">
        <f>'[1]RC-1'!D1481</f>
        <v>0</v>
      </c>
      <c r="E1481" s="1">
        <f>'[1]RC-1'!E1481</f>
        <v>0</v>
      </c>
      <c r="F1481" s="1">
        <f>'[1]RC-1'!F1481</f>
        <v>0</v>
      </c>
      <c r="G1481" s="1">
        <f>'[1]RC-1'!G1481</f>
        <v>0</v>
      </c>
      <c r="H1481" s="1">
        <f>'[1]RC-1'!H1481</f>
        <v>0</v>
      </c>
      <c r="I1481" s="1">
        <f>'[1]RC-1'!I1481</f>
        <v>0</v>
      </c>
      <c r="J1481" s="1">
        <f>'[1]RC-1'!J1481</f>
        <v>0</v>
      </c>
      <c r="K1481" s="1">
        <f>'[1]RC-1'!K1481</f>
        <v>0</v>
      </c>
      <c r="L1481" s="1">
        <f>'[1]RC-1'!L1481</f>
        <v>0</v>
      </c>
      <c r="M1481" s="1">
        <f>'[1]RC-1'!M1481</f>
        <v>0</v>
      </c>
      <c r="N1481" s="1">
        <f>'[1]RC-1'!N1481</f>
        <v>0</v>
      </c>
      <c r="O1481" s="1">
        <f>'[1]RC-1'!O1481</f>
        <v>0</v>
      </c>
      <c r="P1481" s="1">
        <f>'[1]RC-1'!P1481</f>
        <v>0</v>
      </c>
      <c r="Q1481" s="1">
        <f>'[1]RC-1'!Q1481</f>
        <v>0</v>
      </c>
      <c r="R1481" s="1">
        <f>'[1]RC-1'!R1481</f>
        <v>0</v>
      </c>
      <c r="S1481" s="1">
        <f>'[1]RC-1'!S1481</f>
        <v>0</v>
      </c>
      <c r="T1481" s="1">
        <f>'[1]RC-1'!T1481</f>
        <v>0</v>
      </c>
      <c r="U1481" s="1">
        <f>'[1]RC-1'!U1481</f>
        <v>0</v>
      </c>
      <c r="V1481" s="1">
        <f>'[1]RC-1'!V1481</f>
        <v>0</v>
      </c>
      <c r="W1481" s="1">
        <f>'[1]RC-1'!W1481</f>
        <v>0</v>
      </c>
      <c r="X1481" s="1">
        <f>'[1]RC-1'!X1481</f>
        <v>0</v>
      </c>
      <c r="Y1481" s="1">
        <f>'[1]RC-1'!Y1481</f>
        <v>0</v>
      </c>
      <c r="Z1481" s="1">
        <f>'[1]RC-1'!Z1481</f>
        <v>0</v>
      </c>
      <c r="AA1481" s="1">
        <f>'[1]RC-1'!AA1481</f>
        <v>0</v>
      </c>
      <c r="AB1481" s="1">
        <f>'[1]RC-1'!AB1481</f>
        <v>0</v>
      </c>
      <c r="AC1481" s="1">
        <f>'[1]RC-1'!AC1481</f>
        <v>0</v>
      </c>
      <c r="AD1481" s="1">
        <f>'[1]RC-1'!AD1481</f>
        <v>0</v>
      </c>
      <c r="AE1481" s="1">
        <f>'[1]RC-1'!AE1481</f>
        <v>0</v>
      </c>
      <c r="AF1481" s="1">
        <f>'[1]RC-1'!AF1481</f>
        <v>0</v>
      </c>
      <c r="AG1481" s="1">
        <f>'[1]RC-1'!AG1481</f>
        <v>0</v>
      </c>
      <c r="AH1481" s="1">
        <f>'[1]RC-1'!AH1481</f>
        <v>0</v>
      </c>
      <c r="AI1481" s="1">
        <f>'[1]RC-1'!AI1481</f>
        <v>0</v>
      </c>
    </row>
    <row r="1482" spans="1:35" x14ac:dyDescent="0.3">
      <c r="A1482" s="1">
        <f>'[1]RC-1'!A1482</f>
        <v>0</v>
      </c>
      <c r="B1482" s="1">
        <f>'[1]RC-1'!B1482</f>
        <v>0</v>
      </c>
      <c r="C1482" s="1">
        <f>'[1]RC-1'!C1482</f>
        <v>0</v>
      </c>
      <c r="D1482" s="1">
        <f>'[1]RC-1'!D1482</f>
        <v>0</v>
      </c>
      <c r="E1482" s="1">
        <f>'[1]RC-1'!E1482</f>
        <v>0</v>
      </c>
      <c r="F1482" s="1">
        <f>'[1]RC-1'!F1482</f>
        <v>0</v>
      </c>
      <c r="G1482" s="1">
        <f>'[1]RC-1'!G1482</f>
        <v>0</v>
      </c>
      <c r="H1482" s="1">
        <f>'[1]RC-1'!H1482</f>
        <v>0</v>
      </c>
      <c r="I1482" s="1">
        <f>'[1]RC-1'!I1482</f>
        <v>0</v>
      </c>
      <c r="J1482" s="1">
        <f>'[1]RC-1'!J1482</f>
        <v>0</v>
      </c>
      <c r="K1482" s="1">
        <f>'[1]RC-1'!K1482</f>
        <v>0</v>
      </c>
      <c r="L1482" s="1">
        <f>'[1]RC-1'!L1482</f>
        <v>0</v>
      </c>
      <c r="M1482" s="1">
        <f>'[1]RC-1'!M1482</f>
        <v>0</v>
      </c>
      <c r="N1482" s="1">
        <f>'[1]RC-1'!N1482</f>
        <v>0</v>
      </c>
      <c r="O1482" s="1">
        <f>'[1]RC-1'!O1482</f>
        <v>0</v>
      </c>
      <c r="P1482" s="1">
        <f>'[1]RC-1'!P1482</f>
        <v>0</v>
      </c>
      <c r="Q1482" s="1">
        <f>'[1]RC-1'!Q1482</f>
        <v>0</v>
      </c>
      <c r="R1482" s="1">
        <f>'[1]RC-1'!R1482</f>
        <v>0</v>
      </c>
      <c r="S1482" s="1">
        <f>'[1]RC-1'!S1482</f>
        <v>0</v>
      </c>
      <c r="T1482" s="1">
        <f>'[1]RC-1'!T1482</f>
        <v>0</v>
      </c>
      <c r="U1482" s="1">
        <f>'[1]RC-1'!U1482</f>
        <v>0</v>
      </c>
      <c r="V1482" s="1">
        <f>'[1]RC-1'!V1482</f>
        <v>0</v>
      </c>
      <c r="W1482" s="1">
        <f>'[1]RC-1'!W1482</f>
        <v>0</v>
      </c>
      <c r="X1482" s="1">
        <f>'[1]RC-1'!X1482</f>
        <v>0</v>
      </c>
      <c r="Y1482" s="1">
        <f>'[1]RC-1'!Y1482</f>
        <v>0</v>
      </c>
      <c r="Z1482" s="1">
        <f>'[1]RC-1'!Z1482</f>
        <v>0</v>
      </c>
      <c r="AA1482" s="1">
        <f>'[1]RC-1'!AA1482</f>
        <v>0</v>
      </c>
      <c r="AB1482" s="1">
        <f>'[1]RC-1'!AB1482</f>
        <v>0</v>
      </c>
      <c r="AC1482" s="1">
        <f>'[1]RC-1'!AC1482</f>
        <v>0</v>
      </c>
      <c r="AD1482" s="1">
        <f>'[1]RC-1'!AD1482</f>
        <v>0</v>
      </c>
      <c r="AE1482" s="1">
        <f>'[1]RC-1'!AE1482</f>
        <v>0</v>
      </c>
      <c r="AF1482" s="1">
        <f>'[1]RC-1'!AF1482</f>
        <v>0</v>
      </c>
      <c r="AG1482" s="1">
        <f>'[1]RC-1'!AG1482</f>
        <v>0</v>
      </c>
      <c r="AH1482" s="1">
        <f>'[1]RC-1'!AH1482</f>
        <v>0</v>
      </c>
      <c r="AI1482" s="1">
        <f>'[1]RC-1'!AI1482</f>
        <v>0</v>
      </c>
    </row>
    <row r="1483" spans="1:35" x14ac:dyDescent="0.3">
      <c r="A1483" s="1">
        <f>'[1]RC-1'!A1483</f>
        <v>0</v>
      </c>
      <c r="B1483" s="1">
        <f>'[1]RC-1'!B1483</f>
        <v>0</v>
      </c>
      <c r="C1483" s="1">
        <f>'[1]RC-1'!C1483</f>
        <v>0</v>
      </c>
      <c r="D1483" s="1">
        <f>'[1]RC-1'!D1483</f>
        <v>0</v>
      </c>
      <c r="E1483" s="1">
        <f>'[1]RC-1'!E1483</f>
        <v>0</v>
      </c>
      <c r="F1483" s="1">
        <f>'[1]RC-1'!F1483</f>
        <v>0</v>
      </c>
      <c r="G1483" s="1">
        <f>'[1]RC-1'!G1483</f>
        <v>0</v>
      </c>
      <c r="H1483" s="1">
        <f>'[1]RC-1'!H1483</f>
        <v>0</v>
      </c>
      <c r="I1483" s="1">
        <f>'[1]RC-1'!I1483</f>
        <v>0</v>
      </c>
      <c r="J1483" s="1">
        <f>'[1]RC-1'!J1483</f>
        <v>0</v>
      </c>
      <c r="K1483" s="1">
        <f>'[1]RC-1'!K1483</f>
        <v>0</v>
      </c>
      <c r="L1483" s="1">
        <f>'[1]RC-1'!L1483</f>
        <v>0</v>
      </c>
      <c r="M1483" s="1">
        <f>'[1]RC-1'!M1483</f>
        <v>0</v>
      </c>
      <c r="N1483" s="1">
        <f>'[1]RC-1'!N1483</f>
        <v>0</v>
      </c>
      <c r="O1483" s="1">
        <f>'[1]RC-1'!O1483</f>
        <v>0</v>
      </c>
      <c r="P1483" s="1">
        <f>'[1]RC-1'!P1483</f>
        <v>0</v>
      </c>
      <c r="Q1483" s="1">
        <f>'[1]RC-1'!Q1483</f>
        <v>0</v>
      </c>
      <c r="R1483" s="1">
        <f>'[1]RC-1'!R1483</f>
        <v>0</v>
      </c>
      <c r="S1483" s="1">
        <f>'[1]RC-1'!S1483</f>
        <v>0</v>
      </c>
      <c r="T1483" s="1">
        <f>'[1]RC-1'!T1483</f>
        <v>0</v>
      </c>
      <c r="U1483" s="1">
        <f>'[1]RC-1'!U1483</f>
        <v>0</v>
      </c>
      <c r="V1483" s="1">
        <f>'[1]RC-1'!V1483</f>
        <v>0</v>
      </c>
      <c r="W1483" s="1">
        <f>'[1]RC-1'!W1483</f>
        <v>0</v>
      </c>
      <c r="X1483" s="1">
        <f>'[1]RC-1'!X1483</f>
        <v>0</v>
      </c>
      <c r="Y1483" s="1">
        <f>'[1]RC-1'!Y1483</f>
        <v>0</v>
      </c>
      <c r="Z1483" s="1">
        <f>'[1]RC-1'!Z1483</f>
        <v>0</v>
      </c>
      <c r="AA1483" s="1">
        <f>'[1]RC-1'!AA1483</f>
        <v>0</v>
      </c>
      <c r="AB1483" s="1">
        <f>'[1]RC-1'!AB1483</f>
        <v>0</v>
      </c>
      <c r="AC1483" s="1">
        <f>'[1]RC-1'!AC1483</f>
        <v>0</v>
      </c>
      <c r="AD1483" s="1">
        <f>'[1]RC-1'!AD1483</f>
        <v>0</v>
      </c>
      <c r="AE1483" s="1">
        <f>'[1]RC-1'!AE1483</f>
        <v>0</v>
      </c>
      <c r="AF1483" s="1">
        <f>'[1]RC-1'!AF1483</f>
        <v>0</v>
      </c>
      <c r="AG1483" s="1">
        <f>'[1]RC-1'!AG1483</f>
        <v>0</v>
      </c>
      <c r="AH1483" s="1">
        <f>'[1]RC-1'!AH1483</f>
        <v>0</v>
      </c>
      <c r="AI1483" s="1">
        <f>'[1]RC-1'!AI1483</f>
        <v>0</v>
      </c>
    </row>
    <row r="1484" spans="1:35" x14ac:dyDescent="0.3">
      <c r="A1484" s="1">
        <f>'[1]RC-1'!A1484</f>
        <v>0</v>
      </c>
      <c r="B1484" s="1">
        <f>'[1]RC-1'!B1484</f>
        <v>0</v>
      </c>
      <c r="C1484" s="1">
        <f>'[1]RC-1'!C1484</f>
        <v>0</v>
      </c>
      <c r="D1484" s="1">
        <f>'[1]RC-1'!D1484</f>
        <v>0</v>
      </c>
      <c r="E1484" s="1">
        <f>'[1]RC-1'!E1484</f>
        <v>0</v>
      </c>
      <c r="F1484" s="1">
        <f>'[1]RC-1'!F1484</f>
        <v>0</v>
      </c>
      <c r="G1484" s="1">
        <f>'[1]RC-1'!G1484</f>
        <v>0</v>
      </c>
      <c r="H1484" s="1">
        <f>'[1]RC-1'!H1484</f>
        <v>0</v>
      </c>
      <c r="I1484" s="1">
        <f>'[1]RC-1'!I1484</f>
        <v>0</v>
      </c>
      <c r="J1484" s="1">
        <f>'[1]RC-1'!J1484</f>
        <v>0</v>
      </c>
      <c r="K1484" s="1">
        <f>'[1]RC-1'!K1484</f>
        <v>0</v>
      </c>
      <c r="L1484" s="1">
        <f>'[1]RC-1'!L1484</f>
        <v>0</v>
      </c>
      <c r="M1484" s="1">
        <f>'[1]RC-1'!M1484</f>
        <v>0</v>
      </c>
      <c r="N1484" s="1">
        <f>'[1]RC-1'!N1484</f>
        <v>0</v>
      </c>
      <c r="O1484" s="1">
        <f>'[1]RC-1'!O1484</f>
        <v>0</v>
      </c>
      <c r="P1484" s="1">
        <f>'[1]RC-1'!P1484</f>
        <v>0</v>
      </c>
      <c r="Q1484" s="1">
        <f>'[1]RC-1'!Q1484</f>
        <v>0</v>
      </c>
      <c r="R1484" s="1">
        <f>'[1]RC-1'!R1484</f>
        <v>0</v>
      </c>
      <c r="S1484" s="1">
        <f>'[1]RC-1'!S1484</f>
        <v>0</v>
      </c>
      <c r="T1484" s="1">
        <f>'[1]RC-1'!T1484</f>
        <v>0</v>
      </c>
      <c r="U1484" s="1">
        <f>'[1]RC-1'!U1484</f>
        <v>0</v>
      </c>
      <c r="V1484" s="1">
        <f>'[1]RC-1'!V1484</f>
        <v>0</v>
      </c>
      <c r="W1484" s="1">
        <f>'[1]RC-1'!W1484</f>
        <v>0</v>
      </c>
      <c r="X1484" s="1">
        <f>'[1]RC-1'!X1484</f>
        <v>0</v>
      </c>
      <c r="Y1484" s="1">
        <f>'[1]RC-1'!Y1484</f>
        <v>0</v>
      </c>
      <c r="Z1484" s="1">
        <f>'[1]RC-1'!Z1484</f>
        <v>0</v>
      </c>
      <c r="AA1484" s="1">
        <f>'[1]RC-1'!AA1484</f>
        <v>0</v>
      </c>
      <c r="AB1484" s="1">
        <f>'[1]RC-1'!AB1484</f>
        <v>0</v>
      </c>
      <c r="AC1484" s="1">
        <f>'[1]RC-1'!AC1484</f>
        <v>0</v>
      </c>
      <c r="AD1484" s="1">
        <f>'[1]RC-1'!AD1484</f>
        <v>0</v>
      </c>
      <c r="AE1484" s="1">
        <f>'[1]RC-1'!AE1484</f>
        <v>0</v>
      </c>
      <c r="AF1484" s="1">
        <f>'[1]RC-1'!AF1484</f>
        <v>0</v>
      </c>
      <c r="AG1484" s="1">
        <f>'[1]RC-1'!AG1484</f>
        <v>0</v>
      </c>
      <c r="AH1484" s="1">
        <f>'[1]RC-1'!AH1484</f>
        <v>0</v>
      </c>
      <c r="AI1484" s="1">
        <f>'[1]RC-1'!AI1484</f>
        <v>0</v>
      </c>
    </row>
    <row r="1485" spans="1:35" x14ac:dyDescent="0.3">
      <c r="A1485" s="1">
        <f>'[1]RC-1'!A1485</f>
        <v>0</v>
      </c>
      <c r="B1485" s="1">
        <f>'[1]RC-1'!B1485</f>
        <v>0</v>
      </c>
      <c r="C1485" s="1">
        <f>'[1]RC-1'!C1485</f>
        <v>0</v>
      </c>
      <c r="D1485" s="1">
        <f>'[1]RC-1'!D1485</f>
        <v>0</v>
      </c>
      <c r="E1485" s="1">
        <f>'[1]RC-1'!E1485</f>
        <v>0</v>
      </c>
      <c r="F1485" s="1">
        <f>'[1]RC-1'!F1485</f>
        <v>0</v>
      </c>
      <c r="G1485" s="1">
        <f>'[1]RC-1'!G1485</f>
        <v>0</v>
      </c>
      <c r="H1485" s="1">
        <f>'[1]RC-1'!H1485</f>
        <v>0</v>
      </c>
      <c r="I1485" s="1">
        <f>'[1]RC-1'!I1485</f>
        <v>0</v>
      </c>
      <c r="J1485" s="1">
        <f>'[1]RC-1'!J1485</f>
        <v>0</v>
      </c>
      <c r="K1485" s="1">
        <f>'[1]RC-1'!K1485</f>
        <v>0</v>
      </c>
      <c r="L1485" s="1">
        <f>'[1]RC-1'!L1485</f>
        <v>0</v>
      </c>
      <c r="M1485" s="1">
        <f>'[1]RC-1'!M1485</f>
        <v>0</v>
      </c>
      <c r="N1485" s="1">
        <f>'[1]RC-1'!N1485</f>
        <v>0</v>
      </c>
      <c r="O1485" s="1">
        <f>'[1]RC-1'!O1485</f>
        <v>0</v>
      </c>
      <c r="P1485" s="1">
        <f>'[1]RC-1'!P1485</f>
        <v>0</v>
      </c>
      <c r="Q1485" s="1">
        <f>'[1]RC-1'!Q1485</f>
        <v>0</v>
      </c>
      <c r="R1485" s="1">
        <f>'[1]RC-1'!R1485</f>
        <v>0</v>
      </c>
      <c r="S1485" s="1">
        <f>'[1]RC-1'!S1485</f>
        <v>0</v>
      </c>
      <c r="T1485" s="1">
        <f>'[1]RC-1'!T1485</f>
        <v>0</v>
      </c>
      <c r="U1485" s="1">
        <f>'[1]RC-1'!U1485</f>
        <v>0</v>
      </c>
      <c r="V1485" s="1">
        <f>'[1]RC-1'!V1485</f>
        <v>0</v>
      </c>
      <c r="W1485" s="1">
        <f>'[1]RC-1'!W1485</f>
        <v>0</v>
      </c>
      <c r="X1485" s="1">
        <f>'[1]RC-1'!X1485</f>
        <v>0</v>
      </c>
      <c r="Y1485" s="1">
        <f>'[1]RC-1'!Y1485</f>
        <v>0</v>
      </c>
      <c r="Z1485" s="1">
        <f>'[1]RC-1'!Z1485</f>
        <v>0</v>
      </c>
      <c r="AA1485" s="1">
        <f>'[1]RC-1'!AA1485</f>
        <v>0</v>
      </c>
      <c r="AB1485" s="1">
        <f>'[1]RC-1'!AB1485</f>
        <v>0</v>
      </c>
      <c r="AC1485" s="1">
        <f>'[1]RC-1'!AC1485</f>
        <v>0</v>
      </c>
      <c r="AD1485" s="1">
        <f>'[1]RC-1'!AD1485</f>
        <v>0</v>
      </c>
      <c r="AE1485" s="1">
        <f>'[1]RC-1'!AE1485</f>
        <v>0</v>
      </c>
      <c r="AF1485" s="1">
        <f>'[1]RC-1'!AF1485</f>
        <v>0</v>
      </c>
      <c r="AG1485" s="1">
        <f>'[1]RC-1'!AG1485</f>
        <v>0</v>
      </c>
      <c r="AH1485" s="1">
        <f>'[1]RC-1'!AH1485</f>
        <v>0</v>
      </c>
      <c r="AI1485" s="1">
        <f>'[1]RC-1'!AI1485</f>
        <v>0</v>
      </c>
    </row>
    <row r="1486" spans="1:35" x14ac:dyDescent="0.3">
      <c r="A1486" s="1">
        <f>'[1]RC-1'!A1486</f>
        <v>0</v>
      </c>
      <c r="B1486" s="1">
        <f>'[1]RC-1'!B1486</f>
        <v>0</v>
      </c>
      <c r="C1486" s="1">
        <f>'[1]RC-1'!C1486</f>
        <v>0</v>
      </c>
      <c r="D1486" s="1">
        <f>'[1]RC-1'!D1486</f>
        <v>0</v>
      </c>
      <c r="E1486" s="1">
        <f>'[1]RC-1'!E1486</f>
        <v>0</v>
      </c>
      <c r="F1486" s="1">
        <f>'[1]RC-1'!F1486</f>
        <v>0</v>
      </c>
      <c r="G1486" s="1">
        <f>'[1]RC-1'!G1486</f>
        <v>0</v>
      </c>
      <c r="H1486" s="1">
        <f>'[1]RC-1'!H1486</f>
        <v>0</v>
      </c>
      <c r="I1486" s="1">
        <f>'[1]RC-1'!I1486</f>
        <v>0</v>
      </c>
      <c r="J1486" s="1">
        <f>'[1]RC-1'!J1486</f>
        <v>0</v>
      </c>
      <c r="K1486" s="1">
        <f>'[1]RC-1'!K1486</f>
        <v>0</v>
      </c>
      <c r="L1486" s="1">
        <f>'[1]RC-1'!L1486</f>
        <v>0</v>
      </c>
      <c r="M1486" s="1">
        <f>'[1]RC-1'!M1486</f>
        <v>0</v>
      </c>
      <c r="N1486" s="1">
        <f>'[1]RC-1'!N1486</f>
        <v>0</v>
      </c>
      <c r="O1486" s="1">
        <f>'[1]RC-1'!O1486</f>
        <v>0</v>
      </c>
      <c r="P1486" s="1">
        <f>'[1]RC-1'!P1486</f>
        <v>0</v>
      </c>
      <c r="Q1486" s="1">
        <f>'[1]RC-1'!Q1486</f>
        <v>0</v>
      </c>
      <c r="R1486" s="1">
        <f>'[1]RC-1'!R1486</f>
        <v>0</v>
      </c>
      <c r="S1486" s="1">
        <f>'[1]RC-1'!S1486</f>
        <v>0</v>
      </c>
      <c r="T1486" s="1">
        <f>'[1]RC-1'!T1486</f>
        <v>0</v>
      </c>
      <c r="U1486" s="1">
        <f>'[1]RC-1'!U1486</f>
        <v>0</v>
      </c>
      <c r="V1486" s="1">
        <f>'[1]RC-1'!V1486</f>
        <v>0</v>
      </c>
      <c r="W1486" s="1">
        <f>'[1]RC-1'!W1486</f>
        <v>0</v>
      </c>
      <c r="X1486" s="1">
        <f>'[1]RC-1'!X1486</f>
        <v>0</v>
      </c>
      <c r="Y1486" s="1">
        <f>'[1]RC-1'!Y1486</f>
        <v>0</v>
      </c>
      <c r="Z1486" s="1">
        <f>'[1]RC-1'!Z1486</f>
        <v>0</v>
      </c>
      <c r="AA1486" s="1">
        <f>'[1]RC-1'!AA1486</f>
        <v>0</v>
      </c>
      <c r="AB1486" s="1">
        <f>'[1]RC-1'!AB1486</f>
        <v>0</v>
      </c>
      <c r="AC1486" s="1">
        <f>'[1]RC-1'!AC1486</f>
        <v>0</v>
      </c>
      <c r="AD1486" s="1">
        <f>'[1]RC-1'!AD1486</f>
        <v>0</v>
      </c>
      <c r="AE1486" s="1">
        <f>'[1]RC-1'!AE1486</f>
        <v>0</v>
      </c>
      <c r="AF1486" s="1">
        <f>'[1]RC-1'!AF1486</f>
        <v>0</v>
      </c>
      <c r="AG1486" s="1">
        <f>'[1]RC-1'!AG1486</f>
        <v>0</v>
      </c>
      <c r="AH1486" s="1">
        <f>'[1]RC-1'!AH1486</f>
        <v>0</v>
      </c>
      <c r="AI1486" s="1">
        <f>'[1]RC-1'!AI1486</f>
        <v>0</v>
      </c>
    </row>
    <row r="1487" spans="1:35" x14ac:dyDescent="0.3">
      <c r="A1487" s="1">
        <f>'[1]RC-1'!A1487</f>
        <v>0</v>
      </c>
      <c r="B1487" s="1">
        <f>'[1]RC-1'!B1487</f>
        <v>0</v>
      </c>
      <c r="C1487" s="1">
        <f>'[1]RC-1'!C1487</f>
        <v>0</v>
      </c>
      <c r="D1487" s="1">
        <f>'[1]RC-1'!D1487</f>
        <v>0</v>
      </c>
      <c r="E1487" s="1">
        <f>'[1]RC-1'!E1487</f>
        <v>0</v>
      </c>
      <c r="F1487" s="1">
        <f>'[1]RC-1'!F1487</f>
        <v>0</v>
      </c>
      <c r="G1487" s="1">
        <f>'[1]RC-1'!G1487</f>
        <v>0</v>
      </c>
      <c r="H1487" s="1">
        <f>'[1]RC-1'!H1487</f>
        <v>0</v>
      </c>
      <c r="I1487" s="1">
        <f>'[1]RC-1'!I1487</f>
        <v>0</v>
      </c>
      <c r="J1487" s="1">
        <f>'[1]RC-1'!J1487</f>
        <v>0</v>
      </c>
      <c r="K1487" s="1">
        <f>'[1]RC-1'!K1487</f>
        <v>0</v>
      </c>
      <c r="L1487" s="1">
        <f>'[1]RC-1'!L1487</f>
        <v>0</v>
      </c>
      <c r="M1487" s="1">
        <f>'[1]RC-1'!M1487</f>
        <v>0</v>
      </c>
      <c r="N1487" s="1">
        <f>'[1]RC-1'!N1487</f>
        <v>0</v>
      </c>
      <c r="O1487" s="1">
        <f>'[1]RC-1'!O1487</f>
        <v>0</v>
      </c>
      <c r="P1487" s="1">
        <f>'[1]RC-1'!P1487</f>
        <v>0</v>
      </c>
      <c r="Q1487" s="1">
        <f>'[1]RC-1'!Q1487</f>
        <v>0</v>
      </c>
      <c r="R1487" s="1">
        <f>'[1]RC-1'!R1487</f>
        <v>0</v>
      </c>
      <c r="S1487" s="1">
        <f>'[1]RC-1'!S1487</f>
        <v>0</v>
      </c>
      <c r="T1487" s="1">
        <f>'[1]RC-1'!T1487</f>
        <v>0</v>
      </c>
      <c r="U1487" s="1">
        <f>'[1]RC-1'!U1487</f>
        <v>0</v>
      </c>
      <c r="V1487" s="1">
        <f>'[1]RC-1'!V1487</f>
        <v>0</v>
      </c>
      <c r="W1487" s="1">
        <f>'[1]RC-1'!W1487</f>
        <v>0</v>
      </c>
      <c r="X1487" s="1">
        <f>'[1]RC-1'!X1487</f>
        <v>0</v>
      </c>
      <c r="Y1487" s="1">
        <f>'[1]RC-1'!Y1487</f>
        <v>0</v>
      </c>
      <c r="Z1487" s="1">
        <f>'[1]RC-1'!Z1487</f>
        <v>0</v>
      </c>
      <c r="AA1487" s="1">
        <f>'[1]RC-1'!AA1487</f>
        <v>0</v>
      </c>
      <c r="AB1487" s="1">
        <f>'[1]RC-1'!AB1487</f>
        <v>0</v>
      </c>
      <c r="AC1487" s="1">
        <f>'[1]RC-1'!AC1487</f>
        <v>0</v>
      </c>
      <c r="AD1487" s="1">
        <f>'[1]RC-1'!AD1487</f>
        <v>0</v>
      </c>
      <c r="AE1487" s="1">
        <f>'[1]RC-1'!AE1487</f>
        <v>0</v>
      </c>
      <c r="AF1487" s="1">
        <f>'[1]RC-1'!AF1487</f>
        <v>0</v>
      </c>
      <c r="AG1487" s="1">
        <f>'[1]RC-1'!AG1487</f>
        <v>0</v>
      </c>
      <c r="AH1487" s="1">
        <f>'[1]RC-1'!AH1487</f>
        <v>0</v>
      </c>
      <c r="AI1487" s="1">
        <f>'[1]RC-1'!AI1487</f>
        <v>0</v>
      </c>
    </row>
    <row r="1488" spans="1:35" x14ac:dyDescent="0.3">
      <c r="A1488" s="1">
        <f>'[1]RC-1'!A1488</f>
        <v>0</v>
      </c>
      <c r="B1488" s="1">
        <f>'[1]RC-1'!B1488</f>
        <v>0</v>
      </c>
      <c r="C1488" s="1">
        <f>'[1]RC-1'!C1488</f>
        <v>0</v>
      </c>
      <c r="D1488" s="1">
        <f>'[1]RC-1'!D1488</f>
        <v>0</v>
      </c>
      <c r="E1488" s="1">
        <f>'[1]RC-1'!E1488</f>
        <v>0</v>
      </c>
      <c r="F1488" s="1">
        <f>'[1]RC-1'!F1488</f>
        <v>0</v>
      </c>
      <c r="G1488" s="1">
        <f>'[1]RC-1'!G1488</f>
        <v>0</v>
      </c>
      <c r="H1488" s="1">
        <f>'[1]RC-1'!H1488</f>
        <v>0</v>
      </c>
      <c r="I1488" s="1">
        <f>'[1]RC-1'!I1488</f>
        <v>0</v>
      </c>
      <c r="J1488" s="1">
        <f>'[1]RC-1'!J1488</f>
        <v>0</v>
      </c>
      <c r="K1488" s="1">
        <f>'[1]RC-1'!K1488</f>
        <v>0</v>
      </c>
      <c r="L1488" s="1">
        <f>'[1]RC-1'!L1488</f>
        <v>0</v>
      </c>
      <c r="M1488" s="1">
        <f>'[1]RC-1'!M1488</f>
        <v>0</v>
      </c>
      <c r="N1488" s="1">
        <f>'[1]RC-1'!N1488</f>
        <v>0</v>
      </c>
      <c r="O1488" s="1">
        <f>'[1]RC-1'!O1488</f>
        <v>0</v>
      </c>
      <c r="P1488" s="1">
        <f>'[1]RC-1'!P1488</f>
        <v>0</v>
      </c>
      <c r="Q1488" s="1">
        <f>'[1]RC-1'!Q1488</f>
        <v>0</v>
      </c>
      <c r="R1488" s="1">
        <f>'[1]RC-1'!R1488</f>
        <v>0</v>
      </c>
      <c r="S1488" s="1">
        <f>'[1]RC-1'!S1488</f>
        <v>0</v>
      </c>
      <c r="T1488" s="1">
        <f>'[1]RC-1'!T1488</f>
        <v>0</v>
      </c>
      <c r="U1488" s="1">
        <f>'[1]RC-1'!U1488</f>
        <v>0</v>
      </c>
      <c r="V1488" s="1">
        <f>'[1]RC-1'!V1488</f>
        <v>0</v>
      </c>
      <c r="W1488" s="1">
        <f>'[1]RC-1'!W1488</f>
        <v>0</v>
      </c>
      <c r="X1488" s="1">
        <f>'[1]RC-1'!X1488</f>
        <v>0</v>
      </c>
      <c r="Y1488" s="1">
        <f>'[1]RC-1'!Y1488</f>
        <v>0</v>
      </c>
      <c r="Z1488" s="1">
        <f>'[1]RC-1'!Z1488</f>
        <v>0</v>
      </c>
      <c r="AA1488" s="1">
        <f>'[1]RC-1'!AA1488</f>
        <v>0</v>
      </c>
      <c r="AB1488" s="1">
        <f>'[1]RC-1'!AB1488</f>
        <v>0</v>
      </c>
      <c r="AC1488" s="1">
        <f>'[1]RC-1'!AC1488</f>
        <v>0</v>
      </c>
      <c r="AD1488" s="1">
        <f>'[1]RC-1'!AD1488</f>
        <v>0</v>
      </c>
      <c r="AE1488" s="1">
        <f>'[1]RC-1'!AE1488</f>
        <v>0</v>
      </c>
      <c r="AF1488" s="1">
        <f>'[1]RC-1'!AF1488</f>
        <v>0</v>
      </c>
      <c r="AG1488" s="1">
        <f>'[1]RC-1'!AG1488</f>
        <v>0</v>
      </c>
      <c r="AH1488" s="1">
        <f>'[1]RC-1'!AH1488</f>
        <v>0</v>
      </c>
      <c r="AI1488" s="1">
        <f>'[1]RC-1'!AI1488</f>
        <v>0</v>
      </c>
    </row>
    <row r="1489" spans="1:35" x14ac:dyDescent="0.3">
      <c r="A1489" s="1">
        <f>'[1]RC-1'!A1489</f>
        <v>0</v>
      </c>
      <c r="B1489" s="1">
        <f>'[1]RC-1'!B1489</f>
        <v>0</v>
      </c>
      <c r="C1489" s="1">
        <f>'[1]RC-1'!C1489</f>
        <v>0</v>
      </c>
      <c r="D1489" s="1">
        <f>'[1]RC-1'!D1489</f>
        <v>0</v>
      </c>
      <c r="E1489" s="1">
        <f>'[1]RC-1'!E1489</f>
        <v>0</v>
      </c>
      <c r="F1489" s="1">
        <f>'[1]RC-1'!F1489</f>
        <v>0</v>
      </c>
      <c r="G1489" s="1">
        <f>'[1]RC-1'!G1489</f>
        <v>0</v>
      </c>
      <c r="H1489" s="1">
        <f>'[1]RC-1'!H1489</f>
        <v>0</v>
      </c>
      <c r="I1489" s="1">
        <f>'[1]RC-1'!I1489</f>
        <v>0</v>
      </c>
      <c r="J1489" s="1">
        <f>'[1]RC-1'!J1489</f>
        <v>0</v>
      </c>
      <c r="K1489" s="1">
        <f>'[1]RC-1'!K1489</f>
        <v>0</v>
      </c>
      <c r="L1489" s="1">
        <f>'[1]RC-1'!L1489</f>
        <v>0</v>
      </c>
      <c r="M1489" s="1">
        <f>'[1]RC-1'!M1489</f>
        <v>0</v>
      </c>
      <c r="N1489" s="1">
        <f>'[1]RC-1'!N1489</f>
        <v>0</v>
      </c>
      <c r="O1489" s="1">
        <f>'[1]RC-1'!O1489</f>
        <v>0</v>
      </c>
      <c r="P1489" s="1">
        <f>'[1]RC-1'!P1489</f>
        <v>0</v>
      </c>
      <c r="Q1489" s="1">
        <f>'[1]RC-1'!Q1489</f>
        <v>0</v>
      </c>
      <c r="R1489" s="1">
        <f>'[1]RC-1'!R1489</f>
        <v>0</v>
      </c>
      <c r="S1489" s="1">
        <f>'[1]RC-1'!S1489</f>
        <v>0</v>
      </c>
      <c r="T1489" s="1">
        <f>'[1]RC-1'!T1489</f>
        <v>0</v>
      </c>
      <c r="U1489" s="1">
        <f>'[1]RC-1'!U1489</f>
        <v>0</v>
      </c>
      <c r="V1489" s="1">
        <f>'[1]RC-1'!V1489</f>
        <v>0</v>
      </c>
      <c r="W1489" s="1">
        <f>'[1]RC-1'!W1489</f>
        <v>0</v>
      </c>
      <c r="X1489" s="1">
        <f>'[1]RC-1'!X1489</f>
        <v>0</v>
      </c>
      <c r="Y1489" s="1">
        <f>'[1]RC-1'!Y1489</f>
        <v>0</v>
      </c>
      <c r="Z1489" s="1">
        <f>'[1]RC-1'!Z1489</f>
        <v>0</v>
      </c>
      <c r="AA1489" s="1">
        <f>'[1]RC-1'!AA1489</f>
        <v>0</v>
      </c>
      <c r="AB1489" s="1">
        <f>'[1]RC-1'!AB1489</f>
        <v>0</v>
      </c>
      <c r="AC1489" s="1">
        <f>'[1]RC-1'!AC1489</f>
        <v>0</v>
      </c>
      <c r="AD1489" s="1">
        <f>'[1]RC-1'!AD1489</f>
        <v>0</v>
      </c>
      <c r="AE1489" s="1">
        <f>'[1]RC-1'!AE1489</f>
        <v>0</v>
      </c>
      <c r="AF1489" s="1">
        <f>'[1]RC-1'!AF1489</f>
        <v>0</v>
      </c>
      <c r="AG1489" s="1">
        <f>'[1]RC-1'!AG1489</f>
        <v>0</v>
      </c>
      <c r="AH1489" s="1">
        <f>'[1]RC-1'!AH1489</f>
        <v>0</v>
      </c>
      <c r="AI1489" s="1">
        <f>'[1]RC-1'!AI1489</f>
        <v>0</v>
      </c>
    </row>
    <row r="1490" spans="1:35" x14ac:dyDescent="0.3">
      <c r="A1490" s="1">
        <f>'[1]RC-1'!A1490</f>
        <v>0</v>
      </c>
      <c r="B1490" s="1">
        <f>'[1]RC-1'!B1490</f>
        <v>0</v>
      </c>
      <c r="C1490" s="1">
        <f>'[1]RC-1'!C1490</f>
        <v>0</v>
      </c>
      <c r="D1490" s="1">
        <f>'[1]RC-1'!D1490</f>
        <v>0</v>
      </c>
      <c r="E1490" s="1">
        <f>'[1]RC-1'!E1490</f>
        <v>0</v>
      </c>
      <c r="F1490" s="1">
        <f>'[1]RC-1'!F1490</f>
        <v>0</v>
      </c>
      <c r="G1490" s="1">
        <f>'[1]RC-1'!G1490</f>
        <v>0</v>
      </c>
      <c r="H1490" s="1">
        <f>'[1]RC-1'!H1490</f>
        <v>0</v>
      </c>
      <c r="I1490" s="1">
        <f>'[1]RC-1'!I1490</f>
        <v>0</v>
      </c>
      <c r="J1490" s="1">
        <f>'[1]RC-1'!J1490</f>
        <v>0</v>
      </c>
      <c r="K1490" s="1">
        <f>'[1]RC-1'!K1490</f>
        <v>0</v>
      </c>
      <c r="L1490" s="1">
        <f>'[1]RC-1'!L1490</f>
        <v>0</v>
      </c>
      <c r="M1490" s="1">
        <f>'[1]RC-1'!M1490</f>
        <v>0</v>
      </c>
      <c r="N1490" s="1">
        <f>'[1]RC-1'!N1490</f>
        <v>0</v>
      </c>
      <c r="O1490" s="1">
        <f>'[1]RC-1'!O1490</f>
        <v>0</v>
      </c>
      <c r="P1490" s="1">
        <f>'[1]RC-1'!P1490</f>
        <v>0</v>
      </c>
      <c r="Q1490" s="1">
        <f>'[1]RC-1'!Q1490</f>
        <v>0</v>
      </c>
      <c r="R1490" s="1">
        <f>'[1]RC-1'!R1490</f>
        <v>0</v>
      </c>
      <c r="S1490" s="1">
        <f>'[1]RC-1'!S1490</f>
        <v>0</v>
      </c>
      <c r="T1490" s="1">
        <f>'[1]RC-1'!T1490</f>
        <v>0</v>
      </c>
      <c r="U1490" s="1">
        <f>'[1]RC-1'!U1490</f>
        <v>0</v>
      </c>
      <c r="V1490" s="1">
        <f>'[1]RC-1'!V1490</f>
        <v>0</v>
      </c>
      <c r="W1490" s="1">
        <f>'[1]RC-1'!W1490</f>
        <v>0</v>
      </c>
      <c r="X1490" s="1">
        <f>'[1]RC-1'!X1490</f>
        <v>0</v>
      </c>
      <c r="Y1490" s="1">
        <f>'[1]RC-1'!Y1490</f>
        <v>0</v>
      </c>
      <c r="Z1490" s="1">
        <f>'[1]RC-1'!Z1490</f>
        <v>0</v>
      </c>
      <c r="AA1490" s="1">
        <f>'[1]RC-1'!AA1490</f>
        <v>0</v>
      </c>
      <c r="AB1490" s="1">
        <f>'[1]RC-1'!AB1490</f>
        <v>0</v>
      </c>
      <c r="AC1490" s="1">
        <f>'[1]RC-1'!AC1490</f>
        <v>0</v>
      </c>
      <c r="AD1490" s="1">
        <f>'[1]RC-1'!AD1490</f>
        <v>0</v>
      </c>
      <c r="AE1490" s="1">
        <f>'[1]RC-1'!AE1490</f>
        <v>0</v>
      </c>
      <c r="AF1490" s="1">
        <f>'[1]RC-1'!AF1490</f>
        <v>0</v>
      </c>
      <c r="AG1490" s="1">
        <f>'[1]RC-1'!AG1490</f>
        <v>0</v>
      </c>
      <c r="AH1490" s="1">
        <f>'[1]RC-1'!AH1490</f>
        <v>0</v>
      </c>
      <c r="AI1490" s="1">
        <f>'[1]RC-1'!AI1490</f>
        <v>0</v>
      </c>
    </row>
    <row r="1491" spans="1:35" x14ac:dyDescent="0.3">
      <c r="A1491" s="1">
        <f>'[1]RC-1'!A1491</f>
        <v>0</v>
      </c>
      <c r="B1491" s="1">
        <f>'[1]RC-1'!B1491</f>
        <v>0</v>
      </c>
      <c r="C1491" s="1">
        <f>'[1]RC-1'!C1491</f>
        <v>0</v>
      </c>
      <c r="D1491" s="1">
        <f>'[1]RC-1'!D1491</f>
        <v>0</v>
      </c>
      <c r="E1491" s="1">
        <f>'[1]RC-1'!E1491</f>
        <v>0</v>
      </c>
      <c r="F1491" s="1">
        <f>'[1]RC-1'!F1491</f>
        <v>0</v>
      </c>
      <c r="G1491" s="1">
        <f>'[1]RC-1'!G1491</f>
        <v>0</v>
      </c>
      <c r="H1491" s="1">
        <f>'[1]RC-1'!H1491</f>
        <v>0</v>
      </c>
      <c r="I1491" s="1">
        <f>'[1]RC-1'!I1491</f>
        <v>0</v>
      </c>
      <c r="J1491" s="1">
        <f>'[1]RC-1'!J1491</f>
        <v>0</v>
      </c>
      <c r="K1491" s="1">
        <f>'[1]RC-1'!K1491</f>
        <v>0</v>
      </c>
      <c r="L1491" s="1">
        <f>'[1]RC-1'!L1491</f>
        <v>0</v>
      </c>
      <c r="M1491" s="1">
        <f>'[1]RC-1'!M1491</f>
        <v>0</v>
      </c>
      <c r="N1491" s="1">
        <f>'[1]RC-1'!N1491</f>
        <v>0</v>
      </c>
      <c r="O1491" s="1">
        <f>'[1]RC-1'!O1491</f>
        <v>0</v>
      </c>
      <c r="P1491" s="1">
        <f>'[1]RC-1'!P1491</f>
        <v>0</v>
      </c>
      <c r="Q1491" s="1">
        <f>'[1]RC-1'!Q1491</f>
        <v>0</v>
      </c>
      <c r="R1491" s="1">
        <f>'[1]RC-1'!R1491</f>
        <v>0</v>
      </c>
      <c r="S1491" s="1">
        <f>'[1]RC-1'!S1491</f>
        <v>0</v>
      </c>
      <c r="T1491" s="1">
        <f>'[1]RC-1'!T1491</f>
        <v>0</v>
      </c>
      <c r="U1491" s="1">
        <f>'[1]RC-1'!U1491</f>
        <v>0</v>
      </c>
      <c r="V1491" s="1">
        <f>'[1]RC-1'!V1491</f>
        <v>0</v>
      </c>
      <c r="W1491" s="1">
        <f>'[1]RC-1'!W1491</f>
        <v>0</v>
      </c>
      <c r="X1491" s="1">
        <f>'[1]RC-1'!X1491</f>
        <v>0</v>
      </c>
      <c r="Y1491" s="1">
        <f>'[1]RC-1'!Y1491</f>
        <v>0</v>
      </c>
      <c r="Z1491" s="1">
        <f>'[1]RC-1'!Z1491</f>
        <v>0</v>
      </c>
      <c r="AA1491" s="1">
        <f>'[1]RC-1'!AA1491</f>
        <v>0</v>
      </c>
      <c r="AB1491" s="1">
        <f>'[1]RC-1'!AB1491</f>
        <v>0</v>
      </c>
      <c r="AC1491" s="1">
        <f>'[1]RC-1'!AC1491</f>
        <v>0</v>
      </c>
      <c r="AD1491" s="1">
        <f>'[1]RC-1'!AD1491</f>
        <v>0</v>
      </c>
      <c r="AE1491" s="1">
        <f>'[1]RC-1'!AE1491</f>
        <v>0</v>
      </c>
      <c r="AF1491" s="1">
        <f>'[1]RC-1'!AF1491</f>
        <v>0</v>
      </c>
      <c r="AG1491" s="1">
        <f>'[1]RC-1'!AG1491</f>
        <v>0</v>
      </c>
      <c r="AH1491" s="1">
        <f>'[1]RC-1'!AH1491</f>
        <v>0</v>
      </c>
      <c r="AI1491" s="1">
        <f>'[1]RC-1'!AI1491</f>
        <v>0</v>
      </c>
    </row>
    <row r="1492" spans="1:35" x14ac:dyDescent="0.3">
      <c r="A1492" s="1">
        <f>'[1]RC-1'!A1492</f>
        <v>0</v>
      </c>
      <c r="B1492" s="1">
        <f>'[1]RC-1'!B1492</f>
        <v>0</v>
      </c>
      <c r="C1492" s="1">
        <f>'[1]RC-1'!C1492</f>
        <v>0</v>
      </c>
      <c r="D1492" s="1">
        <f>'[1]RC-1'!D1492</f>
        <v>0</v>
      </c>
      <c r="E1492" s="1">
        <f>'[1]RC-1'!E1492</f>
        <v>0</v>
      </c>
      <c r="F1492" s="1">
        <f>'[1]RC-1'!F1492</f>
        <v>0</v>
      </c>
      <c r="G1492" s="1">
        <f>'[1]RC-1'!G1492</f>
        <v>0</v>
      </c>
      <c r="H1492" s="1">
        <f>'[1]RC-1'!H1492</f>
        <v>0</v>
      </c>
      <c r="I1492" s="1">
        <f>'[1]RC-1'!I1492</f>
        <v>0</v>
      </c>
      <c r="J1492" s="1">
        <f>'[1]RC-1'!J1492</f>
        <v>0</v>
      </c>
      <c r="K1492" s="1">
        <f>'[1]RC-1'!K1492</f>
        <v>0</v>
      </c>
      <c r="L1492" s="1">
        <f>'[1]RC-1'!L1492</f>
        <v>0</v>
      </c>
      <c r="M1492" s="1">
        <f>'[1]RC-1'!M1492</f>
        <v>0</v>
      </c>
      <c r="N1492" s="1">
        <f>'[1]RC-1'!N1492</f>
        <v>0</v>
      </c>
      <c r="O1492" s="1">
        <f>'[1]RC-1'!O1492</f>
        <v>0</v>
      </c>
      <c r="P1492" s="1">
        <f>'[1]RC-1'!P1492</f>
        <v>0</v>
      </c>
      <c r="Q1492" s="1">
        <f>'[1]RC-1'!Q1492</f>
        <v>0</v>
      </c>
      <c r="R1492" s="1">
        <f>'[1]RC-1'!R1492</f>
        <v>0</v>
      </c>
      <c r="S1492" s="1">
        <f>'[1]RC-1'!S1492</f>
        <v>0</v>
      </c>
      <c r="T1492" s="1">
        <f>'[1]RC-1'!T1492</f>
        <v>0</v>
      </c>
      <c r="U1492" s="1">
        <f>'[1]RC-1'!U1492</f>
        <v>0</v>
      </c>
      <c r="V1492" s="1">
        <f>'[1]RC-1'!V1492</f>
        <v>0</v>
      </c>
      <c r="W1492" s="1">
        <f>'[1]RC-1'!W1492</f>
        <v>0</v>
      </c>
      <c r="X1492" s="1">
        <f>'[1]RC-1'!X1492</f>
        <v>0</v>
      </c>
      <c r="Y1492" s="1">
        <f>'[1]RC-1'!Y1492</f>
        <v>0</v>
      </c>
      <c r="Z1492" s="1">
        <f>'[1]RC-1'!Z1492</f>
        <v>0</v>
      </c>
      <c r="AA1492" s="1">
        <f>'[1]RC-1'!AA1492</f>
        <v>0</v>
      </c>
      <c r="AB1492" s="1">
        <f>'[1]RC-1'!AB1492</f>
        <v>0</v>
      </c>
      <c r="AC1492" s="1">
        <f>'[1]RC-1'!AC1492</f>
        <v>0</v>
      </c>
      <c r="AD1492" s="1">
        <f>'[1]RC-1'!AD1492</f>
        <v>0</v>
      </c>
      <c r="AE1492" s="1">
        <f>'[1]RC-1'!AE1492</f>
        <v>0</v>
      </c>
      <c r="AF1492" s="1">
        <f>'[1]RC-1'!AF1492</f>
        <v>0</v>
      </c>
      <c r="AG1492" s="1">
        <f>'[1]RC-1'!AG1492</f>
        <v>0</v>
      </c>
      <c r="AH1492" s="1">
        <f>'[1]RC-1'!AH1492</f>
        <v>0</v>
      </c>
      <c r="AI1492" s="1">
        <f>'[1]RC-1'!AI1492</f>
        <v>0</v>
      </c>
    </row>
    <row r="1493" spans="1:35" x14ac:dyDescent="0.3">
      <c r="A1493" s="1">
        <f>'[1]RC-1'!A1493</f>
        <v>0</v>
      </c>
      <c r="B1493" s="1">
        <f>'[1]RC-1'!B1493</f>
        <v>0</v>
      </c>
      <c r="C1493" s="1">
        <f>'[1]RC-1'!C1493</f>
        <v>0</v>
      </c>
      <c r="D1493" s="1">
        <f>'[1]RC-1'!D1493</f>
        <v>0</v>
      </c>
      <c r="E1493" s="1">
        <f>'[1]RC-1'!E1493</f>
        <v>0</v>
      </c>
      <c r="F1493" s="1">
        <f>'[1]RC-1'!F1493</f>
        <v>0</v>
      </c>
      <c r="G1493" s="1">
        <f>'[1]RC-1'!G1493</f>
        <v>0</v>
      </c>
      <c r="H1493" s="1">
        <f>'[1]RC-1'!H1493</f>
        <v>0</v>
      </c>
      <c r="I1493" s="1">
        <f>'[1]RC-1'!I1493</f>
        <v>0</v>
      </c>
      <c r="J1493" s="1">
        <f>'[1]RC-1'!J1493</f>
        <v>0</v>
      </c>
      <c r="K1493" s="1">
        <f>'[1]RC-1'!K1493</f>
        <v>0</v>
      </c>
      <c r="L1493" s="1">
        <f>'[1]RC-1'!L1493</f>
        <v>0</v>
      </c>
      <c r="M1493" s="1">
        <f>'[1]RC-1'!M1493</f>
        <v>0</v>
      </c>
      <c r="N1493" s="1">
        <f>'[1]RC-1'!N1493</f>
        <v>0</v>
      </c>
      <c r="O1493" s="1">
        <f>'[1]RC-1'!O1493</f>
        <v>0</v>
      </c>
      <c r="P1493" s="1">
        <f>'[1]RC-1'!P1493</f>
        <v>0</v>
      </c>
      <c r="Q1493" s="1">
        <f>'[1]RC-1'!Q1493</f>
        <v>0</v>
      </c>
      <c r="R1493" s="1">
        <f>'[1]RC-1'!R1493</f>
        <v>0</v>
      </c>
      <c r="S1493" s="1">
        <f>'[1]RC-1'!S1493</f>
        <v>0</v>
      </c>
      <c r="T1493" s="1">
        <f>'[1]RC-1'!T1493</f>
        <v>0</v>
      </c>
      <c r="U1493" s="1">
        <f>'[1]RC-1'!U1493</f>
        <v>0</v>
      </c>
      <c r="V1493" s="1">
        <f>'[1]RC-1'!V1493</f>
        <v>0</v>
      </c>
      <c r="W1493" s="1">
        <f>'[1]RC-1'!W1493</f>
        <v>0</v>
      </c>
      <c r="X1493" s="1">
        <f>'[1]RC-1'!X1493</f>
        <v>0</v>
      </c>
      <c r="Y1493" s="1">
        <f>'[1]RC-1'!Y1493</f>
        <v>0</v>
      </c>
      <c r="Z1493" s="1">
        <f>'[1]RC-1'!Z1493</f>
        <v>0</v>
      </c>
      <c r="AA1493" s="1">
        <f>'[1]RC-1'!AA1493</f>
        <v>0</v>
      </c>
      <c r="AB1493" s="1">
        <f>'[1]RC-1'!AB1493</f>
        <v>0</v>
      </c>
      <c r="AC1493" s="1">
        <f>'[1]RC-1'!AC1493</f>
        <v>0</v>
      </c>
      <c r="AD1493" s="1">
        <f>'[1]RC-1'!AD1493</f>
        <v>0</v>
      </c>
      <c r="AE1493" s="1">
        <f>'[1]RC-1'!AE1493</f>
        <v>0</v>
      </c>
      <c r="AF1493" s="1">
        <f>'[1]RC-1'!AF1493</f>
        <v>0</v>
      </c>
      <c r="AG1493" s="1">
        <f>'[1]RC-1'!AG1493</f>
        <v>0</v>
      </c>
      <c r="AH1493" s="1">
        <f>'[1]RC-1'!AH1493</f>
        <v>0</v>
      </c>
      <c r="AI1493" s="1">
        <f>'[1]RC-1'!AI1493</f>
        <v>0</v>
      </c>
    </row>
    <row r="1494" spans="1:35" x14ac:dyDescent="0.3">
      <c r="A1494" s="1">
        <f>'[1]RC-1'!A1494</f>
        <v>0</v>
      </c>
      <c r="B1494" s="1">
        <f>'[1]RC-1'!B1494</f>
        <v>0</v>
      </c>
      <c r="C1494" s="1">
        <f>'[1]RC-1'!C1494</f>
        <v>0</v>
      </c>
      <c r="D1494" s="1">
        <f>'[1]RC-1'!D1494</f>
        <v>0</v>
      </c>
      <c r="E1494" s="1">
        <f>'[1]RC-1'!E1494</f>
        <v>0</v>
      </c>
      <c r="F1494" s="1">
        <f>'[1]RC-1'!F1494</f>
        <v>0</v>
      </c>
      <c r="G1494" s="1">
        <f>'[1]RC-1'!G1494</f>
        <v>0</v>
      </c>
      <c r="H1494" s="1">
        <f>'[1]RC-1'!H1494</f>
        <v>0</v>
      </c>
      <c r="I1494" s="1">
        <f>'[1]RC-1'!I1494</f>
        <v>0</v>
      </c>
      <c r="J1494" s="1">
        <f>'[1]RC-1'!J1494</f>
        <v>0</v>
      </c>
      <c r="K1494" s="1">
        <f>'[1]RC-1'!K1494</f>
        <v>0</v>
      </c>
      <c r="L1494" s="1">
        <f>'[1]RC-1'!L1494</f>
        <v>0</v>
      </c>
      <c r="M1494" s="1">
        <f>'[1]RC-1'!M1494</f>
        <v>0</v>
      </c>
      <c r="N1494" s="1">
        <f>'[1]RC-1'!N1494</f>
        <v>0</v>
      </c>
      <c r="O1494" s="1">
        <f>'[1]RC-1'!O1494</f>
        <v>0</v>
      </c>
      <c r="P1494" s="1">
        <f>'[1]RC-1'!P1494</f>
        <v>0</v>
      </c>
      <c r="Q1494" s="1">
        <f>'[1]RC-1'!Q1494</f>
        <v>0</v>
      </c>
      <c r="R1494" s="1">
        <f>'[1]RC-1'!R1494</f>
        <v>0</v>
      </c>
      <c r="S1494" s="1">
        <f>'[1]RC-1'!S1494</f>
        <v>0</v>
      </c>
      <c r="T1494" s="1">
        <f>'[1]RC-1'!T1494</f>
        <v>0</v>
      </c>
      <c r="U1494" s="1">
        <f>'[1]RC-1'!U1494</f>
        <v>0</v>
      </c>
      <c r="V1494" s="1">
        <f>'[1]RC-1'!V1494</f>
        <v>0</v>
      </c>
      <c r="W1494" s="1">
        <f>'[1]RC-1'!W1494</f>
        <v>0</v>
      </c>
      <c r="X1494" s="1">
        <f>'[1]RC-1'!X1494</f>
        <v>0</v>
      </c>
      <c r="Y1494" s="1">
        <f>'[1]RC-1'!Y1494</f>
        <v>0</v>
      </c>
      <c r="Z1494" s="1">
        <f>'[1]RC-1'!Z1494</f>
        <v>0</v>
      </c>
      <c r="AA1494" s="1">
        <f>'[1]RC-1'!AA1494</f>
        <v>0</v>
      </c>
      <c r="AB1494" s="1">
        <f>'[1]RC-1'!AB1494</f>
        <v>0</v>
      </c>
      <c r="AC1494" s="1">
        <f>'[1]RC-1'!AC1494</f>
        <v>0</v>
      </c>
      <c r="AD1494" s="1">
        <f>'[1]RC-1'!AD1494</f>
        <v>0</v>
      </c>
      <c r="AE1494" s="1">
        <f>'[1]RC-1'!AE1494</f>
        <v>0</v>
      </c>
      <c r="AF1494" s="1">
        <f>'[1]RC-1'!AF1494</f>
        <v>0</v>
      </c>
      <c r="AG1494" s="1">
        <f>'[1]RC-1'!AG1494</f>
        <v>0</v>
      </c>
      <c r="AH1494" s="1">
        <f>'[1]RC-1'!AH1494</f>
        <v>0</v>
      </c>
      <c r="AI1494" s="1">
        <f>'[1]RC-1'!AI1494</f>
        <v>0</v>
      </c>
    </row>
    <row r="1495" spans="1:35" x14ac:dyDescent="0.3">
      <c r="A1495" s="1">
        <f>'[1]RC-1'!A1495</f>
        <v>0</v>
      </c>
      <c r="B1495" s="1">
        <f>'[1]RC-1'!B1495</f>
        <v>0</v>
      </c>
      <c r="C1495" s="1">
        <f>'[1]RC-1'!C1495</f>
        <v>0</v>
      </c>
      <c r="D1495" s="1">
        <f>'[1]RC-1'!D1495</f>
        <v>0</v>
      </c>
      <c r="E1495" s="1">
        <f>'[1]RC-1'!E1495</f>
        <v>0</v>
      </c>
      <c r="F1495" s="1">
        <f>'[1]RC-1'!F1495</f>
        <v>0</v>
      </c>
      <c r="G1495" s="1">
        <f>'[1]RC-1'!G1495</f>
        <v>0</v>
      </c>
      <c r="H1495" s="1">
        <f>'[1]RC-1'!H1495</f>
        <v>0</v>
      </c>
      <c r="I1495" s="1">
        <f>'[1]RC-1'!I1495</f>
        <v>0</v>
      </c>
      <c r="J1495" s="1">
        <f>'[1]RC-1'!J1495</f>
        <v>0</v>
      </c>
      <c r="K1495" s="1">
        <f>'[1]RC-1'!K1495</f>
        <v>0</v>
      </c>
      <c r="L1495" s="1">
        <f>'[1]RC-1'!L1495</f>
        <v>0</v>
      </c>
      <c r="M1495" s="1">
        <f>'[1]RC-1'!M1495</f>
        <v>0</v>
      </c>
      <c r="N1495" s="1">
        <f>'[1]RC-1'!N1495</f>
        <v>0</v>
      </c>
      <c r="O1495" s="1">
        <f>'[1]RC-1'!O1495</f>
        <v>0</v>
      </c>
      <c r="P1495" s="1">
        <f>'[1]RC-1'!P1495</f>
        <v>0</v>
      </c>
      <c r="Q1495" s="1">
        <f>'[1]RC-1'!Q1495</f>
        <v>0</v>
      </c>
      <c r="R1495" s="1">
        <f>'[1]RC-1'!R1495</f>
        <v>0</v>
      </c>
      <c r="S1495" s="1">
        <f>'[1]RC-1'!S1495</f>
        <v>0</v>
      </c>
      <c r="T1495" s="1">
        <f>'[1]RC-1'!T1495</f>
        <v>0</v>
      </c>
      <c r="U1495" s="1">
        <f>'[1]RC-1'!U1495</f>
        <v>0</v>
      </c>
      <c r="V1495" s="1">
        <f>'[1]RC-1'!V1495</f>
        <v>0</v>
      </c>
      <c r="W1495" s="1">
        <f>'[1]RC-1'!W1495</f>
        <v>0</v>
      </c>
      <c r="X1495" s="1">
        <f>'[1]RC-1'!X1495</f>
        <v>0</v>
      </c>
      <c r="Y1495" s="1">
        <f>'[1]RC-1'!Y1495</f>
        <v>0</v>
      </c>
      <c r="Z1495" s="1">
        <f>'[1]RC-1'!Z1495</f>
        <v>0</v>
      </c>
      <c r="AA1495" s="1">
        <f>'[1]RC-1'!AA1495</f>
        <v>0</v>
      </c>
      <c r="AB1495" s="1">
        <f>'[1]RC-1'!AB1495</f>
        <v>0</v>
      </c>
      <c r="AC1495" s="1">
        <f>'[1]RC-1'!AC1495</f>
        <v>0</v>
      </c>
      <c r="AD1495" s="1">
        <f>'[1]RC-1'!AD1495</f>
        <v>0</v>
      </c>
      <c r="AE1495" s="1">
        <f>'[1]RC-1'!AE1495</f>
        <v>0</v>
      </c>
      <c r="AF1495" s="1">
        <f>'[1]RC-1'!AF1495</f>
        <v>0</v>
      </c>
      <c r="AG1495" s="1">
        <f>'[1]RC-1'!AG1495</f>
        <v>0</v>
      </c>
      <c r="AH1495" s="1">
        <f>'[1]RC-1'!AH1495</f>
        <v>0</v>
      </c>
      <c r="AI1495" s="1">
        <f>'[1]RC-1'!AI1495</f>
        <v>0</v>
      </c>
    </row>
    <row r="1496" spans="1:35" x14ac:dyDescent="0.3">
      <c r="A1496" s="1">
        <f>'[1]RC-1'!A1496</f>
        <v>0</v>
      </c>
      <c r="B1496" s="1">
        <f>'[1]RC-1'!B1496</f>
        <v>0</v>
      </c>
      <c r="C1496" s="1">
        <f>'[1]RC-1'!C1496</f>
        <v>0</v>
      </c>
      <c r="D1496" s="1">
        <f>'[1]RC-1'!D1496</f>
        <v>0</v>
      </c>
      <c r="E1496" s="1">
        <f>'[1]RC-1'!E1496</f>
        <v>0</v>
      </c>
      <c r="F1496" s="1">
        <f>'[1]RC-1'!F1496</f>
        <v>0</v>
      </c>
      <c r="G1496" s="1">
        <f>'[1]RC-1'!G1496</f>
        <v>0</v>
      </c>
      <c r="H1496" s="1">
        <f>'[1]RC-1'!H1496</f>
        <v>0</v>
      </c>
      <c r="I1496" s="1">
        <f>'[1]RC-1'!I1496</f>
        <v>0</v>
      </c>
      <c r="J1496" s="1">
        <f>'[1]RC-1'!J1496</f>
        <v>0</v>
      </c>
      <c r="K1496" s="1">
        <f>'[1]RC-1'!K1496</f>
        <v>0</v>
      </c>
      <c r="L1496" s="1">
        <f>'[1]RC-1'!L1496</f>
        <v>0</v>
      </c>
      <c r="M1496" s="1">
        <f>'[1]RC-1'!M1496</f>
        <v>0</v>
      </c>
      <c r="N1496" s="1">
        <f>'[1]RC-1'!N1496</f>
        <v>0</v>
      </c>
      <c r="O1496" s="1">
        <f>'[1]RC-1'!O1496</f>
        <v>0</v>
      </c>
      <c r="P1496" s="1">
        <f>'[1]RC-1'!P1496</f>
        <v>0</v>
      </c>
      <c r="Q1496" s="1">
        <f>'[1]RC-1'!Q1496</f>
        <v>0</v>
      </c>
      <c r="R1496" s="1">
        <f>'[1]RC-1'!R1496</f>
        <v>0</v>
      </c>
      <c r="S1496" s="1">
        <f>'[1]RC-1'!S1496</f>
        <v>0</v>
      </c>
      <c r="T1496" s="1">
        <f>'[1]RC-1'!T1496</f>
        <v>0</v>
      </c>
      <c r="U1496" s="1">
        <f>'[1]RC-1'!U1496</f>
        <v>0</v>
      </c>
      <c r="V1496" s="1">
        <f>'[1]RC-1'!V1496</f>
        <v>0</v>
      </c>
      <c r="W1496" s="1">
        <f>'[1]RC-1'!W1496</f>
        <v>0</v>
      </c>
      <c r="X1496" s="1">
        <f>'[1]RC-1'!X1496</f>
        <v>0</v>
      </c>
      <c r="Y1496" s="1">
        <f>'[1]RC-1'!Y1496</f>
        <v>0</v>
      </c>
      <c r="Z1496" s="1">
        <f>'[1]RC-1'!Z1496</f>
        <v>0</v>
      </c>
      <c r="AA1496" s="1">
        <f>'[1]RC-1'!AA1496</f>
        <v>0</v>
      </c>
      <c r="AB1496" s="1">
        <f>'[1]RC-1'!AB1496</f>
        <v>0</v>
      </c>
      <c r="AC1496" s="1">
        <f>'[1]RC-1'!AC1496</f>
        <v>0</v>
      </c>
      <c r="AD1496" s="1">
        <f>'[1]RC-1'!AD1496</f>
        <v>0</v>
      </c>
      <c r="AE1496" s="1">
        <f>'[1]RC-1'!AE1496</f>
        <v>0</v>
      </c>
      <c r="AF1496" s="1">
        <f>'[1]RC-1'!AF1496</f>
        <v>0</v>
      </c>
      <c r="AG1496" s="1">
        <f>'[1]RC-1'!AG1496</f>
        <v>0</v>
      </c>
      <c r="AH1496" s="1">
        <f>'[1]RC-1'!AH1496</f>
        <v>0</v>
      </c>
      <c r="AI1496" s="1">
        <f>'[1]RC-1'!AI1496</f>
        <v>0</v>
      </c>
    </row>
    <row r="1497" spans="1:35" x14ac:dyDescent="0.3">
      <c r="A1497" s="1">
        <f>'[1]RC-1'!A1497</f>
        <v>0</v>
      </c>
      <c r="B1497" s="1">
        <f>'[1]RC-1'!B1497</f>
        <v>0</v>
      </c>
      <c r="C1497" s="1">
        <f>'[1]RC-1'!C1497</f>
        <v>0</v>
      </c>
      <c r="D1497" s="1">
        <f>'[1]RC-1'!D1497</f>
        <v>0</v>
      </c>
      <c r="E1497" s="1">
        <f>'[1]RC-1'!E1497</f>
        <v>0</v>
      </c>
      <c r="F1497" s="1">
        <f>'[1]RC-1'!F1497</f>
        <v>0</v>
      </c>
      <c r="G1497" s="1">
        <f>'[1]RC-1'!G1497</f>
        <v>0</v>
      </c>
      <c r="H1497" s="1">
        <f>'[1]RC-1'!H1497</f>
        <v>0</v>
      </c>
      <c r="I1497" s="1">
        <f>'[1]RC-1'!I1497</f>
        <v>0</v>
      </c>
      <c r="J1497" s="1">
        <f>'[1]RC-1'!J1497</f>
        <v>0</v>
      </c>
      <c r="K1497" s="1">
        <f>'[1]RC-1'!K1497</f>
        <v>0</v>
      </c>
      <c r="L1497" s="1">
        <f>'[1]RC-1'!L1497</f>
        <v>0</v>
      </c>
      <c r="M1497" s="1">
        <f>'[1]RC-1'!M1497</f>
        <v>0</v>
      </c>
      <c r="N1497" s="1">
        <f>'[1]RC-1'!N1497</f>
        <v>0</v>
      </c>
      <c r="O1497" s="1">
        <f>'[1]RC-1'!O1497</f>
        <v>0</v>
      </c>
      <c r="P1497" s="1">
        <f>'[1]RC-1'!P1497</f>
        <v>0</v>
      </c>
      <c r="Q1497" s="1">
        <f>'[1]RC-1'!Q1497</f>
        <v>0</v>
      </c>
      <c r="R1497" s="1">
        <f>'[1]RC-1'!R1497</f>
        <v>0</v>
      </c>
      <c r="S1497" s="1">
        <f>'[1]RC-1'!S1497</f>
        <v>0</v>
      </c>
      <c r="T1497" s="1">
        <f>'[1]RC-1'!T1497</f>
        <v>0</v>
      </c>
      <c r="U1497" s="1">
        <f>'[1]RC-1'!U1497</f>
        <v>0</v>
      </c>
      <c r="V1497" s="1">
        <f>'[1]RC-1'!V1497</f>
        <v>0</v>
      </c>
      <c r="W1497" s="1">
        <f>'[1]RC-1'!W1497</f>
        <v>0</v>
      </c>
      <c r="X1497" s="1">
        <f>'[1]RC-1'!X1497</f>
        <v>0</v>
      </c>
      <c r="Y1497" s="1">
        <f>'[1]RC-1'!Y1497</f>
        <v>0</v>
      </c>
      <c r="Z1497" s="1">
        <f>'[1]RC-1'!Z1497</f>
        <v>0</v>
      </c>
      <c r="AA1497" s="1">
        <f>'[1]RC-1'!AA1497</f>
        <v>0</v>
      </c>
      <c r="AB1497" s="1">
        <f>'[1]RC-1'!AB1497</f>
        <v>0</v>
      </c>
      <c r="AC1497" s="1">
        <f>'[1]RC-1'!AC1497</f>
        <v>0</v>
      </c>
      <c r="AD1497" s="1">
        <f>'[1]RC-1'!AD1497</f>
        <v>0</v>
      </c>
      <c r="AE1497" s="1">
        <f>'[1]RC-1'!AE1497</f>
        <v>0</v>
      </c>
      <c r="AF1497" s="1">
        <f>'[1]RC-1'!AF1497</f>
        <v>0</v>
      </c>
      <c r="AG1497" s="1">
        <f>'[1]RC-1'!AG1497</f>
        <v>0</v>
      </c>
      <c r="AH1497" s="1">
        <f>'[1]RC-1'!AH1497</f>
        <v>0</v>
      </c>
      <c r="AI1497" s="1">
        <f>'[1]RC-1'!AI1497</f>
        <v>0</v>
      </c>
    </row>
    <row r="1498" spans="1:35" x14ac:dyDescent="0.3">
      <c r="A1498" s="1">
        <f>'[1]RC-1'!A1498</f>
        <v>0</v>
      </c>
      <c r="B1498" s="1">
        <f>'[1]RC-1'!B1498</f>
        <v>0</v>
      </c>
      <c r="C1498" s="1">
        <f>'[1]RC-1'!C1498</f>
        <v>0</v>
      </c>
      <c r="D1498" s="1">
        <f>'[1]RC-1'!D1498</f>
        <v>0</v>
      </c>
      <c r="E1498" s="1">
        <f>'[1]RC-1'!E1498</f>
        <v>0</v>
      </c>
      <c r="F1498" s="1">
        <f>'[1]RC-1'!F1498</f>
        <v>0</v>
      </c>
      <c r="G1498" s="1">
        <f>'[1]RC-1'!G1498</f>
        <v>0</v>
      </c>
      <c r="H1498" s="1">
        <f>'[1]RC-1'!H1498</f>
        <v>0</v>
      </c>
      <c r="I1498" s="1">
        <f>'[1]RC-1'!I1498</f>
        <v>0</v>
      </c>
      <c r="J1498" s="1">
        <f>'[1]RC-1'!J1498</f>
        <v>0</v>
      </c>
      <c r="K1498" s="1">
        <f>'[1]RC-1'!K1498</f>
        <v>0</v>
      </c>
      <c r="L1498" s="1">
        <f>'[1]RC-1'!L1498</f>
        <v>0</v>
      </c>
      <c r="M1498" s="1">
        <f>'[1]RC-1'!M1498</f>
        <v>0</v>
      </c>
      <c r="N1498" s="1">
        <f>'[1]RC-1'!N1498</f>
        <v>0</v>
      </c>
      <c r="O1498" s="1">
        <f>'[1]RC-1'!O1498</f>
        <v>0</v>
      </c>
      <c r="P1498" s="1">
        <f>'[1]RC-1'!P1498</f>
        <v>0</v>
      </c>
      <c r="Q1498" s="1">
        <f>'[1]RC-1'!Q1498</f>
        <v>0</v>
      </c>
      <c r="R1498" s="1">
        <f>'[1]RC-1'!R1498</f>
        <v>0</v>
      </c>
      <c r="S1498" s="1">
        <f>'[1]RC-1'!S1498</f>
        <v>0</v>
      </c>
      <c r="T1498" s="1">
        <f>'[1]RC-1'!T1498</f>
        <v>0</v>
      </c>
      <c r="U1498" s="1">
        <f>'[1]RC-1'!U1498</f>
        <v>0</v>
      </c>
      <c r="V1498" s="1">
        <f>'[1]RC-1'!V1498</f>
        <v>0</v>
      </c>
      <c r="W1498" s="1">
        <f>'[1]RC-1'!W1498</f>
        <v>0</v>
      </c>
      <c r="X1498" s="1">
        <f>'[1]RC-1'!X1498</f>
        <v>0</v>
      </c>
      <c r="Y1498" s="1">
        <f>'[1]RC-1'!Y1498</f>
        <v>0</v>
      </c>
      <c r="Z1498" s="1">
        <f>'[1]RC-1'!Z1498</f>
        <v>0</v>
      </c>
      <c r="AA1498" s="1">
        <f>'[1]RC-1'!AA1498</f>
        <v>0</v>
      </c>
      <c r="AB1498" s="1">
        <f>'[1]RC-1'!AB1498</f>
        <v>0</v>
      </c>
      <c r="AC1498" s="1">
        <f>'[1]RC-1'!AC1498</f>
        <v>0</v>
      </c>
      <c r="AD1498" s="1">
        <f>'[1]RC-1'!AD1498</f>
        <v>0</v>
      </c>
      <c r="AE1498" s="1">
        <f>'[1]RC-1'!AE1498</f>
        <v>0</v>
      </c>
      <c r="AF1498" s="1">
        <f>'[1]RC-1'!AF1498</f>
        <v>0</v>
      </c>
      <c r="AG1498" s="1">
        <f>'[1]RC-1'!AG1498</f>
        <v>0</v>
      </c>
      <c r="AH1498" s="1">
        <f>'[1]RC-1'!AH1498</f>
        <v>0</v>
      </c>
      <c r="AI1498" s="1">
        <f>'[1]RC-1'!AI1498</f>
        <v>0</v>
      </c>
    </row>
    <row r="1499" spans="1:35" x14ac:dyDescent="0.3">
      <c r="A1499" s="1">
        <f>'[1]RC-1'!A1499</f>
        <v>0</v>
      </c>
      <c r="B1499" s="1">
        <f>'[1]RC-1'!B1499</f>
        <v>0</v>
      </c>
      <c r="C1499" s="1">
        <f>'[1]RC-1'!C1499</f>
        <v>0</v>
      </c>
      <c r="D1499" s="1">
        <f>'[1]RC-1'!D1499</f>
        <v>0</v>
      </c>
      <c r="E1499" s="1">
        <f>'[1]RC-1'!E1499</f>
        <v>0</v>
      </c>
      <c r="F1499" s="1">
        <f>'[1]RC-1'!F1499</f>
        <v>0</v>
      </c>
      <c r="G1499" s="1">
        <f>'[1]RC-1'!G1499</f>
        <v>0</v>
      </c>
      <c r="H1499" s="1">
        <f>'[1]RC-1'!H1499</f>
        <v>0</v>
      </c>
      <c r="I1499" s="1">
        <f>'[1]RC-1'!I1499</f>
        <v>0</v>
      </c>
      <c r="J1499" s="1">
        <f>'[1]RC-1'!J1499</f>
        <v>0</v>
      </c>
      <c r="K1499" s="1">
        <f>'[1]RC-1'!K1499</f>
        <v>0</v>
      </c>
      <c r="L1499" s="1">
        <f>'[1]RC-1'!L1499</f>
        <v>0</v>
      </c>
      <c r="M1499" s="1">
        <f>'[1]RC-1'!M1499</f>
        <v>0</v>
      </c>
      <c r="N1499" s="1">
        <f>'[1]RC-1'!N1499</f>
        <v>0</v>
      </c>
      <c r="O1499" s="1">
        <f>'[1]RC-1'!O1499</f>
        <v>0</v>
      </c>
      <c r="P1499" s="1">
        <f>'[1]RC-1'!P1499</f>
        <v>0</v>
      </c>
      <c r="Q1499" s="1">
        <f>'[1]RC-1'!Q1499</f>
        <v>0</v>
      </c>
      <c r="R1499" s="1">
        <f>'[1]RC-1'!R1499</f>
        <v>0</v>
      </c>
      <c r="S1499" s="1">
        <f>'[1]RC-1'!S1499</f>
        <v>0</v>
      </c>
      <c r="T1499" s="1">
        <f>'[1]RC-1'!T1499</f>
        <v>0</v>
      </c>
      <c r="U1499" s="1">
        <f>'[1]RC-1'!U1499</f>
        <v>0</v>
      </c>
      <c r="V1499" s="1">
        <f>'[1]RC-1'!V1499</f>
        <v>0</v>
      </c>
      <c r="W1499" s="1">
        <f>'[1]RC-1'!W1499</f>
        <v>0</v>
      </c>
      <c r="X1499" s="1">
        <f>'[1]RC-1'!X1499</f>
        <v>0</v>
      </c>
      <c r="Y1499" s="1">
        <f>'[1]RC-1'!Y1499</f>
        <v>0</v>
      </c>
      <c r="Z1499" s="1">
        <f>'[1]RC-1'!Z1499</f>
        <v>0</v>
      </c>
      <c r="AA1499" s="1">
        <f>'[1]RC-1'!AA1499</f>
        <v>0</v>
      </c>
      <c r="AB1499" s="1">
        <f>'[1]RC-1'!AB1499</f>
        <v>0</v>
      </c>
      <c r="AC1499" s="1">
        <f>'[1]RC-1'!AC1499</f>
        <v>0</v>
      </c>
      <c r="AD1499" s="1">
        <f>'[1]RC-1'!AD1499</f>
        <v>0</v>
      </c>
      <c r="AE1499" s="1">
        <f>'[1]RC-1'!AE1499</f>
        <v>0</v>
      </c>
      <c r="AF1499" s="1">
        <f>'[1]RC-1'!AF1499</f>
        <v>0</v>
      </c>
      <c r="AG1499" s="1">
        <f>'[1]RC-1'!AG1499</f>
        <v>0</v>
      </c>
      <c r="AH1499" s="1">
        <f>'[1]RC-1'!AH1499</f>
        <v>0</v>
      </c>
      <c r="AI1499" s="1">
        <f>'[1]RC-1'!AI1499</f>
        <v>0</v>
      </c>
    </row>
    <row r="1500" spans="1:35" x14ac:dyDescent="0.3">
      <c r="A1500" s="1">
        <f>'[1]RC-1'!A1500</f>
        <v>0</v>
      </c>
      <c r="B1500" s="1">
        <f>'[1]RC-1'!B1500</f>
        <v>0</v>
      </c>
      <c r="C1500" s="1">
        <f>'[1]RC-1'!C1500</f>
        <v>0</v>
      </c>
      <c r="D1500" s="1">
        <f>'[1]RC-1'!D1500</f>
        <v>0</v>
      </c>
      <c r="E1500" s="1">
        <f>'[1]RC-1'!E1500</f>
        <v>0</v>
      </c>
      <c r="F1500" s="1">
        <f>'[1]RC-1'!F1500</f>
        <v>0</v>
      </c>
      <c r="G1500" s="1">
        <f>'[1]RC-1'!G1500</f>
        <v>0</v>
      </c>
      <c r="H1500" s="1">
        <f>'[1]RC-1'!H1500</f>
        <v>0</v>
      </c>
      <c r="I1500" s="1">
        <f>'[1]RC-1'!I1500</f>
        <v>0</v>
      </c>
      <c r="J1500" s="1">
        <f>'[1]RC-1'!J1500</f>
        <v>0</v>
      </c>
      <c r="K1500" s="1">
        <f>'[1]RC-1'!K1500</f>
        <v>0</v>
      </c>
      <c r="L1500" s="1">
        <f>'[1]RC-1'!L1500</f>
        <v>0</v>
      </c>
      <c r="M1500" s="1">
        <f>'[1]RC-1'!M1500</f>
        <v>0</v>
      </c>
      <c r="N1500" s="1">
        <f>'[1]RC-1'!N1500</f>
        <v>0</v>
      </c>
      <c r="O1500" s="1">
        <f>'[1]RC-1'!O1500</f>
        <v>0</v>
      </c>
      <c r="P1500" s="1">
        <f>'[1]RC-1'!P1500</f>
        <v>0</v>
      </c>
      <c r="Q1500" s="1">
        <f>'[1]RC-1'!Q1500</f>
        <v>0</v>
      </c>
      <c r="R1500" s="1">
        <f>'[1]RC-1'!R1500</f>
        <v>0</v>
      </c>
      <c r="S1500" s="1">
        <f>'[1]RC-1'!S1500</f>
        <v>0</v>
      </c>
      <c r="T1500" s="1">
        <f>'[1]RC-1'!T1500</f>
        <v>0</v>
      </c>
      <c r="U1500" s="1">
        <f>'[1]RC-1'!U1500</f>
        <v>0</v>
      </c>
      <c r="V1500" s="1">
        <f>'[1]RC-1'!V1500</f>
        <v>0</v>
      </c>
      <c r="W1500" s="1">
        <f>'[1]RC-1'!W1500</f>
        <v>0</v>
      </c>
      <c r="X1500" s="1">
        <f>'[1]RC-1'!X1500</f>
        <v>0</v>
      </c>
      <c r="Y1500" s="1">
        <f>'[1]RC-1'!Y1500</f>
        <v>0</v>
      </c>
      <c r="Z1500" s="1">
        <f>'[1]RC-1'!Z1500</f>
        <v>0</v>
      </c>
      <c r="AA1500" s="1">
        <f>'[1]RC-1'!AA1500</f>
        <v>0</v>
      </c>
      <c r="AB1500" s="1">
        <f>'[1]RC-1'!AB1500</f>
        <v>0</v>
      </c>
      <c r="AC1500" s="1">
        <f>'[1]RC-1'!AC1500</f>
        <v>0</v>
      </c>
      <c r="AD1500" s="1">
        <f>'[1]RC-1'!AD1500</f>
        <v>0</v>
      </c>
      <c r="AE1500" s="1">
        <f>'[1]RC-1'!AE1500</f>
        <v>0</v>
      </c>
      <c r="AF1500" s="1">
        <f>'[1]RC-1'!AF1500</f>
        <v>0</v>
      </c>
      <c r="AG1500" s="1">
        <f>'[1]RC-1'!AG1500</f>
        <v>0</v>
      </c>
      <c r="AH1500" s="1">
        <f>'[1]RC-1'!AH1500</f>
        <v>0</v>
      </c>
      <c r="AI1500" s="1">
        <f>'[1]RC-1'!AI1500</f>
        <v>0</v>
      </c>
    </row>
    <row r="1501" spans="1:35" x14ac:dyDescent="0.3">
      <c r="A1501" s="1">
        <f>'[1]RC-1'!A1501</f>
        <v>0</v>
      </c>
      <c r="B1501" s="1">
        <f>'[1]RC-1'!B1501</f>
        <v>0</v>
      </c>
      <c r="C1501" s="1">
        <f>'[1]RC-1'!C1501</f>
        <v>0</v>
      </c>
      <c r="D1501" s="1">
        <f>'[1]RC-1'!D1501</f>
        <v>0</v>
      </c>
      <c r="E1501" s="1">
        <f>'[1]RC-1'!E1501</f>
        <v>0</v>
      </c>
      <c r="F1501" s="1">
        <f>'[1]RC-1'!F1501</f>
        <v>0</v>
      </c>
      <c r="G1501" s="1">
        <f>'[1]RC-1'!G1501</f>
        <v>0</v>
      </c>
      <c r="H1501" s="1">
        <f>'[1]RC-1'!H1501</f>
        <v>0</v>
      </c>
      <c r="I1501" s="1">
        <f>'[1]RC-1'!I1501</f>
        <v>0</v>
      </c>
      <c r="J1501" s="1">
        <f>'[1]RC-1'!J1501</f>
        <v>0</v>
      </c>
      <c r="K1501" s="1">
        <f>'[1]RC-1'!K1501</f>
        <v>0</v>
      </c>
      <c r="L1501" s="1">
        <f>'[1]RC-1'!L1501</f>
        <v>0</v>
      </c>
      <c r="M1501" s="1">
        <f>'[1]RC-1'!M1501</f>
        <v>0</v>
      </c>
      <c r="N1501" s="1">
        <f>'[1]RC-1'!N1501</f>
        <v>0</v>
      </c>
      <c r="O1501" s="1">
        <f>'[1]RC-1'!O1501</f>
        <v>0</v>
      </c>
      <c r="P1501" s="1">
        <f>'[1]RC-1'!P1501</f>
        <v>0</v>
      </c>
      <c r="Q1501" s="1">
        <f>'[1]RC-1'!Q1501</f>
        <v>0</v>
      </c>
      <c r="R1501" s="1">
        <f>'[1]RC-1'!R1501</f>
        <v>0</v>
      </c>
      <c r="S1501" s="1">
        <f>'[1]RC-1'!S1501</f>
        <v>0</v>
      </c>
      <c r="T1501" s="1">
        <f>'[1]RC-1'!T1501</f>
        <v>0</v>
      </c>
      <c r="U1501" s="1">
        <f>'[1]RC-1'!U1501</f>
        <v>0</v>
      </c>
      <c r="V1501" s="1">
        <f>'[1]RC-1'!V1501</f>
        <v>0</v>
      </c>
      <c r="W1501" s="1">
        <f>'[1]RC-1'!W1501</f>
        <v>0</v>
      </c>
      <c r="X1501" s="1">
        <f>'[1]RC-1'!X1501</f>
        <v>0</v>
      </c>
      <c r="Y1501" s="1">
        <f>'[1]RC-1'!Y1501</f>
        <v>0</v>
      </c>
      <c r="Z1501" s="1">
        <f>'[1]RC-1'!Z1501</f>
        <v>0</v>
      </c>
      <c r="AA1501" s="1">
        <f>'[1]RC-1'!AA1501</f>
        <v>0</v>
      </c>
      <c r="AB1501" s="1">
        <f>'[1]RC-1'!AB1501</f>
        <v>0</v>
      </c>
      <c r="AC1501" s="1">
        <f>'[1]RC-1'!AC1501</f>
        <v>0</v>
      </c>
      <c r="AD1501" s="1">
        <f>'[1]RC-1'!AD1501</f>
        <v>0</v>
      </c>
      <c r="AE1501" s="1">
        <f>'[1]RC-1'!AE1501</f>
        <v>0</v>
      </c>
      <c r="AF1501" s="1">
        <f>'[1]RC-1'!AF1501</f>
        <v>0</v>
      </c>
      <c r="AG1501" s="1">
        <f>'[1]RC-1'!AG1501</f>
        <v>0</v>
      </c>
      <c r="AH1501" s="1">
        <f>'[1]RC-1'!AH1501</f>
        <v>0</v>
      </c>
      <c r="AI1501" s="1">
        <f>'[1]RC-1'!AI1501</f>
        <v>0</v>
      </c>
    </row>
    <row r="1502" spans="1:35" x14ac:dyDescent="0.3">
      <c r="A1502" s="1">
        <f>'[1]RC-1'!A1502</f>
        <v>0</v>
      </c>
      <c r="B1502" s="1">
        <f>'[1]RC-1'!B1502</f>
        <v>0</v>
      </c>
      <c r="C1502" s="1">
        <f>'[1]RC-1'!C1502</f>
        <v>0</v>
      </c>
      <c r="D1502" s="1">
        <f>'[1]RC-1'!D1502</f>
        <v>0</v>
      </c>
      <c r="E1502" s="1">
        <f>'[1]RC-1'!E1502</f>
        <v>0</v>
      </c>
      <c r="F1502" s="1">
        <f>'[1]RC-1'!F1502</f>
        <v>0</v>
      </c>
      <c r="G1502" s="1">
        <f>'[1]RC-1'!G1502</f>
        <v>0</v>
      </c>
      <c r="H1502" s="1">
        <f>'[1]RC-1'!H1502</f>
        <v>0</v>
      </c>
      <c r="I1502" s="1">
        <f>'[1]RC-1'!I1502</f>
        <v>0</v>
      </c>
      <c r="J1502" s="1">
        <f>'[1]RC-1'!J1502</f>
        <v>0</v>
      </c>
      <c r="K1502" s="1">
        <f>'[1]RC-1'!K1502</f>
        <v>0</v>
      </c>
      <c r="L1502" s="1">
        <f>'[1]RC-1'!L1502</f>
        <v>0</v>
      </c>
      <c r="M1502" s="1">
        <f>'[1]RC-1'!M1502</f>
        <v>0</v>
      </c>
      <c r="N1502" s="1">
        <f>'[1]RC-1'!N1502</f>
        <v>0</v>
      </c>
      <c r="O1502" s="1">
        <f>'[1]RC-1'!O1502</f>
        <v>0</v>
      </c>
      <c r="P1502" s="1">
        <f>'[1]RC-1'!P1502</f>
        <v>0</v>
      </c>
      <c r="Q1502" s="1">
        <f>'[1]RC-1'!Q1502</f>
        <v>0</v>
      </c>
      <c r="R1502" s="1">
        <f>'[1]RC-1'!R1502</f>
        <v>0</v>
      </c>
      <c r="S1502" s="1">
        <f>'[1]RC-1'!S1502</f>
        <v>0</v>
      </c>
      <c r="T1502" s="1">
        <f>'[1]RC-1'!T1502</f>
        <v>0</v>
      </c>
      <c r="U1502" s="1">
        <f>'[1]RC-1'!U1502</f>
        <v>0</v>
      </c>
      <c r="V1502" s="1">
        <f>'[1]RC-1'!V1502</f>
        <v>0</v>
      </c>
      <c r="W1502" s="1">
        <f>'[1]RC-1'!W1502</f>
        <v>0</v>
      </c>
      <c r="X1502" s="1">
        <f>'[1]RC-1'!X1502</f>
        <v>0</v>
      </c>
      <c r="Y1502" s="1">
        <f>'[1]RC-1'!Y1502</f>
        <v>0</v>
      </c>
      <c r="Z1502" s="1">
        <f>'[1]RC-1'!Z1502</f>
        <v>0</v>
      </c>
      <c r="AA1502" s="1">
        <f>'[1]RC-1'!AA1502</f>
        <v>0</v>
      </c>
      <c r="AB1502" s="1">
        <f>'[1]RC-1'!AB1502</f>
        <v>0</v>
      </c>
      <c r="AC1502" s="1">
        <f>'[1]RC-1'!AC1502</f>
        <v>0</v>
      </c>
      <c r="AD1502" s="1">
        <f>'[1]RC-1'!AD1502</f>
        <v>0</v>
      </c>
      <c r="AE1502" s="1">
        <f>'[1]RC-1'!AE1502</f>
        <v>0</v>
      </c>
      <c r="AF1502" s="1">
        <f>'[1]RC-1'!AF1502</f>
        <v>0</v>
      </c>
      <c r="AG1502" s="1">
        <f>'[1]RC-1'!AG1502</f>
        <v>0</v>
      </c>
      <c r="AH1502" s="1">
        <f>'[1]RC-1'!AH1502</f>
        <v>0</v>
      </c>
      <c r="AI1502" s="1">
        <f>'[1]RC-1'!AI1502</f>
        <v>0</v>
      </c>
    </row>
    <row r="1503" spans="1:35" x14ac:dyDescent="0.3">
      <c r="A1503" s="1">
        <f>'[1]RC-1'!A1503</f>
        <v>0</v>
      </c>
      <c r="B1503" s="1">
        <f>'[1]RC-1'!B1503</f>
        <v>0</v>
      </c>
      <c r="C1503" s="1">
        <f>'[1]RC-1'!C1503</f>
        <v>0</v>
      </c>
      <c r="D1503" s="1">
        <f>'[1]RC-1'!D1503</f>
        <v>0</v>
      </c>
      <c r="E1503" s="1">
        <f>'[1]RC-1'!E1503</f>
        <v>0</v>
      </c>
      <c r="F1503" s="1">
        <f>'[1]RC-1'!F1503</f>
        <v>0</v>
      </c>
      <c r="G1503" s="1">
        <f>'[1]RC-1'!G1503</f>
        <v>0</v>
      </c>
      <c r="H1503" s="1">
        <f>'[1]RC-1'!H1503</f>
        <v>0</v>
      </c>
      <c r="I1503" s="1">
        <f>'[1]RC-1'!I1503</f>
        <v>0</v>
      </c>
      <c r="J1503" s="1">
        <f>'[1]RC-1'!J1503</f>
        <v>0</v>
      </c>
      <c r="K1503" s="1">
        <f>'[1]RC-1'!K1503</f>
        <v>0</v>
      </c>
      <c r="L1503" s="1">
        <f>'[1]RC-1'!L1503</f>
        <v>0</v>
      </c>
      <c r="M1503" s="1">
        <f>'[1]RC-1'!M1503</f>
        <v>0</v>
      </c>
      <c r="N1503" s="1">
        <f>'[1]RC-1'!N1503</f>
        <v>0</v>
      </c>
      <c r="O1503" s="1">
        <f>'[1]RC-1'!O1503</f>
        <v>0</v>
      </c>
      <c r="P1503" s="1">
        <f>'[1]RC-1'!P1503</f>
        <v>0</v>
      </c>
      <c r="Q1503" s="1">
        <f>'[1]RC-1'!Q1503</f>
        <v>0</v>
      </c>
      <c r="R1503" s="1">
        <f>'[1]RC-1'!R1503</f>
        <v>0</v>
      </c>
      <c r="S1503" s="1">
        <f>'[1]RC-1'!S1503</f>
        <v>0</v>
      </c>
      <c r="T1503" s="1">
        <f>'[1]RC-1'!T1503</f>
        <v>0</v>
      </c>
      <c r="U1503" s="1">
        <f>'[1]RC-1'!U1503</f>
        <v>0</v>
      </c>
      <c r="V1503" s="1">
        <f>'[1]RC-1'!V1503</f>
        <v>0</v>
      </c>
      <c r="W1503" s="1">
        <f>'[1]RC-1'!W1503</f>
        <v>0</v>
      </c>
      <c r="X1503" s="1">
        <f>'[1]RC-1'!X1503</f>
        <v>0</v>
      </c>
      <c r="Y1503" s="1">
        <f>'[1]RC-1'!Y1503</f>
        <v>0</v>
      </c>
      <c r="Z1503" s="1">
        <f>'[1]RC-1'!Z1503</f>
        <v>0</v>
      </c>
      <c r="AA1503" s="1">
        <f>'[1]RC-1'!AA1503</f>
        <v>0</v>
      </c>
      <c r="AB1503" s="1">
        <f>'[1]RC-1'!AB1503</f>
        <v>0</v>
      </c>
      <c r="AC1503" s="1">
        <f>'[1]RC-1'!AC1503</f>
        <v>0</v>
      </c>
      <c r="AD1503" s="1">
        <f>'[1]RC-1'!AD1503</f>
        <v>0</v>
      </c>
      <c r="AE1503" s="1">
        <f>'[1]RC-1'!AE1503</f>
        <v>0</v>
      </c>
      <c r="AF1503" s="1">
        <f>'[1]RC-1'!AF1503</f>
        <v>0</v>
      </c>
      <c r="AG1503" s="1">
        <f>'[1]RC-1'!AG1503</f>
        <v>0</v>
      </c>
      <c r="AH1503" s="1">
        <f>'[1]RC-1'!AH1503</f>
        <v>0</v>
      </c>
      <c r="AI1503" s="1">
        <f>'[1]RC-1'!AI1503</f>
        <v>0</v>
      </c>
    </row>
    <row r="1504" spans="1:35" x14ac:dyDescent="0.3">
      <c r="A1504" s="1">
        <f>'[1]RC-1'!A1504</f>
        <v>0</v>
      </c>
      <c r="B1504" s="1">
        <f>'[1]RC-1'!B1504</f>
        <v>0</v>
      </c>
      <c r="C1504" s="1">
        <f>'[1]RC-1'!C1504</f>
        <v>0</v>
      </c>
      <c r="D1504" s="1">
        <f>'[1]RC-1'!D1504</f>
        <v>0</v>
      </c>
      <c r="E1504" s="1">
        <f>'[1]RC-1'!E1504</f>
        <v>0</v>
      </c>
      <c r="F1504" s="1">
        <f>'[1]RC-1'!F1504</f>
        <v>0</v>
      </c>
      <c r="G1504" s="1">
        <f>'[1]RC-1'!G1504</f>
        <v>0</v>
      </c>
      <c r="H1504" s="1">
        <f>'[1]RC-1'!H1504</f>
        <v>0</v>
      </c>
      <c r="I1504" s="1">
        <f>'[1]RC-1'!I1504</f>
        <v>0</v>
      </c>
      <c r="J1504" s="1">
        <f>'[1]RC-1'!J1504</f>
        <v>0</v>
      </c>
      <c r="K1504" s="1">
        <f>'[1]RC-1'!K1504</f>
        <v>0</v>
      </c>
      <c r="L1504" s="1">
        <f>'[1]RC-1'!L1504</f>
        <v>0</v>
      </c>
      <c r="M1504" s="1">
        <f>'[1]RC-1'!M1504</f>
        <v>0</v>
      </c>
      <c r="N1504" s="1">
        <f>'[1]RC-1'!N1504</f>
        <v>0</v>
      </c>
      <c r="O1504" s="1">
        <f>'[1]RC-1'!O1504</f>
        <v>0</v>
      </c>
      <c r="P1504" s="1">
        <f>'[1]RC-1'!P1504</f>
        <v>0</v>
      </c>
      <c r="Q1504" s="1">
        <f>'[1]RC-1'!Q1504</f>
        <v>0</v>
      </c>
      <c r="R1504" s="1">
        <f>'[1]RC-1'!R1504</f>
        <v>0</v>
      </c>
      <c r="S1504" s="1">
        <f>'[1]RC-1'!S1504</f>
        <v>0</v>
      </c>
      <c r="T1504" s="1">
        <f>'[1]RC-1'!T1504</f>
        <v>0</v>
      </c>
      <c r="U1504" s="1">
        <f>'[1]RC-1'!U1504</f>
        <v>0</v>
      </c>
      <c r="V1504" s="1">
        <f>'[1]RC-1'!V1504</f>
        <v>0</v>
      </c>
      <c r="W1504" s="1">
        <f>'[1]RC-1'!W1504</f>
        <v>0</v>
      </c>
      <c r="X1504" s="1">
        <f>'[1]RC-1'!X1504</f>
        <v>0</v>
      </c>
      <c r="Y1504" s="1">
        <f>'[1]RC-1'!Y1504</f>
        <v>0</v>
      </c>
      <c r="Z1504" s="1">
        <f>'[1]RC-1'!Z1504</f>
        <v>0</v>
      </c>
      <c r="AA1504" s="1">
        <f>'[1]RC-1'!AA1504</f>
        <v>0</v>
      </c>
      <c r="AB1504" s="1">
        <f>'[1]RC-1'!AB1504</f>
        <v>0</v>
      </c>
      <c r="AC1504" s="1">
        <f>'[1]RC-1'!AC1504</f>
        <v>0</v>
      </c>
      <c r="AD1504" s="1">
        <f>'[1]RC-1'!AD1504</f>
        <v>0</v>
      </c>
      <c r="AE1504" s="1">
        <f>'[1]RC-1'!AE1504</f>
        <v>0</v>
      </c>
      <c r="AF1504" s="1">
        <f>'[1]RC-1'!AF1504</f>
        <v>0</v>
      </c>
      <c r="AG1504" s="1">
        <f>'[1]RC-1'!AG1504</f>
        <v>0</v>
      </c>
      <c r="AH1504" s="1">
        <f>'[1]RC-1'!AH1504</f>
        <v>0</v>
      </c>
      <c r="AI1504" s="1">
        <f>'[1]RC-1'!AI1504</f>
        <v>0</v>
      </c>
    </row>
    <row r="1505" spans="1:35" x14ac:dyDescent="0.3">
      <c r="A1505" s="1">
        <f>'[1]RC-1'!A1505</f>
        <v>0</v>
      </c>
      <c r="B1505" s="1">
        <f>'[1]RC-1'!B1505</f>
        <v>0</v>
      </c>
      <c r="C1505" s="1">
        <f>'[1]RC-1'!C1505</f>
        <v>0</v>
      </c>
      <c r="D1505" s="1">
        <f>'[1]RC-1'!D1505</f>
        <v>0</v>
      </c>
      <c r="E1505" s="1">
        <f>'[1]RC-1'!E1505</f>
        <v>0</v>
      </c>
      <c r="F1505" s="1">
        <f>'[1]RC-1'!F1505</f>
        <v>0</v>
      </c>
      <c r="G1505" s="1">
        <f>'[1]RC-1'!G1505</f>
        <v>0</v>
      </c>
      <c r="H1505" s="1">
        <f>'[1]RC-1'!H1505</f>
        <v>0</v>
      </c>
      <c r="I1505" s="1">
        <f>'[1]RC-1'!I1505</f>
        <v>0</v>
      </c>
      <c r="J1505" s="1">
        <f>'[1]RC-1'!J1505</f>
        <v>0</v>
      </c>
      <c r="K1505" s="1">
        <f>'[1]RC-1'!K1505</f>
        <v>0</v>
      </c>
      <c r="L1505" s="1">
        <f>'[1]RC-1'!L1505</f>
        <v>0</v>
      </c>
      <c r="M1505" s="1">
        <f>'[1]RC-1'!M1505</f>
        <v>0</v>
      </c>
      <c r="N1505" s="1">
        <f>'[1]RC-1'!N1505</f>
        <v>0</v>
      </c>
      <c r="O1505" s="1">
        <f>'[1]RC-1'!O1505</f>
        <v>0</v>
      </c>
      <c r="P1505" s="1">
        <f>'[1]RC-1'!P1505</f>
        <v>0</v>
      </c>
      <c r="Q1505" s="1">
        <f>'[1]RC-1'!Q1505</f>
        <v>0</v>
      </c>
      <c r="R1505" s="1">
        <f>'[1]RC-1'!R1505</f>
        <v>0</v>
      </c>
      <c r="S1505" s="1">
        <f>'[1]RC-1'!S1505</f>
        <v>0</v>
      </c>
      <c r="T1505" s="1">
        <f>'[1]RC-1'!T1505</f>
        <v>0</v>
      </c>
      <c r="U1505" s="1">
        <f>'[1]RC-1'!U1505</f>
        <v>0</v>
      </c>
      <c r="V1505" s="1">
        <f>'[1]RC-1'!V1505</f>
        <v>0</v>
      </c>
      <c r="W1505" s="1">
        <f>'[1]RC-1'!W1505</f>
        <v>0</v>
      </c>
      <c r="X1505" s="1">
        <f>'[1]RC-1'!X1505</f>
        <v>0</v>
      </c>
      <c r="Y1505" s="1">
        <f>'[1]RC-1'!Y1505</f>
        <v>0</v>
      </c>
      <c r="Z1505" s="1">
        <f>'[1]RC-1'!Z1505</f>
        <v>0</v>
      </c>
      <c r="AA1505" s="1">
        <f>'[1]RC-1'!AA1505</f>
        <v>0</v>
      </c>
      <c r="AB1505" s="1">
        <f>'[1]RC-1'!AB1505</f>
        <v>0</v>
      </c>
      <c r="AC1505" s="1">
        <f>'[1]RC-1'!AC1505</f>
        <v>0</v>
      </c>
      <c r="AD1505" s="1">
        <f>'[1]RC-1'!AD1505</f>
        <v>0</v>
      </c>
      <c r="AE1505" s="1">
        <f>'[1]RC-1'!AE1505</f>
        <v>0</v>
      </c>
      <c r="AF1505" s="1">
        <f>'[1]RC-1'!AF1505</f>
        <v>0</v>
      </c>
      <c r="AG1505" s="1">
        <f>'[1]RC-1'!AG1505</f>
        <v>0</v>
      </c>
      <c r="AH1505" s="1">
        <f>'[1]RC-1'!AH1505</f>
        <v>0</v>
      </c>
      <c r="AI1505" s="1">
        <f>'[1]RC-1'!AI1505</f>
        <v>0</v>
      </c>
    </row>
    <row r="1506" spans="1:35" x14ac:dyDescent="0.3">
      <c r="A1506" s="1">
        <f>'[1]RC-1'!A1506</f>
        <v>0</v>
      </c>
      <c r="B1506" s="1">
        <f>'[1]RC-1'!B1506</f>
        <v>0</v>
      </c>
      <c r="C1506" s="1">
        <f>'[1]RC-1'!C1506</f>
        <v>0</v>
      </c>
      <c r="D1506" s="1">
        <f>'[1]RC-1'!D1506</f>
        <v>0</v>
      </c>
      <c r="E1506" s="1">
        <f>'[1]RC-1'!E1506</f>
        <v>0</v>
      </c>
      <c r="F1506" s="1">
        <f>'[1]RC-1'!F1506</f>
        <v>0</v>
      </c>
      <c r="G1506" s="1">
        <f>'[1]RC-1'!G1506</f>
        <v>0</v>
      </c>
      <c r="H1506" s="1">
        <f>'[1]RC-1'!H1506</f>
        <v>0</v>
      </c>
      <c r="I1506" s="1">
        <f>'[1]RC-1'!I1506</f>
        <v>0</v>
      </c>
      <c r="J1506" s="1">
        <f>'[1]RC-1'!J1506</f>
        <v>0</v>
      </c>
      <c r="K1506" s="1">
        <f>'[1]RC-1'!K1506</f>
        <v>0</v>
      </c>
      <c r="L1506" s="1">
        <f>'[1]RC-1'!L1506</f>
        <v>0</v>
      </c>
      <c r="M1506" s="1">
        <f>'[1]RC-1'!M1506</f>
        <v>0</v>
      </c>
      <c r="N1506" s="1">
        <f>'[1]RC-1'!N1506</f>
        <v>0</v>
      </c>
      <c r="O1506" s="1">
        <f>'[1]RC-1'!O1506</f>
        <v>0</v>
      </c>
      <c r="P1506" s="1">
        <f>'[1]RC-1'!P1506</f>
        <v>0</v>
      </c>
      <c r="Q1506" s="1">
        <f>'[1]RC-1'!Q1506</f>
        <v>0</v>
      </c>
      <c r="R1506" s="1">
        <f>'[1]RC-1'!R1506</f>
        <v>0</v>
      </c>
      <c r="S1506" s="1">
        <f>'[1]RC-1'!S1506</f>
        <v>0</v>
      </c>
      <c r="T1506" s="1">
        <f>'[1]RC-1'!T1506</f>
        <v>0</v>
      </c>
      <c r="U1506" s="1">
        <f>'[1]RC-1'!U1506</f>
        <v>0</v>
      </c>
      <c r="V1506" s="1">
        <f>'[1]RC-1'!V1506</f>
        <v>0</v>
      </c>
      <c r="W1506" s="1">
        <f>'[1]RC-1'!W1506</f>
        <v>0</v>
      </c>
      <c r="X1506" s="1">
        <f>'[1]RC-1'!X1506</f>
        <v>0</v>
      </c>
      <c r="Y1506" s="1">
        <f>'[1]RC-1'!Y1506</f>
        <v>0</v>
      </c>
      <c r="Z1506" s="1">
        <f>'[1]RC-1'!Z1506</f>
        <v>0</v>
      </c>
      <c r="AA1506" s="1">
        <f>'[1]RC-1'!AA1506</f>
        <v>0</v>
      </c>
      <c r="AB1506" s="1">
        <f>'[1]RC-1'!AB1506</f>
        <v>0</v>
      </c>
      <c r="AC1506" s="1">
        <f>'[1]RC-1'!AC1506</f>
        <v>0</v>
      </c>
      <c r="AD1506" s="1">
        <f>'[1]RC-1'!AD1506</f>
        <v>0</v>
      </c>
      <c r="AE1506" s="1">
        <f>'[1]RC-1'!AE1506</f>
        <v>0</v>
      </c>
      <c r="AF1506" s="1">
        <f>'[1]RC-1'!AF1506</f>
        <v>0</v>
      </c>
      <c r="AG1506" s="1">
        <f>'[1]RC-1'!AG1506</f>
        <v>0</v>
      </c>
      <c r="AH1506" s="1">
        <f>'[1]RC-1'!AH1506</f>
        <v>0</v>
      </c>
      <c r="AI1506" s="1">
        <f>'[1]RC-1'!AI1506</f>
        <v>0</v>
      </c>
    </row>
    <row r="1507" spans="1:35" x14ac:dyDescent="0.3">
      <c r="A1507" s="1">
        <f>'[1]RC-1'!A1507</f>
        <v>0</v>
      </c>
      <c r="B1507" s="1">
        <f>'[1]RC-1'!B1507</f>
        <v>0</v>
      </c>
      <c r="C1507" s="1">
        <f>'[1]RC-1'!C1507</f>
        <v>0</v>
      </c>
      <c r="D1507" s="1">
        <f>'[1]RC-1'!D1507</f>
        <v>0</v>
      </c>
      <c r="E1507" s="1">
        <f>'[1]RC-1'!E1507</f>
        <v>0</v>
      </c>
      <c r="F1507" s="1">
        <f>'[1]RC-1'!F1507</f>
        <v>0</v>
      </c>
      <c r="G1507" s="1">
        <f>'[1]RC-1'!G1507</f>
        <v>0</v>
      </c>
      <c r="H1507" s="1">
        <f>'[1]RC-1'!H1507</f>
        <v>0</v>
      </c>
      <c r="I1507" s="1">
        <f>'[1]RC-1'!I1507</f>
        <v>0</v>
      </c>
      <c r="J1507" s="1">
        <f>'[1]RC-1'!J1507</f>
        <v>0</v>
      </c>
      <c r="K1507" s="1">
        <f>'[1]RC-1'!K1507</f>
        <v>0</v>
      </c>
      <c r="L1507" s="1">
        <f>'[1]RC-1'!L1507</f>
        <v>0</v>
      </c>
      <c r="M1507" s="1">
        <f>'[1]RC-1'!M1507</f>
        <v>0</v>
      </c>
      <c r="N1507" s="1">
        <f>'[1]RC-1'!N1507</f>
        <v>0</v>
      </c>
      <c r="O1507" s="1">
        <f>'[1]RC-1'!O1507</f>
        <v>0</v>
      </c>
      <c r="P1507" s="1">
        <f>'[1]RC-1'!P1507</f>
        <v>0</v>
      </c>
      <c r="Q1507" s="1">
        <f>'[1]RC-1'!Q1507</f>
        <v>0</v>
      </c>
      <c r="R1507" s="1">
        <f>'[1]RC-1'!R1507</f>
        <v>0</v>
      </c>
      <c r="S1507" s="1">
        <f>'[1]RC-1'!S1507</f>
        <v>0</v>
      </c>
      <c r="T1507" s="1">
        <f>'[1]RC-1'!T1507</f>
        <v>0</v>
      </c>
      <c r="U1507" s="1">
        <f>'[1]RC-1'!U1507</f>
        <v>0</v>
      </c>
      <c r="V1507" s="1">
        <f>'[1]RC-1'!V1507</f>
        <v>0</v>
      </c>
      <c r="W1507" s="1">
        <f>'[1]RC-1'!W1507</f>
        <v>0</v>
      </c>
      <c r="X1507" s="1">
        <f>'[1]RC-1'!X1507</f>
        <v>0</v>
      </c>
      <c r="Y1507" s="1">
        <f>'[1]RC-1'!Y1507</f>
        <v>0</v>
      </c>
      <c r="Z1507" s="1">
        <f>'[1]RC-1'!Z1507</f>
        <v>0</v>
      </c>
      <c r="AA1507" s="1">
        <f>'[1]RC-1'!AA1507</f>
        <v>0</v>
      </c>
      <c r="AB1507" s="1">
        <f>'[1]RC-1'!AB1507</f>
        <v>0</v>
      </c>
      <c r="AC1507" s="1">
        <f>'[1]RC-1'!AC1507</f>
        <v>0</v>
      </c>
      <c r="AD1507" s="1">
        <f>'[1]RC-1'!AD1507</f>
        <v>0</v>
      </c>
      <c r="AE1507" s="1">
        <f>'[1]RC-1'!AE1507</f>
        <v>0</v>
      </c>
      <c r="AF1507" s="1">
        <f>'[1]RC-1'!AF1507</f>
        <v>0</v>
      </c>
      <c r="AG1507" s="1">
        <f>'[1]RC-1'!AG1507</f>
        <v>0</v>
      </c>
      <c r="AH1507" s="1">
        <f>'[1]RC-1'!AH1507</f>
        <v>0</v>
      </c>
      <c r="AI1507" s="1">
        <f>'[1]RC-1'!AI1507</f>
        <v>0</v>
      </c>
    </row>
    <row r="1508" spans="1:35" x14ac:dyDescent="0.3">
      <c r="A1508" s="1">
        <f>'[1]RC-1'!A1508</f>
        <v>0</v>
      </c>
      <c r="B1508" s="1">
        <f>'[1]RC-1'!B1508</f>
        <v>0</v>
      </c>
      <c r="C1508" s="1">
        <f>'[1]RC-1'!C1508</f>
        <v>0</v>
      </c>
      <c r="D1508" s="1">
        <f>'[1]RC-1'!D1508</f>
        <v>0</v>
      </c>
      <c r="E1508" s="1">
        <f>'[1]RC-1'!E1508</f>
        <v>0</v>
      </c>
      <c r="F1508" s="1">
        <f>'[1]RC-1'!F1508</f>
        <v>0</v>
      </c>
      <c r="G1508" s="1">
        <f>'[1]RC-1'!G1508</f>
        <v>0</v>
      </c>
      <c r="H1508" s="1">
        <f>'[1]RC-1'!H1508</f>
        <v>0</v>
      </c>
      <c r="I1508" s="1">
        <f>'[1]RC-1'!I1508</f>
        <v>0</v>
      </c>
      <c r="J1508" s="1">
        <f>'[1]RC-1'!J1508</f>
        <v>0</v>
      </c>
      <c r="K1508" s="1">
        <f>'[1]RC-1'!K1508</f>
        <v>0</v>
      </c>
      <c r="L1508" s="1">
        <f>'[1]RC-1'!L1508</f>
        <v>0</v>
      </c>
      <c r="M1508" s="1">
        <f>'[1]RC-1'!M1508</f>
        <v>0</v>
      </c>
      <c r="N1508" s="1">
        <f>'[1]RC-1'!N1508</f>
        <v>0</v>
      </c>
      <c r="O1508" s="1">
        <f>'[1]RC-1'!O1508</f>
        <v>0</v>
      </c>
      <c r="P1508" s="1">
        <f>'[1]RC-1'!P1508</f>
        <v>0</v>
      </c>
      <c r="Q1508" s="1">
        <f>'[1]RC-1'!Q1508</f>
        <v>0</v>
      </c>
      <c r="R1508" s="1">
        <f>'[1]RC-1'!R1508</f>
        <v>0</v>
      </c>
      <c r="S1508" s="1">
        <f>'[1]RC-1'!S1508</f>
        <v>0</v>
      </c>
      <c r="T1508" s="1">
        <f>'[1]RC-1'!T1508</f>
        <v>0</v>
      </c>
      <c r="U1508" s="1">
        <f>'[1]RC-1'!U1508</f>
        <v>0</v>
      </c>
      <c r="V1508" s="1">
        <f>'[1]RC-1'!V1508</f>
        <v>0</v>
      </c>
      <c r="W1508" s="1">
        <f>'[1]RC-1'!W1508</f>
        <v>0</v>
      </c>
      <c r="X1508" s="1">
        <f>'[1]RC-1'!X1508</f>
        <v>0</v>
      </c>
      <c r="Y1508" s="1">
        <f>'[1]RC-1'!Y1508</f>
        <v>0</v>
      </c>
      <c r="Z1508" s="1">
        <f>'[1]RC-1'!Z1508</f>
        <v>0</v>
      </c>
      <c r="AA1508" s="1">
        <f>'[1]RC-1'!AA1508</f>
        <v>0</v>
      </c>
      <c r="AB1508" s="1">
        <f>'[1]RC-1'!AB1508</f>
        <v>0</v>
      </c>
      <c r="AC1508" s="1">
        <f>'[1]RC-1'!AC1508</f>
        <v>0</v>
      </c>
      <c r="AD1508" s="1">
        <f>'[1]RC-1'!AD1508</f>
        <v>0</v>
      </c>
      <c r="AE1508" s="1">
        <f>'[1]RC-1'!AE1508</f>
        <v>0</v>
      </c>
      <c r="AF1508" s="1">
        <f>'[1]RC-1'!AF1508</f>
        <v>0</v>
      </c>
      <c r="AG1508" s="1">
        <f>'[1]RC-1'!AG1508</f>
        <v>0</v>
      </c>
      <c r="AH1508" s="1">
        <f>'[1]RC-1'!AH1508</f>
        <v>0</v>
      </c>
      <c r="AI1508" s="1">
        <f>'[1]RC-1'!AI1508</f>
        <v>0</v>
      </c>
    </row>
    <row r="1509" spans="1:35" x14ac:dyDescent="0.3">
      <c r="A1509" s="1">
        <f>'[1]RC-1'!A1509</f>
        <v>0</v>
      </c>
      <c r="B1509" s="1">
        <f>'[1]RC-1'!B1509</f>
        <v>0</v>
      </c>
      <c r="C1509" s="1">
        <f>'[1]RC-1'!C1509</f>
        <v>0</v>
      </c>
      <c r="D1509" s="1">
        <f>'[1]RC-1'!D1509</f>
        <v>0</v>
      </c>
      <c r="E1509" s="1">
        <f>'[1]RC-1'!E1509</f>
        <v>0</v>
      </c>
      <c r="F1509" s="1">
        <f>'[1]RC-1'!F1509</f>
        <v>0</v>
      </c>
      <c r="G1509" s="1">
        <f>'[1]RC-1'!G1509</f>
        <v>0</v>
      </c>
      <c r="H1509" s="1">
        <f>'[1]RC-1'!H1509</f>
        <v>0</v>
      </c>
      <c r="I1509" s="1">
        <f>'[1]RC-1'!I1509</f>
        <v>0</v>
      </c>
      <c r="J1509" s="1">
        <f>'[1]RC-1'!J1509</f>
        <v>0</v>
      </c>
      <c r="K1509" s="1">
        <f>'[1]RC-1'!K1509</f>
        <v>0</v>
      </c>
      <c r="L1509" s="1">
        <f>'[1]RC-1'!L1509</f>
        <v>0</v>
      </c>
      <c r="M1509" s="1">
        <f>'[1]RC-1'!M1509</f>
        <v>0</v>
      </c>
      <c r="N1509" s="1">
        <f>'[1]RC-1'!N1509</f>
        <v>0</v>
      </c>
      <c r="O1509" s="1">
        <f>'[1]RC-1'!O1509</f>
        <v>0</v>
      </c>
      <c r="P1509" s="1">
        <f>'[1]RC-1'!P1509</f>
        <v>0</v>
      </c>
      <c r="Q1509" s="1">
        <f>'[1]RC-1'!Q1509</f>
        <v>0</v>
      </c>
      <c r="R1509" s="1">
        <f>'[1]RC-1'!R1509</f>
        <v>0</v>
      </c>
      <c r="S1509" s="1">
        <f>'[1]RC-1'!S1509</f>
        <v>0</v>
      </c>
      <c r="T1509" s="1">
        <f>'[1]RC-1'!T1509</f>
        <v>0</v>
      </c>
      <c r="U1509" s="1">
        <f>'[1]RC-1'!U1509</f>
        <v>0</v>
      </c>
      <c r="V1509" s="1">
        <f>'[1]RC-1'!V1509</f>
        <v>0</v>
      </c>
      <c r="W1509" s="1">
        <f>'[1]RC-1'!W1509</f>
        <v>0</v>
      </c>
      <c r="X1509" s="1">
        <f>'[1]RC-1'!X1509</f>
        <v>0</v>
      </c>
      <c r="Y1509" s="1">
        <f>'[1]RC-1'!Y1509</f>
        <v>0</v>
      </c>
      <c r="Z1509" s="1">
        <f>'[1]RC-1'!Z1509</f>
        <v>0</v>
      </c>
      <c r="AA1509" s="1">
        <f>'[1]RC-1'!AA1509</f>
        <v>0</v>
      </c>
      <c r="AB1509" s="1">
        <f>'[1]RC-1'!AB1509</f>
        <v>0</v>
      </c>
      <c r="AC1509" s="1">
        <f>'[1]RC-1'!AC1509</f>
        <v>0</v>
      </c>
      <c r="AD1509" s="1">
        <f>'[1]RC-1'!AD1509</f>
        <v>0</v>
      </c>
      <c r="AE1509" s="1">
        <f>'[1]RC-1'!AE1509</f>
        <v>0</v>
      </c>
      <c r="AF1509" s="1">
        <f>'[1]RC-1'!AF1509</f>
        <v>0</v>
      </c>
      <c r="AG1509" s="1">
        <f>'[1]RC-1'!AG1509</f>
        <v>0</v>
      </c>
      <c r="AH1509" s="1">
        <f>'[1]RC-1'!AH1509</f>
        <v>0</v>
      </c>
      <c r="AI1509" s="1">
        <f>'[1]RC-1'!AI1509</f>
        <v>0</v>
      </c>
    </row>
    <row r="1510" spans="1:35" x14ac:dyDescent="0.3">
      <c r="A1510" s="1">
        <f>'[1]RC-1'!A1510</f>
        <v>0</v>
      </c>
      <c r="B1510" s="1">
        <f>'[1]RC-1'!B1510</f>
        <v>0</v>
      </c>
      <c r="C1510" s="1">
        <f>'[1]RC-1'!C1510</f>
        <v>0</v>
      </c>
      <c r="D1510" s="1">
        <f>'[1]RC-1'!D1510</f>
        <v>0</v>
      </c>
      <c r="E1510" s="1">
        <f>'[1]RC-1'!E1510</f>
        <v>0</v>
      </c>
      <c r="F1510" s="1">
        <f>'[1]RC-1'!F1510</f>
        <v>0</v>
      </c>
      <c r="G1510" s="1">
        <f>'[1]RC-1'!G1510</f>
        <v>0</v>
      </c>
      <c r="H1510" s="1">
        <f>'[1]RC-1'!H1510</f>
        <v>0</v>
      </c>
      <c r="I1510" s="1">
        <f>'[1]RC-1'!I1510</f>
        <v>0</v>
      </c>
      <c r="J1510" s="1">
        <f>'[1]RC-1'!J1510</f>
        <v>0</v>
      </c>
      <c r="K1510" s="1">
        <f>'[1]RC-1'!K1510</f>
        <v>0</v>
      </c>
      <c r="L1510" s="1">
        <f>'[1]RC-1'!L1510</f>
        <v>0</v>
      </c>
      <c r="M1510" s="1">
        <f>'[1]RC-1'!M1510</f>
        <v>0</v>
      </c>
      <c r="N1510" s="1">
        <f>'[1]RC-1'!N1510</f>
        <v>0</v>
      </c>
      <c r="O1510" s="1">
        <f>'[1]RC-1'!O1510</f>
        <v>0</v>
      </c>
      <c r="P1510" s="1">
        <f>'[1]RC-1'!P1510</f>
        <v>0</v>
      </c>
      <c r="Q1510" s="1">
        <f>'[1]RC-1'!Q1510</f>
        <v>0</v>
      </c>
      <c r="R1510" s="1">
        <f>'[1]RC-1'!R1510</f>
        <v>0</v>
      </c>
      <c r="S1510" s="1">
        <f>'[1]RC-1'!S1510</f>
        <v>0</v>
      </c>
      <c r="T1510" s="1">
        <f>'[1]RC-1'!T1510</f>
        <v>0</v>
      </c>
      <c r="U1510" s="1">
        <f>'[1]RC-1'!U1510</f>
        <v>0</v>
      </c>
      <c r="V1510" s="1">
        <f>'[1]RC-1'!V1510</f>
        <v>0</v>
      </c>
      <c r="W1510" s="1">
        <f>'[1]RC-1'!W1510</f>
        <v>0</v>
      </c>
      <c r="X1510" s="1">
        <f>'[1]RC-1'!X1510</f>
        <v>0</v>
      </c>
      <c r="Y1510" s="1">
        <f>'[1]RC-1'!Y1510</f>
        <v>0</v>
      </c>
      <c r="Z1510" s="1">
        <f>'[1]RC-1'!Z1510</f>
        <v>0</v>
      </c>
      <c r="AA1510" s="1">
        <f>'[1]RC-1'!AA1510</f>
        <v>0</v>
      </c>
      <c r="AB1510" s="1">
        <f>'[1]RC-1'!AB1510</f>
        <v>0</v>
      </c>
      <c r="AC1510" s="1">
        <f>'[1]RC-1'!AC1510</f>
        <v>0</v>
      </c>
      <c r="AD1510" s="1">
        <f>'[1]RC-1'!AD1510</f>
        <v>0</v>
      </c>
      <c r="AE1510" s="1">
        <f>'[1]RC-1'!AE1510</f>
        <v>0</v>
      </c>
      <c r="AF1510" s="1">
        <f>'[1]RC-1'!AF1510</f>
        <v>0</v>
      </c>
      <c r="AG1510" s="1">
        <f>'[1]RC-1'!AG1510</f>
        <v>0</v>
      </c>
      <c r="AH1510" s="1">
        <f>'[1]RC-1'!AH1510</f>
        <v>0</v>
      </c>
      <c r="AI1510" s="1">
        <f>'[1]RC-1'!AI1510</f>
        <v>0</v>
      </c>
    </row>
    <row r="1511" spans="1:35" x14ac:dyDescent="0.3">
      <c r="A1511" s="1">
        <f>'[1]RC-1'!A1511</f>
        <v>0</v>
      </c>
      <c r="B1511" s="1">
        <f>'[1]RC-1'!B1511</f>
        <v>0</v>
      </c>
      <c r="C1511" s="1">
        <f>'[1]RC-1'!C1511</f>
        <v>0</v>
      </c>
      <c r="D1511" s="1">
        <f>'[1]RC-1'!D1511</f>
        <v>0</v>
      </c>
      <c r="E1511" s="1">
        <f>'[1]RC-1'!E1511</f>
        <v>0</v>
      </c>
      <c r="F1511" s="1">
        <f>'[1]RC-1'!F1511</f>
        <v>0</v>
      </c>
      <c r="G1511" s="1">
        <f>'[1]RC-1'!G1511</f>
        <v>0</v>
      </c>
      <c r="H1511" s="1">
        <f>'[1]RC-1'!H1511</f>
        <v>0</v>
      </c>
      <c r="I1511" s="1">
        <f>'[1]RC-1'!I1511</f>
        <v>0</v>
      </c>
      <c r="J1511" s="1">
        <f>'[1]RC-1'!J1511</f>
        <v>0</v>
      </c>
      <c r="K1511" s="1">
        <f>'[1]RC-1'!K1511</f>
        <v>0</v>
      </c>
      <c r="L1511" s="1">
        <f>'[1]RC-1'!L1511</f>
        <v>0</v>
      </c>
      <c r="M1511" s="1">
        <f>'[1]RC-1'!M1511</f>
        <v>0</v>
      </c>
      <c r="N1511" s="1">
        <f>'[1]RC-1'!N1511</f>
        <v>0</v>
      </c>
      <c r="O1511" s="1">
        <f>'[1]RC-1'!O1511</f>
        <v>0</v>
      </c>
      <c r="P1511" s="1">
        <f>'[1]RC-1'!P1511</f>
        <v>0</v>
      </c>
      <c r="Q1511" s="1">
        <f>'[1]RC-1'!Q1511</f>
        <v>0</v>
      </c>
      <c r="R1511" s="1">
        <f>'[1]RC-1'!R1511</f>
        <v>0</v>
      </c>
      <c r="S1511" s="1">
        <f>'[1]RC-1'!S1511</f>
        <v>0</v>
      </c>
      <c r="T1511" s="1">
        <f>'[1]RC-1'!T1511</f>
        <v>0</v>
      </c>
      <c r="U1511" s="1">
        <f>'[1]RC-1'!U1511</f>
        <v>0</v>
      </c>
      <c r="V1511" s="1">
        <f>'[1]RC-1'!V1511</f>
        <v>0</v>
      </c>
      <c r="W1511" s="1">
        <f>'[1]RC-1'!W1511</f>
        <v>0</v>
      </c>
      <c r="X1511" s="1">
        <f>'[1]RC-1'!X1511</f>
        <v>0</v>
      </c>
      <c r="Y1511" s="1">
        <f>'[1]RC-1'!Y1511</f>
        <v>0</v>
      </c>
      <c r="Z1511" s="1">
        <f>'[1]RC-1'!Z1511</f>
        <v>0</v>
      </c>
      <c r="AA1511" s="1">
        <f>'[1]RC-1'!AA1511</f>
        <v>0</v>
      </c>
      <c r="AB1511" s="1">
        <f>'[1]RC-1'!AB1511</f>
        <v>0</v>
      </c>
      <c r="AC1511" s="1">
        <f>'[1]RC-1'!AC1511</f>
        <v>0</v>
      </c>
      <c r="AD1511" s="1">
        <f>'[1]RC-1'!AD1511</f>
        <v>0</v>
      </c>
      <c r="AE1511" s="1">
        <f>'[1]RC-1'!AE1511</f>
        <v>0</v>
      </c>
      <c r="AF1511" s="1">
        <f>'[1]RC-1'!AF1511</f>
        <v>0</v>
      </c>
      <c r="AG1511" s="1">
        <f>'[1]RC-1'!AG1511</f>
        <v>0</v>
      </c>
      <c r="AH1511" s="1">
        <f>'[1]RC-1'!AH1511</f>
        <v>0</v>
      </c>
      <c r="AI1511" s="1">
        <f>'[1]RC-1'!AI1511</f>
        <v>0</v>
      </c>
    </row>
    <row r="1512" spans="1:35" x14ac:dyDescent="0.3">
      <c r="A1512" s="1">
        <f>'[1]RC-1'!A1512</f>
        <v>0</v>
      </c>
      <c r="B1512" s="1">
        <f>'[1]RC-1'!B1512</f>
        <v>0</v>
      </c>
      <c r="C1512" s="1">
        <f>'[1]RC-1'!C1512</f>
        <v>0</v>
      </c>
      <c r="D1512" s="1">
        <f>'[1]RC-1'!D1512</f>
        <v>0</v>
      </c>
      <c r="E1512" s="1">
        <f>'[1]RC-1'!E1512</f>
        <v>0</v>
      </c>
      <c r="F1512" s="1">
        <f>'[1]RC-1'!F1512</f>
        <v>0</v>
      </c>
      <c r="G1512" s="1">
        <f>'[1]RC-1'!G1512</f>
        <v>0</v>
      </c>
      <c r="H1512" s="1">
        <f>'[1]RC-1'!H1512</f>
        <v>0</v>
      </c>
      <c r="I1512" s="1">
        <f>'[1]RC-1'!I1512</f>
        <v>0</v>
      </c>
      <c r="J1512" s="1">
        <f>'[1]RC-1'!J1512</f>
        <v>0</v>
      </c>
      <c r="K1512" s="1">
        <f>'[1]RC-1'!K1512</f>
        <v>0</v>
      </c>
      <c r="L1512" s="1">
        <f>'[1]RC-1'!L1512</f>
        <v>0</v>
      </c>
      <c r="M1512" s="1">
        <f>'[1]RC-1'!M1512</f>
        <v>0</v>
      </c>
      <c r="N1512" s="1">
        <f>'[1]RC-1'!N1512</f>
        <v>0</v>
      </c>
      <c r="O1512" s="1">
        <f>'[1]RC-1'!O1512</f>
        <v>0</v>
      </c>
      <c r="P1512" s="1">
        <f>'[1]RC-1'!P1512</f>
        <v>0</v>
      </c>
      <c r="Q1512" s="1">
        <f>'[1]RC-1'!Q1512</f>
        <v>0</v>
      </c>
      <c r="R1512" s="1">
        <f>'[1]RC-1'!R1512</f>
        <v>0</v>
      </c>
      <c r="S1512" s="1">
        <f>'[1]RC-1'!S1512</f>
        <v>0</v>
      </c>
      <c r="T1512" s="1">
        <f>'[1]RC-1'!T1512</f>
        <v>0</v>
      </c>
      <c r="U1512" s="1">
        <f>'[1]RC-1'!U1512</f>
        <v>0</v>
      </c>
      <c r="V1512" s="1">
        <f>'[1]RC-1'!V1512</f>
        <v>0</v>
      </c>
      <c r="W1512" s="1">
        <f>'[1]RC-1'!W1512</f>
        <v>0</v>
      </c>
      <c r="X1512" s="1">
        <f>'[1]RC-1'!X1512</f>
        <v>0</v>
      </c>
      <c r="Y1512" s="1">
        <f>'[1]RC-1'!Y1512</f>
        <v>0</v>
      </c>
      <c r="Z1512" s="1">
        <f>'[1]RC-1'!Z1512</f>
        <v>0</v>
      </c>
      <c r="AA1512" s="1">
        <f>'[1]RC-1'!AA1512</f>
        <v>0</v>
      </c>
      <c r="AB1512" s="1">
        <f>'[1]RC-1'!AB1512</f>
        <v>0</v>
      </c>
      <c r="AC1512" s="1">
        <f>'[1]RC-1'!AC1512</f>
        <v>0</v>
      </c>
      <c r="AD1512" s="1">
        <f>'[1]RC-1'!AD1512</f>
        <v>0</v>
      </c>
      <c r="AE1512" s="1">
        <f>'[1]RC-1'!AE1512</f>
        <v>0</v>
      </c>
      <c r="AF1512" s="1">
        <f>'[1]RC-1'!AF1512</f>
        <v>0</v>
      </c>
      <c r="AG1512" s="1">
        <f>'[1]RC-1'!AG1512</f>
        <v>0</v>
      </c>
      <c r="AH1512" s="1">
        <f>'[1]RC-1'!AH1512</f>
        <v>0</v>
      </c>
      <c r="AI1512" s="1">
        <f>'[1]RC-1'!AI1512</f>
        <v>0</v>
      </c>
    </row>
    <row r="1513" spans="1:35" x14ac:dyDescent="0.3">
      <c r="A1513" s="1">
        <f>'[1]RC-1'!A1513</f>
        <v>0</v>
      </c>
      <c r="B1513" s="1">
        <f>'[1]RC-1'!B1513</f>
        <v>0</v>
      </c>
      <c r="C1513" s="1">
        <f>'[1]RC-1'!C1513</f>
        <v>0</v>
      </c>
      <c r="D1513" s="1">
        <f>'[1]RC-1'!D1513</f>
        <v>0</v>
      </c>
      <c r="E1513" s="1">
        <f>'[1]RC-1'!E1513</f>
        <v>0</v>
      </c>
      <c r="F1513" s="1">
        <f>'[1]RC-1'!F1513</f>
        <v>0</v>
      </c>
      <c r="G1513" s="1">
        <f>'[1]RC-1'!G1513</f>
        <v>0</v>
      </c>
      <c r="H1513" s="1">
        <f>'[1]RC-1'!H1513</f>
        <v>0</v>
      </c>
      <c r="I1513" s="1">
        <f>'[1]RC-1'!I1513</f>
        <v>0</v>
      </c>
      <c r="J1513" s="1">
        <f>'[1]RC-1'!J1513</f>
        <v>0</v>
      </c>
      <c r="K1513" s="1">
        <f>'[1]RC-1'!K1513</f>
        <v>0</v>
      </c>
      <c r="L1513" s="1">
        <f>'[1]RC-1'!L1513</f>
        <v>0</v>
      </c>
      <c r="M1513" s="1">
        <f>'[1]RC-1'!M1513</f>
        <v>0</v>
      </c>
      <c r="N1513" s="1">
        <f>'[1]RC-1'!N1513</f>
        <v>0</v>
      </c>
      <c r="O1513" s="1">
        <f>'[1]RC-1'!O1513</f>
        <v>0</v>
      </c>
      <c r="P1513" s="1">
        <f>'[1]RC-1'!P1513</f>
        <v>0</v>
      </c>
      <c r="Q1513" s="1">
        <f>'[1]RC-1'!Q1513</f>
        <v>0</v>
      </c>
      <c r="R1513" s="1">
        <f>'[1]RC-1'!R1513</f>
        <v>0</v>
      </c>
      <c r="S1513" s="1">
        <f>'[1]RC-1'!S1513</f>
        <v>0</v>
      </c>
      <c r="T1513" s="1">
        <f>'[1]RC-1'!T1513</f>
        <v>0</v>
      </c>
      <c r="U1513" s="1">
        <f>'[1]RC-1'!U1513</f>
        <v>0</v>
      </c>
      <c r="V1513" s="1">
        <f>'[1]RC-1'!V1513</f>
        <v>0</v>
      </c>
      <c r="W1513" s="1">
        <f>'[1]RC-1'!W1513</f>
        <v>0</v>
      </c>
      <c r="X1513" s="1">
        <f>'[1]RC-1'!X1513</f>
        <v>0</v>
      </c>
      <c r="Y1513" s="1">
        <f>'[1]RC-1'!Y1513</f>
        <v>0</v>
      </c>
      <c r="Z1513" s="1">
        <f>'[1]RC-1'!Z1513</f>
        <v>0</v>
      </c>
      <c r="AA1513" s="1">
        <f>'[1]RC-1'!AA1513</f>
        <v>0</v>
      </c>
      <c r="AB1513" s="1">
        <f>'[1]RC-1'!AB1513</f>
        <v>0</v>
      </c>
      <c r="AC1513" s="1">
        <f>'[1]RC-1'!AC1513</f>
        <v>0</v>
      </c>
      <c r="AD1513" s="1">
        <f>'[1]RC-1'!AD1513</f>
        <v>0</v>
      </c>
      <c r="AE1513" s="1">
        <f>'[1]RC-1'!AE1513</f>
        <v>0</v>
      </c>
      <c r="AF1513" s="1">
        <f>'[1]RC-1'!AF1513</f>
        <v>0</v>
      </c>
      <c r="AG1513" s="1">
        <f>'[1]RC-1'!AG1513</f>
        <v>0</v>
      </c>
      <c r="AH1513" s="1">
        <f>'[1]RC-1'!AH1513</f>
        <v>0</v>
      </c>
      <c r="AI1513" s="1">
        <f>'[1]RC-1'!AI1513</f>
        <v>0</v>
      </c>
    </row>
    <row r="1514" spans="1:35" x14ac:dyDescent="0.3">
      <c r="A1514" s="1">
        <f>'[1]RC-1'!A1514</f>
        <v>0</v>
      </c>
      <c r="B1514" s="1">
        <f>'[1]RC-1'!B1514</f>
        <v>0</v>
      </c>
      <c r="C1514" s="1">
        <f>'[1]RC-1'!C1514</f>
        <v>0</v>
      </c>
      <c r="D1514" s="1">
        <f>'[1]RC-1'!D1514</f>
        <v>0</v>
      </c>
      <c r="E1514" s="1">
        <f>'[1]RC-1'!E1514</f>
        <v>0</v>
      </c>
      <c r="F1514" s="1">
        <f>'[1]RC-1'!F1514</f>
        <v>0</v>
      </c>
      <c r="G1514" s="1">
        <f>'[1]RC-1'!G1514</f>
        <v>0</v>
      </c>
      <c r="H1514" s="1">
        <f>'[1]RC-1'!H1514</f>
        <v>0</v>
      </c>
      <c r="I1514" s="1">
        <f>'[1]RC-1'!I1514</f>
        <v>0</v>
      </c>
      <c r="J1514" s="1">
        <f>'[1]RC-1'!J1514</f>
        <v>0</v>
      </c>
      <c r="K1514" s="1">
        <f>'[1]RC-1'!K1514</f>
        <v>0</v>
      </c>
      <c r="L1514" s="1">
        <f>'[1]RC-1'!L1514</f>
        <v>0</v>
      </c>
      <c r="M1514" s="1">
        <f>'[1]RC-1'!M1514</f>
        <v>0</v>
      </c>
      <c r="N1514" s="1">
        <f>'[1]RC-1'!N1514</f>
        <v>0</v>
      </c>
      <c r="O1514" s="1">
        <f>'[1]RC-1'!O1514</f>
        <v>0</v>
      </c>
      <c r="P1514" s="1">
        <f>'[1]RC-1'!P1514</f>
        <v>0</v>
      </c>
      <c r="Q1514" s="1">
        <f>'[1]RC-1'!Q1514</f>
        <v>0</v>
      </c>
      <c r="R1514" s="1">
        <f>'[1]RC-1'!R1514</f>
        <v>0</v>
      </c>
      <c r="S1514" s="1">
        <f>'[1]RC-1'!S1514</f>
        <v>0</v>
      </c>
      <c r="T1514" s="1">
        <f>'[1]RC-1'!T1514</f>
        <v>0</v>
      </c>
      <c r="U1514" s="1">
        <f>'[1]RC-1'!U1514</f>
        <v>0</v>
      </c>
      <c r="V1514" s="1">
        <f>'[1]RC-1'!V1514</f>
        <v>0</v>
      </c>
      <c r="W1514" s="1">
        <f>'[1]RC-1'!W1514</f>
        <v>0</v>
      </c>
      <c r="X1514" s="1">
        <f>'[1]RC-1'!X1514</f>
        <v>0</v>
      </c>
      <c r="Y1514" s="1">
        <f>'[1]RC-1'!Y1514</f>
        <v>0</v>
      </c>
      <c r="Z1514" s="1">
        <f>'[1]RC-1'!Z1514</f>
        <v>0</v>
      </c>
      <c r="AA1514" s="1">
        <f>'[1]RC-1'!AA1514</f>
        <v>0</v>
      </c>
      <c r="AB1514" s="1">
        <f>'[1]RC-1'!AB1514</f>
        <v>0</v>
      </c>
      <c r="AC1514" s="1">
        <f>'[1]RC-1'!AC1514</f>
        <v>0</v>
      </c>
      <c r="AD1514" s="1">
        <f>'[1]RC-1'!AD1514</f>
        <v>0</v>
      </c>
      <c r="AE1514" s="1">
        <f>'[1]RC-1'!AE1514</f>
        <v>0</v>
      </c>
      <c r="AF1514" s="1">
        <f>'[1]RC-1'!AF1514</f>
        <v>0</v>
      </c>
      <c r="AG1514" s="1">
        <f>'[1]RC-1'!AG1514</f>
        <v>0</v>
      </c>
      <c r="AH1514" s="1">
        <f>'[1]RC-1'!AH1514</f>
        <v>0</v>
      </c>
      <c r="AI1514" s="1">
        <f>'[1]RC-1'!AI1514</f>
        <v>0</v>
      </c>
    </row>
    <row r="1515" spans="1:35" x14ac:dyDescent="0.3">
      <c r="A1515" s="1">
        <f>'[1]RC-1'!A1515</f>
        <v>0</v>
      </c>
      <c r="B1515" s="1">
        <f>'[1]RC-1'!B1515</f>
        <v>0</v>
      </c>
      <c r="C1515" s="1">
        <f>'[1]RC-1'!C1515</f>
        <v>0</v>
      </c>
      <c r="D1515" s="1">
        <f>'[1]RC-1'!D1515</f>
        <v>0</v>
      </c>
      <c r="E1515" s="1">
        <f>'[1]RC-1'!E1515</f>
        <v>0</v>
      </c>
      <c r="F1515" s="1">
        <f>'[1]RC-1'!F1515</f>
        <v>0</v>
      </c>
      <c r="G1515" s="1">
        <f>'[1]RC-1'!G1515</f>
        <v>0</v>
      </c>
      <c r="H1515" s="1">
        <f>'[1]RC-1'!H1515</f>
        <v>0</v>
      </c>
      <c r="I1515" s="1">
        <f>'[1]RC-1'!I1515</f>
        <v>0</v>
      </c>
      <c r="J1515" s="1">
        <f>'[1]RC-1'!J1515</f>
        <v>0</v>
      </c>
      <c r="K1515" s="1">
        <f>'[1]RC-1'!K1515</f>
        <v>0</v>
      </c>
      <c r="L1515" s="1">
        <f>'[1]RC-1'!L1515</f>
        <v>0</v>
      </c>
      <c r="M1515" s="1">
        <f>'[1]RC-1'!M1515</f>
        <v>0</v>
      </c>
      <c r="N1515" s="1">
        <f>'[1]RC-1'!N1515</f>
        <v>0</v>
      </c>
      <c r="O1515" s="1">
        <f>'[1]RC-1'!O1515</f>
        <v>0</v>
      </c>
      <c r="P1515" s="1">
        <f>'[1]RC-1'!P1515</f>
        <v>0</v>
      </c>
      <c r="Q1515" s="1">
        <f>'[1]RC-1'!Q1515</f>
        <v>0</v>
      </c>
      <c r="R1515" s="1">
        <f>'[1]RC-1'!R1515</f>
        <v>0</v>
      </c>
      <c r="S1515" s="1">
        <f>'[1]RC-1'!S1515</f>
        <v>0</v>
      </c>
      <c r="T1515" s="1">
        <f>'[1]RC-1'!T1515</f>
        <v>0</v>
      </c>
      <c r="U1515" s="1">
        <f>'[1]RC-1'!U1515</f>
        <v>0</v>
      </c>
      <c r="V1515" s="1">
        <f>'[1]RC-1'!V1515</f>
        <v>0</v>
      </c>
      <c r="W1515" s="1">
        <f>'[1]RC-1'!W1515</f>
        <v>0</v>
      </c>
      <c r="X1515" s="1">
        <f>'[1]RC-1'!X1515</f>
        <v>0</v>
      </c>
      <c r="Y1515" s="1">
        <f>'[1]RC-1'!Y1515</f>
        <v>0</v>
      </c>
      <c r="Z1515" s="1">
        <f>'[1]RC-1'!Z1515</f>
        <v>0</v>
      </c>
      <c r="AA1515" s="1">
        <f>'[1]RC-1'!AA1515</f>
        <v>0</v>
      </c>
      <c r="AB1515" s="1">
        <f>'[1]RC-1'!AB1515</f>
        <v>0</v>
      </c>
      <c r="AC1515" s="1">
        <f>'[1]RC-1'!AC1515</f>
        <v>0</v>
      </c>
      <c r="AD1515" s="1">
        <f>'[1]RC-1'!AD1515</f>
        <v>0</v>
      </c>
      <c r="AE1515" s="1">
        <f>'[1]RC-1'!AE1515</f>
        <v>0</v>
      </c>
      <c r="AF1515" s="1">
        <f>'[1]RC-1'!AF1515</f>
        <v>0</v>
      </c>
      <c r="AG1515" s="1">
        <f>'[1]RC-1'!AG1515</f>
        <v>0</v>
      </c>
      <c r="AH1515" s="1">
        <f>'[1]RC-1'!AH1515</f>
        <v>0</v>
      </c>
      <c r="AI1515" s="1">
        <f>'[1]RC-1'!AI1515</f>
        <v>0</v>
      </c>
    </row>
    <row r="1516" spans="1:35" x14ac:dyDescent="0.3">
      <c r="A1516" s="1">
        <f>'[1]RC-1'!A1516</f>
        <v>0</v>
      </c>
      <c r="B1516" s="1">
        <f>'[1]RC-1'!B1516</f>
        <v>0</v>
      </c>
      <c r="C1516" s="1">
        <f>'[1]RC-1'!C1516</f>
        <v>0</v>
      </c>
      <c r="D1516" s="1">
        <f>'[1]RC-1'!D1516</f>
        <v>0</v>
      </c>
      <c r="E1516" s="1">
        <f>'[1]RC-1'!E1516</f>
        <v>0</v>
      </c>
      <c r="F1516" s="1">
        <f>'[1]RC-1'!F1516</f>
        <v>0</v>
      </c>
      <c r="G1516" s="1">
        <f>'[1]RC-1'!G1516</f>
        <v>0</v>
      </c>
      <c r="H1516" s="1">
        <f>'[1]RC-1'!H1516</f>
        <v>0</v>
      </c>
      <c r="I1516" s="1">
        <f>'[1]RC-1'!I1516</f>
        <v>0</v>
      </c>
      <c r="J1516" s="1">
        <f>'[1]RC-1'!J1516</f>
        <v>0</v>
      </c>
      <c r="K1516" s="1">
        <f>'[1]RC-1'!K1516</f>
        <v>0</v>
      </c>
      <c r="L1516" s="1">
        <f>'[1]RC-1'!L1516</f>
        <v>0</v>
      </c>
      <c r="M1516" s="1">
        <f>'[1]RC-1'!M1516</f>
        <v>0</v>
      </c>
      <c r="N1516" s="1">
        <f>'[1]RC-1'!N1516</f>
        <v>0</v>
      </c>
      <c r="O1516" s="1">
        <f>'[1]RC-1'!O1516</f>
        <v>0</v>
      </c>
      <c r="P1516" s="1">
        <f>'[1]RC-1'!P1516</f>
        <v>0</v>
      </c>
      <c r="Q1516" s="1">
        <f>'[1]RC-1'!Q1516</f>
        <v>0</v>
      </c>
      <c r="R1516" s="1">
        <f>'[1]RC-1'!R1516</f>
        <v>0</v>
      </c>
      <c r="S1516" s="1">
        <f>'[1]RC-1'!S1516</f>
        <v>0</v>
      </c>
      <c r="T1516" s="1">
        <f>'[1]RC-1'!T1516</f>
        <v>0</v>
      </c>
      <c r="U1516" s="1">
        <f>'[1]RC-1'!U1516</f>
        <v>0</v>
      </c>
      <c r="V1516" s="1">
        <f>'[1]RC-1'!V1516</f>
        <v>0</v>
      </c>
      <c r="W1516" s="1">
        <f>'[1]RC-1'!W1516</f>
        <v>0</v>
      </c>
      <c r="X1516" s="1">
        <f>'[1]RC-1'!X1516</f>
        <v>0</v>
      </c>
      <c r="Y1516" s="1">
        <f>'[1]RC-1'!Y1516</f>
        <v>0</v>
      </c>
      <c r="Z1516" s="1">
        <f>'[1]RC-1'!Z1516</f>
        <v>0</v>
      </c>
      <c r="AA1516" s="1">
        <f>'[1]RC-1'!AA1516</f>
        <v>0</v>
      </c>
      <c r="AB1516" s="1">
        <f>'[1]RC-1'!AB1516</f>
        <v>0</v>
      </c>
      <c r="AC1516" s="1">
        <f>'[1]RC-1'!AC1516</f>
        <v>0</v>
      </c>
      <c r="AD1516" s="1">
        <f>'[1]RC-1'!AD1516</f>
        <v>0</v>
      </c>
      <c r="AE1516" s="1">
        <f>'[1]RC-1'!AE1516</f>
        <v>0</v>
      </c>
      <c r="AF1516" s="1">
        <f>'[1]RC-1'!AF1516</f>
        <v>0</v>
      </c>
      <c r="AG1516" s="1">
        <f>'[1]RC-1'!AG1516</f>
        <v>0</v>
      </c>
      <c r="AH1516" s="1">
        <f>'[1]RC-1'!AH1516</f>
        <v>0</v>
      </c>
      <c r="AI1516" s="1">
        <f>'[1]RC-1'!AI1516</f>
        <v>0</v>
      </c>
    </row>
    <row r="1517" spans="1:35" x14ac:dyDescent="0.3">
      <c r="A1517" s="1">
        <f>'[1]RC-1'!A1517</f>
        <v>0</v>
      </c>
      <c r="B1517" s="1">
        <f>'[1]RC-1'!B1517</f>
        <v>0</v>
      </c>
      <c r="C1517" s="1">
        <f>'[1]RC-1'!C1517</f>
        <v>0</v>
      </c>
      <c r="D1517" s="1">
        <f>'[1]RC-1'!D1517</f>
        <v>0</v>
      </c>
      <c r="E1517" s="1">
        <f>'[1]RC-1'!E1517</f>
        <v>0</v>
      </c>
      <c r="F1517" s="1">
        <f>'[1]RC-1'!F1517</f>
        <v>0</v>
      </c>
      <c r="G1517" s="1">
        <f>'[1]RC-1'!G1517</f>
        <v>0</v>
      </c>
      <c r="H1517" s="1">
        <f>'[1]RC-1'!H1517</f>
        <v>0</v>
      </c>
      <c r="I1517" s="1">
        <f>'[1]RC-1'!I1517</f>
        <v>0</v>
      </c>
      <c r="J1517" s="1">
        <f>'[1]RC-1'!J1517</f>
        <v>0</v>
      </c>
      <c r="K1517" s="1">
        <f>'[1]RC-1'!K1517</f>
        <v>0</v>
      </c>
      <c r="L1517" s="1">
        <f>'[1]RC-1'!L1517</f>
        <v>0</v>
      </c>
      <c r="M1517" s="1">
        <f>'[1]RC-1'!M1517</f>
        <v>0</v>
      </c>
      <c r="N1517" s="1">
        <f>'[1]RC-1'!N1517</f>
        <v>0</v>
      </c>
      <c r="O1517" s="1">
        <f>'[1]RC-1'!O1517</f>
        <v>0</v>
      </c>
      <c r="P1517" s="1">
        <f>'[1]RC-1'!P1517</f>
        <v>0</v>
      </c>
      <c r="Q1517" s="1">
        <f>'[1]RC-1'!Q1517</f>
        <v>0</v>
      </c>
      <c r="R1517" s="1">
        <f>'[1]RC-1'!R1517</f>
        <v>0</v>
      </c>
      <c r="S1517" s="1">
        <f>'[1]RC-1'!S1517</f>
        <v>0</v>
      </c>
      <c r="T1517" s="1">
        <f>'[1]RC-1'!T1517</f>
        <v>0</v>
      </c>
      <c r="U1517" s="1">
        <f>'[1]RC-1'!U1517</f>
        <v>0</v>
      </c>
      <c r="V1517" s="1">
        <f>'[1]RC-1'!V1517</f>
        <v>0</v>
      </c>
      <c r="W1517" s="1">
        <f>'[1]RC-1'!W1517</f>
        <v>0</v>
      </c>
      <c r="X1517" s="1">
        <f>'[1]RC-1'!X1517</f>
        <v>0</v>
      </c>
      <c r="Y1517" s="1">
        <f>'[1]RC-1'!Y1517</f>
        <v>0</v>
      </c>
      <c r="Z1517" s="1">
        <f>'[1]RC-1'!Z1517</f>
        <v>0</v>
      </c>
      <c r="AA1517" s="1">
        <f>'[1]RC-1'!AA1517</f>
        <v>0</v>
      </c>
      <c r="AB1517" s="1">
        <f>'[1]RC-1'!AB1517</f>
        <v>0</v>
      </c>
      <c r="AC1517" s="1">
        <f>'[1]RC-1'!AC1517</f>
        <v>0</v>
      </c>
      <c r="AD1517" s="1">
        <f>'[1]RC-1'!AD1517</f>
        <v>0</v>
      </c>
      <c r="AE1517" s="1">
        <f>'[1]RC-1'!AE1517</f>
        <v>0</v>
      </c>
      <c r="AF1517" s="1">
        <f>'[1]RC-1'!AF1517</f>
        <v>0</v>
      </c>
      <c r="AG1517" s="1">
        <f>'[1]RC-1'!AG1517</f>
        <v>0</v>
      </c>
      <c r="AH1517" s="1">
        <f>'[1]RC-1'!AH1517</f>
        <v>0</v>
      </c>
      <c r="AI1517" s="1">
        <f>'[1]RC-1'!AI1517</f>
        <v>0</v>
      </c>
    </row>
    <row r="1518" spans="1:35" x14ac:dyDescent="0.3">
      <c r="A1518" s="1">
        <f>'[1]RC-1'!A1518</f>
        <v>0</v>
      </c>
      <c r="B1518" s="1">
        <f>'[1]RC-1'!B1518</f>
        <v>0</v>
      </c>
      <c r="C1518" s="1">
        <f>'[1]RC-1'!C1518</f>
        <v>0</v>
      </c>
      <c r="D1518" s="1">
        <f>'[1]RC-1'!D1518</f>
        <v>0</v>
      </c>
      <c r="E1518" s="1">
        <f>'[1]RC-1'!E1518</f>
        <v>0</v>
      </c>
      <c r="F1518" s="1">
        <f>'[1]RC-1'!F1518</f>
        <v>0</v>
      </c>
      <c r="G1518" s="1">
        <f>'[1]RC-1'!G1518</f>
        <v>0</v>
      </c>
      <c r="H1518" s="1">
        <f>'[1]RC-1'!H1518</f>
        <v>0</v>
      </c>
      <c r="I1518" s="1">
        <f>'[1]RC-1'!I1518</f>
        <v>0</v>
      </c>
      <c r="J1518" s="1">
        <f>'[1]RC-1'!J1518</f>
        <v>0</v>
      </c>
      <c r="K1518" s="1">
        <f>'[1]RC-1'!K1518</f>
        <v>0</v>
      </c>
      <c r="L1518" s="1">
        <f>'[1]RC-1'!L1518</f>
        <v>0</v>
      </c>
      <c r="M1518" s="1">
        <f>'[1]RC-1'!M1518</f>
        <v>0</v>
      </c>
      <c r="N1518" s="1">
        <f>'[1]RC-1'!N1518</f>
        <v>0</v>
      </c>
      <c r="O1518" s="1">
        <f>'[1]RC-1'!O1518</f>
        <v>0</v>
      </c>
      <c r="P1518" s="1">
        <f>'[1]RC-1'!P1518</f>
        <v>0</v>
      </c>
      <c r="Q1518" s="1">
        <f>'[1]RC-1'!Q1518</f>
        <v>0</v>
      </c>
      <c r="R1518" s="1">
        <f>'[1]RC-1'!R1518</f>
        <v>0</v>
      </c>
      <c r="S1518" s="1">
        <f>'[1]RC-1'!S1518</f>
        <v>0</v>
      </c>
      <c r="T1518" s="1">
        <f>'[1]RC-1'!T1518</f>
        <v>0</v>
      </c>
      <c r="U1518" s="1">
        <f>'[1]RC-1'!U1518</f>
        <v>0</v>
      </c>
      <c r="V1518" s="1">
        <f>'[1]RC-1'!V1518</f>
        <v>0</v>
      </c>
      <c r="W1518" s="1">
        <f>'[1]RC-1'!W1518</f>
        <v>0</v>
      </c>
      <c r="X1518" s="1">
        <f>'[1]RC-1'!X1518</f>
        <v>0</v>
      </c>
      <c r="Y1518" s="1">
        <f>'[1]RC-1'!Y1518</f>
        <v>0</v>
      </c>
      <c r="Z1518" s="1">
        <f>'[1]RC-1'!Z1518</f>
        <v>0</v>
      </c>
      <c r="AA1518" s="1">
        <f>'[1]RC-1'!AA1518</f>
        <v>0</v>
      </c>
      <c r="AB1518" s="1">
        <f>'[1]RC-1'!AB1518</f>
        <v>0</v>
      </c>
      <c r="AC1518" s="1">
        <f>'[1]RC-1'!AC1518</f>
        <v>0</v>
      </c>
      <c r="AD1518" s="1">
        <f>'[1]RC-1'!AD1518</f>
        <v>0</v>
      </c>
      <c r="AE1518" s="1">
        <f>'[1]RC-1'!AE1518</f>
        <v>0</v>
      </c>
      <c r="AF1518" s="1">
        <f>'[1]RC-1'!AF1518</f>
        <v>0</v>
      </c>
      <c r="AG1518" s="1">
        <f>'[1]RC-1'!AG1518</f>
        <v>0</v>
      </c>
      <c r="AH1518" s="1">
        <f>'[1]RC-1'!AH1518</f>
        <v>0</v>
      </c>
      <c r="AI1518" s="1">
        <f>'[1]RC-1'!AI1518</f>
        <v>0</v>
      </c>
    </row>
    <row r="1519" spans="1:35" x14ac:dyDescent="0.3">
      <c r="A1519" s="1">
        <f>'[1]RC-1'!A1519</f>
        <v>0</v>
      </c>
      <c r="B1519" s="1">
        <f>'[1]RC-1'!B1519</f>
        <v>0</v>
      </c>
      <c r="C1519" s="1">
        <f>'[1]RC-1'!C1519</f>
        <v>0</v>
      </c>
      <c r="D1519" s="1">
        <f>'[1]RC-1'!D1519</f>
        <v>0</v>
      </c>
      <c r="E1519" s="1">
        <f>'[1]RC-1'!E1519</f>
        <v>0</v>
      </c>
      <c r="F1519" s="1">
        <f>'[1]RC-1'!F1519</f>
        <v>0</v>
      </c>
      <c r="G1519" s="1">
        <f>'[1]RC-1'!G1519</f>
        <v>0</v>
      </c>
      <c r="H1519" s="1">
        <f>'[1]RC-1'!H1519</f>
        <v>0</v>
      </c>
      <c r="I1519" s="1">
        <f>'[1]RC-1'!I1519</f>
        <v>0</v>
      </c>
      <c r="J1519" s="1">
        <f>'[1]RC-1'!J1519</f>
        <v>0</v>
      </c>
      <c r="K1519" s="1">
        <f>'[1]RC-1'!K1519</f>
        <v>0</v>
      </c>
      <c r="L1519" s="1">
        <f>'[1]RC-1'!L1519</f>
        <v>0</v>
      </c>
      <c r="M1519" s="1">
        <f>'[1]RC-1'!M1519</f>
        <v>0</v>
      </c>
      <c r="N1519" s="1">
        <f>'[1]RC-1'!N1519</f>
        <v>0</v>
      </c>
      <c r="O1519" s="1">
        <f>'[1]RC-1'!O1519</f>
        <v>0</v>
      </c>
      <c r="P1519" s="1">
        <f>'[1]RC-1'!P1519</f>
        <v>0</v>
      </c>
      <c r="Q1519" s="1">
        <f>'[1]RC-1'!Q1519</f>
        <v>0</v>
      </c>
      <c r="R1519" s="1">
        <f>'[1]RC-1'!R1519</f>
        <v>0</v>
      </c>
      <c r="S1519" s="1">
        <f>'[1]RC-1'!S1519</f>
        <v>0</v>
      </c>
      <c r="T1519" s="1">
        <f>'[1]RC-1'!T1519</f>
        <v>0</v>
      </c>
      <c r="U1519" s="1">
        <f>'[1]RC-1'!U1519</f>
        <v>0</v>
      </c>
      <c r="V1519" s="1">
        <f>'[1]RC-1'!V1519</f>
        <v>0</v>
      </c>
      <c r="W1519" s="1">
        <f>'[1]RC-1'!W1519</f>
        <v>0</v>
      </c>
      <c r="X1519" s="1">
        <f>'[1]RC-1'!X1519</f>
        <v>0</v>
      </c>
      <c r="Y1519" s="1">
        <f>'[1]RC-1'!Y1519</f>
        <v>0</v>
      </c>
      <c r="Z1519" s="1">
        <f>'[1]RC-1'!Z1519</f>
        <v>0</v>
      </c>
      <c r="AA1519" s="1">
        <f>'[1]RC-1'!AA1519</f>
        <v>0</v>
      </c>
      <c r="AB1519" s="1">
        <f>'[1]RC-1'!AB1519</f>
        <v>0</v>
      </c>
      <c r="AC1519" s="1">
        <f>'[1]RC-1'!AC1519</f>
        <v>0</v>
      </c>
      <c r="AD1519" s="1">
        <f>'[1]RC-1'!AD1519</f>
        <v>0</v>
      </c>
      <c r="AE1519" s="1">
        <f>'[1]RC-1'!AE1519</f>
        <v>0</v>
      </c>
      <c r="AF1519" s="1">
        <f>'[1]RC-1'!AF1519</f>
        <v>0</v>
      </c>
      <c r="AG1519" s="1">
        <f>'[1]RC-1'!AG1519</f>
        <v>0</v>
      </c>
      <c r="AH1519" s="1">
        <f>'[1]RC-1'!AH1519</f>
        <v>0</v>
      </c>
      <c r="AI1519" s="1">
        <f>'[1]RC-1'!AI1519</f>
        <v>0</v>
      </c>
    </row>
    <row r="1520" spans="1:35" x14ac:dyDescent="0.3">
      <c r="A1520" s="1">
        <f>'[1]RC-1'!A1520</f>
        <v>0</v>
      </c>
      <c r="B1520" s="1">
        <f>'[1]RC-1'!B1520</f>
        <v>0</v>
      </c>
      <c r="C1520" s="1">
        <f>'[1]RC-1'!C1520</f>
        <v>0</v>
      </c>
      <c r="D1520" s="1">
        <f>'[1]RC-1'!D1520</f>
        <v>0</v>
      </c>
      <c r="E1520" s="1">
        <f>'[1]RC-1'!E1520</f>
        <v>0</v>
      </c>
      <c r="F1520" s="1">
        <f>'[1]RC-1'!F1520</f>
        <v>0</v>
      </c>
      <c r="G1520" s="1">
        <f>'[1]RC-1'!G1520</f>
        <v>0</v>
      </c>
      <c r="H1520" s="1">
        <f>'[1]RC-1'!H1520</f>
        <v>0</v>
      </c>
      <c r="I1520" s="1">
        <f>'[1]RC-1'!I1520</f>
        <v>0</v>
      </c>
      <c r="J1520" s="1">
        <f>'[1]RC-1'!J1520</f>
        <v>0</v>
      </c>
      <c r="K1520" s="1">
        <f>'[1]RC-1'!K1520</f>
        <v>0</v>
      </c>
      <c r="L1520" s="1">
        <f>'[1]RC-1'!L1520</f>
        <v>0</v>
      </c>
      <c r="M1520" s="1">
        <f>'[1]RC-1'!M1520</f>
        <v>0</v>
      </c>
      <c r="N1520" s="1">
        <f>'[1]RC-1'!N1520</f>
        <v>0</v>
      </c>
      <c r="O1520" s="1">
        <f>'[1]RC-1'!O1520</f>
        <v>0</v>
      </c>
      <c r="P1520" s="1">
        <f>'[1]RC-1'!P1520</f>
        <v>0</v>
      </c>
      <c r="Q1520" s="1">
        <f>'[1]RC-1'!Q1520</f>
        <v>0</v>
      </c>
      <c r="R1520" s="1">
        <f>'[1]RC-1'!R1520</f>
        <v>0</v>
      </c>
      <c r="S1520" s="1">
        <f>'[1]RC-1'!S1520</f>
        <v>0</v>
      </c>
      <c r="T1520" s="1">
        <f>'[1]RC-1'!T1520</f>
        <v>0</v>
      </c>
      <c r="U1520" s="1">
        <f>'[1]RC-1'!U1520</f>
        <v>0</v>
      </c>
      <c r="V1520" s="1">
        <f>'[1]RC-1'!V1520</f>
        <v>0</v>
      </c>
      <c r="W1520" s="1">
        <f>'[1]RC-1'!W1520</f>
        <v>0</v>
      </c>
      <c r="X1520" s="1">
        <f>'[1]RC-1'!X1520</f>
        <v>0</v>
      </c>
      <c r="Y1520" s="1">
        <f>'[1]RC-1'!Y1520</f>
        <v>0</v>
      </c>
      <c r="Z1520" s="1">
        <f>'[1]RC-1'!Z1520</f>
        <v>0</v>
      </c>
      <c r="AA1520" s="1">
        <f>'[1]RC-1'!AA1520</f>
        <v>0</v>
      </c>
      <c r="AB1520" s="1">
        <f>'[1]RC-1'!AB1520</f>
        <v>0</v>
      </c>
      <c r="AC1520" s="1">
        <f>'[1]RC-1'!AC1520</f>
        <v>0</v>
      </c>
      <c r="AD1520" s="1">
        <f>'[1]RC-1'!AD1520</f>
        <v>0</v>
      </c>
      <c r="AE1520" s="1">
        <f>'[1]RC-1'!AE1520</f>
        <v>0</v>
      </c>
      <c r="AF1520" s="1">
        <f>'[1]RC-1'!AF1520</f>
        <v>0</v>
      </c>
      <c r="AG1520" s="1">
        <f>'[1]RC-1'!AG1520</f>
        <v>0</v>
      </c>
      <c r="AH1520" s="1">
        <f>'[1]RC-1'!AH1520</f>
        <v>0</v>
      </c>
      <c r="AI1520" s="1">
        <f>'[1]RC-1'!AI1520</f>
        <v>0</v>
      </c>
    </row>
    <row r="1521" spans="1:35" x14ac:dyDescent="0.3">
      <c r="A1521" s="1">
        <f>'[1]RC-1'!A1521</f>
        <v>0</v>
      </c>
      <c r="B1521" s="1">
        <f>'[1]RC-1'!B1521</f>
        <v>0</v>
      </c>
      <c r="C1521" s="1">
        <f>'[1]RC-1'!C1521</f>
        <v>0</v>
      </c>
      <c r="D1521" s="1">
        <f>'[1]RC-1'!D1521</f>
        <v>0</v>
      </c>
      <c r="E1521" s="1">
        <f>'[1]RC-1'!E1521</f>
        <v>0</v>
      </c>
      <c r="F1521" s="1">
        <f>'[1]RC-1'!F1521</f>
        <v>0</v>
      </c>
      <c r="G1521" s="1">
        <f>'[1]RC-1'!G1521</f>
        <v>0</v>
      </c>
      <c r="H1521" s="1">
        <f>'[1]RC-1'!H1521</f>
        <v>0</v>
      </c>
      <c r="I1521" s="1">
        <f>'[1]RC-1'!I1521</f>
        <v>0</v>
      </c>
      <c r="J1521" s="1">
        <f>'[1]RC-1'!J1521</f>
        <v>0</v>
      </c>
      <c r="K1521" s="1">
        <f>'[1]RC-1'!K1521</f>
        <v>0</v>
      </c>
      <c r="L1521" s="1">
        <f>'[1]RC-1'!L1521</f>
        <v>0</v>
      </c>
      <c r="M1521" s="1">
        <f>'[1]RC-1'!M1521</f>
        <v>0</v>
      </c>
      <c r="N1521" s="1">
        <f>'[1]RC-1'!N1521</f>
        <v>0</v>
      </c>
      <c r="O1521" s="1">
        <f>'[1]RC-1'!O1521</f>
        <v>0</v>
      </c>
      <c r="P1521" s="1">
        <f>'[1]RC-1'!P1521</f>
        <v>0</v>
      </c>
      <c r="Q1521" s="1">
        <f>'[1]RC-1'!Q1521</f>
        <v>0</v>
      </c>
      <c r="R1521" s="1">
        <f>'[1]RC-1'!R1521</f>
        <v>0</v>
      </c>
      <c r="S1521" s="1">
        <f>'[1]RC-1'!S1521</f>
        <v>0</v>
      </c>
      <c r="T1521" s="1">
        <f>'[1]RC-1'!T1521</f>
        <v>0</v>
      </c>
      <c r="U1521" s="1">
        <f>'[1]RC-1'!U1521</f>
        <v>0</v>
      </c>
      <c r="V1521" s="1">
        <f>'[1]RC-1'!V1521</f>
        <v>0</v>
      </c>
      <c r="W1521" s="1">
        <f>'[1]RC-1'!W1521</f>
        <v>0</v>
      </c>
      <c r="X1521" s="1">
        <f>'[1]RC-1'!X1521</f>
        <v>0</v>
      </c>
      <c r="Y1521" s="1">
        <f>'[1]RC-1'!Y1521</f>
        <v>0</v>
      </c>
      <c r="Z1521" s="1">
        <f>'[1]RC-1'!Z1521</f>
        <v>0</v>
      </c>
      <c r="AA1521" s="1">
        <f>'[1]RC-1'!AA1521</f>
        <v>0</v>
      </c>
      <c r="AB1521" s="1">
        <f>'[1]RC-1'!AB1521</f>
        <v>0</v>
      </c>
      <c r="AC1521" s="1">
        <f>'[1]RC-1'!AC1521</f>
        <v>0</v>
      </c>
      <c r="AD1521" s="1">
        <f>'[1]RC-1'!AD1521</f>
        <v>0</v>
      </c>
      <c r="AE1521" s="1">
        <f>'[1]RC-1'!AE1521</f>
        <v>0</v>
      </c>
      <c r="AF1521" s="1">
        <f>'[1]RC-1'!AF1521</f>
        <v>0</v>
      </c>
      <c r="AG1521" s="1">
        <f>'[1]RC-1'!AG1521</f>
        <v>0</v>
      </c>
      <c r="AH1521" s="1">
        <f>'[1]RC-1'!AH1521</f>
        <v>0</v>
      </c>
      <c r="AI1521" s="1">
        <f>'[1]RC-1'!AI1521</f>
        <v>0</v>
      </c>
    </row>
    <row r="1522" spans="1:35" x14ac:dyDescent="0.3">
      <c r="A1522" s="1">
        <f>'[1]RC-1'!A1522</f>
        <v>0</v>
      </c>
      <c r="B1522" s="1">
        <f>'[1]RC-1'!B1522</f>
        <v>0</v>
      </c>
      <c r="C1522" s="1">
        <f>'[1]RC-1'!C1522</f>
        <v>0</v>
      </c>
      <c r="D1522" s="1">
        <f>'[1]RC-1'!D1522</f>
        <v>0</v>
      </c>
      <c r="E1522" s="1">
        <f>'[1]RC-1'!E1522</f>
        <v>0</v>
      </c>
      <c r="F1522" s="1">
        <f>'[1]RC-1'!F1522</f>
        <v>0</v>
      </c>
      <c r="G1522" s="1">
        <f>'[1]RC-1'!G1522</f>
        <v>0</v>
      </c>
      <c r="H1522" s="1">
        <f>'[1]RC-1'!H1522</f>
        <v>0</v>
      </c>
      <c r="I1522" s="1">
        <f>'[1]RC-1'!I1522</f>
        <v>0</v>
      </c>
      <c r="J1522" s="1">
        <f>'[1]RC-1'!J1522</f>
        <v>0</v>
      </c>
      <c r="K1522" s="1">
        <f>'[1]RC-1'!K1522</f>
        <v>0</v>
      </c>
      <c r="L1522" s="1">
        <f>'[1]RC-1'!L1522</f>
        <v>0</v>
      </c>
      <c r="M1522" s="1">
        <f>'[1]RC-1'!M1522</f>
        <v>0</v>
      </c>
      <c r="N1522" s="1">
        <f>'[1]RC-1'!N1522</f>
        <v>0</v>
      </c>
      <c r="O1522" s="1">
        <f>'[1]RC-1'!O1522</f>
        <v>0</v>
      </c>
      <c r="P1522" s="1">
        <f>'[1]RC-1'!P1522</f>
        <v>0</v>
      </c>
      <c r="Q1522" s="1">
        <f>'[1]RC-1'!Q1522</f>
        <v>0</v>
      </c>
      <c r="R1522" s="1">
        <f>'[1]RC-1'!R1522</f>
        <v>0</v>
      </c>
      <c r="S1522" s="1">
        <f>'[1]RC-1'!S1522</f>
        <v>0</v>
      </c>
      <c r="T1522" s="1">
        <f>'[1]RC-1'!T1522</f>
        <v>0</v>
      </c>
      <c r="U1522" s="1">
        <f>'[1]RC-1'!U1522</f>
        <v>0</v>
      </c>
      <c r="V1522" s="1">
        <f>'[1]RC-1'!V1522</f>
        <v>0</v>
      </c>
      <c r="W1522" s="1">
        <f>'[1]RC-1'!W1522</f>
        <v>0</v>
      </c>
      <c r="X1522" s="1">
        <f>'[1]RC-1'!X1522</f>
        <v>0</v>
      </c>
      <c r="Y1522" s="1">
        <f>'[1]RC-1'!Y1522</f>
        <v>0</v>
      </c>
      <c r="Z1522" s="1">
        <f>'[1]RC-1'!Z1522</f>
        <v>0</v>
      </c>
      <c r="AA1522" s="1">
        <f>'[1]RC-1'!AA1522</f>
        <v>0</v>
      </c>
      <c r="AB1522" s="1">
        <f>'[1]RC-1'!AB1522</f>
        <v>0</v>
      </c>
      <c r="AC1522" s="1">
        <f>'[1]RC-1'!AC1522</f>
        <v>0</v>
      </c>
      <c r="AD1522" s="1">
        <f>'[1]RC-1'!AD1522</f>
        <v>0</v>
      </c>
      <c r="AE1522" s="1">
        <f>'[1]RC-1'!AE1522</f>
        <v>0</v>
      </c>
      <c r="AF1522" s="1">
        <f>'[1]RC-1'!AF1522</f>
        <v>0</v>
      </c>
      <c r="AG1522" s="1">
        <f>'[1]RC-1'!AG1522</f>
        <v>0</v>
      </c>
      <c r="AH1522" s="1">
        <f>'[1]RC-1'!AH1522</f>
        <v>0</v>
      </c>
      <c r="AI1522" s="1">
        <f>'[1]RC-1'!AI1522</f>
        <v>0</v>
      </c>
    </row>
    <row r="1523" spans="1:35" x14ac:dyDescent="0.3">
      <c r="A1523" s="1">
        <f>'[1]RC-1'!A1523</f>
        <v>0</v>
      </c>
      <c r="B1523" s="1">
        <f>'[1]RC-1'!B1523</f>
        <v>0</v>
      </c>
      <c r="C1523" s="1">
        <f>'[1]RC-1'!C1523</f>
        <v>0</v>
      </c>
      <c r="D1523" s="1">
        <f>'[1]RC-1'!D1523</f>
        <v>0</v>
      </c>
      <c r="E1523" s="1">
        <f>'[1]RC-1'!E1523</f>
        <v>0</v>
      </c>
      <c r="F1523" s="1">
        <f>'[1]RC-1'!F1523</f>
        <v>0</v>
      </c>
      <c r="G1523" s="1">
        <f>'[1]RC-1'!G1523</f>
        <v>0</v>
      </c>
      <c r="H1523" s="1">
        <f>'[1]RC-1'!H1523</f>
        <v>0</v>
      </c>
      <c r="I1523" s="1">
        <f>'[1]RC-1'!I1523</f>
        <v>0</v>
      </c>
      <c r="J1523" s="1">
        <f>'[1]RC-1'!J1523</f>
        <v>0</v>
      </c>
      <c r="K1523" s="1">
        <f>'[1]RC-1'!K1523</f>
        <v>0</v>
      </c>
      <c r="L1523" s="1">
        <f>'[1]RC-1'!L1523</f>
        <v>0</v>
      </c>
      <c r="M1523" s="1">
        <f>'[1]RC-1'!M1523</f>
        <v>0</v>
      </c>
      <c r="N1523" s="1">
        <f>'[1]RC-1'!N1523</f>
        <v>0</v>
      </c>
      <c r="O1523" s="1">
        <f>'[1]RC-1'!O1523</f>
        <v>0</v>
      </c>
      <c r="P1523" s="1">
        <f>'[1]RC-1'!P1523</f>
        <v>0</v>
      </c>
      <c r="Q1523" s="1">
        <f>'[1]RC-1'!Q1523</f>
        <v>0</v>
      </c>
      <c r="R1523" s="1">
        <f>'[1]RC-1'!R1523</f>
        <v>0</v>
      </c>
      <c r="S1523" s="1">
        <f>'[1]RC-1'!S1523</f>
        <v>0</v>
      </c>
      <c r="T1523" s="1">
        <f>'[1]RC-1'!T1523</f>
        <v>0</v>
      </c>
      <c r="U1523" s="1">
        <f>'[1]RC-1'!U1523</f>
        <v>0</v>
      </c>
      <c r="V1523" s="1">
        <f>'[1]RC-1'!V1523</f>
        <v>0</v>
      </c>
      <c r="W1523" s="1">
        <f>'[1]RC-1'!W1523</f>
        <v>0</v>
      </c>
      <c r="X1523" s="1">
        <f>'[1]RC-1'!X1523</f>
        <v>0</v>
      </c>
      <c r="Y1523" s="1">
        <f>'[1]RC-1'!Y1523</f>
        <v>0</v>
      </c>
      <c r="Z1523" s="1">
        <f>'[1]RC-1'!Z1523</f>
        <v>0</v>
      </c>
      <c r="AA1523" s="1">
        <f>'[1]RC-1'!AA1523</f>
        <v>0</v>
      </c>
      <c r="AB1523" s="1">
        <f>'[1]RC-1'!AB1523</f>
        <v>0</v>
      </c>
      <c r="AC1523" s="1">
        <f>'[1]RC-1'!AC1523</f>
        <v>0</v>
      </c>
      <c r="AD1523" s="1">
        <f>'[1]RC-1'!AD1523</f>
        <v>0</v>
      </c>
      <c r="AE1523" s="1">
        <f>'[1]RC-1'!AE1523</f>
        <v>0</v>
      </c>
      <c r="AF1523" s="1">
        <f>'[1]RC-1'!AF1523</f>
        <v>0</v>
      </c>
      <c r="AG1523" s="1">
        <f>'[1]RC-1'!AG1523</f>
        <v>0</v>
      </c>
      <c r="AH1523" s="1">
        <f>'[1]RC-1'!AH1523</f>
        <v>0</v>
      </c>
      <c r="AI1523" s="1">
        <f>'[1]RC-1'!AI1523</f>
        <v>0</v>
      </c>
    </row>
    <row r="1524" spans="1:35" x14ac:dyDescent="0.3">
      <c r="A1524" s="1">
        <f>'[1]RC-1'!A1524</f>
        <v>0</v>
      </c>
      <c r="B1524" s="1">
        <f>'[1]RC-1'!B1524</f>
        <v>0</v>
      </c>
      <c r="C1524" s="1">
        <f>'[1]RC-1'!C1524</f>
        <v>0</v>
      </c>
      <c r="D1524" s="1">
        <f>'[1]RC-1'!D1524</f>
        <v>0</v>
      </c>
      <c r="E1524" s="1">
        <f>'[1]RC-1'!E1524</f>
        <v>0</v>
      </c>
      <c r="F1524" s="1">
        <f>'[1]RC-1'!F1524</f>
        <v>0</v>
      </c>
      <c r="G1524" s="1">
        <f>'[1]RC-1'!G1524</f>
        <v>0</v>
      </c>
      <c r="H1524" s="1">
        <f>'[1]RC-1'!H1524</f>
        <v>0</v>
      </c>
      <c r="I1524" s="1">
        <f>'[1]RC-1'!I1524</f>
        <v>0</v>
      </c>
      <c r="J1524" s="1">
        <f>'[1]RC-1'!J1524</f>
        <v>0</v>
      </c>
      <c r="K1524" s="1">
        <f>'[1]RC-1'!K1524</f>
        <v>0</v>
      </c>
      <c r="L1524" s="1">
        <f>'[1]RC-1'!L1524</f>
        <v>0</v>
      </c>
      <c r="M1524" s="1">
        <f>'[1]RC-1'!M1524</f>
        <v>0</v>
      </c>
      <c r="N1524" s="1">
        <f>'[1]RC-1'!N1524</f>
        <v>0</v>
      </c>
      <c r="O1524" s="1">
        <f>'[1]RC-1'!O1524</f>
        <v>0</v>
      </c>
      <c r="P1524" s="1">
        <f>'[1]RC-1'!P1524</f>
        <v>0</v>
      </c>
      <c r="Q1524" s="1">
        <f>'[1]RC-1'!Q1524</f>
        <v>0</v>
      </c>
      <c r="R1524" s="1">
        <f>'[1]RC-1'!R1524</f>
        <v>0</v>
      </c>
      <c r="S1524" s="1">
        <f>'[1]RC-1'!S1524</f>
        <v>0</v>
      </c>
      <c r="T1524" s="1">
        <f>'[1]RC-1'!T1524</f>
        <v>0</v>
      </c>
      <c r="U1524" s="1">
        <f>'[1]RC-1'!U1524</f>
        <v>0</v>
      </c>
      <c r="V1524" s="1">
        <f>'[1]RC-1'!V1524</f>
        <v>0</v>
      </c>
      <c r="W1524" s="1">
        <f>'[1]RC-1'!W1524</f>
        <v>0</v>
      </c>
      <c r="X1524" s="1">
        <f>'[1]RC-1'!X1524</f>
        <v>0</v>
      </c>
      <c r="Y1524" s="1">
        <f>'[1]RC-1'!Y1524</f>
        <v>0</v>
      </c>
      <c r="Z1524" s="1">
        <f>'[1]RC-1'!Z1524</f>
        <v>0</v>
      </c>
      <c r="AA1524" s="1">
        <f>'[1]RC-1'!AA1524</f>
        <v>0</v>
      </c>
      <c r="AB1524" s="1">
        <f>'[1]RC-1'!AB1524</f>
        <v>0</v>
      </c>
      <c r="AC1524" s="1">
        <f>'[1]RC-1'!AC1524</f>
        <v>0</v>
      </c>
      <c r="AD1524" s="1">
        <f>'[1]RC-1'!AD1524</f>
        <v>0</v>
      </c>
      <c r="AE1524" s="1">
        <f>'[1]RC-1'!AE1524</f>
        <v>0</v>
      </c>
      <c r="AF1524" s="1">
        <f>'[1]RC-1'!AF1524</f>
        <v>0</v>
      </c>
      <c r="AG1524" s="1">
        <f>'[1]RC-1'!AG1524</f>
        <v>0</v>
      </c>
      <c r="AH1524" s="1">
        <f>'[1]RC-1'!AH1524</f>
        <v>0</v>
      </c>
      <c r="AI1524" s="1">
        <f>'[1]RC-1'!AI1524</f>
        <v>0</v>
      </c>
    </row>
    <row r="1525" spans="1:35" x14ac:dyDescent="0.3">
      <c r="A1525" s="1">
        <f>'[1]RC-1'!A1525</f>
        <v>0</v>
      </c>
      <c r="B1525" s="1">
        <f>'[1]RC-1'!B1525</f>
        <v>0</v>
      </c>
      <c r="C1525" s="1">
        <f>'[1]RC-1'!C1525</f>
        <v>0</v>
      </c>
      <c r="D1525" s="1">
        <f>'[1]RC-1'!D1525</f>
        <v>0</v>
      </c>
      <c r="E1525" s="1">
        <f>'[1]RC-1'!E1525</f>
        <v>0</v>
      </c>
      <c r="F1525" s="1">
        <f>'[1]RC-1'!F1525</f>
        <v>0</v>
      </c>
      <c r="G1525" s="1">
        <f>'[1]RC-1'!G1525</f>
        <v>0</v>
      </c>
      <c r="H1525" s="1">
        <f>'[1]RC-1'!H1525</f>
        <v>0</v>
      </c>
      <c r="I1525" s="1">
        <f>'[1]RC-1'!I1525</f>
        <v>0</v>
      </c>
      <c r="J1525" s="1">
        <f>'[1]RC-1'!J1525</f>
        <v>0</v>
      </c>
      <c r="K1525" s="1">
        <f>'[1]RC-1'!K1525</f>
        <v>0</v>
      </c>
      <c r="L1525" s="1">
        <f>'[1]RC-1'!L1525</f>
        <v>0</v>
      </c>
      <c r="M1525" s="1">
        <f>'[1]RC-1'!M1525</f>
        <v>0</v>
      </c>
      <c r="N1525" s="1">
        <f>'[1]RC-1'!N1525</f>
        <v>0</v>
      </c>
      <c r="O1525" s="1">
        <f>'[1]RC-1'!O1525</f>
        <v>0</v>
      </c>
      <c r="P1525" s="1">
        <f>'[1]RC-1'!P1525</f>
        <v>0</v>
      </c>
      <c r="Q1525" s="1">
        <f>'[1]RC-1'!Q1525</f>
        <v>0</v>
      </c>
      <c r="R1525" s="1">
        <f>'[1]RC-1'!R1525</f>
        <v>0</v>
      </c>
      <c r="S1525" s="1">
        <f>'[1]RC-1'!S1525</f>
        <v>0</v>
      </c>
      <c r="T1525" s="1">
        <f>'[1]RC-1'!T1525</f>
        <v>0</v>
      </c>
      <c r="U1525" s="1">
        <f>'[1]RC-1'!U1525</f>
        <v>0</v>
      </c>
      <c r="V1525" s="1">
        <f>'[1]RC-1'!V1525</f>
        <v>0</v>
      </c>
      <c r="W1525" s="1">
        <f>'[1]RC-1'!W1525</f>
        <v>0</v>
      </c>
      <c r="X1525" s="1">
        <f>'[1]RC-1'!X1525</f>
        <v>0</v>
      </c>
      <c r="Y1525" s="1">
        <f>'[1]RC-1'!Y1525</f>
        <v>0</v>
      </c>
      <c r="Z1525" s="1">
        <f>'[1]RC-1'!Z1525</f>
        <v>0</v>
      </c>
      <c r="AA1525" s="1">
        <f>'[1]RC-1'!AA1525</f>
        <v>0</v>
      </c>
      <c r="AB1525" s="1">
        <f>'[1]RC-1'!AB1525</f>
        <v>0</v>
      </c>
      <c r="AC1525" s="1">
        <f>'[1]RC-1'!AC1525</f>
        <v>0</v>
      </c>
      <c r="AD1525" s="1">
        <f>'[1]RC-1'!AD1525</f>
        <v>0</v>
      </c>
      <c r="AE1525" s="1">
        <f>'[1]RC-1'!AE1525</f>
        <v>0</v>
      </c>
      <c r="AF1525" s="1">
        <f>'[1]RC-1'!AF1525</f>
        <v>0</v>
      </c>
      <c r="AG1525" s="1">
        <f>'[1]RC-1'!AG1525</f>
        <v>0</v>
      </c>
      <c r="AH1525" s="1">
        <f>'[1]RC-1'!AH1525</f>
        <v>0</v>
      </c>
      <c r="AI1525" s="1">
        <f>'[1]RC-1'!AI1525</f>
        <v>0</v>
      </c>
    </row>
    <row r="1526" spans="1:35" x14ac:dyDescent="0.3">
      <c r="A1526" s="1">
        <f>'[1]RC-1'!A1526</f>
        <v>0</v>
      </c>
      <c r="B1526" s="1">
        <f>'[1]RC-1'!B1526</f>
        <v>0</v>
      </c>
      <c r="C1526" s="1">
        <f>'[1]RC-1'!C1526</f>
        <v>0</v>
      </c>
      <c r="D1526" s="1">
        <f>'[1]RC-1'!D1526</f>
        <v>0</v>
      </c>
      <c r="E1526" s="1">
        <f>'[1]RC-1'!E1526</f>
        <v>0</v>
      </c>
      <c r="F1526" s="1">
        <f>'[1]RC-1'!F1526</f>
        <v>0</v>
      </c>
      <c r="G1526" s="1">
        <f>'[1]RC-1'!G1526</f>
        <v>0</v>
      </c>
      <c r="H1526" s="1">
        <f>'[1]RC-1'!H1526</f>
        <v>0</v>
      </c>
      <c r="I1526" s="1">
        <f>'[1]RC-1'!I1526</f>
        <v>0</v>
      </c>
      <c r="J1526" s="1">
        <f>'[1]RC-1'!J1526</f>
        <v>0</v>
      </c>
      <c r="K1526" s="1">
        <f>'[1]RC-1'!K1526</f>
        <v>0</v>
      </c>
      <c r="L1526" s="1">
        <f>'[1]RC-1'!L1526</f>
        <v>0</v>
      </c>
      <c r="M1526" s="1">
        <f>'[1]RC-1'!M1526</f>
        <v>0</v>
      </c>
      <c r="N1526" s="1">
        <f>'[1]RC-1'!N1526</f>
        <v>0</v>
      </c>
      <c r="O1526" s="1">
        <f>'[1]RC-1'!O1526</f>
        <v>0</v>
      </c>
      <c r="P1526" s="1">
        <f>'[1]RC-1'!P1526</f>
        <v>0</v>
      </c>
      <c r="Q1526" s="1">
        <f>'[1]RC-1'!Q1526</f>
        <v>0</v>
      </c>
      <c r="R1526" s="1">
        <f>'[1]RC-1'!R1526</f>
        <v>0</v>
      </c>
      <c r="S1526" s="1">
        <f>'[1]RC-1'!S1526</f>
        <v>0</v>
      </c>
      <c r="T1526" s="1">
        <f>'[1]RC-1'!T1526</f>
        <v>0</v>
      </c>
      <c r="U1526" s="1">
        <f>'[1]RC-1'!U1526</f>
        <v>0</v>
      </c>
      <c r="V1526" s="1">
        <f>'[1]RC-1'!V1526</f>
        <v>0</v>
      </c>
      <c r="W1526" s="1">
        <f>'[1]RC-1'!W1526</f>
        <v>0</v>
      </c>
      <c r="X1526" s="1">
        <f>'[1]RC-1'!X1526</f>
        <v>0</v>
      </c>
      <c r="Y1526" s="1">
        <f>'[1]RC-1'!Y1526</f>
        <v>0</v>
      </c>
      <c r="Z1526" s="1">
        <f>'[1]RC-1'!Z1526</f>
        <v>0</v>
      </c>
      <c r="AA1526" s="1">
        <f>'[1]RC-1'!AA1526</f>
        <v>0</v>
      </c>
      <c r="AB1526" s="1">
        <f>'[1]RC-1'!AB1526</f>
        <v>0</v>
      </c>
      <c r="AC1526" s="1">
        <f>'[1]RC-1'!AC1526</f>
        <v>0</v>
      </c>
      <c r="AD1526" s="1">
        <f>'[1]RC-1'!AD1526</f>
        <v>0</v>
      </c>
      <c r="AE1526" s="1">
        <f>'[1]RC-1'!AE1526</f>
        <v>0</v>
      </c>
      <c r="AF1526" s="1">
        <f>'[1]RC-1'!AF1526</f>
        <v>0</v>
      </c>
      <c r="AG1526" s="1">
        <f>'[1]RC-1'!AG1526</f>
        <v>0</v>
      </c>
      <c r="AH1526" s="1">
        <f>'[1]RC-1'!AH1526</f>
        <v>0</v>
      </c>
      <c r="AI1526" s="1">
        <f>'[1]RC-1'!AI1526</f>
        <v>0</v>
      </c>
    </row>
    <row r="1527" spans="1:35" x14ac:dyDescent="0.3">
      <c r="A1527" s="1">
        <f>'[1]RC-1'!A1527</f>
        <v>0</v>
      </c>
      <c r="B1527" s="1">
        <f>'[1]RC-1'!B1527</f>
        <v>0</v>
      </c>
      <c r="C1527" s="1">
        <f>'[1]RC-1'!C1527</f>
        <v>0</v>
      </c>
      <c r="D1527" s="1">
        <f>'[1]RC-1'!D1527</f>
        <v>0</v>
      </c>
      <c r="E1527" s="1">
        <f>'[1]RC-1'!E1527</f>
        <v>0</v>
      </c>
      <c r="F1527" s="1">
        <f>'[1]RC-1'!F1527</f>
        <v>0</v>
      </c>
      <c r="G1527" s="1">
        <f>'[1]RC-1'!G1527</f>
        <v>0</v>
      </c>
      <c r="H1527" s="1">
        <f>'[1]RC-1'!H1527</f>
        <v>0</v>
      </c>
      <c r="I1527" s="1">
        <f>'[1]RC-1'!I1527</f>
        <v>0</v>
      </c>
      <c r="J1527" s="1">
        <f>'[1]RC-1'!J1527</f>
        <v>0</v>
      </c>
      <c r="K1527" s="1">
        <f>'[1]RC-1'!K1527</f>
        <v>0</v>
      </c>
      <c r="L1527" s="1">
        <f>'[1]RC-1'!L1527</f>
        <v>0</v>
      </c>
      <c r="M1527" s="1">
        <f>'[1]RC-1'!M1527</f>
        <v>0</v>
      </c>
      <c r="N1527" s="1">
        <f>'[1]RC-1'!N1527</f>
        <v>0</v>
      </c>
      <c r="O1527" s="1">
        <f>'[1]RC-1'!O1527</f>
        <v>0</v>
      </c>
      <c r="P1527" s="1">
        <f>'[1]RC-1'!P1527</f>
        <v>0</v>
      </c>
      <c r="Q1527" s="1">
        <f>'[1]RC-1'!Q1527</f>
        <v>0</v>
      </c>
      <c r="R1527" s="1">
        <f>'[1]RC-1'!R1527</f>
        <v>0</v>
      </c>
      <c r="S1527" s="1">
        <f>'[1]RC-1'!S1527</f>
        <v>0</v>
      </c>
      <c r="T1527" s="1">
        <f>'[1]RC-1'!T1527</f>
        <v>0</v>
      </c>
      <c r="U1527" s="1">
        <f>'[1]RC-1'!U1527</f>
        <v>0</v>
      </c>
      <c r="V1527" s="1">
        <f>'[1]RC-1'!V1527</f>
        <v>0</v>
      </c>
      <c r="W1527" s="1">
        <f>'[1]RC-1'!W1527</f>
        <v>0</v>
      </c>
      <c r="X1527" s="1">
        <f>'[1]RC-1'!X1527</f>
        <v>0</v>
      </c>
      <c r="Y1527" s="1">
        <f>'[1]RC-1'!Y1527</f>
        <v>0</v>
      </c>
      <c r="Z1527" s="1">
        <f>'[1]RC-1'!Z1527</f>
        <v>0</v>
      </c>
      <c r="AA1527" s="1">
        <f>'[1]RC-1'!AA1527</f>
        <v>0</v>
      </c>
      <c r="AB1527" s="1">
        <f>'[1]RC-1'!AB1527</f>
        <v>0</v>
      </c>
      <c r="AC1527" s="1">
        <f>'[1]RC-1'!AC1527</f>
        <v>0</v>
      </c>
      <c r="AD1527" s="1">
        <f>'[1]RC-1'!AD1527</f>
        <v>0</v>
      </c>
      <c r="AE1527" s="1">
        <f>'[1]RC-1'!AE1527</f>
        <v>0</v>
      </c>
      <c r="AF1527" s="1">
        <f>'[1]RC-1'!AF1527</f>
        <v>0</v>
      </c>
      <c r="AG1527" s="1">
        <f>'[1]RC-1'!AG1527</f>
        <v>0</v>
      </c>
      <c r="AH1527" s="1">
        <f>'[1]RC-1'!AH1527</f>
        <v>0</v>
      </c>
      <c r="AI1527" s="1">
        <f>'[1]RC-1'!AI1527</f>
        <v>0</v>
      </c>
    </row>
    <row r="1528" spans="1:35" x14ac:dyDescent="0.3">
      <c r="A1528" s="1">
        <f>'[1]RC-1'!A1528</f>
        <v>0</v>
      </c>
      <c r="B1528" s="1">
        <f>'[1]RC-1'!B1528</f>
        <v>0</v>
      </c>
      <c r="C1528" s="1">
        <f>'[1]RC-1'!C1528</f>
        <v>0</v>
      </c>
      <c r="D1528" s="1">
        <f>'[1]RC-1'!D1528</f>
        <v>0</v>
      </c>
      <c r="E1528" s="1">
        <f>'[1]RC-1'!E1528</f>
        <v>0</v>
      </c>
      <c r="F1528" s="1">
        <f>'[1]RC-1'!F1528</f>
        <v>0</v>
      </c>
      <c r="G1528" s="1">
        <f>'[1]RC-1'!G1528</f>
        <v>0</v>
      </c>
      <c r="H1528" s="1">
        <f>'[1]RC-1'!H1528</f>
        <v>0</v>
      </c>
      <c r="I1528" s="1">
        <f>'[1]RC-1'!I1528</f>
        <v>0</v>
      </c>
      <c r="J1528" s="1">
        <f>'[1]RC-1'!J1528</f>
        <v>0</v>
      </c>
      <c r="K1528" s="1">
        <f>'[1]RC-1'!K1528</f>
        <v>0</v>
      </c>
      <c r="L1528" s="1">
        <f>'[1]RC-1'!L1528</f>
        <v>0</v>
      </c>
      <c r="M1528" s="1">
        <f>'[1]RC-1'!M1528</f>
        <v>0</v>
      </c>
      <c r="N1528" s="1">
        <f>'[1]RC-1'!N1528</f>
        <v>0</v>
      </c>
      <c r="O1528" s="1">
        <f>'[1]RC-1'!O1528</f>
        <v>0</v>
      </c>
      <c r="P1528" s="1">
        <f>'[1]RC-1'!P1528</f>
        <v>0</v>
      </c>
      <c r="Q1528" s="1">
        <f>'[1]RC-1'!Q1528</f>
        <v>0</v>
      </c>
      <c r="R1528" s="1">
        <f>'[1]RC-1'!R1528</f>
        <v>0</v>
      </c>
      <c r="S1528" s="1">
        <f>'[1]RC-1'!S1528</f>
        <v>0</v>
      </c>
      <c r="T1528" s="1">
        <f>'[1]RC-1'!T1528</f>
        <v>0</v>
      </c>
      <c r="U1528" s="1">
        <f>'[1]RC-1'!U1528</f>
        <v>0</v>
      </c>
      <c r="V1528" s="1">
        <f>'[1]RC-1'!V1528</f>
        <v>0</v>
      </c>
      <c r="W1528" s="1">
        <f>'[1]RC-1'!W1528</f>
        <v>0</v>
      </c>
      <c r="X1528" s="1">
        <f>'[1]RC-1'!X1528</f>
        <v>0</v>
      </c>
      <c r="Y1528" s="1">
        <f>'[1]RC-1'!Y1528</f>
        <v>0</v>
      </c>
      <c r="Z1528" s="1">
        <f>'[1]RC-1'!Z1528</f>
        <v>0</v>
      </c>
      <c r="AA1528" s="1">
        <f>'[1]RC-1'!AA1528</f>
        <v>0</v>
      </c>
      <c r="AB1528" s="1">
        <f>'[1]RC-1'!AB1528</f>
        <v>0</v>
      </c>
      <c r="AC1528" s="1">
        <f>'[1]RC-1'!AC1528</f>
        <v>0</v>
      </c>
      <c r="AD1528" s="1">
        <f>'[1]RC-1'!AD1528</f>
        <v>0</v>
      </c>
      <c r="AE1528" s="1">
        <f>'[1]RC-1'!AE1528</f>
        <v>0</v>
      </c>
      <c r="AF1528" s="1">
        <f>'[1]RC-1'!AF1528</f>
        <v>0</v>
      </c>
      <c r="AG1528" s="1">
        <f>'[1]RC-1'!AG1528</f>
        <v>0</v>
      </c>
      <c r="AH1528" s="1">
        <f>'[1]RC-1'!AH1528</f>
        <v>0</v>
      </c>
      <c r="AI1528" s="1">
        <f>'[1]RC-1'!AI1528</f>
        <v>0</v>
      </c>
    </row>
    <row r="1529" spans="1:35" x14ac:dyDescent="0.3">
      <c r="A1529" s="1">
        <f>'[1]RC-1'!A1529</f>
        <v>0</v>
      </c>
      <c r="B1529" s="1">
        <f>'[1]RC-1'!B1529</f>
        <v>0</v>
      </c>
      <c r="C1529" s="1">
        <f>'[1]RC-1'!C1529</f>
        <v>0</v>
      </c>
      <c r="D1529" s="1">
        <f>'[1]RC-1'!D1529</f>
        <v>0</v>
      </c>
      <c r="E1529" s="1">
        <f>'[1]RC-1'!E1529</f>
        <v>0</v>
      </c>
      <c r="F1529" s="1">
        <f>'[1]RC-1'!F1529</f>
        <v>0</v>
      </c>
      <c r="G1529" s="1">
        <f>'[1]RC-1'!G1529</f>
        <v>0</v>
      </c>
      <c r="H1529" s="1">
        <f>'[1]RC-1'!H1529</f>
        <v>0</v>
      </c>
      <c r="I1529" s="1">
        <f>'[1]RC-1'!I1529</f>
        <v>0</v>
      </c>
      <c r="J1529" s="1">
        <f>'[1]RC-1'!J1529</f>
        <v>0</v>
      </c>
      <c r="K1529" s="1">
        <f>'[1]RC-1'!K1529</f>
        <v>0</v>
      </c>
      <c r="L1529" s="1">
        <f>'[1]RC-1'!L1529</f>
        <v>0</v>
      </c>
      <c r="M1529" s="1">
        <f>'[1]RC-1'!M1529</f>
        <v>0</v>
      </c>
      <c r="N1529" s="1">
        <f>'[1]RC-1'!N1529</f>
        <v>0</v>
      </c>
      <c r="O1529" s="1">
        <f>'[1]RC-1'!O1529</f>
        <v>0</v>
      </c>
      <c r="P1529" s="1">
        <f>'[1]RC-1'!P1529</f>
        <v>0</v>
      </c>
      <c r="Q1529" s="1">
        <f>'[1]RC-1'!Q1529</f>
        <v>0</v>
      </c>
      <c r="R1529" s="1">
        <f>'[1]RC-1'!R1529</f>
        <v>0</v>
      </c>
      <c r="S1529" s="1">
        <f>'[1]RC-1'!S1529</f>
        <v>0</v>
      </c>
      <c r="T1529" s="1">
        <f>'[1]RC-1'!T1529</f>
        <v>0</v>
      </c>
      <c r="U1529" s="1">
        <f>'[1]RC-1'!U1529</f>
        <v>0</v>
      </c>
      <c r="V1529" s="1">
        <f>'[1]RC-1'!V1529</f>
        <v>0</v>
      </c>
      <c r="W1529" s="1">
        <f>'[1]RC-1'!W1529</f>
        <v>0</v>
      </c>
      <c r="X1529" s="1">
        <f>'[1]RC-1'!X1529</f>
        <v>0</v>
      </c>
      <c r="Y1529" s="1">
        <f>'[1]RC-1'!Y1529</f>
        <v>0</v>
      </c>
      <c r="Z1529" s="1">
        <f>'[1]RC-1'!Z1529</f>
        <v>0</v>
      </c>
      <c r="AA1529" s="1">
        <f>'[1]RC-1'!AA1529</f>
        <v>0</v>
      </c>
      <c r="AB1529" s="1">
        <f>'[1]RC-1'!AB1529</f>
        <v>0</v>
      </c>
      <c r="AC1529" s="1">
        <f>'[1]RC-1'!AC1529</f>
        <v>0</v>
      </c>
      <c r="AD1529" s="1">
        <f>'[1]RC-1'!AD1529</f>
        <v>0</v>
      </c>
      <c r="AE1529" s="1">
        <f>'[1]RC-1'!AE1529</f>
        <v>0</v>
      </c>
      <c r="AF1529" s="1">
        <f>'[1]RC-1'!AF1529</f>
        <v>0</v>
      </c>
      <c r="AG1529" s="1">
        <f>'[1]RC-1'!AG1529</f>
        <v>0</v>
      </c>
      <c r="AH1529" s="1">
        <f>'[1]RC-1'!AH1529</f>
        <v>0</v>
      </c>
      <c r="AI1529" s="1">
        <f>'[1]RC-1'!AI1529</f>
        <v>0</v>
      </c>
    </row>
    <row r="1530" spans="1:35" x14ac:dyDescent="0.3">
      <c r="A1530" s="1">
        <f>'[1]RC-1'!A1530</f>
        <v>0</v>
      </c>
      <c r="B1530" s="1">
        <f>'[1]RC-1'!B1530</f>
        <v>0</v>
      </c>
      <c r="C1530" s="1">
        <f>'[1]RC-1'!C1530</f>
        <v>0</v>
      </c>
      <c r="D1530" s="1">
        <f>'[1]RC-1'!D1530</f>
        <v>0</v>
      </c>
      <c r="E1530" s="1">
        <f>'[1]RC-1'!E1530</f>
        <v>0</v>
      </c>
      <c r="F1530" s="1">
        <f>'[1]RC-1'!F1530</f>
        <v>0</v>
      </c>
      <c r="G1530" s="1">
        <f>'[1]RC-1'!G1530</f>
        <v>0</v>
      </c>
      <c r="H1530" s="1">
        <f>'[1]RC-1'!H1530</f>
        <v>0</v>
      </c>
      <c r="I1530" s="1">
        <f>'[1]RC-1'!I1530</f>
        <v>0</v>
      </c>
      <c r="J1530" s="1">
        <f>'[1]RC-1'!J1530</f>
        <v>0</v>
      </c>
      <c r="K1530" s="1">
        <f>'[1]RC-1'!K1530</f>
        <v>0</v>
      </c>
      <c r="L1530" s="1">
        <f>'[1]RC-1'!L1530</f>
        <v>0</v>
      </c>
      <c r="M1530" s="1">
        <f>'[1]RC-1'!M1530</f>
        <v>0</v>
      </c>
      <c r="N1530" s="1">
        <f>'[1]RC-1'!N1530</f>
        <v>0</v>
      </c>
      <c r="O1530" s="1">
        <f>'[1]RC-1'!O1530</f>
        <v>0</v>
      </c>
      <c r="P1530" s="1">
        <f>'[1]RC-1'!P1530</f>
        <v>0</v>
      </c>
      <c r="Q1530" s="1">
        <f>'[1]RC-1'!Q1530</f>
        <v>0</v>
      </c>
      <c r="R1530" s="1">
        <f>'[1]RC-1'!R1530</f>
        <v>0</v>
      </c>
      <c r="S1530" s="1">
        <f>'[1]RC-1'!S1530</f>
        <v>0</v>
      </c>
      <c r="T1530" s="1">
        <f>'[1]RC-1'!T1530</f>
        <v>0</v>
      </c>
      <c r="U1530" s="1">
        <f>'[1]RC-1'!U1530</f>
        <v>0</v>
      </c>
      <c r="V1530" s="1">
        <f>'[1]RC-1'!V1530</f>
        <v>0</v>
      </c>
      <c r="W1530" s="1">
        <f>'[1]RC-1'!W1530</f>
        <v>0</v>
      </c>
      <c r="X1530" s="1">
        <f>'[1]RC-1'!X1530</f>
        <v>0</v>
      </c>
      <c r="Y1530" s="1">
        <f>'[1]RC-1'!Y1530</f>
        <v>0</v>
      </c>
      <c r="Z1530" s="1">
        <f>'[1]RC-1'!Z1530</f>
        <v>0</v>
      </c>
      <c r="AA1530" s="1">
        <f>'[1]RC-1'!AA1530</f>
        <v>0</v>
      </c>
      <c r="AB1530" s="1">
        <f>'[1]RC-1'!AB1530</f>
        <v>0</v>
      </c>
      <c r="AC1530" s="1">
        <f>'[1]RC-1'!AC1530</f>
        <v>0</v>
      </c>
      <c r="AD1530" s="1">
        <f>'[1]RC-1'!AD1530</f>
        <v>0</v>
      </c>
      <c r="AE1530" s="1">
        <f>'[1]RC-1'!AE1530</f>
        <v>0</v>
      </c>
      <c r="AF1530" s="1">
        <f>'[1]RC-1'!AF1530</f>
        <v>0</v>
      </c>
      <c r="AG1530" s="1">
        <f>'[1]RC-1'!AG1530</f>
        <v>0</v>
      </c>
      <c r="AH1530" s="1">
        <f>'[1]RC-1'!AH1530</f>
        <v>0</v>
      </c>
      <c r="AI1530" s="1">
        <f>'[1]RC-1'!AI1530</f>
        <v>0</v>
      </c>
    </row>
    <row r="1531" spans="1:35" x14ac:dyDescent="0.3">
      <c r="A1531" s="1">
        <f>'[1]RC-1'!A1531</f>
        <v>0</v>
      </c>
      <c r="B1531" s="1">
        <f>'[1]RC-1'!B1531</f>
        <v>0</v>
      </c>
      <c r="C1531" s="1">
        <f>'[1]RC-1'!C1531</f>
        <v>0</v>
      </c>
      <c r="D1531" s="1">
        <f>'[1]RC-1'!D1531</f>
        <v>0</v>
      </c>
      <c r="E1531" s="1">
        <f>'[1]RC-1'!E1531</f>
        <v>0</v>
      </c>
      <c r="F1531" s="1">
        <f>'[1]RC-1'!F1531</f>
        <v>0</v>
      </c>
      <c r="G1531" s="1">
        <f>'[1]RC-1'!G1531</f>
        <v>0</v>
      </c>
      <c r="H1531" s="1">
        <f>'[1]RC-1'!H1531</f>
        <v>0</v>
      </c>
      <c r="I1531" s="1">
        <f>'[1]RC-1'!I1531</f>
        <v>0</v>
      </c>
      <c r="J1531" s="1">
        <f>'[1]RC-1'!J1531</f>
        <v>0</v>
      </c>
      <c r="K1531" s="1">
        <f>'[1]RC-1'!K1531</f>
        <v>0</v>
      </c>
      <c r="L1531" s="1">
        <f>'[1]RC-1'!L1531</f>
        <v>0</v>
      </c>
      <c r="M1531" s="1">
        <f>'[1]RC-1'!M1531</f>
        <v>0</v>
      </c>
      <c r="N1531" s="1">
        <f>'[1]RC-1'!N1531</f>
        <v>0</v>
      </c>
      <c r="O1531" s="1">
        <f>'[1]RC-1'!O1531</f>
        <v>0</v>
      </c>
      <c r="P1531" s="1">
        <f>'[1]RC-1'!P1531</f>
        <v>0</v>
      </c>
      <c r="Q1531" s="1">
        <f>'[1]RC-1'!Q1531</f>
        <v>0</v>
      </c>
      <c r="R1531" s="1">
        <f>'[1]RC-1'!R1531</f>
        <v>0</v>
      </c>
      <c r="S1531" s="1">
        <f>'[1]RC-1'!S1531</f>
        <v>0</v>
      </c>
      <c r="T1531" s="1">
        <f>'[1]RC-1'!T1531</f>
        <v>0</v>
      </c>
      <c r="U1531" s="1">
        <f>'[1]RC-1'!U1531</f>
        <v>0</v>
      </c>
      <c r="V1531" s="1">
        <f>'[1]RC-1'!V1531</f>
        <v>0</v>
      </c>
      <c r="W1531" s="1">
        <f>'[1]RC-1'!W1531</f>
        <v>0</v>
      </c>
      <c r="X1531" s="1">
        <f>'[1]RC-1'!X1531</f>
        <v>0</v>
      </c>
      <c r="Y1531" s="1">
        <f>'[1]RC-1'!Y1531</f>
        <v>0</v>
      </c>
      <c r="Z1531" s="1">
        <f>'[1]RC-1'!Z1531</f>
        <v>0</v>
      </c>
      <c r="AA1531" s="1">
        <f>'[1]RC-1'!AA1531</f>
        <v>0</v>
      </c>
      <c r="AB1531" s="1">
        <f>'[1]RC-1'!AB1531</f>
        <v>0</v>
      </c>
      <c r="AC1531" s="1">
        <f>'[1]RC-1'!AC1531</f>
        <v>0</v>
      </c>
      <c r="AD1531" s="1">
        <f>'[1]RC-1'!AD1531</f>
        <v>0</v>
      </c>
      <c r="AE1531" s="1">
        <f>'[1]RC-1'!AE1531</f>
        <v>0</v>
      </c>
      <c r="AF1531" s="1">
        <f>'[1]RC-1'!AF1531</f>
        <v>0</v>
      </c>
      <c r="AG1531" s="1">
        <f>'[1]RC-1'!AG1531</f>
        <v>0</v>
      </c>
      <c r="AH1531" s="1">
        <f>'[1]RC-1'!AH1531</f>
        <v>0</v>
      </c>
      <c r="AI1531" s="1">
        <f>'[1]RC-1'!AI1531</f>
        <v>0</v>
      </c>
    </row>
    <row r="1532" spans="1:35" x14ac:dyDescent="0.3">
      <c r="A1532" s="1">
        <f>'[1]RC-1'!A1532</f>
        <v>0</v>
      </c>
      <c r="B1532" s="1">
        <f>'[1]RC-1'!B1532</f>
        <v>0</v>
      </c>
      <c r="C1532" s="1">
        <f>'[1]RC-1'!C1532</f>
        <v>0</v>
      </c>
      <c r="D1532" s="1">
        <f>'[1]RC-1'!D1532</f>
        <v>0</v>
      </c>
      <c r="E1532" s="1">
        <f>'[1]RC-1'!E1532</f>
        <v>0</v>
      </c>
      <c r="F1532" s="1">
        <f>'[1]RC-1'!F1532</f>
        <v>0</v>
      </c>
      <c r="G1532" s="1">
        <f>'[1]RC-1'!G1532</f>
        <v>0</v>
      </c>
      <c r="H1532" s="1">
        <f>'[1]RC-1'!H1532</f>
        <v>0</v>
      </c>
      <c r="I1532" s="1">
        <f>'[1]RC-1'!I1532</f>
        <v>0</v>
      </c>
      <c r="J1532" s="1">
        <f>'[1]RC-1'!J1532</f>
        <v>0</v>
      </c>
      <c r="K1532" s="1">
        <f>'[1]RC-1'!K1532</f>
        <v>0</v>
      </c>
      <c r="L1532" s="1">
        <f>'[1]RC-1'!L1532</f>
        <v>0</v>
      </c>
      <c r="M1532" s="1">
        <f>'[1]RC-1'!M1532</f>
        <v>0</v>
      </c>
      <c r="N1532" s="1">
        <f>'[1]RC-1'!N1532</f>
        <v>0</v>
      </c>
      <c r="O1532" s="1">
        <f>'[1]RC-1'!O1532</f>
        <v>0</v>
      </c>
      <c r="P1532" s="1">
        <f>'[1]RC-1'!P1532</f>
        <v>0</v>
      </c>
      <c r="Q1532" s="1">
        <f>'[1]RC-1'!Q1532</f>
        <v>0</v>
      </c>
      <c r="R1532" s="1">
        <f>'[1]RC-1'!R1532</f>
        <v>0</v>
      </c>
      <c r="S1532" s="1">
        <f>'[1]RC-1'!S1532</f>
        <v>0</v>
      </c>
      <c r="T1532" s="1">
        <f>'[1]RC-1'!T1532</f>
        <v>0</v>
      </c>
      <c r="U1532" s="1">
        <f>'[1]RC-1'!U1532</f>
        <v>0</v>
      </c>
      <c r="V1532" s="1">
        <f>'[1]RC-1'!V1532</f>
        <v>0</v>
      </c>
      <c r="W1532" s="1">
        <f>'[1]RC-1'!W1532</f>
        <v>0</v>
      </c>
      <c r="X1532" s="1">
        <f>'[1]RC-1'!X1532</f>
        <v>0</v>
      </c>
      <c r="Y1532" s="1">
        <f>'[1]RC-1'!Y1532</f>
        <v>0</v>
      </c>
      <c r="Z1532" s="1">
        <f>'[1]RC-1'!Z1532</f>
        <v>0</v>
      </c>
      <c r="AA1532" s="1">
        <f>'[1]RC-1'!AA1532</f>
        <v>0</v>
      </c>
      <c r="AB1532" s="1">
        <f>'[1]RC-1'!AB1532</f>
        <v>0</v>
      </c>
      <c r="AC1532" s="1">
        <f>'[1]RC-1'!AC1532</f>
        <v>0</v>
      </c>
      <c r="AD1532" s="1">
        <f>'[1]RC-1'!AD1532</f>
        <v>0</v>
      </c>
      <c r="AE1532" s="1">
        <f>'[1]RC-1'!AE1532</f>
        <v>0</v>
      </c>
      <c r="AF1532" s="1">
        <f>'[1]RC-1'!AF1532</f>
        <v>0</v>
      </c>
      <c r="AG1532" s="1">
        <f>'[1]RC-1'!AG1532</f>
        <v>0</v>
      </c>
      <c r="AH1532" s="1">
        <f>'[1]RC-1'!AH1532</f>
        <v>0</v>
      </c>
      <c r="AI1532" s="1">
        <f>'[1]RC-1'!AI1532</f>
        <v>0</v>
      </c>
    </row>
    <row r="1533" spans="1:35" x14ac:dyDescent="0.3">
      <c r="A1533" s="1">
        <f>'[1]RC-1'!A1533</f>
        <v>0</v>
      </c>
      <c r="B1533" s="1">
        <f>'[1]RC-1'!B1533</f>
        <v>0</v>
      </c>
      <c r="C1533" s="1">
        <f>'[1]RC-1'!C1533</f>
        <v>0</v>
      </c>
      <c r="D1533" s="1">
        <f>'[1]RC-1'!D1533</f>
        <v>0</v>
      </c>
      <c r="E1533" s="1">
        <f>'[1]RC-1'!E1533</f>
        <v>0</v>
      </c>
      <c r="F1533" s="1">
        <f>'[1]RC-1'!F1533</f>
        <v>0</v>
      </c>
      <c r="G1533" s="1">
        <f>'[1]RC-1'!G1533</f>
        <v>0</v>
      </c>
      <c r="H1533" s="1">
        <f>'[1]RC-1'!H1533</f>
        <v>0</v>
      </c>
      <c r="I1533" s="1">
        <f>'[1]RC-1'!I1533</f>
        <v>0</v>
      </c>
      <c r="J1533" s="1">
        <f>'[1]RC-1'!J1533</f>
        <v>0</v>
      </c>
      <c r="K1533" s="1">
        <f>'[1]RC-1'!K1533</f>
        <v>0</v>
      </c>
      <c r="L1533" s="1">
        <f>'[1]RC-1'!L1533</f>
        <v>0</v>
      </c>
      <c r="M1533" s="1">
        <f>'[1]RC-1'!M1533</f>
        <v>0</v>
      </c>
      <c r="N1533" s="1">
        <f>'[1]RC-1'!N1533</f>
        <v>0</v>
      </c>
      <c r="O1533" s="1">
        <f>'[1]RC-1'!O1533</f>
        <v>0</v>
      </c>
      <c r="P1533" s="1">
        <f>'[1]RC-1'!P1533</f>
        <v>0</v>
      </c>
      <c r="Q1533" s="1">
        <f>'[1]RC-1'!Q1533</f>
        <v>0</v>
      </c>
      <c r="R1533" s="1">
        <f>'[1]RC-1'!R1533</f>
        <v>0</v>
      </c>
      <c r="S1533" s="1">
        <f>'[1]RC-1'!S1533</f>
        <v>0</v>
      </c>
      <c r="T1533" s="1">
        <f>'[1]RC-1'!T1533</f>
        <v>0</v>
      </c>
      <c r="U1533" s="1">
        <f>'[1]RC-1'!U1533</f>
        <v>0</v>
      </c>
      <c r="V1533" s="1">
        <f>'[1]RC-1'!V1533</f>
        <v>0</v>
      </c>
      <c r="W1533" s="1">
        <f>'[1]RC-1'!W1533</f>
        <v>0</v>
      </c>
      <c r="X1533" s="1">
        <f>'[1]RC-1'!X1533</f>
        <v>0</v>
      </c>
      <c r="Y1533" s="1">
        <f>'[1]RC-1'!Y1533</f>
        <v>0</v>
      </c>
      <c r="Z1533" s="1">
        <f>'[1]RC-1'!Z1533</f>
        <v>0</v>
      </c>
      <c r="AA1533" s="1">
        <f>'[1]RC-1'!AA1533</f>
        <v>0</v>
      </c>
      <c r="AB1533" s="1">
        <f>'[1]RC-1'!AB1533</f>
        <v>0</v>
      </c>
      <c r="AC1533" s="1">
        <f>'[1]RC-1'!AC1533</f>
        <v>0</v>
      </c>
      <c r="AD1533" s="1">
        <f>'[1]RC-1'!AD1533</f>
        <v>0</v>
      </c>
      <c r="AE1533" s="1">
        <f>'[1]RC-1'!AE1533</f>
        <v>0</v>
      </c>
      <c r="AF1533" s="1">
        <f>'[1]RC-1'!AF1533</f>
        <v>0</v>
      </c>
      <c r="AG1533" s="1">
        <f>'[1]RC-1'!AG1533</f>
        <v>0</v>
      </c>
      <c r="AH1533" s="1">
        <f>'[1]RC-1'!AH1533</f>
        <v>0</v>
      </c>
      <c r="AI1533" s="1">
        <f>'[1]RC-1'!AI1533</f>
        <v>0</v>
      </c>
    </row>
    <row r="1534" spans="1:35" x14ac:dyDescent="0.3">
      <c r="A1534" s="1">
        <f>'[1]RC-1'!A1534</f>
        <v>0</v>
      </c>
      <c r="B1534" s="1">
        <f>'[1]RC-1'!B1534</f>
        <v>0</v>
      </c>
      <c r="C1534" s="1">
        <f>'[1]RC-1'!C1534</f>
        <v>0</v>
      </c>
      <c r="D1534" s="1">
        <f>'[1]RC-1'!D1534</f>
        <v>0</v>
      </c>
      <c r="E1534" s="1">
        <f>'[1]RC-1'!E1534</f>
        <v>0</v>
      </c>
      <c r="F1534" s="1">
        <f>'[1]RC-1'!F1534</f>
        <v>0</v>
      </c>
      <c r="G1534" s="1">
        <f>'[1]RC-1'!G1534</f>
        <v>0</v>
      </c>
      <c r="H1534" s="1">
        <f>'[1]RC-1'!H1534</f>
        <v>0</v>
      </c>
      <c r="I1534" s="1">
        <f>'[1]RC-1'!I1534</f>
        <v>0</v>
      </c>
      <c r="J1534" s="1">
        <f>'[1]RC-1'!J1534</f>
        <v>0</v>
      </c>
      <c r="K1534" s="1">
        <f>'[1]RC-1'!K1534</f>
        <v>0</v>
      </c>
      <c r="L1534" s="1">
        <f>'[1]RC-1'!L1534</f>
        <v>0</v>
      </c>
      <c r="M1534" s="1">
        <f>'[1]RC-1'!M1534</f>
        <v>0</v>
      </c>
      <c r="N1534" s="1">
        <f>'[1]RC-1'!N1534</f>
        <v>0</v>
      </c>
      <c r="O1534" s="1">
        <f>'[1]RC-1'!O1534</f>
        <v>0</v>
      </c>
      <c r="P1534" s="1">
        <f>'[1]RC-1'!P1534</f>
        <v>0</v>
      </c>
      <c r="Q1534" s="1">
        <f>'[1]RC-1'!Q1534</f>
        <v>0</v>
      </c>
      <c r="R1534" s="1">
        <f>'[1]RC-1'!R1534</f>
        <v>0</v>
      </c>
      <c r="S1534" s="1">
        <f>'[1]RC-1'!S1534</f>
        <v>0</v>
      </c>
      <c r="T1534" s="1">
        <f>'[1]RC-1'!T1534</f>
        <v>0</v>
      </c>
      <c r="U1534" s="1">
        <f>'[1]RC-1'!U1534</f>
        <v>0</v>
      </c>
      <c r="V1534" s="1">
        <f>'[1]RC-1'!V1534</f>
        <v>0</v>
      </c>
      <c r="W1534" s="1">
        <f>'[1]RC-1'!W1534</f>
        <v>0</v>
      </c>
      <c r="X1534" s="1">
        <f>'[1]RC-1'!X1534</f>
        <v>0</v>
      </c>
      <c r="Y1534" s="1">
        <f>'[1]RC-1'!Y1534</f>
        <v>0</v>
      </c>
      <c r="Z1534" s="1">
        <f>'[1]RC-1'!Z1534</f>
        <v>0</v>
      </c>
      <c r="AA1534" s="1">
        <f>'[1]RC-1'!AA1534</f>
        <v>0</v>
      </c>
      <c r="AB1534" s="1">
        <f>'[1]RC-1'!AB1534</f>
        <v>0</v>
      </c>
      <c r="AC1534" s="1">
        <f>'[1]RC-1'!AC1534</f>
        <v>0</v>
      </c>
      <c r="AD1534" s="1">
        <f>'[1]RC-1'!AD1534</f>
        <v>0</v>
      </c>
      <c r="AE1534" s="1">
        <f>'[1]RC-1'!AE1534</f>
        <v>0</v>
      </c>
      <c r="AF1534" s="1">
        <f>'[1]RC-1'!AF1534</f>
        <v>0</v>
      </c>
      <c r="AG1534" s="1">
        <f>'[1]RC-1'!AG1534</f>
        <v>0</v>
      </c>
      <c r="AH1534" s="1">
        <f>'[1]RC-1'!AH1534</f>
        <v>0</v>
      </c>
      <c r="AI1534" s="1">
        <f>'[1]RC-1'!AI1534</f>
        <v>0</v>
      </c>
    </row>
    <row r="1535" spans="1:35" x14ac:dyDescent="0.3">
      <c r="A1535" s="1">
        <f>'[1]RC-1'!A1535</f>
        <v>0</v>
      </c>
      <c r="B1535" s="1">
        <f>'[1]RC-1'!B1535</f>
        <v>0</v>
      </c>
      <c r="C1535" s="1">
        <f>'[1]RC-1'!C1535</f>
        <v>0</v>
      </c>
      <c r="D1535" s="1">
        <f>'[1]RC-1'!D1535</f>
        <v>0</v>
      </c>
      <c r="E1535" s="1">
        <f>'[1]RC-1'!E1535</f>
        <v>0</v>
      </c>
      <c r="F1535" s="1">
        <f>'[1]RC-1'!F1535</f>
        <v>0</v>
      </c>
      <c r="G1535" s="1">
        <f>'[1]RC-1'!G1535</f>
        <v>0</v>
      </c>
      <c r="H1535" s="1">
        <f>'[1]RC-1'!H1535</f>
        <v>0</v>
      </c>
      <c r="I1535" s="1">
        <f>'[1]RC-1'!I1535</f>
        <v>0</v>
      </c>
      <c r="J1535" s="1">
        <f>'[1]RC-1'!J1535</f>
        <v>0</v>
      </c>
      <c r="K1535" s="1">
        <f>'[1]RC-1'!K1535</f>
        <v>0</v>
      </c>
      <c r="L1535" s="1">
        <f>'[1]RC-1'!L1535</f>
        <v>0</v>
      </c>
      <c r="M1535" s="1">
        <f>'[1]RC-1'!M1535</f>
        <v>0</v>
      </c>
      <c r="N1535" s="1">
        <f>'[1]RC-1'!N1535</f>
        <v>0</v>
      </c>
      <c r="O1535" s="1">
        <f>'[1]RC-1'!O1535</f>
        <v>0</v>
      </c>
      <c r="P1535" s="1">
        <f>'[1]RC-1'!P1535</f>
        <v>0</v>
      </c>
      <c r="Q1535" s="1">
        <f>'[1]RC-1'!Q1535</f>
        <v>0</v>
      </c>
      <c r="R1535" s="1">
        <f>'[1]RC-1'!R1535</f>
        <v>0</v>
      </c>
      <c r="S1535" s="1">
        <f>'[1]RC-1'!S1535</f>
        <v>0</v>
      </c>
      <c r="T1535" s="1">
        <f>'[1]RC-1'!T1535</f>
        <v>0</v>
      </c>
      <c r="U1535" s="1">
        <f>'[1]RC-1'!U1535</f>
        <v>0</v>
      </c>
      <c r="V1535" s="1">
        <f>'[1]RC-1'!V1535</f>
        <v>0</v>
      </c>
      <c r="W1535" s="1">
        <f>'[1]RC-1'!W1535</f>
        <v>0</v>
      </c>
      <c r="X1535" s="1">
        <f>'[1]RC-1'!X1535</f>
        <v>0</v>
      </c>
      <c r="Y1535" s="1">
        <f>'[1]RC-1'!Y1535</f>
        <v>0</v>
      </c>
      <c r="Z1535" s="1">
        <f>'[1]RC-1'!Z1535</f>
        <v>0</v>
      </c>
      <c r="AA1535" s="1">
        <f>'[1]RC-1'!AA1535</f>
        <v>0</v>
      </c>
      <c r="AB1535" s="1">
        <f>'[1]RC-1'!AB1535</f>
        <v>0</v>
      </c>
      <c r="AC1535" s="1">
        <f>'[1]RC-1'!AC1535</f>
        <v>0</v>
      </c>
      <c r="AD1535" s="1">
        <f>'[1]RC-1'!AD1535</f>
        <v>0</v>
      </c>
      <c r="AE1535" s="1">
        <f>'[1]RC-1'!AE1535</f>
        <v>0</v>
      </c>
      <c r="AF1535" s="1">
        <f>'[1]RC-1'!AF1535</f>
        <v>0</v>
      </c>
      <c r="AG1535" s="1">
        <f>'[1]RC-1'!AG1535</f>
        <v>0</v>
      </c>
      <c r="AH1535" s="1">
        <f>'[1]RC-1'!AH1535</f>
        <v>0</v>
      </c>
      <c r="AI1535" s="1">
        <f>'[1]RC-1'!AI1535</f>
        <v>0</v>
      </c>
    </row>
    <row r="1536" spans="1:35" x14ac:dyDescent="0.3">
      <c r="A1536" s="1">
        <f>'[1]RC-1'!A1536</f>
        <v>0</v>
      </c>
      <c r="B1536" s="1">
        <f>'[1]RC-1'!B1536</f>
        <v>0</v>
      </c>
      <c r="C1536" s="1">
        <f>'[1]RC-1'!C1536</f>
        <v>0</v>
      </c>
      <c r="D1536" s="1">
        <f>'[1]RC-1'!D1536</f>
        <v>0</v>
      </c>
      <c r="E1536" s="1">
        <f>'[1]RC-1'!E1536</f>
        <v>0</v>
      </c>
      <c r="F1536" s="1">
        <f>'[1]RC-1'!F1536</f>
        <v>0</v>
      </c>
      <c r="G1536" s="1">
        <f>'[1]RC-1'!G1536</f>
        <v>0</v>
      </c>
      <c r="H1536" s="1">
        <f>'[1]RC-1'!H1536</f>
        <v>0</v>
      </c>
      <c r="I1536" s="1">
        <f>'[1]RC-1'!I1536</f>
        <v>0</v>
      </c>
      <c r="J1536" s="1">
        <f>'[1]RC-1'!J1536</f>
        <v>0</v>
      </c>
      <c r="K1536" s="1">
        <f>'[1]RC-1'!K1536</f>
        <v>0</v>
      </c>
      <c r="L1536" s="1">
        <f>'[1]RC-1'!L1536</f>
        <v>0</v>
      </c>
      <c r="M1536" s="1">
        <f>'[1]RC-1'!M1536</f>
        <v>0</v>
      </c>
      <c r="N1536" s="1">
        <f>'[1]RC-1'!N1536</f>
        <v>0</v>
      </c>
      <c r="O1536" s="1">
        <f>'[1]RC-1'!O1536</f>
        <v>0</v>
      </c>
      <c r="P1536" s="1">
        <f>'[1]RC-1'!P1536</f>
        <v>0</v>
      </c>
      <c r="Q1536" s="1">
        <f>'[1]RC-1'!Q1536</f>
        <v>0</v>
      </c>
      <c r="R1536" s="1">
        <f>'[1]RC-1'!R1536</f>
        <v>0</v>
      </c>
      <c r="S1536" s="1">
        <f>'[1]RC-1'!S1536</f>
        <v>0</v>
      </c>
      <c r="T1536" s="1">
        <f>'[1]RC-1'!T1536</f>
        <v>0</v>
      </c>
      <c r="U1536" s="1">
        <f>'[1]RC-1'!U1536</f>
        <v>0</v>
      </c>
      <c r="V1536" s="1">
        <f>'[1]RC-1'!V1536</f>
        <v>0</v>
      </c>
      <c r="W1536" s="1">
        <f>'[1]RC-1'!W1536</f>
        <v>0</v>
      </c>
      <c r="X1536" s="1">
        <f>'[1]RC-1'!X1536</f>
        <v>0</v>
      </c>
      <c r="Y1536" s="1">
        <f>'[1]RC-1'!Y1536</f>
        <v>0</v>
      </c>
      <c r="Z1536" s="1">
        <f>'[1]RC-1'!Z1536</f>
        <v>0</v>
      </c>
      <c r="AA1536" s="1">
        <f>'[1]RC-1'!AA1536</f>
        <v>0</v>
      </c>
      <c r="AB1536" s="1">
        <f>'[1]RC-1'!AB1536</f>
        <v>0</v>
      </c>
      <c r="AC1536" s="1">
        <f>'[1]RC-1'!AC1536</f>
        <v>0</v>
      </c>
      <c r="AD1536" s="1">
        <f>'[1]RC-1'!AD1536</f>
        <v>0</v>
      </c>
      <c r="AE1536" s="1">
        <f>'[1]RC-1'!AE1536</f>
        <v>0</v>
      </c>
      <c r="AF1536" s="1">
        <f>'[1]RC-1'!AF1536</f>
        <v>0</v>
      </c>
      <c r="AG1536" s="1">
        <f>'[1]RC-1'!AG1536</f>
        <v>0</v>
      </c>
      <c r="AH1536" s="1">
        <f>'[1]RC-1'!AH1536</f>
        <v>0</v>
      </c>
      <c r="AI1536" s="1">
        <f>'[1]RC-1'!AI1536</f>
        <v>0</v>
      </c>
    </row>
    <row r="1537" spans="1:35" x14ac:dyDescent="0.3">
      <c r="A1537" s="1">
        <f>'[1]RC-1'!A1537</f>
        <v>0</v>
      </c>
      <c r="B1537" s="1">
        <f>'[1]RC-1'!B1537</f>
        <v>0</v>
      </c>
      <c r="C1537" s="1">
        <f>'[1]RC-1'!C1537</f>
        <v>0</v>
      </c>
      <c r="D1537" s="1">
        <f>'[1]RC-1'!D1537</f>
        <v>0</v>
      </c>
      <c r="E1537" s="1">
        <f>'[1]RC-1'!E1537</f>
        <v>0</v>
      </c>
      <c r="F1537" s="1">
        <f>'[1]RC-1'!F1537</f>
        <v>0</v>
      </c>
      <c r="G1537" s="1">
        <f>'[1]RC-1'!G1537</f>
        <v>0</v>
      </c>
      <c r="H1537" s="1">
        <f>'[1]RC-1'!H1537</f>
        <v>0</v>
      </c>
      <c r="I1537" s="1">
        <f>'[1]RC-1'!I1537</f>
        <v>0</v>
      </c>
      <c r="J1537" s="1">
        <f>'[1]RC-1'!J1537</f>
        <v>0</v>
      </c>
      <c r="K1537" s="1">
        <f>'[1]RC-1'!K1537</f>
        <v>0</v>
      </c>
      <c r="L1537" s="1">
        <f>'[1]RC-1'!L1537</f>
        <v>0</v>
      </c>
      <c r="M1537" s="1">
        <f>'[1]RC-1'!M1537</f>
        <v>0</v>
      </c>
      <c r="N1537" s="1">
        <f>'[1]RC-1'!N1537</f>
        <v>0</v>
      </c>
      <c r="O1537" s="1">
        <f>'[1]RC-1'!O1537</f>
        <v>0</v>
      </c>
      <c r="P1537" s="1">
        <f>'[1]RC-1'!P1537</f>
        <v>0</v>
      </c>
      <c r="Q1537" s="1">
        <f>'[1]RC-1'!Q1537</f>
        <v>0</v>
      </c>
      <c r="R1537" s="1">
        <f>'[1]RC-1'!R1537</f>
        <v>0</v>
      </c>
      <c r="S1537" s="1">
        <f>'[1]RC-1'!S1537</f>
        <v>0</v>
      </c>
      <c r="T1537" s="1">
        <f>'[1]RC-1'!T1537</f>
        <v>0</v>
      </c>
      <c r="U1537" s="1">
        <f>'[1]RC-1'!U1537</f>
        <v>0</v>
      </c>
      <c r="V1537" s="1">
        <f>'[1]RC-1'!V1537</f>
        <v>0</v>
      </c>
      <c r="W1537" s="1">
        <f>'[1]RC-1'!W1537</f>
        <v>0</v>
      </c>
      <c r="X1537" s="1">
        <f>'[1]RC-1'!X1537</f>
        <v>0</v>
      </c>
      <c r="Y1537" s="1">
        <f>'[1]RC-1'!Y1537</f>
        <v>0</v>
      </c>
      <c r="Z1537" s="1">
        <f>'[1]RC-1'!Z1537</f>
        <v>0</v>
      </c>
      <c r="AA1537" s="1">
        <f>'[1]RC-1'!AA1537</f>
        <v>0</v>
      </c>
      <c r="AB1537" s="1">
        <f>'[1]RC-1'!AB1537</f>
        <v>0</v>
      </c>
      <c r="AC1537" s="1">
        <f>'[1]RC-1'!AC1537</f>
        <v>0</v>
      </c>
      <c r="AD1537" s="1">
        <f>'[1]RC-1'!AD1537</f>
        <v>0</v>
      </c>
      <c r="AE1537" s="1">
        <f>'[1]RC-1'!AE1537</f>
        <v>0</v>
      </c>
      <c r="AF1537" s="1">
        <f>'[1]RC-1'!AF1537</f>
        <v>0</v>
      </c>
      <c r="AG1537" s="1">
        <f>'[1]RC-1'!AG1537</f>
        <v>0</v>
      </c>
      <c r="AH1537" s="1">
        <f>'[1]RC-1'!AH1537</f>
        <v>0</v>
      </c>
      <c r="AI1537" s="1">
        <f>'[1]RC-1'!AI1537</f>
        <v>0</v>
      </c>
    </row>
    <row r="1538" spans="1:35" x14ac:dyDescent="0.3">
      <c r="A1538" s="1">
        <f>'[1]RC-1'!A1538</f>
        <v>0</v>
      </c>
      <c r="B1538" s="1">
        <f>'[1]RC-1'!B1538</f>
        <v>0</v>
      </c>
      <c r="C1538" s="1">
        <f>'[1]RC-1'!C1538</f>
        <v>0</v>
      </c>
      <c r="D1538" s="1">
        <f>'[1]RC-1'!D1538</f>
        <v>0</v>
      </c>
      <c r="E1538" s="1">
        <f>'[1]RC-1'!E1538</f>
        <v>0</v>
      </c>
      <c r="F1538" s="1">
        <f>'[1]RC-1'!F1538</f>
        <v>0</v>
      </c>
      <c r="G1538" s="1">
        <f>'[1]RC-1'!G1538</f>
        <v>0</v>
      </c>
      <c r="H1538" s="1">
        <f>'[1]RC-1'!H1538</f>
        <v>0</v>
      </c>
      <c r="I1538" s="1">
        <f>'[1]RC-1'!I1538</f>
        <v>0</v>
      </c>
      <c r="J1538" s="1">
        <f>'[1]RC-1'!J1538</f>
        <v>0</v>
      </c>
      <c r="K1538" s="1">
        <f>'[1]RC-1'!K1538</f>
        <v>0</v>
      </c>
      <c r="L1538" s="1">
        <f>'[1]RC-1'!L1538</f>
        <v>0</v>
      </c>
      <c r="M1538" s="1">
        <f>'[1]RC-1'!M1538</f>
        <v>0</v>
      </c>
      <c r="N1538" s="1">
        <f>'[1]RC-1'!N1538</f>
        <v>0</v>
      </c>
      <c r="O1538" s="1">
        <f>'[1]RC-1'!O1538</f>
        <v>0</v>
      </c>
      <c r="P1538" s="1">
        <f>'[1]RC-1'!P1538</f>
        <v>0</v>
      </c>
      <c r="Q1538" s="1">
        <f>'[1]RC-1'!Q1538</f>
        <v>0</v>
      </c>
      <c r="R1538" s="1">
        <f>'[1]RC-1'!R1538</f>
        <v>0</v>
      </c>
      <c r="S1538" s="1">
        <f>'[1]RC-1'!S1538</f>
        <v>0</v>
      </c>
      <c r="T1538" s="1">
        <f>'[1]RC-1'!T1538</f>
        <v>0</v>
      </c>
      <c r="U1538" s="1">
        <f>'[1]RC-1'!U1538</f>
        <v>0</v>
      </c>
      <c r="V1538" s="1">
        <f>'[1]RC-1'!V1538</f>
        <v>0</v>
      </c>
      <c r="W1538" s="1">
        <f>'[1]RC-1'!W1538</f>
        <v>0</v>
      </c>
      <c r="X1538" s="1">
        <f>'[1]RC-1'!X1538</f>
        <v>0</v>
      </c>
      <c r="Y1538" s="1">
        <f>'[1]RC-1'!Y1538</f>
        <v>0</v>
      </c>
      <c r="Z1538" s="1">
        <f>'[1]RC-1'!Z1538</f>
        <v>0</v>
      </c>
      <c r="AA1538" s="1">
        <f>'[1]RC-1'!AA1538</f>
        <v>0</v>
      </c>
      <c r="AB1538" s="1">
        <f>'[1]RC-1'!AB1538</f>
        <v>0</v>
      </c>
      <c r="AC1538" s="1">
        <f>'[1]RC-1'!AC1538</f>
        <v>0</v>
      </c>
      <c r="AD1538" s="1">
        <f>'[1]RC-1'!AD1538</f>
        <v>0</v>
      </c>
      <c r="AE1538" s="1">
        <f>'[1]RC-1'!AE1538</f>
        <v>0</v>
      </c>
      <c r="AF1538" s="1">
        <f>'[1]RC-1'!AF1538</f>
        <v>0</v>
      </c>
      <c r="AG1538" s="1">
        <f>'[1]RC-1'!AG1538</f>
        <v>0</v>
      </c>
      <c r="AH1538" s="1">
        <f>'[1]RC-1'!AH1538</f>
        <v>0</v>
      </c>
      <c r="AI1538" s="1">
        <f>'[1]RC-1'!AI1538</f>
        <v>0</v>
      </c>
    </row>
    <row r="1539" spans="1:35" x14ac:dyDescent="0.3">
      <c r="A1539" s="1">
        <f>'[1]RC-1'!A1539</f>
        <v>0</v>
      </c>
      <c r="B1539" s="1">
        <f>'[1]RC-1'!B1539</f>
        <v>0</v>
      </c>
      <c r="C1539" s="1">
        <f>'[1]RC-1'!C1539</f>
        <v>0</v>
      </c>
      <c r="D1539" s="1">
        <f>'[1]RC-1'!D1539</f>
        <v>0</v>
      </c>
      <c r="E1539" s="1">
        <f>'[1]RC-1'!E1539</f>
        <v>0</v>
      </c>
      <c r="F1539" s="1">
        <f>'[1]RC-1'!F1539</f>
        <v>0</v>
      </c>
      <c r="G1539" s="1">
        <f>'[1]RC-1'!G1539</f>
        <v>0</v>
      </c>
      <c r="H1539" s="1">
        <f>'[1]RC-1'!H1539</f>
        <v>0</v>
      </c>
      <c r="I1539" s="1">
        <f>'[1]RC-1'!I1539</f>
        <v>0</v>
      </c>
      <c r="J1539" s="1">
        <f>'[1]RC-1'!J1539</f>
        <v>0</v>
      </c>
      <c r="K1539" s="1">
        <f>'[1]RC-1'!K1539</f>
        <v>0</v>
      </c>
      <c r="L1539" s="1">
        <f>'[1]RC-1'!L1539</f>
        <v>0</v>
      </c>
      <c r="M1539" s="1">
        <f>'[1]RC-1'!M1539</f>
        <v>0</v>
      </c>
      <c r="N1539" s="1">
        <f>'[1]RC-1'!N1539</f>
        <v>0</v>
      </c>
      <c r="O1539" s="1">
        <f>'[1]RC-1'!O1539</f>
        <v>0</v>
      </c>
      <c r="P1539" s="1">
        <f>'[1]RC-1'!P1539</f>
        <v>0</v>
      </c>
      <c r="Q1539" s="1">
        <f>'[1]RC-1'!Q1539</f>
        <v>0</v>
      </c>
      <c r="R1539" s="1">
        <f>'[1]RC-1'!R1539</f>
        <v>0</v>
      </c>
      <c r="S1539" s="1">
        <f>'[1]RC-1'!S1539</f>
        <v>0</v>
      </c>
      <c r="T1539" s="1">
        <f>'[1]RC-1'!T1539</f>
        <v>0</v>
      </c>
      <c r="U1539" s="1">
        <f>'[1]RC-1'!U1539</f>
        <v>0</v>
      </c>
      <c r="V1539" s="1">
        <f>'[1]RC-1'!V1539</f>
        <v>0</v>
      </c>
      <c r="W1539" s="1">
        <f>'[1]RC-1'!W1539</f>
        <v>0</v>
      </c>
      <c r="X1539" s="1">
        <f>'[1]RC-1'!X1539</f>
        <v>0</v>
      </c>
      <c r="Y1539" s="1">
        <f>'[1]RC-1'!Y1539</f>
        <v>0</v>
      </c>
      <c r="Z1539" s="1">
        <f>'[1]RC-1'!Z1539</f>
        <v>0</v>
      </c>
      <c r="AA1539" s="1">
        <f>'[1]RC-1'!AA1539</f>
        <v>0</v>
      </c>
      <c r="AB1539" s="1">
        <f>'[1]RC-1'!AB1539</f>
        <v>0</v>
      </c>
      <c r="AC1539" s="1">
        <f>'[1]RC-1'!AC1539</f>
        <v>0</v>
      </c>
      <c r="AD1539" s="1">
        <f>'[1]RC-1'!AD1539</f>
        <v>0</v>
      </c>
      <c r="AE1539" s="1">
        <f>'[1]RC-1'!AE1539</f>
        <v>0</v>
      </c>
      <c r="AF1539" s="1">
        <f>'[1]RC-1'!AF1539</f>
        <v>0</v>
      </c>
      <c r="AG1539" s="1">
        <f>'[1]RC-1'!AG1539</f>
        <v>0</v>
      </c>
      <c r="AH1539" s="1">
        <f>'[1]RC-1'!AH1539</f>
        <v>0</v>
      </c>
      <c r="AI1539" s="1">
        <f>'[1]RC-1'!AI1539</f>
        <v>0</v>
      </c>
    </row>
    <row r="1540" spans="1:35" x14ac:dyDescent="0.3">
      <c r="A1540" s="1">
        <f>'[1]RC-1'!A1540</f>
        <v>0</v>
      </c>
      <c r="B1540" s="1">
        <f>'[1]RC-1'!B1540</f>
        <v>0</v>
      </c>
      <c r="C1540" s="1">
        <f>'[1]RC-1'!C1540</f>
        <v>0</v>
      </c>
      <c r="D1540" s="1">
        <f>'[1]RC-1'!D1540</f>
        <v>0</v>
      </c>
      <c r="E1540" s="1">
        <f>'[1]RC-1'!E1540</f>
        <v>0</v>
      </c>
      <c r="F1540" s="1">
        <f>'[1]RC-1'!F1540</f>
        <v>0</v>
      </c>
      <c r="G1540" s="1">
        <f>'[1]RC-1'!G1540</f>
        <v>0</v>
      </c>
      <c r="H1540" s="1">
        <f>'[1]RC-1'!H1540</f>
        <v>0</v>
      </c>
      <c r="I1540" s="1">
        <f>'[1]RC-1'!I1540</f>
        <v>0</v>
      </c>
      <c r="J1540" s="1">
        <f>'[1]RC-1'!J1540</f>
        <v>0</v>
      </c>
      <c r="K1540" s="1">
        <f>'[1]RC-1'!K1540</f>
        <v>0</v>
      </c>
      <c r="L1540" s="1">
        <f>'[1]RC-1'!L1540</f>
        <v>0</v>
      </c>
      <c r="M1540" s="1">
        <f>'[1]RC-1'!M1540</f>
        <v>0</v>
      </c>
      <c r="N1540" s="1">
        <f>'[1]RC-1'!N1540</f>
        <v>0</v>
      </c>
      <c r="O1540" s="1">
        <f>'[1]RC-1'!O1540</f>
        <v>0</v>
      </c>
      <c r="P1540" s="1">
        <f>'[1]RC-1'!P1540</f>
        <v>0</v>
      </c>
      <c r="Q1540" s="1">
        <f>'[1]RC-1'!Q1540</f>
        <v>0</v>
      </c>
      <c r="R1540" s="1">
        <f>'[1]RC-1'!R1540</f>
        <v>0</v>
      </c>
      <c r="S1540" s="1">
        <f>'[1]RC-1'!S1540</f>
        <v>0</v>
      </c>
      <c r="T1540" s="1">
        <f>'[1]RC-1'!T1540</f>
        <v>0</v>
      </c>
      <c r="U1540" s="1">
        <f>'[1]RC-1'!U1540</f>
        <v>0</v>
      </c>
      <c r="V1540" s="1">
        <f>'[1]RC-1'!V1540</f>
        <v>0</v>
      </c>
      <c r="W1540" s="1">
        <f>'[1]RC-1'!W1540</f>
        <v>0</v>
      </c>
      <c r="X1540" s="1">
        <f>'[1]RC-1'!X1540</f>
        <v>0</v>
      </c>
      <c r="Y1540" s="1">
        <f>'[1]RC-1'!Y1540</f>
        <v>0</v>
      </c>
      <c r="Z1540" s="1">
        <f>'[1]RC-1'!Z1540</f>
        <v>0</v>
      </c>
      <c r="AA1540" s="1">
        <f>'[1]RC-1'!AA1540</f>
        <v>0</v>
      </c>
      <c r="AB1540" s="1">
        <f>'[1]RC-1'!AB1540</f>
        <v>0</v>
      </c>
      <c r="AC1540" s="1">
        <f>'[1]RC-1'!AC1540</f>
        <v>0</v>
      </c>
      <c r="AD1540" s="1">
        <f>'[1]RC-1'!AD1540</f>
        <v>0</v>
      </c>
      <c r="AE1540" s="1">
        <f>'[1]RC-1'!AE1540</f>
        <v>0</v>
      </c>
      <c r="AF1540" s="1">
        <f>'[1]RC-1'!AF1540</f>
        <v>0</v>
      </c>
      <c r="AG1540" s="1">
        <f>'[1]RC-1'!AG1540</f>
        <v>0</v>
      </c>
      <c r="AH1540" s="1">
        <f>'[1]RC-1'!AH1540</f>
        <v>0</v>
      </c>
      <c r="AI1540" s="1">
        <f>'[1]RC-1'!AI1540</f>
        <v>0</v>
      </c>
    </row>
    <row r="1541" spans="1:35" x14ac:dyDescent="0.3">
      <c r="A1541" s="1">
        <f>'[1]RC-1'!A1541</f>
        <v>0</v>
      </c>
      <c r="B1541" s="1">
        <f>'[1]RC-1'!B1541</f>
        <v>0</v>
      </c>
      <c r="C1541" s="1">
        <f>'[1]RC-1'!C1541</f>
        <v>0</v>
      </c>
      <c r="D1541" s="1">
        <f>'[1]RC-1'!D1541</f>
        <v>0</v>
      </c>
      <c r="E1541" s="1">
        <f>'[1]RC-1'!E1541</f>
        <v>0</v>
      </c>
      <c r="F1541" s="1">
        <f>'[1]RC-1'!F1541</f>
        <v>0</v>
      </c>
      <c r="G1541" s="1">
        <f>'[1]RC-1'!G1541</f>
        <v>0</v>
      </c>
      <c r="H1541" s="1">
        <f>'[1]RC-1'!H1541</f>
        <v>0</v>
      </c>
      <c r="I1541" s="1">
        <f>'[1]RC-1'!I1541</f>
        <v>0</v>
      </c>
      <c r="J1541" s="1">
        <f>'[1]RC-1'!J1541</f>
        <v>0</v>
      </c>
      <c r="K1541" s="1">
        <f>'[1]RC-1'!K1541</f>
        <v>0</v>
      </c>
      <c r="L1541" s="1">
        <f>'[1]RC-1'!L1541</f>
        <v>0</v>
      </c>
      <c r="M1541" s="1">
        <f>'[1]RC-1'!M1541</f>
        <v>0</v>
      </c>
      <c r="N1541" s="1">
        <f>'[1]RC-1'!N1541</f>
        <v>0</v>
      </c>
      <c r="O1541" s="1">
        <f>'[1]RC-1'!O1541</f>
        <v>0</v>
      </c>
      <c r="P1541" s="1">
        <f>'[1]RC-1'!P1541</f>
        <v>0</v>
      </c>
      <c r="Q1541" s="1">
        <f>'[1]RC-1'!Q1541</f>
        <v>0</v>
      </c>
      <c r="R1541" s="1">
        <f>'[1]RC-1'!R1541</f>
        <v>0</v>
      </c>
      <c r="S1541" s="1">
        <f>'[1]RC-1'!S1541</f>
        <v>0</v>
      </c>
      <c r="T1541" s="1">
        <f>'[1]RC-1'!T1541</f>
        <v>0</v>
      </c>
      <c r="U1541" s="1">
        <f>'[1]RC-1'!U1541</f>
        <v>0</v>
      </c>
      <c r="V1541" s="1">
        <f>'[1]RC-1'!V1541</f>
        <v>0</v>
      </c>
      <c r="W1541" s="1">
        <f>'[1]RC-1'!W1541</f>
        <v>0</v>
      </c>
      <c r="X1541" s="1">
        <f>'[1]RC-1'!X1541</f>
        <v>0</v>
      </c>
      <c r="Y1541" s="1">
        <f>'[1]RC-1'!Y1541</f>
        <v>0</v>
      </c>
      <c r="Z1541" s="1">
        <f>'[1]RC-1'!Z1541</f>
        <v>0</v>
      </c>
      <c r="AA1541" s="1">
        <f>'[1]RC-1'!AA1541</f>
        <v>0</v>
      </c>
      <c r="AB1541" s="1">
        <f>'[1]RC-1'!AB1541</f>
        <v>0</v>
      </c>
      <c r="AC1541" s="1">
        <f>'[1]RC-1'!AC1541</f>
        <v>0</v>
      </c>
      <c r="AD1541" s="1">
        <f>'[1]RC-1'!AD1541</f>
        <v>0</v>
      </c>
      <c r="AE1541" s="1">
        <f>'[1]RC-1'!AE1541</f>
        <v>0</v>
      </c>
      <c r="AF1541" s="1">
        <f>'[1]RC-1'!AF1541</f>
        <v>0</v>
      </c>
      <c r="AG1541" s="1">
        <f>'[1]RC-1'!AG1541</f>
        <v>0</v>
      </c>
      <c r="AH1541" s="1">
        <f>'[1]RC-1'!AH1541</f>
        <v>0</v>
      </c>
      <c r="AI1541" s="1">
        <f>'[1]RC-1'!AI1541</f>
        <v>0</v>
      </c>
    </row>
    <row r="1542" spans="1:35" x14ac:dyDescent="0.3">
      <c r="A1542" s="1">
        <f>'[1]RC-1'!A1542</f>
        <v>0</v>
      </c>
      <c r="B1542" s="1">
        <f>'[1]RC-1'!B1542</f>
        <v>0</v>
      </c>
      <c r="C1542" s="1">
        <f>'[1]RC-1'!C1542</f>
        <v>0</v>
      </c>
      <c r="D1542" s="1">
        <f>'[1]RC-1'!D1542</f>
        <v>0</v>
      </c>
      <c r="E1542" s="1">
        <f>'[1]RC-1'!E1542</f>
        <v>0</v>
      </c>
      <c r="F1542" s="1">
        <f>'[1]RC-1'!F1542</f>
        <v>0</v>
      </c>
      <c r="G1542" s="1">
        <f>'[1]RC-1'!G1542</f>
        <v>0</v>
      </c>
      <c r="H1542" s="1">
        <f>'[1]RC-1'!H1542</f>
        <v>0</v>
      </c>
      <c r="I1542" s="1">
        <f>'[1]RC-1'!I1542</f>
        <v>0</v>
      </c>
      <c r="J1542" s="1">
        <f>'[1]RC-1'!J1542</f>
        <v>0</v>
      </c>
      <c r="K1542" s="1">
        <f>'[1]RC-1'!K1542</f>
        <v>0</v>
      </c>
      <c r="L1542" s="1">
        <f>'[1]RC-1'!L1542</f>
        <v>0</v>
      </c>
      <c r="M1542" s="1">
        <f>'[1]RC-1'!M1542</f>
        <v>0</v>
      </c>
      <c r="N1542" s="1">
        <f>'[1]RC-1'!N1542</f>
        <v>0</v>
      </c>
      <c r="O1542" s="1">
        <f>'[1]RC-1'!O1542</f>
        <v>0</v>
      </c>
      <c r="P1542" s="1">
        <f>'[1]RC-1'!P1542</f>
        <v>0</v>
      </c>
      <c r="Q1542" s="1">
        <f>'[1]RC-1'!Q1542</f>
        <v>0</v>
      </c>
      <c r="R1542" s="1">
        <f>'[1]RC-1'!R1542</f>
        <v>0</v>
      </c>
      <c r="S1542" s="1">
        <f>'[1]RC-1'!S1542</f>
        <v>0</v>
      </c>
      <c r="T1542" s="1">
        <f>'[1]RC-1'!T1542</f>
        <v>0</v>
      </c>
      <c r="U1542" s="1">
        <f>'[1]RC-1'!U1542</f>
        <v>0</v>
      </c>
      <c r="V1542" s="1">
        <f>'[1]RC-1'!V1542</f>
        <v>0</v>
      </c>
      <c r="W1542" s="1">
        <f>'[1]RC-1'!W1542</f>
        <v>0</v>
      </c>
      <c r="X1542" s="1">
        <f>'[1]RC-1'!X1542</f>
        <v>0</v>
      </c>
      <c r="Y1542" s="1">
        <f>'[1]RC-1'!Y1542</f>
        <v>0</v>
      </c>
      <c r="Z1542" s="1">
        <f>'[1]RC-1'!Z1542</f>
        <v>0</v>
      </c>
      <c r="AA1542" s="1">
        <f>'[1]RC-1'!AA1542</f>
        <v>0</v>
      </c>
      <c r="AB1542" s="1">
        <f>'[1]RC-1'!AB1542</f>
        <v>0</v>
      </c>
      <c r="AC1542" s="1">
        <f>'[1]RC-1'!AC1542</f>
        <v>0</v>
      </c>
      <c r="AD1542" s="1">
        <f>'[1]RC-1'!AD1542</f>
        <v>0</v>
      </c>
      <c r="AE1542" s="1">
        <f>'[1]RC-1'!AE1542</f>
        <v>0</v>
      </c>
      <c r="AF1542" s="1">
        <f>'[1]RC-1'!AF1542</f>
        <v>0</v>
      </c>
      <c r="AG1542" s="1">
        <f>'[1]RC-1'!AG1542</f>
        <v>0</v>
      </c>
      <c r="AH1542" s="1">
        <f>'[1]RC-1'!AH1542</f>
        <v>0</v>
      </c>
      <c r="AI1542" s="1">
        <f>'[1]RC-1'!AI1542</f>
        <v>0</v>
      </c>
    </row>
    <row r="1543" spans="1:35" x14ac:dyDescent="0.3">
      <c r="A1543" s="1">
        <f>'[1]RC-1'!A1543</f>
        <v>0</v>
      </c>
      <c r="B1543" s="1">
        <f>'[1]RC-1'!B1543</f>
        <v>0</v>
      </c>
      <c r="C1543" s="1">
        <f>'[1]RC-1'!C1543</f>
        <v>0</v>
      </c>
      <c r="D1543" s="1">
        <f>'[1]RC-1'!D1543</f>
        <v>0</v>
      </c>
      <c r="E1543" s="1">
        <f>'[1]RC-1'!E1543</f>
        <v>0</v>
      </c>
      <c r="F1543" s="1">
        <f>'[1]RC-1'!F1543</f>
        <v>0</v>
      </c>
      <c r="G1543" s="1">
        <f>'[1]RC-1'!G1543</f>
        <v>0</v>
      </c>
      <c r="H1543" s="1">
        <f>'[1]RC-1'!H1543</f>
        <v>0</v>
      </c>
      <c r="I1543" s="1">
        <f>'[1]RC-1'!I1543</f>
        <v>0</v>
      </c>
      <c r="J1543" s="1">
        <f>'[1]RC-1'!J1543</f>
        <v>0</v>
      </c>
      <c r="K1543" s="1">
        <f>'[1]RC-1'!K1543</f>
        <v>0</v>
      </c>
      <c r="L1543" s="1">
        <f>'[1]RC-1'!L1543</f>
        <v>0</v>
      </c>
      <c r="M1543" s="1">
        <f>'[1]RC-1'!M1543</f>
        <v>0</v>
      </c>
      <c r="N1543" s="1">
        <f>'[1]RC-1'!N1543</f>
        <v>0</v>
      </c>
      <c r="O1543" s="1">
        <f>'[1]RC-1'!O1543</f>
        <v>0</v>
      </c>
      <c r="P1543" s="1">
        <f>'[1]RC-1'!P1543</f>
        <v>0</v>
      </c>
      <c r="Q1543" s="1">
        <f>'[1]RC-1'!Q1543</f>
        <v>0</v>
      </c>
      <c r="R1543" s="1">
        <f>'[1]RC-1'!R1543</f>
        <v>0</v>
      </c>
      <c r="S1543" s="1">
        <f>'[1]RC-1'!S1543</f>
        <v>0</v>
      </c>
      <c r="T1543" s="1">
        <f>'[1]RC-1'!T1543</f>
        <v>0</v>
      </c>
      <c r="U1543" s="1">
        <f>'[1]RC-1'!U1543</f>
        <v>0</v>
      </c>
      <c r="V1543" s="1">
        <f>'[1]RC-1'!V1543</f>
        <v>0</v>
      </c>
      <c r="W1543" s="1">
        <f>'[1]RC-1'!W1543</f>
        <v>0</v>
      </c>
      <c r="X1543" s="1">
        <f>'[1]RC-1'!X1543</f>
        <v>0</v>
      </c>
      <c r="Y1543" s="1">
        <f>'[1]RC-1'!Y1543</f>
        <v>0</v>
      </c>
      <c r="Z1543" s="1">
        <f>'[1]RC-1'!Z1543</f>
        <v>0</v>
      </c>
      <c r="AA1543" s="1">
        <f>'[1]RC-1'!AA1543</f>
        <v>0</v>
      </c>
      <c r="AB1543" s="1">
        <f>'[1]RC-1'!AB1543</f>
        <v>0</v>
      </c>
      <c r="AC1543" s="1">
        <f>'[1]RC-1'!AC1543</f>
        <v>0</v>
      </c>
      <c r="AD1543" s="1">
        <f>'[1]RC-1'!AD1543</f>
        <v>0</v>
      </c>
      <c r="AE1543" s="1">
        <f>'[1]RC-1'!AE1543</f>
        <v>0</v>
      </c>
      <c r="AF1543" s="1">
        <f>'[1]RC-1'!AF1543</f>
        <v>0</v>
      </c>
      <c r="AG1543" s="1">
        <f>'[1]RC-1'!AG1543</f>
        <v>0</v>
      </c>
      <c r="AH1543" s="1">
        <f>'[1]RC-1'!AH1543</f>
        <v>0</v>
      </c>
      <c r="AI1543" s="1">
        <f>'[1]RC-1'!AI1543</f>
        <v>0</v>
      </c>
    </row>
    <row r="1544" spans="1:35" x14ac:dyDescent="0.3">
      <c r="A1544" s="1">
        <f>'[1]RC-1'!A1544</f>
        <v>0</v>
      </c>
      <c r="B1544" s="1">
        <f>'[1]RC-1'!B1544</f>
        <v>0</v>
      </c>
      <c r="C1544" s="1">
        <f>'[1]RC-1'!C1544</f>
        <v>0</v>
      </c>
      <c r="D1544" s="1">
        <f>'[1]RC-1'!D1544</f>
        <v>0</v>
      </c>
      <c r="E1544" s="1">
        <f>'[1]RC-1'!E1544</f>
        <v>0</v>
      </c>
      <c r="F1544" s="1">
        <f>'[1]RC-1'!F1544</f>
        <v>0</v>
      </c>
      <c r="G1544" s="1">
        <f>'[1]RC-1'!G1544</f>
        <v>0</v>
      </c>
      <c r="H1544" s="1">
        <f>'[1]RC-1'!H1544</f>
        <v>0</v>
      </c>
      <c r="I1544" s="1">
        <f>'[1]RC-1'!I1544</f>
        <v>0</v>
      </c>
      <c r="J1544" s="1">
        <f>'[1]RC-1'!J1544</f>
        <v>0</v>
      </c>
      <c r="K1544" s="1">
        <f>'[1]RC-1'!K1544</f>
        <v>0</v>
      </c>
      <c r="L1544" s="1">
        <f>'[1]RC-1'!L1544</f>
        <v>0</v>
      </c>
      <c r="M1544" s="1">
        <f>'[1]RC-1'!M1544</f>
        <v>0</v>
      </c>
      <c r="N1544" s="1">
        <f>'[1]RC-1'!N1544</f>
        <v>0</v>
      </c>
      <c r="O1544" s="1">
        <f>'[1]RC-1'!O1544</f>
        <v>0</v>
      </c>
      <c r="P1544" s="1">
        <f>'[1]RC-1'!P1544</f>
        <v>0</v>
      </c>
      <c r="Q1544" s="1">
        <f>'[1]RC-1'!Q1544</f>
        <v>0</v>
      </c>
      <c r="R1544" s="1">
        <f>'[1]RC-1'!R1544</f>
        <v>0</v>
      </c>
      <c r="S1544" s="1">
        <f>'[1]RC-1'!S1544</f>
        <v>0</v>
      </c>
      <c r="T1544" s="1">
        <f>'[1]RC-1'!T1544</f>
        <v>0</v>
      </c>
      <c r="U1544" s="1">
        <f>'[1]RC-1'!U1544</f>
        <v>0</v>
      </c>
      <c r="V1544" s="1">
        <f>'[1]RC-1'!V1544</f>
        <v>0</v>
      </c>
      <c r="W1544" s="1">
        <f>'[1]RC-1'!W1544</f>
        <v>0</v>
      </c>
      <c r="X1544" s="1">
        <f>'[1]RC-1'!X1544</f>
        <v>0</v>
      </c>
      <c r="Y1544" s="1">
        <f>'[1]RC-1'!Y1544</f>
        <v>0</v>
      </c>
      <c r="Z1544" s="1">
        <f>'[1]RC-1'!Z1544</f>
        <v>0</v>
      </c>
      <c r="AA1544" s="1">
        <f>'[1]RC-1'!AA1544</f>
        <v>0</v>
      </c>
      <c r="AB1544" s="1">
        <f>'[1]RC-1'!AB1544</f>
        <v>0</v>
      </c>
      <c r="AC1544" s="1">
        <f>'[1]RC-1'!AC1544</f>
        <v>0</v>
      </c>
      <c r="AD1544" s="1">
        <f>'[1]RC-1'!AD1544</f>
        <v>0</v>
      </c>
      <c r="AE1544" s="1">
        <f>'[1]RC-1'!AE1544</f>
        <v>0</v>
      </c>
      <c r="AF1544" s="1">
        <f>'[1]RC-1'!AF1544</f>
        <v>0</v>
      </c>
      <c r="AG1544" s="1">
        <f>'[1]RC-1'!AG1544</f>
        <v>0</v>
      </c>
      <c r="AH1544" s="1">
        <f>'[1]RC-1'!AH1544</f>
        <v>0</v>
      </c>
      <c r="AI1544" s="1">
        <f>'[1]RC-1'!AI1544</f>
        <v>0</v>
      </c>
    </row>
    <row r="1545" spans="1:35" x14ac:dyDescent="0.3">
      <c r="A1545" s="1">
        <f>'[1]RC-1'!A1545</f>
        <v>0</v>
      </c>
      <c r="B1545" s="1">
        <f>'[1]RC-1'!B1545</f>
        <v>0</v>
      </c>
      <c r="C1545" s="1">
        <f>'[1]RC-1'!C1545</f>
        <v>0</v>
      </c>
      <c r="D1545" s="1">
        <f>'[1]RC-1'!D1545</f>
        <v>0</v>
      </c>
      <c r="E1545" s="1">
        <f>'[1]RC-1'!E1545</f>
        <v>0</v>
      </c>
      <c r="F1545" s="1">
        <f>'[1]RC-1'!F1545</f>
        <v>0</v>
      </c>
      <c r="G1545" s="1">
        <f>'[1]RC-1'!G1545</f>
        <v>0</v>
      </c>
      <c r="H1545" s="1">
        <f>'[1]RC-1'!H1545</f>
        <v>0</v>
      </c>
      <c r="I1545" s="1">
        <f>'[1]RC-1'!I1545</f>
        <v>0</v>
      </c>
      <c r="J1545" s="1">
        <f>'[1]RC-1'!J1545</f>
        <v>0</v>
      </c>
      <c r="K1545" s="1">
        <f>'[1]RC-1'!K1545</f>
        <v>0</v>
      </c>
      <c r="L1545" s="1">
        <f>'[1]RC-1'!L1545</f>
        <v>0</v>
      </c>
      <c r="M1545" s="1">
        <f>'[1]RC-1'!M1545</f>
        <v>0</v>
      </c>
      <c r="N1545" s="1">
        <f>'[1]RC-1'!N1545</f>
        <v>0</v>
      </c>
      <c r="O1545" s="1">
        <f>'[1]RC-1'!O1545</f>
        <v>0</v>
      </c>
      <c r="P1545" s="1">
        <f>'[1]RC-1'!P1545</f>
        <v>0</v>
      </c>
      <c r="Q1545" s="1">
        <f>'[1]RC-1'!Q1545</f>
        <v>0</v>
      </c>
      <c r="R1545" s="1">
        <f>'[1]RC-1'!R1545</f>
        <v>0</v>
      </c>
      <c r="S1545" s="1">
        <f>'[1]RC-1'!S1545</f>
        <v>0</v>
      </c>
      <c r="T1545" s="1">
        <f>'[1]RC-1'!T1545</f>
        <v>0</v>
      </c>
      <c r="U1545" s="1">
        <f>'[1]RC-1'!U1545</f>
        <v>0</v>
      </c>
      <c r="V1545" s="1">
        <f>'[1]RC-1'!V1545</f>
        <v>0</v>
      </c>
      <c r="W1545" s="1">
        <f>'[1]RC-1'!W1545</f>
        <v>0</v>
      </c>
      <c r="X1545" s="1">
        <f>'[1]RC-1'!X1545</f>
        <v>0</v>
      </c>
      <c r="Y1545" s="1">
        <f>'[1]RC-1'!Y1545</f>
        <v>0</v>
      </c>
      <c r="Z1545" s="1">
        <f>'[1]RC-1'!Z1545</f>
        <v>0</v>
      </c>
      <c r="AA1545" s="1">
        <f>'[1]RC-1'!AA1545</f>
        <v>0</v>
      </c>
      <c r="AB1545" s="1">
        <f>'[1]RC-1'!AB1545</f>
        <v>0</v>
      </c>
      <c r="AC1545" s="1">
        <f>'[1]RC-1'!AC1545</f>
        <v>0</v>
      </c>
      <c r="AD1545" s="1">
        <f>'[1]RC-1'!AD1545</f>
        <v>0</v>
      </c>
      <c r="AE1545" s="1">
        <f>'[1]RC-1'!AE1545</f>
        <v>0</v>
      </c>
      <c r="AF1545" s="1">
        <f>'[1]RC-1'!AF1545</f>
        <v>0</v>
      </c>
      <c r="AG1545" s="1">
        <f>'[1]RC-1'!AG1545</f>
        <v>0</v>
      </c>
      <c r="AH1545" s="1">
        <f>'[1]RC-1'!AH1545</f>
        <v>0</v>
      </c>
      <c r="AI1545" s="1">
        <f>'[1]RC-1'!AI1545</f>
        <v>0</v>
      </c>
    </row>
    <row r="1546" spans="1:35" x14ac:dyDescent="0.3">
      <c r="A1546" s="1">
        <f>'[1]RC-1'!A1546</f>
        <v>0</v>
      </c>
      <c r="B1546" s="1">
        <f>'[1]RC-1'!B1546</f>
        <v>0</v>
      </c>
      <c r="C1546" s="1">
        <f>'[1]RC-1'!C1546</f>
        <v>0</v>
      </c>
      <c r="D1546" s="1">
        <f>'[1]RC-1'!D1546</f>
        <v>0</v>
      </c>
      <c r="E1546" s="1">
        <f>'[1]RC-1'!E1546</f>
        <v>0</v>
      </c>
      <c r="F1546" s="1">
        <f>'[1]RC-1'!F1546</f>
        <v>0</v>
      </c>
      <c r="G1546" s="1">
        <f>'[1]RC-1'!G1546</f>
        <v>0</v>
      </c>
      <c r="H1546" s="1">
        <f>'[1]RC-1'!H1546</f>
        <v>0</v>
      </c>
      <c r="I1546" s="1">
        <f>'[1]RC-1'!I1546</f>
        <v>0</v>
      </c>
      <c r="J1546" s="1">
        <f>'[1]RC-1'!J1546</f>
        <v>0</v>
      </c>
      <c r="K1546" s="1">
        <f>'[1]RC-1'!K1546</f>
        <v>0</v>
      </c>
      <c r="L1546" s="1">
        <f>'[1]RC-1'!L1546</f>
        <v>0</v>
      </c>
      <c r="M1546" s="1">
        <f>'[1]RC-1'!M1546</f>
        <v>0</v>
      </c>
      <c r="N1546" s="1">
        <f>'[1]RC-1'!N1546</f>
        <v>0</v>
      </c>
      <c r="O1546" s="1">
        <f>'[1]RC-1'!O1546</f>
        <v>0</v>
      </c>
      <c r="P1546" s="1">
        <f>'[1]RC-1'!P1546</f>
        <v>0</v>
      </c>
      <c r="Q1546" s="1">
        <f>'[1]RC-1'!Q1546</f>
        <v>0</v>
      </c>
      <c r="R1546" s="1">
        <f>'[1]RC-1'!R1546</f>
        <v>0</v>
      </c>
      <c r="S1546" s="1">
        <f>'[1]RC-1'!S1546</f>
        <v>0</v>
      </c>
      <c r="T1546" s="1">
        <f>'[1]RC-1'!T1546</f>
        <v>0</v>
      </c>
      <c r="U1546" s="1">
        <f>'[1]RC-1'!U1546</f>
        <v>0</v>
      </c>
      <c r="V1546" s="1">
        <f>'[1]RC-1'!V1546</f>
        <v>0</v>
      </c>
      <c r="W1546" s="1">
        <f>'[1]RC-1'!W1546</f>
        <v>0</v>
      </c>
      <c r="X1546" s="1">
        <f>'[1]RC-1'!X1546</f>
        <v>0</v>
      </c>
      <c r="Y1546" s="1">
        <f>'[1]RC-1'!Y1546</f>
        <v>0</v>
      </c>
      <c r="Z1546" s="1">
        <f>'[1]RC-1'!Z1546</f>
        <v>0</v>
      </c>
      <c r="AA1546" s="1">
        <f>'[1]RC-1'!AA1546</f>
        <v>0</v>
      </c>
      <c r="AB1546" s="1">
        <f>'[1]RC-1'!AB1546</f>
        <v>0</v>
      </c>
      <c r="AC1546" s="1">
        <f>'[1]RC-1'!AC1546</f>
        <v>0</v>
      </c>
      <c r="AD1546" s="1">
        <f>'[1]RC-1'!AD1546</f>
        <v>0</v>
      </c>
      <c r="AE1546" s="1">
        <f>'[1]RC-1'!AE1546</f>
        <v>0</v>
      </c>
      <c r="AF1546" s="1">
        <f>'[1]RC-1'!AF1546</f>
        <v>0</v>
      </c>
      <c r="AG1546" s="1">
        <f>'[1]RC-1'!AG1546</f>
        <v>0</v>
      </c>
      <c r="AH1546" s="1">
        <f>'[1]RC-1'!AH1546</f>
        <v>0</v>
      </c>
      <c r="AI1546" s="1">
        <f>'[1]RC-1'!AI1546</f>
        <v>0</v>
      </c>
    </row>
    <row r="1547" spans="1:35" x14ac:dyDescent="0.3">
      <c r="A1547" s="1">
        <f>'[1]RC-1'!A1547</f>
        <v>0</v>
      </c>
      <c r="B1547" s="1">
        <f>'[1]RC-1'!B1547</f>
        <v>0</v>
      </c>
      <c r="C1547" s="1">
        <f>'[1]RC-1'!C1547</f>
        <v>0</v>
      </c>
      <c r="D1547" s="1">
        <f>'[1]RC-1'!D1547</f>
        <v>0</v>
      </c>
      <c r="E1547" s="1">
        <f>'[1]RC-1'!E1547</f>
        <v>0</v>
      </c>
      <c r="F1547" s="1">
        <f>'[1]RC-1'!F1547</f>
        <v>0</v>
      </c>
      <c r="G1547" s="1">
        <f>'[1]RC-1'!G1547</f>
        <v>0</v>
      </c>
      <c r="H1547" s="1">
        <f>'[1]RC-1'!H1547</f>
        <v>0</v>
      </c>
      <c r="I1547" s="1">
        <f>'[1]RC-1'!I1547</f>
        <v>0</v>
      </c>
      <c r="J1547" s="1">
        <f>'[1]RC-1'!J1547</f>
        <v>0</v>
      </c>
      <c r="K1547" s="1">
        <f>'[1]RC-1'!K1547</f>
        <v>0</v>
      </c>
      <c r="L1547" s="1">
        <f>'[1]RC-1'!L1547</f>
        <v>0</v>
      </c>
      <c r="M1547" s="1">
        <f>'[1]RC-1'!M1547</f>
        <v>0</v>
      </c>
      <c r="N1547" s="1">
        <f>'[1]RC-1'!N1547</f>
        <v>0</v>
      </c>
      <c r="O1547" s="1">
        <f>'[1]RC-1'!O1547</f>
        <v>0</v>
      </c>
      <c r="P1547" s="1">
        <f>'[1]RC-1'!P1547</f>
        <v>0</v>
      </c>
      <c r="Q1547" s="1">
        <f>'[1]RC-1'!Q1547</f>
        <v>0</v>
      </c>
      <c r="R1547" s="1">
        <f>'[1]RC-1'!R1547</f>
        <v>0</v>
      </c>
      <c r="S1547" s="1">
        <f>'[1]RC-1'!S1547</f>
        <v>0</v>
      </c>
      <c r="T1547" s="1">
        <f>'[1]RC-1'!T1547</f>
        <v>0</v>
      </c>
      <c r="U1547" s="1">
        <f>'[1]RC-1'!U1547</f>
        <v>0</v>
      </c>
      <c r="V1547" s="1">
        <f>'[1]RC-1'!V1547</f>
        <v>0</v>
      </c>
      <c r="W1547" s="1">
        <f>'[1]RC-1'!W1547</f>
        <v>0</v>
      </c>
      <c r="X1547" s="1">
        <f>'[1]RC-1'!X1547</f>
        <v>0</v>
      </c>
      <c r="Y1547" s="1">
        <f>'[1]RC-1'!Y1547</f>
        <v>0</v>
      </c>
      <c r="Z1547" s="1">
        <f>'[1]RC-1'!Z1547</f>
        <v>0</v>
      </c>
      <c r="AA1547" s="1">
        <f>'[1]RC-1'!AA1547</f>
        <v>0</v>
      </c>
      <c r="AB1547" s="1">
        <f>'[1]RC-1'!AB1547</f>
        <v>0</v>
      </c>
      <c r="AC1547" s="1">
        <f>'[1]RC-1'!AC1547</f>
        <v>0</v>
      </c>
      <c r="AD1547" s="1">
        <f>'[1]RC-1'!AD1547</f>
        <v>0</v>
      </c>
      <c r="AE1547" s="1">
        <f>'[1]RC-1'!AE1547</f>
        <v>0</v>
      </c>
      <c r="AF1547" s="1">
        <f>'[1]RC-1'!AF1547</f>
        <v>0</v>
      </c>
      <c r="AG1547" s="1">
        <f>'[1]RC-1'!AG1547</f>
        <v>0</v>
      </c>
      <c r="AH1547" s="1">
        <f>'[1]RC-1'!AH1547</f>
        <v>0</v>
      </c>
      <c r="AI1547" s="1">
        <f>'[1]RC-1'!AI1547</f>
        <v>0</v>
      </c>
    </row>
    <row r="1548" spans="1:35" x14ac:dyDescent="0.3">
      <c r="A1548" s="1">
        <f>'[1]RC-1'!A1548</f>
        <v>0</v>
      </c>
      <c r="B1548" s="1">
        <f>'[1]RC-1'!B1548</f>
        <v>0</v>
      </c>
      <c r="C1548" s="1">
        <f>'[1]RC-1'!C1548</f>
        <v>0</v>
      </c>
      <c r="D1548" s="1">
        <f>'[1]RC-1'!D1548</f>
        <v>0</v>
      </c>
      <c r="E1548" s="1">
        <f>'[1]RC-1'!E1548</f>
        <v>0</v>
      </c>
      <c r="F1548" s="1">
        <f>'[1]RC-1'!F1548</f>
        <v>0</v>
      </c>
      <c r="G1548" s="1">
        <f>'[1]RC-1'!G1548</f>
        <v>0</v>
      </c>
      <c r="H1548" s="1">
        <f>'[1]RC-1'!H1548</f>
        <v>0</v>
      </c>
      <c r="I1548" s="1">
        <f>'[1]RC-1'!I1548</f>
        <v>0</v>
      </c>
      <c r="J1548" s="1">
        <f>'[1]RC-1'!J1548</f>
        <v>0</v>
      </c>
      <c r="K1548" s="1">
        <f>'[1]RC-1'!K1548</f>
        <v>0</v>
      </c>
      <c r="L1548" s="1">
        <f>'[1]RC-1'!L1548</f>
        <v>0</v>
      </c>
      <c r="M1548" s="1">
        <f>'[1]RC-1'!M1548</f>
        <v>0</v>
      </c>
      <c r="N1548" s="1">
        <f>'[1]RC-1'!N1548</f>
        <v>0</v>
      </c>
      <c r="O1548" s="1">
        <f>'[1]RC-1'!O1548</f>
        <v>0</v>
      </c>
      <c r="P1548" s="1">
        <f>'[1]RC-1'!P1548</f>
        <v>0</v>
      </c>
      <c r="Q1548" s="1">
        <f>'[1]RC-1'!Q1548</f>
        <v>0</v>
      </c>
      <c r="R1548" s="1">
        <f>'[1]RC-1'!R1548</f>
        <v>0</v>
      </c>
      <c r="S1548" s="1">
        <f>'[1]RC-1'!S1548</f>
        <v>0</v>
      </c>
      <c r="T1548" s="1">
        <f>'[1]RC-1'!T1548</f>
        <v>0</v>
      </c>
      <c r="U1548" s="1">
        <f>'[1]RC-1'!U1548</f>
        <v>0</v>
      </c>
      <c r="V1548" s="1">
        <f>'[1]RC-1'!V1548</f>
        <v>0</v>
      </c>
      <c r="W1548" s="1">
        <f>'[1]RC-1'!W1548</f>
        <v>0</v>
      </c>
      <c r="X1548" s="1">
        <f>'[1]RC-1'!X1548</f>
        <v>0</v>
      </c>
      <c r="Y1548" s="1">
        <f>'[1]RC-1'!Y1548</f>
        <v>0</v>
      </c>
      <c r="Z1548" s="1">
        <f>'[1]RC-1'!Z1548</f>
        <v>0</v>
      </c>
      <c r="AA1548" s="1">
        <f>'[1]RC-1'!AA1548</f>
        <v>0</v>
      </c>
      <c r="AB1548" s="1">
        <f>'[1]RC-1'!AB1548</f>
        <v>0</v>
      </c>
      <c r="AC1548" s="1">
        <f>'[1]RC-1'!AC1548</f>
        <v>0</v>
      </c>
      <c r="AD1548" s="1">
        <f>'[1]RC-1'!AD1548</f>
        <v>0</v>
      </c>
      <c r="AE1548" s="1">
        <f>'[1]RC-1'!AE1548</f>
        <v>0</v>
      </c>
      <c r="AF1548" s="1">
        <f>'[1]RC-1'!AF1548</f>
        <v>0</v>
      </c>
      <c r="AG1548" s="1">
        <f>'[1]RC-1'!AG1548</f>
        <v>0</v>
      </c>
      <c r="AH1548" s="1">
        <f>'[1]RC-1'!AH1548</f>
        <v>0</v>
      </c>
      <c r="AI1548" s="1">
        <f>'[1]RC-1'!AI1548</f>
        <v>0</v>
      </c>
    </row>
    <row r="1549" spans="1:35" x14ac:dyDescent="0.3">
      <c r="A1549" s="1">
        <f>'[1]RC-1'!A1549</f>
        <v>0</v>
      </c>
      <c r="B1549" s="1">
        <f>'[1]RC-1'!B1549</f>
        <v>0</v>
      </c>
      <c r="C1549" s="1">
        <f>'[1]RC-1'!C1549</f>
        <v>0</v>
      </c>
      <c r="D1549" s="1">
        <f>'[1]RC-1'!D1549</f>
        <v>0</v>
      </c>
      <c r="E1549" s="1">
        <f>'[1]RC-1'!E1549</f>
        <v>0</v>
      </c>
      <c r="F1549" s="1">
        <f>'[1]RC-1'!F1549</f>
        <v>0</v>
      </c>
      <c r="G1549" s="1">
        <f>'[1]RC-1'!G1549</f>
        <v>0</v>
      </c>
      <c r="H1549" s="1">
        <f>'[1]RC-1'!H1549</f>
        <v>0</v>
      </c>
      <c r="I1549" s="1">
        <f>'[1]RC-1'!I1549</f>
        <v>0</v>
      </c>
      <c r="J1549" s="1">
        <f>'[1]RC-1'!J1549</f>
        <v>0</v>
      </c>
      <c r="K1549" s="1">
        <f>'[1]RC-1'!K1549</f>
        <v>0</v>
      </c>
      <c r="L1549" s="1">
        <f>'[1]RC-1'!L1549</f>
        <v>0</v>
      </c>
      <c r="M1549" s="1">
        <f>'[1]RC-1'!M1549</f>
        <v>0</v>
      </c>
      <c r="N1549" s="1">
        <f>'[1]RC-1'!N1549</f>
        <v>0</v>
      </c>
      <c r="O1549" s="1">
        <f>'[1]RC-1'!O1549</f>
        <v>0</v>
      </c>
      <c r="P1549" s="1">
        <f>'[1]RC-1'!P1549</f>
        <v>0</v>
      </c>
      <c r="Q1549" s="1">
        <f>'[1]RC-1'!Q1549</f>
        <v>0</v>
      </c>
      <c r="R1549" s="1">
        <f>'[1]RC-1'!R1549</f>
        <v>0</v>
      </c>
      <c r="S1549" s="1">
        <f>'[1]RC-1'!S1549</f>
        <v>0</v>
      </c>
      <c r="T1549" s="1">
        <f>'[1]RC-1'!T1549</f>
        <v>0</v>
      </c>
      <c r="U1549" s="1">
        <f>'[1]RC-1'!U1549</f>
        <v>0</v>
      </c>
      <c r="V1549" s="1">
        <f>'[1]RC-1'!V1549</f>
        <v>0</v>
      </c>
      <c r="W1549" s="1">
        <f>'[1]RC-1'!W1549</f>
        <v>0</v>
      </c>
      <c r="X1549" s="1">
        <f>'[1]RC-1'!X1549</f>
        <v>0</v>
      </c>
      <c r="Y1549" s="1">
        <f>'[1]RC-1'!Y1549</f>
        <v>0</v>
      </c>
      <c r="Z1549" s="1">
        <f>'[1]RC-1'!Z1549</f>
        <v>0</v>
      </c>
      <c r="AA1549" s="1">
        <f>'[1]RC-1'!AA1549</f>
        <v>0</v>
      </c>
      <c r="AB1549" s="1">
        <f>'[1]RC-1'!AB1549</f>
        <v>0</v>
      </c>
      <c r="AC1549" s="1">
        <f>'[1]RC-1'!AC1549</f>
        <v>0</v>
      </c>
      <c r="AD1549" s="1">
        <f>'[1]RC-1'!AD1549</f>
        <v>0</v>
      </c>
      <c r="AE1549" s="1">
        <f>'[1]RC-1'!AE1549</f>
        <v>0</v>
      </c>
      <c r="AF1549" s="1">
        <f>'[1]RC-1'!AF1549</f>
        <v>0</v>
      </c>
      <c r="AG1549" s="1">
        <f>'[1]RC-1'!AG1549</f>
        <v>0</v>
      </c>
      <c r="AH1549" s="1">
        <f>'[1]RC-1'!AH1549</f>
        <v>0</v>
      </c>
      <c r="AI1549" s="1">
        <f>'[1]RC-1'!AI1549</f>
        <v>0</v>
      </c>
    </row>
    <row r="1550" spans="1:35" x14ac:dyDescent="0.3">
      <c r="A1550" s="1">
        <f>'[1]RC-1'!A1550</f>
        <v>0</v>
      </c>
      <c r="B1550" s="1">
        <f>'[1]RC-1'!B1550</f>
        <v>0</v>
      </c>
      <c r="C1550" s="1">
        <f>'[1]RC-1'!C1550</f>
        <v>0</v>
      </c>
      <c r="D1550" s="1">
        <f>'[1]RC-1'!D1550</f>
        <v>0</v>
      </c>
      <c r="E1550" s="1">
        <f>'[1]RC-1'!E1550</f>
        <v>0</v>
      </c>
      <c r="F1550" s="1">
        <f>'[1]RC-1'!F1550</f>
        <v>0</v>
      </c>
      <c r="G1550" s="1">
        <f>'[1]RC-1'!G1550</f>
        <v>0</v>
      </c>
      <c r="H1550" s="1">
        <f>'[1]RC-1'!H1550</f>
        <v>0</v>
      </c>
      <c r="I1550" s="1">
        <f>'[1]RC-1'!I1550</f>
        <v>0</v>
      </c>
      <c r="J1550" s="1">
        <f>'[1]RC-1'!J1550</f>
        <v>0</v>
      </c>
      <c r="K1550" s="1">
        <f>'[1]RC-1'!K1550</f>
        <v>0</v>
      </c>
      <c r="L1550" s="1">
        <f>'[1]RC-1'!L1550</f>
        <v>0</v>
      </c>
      <c r="M1550" s="1">
        <f>'[1]RC-1'!M1550</f>
        <v>0</v>
      </c>
      <c r="N1550" s="1">
        <f>'[1]RC-1'!N1550</f>
        <v>0</v>
      </c>
      <c r="O1550" s="1">
        <f>'[1]RC-1'!O1550</f>
        <v>0</v>
      </c>
      <c r="P1550" s="1">
        <f>'[1]RC-1'!P1550</f>
        <v>0</v>
      </c>
      <c r="Q1550" s="1">
        <f>'[1]RC-1'!Q1550</f>
        <v>0</v>
      </c>
      <c r="R1550" s="1">
        <f>'[1]RC-1'!R1550</f>
        <v>0</v>
      </c>
      <c r="S1550" s="1">
        <f>'[1]RC-1'!S1550</f>
        <v>0</v>
      </c>
      <c r="T1550" s="1">
        <f>'[1]RC-1'!T1550</f>
        <v>0</v>
      </c>
      <c r="U1550" s="1">
        <f>'[1]RC-1'!U1550</f>
        <v>0</v>
      </c>
      <c r="V1550" s="1">
        <f>'[1]RC-1'!V1550</f>
        <v>0</v>
      </c>
      <c r="W1550" s="1">
        <f>'[1]RC-1'!W1550</f>
        <v>0</v>
      </c>
      <c r="X1550" s="1">
        <f>'[1]RC-1'!X1550</f>
        <v>0</v>
      </c>
      <c r="Y1550" s="1">
        <f>'[1]RC-1'!Y1550</f>
        <v>0</v>
      </c>
      <c r="Z1550" s="1">
        <f>'[1]RC-1'!Z1550</f>
        <v>0</v>
      </c>
      <c r="AA1550" s="1">
        <f>'[1]RC-1'!AA1550</f>
        <v>0</v>
      </c>
      <c r="AB1550" s="1">
        <f>'[1]RC-1'!AB1550</f>
        <v>0</v>
      </c>
      <c r="AC1550" s="1">
        <f>'[1]RC-1'!AC1550</f>
        <v>0</v>
      </c>
      <c r="AD1550" s="1">
        <f>'[1]RC-1'!AD1550</f>
        <v>0</v>
      </c>
      <c r="AE1550" s="1">
        <f>'[1]RC-1'!AE1550</f>
        <v>0</v>
      </c>
      <c r="AF1550" s="1">
        <f>'[1]RC-1'!AF1550</f>
        <v>0</v>
      </c>
      <c r="AG1550" s="1">
        <f>'[1]RC-1'!AG1550</f>
        <v>0</v>
      </c>
      <c r="AH1550" s="1">
        <f>'[1]RC-1'!AH1550</f>
        <v>0</v>
      </c>
      <c r="AI1550" s="1">
        <f>'[1]RC-1'!AI1550</f>
        <v>0</v>
      </c>
    </row>
    <row r="1551" spans="1:35" x14ac:dyDescent="0.3">
      <c r="A1551" s="1">
        <f>'[1]RC-1'!A1551</f>
        <v>0</v>
      </c>
      <c r="B1551" s="1">
        <f>'[1]RC-1'!B1551</f>
        <v>0</v>
      </c>
      <c r="C1551" s="1">
        <f>'[1]RC-1'!C1551</f>
        <v>0</v>
      </c>
      <c r="D1551" s="1">
        <f>'[1]RC-1'!D1551</f>
        <v>0</v>
      </c>
      <c r="E1551" s="1">
        <f>'[1]RC-1'!E1551</f>
        <v>0</v>
      </c>
      <c r="F1551" s="1">
        <f>'[1]RC-1'!F1551</f>
        <v>0</v>
      </c>
      <c r="G1551" s="1">
        <f>'[1]RC-1'!G1551</f>
        <v>0</v>
      </c>
      <c r="H1551" s="1">
        <f>'[1]RC-1'!H1551</f>
        <v>0</v>
      </c>
      <c r="I1551" s="1">
        <f>'[1]RC-1'!I1551</f>
        <v>0</v>
      </c>
      <c r="J1551" s="1">
        <f>'[1]RC-1'!J1551</f>
        <v>0</v>
      </c>
      <c r="K1551" s="1">
        <f>'[1]RC-1'!K1551</f>
        <v>0</v>
      </c>
      <c r="L1551" s="1">
        <f>'[1]RC-1'!L1551</f>
        <v>0</v>
      </c>
      <c r="M1551" s="1">
        <f>'[1]RC-1'!M1551</f>
        <v>0</v>
      </c>
      <c r="N1551" s="1">
        <f>'[1]RC-1'!N1551</f>
        <v>0</v>
      </c>
      <c r="O1551" s="1">
        <f>'[1]RC-1'!O1551</f>
        <v>0</v>
      </c>
      <c r="P1551" s="1">
        <f>'[1]RC-1'!P1551</f>
        <v>0</v>
      </c>
      <c r="Q1551" s="1">
        <f>'[1]RC-1'!Q1551</f>
        <v>0</v>
      </c>
      <c r="R1551" s="1">
        <f>'[1]RC-1'!R1551</f>
        <v>0</v>
      </c>
      <c r="S1551" s="1">
        <f>'[1]RC-1'!S1551</f>
        <v>0</v>
      </c>
      <c r="T1551" s="1">
        <f>'[1]RC-1'!T1551</f>
        <v>0</v>
      </c>
      <c r="U1551" s="1">
        <f>'[1]RC-1'!U1551</f>
        <v>0</v>
      </c>
      <c r="V1551" s="1">
        <f>'[1]RC-1'!V1551</f>
        <v>0</v>
      </c>
      <c r="W1551" s="1">
        <f>'[1]RC-1'!W1551</f>
        <v>0</v>
      </c>
      <c r="X1551" s="1">
        <f>'[1]RC-1'!X1551</f>
        <v>0</v>
      </c>
      <c r="Y1551" s="1">
        <f>'[1]RC-1'!Y1551</f>
        <v>0</v>
      </c>
      <c r="Z1551" s="1">
        <f>'[1]RC-1'!Z1551</f>
        <v>0</v>
      </c>
      <c r="AA1551" s="1">
        <f>'[1]RC-1'!AA1551</f>
        <v>0</v>
      </c>
      <c r="AB1551" s="1">
        <f>'[1]RC-1'!AB1551</f>
        <v>0</v>
      </c>
      <c r="AC1551" s="1">
        <f>'[1]RC-1'!AC1551</f>
        <v>0</v>
      </c>
      <c r="AD1551" s="1">
        <f>'[1]RC-1'!AD1551</f>
        <v>0</v>
      </c>
      <c r="AE1551" s="1">
        <f>'[1]RC-1'!AE1551</f>
        <v>0</v>
      </c>
      <c r="AF1551" s="1">
        <f>'[1]RC-1'!AF1551</f>
        <v>0</v>
      </c>
      <c r="AG1551" s="1">
        <f>'[1]RC-1'!AG1551</f>
        <v>0</v>
      </c>
      <c r="AH1551" s="1">
        <f>'[1]RC-1'!AH1551</f>
        <v>0</v>
      </c>
      <c r="AI1551" s="1">
        <f>'[1]RC-1'!AI1551</f>
        <v>0</v>
      </c>
    </row>
    <row r="1552" spans="1:35" x14ac:dyDescent="0.3">
      <c r="A1552" s="1">
        <f>'[1]RC-1'!A1552</f>
        <v>0</v>
      </c>
      <c r="B1552" s="1">
        <f>'[1]RC-1'!B1552</f>
        <v>0</v>
      </c>
      <c r="C1552" s="1">
        <f>'[1]RC-1'!C1552</f>
        <v>0</v>
      </c>
      <c r="D1552" s="1">
        <f>'[1]RC-1'!D1552</f>
        <v>0</v>
      </c>
      <c r="E1552" s="1">
        <f>'[1]RC-1'!E1552</f>
        <v>0</v>
      </c>
      <c r="F1552" s="1">
        <f>'[1]RC-1'!F1552</f>
        <v>0</v>
      </c>
      <c r="G1552" s="1">
        <f>'[1]RC-1'!G1552</f>
        <v>0</v>
      </c>
      <c r="H1552" s="1">
        <f>'[1]RC-1'!H1552</f>
        <v>0</v>
      </c>
      <c r="I1552" s="1">
        <f>'[1]RC-1'!I1552</f>
        <v>0</v>
      </c>
      <c r="J1552" s="1">
        <f>'[1]RC-1'!J1552</f>
        <v>0</v>
      </c>
      <c r="K1552" s="1">
        <f>'[1]RC-1'!K1552</f>
        <v>0</v>
      </c>
      <c r="L1552" s="1">
        <f>'[1]RC-1'!L1552</f>
        <v>0</v>
      </c>
      <c r="M1552" s="1">
        <f>'[1]RC-1'!M1552</f>
        <v>0</v>
      </c>
      <c r="N1552" s="1">
        <f>'[1]RC-1'!N1552</f>
        <v>0</v>
      </c>
      <c r="O1552" s="1">
        <f>'[1]RC-1'!O1552</f>
        <v>0</v>
      </c>
      <c r="P1552" s="1">
        <f>'[1]RC-1'!P1552</f>
        <v>0</v>
      </c>
      <c r="Q1552" s="1">
        <f>'[1]RC-1'!Q1552</f>
        <v>0</v>
      </c>
      <c r="R1552" s="1">
        <f>'[1]RC-1'!R1552</f>
        <v>0</v>
      </c>
      <c r="S1552" s="1">
        <f>'[1]RC-1'!S1552</f>
        <v>0</v>
      </c>
      <c r="T1552" s="1">
        <f>'[1]RC-1'!T1552</f>
        <v>0</v>
      </c>
      <c r="U1552" s="1">
        <f>'[1]RC-1'!U1552</f>
        <v>0</v>
      </c>
      <c r="V1552" s="1">
        <f>'[1]RC-1'!V1552</f>
        <v>0</v>
      </c>
      <c r="W1552" s="1">
        <f>'[1]RC-1'!W1552</f>
        <v>0</v>
      </c>
      <c r="X1552" s="1">
        <f>'[1]RC-1'!X1552</f>
        <v>0</v>
      </c>
      <c r="Y1552" s="1">
        <f>'[1]RC-1'!Y1552</f>
        <v>0</v>
      </c>
      <c r="Z1552" s="1">
        <f>'[1]RC-1'!Z1552</f>
        <v>0</v>
      </c>
      <c r="AA1552" s="1">
        <f>'[1]RC-1'!AA1552</f>
        <v>0</v>
      </c>
      <c r="AB1552" s="1">
        <f>'[1]RC-1'!AB1552</f>
        <v>0</v>
      </c>
      <c r="AC1552" s="1">
        <f>'[1]RC-1'!AC1552</f>
        <v>0</v>
      </c>
      <c r="AD1552" s="1">
        <f>'[1]RC-1'!AD1552</f>
        <v>0</v>
      </c>
      <c r="AE1552" s="1">
        <f>'[1]RC-1'!AE1552</f>
        <v>0</v>
      </c>
      <c r="AF1552" s="1">
        <f>'[1]RC-1'!AF1552</f>
        <v>0</v>
      </c>
      <c r="AG1552" s="1">
        <f>'[1]RC-1'!AG1552</f>
        <v>0</v>
      </c>
      <c r="AH1552" s="1">
        <f>'[1]RC-1'!AH1552</f>
        <v>0</v>
      </c>
      <c r="AI1552" s="1">
        <f>'[1]RC-1'!AI1552</f>
        <v>0</v>
      </c>
    </row>
    <row r="1553" spans="1:35" x14ac:dyDescent="0.3">
      <c r="A1553" s="1">
        <f>'[1]RC-1'!A1553</f>
        <v>0</v>
      </c>
      <c r="B1553" s="1">
        <f>'[1]RC-1'!B1553</f>
        <v>0</v>
      </c>
      <c r="C1553" s="1">
        <f>'[1]RC-1'!C1553</f>
        <v>0</v>
      </c>
      <c r="D1553" s="1">
        <f>'[1]RC-1'!D1553</f>
        <v>0</v>
      </c>
      <c r="E1553" s="1">
        <f>'[1]RC-1'!E1553</f>
        <v>0</v>
      </c>
      <c r="F1553" s="1">
        <f>'[1]RC-1'!F1553</f>
        <v>0</v>
      </c>
      <c r="G1553" s="1">
        <f>'[1]RC-1'!G1553</f>
        <v>0</v>
      </c>
      <c r="H1553" s="1">
        <f>'[1]RC-1'!H1553</f>
        <v>0</v>
      </c>
      <c r="I1553" s="1">
        <f>'[1]RC-1'!I1553</f>
        <v>0</v>
      </c>
      <c r="J1553" s="1">
        <f>'[1]RC-1'!J1553</f>
        <v>0</v>
      </c>
      <c r="K1553" s="1">
        <f>'[1]RC-1'!K1553</f>
        <v>0</v>
      </c>
      <c r="L1553" s="1">
        <f>'[1]RC-1'!L1553</f>
        <v>0</v>
      </c>
      <c r="M1553" s="1">
        <f>'[1]RC-1'!M1553</f>
        <v>0</v>
      </c>
      <c r="N1553" s="1">
        <f>'[1]RC-1'!N1553</f>
        <v>0</v>
      </c>
      <c r="O1553" s="1">
        <f>'[1]RC-1'!O1553</f>
        <v>0</v>
      </c>
      <c r="P1553" s="1">
        <f>'[1]RC-1'!P1553</f>
        <v>0</v>
      </c>
      <c r="Q1553" s="1">
        <f>'[1]RC-1'!Q1553</f>
        <v>0</v>
      </c>
      <c r="R1553" s="1">
        <f>'[1]RC-1'!R1553</f>
        <v>0</v>
      </c>
      <c r="S1553" s="1">
        <f>'[1]RC-1'!S1553</f>
        <v>0</v>
      </c>
      <c r="T1553" s="1">
        <f>'[1]RC-1'!T1553</f>
        <v>0</v>
      </c>
      <c r="U1553" s="1">
        <f>'[1]RC-1'!U1553</f>
        <v>0</v>
      </c>
      <c r="V1553" s="1">
        <f>'[1]RC-1'!V1553</f>
        <v>0</v>
      </c>
      <c r="W1553" s="1">
        <f>'[1]RC-1'!W1553</f>
        <v>0</v>
      </c>
      <c r="X1553" s="1">
        <f>'[1]RC-1'!X1553</f>
        <v>0</v>
      </c>
      <c r="Y1553" s="1">
        <f>'[1]RC-1'!Y1553</f>
        <v>0</v>
      </c>
      <c r="Z1553" s="1">
        <f>'[1]RC-1'!Z1553</f>
        <v>0</v>
      </c>
      <c r="AA1553" s="1">
        <f>'[1]RC-1'!AA1553</f>
        <v>0</v>
      </c>
      <c r="AB1553" s="1">
        <f>'[1]RC-1'!AB1553</f>
        <v>0</v>
      </c>
      <c r="AC1553" s="1">
        <f>'[1]RC-1'!AC1553</f>
        <v>0</v>
      </c>
      <c r="AD1553" s="1">
        <f>'[1]RC-1'!AD1553</f>
        <v>0</v>
      </c>
      <c r="AE1553" s="1">
        <f>'[1]RC-1'!AE1553</f>
        <v>0</v>
      </c>
      <c r="AF1553" s="1">
        <f>'[1]RC-1'!AF1553</f>
        <v>0</v>
      </c>
      <c r="AG1553" s="1">
        <f>'[1]RC-1'!AG1553</f>
        <v>0</v>
      </c>
      <c r="AH1553" s="1">
        <f>'[1]RC-1'!AH1553</f>
        <v>0</v>
      </c>
      <c r="AI1553" s="1">
        <f>'[1]RC-1'!AI1553</f>
        <v>0</v>
      </c>
    </row>
    <row r="1554" spans="1:35" x14ac:dyDescent="0.3">
      <c r="A1554" s="1">
        <f>'[1]RC-1'!A1554</f>
        <v>0</v>
      </c>
      <c r="B1554" s="1">
        <f>'[1]RC-1'!B1554</f>
        <v>0</v>
      </c>
      <c r="C1554" s="1">
        <f>'[1]RC-1'!C1554</f>
        <v>0</v>
      </c>
      <c r="D1554" s="1">
        <f>'[1]RC-1'!D1554</f>
        <v>0</v>
      </c>
      <c r="E1554" s="1">
        <f>'[1]RC-1'!E1554</f>
        <v>0</v>
      </c>
      <c r="F1554" s="1">
        <f>'[1]RC-1'!F1554</f>
        <v>0</v>
      </c>
      <c r="G1554" s="1">
        <f>'[1]RC-1'!G1554</f>
        <v>0</v>
      </c>
      <c r="H1554" s="1">
        <f>'[1]RC-1'!H1554</f>
        <v>0</v>
      </c>
      <c r="I1554" s="1">
        <f>'[1]RC-1'!I1554</f>
        <v>0</v>
      </c>
      <c r="J1554" s="1">
        <f>'[1]RC-1'!J1554</f>
        <v>0</v>
      </c>
      <c r="K1554" s="1">
        <f>'[1]RC-1'!K1554</f>
        <v>0</v>
      </c>
      <c r="L1554" s="1">
        <f>'[1]RC-1'!L1554</f>
        <v>0</v>
      </c>
      <c r="M1554" s="1">
        <f>'[1]RC-1'!M1554</f>
        <v>0</v>
      </c>
      <c r="N1554" s="1">
        <f>'[1]RC-1'!N1554</f>
        <v>0</v>
      </c>
      <c r="O1554" s="1">
        <f>'[1]RC-1'!O1554</f>
        <v>0</v>
      </c>
      <c r="P1554" s="1">
        <f>'[1]RC-1'!P1554</f>
        <v>0</v>
      </c>
      <c r="Q1554" s="1">
        <f>'[1]RC-1'!Q1554</f>
        <v>0</v>
      </c>
      <c r="R1554" s="1">
        <f>'[1]RC-1'!R1554</f>
        <v>0</v>
      </c>
      <c r="S1554" s="1">
        <f>'[1]RC-1'!S1554</f>
        <v>0</v>
      </c>
      <c r="T1554" s="1">
        <f>'[1]RC-1'!T1554</f>
        <v>0</v>
      </c>
      <c r="U1554" s="1">
        <f>'[1]RC-1'!U1554</f>
        <v>0</v>
      </c>
      <c r="V1554" s="1">
        <f>'[1]RC-1'!V1554</f>
        <v>0</v>
      </c>
      <c r="W1554" s="1">
        <f>'[1]RC-1'!W1554</f>
        <v>0</v>
      </c>
      <c r="X1554" s="1">
        <f>'[1]RC-1'!X1554</f>
        <v>0</v>
      </c>
      <c r="Y1554" s="1">
        <f>'[1]RC-1'!Y1554</f>
        <v>0</v>
      </c>
      <c r="Z1554" s="1">
        <f>'[1]RC-1'!Z1554</f>
        <v>0</v>
      </c>
      <c r="AA1554" s="1">
        <f>'[1]RC-1'!AA1554</f>
        <v>0</v>
      </c>
      <c r="AB1554" s="1">
        <f>'[1]RC-1'!AB1554</f>
        <v>0</v>
      </c>
      <c r="AC1554" s="1">
        <f>'[1]RC-1'!AC1554</f>
        <v>0</v>
      </c>
      <c r="AD1554" s="1">
        <f>'[1]RC-1'!AD1554</f>
        <v>0</v>
      </c>
      <c r="AE1554" s="1">
        <f>'[1]RC-1'!AE1554</f>
        <v>0</v>
      </c>
      <c r="AF1554" s="1">
        <f>'[1]RC-1'!AF1554</f>
        <v>0</v>
      </c>
      <c r="AG1554" s="1">
        <f>'[1]RC-1'!AG1554</f>
        <v>0</v>
      </c>
      <c r="AH1554" s="1">
        <f>'[1]RC-1'!AH1554</f>
        <v>0</v>
      </c>
      <c r="AI1554" s="1">
        <f>'[1]RC-1'!AI1554</f>
        <v>0</v>
      </c>
    </row>
    <row r="1555" spans="1:35" x14ac:dyDescent="0.3">
      <c r="A1555" s="1">
        <f>'[1]RC-1'!A1555</f>
        <v>0</v>
      </c>
      <c r="B1555" s="1">
        <f>'[1]RC-1'!B1555</f>
        <v>0</v>
      </c>
      <c r="C1555" s="1">
        <f>'[1]RC-1'!C1555</f>
        <v>0</v>
      </c>
      <c r="D1555" s="1">
        <f>'[1]RC-1'!D1555</f>
        <v>0</v>
      </c>
      <c r="E1555" s="1">
        <f>'[1]RC-1'!E1555</f>
        <v>0</v>
      </c>
      <c r="F1555" s="1">
        <f>'[1]RC-1'!F1555</f>
        <v>0</v>
      </c>
      <c r="G1555" s="1">
        <f>'[1]RC-1'!G1555</f>
        <v>0</v>
      </c>
      <c r="H1555" s="1">
        <f>'[1]RC-1'!H1555</f>
        <v>0</v>
      </c>
      <c r="I1555" s="1">
        <f>'[1]RC-1'!I1555</f>
        <v>0</v>
      </c>
      <c r="J1555" s="1">
        <f>'[1]RC-1'!J1555</f>
        <v>0</v>
      </c>
      <c r="K1555" s="1">
        <f>'[1]RC-1'!K1555</f>
        <v>0</v>
      </c>
      <c r="L1555" s="1">
        <f>'[1]RC-1'!L1555</f>
        <v>0</v>
      </c>
      <c r="M1555" s="1">
        <f>'[1]RC-1'!M1555</f>
        <v>0</v>
      </c>
      <c r="N1555" s="1">
        <f>'[1]RC-1'!N1555</f>
        <v>0</v>
      </c>
      <c r="O1555" s="1">
        <f>'[1]RC-1'!O1555</f>
        <v>0</v>
      </c>
      <c r="P1555" s="1">
        <f>'[1]RC-1'!P1555</f>
        <v>0</v>
      </c>
      <c r="Q1555" s="1">
        <f>'[1]RC-1'!Q1555</f>
        <v>0</v>
      </c>
      <c r="R1555" s="1">
        <f>'[1]RC-1'!R1555</f>
        <v>0</v>
      </c>
      <c r="S1555" s="1">
        <f>'[1]RC-1'!S1555</f>
        <v>0</v>
      </c>
      <c r="T1555" s="1">
        <f>'[1]RC-1'!T1555</f>
        <v>0</v>
      </c>
      <c r="U1555" s="1">
        <f>'[1]RC-1'!U1555</f>
        <v>0</v>
      </c>
      <c r="V1555" s="1">
        <f>'[1]RC-1'!V1555</f>
        <v>0</v>
      </c>
      <c r="W1555" s="1">
        <f>'[1]RC-1'!W1555</f>
        <v>0</v>
      </c>
      <c r="X1555" s="1">
        <f>'[1]RC-1'!X1555</f>
        <v>0</v>
      </c>
      <c r="Y1555" s="1">
        <f>'[1]RC-1'!Y1555</f>
        <v>0</v>
      </c>
      <c r="Z1555" s="1">
        <f>'[1]RC-1'!Z1555</f>
        <v>0</v>
      </c>
      <c r="AA1555" s="1">
        <f>'[1]RC-1'!AA1555</f>
        <v>0</v>
      </c>
      <c r="AB1555" s="1">
        <f>'[1]RC-1'!AB1555</f>
        <v>0</v>
      </c>
      <c r="AC1555" s="1">
        <f>'[1]RC-1'!AC1555</f>
        <v>0</v>
      </c>
      <c r="AD1555" s="1">
        <f>'[1]RC-1'!AD1555</f>
        <v>0</v>
      </c>
      <c r="AE1555" s="1">
        <f>'[1]RC-1'!AE1555</f>
        <v>0</v>
      </c>
      <c r="AF1555" s="1">
        <f>'[1]RC-1'!AF1555</f>
        <v>0</v>
      </c>
      <c r="AG1555" s="1">
        <f>'[1]RC-1'!AG1555</f>
        <v>0</v>
      </c>
      <c r="AH1555" s="1">
        <f>'[1]RC-1'!AH1555</f>
        <v>0</v>
      </c>
      <c r="AI1555" s="1">
        <f>'[1]RC-1'!AI1555</f>
        <v>0</v>
      </c>
    </row>
    <row r="1556" spans="1:35" x14ac:dyDescent="0.3">
      <c r="A1556" s="1">
        <f>'[1]RC-1'!A1556</f>
        <v>0</v>
      </c>
      <c r="B1556" s="1">
        <f>'[1]RC-1'!B1556</f>
        <v>0</v>
      </c>
      <c r="C1556" s="1">
        <f>'[1]RC-1'!C1556</f>
        <v>0</v>
      </c>
      <c r="D1556" s="1">
        <f>'[1]RC-1'!D1556</f>
        <v>0</v>
      </c>
      <c r="E1556" s="1">
        <f>'[1]RC-1'!E1556</f>
        <v>0</v>
      </c>
      <c r="F1556" s="1">
        <f>'[1]RC-1'!F1556</f>
        <v>0</v>
      </c>
      <c r="G1556" s="1">
        <f>'[1]RC-1'!G1556</f>
        <v>0</v>
      </c>
      <c r="H1556" s="1">
        <f>'[1]RC-1'!H1556</f>
        <v>0</v>
      </c>
      <c r="I1556" s="1">
        <f>'[1]RC-1'!I1556</f>
        <v>0</v>
      </c>
      <c r="J1556" s="1">
        <f>'[1]RC-1'!J1556</f>
        <v>0</v>
      </c>
      <c r="K1556" s="1">
        <f>'[1]RC-1'!K1556</f>
        <v>0</v>
      </c>
      <c r="L1556" s="1">
        <f>'[1]RC-1'!L1556</f>
        <v>0</v>
      </c>
      <c r="M1556" s="1">
        <f>'[1]RC-1'!M1556</f>
        <v>0</v>
      </c>
      <c r="N1556" s="1">
        <f>'[1]RC-1'!N1556</f>
        <v>0</v>
      </c>
      <c r="O1556" s="1">
        <f>'[1]RC-1'!O1556</f>
        <v>0</v>
      </c>
      <c r="P1556" s="1">
        <f>'[1]RC-1'!P1556</f>
        <v>0</v>
      </c>
      <c r="Q1556" s="1">
        <f>'[1]RC-1'!Q1556</f>
        <v>0</v>
      </c>
      <c r="R1556" s="1">
        <f>'[1]RC-1'!R1556</f>
        <v>0</v>
      </c>
      <c r="S1556" s="1">
        <f>'[1]RC-1'!S1556</f>
        <v>0</v>
      </c>
      <c r="T1556" s="1">
        <f>'[1]RC-1'!T1556</f>
        <v>0</v>
      </c>
      <c r="U1556" s="1">
        <f>'[1]RC-1'!U1556</f>
        <v>0</v>
      </c>
      <c r="V1556" s="1">
        <f>'[1]RC-1'!V1556</f>
        <v>0</v>
      </c>
      <c r="W1556" s="1">
        <f>'[1]RC-1'!W1556</f>
        <v>0</v>
      </c>
      <c r="X1556" s="1">
        <f>'[1]RC-1'!X1556</f>
        <v>0</v>
      </c>
      <c r="Y1556" s="1">
        <f>'[1]RC-1'!Y1556</f>
        <v>0</v>
      </c>
      <c r="Z1556" s="1">
        <f>'[1]RC-1'!Z1556</f>
        <v>0</v>
      </c>
      <c r="AA1556" s="1">
        <f>'[1]RC-1'!AA1556</f>
        <v>0</v>
      </c>
      <c r="AB1556" s="1">
        <f>'[1]RC-1'!AB1556</f>
        <v>0</v>
      </c>
      <c r="AC1556" s="1">
        <f>'[1]RC-1'!AC1556</f>
        <v>0</v>
      </c>
      <c r="AD1556" s="1">
        <f>'[1]RC-1'!AD1556</f>
        <v>0</v>
      </c>
      <c r="AE1556" s="1">
        <f>'[1]RC-1'!AE1556</f>
        <v>0</v>
      </c>
      <c r="AF1556" s="1">
        <f>'[1]RC-1'!AF1556</f>
        <v>0</v>
      </c>
      <c r="AG1556" s="1">
        <f>'[1]RC-1'!AG1556</f>
        <v>0</v>
      </c>
      <c r="AH1556" s="1">
        <f>'[1]RC-1'!AH1556</f>
        <v>0</v>
      </c>
      <c r="AI1556" s="1">
        <f>'[1]RC-1'!AI1556</f>
        <v>0</v>
      </c>
    </row>
    <row r="1557" spans="1:35" x14ac:dyDescent="0.3">
      <c r="A1557" s="1">
        <f>'[1]RC-1'!A1557</f>
        <v>0</v>
      </c>
      <c r="B1557" s="1">
        <f>'[1]RC-1'!B1557</f>
        <v>0</v>
      </c>
      <c r="C1557" s="1">
        <f>'[1]RC-1'!C1557</f>
        <v>0</v>
      </c>
      <c r="D1557" s="1">
        <f>'[1]RC-1'!D1557</f>
        <v>0</v>
      </c>
      <c r="E1557" s="1">
        <f>'[1]RC-1'!E1557</f>
        <v>0</v>
      </c>
      <c r="F1557" s="1">
        <f>'[1]RC-1'!F1557</f>
        <v>0</v>
      </c>
      <c r="G1557" s="1">
        <f>'[1]RC-1'!G1557</f>
        <v>0</v>
      </c>
      <c r="H1557" s="1">
        <f>'[1]RC-1'!H1557</f>
        <v>0</v>
      </c>
      <c r="I1557" s="1">
        <f>'[1]RC-1'!I1557</f>
        <v>0</v>
      </c>
      <c r="J1557" s="1">
        <f>'[1]RC-1'!J1557</f>
        <v>0</v>
      </c>
      <c r="K1557" s="1">
        <f>'[1]RC-1'!K1557</f>
        <v>0</v>
      </c>
      <c r="L1557" s="1">
        <f>'[1]RC-1'!L1557</f>
        <v>0</v>
      </c>
      <c r="M1557" s="1">
        <f>'[1]RC-1'!M1557</f>
        <v>0</v>
      </c>
      <c r="N1557" s="1">
        <f>'[1]RC-1'!N1557</f>
        <v>0</v>
      </c>
      <c r="O1557" s="1">
        <f>'[1]RC-1'!O1557</f>
        <v>0</v>
      </c>
      <c r="P1557" s="1">
        <f>'[1]RC-1'!P1557</f>
        <v>0</v>
      </c>
      <c r="Q1557" s="1">
        <f>'[1]RC-1'!Q1557</f>
        <v>0</v>
      </c>
      <c r="R1557" s="1">
        <f>'[1]RC-1'!R1557</f>
        <v>0</v>
      </c>
      <c r="S1557" s="1">
        <f>'[1]RC-1'!S1557</f>
        <v>0</v>
      </c>
      <c r="T1557" s="1">
        <f>'[1]RC-1'!T1557</f>
        <v>0</v>
      </c>
      <c r="U1557" s="1">
        <f>'[1]RC-1'!U1557</f>
        <v>0</v>
      </c>
      <c r="V1557" s="1">
        <f>'[1]RC-1'!V1557</f>
        <v>0</v>
      </c>
      <c r="W1557" s="1">
        <f>'[1]RC-1'!W1557</f>
        <v>0</v>
      </c>
      <c r="X1557" s="1">
        <f>'[1]RC-1'!X1557</f>
        <v>0</v>
      </c>
      <c r="Y1557" s="1">
        <f>'[1]RC-1'!Y1557</f>
        <v>0</v>
      </c>
      <c r="Z1557" s="1">
        <f>'[1]RC-1'!Z1557</f>
        <v>0</v>
      </c>
      <c r="AA1557" s="1">
        <f>'[1]RC-1'!AA1557</f>
        <v>0</v>
      </c>
      <c r="AB1557" s="1">
        <f>'[1]RC-1'!AB1557</f>
        <v>0</v>
      </c>
      <c r="AC1557" s="1">
        <f>'[1]RC-1'!AC1557</f>
        <v>0</v>
      </c>
      <c r="AD1557" s="1">
        <f>'[1]RC-1'!AD1557</f>
        <v>0</v>
      </c>
      <c r="AE1557" s="1">
        <f>'[1]RC-1'!AE1557</f>
        <v>0</v>
      </c>
      <c r="AF1557" s="1">
        <f>'[1]RC-1'!AF1557</f>
        <v>0</v>
      </c>
      <c r="AG1557" s="1">
        <f>'[1]RC-1'!AG1557</f>
        <v>0</v>
      </c>
      <c r="AH1557" s="1">
        <f>'[1]RC-1'!AH1557</f>
        <v>0</v>
      </c>
      <c r="AI1557" s="1">
        <f>'[1]RC-1'!AI1557</f>
        <v>0</v>
      </c>
    </row>
    <row r="1558" spans="1:35" x14ac:dyDescent="0.3">
      <c r="A1558" s="1">
        <f>'[1]RC-1'!A1558</f>
        <v>0</v>
      </c>
      <c r="B1558" s="1">
        <f>'[1]RC-1'!B1558</f>
        <v>0</v>
      </c>
      <c r="C1558" s="1">
        <f>'[1]RC-1'!C1558</f>
        <v>0</v>
      </c>
      <c r="D1558" s="1">
        <f>'[1]RC-1'!D1558</f>
        <v>0</v>
      </c>
      <c r="E1558" s="1">
        <f>'[1]RC-1'!E1558</f>
        <v>0</v>
      </c>
      <c r="F1558" s="1">
        <f>'[1]RC-1'!F1558</f>
        <v>0</v>
      </c>
      <c r="G1558" s="1">
        <f>'[1]RC-1'!G1558</f>
        <v>0</v>
      </c>
      <c r="H1558" s="1">
        <f>'[1]RC-1'!H1558</f>
        <v>0</v>
      </c>
      <c r="I1558" s="1">
        <f>'[1]RC-1'!I1558</f>
        <v>0</v>
      </c>
      <c r="J1558" s="1">
        <f>'[1]RC-1'!J1558</f>
        <v>0</v>
      </c>
      <c r="K1558" s="1">
        <f>'[1]RC-1'!K1558</f>
        <v>0</v>
      </c>
      <c r="L1558" s="1">
        <f>'[1]RC-1'!L1558</f>
        <v>0</v>
      </c>
      <c r="M1558" s="1">
        <f>'[1]RC-1'!M1558</f>
        <v>0</v>
      </c>
      <c r="N1558" s="1">
        <f>'[1]RC-1'!N1558</f>
        <v>0</v>
      </c>
      <c r="O1558" s="1">
        <f>'[1]RC-1'!O1558</f>
        <v>0</v>
      </c>
      <c r="P1558" s="1">
        <f>'[1]RC-1'!P1558</f>
        <v>0</v>
      </c>
      <c r="Q1558" s="1">
        <f>'[1]RC-1'!Q1558</f>
        <v>0</v>
      </c>
      <c r="R1558" s="1">
        <f>'[1]RC-1'!R1558</f>
        <v>0</v>
      </c>
      <c r="S1558" s="1">
        <f>'[1]RC-1'!S1558</f>
        <v>0</v>
      </c>
      <c r="T1558" s="1">
        <f>'[1]RC-1'!T1558</f>
        <v>0</v>
      </c>
      <c r="U1558" s="1">
        <f>'[1]RC-1'!U1558</f>
        <v>0</v>
      </c>
      <c r="V1558" s="1">
        <f>'[1]RC-1'!V1558</f>
        <v>0</v>
      </c>
      <c r="W1558" s="1">
        <f>'[1]RC-1'!W1558</f>
        <v>0</v>
      </c>
      <c r="X1558" s="1">
        <f>'[1]RC-1'!X1558</f>
        <v>0</v>
      </c>
      <c r="Y1558" s="1">
        <f>'[1]RC-1'!Y1558</f>
        <v>0</v>
      </c>
      <c r="Z1558" s="1">
        <f>'[1]RC-1'!Z1558</f>
        <v>0</v>
      </c>
      <c r="AA1558" s="1">
        <f>'[1]RC-1'!AA1558</f>
        <v>0</v>
      </c>
      <c r="AB1558" s="1">
        <f>'[1]RC-1'!AB1558</f>
        <v>0</v>
      </c>
      <c r="AC1558" s="1">
        <f>'[1]RC-1'!AC1558</f>
        <v>0</v>
      </c>
      <c r="AD1558" s="1">
        <f>'[1]RC-1'!AD1558</f>
        <v>0</v>
      </c>
      <c r="AE1558" s="1">
        <f>'[1]RC-1'!AE1558</f>
        <v>0</v>
      </c>
      <c r="AF1558" s="1">
        <f>'[1]RC-1'!AF1558</f>
        <v>0</v>
      </c>
      <c r="AG1558" s="1">
        <f>'[1]RC-1'!AG1558</f>
        <v>0</v>
      </c>
      <c r="AH1558" s="1">
        <f>'[1]RC-1'!AH1558</f>
        <v>0</v>
      </c>
      <c r="AI1558" s="1">
        <f>'[1]RC-1'!AI1558</f>
        <v>0</v>
      </c>
    </row>
    <row r="1559" spans="1:35" x14ac:dyDescent="0.3">
      <c r="A1559" s="1">
        <f>'[1]RC-1'!A1559</f>
        <v>0</v>
      </c>
      <c r="B1559" s="1">
        <f>'[1]RC-1'!B1559</f>
        <v>0</v>
      </c>
      <c r="C1559" s="1">
        <f>'[1]RC-1'!C1559</f>
        <v>0</v>
      </c>
      <c r="D1559" s="1">
        <f>'[1]RC-1'!D1559</f>
        <v>0</v>
      </c>
      <c r="E1559" s="1">
        <f>'[1]RC-1'!E1559</f>
        <v>0</v>
      </c>
      <c r="F1559" s="1">
        <f>'[1]RC-1'!F1559</f>
        <v>0</v>
      </c>
      <c r="G1559" s="1">
        <f>'[1]RC-1'!G1559</f>
        <v>0</v>
      </c>
      <c r="H1559" s="1">
        <f>'[1]RC-1'!H1559</f>
        <v>0</v>
      </c>
      <c r="I1559" s="1">
        <f>'[1]RC-1'!I1559</f>
        <v>0</v>
      </c>
      <c r="J1559" s="1">
        <f>'[1]RC-1'!J1559</f>
        <v>0</v>
      </c>
      <c r="K1559" s="1">
        <f>'[1]RC-1'!K1559</f>
        <v>0</v>
      </c>
      <c r="L1559" s="1">
        <f>'[1]RC-1'!L1559</f>
        <v>0</v>
      </c>
      <c r="M1559" s="1">
        <f>'[1]RC-1'!M1559</f>
        <v>0</v>
      </c>
      <c r="N1559" s="1">
        <f>'[1]RC-1'!N1559</f>
        <v>0</v>
      </c>
      <c r="O1559" s="1">
        <f>'[1]RC-1'!O1559</f>
        <v>0</v>
      </c>
      <c r="P1559" s="1">
        <f>'[1]RC-1'!P1559</f>
        <v>0</v>
      </c>
      <c r="Q1559" s="1">
        <f>'[1]RC-1'!Q1559</f>
        <v>0</v>
      </c>
      <c r="R1559" s="1">
        <f>'[1]RC-1'!R1559</f>
        <v>0</v>
      </c>
      <c r="S1559" s="1">
        <f>'[1]RC-1'!S1559</f>
        <v>0</v>
      </c>
      <c r="T1559" s="1">
        <f>'[1]RC-1'!T1559</f>
        <v>0</v>
      </c>
      <c r="U1559" s="1">
        <f>'[1]RC-1'!U1559</f>
        <v>0</v>
      </c>
      <c r="V1559" s="1">
        <f>'[1]RC-1'!V1559</f>
        <v>0</v>
      </c>
      <c r="W1559" s="1">
        <f>'[1]RC-1'!W1559</f>
        <v>0</v>
      </c>
      <c r="X1559" s="1">
        <f>'[1]RC-1'!X1559</f>
        <v>0</v>
      </c>
      <c r="Y1559" s="1">
        <f>'[1]RC-1'!Y1559</f>
        <v>0</v>
      </c>
      <c r="Z1559" s="1">
        <f>'[1]RC-1'!Z1559</f>
        <v>0</v>
      </c>
      <c r="AA1559" s="1">
        <f>'[1]RC-1'!AA1559</f>
        <v>0</v>
      </c>
      <c r="AB1559" s="1">
        <f>'[1]RC-1'!AB1559</f>
        <v>0</v>
      </c>
      <c r="AC1559" s="1">
        <f>'[1]RC-1'!AC1559</f>
        <v>0</v>
      </c>
      <c r="AD1559" s="1">
        <f>'[1]RC-1'!AD1559</f>
        <v>0</v>
      </c>
      <c r="AE1559" s="1">
        <f>'[1]RC-1'!AE1559</f>
        <v>0</v>
      </c>
      <c r="AF1559" s="1">
        <f>'[1]RC-1'!AF1559</f>
        <v>0</v>
      </c>
      <c r="AG1559" s="1">
        <f>'[1]RC-1'!AG1559</f>
        <v>0</v>
      </c>
      <c r="AH1559" s="1">
        <f>'[1]RC-1'!AH1559</f>
        <v>0</v>
      </c>
      <c r="AI1559" s="1">
        <f>'[1]RC-1'!AI1559</f>
        <v>0</v>
      </c>
    </row>
    <row r="1560" spans="1:35" x14ac:dyDescent="0.3">
      <c r="A1560" s="1">
        <f>'[1]RC-1'!A1560</f>
        <v>0</v>
      </c>
      <c r="B1560" s="1">
        <f>'[1]RC-1'!B1560</f>
        <v>0</v>
      </c>
      <c r="C1560" s="1">
        <f>'[1]RC-1'!C1560</f>
        <v>0</v>
      </c>
      <c r="D1560" s="1">
        <f>'[1]RC-1'!D1560</f>
        <v>0</v>
      </c>
      <c r="E1560" s="1">
        <f>'[1]RC-1'!E1560</f>
        <v>0</v>
      </c>
      <c r="F1560" s="1">
        <f>'[1]RC-1'!F1560</f>
        <v>0</v>
      </c>
      <c r="G1560" s="1">
        <f>'[1]RC-1'!G1560</f>
        <v>0</v>
      </c>
      <c r="H1560" s="1">
        <f>'[1]RC-1'!H1560</f>
        <v>0</v>
      </c>
      <c r="I1560" s="1">
        <f>'[1]RC-1'!I1560</f>
        <v>0</v>
      </c>
      <c r="J1560" s="1">
        <f>'[1]RC-1'!J1560</f>
        <v>0</v>
      </c>
      <c r="K1560" s="1">
        <f>'[1]RC-1'!K1560</f>
        <v>0</v>
      </c>
      <c r="L1560" s="1">
        <f>'[1]RC-1'!L1560</f>
        <v>0</v>
      </c>
      <c r="M1560" s="1">
        <f>'[1]RC-1'!M1560</f>
        <v>0</v>
      </c>
      <c r="N1560" s="1">
        <f>'[1]RC-1'!N1560</f>
        <v>0</v>
      </c>
      <c r="O1560" s="1">
        <f>'[1]RC-1'!O1560</f>
        <v>0</v>
      </c>
      <c r="P1560" s="1">
        <f>'[1]RC-1'!P1560</f>
        <v>0</v>
      </c>
      <c r="Q1560" s="1">
        <f>'[1]RC-1'!Q1560</f>
        <v>0</v>
      </c>
      <c r="R1560" s="1">
        <f>'[1]RC-1'!R1560</f>
        <v>0</v>
      </c>
      <c r="S1560" s="1">
        <f>'[1]RC-1'!S1560</f>
        <v>0</v>
      </c>
      <c r="T1560" s="1">
        <f>'[1]RC-1'!T1560</f>
        <v>0</v>
      </c>
      <c r="U1560" s="1">
        <f>'[1]RC-1'!U1560</f>
        <v>0</v>
      </c>
      <c r="V1560" s="1">
        <f>'[1]RC-1'!V1560</f>
        <v>0</v>
      </c>
      <c r="W1560" s="1">
        <f>'[1]RC-1'!W1560</f>
        <v>0</v>
      </c>
      <c r="X1560" s="1">
        <f>'[1]RC-1'!X1560</f>
        <v>0</v>
      </c>
      <c r="Y1560" s="1">
        <f>'[1]RC-1'!Y1560</f>
        <v>0</v>
      </c>
      <c r="Z1560" s="1">
        <f>'[1]RC-1'!Z1560</f>
        <v>0</v>
      </c>
      <c r="AA1560" s="1">
        <f>'[1]RC-1'!AA1560</f>
        <v>0</v>
      </c>
      <c r="AB1560" s="1">
        <f>'[1]RC-1'!AB1560</f>
        <v>0</v>
      </c>
      <c r="AC1560" s="1">
        <f>'[1]RC-1'!AC1560</f>
        <v>0</v>
      </c>
      <c r="AD1560" s="1">
        <f>'[1]RC-1'!AD1560</f>
        <v>0</v>
      </c>
      <c r="AE1560" s="1">
        <f>'[1]RC-1'!AE1560</f>
        <v>0</v>
      </c>
      <c r="AF1560" s="1">
        <f>'[1]RC-1'!AF1560</f>
        <v>0</v>
      </c>
      <c r="AG1560" s="1">
        <f>'[1]RC-1'!AG1560</f>
        <v>0</v>
      </c>
      <c r="AH1560" s="1">
        <f>'[1]RC-1'!AH1560</f>
        <v>0</v>
      </c>
      <c r="AI1560" s="1">
        <f>'[1]RC-1'!AI1560</f>
        <v>0</v>
      </c>
    </row>
    <row r="1561" spans="1:35" x14ac:dyDescent="0.3">
      <c r="A1561" s="1">
        <f>'[1]RC-1'!A1561</f>
        <v>0</v>
      </c>
      <c r="B1561" s="1">
        <f>'[1]RC-1'!B1561</f>
        <v>0</v>
      </c>
      <c r="C1561" s="1">
        <f>'[1]RC-1'!C1561</f>
        <v>0</v>
      </c>
      <c r="D1561" s="1">
        <f>'[1]RC-1'!D1561</f>
        <v>0</v>
      </c>
      <c r="E1561" s="1">
        <f>'[1]RC-1'!E1561</f>
        <v>0</v>
      </c>
      <c r="F1561" s="1">
        <f>'[1]RC-1'!F1561</f>
        <v>0</v>
      </c>
      <c r="G1561" s="1">
        <f>'[1]RC-1'!G1561</f>
        <v>0</v>
      </c>
      <c r="H1561" s="1">
        <f>'[1]RC-1'!H1561</f>
        <v>0</v>
      </c>
      <c r="I1561" s="1">
        <f>'[1]RC-1'!I1561</f>
        <v>0</v>
      </c>
      <c r="J1561" s="1">
        <f>'[1]RC-1'!J1561</f>
        <v>0</v>
      </c>
      <c r="K1561" s="1">
        <f>'[1]RC-1'!K1561</f>
        <v>0</v>
      </c>
      <c r="L1561" s="1">
        <f>'[1]RC-1'!L1561</f>
        <v>0</v>
      </c>
      <c r="M1561" s="1">
        <f>'[1]RC-1'!M1561</f>
        <v>0</v>
      </c>
      <c r="N1561" s="1">
        <f>'[1]RC-1'!N1561</f>
        <v>0</v>
      </c>
      <c r="O1561" s="1">
        <f>'[1]RC-1'!O1561</f>
        <v>0</v>
      </c>
      <c r="P1561" s="1">
        <f>'[1]RC-1'!P1561</f>
        <v>0</v>
      </c>
      <c r="Q1561" s="1">
        <f>'[1]RC-1'!Q1561</f>
        <v>0</v>
      </c>
      <c r="R1561" s="1">
        <f>'[1]RC-1'!R1561</f>
        <v>0</v>
      </c>
      <c r="S1561" s="1">
        <f>'[1]RC-1'!S1561</f>
        <v>0</v>
      </c>
      <c r="T1561" s="1">
        <f>'[1]RC-1'!T1561</f>
        <v>0</v>
      </c>
      <c r="U1561" s="1">
        <f>'[1]RC-1'!U1561</f>
        <v>0</v>
      </c>
      <c r="V1561" s="1">
        <f>'[1]RC-1'!V1561</f>
        <v>0</v>
      </c>
      <c r="W1561" s="1">
        <f>'[1]RC-1'!W1561</f>
        <v>0</v>
      </c>
      <c r="X1561" s="1">
        <f>'[1]RC-1'!X1561</f>
        <v>0</v>
      </c>
      <c r="Y1561" s="1">
        <f>'[1]RC-1'!Y1561</f>
        <v>0</v>
      </c>
      <c r="Z1561" s="1">
        <f>'[1]RC-1'!Z1561</f>
        <v>0</v>
      </c>
      <c r="AA1561" s="1">
        <f>'[1]RC-1'!AA1561</f>
        <v>0</v>
      </c>
      <c r="AB1561" s="1">
        <f>'[1]RC-1'!AB1561</f>
        <v>0</v>
      </c>
      <c r="AC1561" s="1">
        <f>'[1]RC-1'!AC1561</f>
        <v>0</v>
      </c>
      <c r="AD1561" s="1">
        <f>'[1]RC-1'!AD1561</f>
        <v>0</v>
      </c>
      <c r="AE1561" s="1">
        <f>'[1]RC-1'!AE1561</f>
        <v>0</v>
      </c>
      <c r="AF1561" s="1">
        <f>'[1]RC-1'!AF1561</f>
        <v>0</v>
      </c>
      <c r="AG1561" s="1">
        <f>'[1]RC-1'!AG1561</f>
        <v>0</v>
      </c>
      <c r="AH1561" s="1">
        <f>'[1]RC-1'!AH1561</f>
        <v>0</v>
      </c>
      <c r="AI1561" s="1">
        <f>'[1]RC-1'!AI1561</f>
        <v>0</v>
      </c>
    </row>
    <row r="1562" spans="1:35" x14ac:dyDescent="0.3">
      <c r="A1562" s="1">
        <f>'[1]RC-1'!A1562</f>
        <v>0</v>
      </c>
      <c r="B1562" s="1">
        <f>'[1]RC-1'!B1562</f>
        <v>0</v>
      </c>
      <c r="C1562" s="1">
        <f>'[1]RC-1'!C1562</f>
        <v>0</v>
      </c>
      <c r="D1562" s="1">
        <f>'[1]RC-1'!D1562</f>
        <v>0</v>
      </c>
      <c r="E1562" s="1">
        <f>'[1]RC-1'!E1562</f>
        <v>0</v>
      </c>
      <c r="F1562" s="1">
        <f>'[1]RC-1'!F1562</f>
        <v>0</v>
      </c>
      <c r="G1562" s="1">
        <f>'[1]RC-1'!G1562</f>
        <v>0</v>
      </c>
      <c r="H1562" s="1">
        <f>'[1]RC-1'!H1562</f>
        <v>0</v>
      </c>
      <c r="I1562" s="1">
        <f>'[1]RC-1'!I1562</f>
        <v>0</v>
      </c>
      <c r="J1562" s="1">
        <f>'[1]RC-1'!J1562</f>
        <v>0</v>
      </c>
      <c r="K1562" s="1">
        <f>'[1]RC-1'!K1562</f>
        <v>0</v>
      </c>
      <c r="L1562" s="1">
        <f>'[1]RC-1'!L1562</f>
        <v>0</v>
      </c>
      <c r="M1562" s="1">
        <f>'[1]RC-1'!M1562</f>
        <v>0</v>
      </c>
      <c r="N1562" s="1">
        <f>'[1]RC-1'!N1562</f>
        <v>0</v>
      </c>
      <c r="O1562" s="1">
        <f>'[1]RC-1'!O1562</f>
        <v>0</v>
      </c>
      <c r="P1562" s="1">
        <f>'[1]RC-1'!P1562</f>
        <v>0</v>
      </c>
      <c r="Q1562" s="1">
        <f>'[1]RC-1'!Q1562</f>
        <v>0</v>
      </c>
      <c r="R1562" s="1">
        <f>'[1]RC-1'!R1562</f>
        <v>0</v>
      </c>
      <c r="S1562" s="1">
        <f>'[1]RC-1'!S1562</f>
        <v>0</v>
      </c>
      <c r="T1562" s="1">
        <f>'[1]RC-1'!T1562</f>
        <v>0</v>
      </c>
      <c r="U1562" s="1">
        <f>'[1]RC-1'!U1562</f>
        <v>0</v>
      </c>
      <c r="V1562" s="1">
        <f>'[1]RC-1'!V1562</f>
        <v>0</v>
      </c>
      <c r="W1562" s="1">
        <f>'[1]RC-1'!W1562</f>
        <v>0</v>
      </c>
      <c r="X1562" s="1">
        <f>'[1]RC-1'!X1562</f>
        <v>0</v>
      </c>
      <c r="Y1562" s="1">
        <f>'[1]RC-1'!Y1562</f>
        <v>0</v>
      </c>
      <c r="Z1562" s="1">
        <f>'[1]RC-1'!Z1562</f>
        <v>0</v>
      </c>
      <c r="AA1562" s="1">
        <f>'[1]RC-1'!AA1562</f>
        <v>0</v>
      </c>
      <c r="AB1562" s="1">
        <f>'[1]RC-1'!AB1562</f>
        <v>0</v>
      </c>
      <c r="AC1562" s="1">
        <f>'[1]RC-1'!AC1562</f>
        <v>0</v>
      </c>
      <c r="AD1562" s="1">
        <f>'[1]RC-1'!AD1562</f>
        <v>0</v>
      </c>
      <c r="AE1562" s="1">
        <f>'[1]RC-1'!AE1562</f>
        <v>0</v>
      </c>
      <c r="AF1562" s="1">
        <f>'[1]RC-1'!AF1562</f>
        <v>0</v>
      </c>
      <c r="AG1562" s="1">
        <f>'[1]RC-1'!AG1562</f>
        <v>0</v>
      </c>
      <c r="AH1562" s="1">
        <f>'[1]RC-1'!AH1562</f>
        <v>0</v>
      </c>
      <c r="AI1562" s="1">
        <f>'[1]RC-1'!AI1562</f>
        <v>0</v>
      </c>
    </row>
    <row r="1563" spans="1:35" x14ac:dyDescent="0.3">
      <c r="A1563" s="1">
        <f>'[1]RC-1'!A1563</f>
        <v>0</v>
      </c>
      <c r="B1563" s="1">
        <f>'[1]RC-1'!B1563</f>
        <v>0</v>
      </c>
      <c r="C1563" s="1">
        <f>'[1]RC-1'!C1563</f>
        <v>0</v>
      </c>
      <c r="D1563" s="1">
        <f>'[1]RC-1'!D1563</f>
        <v>0</v>
      </c>
      <c r="E1563" s="1">
        <f>'[1]RC-1'!E1563</f>
        <v>0</v>
      </c>
      <c r="F1563" s="1">
        <f>'[1]RC-1'!F1563</f>
        <v>0</v>
      </c>
      <c r="G1563" s="1">
        <f>'[1]RC-1'!G1563</f>
        <v>0</v>
      </c>
      <c r="H1563" s="1">
        <f>'[1]RC-1'!H1563</f>
        <v>0</v>
      </c>
      <c r="I1563" s="1">
        <f>'[1]RC-1'!I1563</f>
        <v>0</v>
      </c>
      <c r="J1563" s="1">
        <f>'[1]RC-1'!J1563</f>
        <v>0</v>
      </c>
      <c r="K1563" s="1">
        <f>'[1]RC-1'!K1563</f>
        <v>0</v>
      </c>
      <c r="L1563" s="1">
        <f>'[1]RC-1'!L1563</f>
        <v>0</v>
      </c>
      <c r="M1563" s="1">
        <f>'[1]RC-1'!M1563</f>
        <v>0</v>
      </c>
      <c r="N1563" s="1">
        <f>'[1]RC-1'!N1563</f>
        <v>0</v>
      </c>
      <c r="O1563" s="1">
        <f>'[1]RC-1'!O1563</f>
        <v>0</v>
      </c>
      <c r="P1563" s="1">
        <f>'[1]RC-1'!P1563</f>
        <v>0</v>
      </c>
      <c r="Q1563" s="1">
        <f>'[1]RC-1'!Q1563</f>
        <v>0</v>
      </c>
      <c r="R1563" s="1">
        <f>'[1]RC-1'!R1563</f>
        <v>0</v>
      </c>
      <c r="S1563" s="1">
        <f>'[1]RC-1'!S1563</f>
        <v>0</v>
      </c>
      <c r="T1563" s="1">
        <f>'[1]RC-1'!T1563</f>
        <v>0</v>
      </c>
      <c r="U1563" s="1">
        <f>'[1]RC-1'!U1563</f>
        <v>0</v>
      </c>
      <c r="V1563" s="1">
        <f>'[1]RC-1'!V1563</f>
        <v>0</v>
      </c>
      <c r="W1563" s="1">
        <f>'[1]RC-1'!W1563</f>
        <v>0</v>
      </c>
      <c r="X1563" s="1">
        <f>'[1]RC-1'!X1563</f>
        <v>0</v>
      </c>
      <c r="Y1563" s="1">
        <f>'[1]RC-1'!Y1563</f>
        <v>0</v>
      </c>
      <c r="Z1563" s="1">
        <f>'[1]RC-1'!Z1563</f>
        <v>0</v>
      </c>
      <c r="AA1563" s="1">
        <f>'[1]RC-1'!AA1563</f>
        <v>0</v>
      </c>
      <c r="AB1563" s="1">
        <f>'[1]RC-1'!AB1563</f>
        <v>0</v>
      </c>
      <c r="AC1563" s="1">
        <f>'[1]RC-1'!AC1563</f>
        <v>0</v>
      </c>
      <c r="AD1563" s="1">
        <f>'[1]RC-1'!AD1563</f>
        <v>0</v>
      </c>
      <c r="AE1563" s="1">
        <f>'[1]RC-1'!AE1563</f>
        <v>0</v>
      </c>
      <c r="AF1563" s="1">
        <f>'[1]RC-1'!AF1563</f>
        <v>0</v>
      </c>
      <c r="AG1563" s="1">
        <f>'[1]RC-1'!AG1563</f>
        <v>0</v>
      </c>
      <c r="AH1563" s="1">
        <f>'[1]RC-1'!AH1563</f>
        <v>0</v>
      </c>
      <c r="AI1563" s="1">
        <f>'[1]RC-1'!AI1563</f>
        <v>0</v>
      </c>
    </row>
    <row r="1564" spans="1:35" x14ac:dyDescent="0.3">
      <c r="A1564" s="1">
        <f>'[1]RC-1'!A1564</f>
        <v>0</v>
      </c>
      <c r="B1564" s="1">
        <f>'[1]RC-1'!B1564</f>
        <v>0</v>
      </c>
      <c r="C1564" s="1">
        <f>'[1]RC-1'!C1564</f>
        <v>0</v>
      </c>
      <c r="D1564" s="1">
        <f>'[1]RC-1'!D1564</f>
        <v>0</v>
      </c>
      <c r="E1564" s="1">
        <f>'[1]RC-1'!E1564</f>
        <v>0</v>
      </c>
      <c r="F1564" s="1">
        <f>'[1]RC-1'!F1564</f>
        <v>0</v>
      </c>
      <c r="G1564" s="1">
        <f>'[1]RC-1'!G1564</f>
        <v>0</v>
      </c>
      <c r="H1564" s="1">
        <f>'[1]RC-1'!H1564</f>
        <v>0</v>
      </c>
      <c r="I1564" s="1">
        <f>'[1]RC-1'!I1564</f>
        <v>0</v>
      </c>
      <c r="J1564" s="1">
        <f>'[1]RC-1'!J1564</f>
        <v>0</v>
      </c>
      <c r="K1564" s="1">
        <f>'[1]RC-1'!K1564</f>
        <v>0</v>
      </c>
      <c r="L1564" s="1">
        <f>'[1]RC-1'!L1564</f>
        <v>0</v>
      </c>
      <c r="M1564" s="1">
        <f>'[1]RC-1'!M1564</f>
        <v>0</v>
      </c>
      <c r="N1564" s="1">
        <f>'[1]RC-1'!N1564</f>
        <v>0</v>
      </c>
      <c r="O1564" s="1">
        <f>'[1]RC-1'!O1564</f>
        <v>0</v>
      </c>
      <c r="P1564" s="1">
        <f>'[1]RC-1'!P1564</f>
        <v>0</v>
      </c>
      <c r="Q1564" s="1">
        <f>'[1]RC-1'!Q1564</f>
        <v>0</v>
      </c>
      <c r="R1564" s="1">
        <f>'[1]RC-1'!R1564</f>
        <v>0</v>
      </c>
      <c r="S1564" s="1">
        <f>'[1]RC-1'!S1564</f>
        <v>0</v>
      </c>
      <c r="T1564" s="1">
        <f>'[1]RC-1'!T1564</f>
        <v>0</v>
      </c>
      <c r="U1564" s="1">
        <f>'[1]RC-1'!U1564</f>
        <v>0</v>
      </c>
      <c r="V1564" s="1">
        <f>'[1]RC-1'!V1564</f>
        <v>0</v>
      </c>
      <c r="W1564" s="1">
        <f>'[1]RC-1'!W1564</f>
        <v>0</v>
      </c>
      <c r="X1564" s="1">
        <f>'[1]RC-1'!X1564</f>
        <v>0</v>
      </c>
      <c r="Y1564" s="1">
        <f>'[1]RC-1'!Y1564</f>
        <v>0</v>
      </c>
      <c r="Z1564" s="1">
        <f>'[1]RC-1'!Z1564</f>
        <v>0</v>
      </c>
      <c r="AA1564" s="1">
        <f>'[1]RC-1'!AA1564</f>
        <v>0</v>
      </c>
      <c r="AB1564" s="1">
        <f>'[1]RC-1'!AB1564</f>
        <v>0</v>
      </c>
      <c r="AC1564" s="1">
        <f>'[1]RC-1'!AC1564</f>
        <v>0</v>
      </c>
      <c r="AD1564" s="1">
        <f>'[1]RC-1'!AD1564</f>
        <v>0</v>
      </c>
      <c r="AE1564" s="1">
        <f>'[1]RC-1'!AE1564</f>
        <v>0</v>
      </c>
      <c r="AF1564" s="1">
        <f>'[1]RC-1'!AF1564</f>
        <v>0</v>
      </c>
      <c r="AG1564" s="1">
        <f>'[1]RC-1'!AG1564</f>
        <v>0</v>
      </c>
      <c r="AH1564" s="1">
        <f>'[1]RC-1'!AH1564</f>
        <v>0</v>
      </c>
      <c r="AI1564" s="1">
        <f>'[1]RC-1'!AI1564</f>
        <v>0</v>
      </c>
    </row>
    <row r="1565" spans="1:35" x14ac:dyDescent="0.3">
      <c r="A1565" s="1">
        <f>'[1]RC-1'!A1565</f>
        <v>0</v>
      </c>
      <c r="B1565" s="1">
        <f>'[1]RC-1'!B1565</f>
        <v>0</v>
      </c>
      <c r="C1565" s="1">
        <f>'[1]RC-1'!C1565</f>
        <v>0</v>
      </c>
      <c r="D1565" s="1">
        <f>'[1]RC-1'!D1565</f>
        <v>0</v>
      </c>
      <c r="E1565" s="1">
        <f>'[1]RC-1'!E1565</f>
        <v>0</v>
      </c>
      <c r="F1565" s="1">
        <f>'[1]RC-1'!F1565</f>
        <v>0</v>
      </c>
      <c r="G1565" s="1">
        <f>'[1]RC-1'!G1565</f>
        <v>0</v>
      </c>
      <c r="H1565" s="1">
        <f>'[1]RC-1'!H1565</f>
        <v>0</v>
      </c>
      <c r="I1565" s="1">
        <f>'[1]RC-1'!I1565</f>
        <v>0</v>
      </c>
      <c r="J1565" s="1">
        <f>'[1]RC-1'!J1565</f>
        <v>0</v>
      </c>
      <c r="K1565" s="1">
        <f>'[1]RC-1'!K1565</f>
        <v>0</v>
      </c>
      <c r="L1565" s="1">
        <f>'[1]RC-1'!L1565</f>
        <v>0</v>
      </c>
      <c r="M1565" s="1">
        <f>'[1]RC-1'!M1565</f>
        <v>0</v>
      </c>
      <c r="N1565" s="1">
        <f>'[1]RC-1'!N1565</f>
        <v>0</v>
      </c>
      <c r="O1565" s="1">
        <f>'[1]RC-1'!O1565</f>
        <v>0</v>
      </c>
      <c r="P1565" s="1">
        <f>'[1]RC-1'!P1565</f>
        <v>0</v>
      </c>
      <c r="Q1565" s="1">
        <f>'[1]RC-1'!Q1565</f>
        <v>0</v>
      </c>
      <c r="R1565" s="1">
        <f>'[1]RC-1'!R1565</f>
        <v>0</v>
      </c>
      <c r="S1565" s="1">
        <f>'[1]RC-1'!S1565</f>
        <v>0</v>
      </c>
      <c r="T1565" s="1">
        <f>'[1]RC-1'!T1565</f>
        <v>0</v>
      </c>
      <c r="U1565" s="1">
        <f>'[1]RC-1'!U1565</f>
        <v>0</v>
      </c>
      <c r="V1565" s="1">
        <f>'[1]RC-1'!V1565</f>
        <v>0</v>
      </c>
      <c r="W1565" s="1">
        <f>'[1]RC-1'!W1565</f>
        <v>0</v>
      </c>
      <c r="X1565" s="1">
        <f>'[1]RC-1'!X1565</f>
        <v>0</v>
      </c>
      <c r="Y1565" s="1">
        <f>'[1]RC-1'!Y1565</f>
        <v>0</v>
      </c>
      <c r="Z1565" s="1">
        <f>'[1]RC-1'!Z1565</f>
        <v>0</v>
      </c>
      <c r="AA1565" s="1">
        <f>'[1]RC-1'!AA1565</f>
        <v>0</v>
      </c>
      <c r="AB1565" s="1">
        <f>'[1]RC-1'!AB1565</f>
        <v>0</v>
      </c>
      <c r="AC1565" s="1">
        <f>'[1]RC-1'!AC1565</f>
        <v>0</v>
      </c>
      <c r="AD1565" s="1">
        <f>'[1]RC-1'!AD1565</f>
        <v>0</v>
      </c>
      <c r="AE1565" s="1">
        <f>'[1]RC-1'!AE1565</f>
        <v>0</v>
      </c>
      <c r="AF1565" s="1">
        <f>'[1]RC-1'!AF1565</f>
        <v>0</v>
      </c>
      <c r="AG1565" s="1">
        <f>'[1]RC-1'!AG1565</f>
        <v>0</v>
      </c>
      <c r="AH1565" s="1">
        <f>'[1]RC-1'!AH1565</f>
        <v>0</v>
      </c>
      <c r="AI1565" s="1">
        <f>'[1]RC-1'!AI1565</f>
        <v>0</v>
      </c>
    </row>
    <row r="1566" spans="1:35" x14ac:dyDescent="0.3">
      <c r="A1566" s="1">
        <f>'[1]RC-1'!A1566</f>
        <v>0</v>
      </c>
      <c r="B1566" s="1">
        <f>'[1]RC-1'!B1566</f>
        <v>0</v>
      </c>
      <c r="C1566" s="1">
        <f>'[1]RC-1'!C1566</f>
        <v>0</v>
      </c>
      <c r="D1566" s="1">
        <f>'[1]RC-1'!D1566</f>
        <v>0</v>
      </c>
      <c r="E1566" s="1">
        <f>'[1]RC-1'!E1566</f>
        <v>0</v>
      </c>
      <c r="F1566" s="1">
        <f>'[1]RC-1'!F1566</f>
        <v>0</v>
      </c>
      <c r="G1566" s="1">
        <f>'[1]RC-1'!G1566</f>
        <v>0</v>
      </c>
      <c r="H1566" s="1">
        <f>'[1]RC-1'!H1566</f>
        <v>0</v>
      </c>
      <c r="I1566" s="1">
        <f>'[1]RC-1'!I1566</f>
        <v>0</v>
      </c>
      <c r="J1566" s="1">
        <f>'[1]RC-1'!J1566</f>
        <v>0</v>
      </c>
      <c r="K1566" s="1">
        <f>'[1]RC-1'!K1566</f>
        <v>0</v>
      </c>
      <c r="L1566" s="1">
        <f>'[1]RC-1'!L1566</f>
        <v>0</v>
      </c>
      <c r="M1566" s="1">
        <f>'[1]RC-1'!M1566</f>
        <v>0</v>
      </c>
      <c r="N1566" s="1">
        <f>'[1]RC-1'!N1566</f>
        <v>0</v>
      </c>
      <c r="O1566" s="1">
        <f>'[1]RC-1'!O1566</f>
        <v>0</v>
      </c>
      <c r="P1566" s="1">
        <f>'[1]RC-1'!P1566</f>
        <v>0</v>
      </c>
      <c r="Q1566" s="1">
        <f>'[1]RC-1'!Q1566</f>
        <v>0</v>
      </c>
      <c r="R1566" s="1">
        <f>'[1]RC-1'!R1566</f>
        <v>0</v>
      </c>
      <c r="S1566" s="1">
        <f>'[1]RC-1'!S1566</f>
        <v>0</v>
      </c>
      <c r="T1566" s="1">
        <f>'[1]RC-1'!T1566</f>
        <v>0</v>
      </c>
      <c r="U1566" s="1">
        <f>'[1]RC-1'!U1566</f>
        <v>0</v>
      </c>
      <c r="V1566" s="1">
        <f>'[1]RC-1'!V1566</f>
        <v>0</v>
      </c>
      <c r="W1566" s="1">
        <f>'[1]RC-1'!W1566</f>
        <v>0</v>
      </c>
      <c r="X1566" s="1">
        <f>'[1]RC-1'!X1566</f>
        <v>0</v>
      </c>
      <c r="Y1566" s="1">
        <f>'[1]RC-1'!Y1566</f>
        <v>0</v>
      </c>
      <c r="Z1566" s="1">
        <f>'[1]RC-1'!Z1566</f>
        <v>0</v>
      </c>
      <c r="AA1566" s="1">
        <f>'[1]RC-1'!AA1566</f>
        <v>0</v>
      </c>
      <c r="AB1566" s="1">
        <f>'[1]RC-1'!AB1566</f>
        <v>0</v>
      </c>
      <c r="AC1566" s="1">
        <f>'[1]RC-1'!AC1566</f>
        <v>0</v>
      </c>
      <c r="AD1566" s="1">
        <f>'[1]RC-1'!AD1566</f>
        <v>0</v>
      </c>
      <c r="AE1566" s="1">
        <f>'[1]RC-1'!AE1566</f>
        <v>0</v>
      </c>
      <c r="AF1566" s="1">
        <f>'[1]RC-1'!AF1566</f>
        <v>0</v>
      </c>
      <c r="AG1566" s="1">
        <f>'[1]RC-1'!AG1566</f>
        <v>0</v>
      </c>
      <c r="AH1566" s="1">
        <f>'[1]RC-1'!AH1566</f>
        <v>0</v>
      </c>
      <c r="AI1566" s="1">
        <f>'[1]RC-1'!AI1566</f>
        <v>0</v>
      </c>
    </row>
    <row r="1567" spans="1:35" x14ac:dyDescent="0.3">
      <c r="A1567" s="1">
        <f>'[1]RC-1'!A1567</f>
        <v>0</v>
      </c>
      <c r="B1567" s="1">
        <f>'[1]RC-1'!B1567</f>
        <v>0</v>
      </c>
      <c r="C1567" s="1">
        <f>'[1]RC-1'!C1567</f>
        <v>0</v>
      </c>
      <c r="D1567" s="1">
        <f>'[1]RC-1'!D1567</f>
        <v>0</v>
      </c>
      <c r="E1567" s="1">
        <f>'[1]RC-1'!E1567</f>
        <v>0</v>
      </c>
      <c r="F1567" s="1">
        <f>'[1]RC-1'!F1567</f>
        <v>0</v>
      </c>
      <c r="G1567" s="1">
        <f>'[1]RC-1'!G1567</f>
        <v>0</v>
      </c>
      <c r="H1567" s="1">
        <f>'[1]RC-1'!H1567</f>
        <v>0</v>
      </c>
      <c r="I1567" s="1">
        <f>'[1]RC-1'!I1567</f>
        <v>0</v>
      </c>
      <c r="J1567" s="1">
        <f>'[1]RC-1'!J1567</f>
        <v>0</v>
      </c>
      <c r="K1567" s="1">
        <f>'[1]RC-1'!K1567</f>
        <v>0</v>
      </c>
      <c r="L1567" s="1">
        <f>'[1]RC-1'!L1567</f>
        <v>0</v>
      </c>
      <c r="M1567" s="1">
        <f>'[1]RC-1'!M1567</f>
        <v>0</v>
      </c>
      <c r="N1567" s="1">
        <f>'[1]RC-1'!N1567</f>
        <v>0</v>
      </c>
      <c r="O1567" s="1">
        <f>'[1]RC-1'!O1567</f>
        <v>0</v>
      </c>
      <c r="P1567" s="1">
        <f>'[1]RC-1'!P1567</f>
        <v>0</v>
      </c>
      <c r="Q1567" s="1">
        <f>'[1]RC-1'!Q1567</f>
        <v>0</v>
      </c>
      <c r="R1567" s="1">
        <f>'[1]RC-1'!R1567</f>
        <v>0</v>
      </c>
      <c r="S1567" s="1">
        <f>'[1]RC-1'!S1567</f>
        <v>0</v>
      </c>
      <c r="T1567" s="1">
        <f>'[1]RC-1'!T1567</f>
        <v>0</v>
      </c>
      <c r="U1567" s="1">
        <f>'[1]RC-1'!U1567</f>
        <v>0</v>
      </c>
      <c r="V1567" s="1">
        <f>'[1]RC-1'!V1567</f>
        <v>0</v>
      </c>
      <c r="W1567" s="1">
        <f>'[1]RC-1'!W1567</f>
        <v>0</v>
      </c>
      <c r="X1567" s="1">
        <f>'[1]RC-1'!X1567</f>
        <v>0</v>
      </c>
      <c r="Y1567" s="1">
        <f>'[1]RC-1'!Y1567</f>
        <v>0</v>
      </c>
      <c r="Z1567" s="1">
        <f>'[1]RC-1'!Z1567</f>
        <v>0</v>
      </c>
      <c r="AA1567" s="1">
        <f>'[1]RC-1'!AA1567</f>
        <v>0</v>
      </c>
      <c r="AB1567" s="1">
        <f>'[1]RC-1'!AB1567</f>
        <v>0</v>
      </c>
      <c r="AC1567" s="1">
        <f>'[1]RC-1'!AC1567</f>
        <v>0</v>
      </c>
      <c r="AD1567" s="1">
        <f>'[1]RC-1'!AD1567</f>
        <v>0</v>
      </c>
      <c r="AE1567" s="1">
        <f>'[1]RC-1'!AE1567</f>
        <v>0</v>
      </c>
      <c r="AF1567" s="1">
        <f>'[1]RC-1'!AF1567</f>
        <v>0</v>
      </c>
      <c r="AG1567" s="1">
        <f>'[1]RC-1'!AG1567</f>
        <v>0</v>
      </c>
      <c r="AH1567" s="1">
        <f>'[1]RC-1'!AH1567</f>
        <v>0</v>
      </c>
      <c r="AI1567" s="1">
        <f>'[1]RC-1'!AI1567</f>
        <v>0</v>
      </c>
    </row>
    <row r="1568" spans="1:35" x14ac:dyDescent="0.3">
      <c r="A1568" s="1">
        <f>'[1]RC-1'!A1568</f>
        <v>0</v>
      </c>
      <c r="B1568" s="1">
        <f>'[1]RC-1'!B1568</f>
        <v>0</v>
      </c>
      <c r="C1568" s="1">
        <f>'[1]RC-1'!C1568</f>
        <v>0</v>
      </c>
      <c r="D1568" s="1">
        <f>'[1]RC-1'!D1568</f>
        <v>0</v>
      </c>
      <c r="E1568" s="1">
        <f>'[1]RC-1'!E1568</f>
        <v>0</v>
      </c>
      <c r="F1568" s="1">
        <f>'[1]RC-1'!F1568</f>
        <v>0</v>
      </c>
      <c r="G1568" s="1">
        <f>'[1]RC-1'!G1568</f>
        <v>0</v>
      </c>
      <c r="H1568" s="1">
        <f>'[1]RC-1'!H1568</f>
        <v>0</v>
      </c>
      <c r="I1568" s="1">
        <f>'[1]RC-1'!I1568</f>
        <v>0</v>
      </c>
      <c r="J1568" s="1">
        <f>'[1]RC-1'!J1568</f>
        <v>0</v>
      </c>
      <c r="K1568" s="1">
        <f>'[1]RC-1'!K1568</f>
        <v>0</v>
      </c>
      <c r="L1568" s="1">
        <f>'[1]RC-1'!L1568</f>
        <v>0</v>
      </c>
      <c r="M1568" s="1">
        <f>'[1]RC-1'!M1568</f>
        <v>0</v>
      </c>
      <c r="N1568" s="1">
        <f>'[1]RC-1'!N1568</f>
        <v>0</v>
      </c>
      <c r="O1568" s="1">
        <f>'[1]RC-1'!O1568</f>
        <v>0</v>
      </c>
      <c r="P1568" s="1">
        <f>'[1]RC-1'!P1568</f>
        <v>0</v>
      </c>
      <c r="Q1568" s="1">
        <f>'[1]RC-1'!Q1568</f>
        <v>0</v>
      </c>
      <c r="R1568" s="1">
        <f>'[1]RC-1'!R1568</f>
        <v>0</v>
      </c>
      <c r="S1568" s="1">
        <f>'[1]RC-1'!S1568</f>
        <v>0</v>
      </c>
      <c r="T1568" s="1">
        <f>'[1]RC-1'!T1568</f>
        <v>0</v>
      </c>
      <c r="U1568" s="1">
        <f>'[1]RC-1'!U1568</f>
        <v>0</v>
      </c>
      <c r="V1568" s="1">
        <f>'[1]RC-1'!V1568</f>
        <v>0</v>
      </c>
      <c r="W1568" s="1">
        <f>'[1]RC-1'!W1568</f>
        <v>0</v>
      </c>
      <c r="X1568" s="1">
        <f>'[1]RC-1'!X1568</f>
        <v>0</v>
      </c>
      <c r="Y1568" s="1">
        <f>'[1]RC-1'!Y1568</f>
        <v>0</v>
      </c>
      <c r="Z1568" s="1">
        <f>'[1]RC-1'!Z1568</f>
        <v>0</v>
      </c>
      <c r="AA1568" s="1">
        <f>'[1]RC-1'!AA1568</f>
        <v>0</v>
      </c>
      <c r="AB1568" s="1">
        <f>'[1]RC-1'!AB1568</f>
        <v>0</v>
      </c>
      <c r="AC1568" s="1">
        <f>'[1]RC-1'!AC1568</f>
        <v>0</v>
      </c>
      <c r="AD1568" s="1">
        <f>'[1]RC-1'!AD1568</f>
        <v>0</v>
      </c>
      <c r="AE1568" s="1">
        <f>'[1]RC-1'!AE1568</f>
        <v>0</v>
      </c>
      <c r="AF1568" s="1">
        <f>'[1]RC-1'!AF1568</f>
        <v>0</v>
      </c>
      <c r="AG1568" s="1">
        <f>'[1]RC-1'!AG1568</f>
        <v>0</v>
      </c>
      <c r="AH1568" s="1">
        <f>'[1]RC-1'!AH1568</f>
        <v>0</v>
      </c>
      <c r="AI1568" s="1">
        <f>'[1]RC-1'!AI1568</f>
        <v>0</v>
      </c>
    </row>
    <row r="1569" spans="1:35" x14ac:dyDescent="0.3">
      <c r="A1569" s="1">
        <f>'[1]RC-1'!A1569</f>
        <v>0</v>
      </c>
      <c r="B1569" s="1">
        <f>'[1]RC-1'!B1569</f>
        <v>0</v>
      </c>
      <c r="C1569" s="1">
        <f>'[1]RC-1'!C1569</f>
        <v>0</v>
      </c>
      <c r="D1569" s="1">
        <f>'[1]RC-1'!D1569</f>
        <v>0</v>
      </c>
      <c r="E1569" s="1">
        <f>'[1]RC-1'!E1569</f>
        <v>0</v>
      </c>
      <c r="F1569" s="1">
        <f>'[1]RC-1'!F1569</f>
        <v>0</v>
      </c>
      <c r="G1569" s="1">
        <f>'[1]RC-1'!G1569</f>
        <v>0</v>
      </c>
      <c r="H1569" s="1">
        <f>'[1]RC-1'!H1569</f>
        <v>0</v>
      </c>
      <c r="I1569" s="1">
        <f>'[1]RC-1'!I1569</f>
        <v>0</v>
      </c>
      <c r="J1569" s="1">
        <f>'[1]RC-1'!J1569</f>
        <v>0</v>
      </c>
      <c r="K1569" s="1">
        <f>'[1]RC-1'!K1569</f>
        <v>0</v>
      </c>
      <c r="L1569" s="1">
        <f>'[1]RC-1'!L1569</f>
        <v>0</v>
      </c>
      <c r="M1569" s="1">
        <f>'[1]RC-1'!M1569</f>
        <v>0</v>
      </c>
      <c r="N1569" s="1">
        <f>'[1]RC-1'!N1569</f>
        <v>0</v>
      </c>
      <c r="O1569" s="1">
        <f>'[1]RC-1'!O1569</f>
        <v>0</v>
      </c>
      <c r="P1569" s="1">
        <f>'[1]RC-1'!P1569</f>
        <v>0</v>
      </c>
      <c r="Q1569" s="1">
        <f>'[1]RC-1'!Q1569</f>
        <v>0</v>
      </c>
      <c r="R1569" s="1">
        <f>'[1]RC-1'!R1569</f>
        <v>0</v>
      </c>
      <c r="S1569" s="1">
        <f>'[1]RC-1'!S1569</f>
        <v>0</v>
      </c>
      <c r="T1569" s="1">
        <f>'[1]RC-1'!T1569</f>
        <v>0</v>
      </c>
      <c r="U1569" s="1">
        <f>'[1]RC-1'!U1569</f>
        <v>0</v>
      </c>
      <c r="V1569" s="1">
        <f>'[1]RC-1'!V1569</f>
        <v>0</v>
      </c>
      <c r="W1569" s="1">
        <f>'[1]RC-1'!W1569</f>
        <v>0</v>
      </c>
      <c r="X1569" s="1">
        <f>'[1]RC-1'!X1569</f>
        <v>0</v>
      </c>
      <c r="Y1569" s="1">
        <f>'[1]RC-1'!Y1569</f>
        <v>0</v>
      </c>
      <c r="Z1569" s="1">
        <f>'[1]RC-1'!Z1569</f>
        <v>0</v>
      </c>
      <c r="AA1569" s="1">
        <f>'[1]RC-1'!AA1569</f>
        <v>0</v>
      </c>
      <c r="AB1569" s="1">
        <f>'[1]RC-1'!AB1569</f>
        <v>0</v>
      </c>
      <c r="AC1569" s="1">
        <f>'[1]RC-1'!AC1569</f>
        <v>0</v>
      </c>
      <c r="AD1569" s="1">
        <f>'[1]RC-1'!AD1569</f>
        <v>0</v>
      </c>
      <c r="AE1569" s="1">
        <f>'[1]RC-1'!AE1569</f>
        <v>0</v>
      </c>
      <c r="AF1569" s="1">
        <f>'[1]RC-1'!AF1569</f>
        <v>0</v>
      </c>
      <c r="AG1569" s="1">
        <f>'[1]RC-1'!AG1569</f>
        <v>0</v>
      </c>
      <c r="AH1569" s="1">
        <f>'[1]RC-1'!AH1569</f>
        <v>0</v>
      </c>
      <c r="AI1569" s="1">
        <f>'[1]RC-1'!AI1569</f>
        <v>0</v>
      </c>
    </row>
    <row r="1570" spans="1:35" x14ac:dyDescent="0.3">
      <c r="A1570" s="1">
        <f>'[1]RC-1'!A1570</f>
        <v>0</v>
      </c>
      <c r="B1570" s="1">
        <f>'[1]RC-1'!B1570</f>
        <v>0</v>
      </c>
      <c r="C1570" s="1">
        <f>'[1]RC-1'!C1570</f>
        <v>0</v>
      </c>
      <c r="D1570" s="1">
        <f>'[1]RC-1'!D1570</f>
        <v>0</v>
      </c>
      <c r="E1570" s="1">
        <f>'[1]RC-1'!E1570</f>
        <v>0</v>
      </c>
      <c r="F1570" s="1">
        <f>'[1]RC-1'!F1570</f>
        <v>0</v>
      </c>
      <c r="G1570" s="1">
        <f>'[1]RC-1'!G1570</f>
        <v>0</v>
      </c>
      <c r="H1570" s="1">
        <f>'[1]RC-1'!H1570</f>
        <v>0</v>
      </c>
      <c r="I1570" s="1">
        <f>'[1]RC-1'!I1570</f>
        <v>0</v>
      </c>
      <c r="J1570" s="1">
        <f>'[1]RC-1'!J1570</f>
        <v>0</v>
      </c>
      <c r="K1570" s="1">
        <f>'[1]RC-1'!K1570</f>
        <v>0</v>
      </c>
      <c r="L1570" s="1">
        <f>'[1]RC-1'!L1570</f>
        <v>0</v>
      </c>
      <c r="M1570" s="1">
        <f>'[1]RC-1'!M1570</f>
        <v>0</v>
      </c>
      <c r="N1570" s="1">
        <f>'[1]RC-1'!N1570</f>
        <v>0</v>
      </c>
      <c r="O1570" s="1">
        <f>'[1]RC-1'!O1570</f>
        <v>0</v>
      </c>
      <c r="P1570" s="1">
        <f>'[1]RC-1'!P1570</f>
        <v>0</v>
      </c>
      <c r="Q1570" s="1">
        <f>'[1]RC-1'!Q1570</f>
        <v>0</v>
      </c>
      <c r="R1570" s="1">
        <f>'[1]RC-1'!R1570</f>
        <v>0</v>
      </c>
      <c r="S1570" s="1">
        <f>'[1]RC-1'!S1570</f>
        <v>0</v>
      </c>
      <c r="T1570" s="1">
        <f>'[1]RC-1'!T1570</f>
        <v>0</v>
      </c>
      <c r="U1570" s="1">
        <f>'[1]RC-1'!U1570</f>
        <v>0</v>
      </c>
      <c r="V1570" s="1">
        <f>'[1]RC-1'!V1570</f>
        <v>0</v>
      </c>
      <c r="W1570" s="1">
        <f>'[1]RC-1'!W1570</f>
        <v>0</v>
      </c>
      <c r="X1570" s="1">
        <f>'[1]RC-1'!X1570</f>
        <v>0</v>
      </c>
      <c r="Y1570" s="1">
        <f>'[1]RC-1'!Y1570</f>
        <v>0</v>
      </c>
      <c r="Z1570" s="1">
        <f>'[1]RC-1'!Z1570</f>
        <v>0</v>
      </c>
      <c r="AA1570" s="1">
        <f>'[1]RC-1'!AA1570</f>
        <v>0</v>
      </c>
      <c r="AB1570" s="1">
        <f>'[1]RC-1'!AB1570</f>
        <v>0</v>
      </c>
      <c r="AC1570" s="1">
        <f>'[1]RC-1'!AC1570</f>
        <v>0</v>
      </c>
      <c r="AD1570" s="1">
        <f>'[1]RC-1'!AD1570</f>
        <v>0</v>
      </c>
      <c r="AE1570" s="1">
        <f>'[1]RC-1'!AE1570</f>
        <v>0</v>
      </c>
      <c r="AF1570" s="1">
        <f>'[1]RC-1'!AF1570</f>
        <v>0</v>
      </c>
      <c r="AG1570" s="1">
        <f>'[1]RC-1'!AG1570</f>
        <v>0</v>
      </c>
      <c r="AH1570" s="1">
        <f>'[1]RC-1'!AH1570</f>
        <v>0</v>
      </c>
      <c r="AI1570" s="1">
        <f>'[1]RC-1'!AI1570</f>
        <v>0</v>
      </c>
    </row>
    <row r="1571" spans="1:35" x14ac:dyDescent="0.3">
      <c r="A1571" s="1">
        <f>'[1]RC-1'!A1571</f>
        <v>0</v>
      </c>
      <c r="B1571" s="1">
        <f>'[1]RC-1'!B1571</f>
        <v>0</v>
      </c>
      <c r="C1571" s="1">
        <f>'[1]RC-1'!C1571</f>
        <v>0</v>
      </c>
      <c r="D1571" s="1">
        <f>'[1]RC-1'!D1571</f>
        <v>0</v>
      </c>
      <c r="E1571" s="1">
        <f>'[1]RC-1'!E1571</f>
        <v>0</v>
      </c>
      <c r="F1571" s="1">
        <f>'[1]RC-1'!F1571</f>
        <v>0</v>
      </c>
      <c r="G1571" s="1">
        <f>'[1]RC-1'!G1571</f>
        <v>0</v>
      </c>
      <c r="H1571" s="1">
        <f>'[1]RC-1'!H1571</f>
        <v>0</v>
      </c>
      <c r="I1571" s="1">
        <f>'[1]RC-1'!I1571</f>
        <v>0</v>
      </c>
      <c r="J1571" s="1">
        <f>'[1]RC-1'!J1571</f>
        <v>0</v>
      </c>
      <c r="K1571" s="1">
        <f>'[1]RC-1'!K1571</f>
        <v>0</v>
      </c>
      <c r="L1571" s="1">
        <f>'[1]RC-1'!L1571</f>
        <v>0</v>
      </c>
      <c r="M1571" s="1">
        <f>'[1]RC-1'!M1571</f>
        <v>0</v>
      </c>
      <c r="N1571" s="1">
        <f>'[1]RC-1'!N1571</f>
        <v>0</v>
      </c>
      <c r="O1571" s="1">
        <f>'[1]RC-1'!O1571</f>
        <v>0</v>
      </c>
      <c r="P1571" s="1">
        <f>'[1]RC-1'!P1571</f>
        <v>0</v>
      </c>
      <c r="Q1571" s="1">
        <f>'[1]RC-1'!Q1571</f>
        <v>0</v>
      </c>
      <c r="R1571" s="1">
        <f>'[1]RC-1'!R1571</f>
        <v>0</v>
      </c>
      <c r="S1571" s="1">
        <f>'[1]RC-1'!S1571</f>
        <v>0</v>
      </c>
      <c r="T1571" s="1">
        <f>'[1]RC-1'!T1571</f>
        <v>0</v>
      </c>
      <c r="U1571" s="1">
        <f>'[1]RC-1'!U1571</f>
        <v>0</v>
      </c>
      <c r="V1571" s="1">
        <f>'[1]RC-1'!V1571</f>
        <v>0</v>
      </c>
      <c r="W1571" s="1">
        <f>'[1]RC-1'!W1571</f>
        <v>0</v>
      </c>
      <c r="X1571" s="1">
        <f>'[1]RC-1'!X1571</f>
        <v>0</v>
      </c>
      <c r="Y1571" s="1">
        <f>'[1]RC-1'!Y1571</f>
        <v>0</v>
      </c>
      <c r="Z1571" s="1">
        <f>'[1]RC-1'!Z1571</f>
        <v>0</v>
      </c>
      <c r="AA1571" s="1">
        <f>'[1]RC-1'!AA1571</f>
        <v>0</v>
      </c>
      <c r="AB1571" s="1">
        <f>'[1]RC-1'!AB1571</f>
        <v>0</v>
      </c>
      <c r="AC1571" s="1">
        <f>'[1]RC-1'!AC1571</f>
        <v>0</v>
      </c>
      <c r="AD1571" s="1">
        <f>'[1]RC-1'!AD1571</f>
        <v>0</v>
      </c>
      <c r="AE1571" s="1">
        <f>'[1]RC-1'!AE1571</f>
        <v>0</v>
      </c>
      <c r="AF1571" s="1">
        <f>'[1]RC-1'!AF1571</f>
        <v>0</v>
      </c>
      <c r="AG1571" s="1">
        <f>'[1]RC-1'!AG1571</f>
        <v>0</v>
      </c>
      <c r="AH1571" s="1">
        <f>'[1]RC-1'!AH1571</f>
        <v>0</v>
      </c>
      <c r="AI1571" s="1">
        <f>'[1]RC-1'!AI1571</f>
        <v>0</v>
      </c>
    </row>
    <row r="1572" spans="1:35" x14ac:dyDescent="0.3">
      <c r="A1572" s="1">
        <f>'[1]RC-1'!A1572</f>
        <v>0</v>
      </c>
      <c r="B1572" s="1">
        <f>'[1]RC-1'!B1572</f>
        <v>0</v>
      </c>
      <c r="C1572" s="1">
        <f>'[1]RC-1'!C1572</f>
        <v>0</v>
      </c>
      <c r="D1572" s="1">
        <f>'[1]RC-1'!D1572</f>
        <v>0</v>
      </c>
      <c r="E1572" s="1">
        <f>'[1]RC-1'!E1572</f>
        <v>0</v>
      </c>
      <c r="F1572" s="1">
        <f>'[1]RC-1'!F1572</f>
        <v>0</v>
      </c>
      <c r="G1572" s="1">
        <f>'[1]RC-1'!G1572</f>
        <v>0</v>
      </c>
      <c r="H1572" s="1">
        <f>'[1]RC-1'!H1572</f>
        <v>0</v>
      </c>
      <c r="I1572" s="1">
        <f>'[1]RC-1'!I1572</f>
        <v>0</v>
      </c>
      <c r="J1572" s="1">
        <f>'[1]RC-1'!J1572</f>
        <v>0</v>
      </c>
      <c r="K1572" s="1">
        <f>'[1]RC-1'!K1572</f>
        <v>0</v>
      </c>
      <c r="L1572" s="1">
        <f>'[1]RC-1'!L1572</f>
        <v>0</v>
      </c>
      <c r="M1572" s="1">
        <f>'[1]RC-1'!M1572</f>
        <v>0</v>
      </c>
      <c r="N1572" s="1">
        <f>'[1]RC-1'!N1572</f>
        <v>0</v>
      </c>
      <c r="O1572" s="1">
        <f>'[1]RC-1'!O1572</f>
        <v>0</v>
      </c>
      <c r="P1572" s="1">
        <f>'[1]RC-1'!P1572</f>
        <v>0</v>
      </c>
      <c r="Q1572" s="1">
        <f>'[1]RC-1'!Q1572</f>
        <v>0</v>
      </c>
      <c r="R1572" s="1">
        <f>'[1]RC-1'!R1572</f>
        <v>0</v>
      </c>
      <c r="S1572" s="1">
        <f>'[1]RC-1'!S1572</f>
        <v>0</v>
      </c>
      <c r="T1572" s="1">
        <f>'[1]RC-1'!T1572</f>
        <v>0</v>
      </c>
      <c r="U1572" s="1">
        <f>'[1]RC-1'!U1572</f>
        <v>0</v>
      </c>
      <c r="V1572" s="1">
        <f>'[1]RC-1'!V1572</f>
        <v>0</v>
      </c>
      <c r="W1572" s="1">
        <f>'[1]RC-1'!W1572</f>
        <v>0</v>
      </c>
      <c r="X1572" s="1">
        <f>'[1]RC-1'!X1572</f>
        <v>0</v>
      </c>
      <c r="Y1572" s="1">
        <f>'[1]RC-1'!Y1572</f>
        <v>0</v>
      </c>
      <c r="Z1572" s="1">
        <f>'[1]RC-1'!Z1572</f>
        <v>0</v>
      </c>
      <c r="AA1572" s="1">
        <f>'[1]RC-1'!AA1572</f>
        <v>0</v>
      </c>
      <c r="AB1572" s="1">
        <f>'[1]RC-1'!AB1572</f>
        <v>0</v>
      </c>
      <c r="AC1572" s="1">
        <f>'[1]RC-1'!AC1572</f>
        <v>0</v>
      </c>
      <c r="AD1572" s="1">
        <f>'[1]RC-1'!AD1572</f>
        <v>0</v>
      </c>
      <c r="AE1572" s="1">
        <f>'[1]RC-1'!AE1572</f>
        <v>0</v>
      </c>
      <c r="AF1572" s="1">
        <f>'[1]RC-1'!AF1572</f>
        <v>0</v>
      </c>
      <c r="AG1572" s="1">
        <f>'[1]RC-1'!AG1572</f>
        <v>0</v>
      </c>
      <c r="AH1572" s="1">
        <f>'[1]RC-1'!AH1572</f>
        <v>0</v>
      </c>
      <c r="AI1572" s="1">
        <f>'[1]RC-1'!AI1572</f>
        <v>0</v>
      </c>
    </row>
    <row r="1573" spans="1:35" x14ac:dyDescent="0.3">
      <c r="A1573" s="1">
        <f>'[1]RC-1'!A1573</f>
        <v>0</v>
      </c>
      <c r="B1573" s="1">
        <f>'[1]RC-1'!B1573</f>
        <v>0</v>
      </c>
      <c r="C1573" s="1">
        <f>'[1]RC-1'!C1573</f>
        <v>0</v>
      </c>
      <c r="D1573" s="1">
        <f>'[1]RC-1'!D1573</f>
        <v>0</v>
      </c>
      <c r="E1573" s="1">
        <f>'[1]RC-1'!E1573</f>
        <v>0</v>
      </c>
      <c r="F1573" s="1">
        <f>'[1]RC-1'!F1573</f>
        <v>0</v>
      </c>
      <c r="G1573" s="1">
        <f>'[1]RC-1'!G1573</f>
        <v>0</v>
      </c>
      <c r="H1573" s="1">
        <f>'[1]RC-1'!H1573</f>
        <v>0</v>
      </c>
      <c r="I1573" s="1">
        <f>'[1]RC-1'!I1573</f>
        <v>0</v>
      </c>
      <c r="J1573" s="1">
        <f>'[1]RC-1'!J1573</f>
        <v>0</v>
      </c>
      <c r="K1573" s="1">
        <f>'[1]RC-1'!K1573</f>
        <v>0</v>
      </c>
      <c r="L1573" s="1">
        <f>'[1]RC-1'!L1573</f>
        <v>0</v>
      </c>
      <c r="M1573" s="1">
        <f>'[1]RC-1'!M1573</f>
        <v>0</v>
      </c>
      <c r="N1573" s="1">
        <f>'[1]RC-1'!N1573</f>
        <v>0</v>
      </c>
      <c r="O1573" s="1">
        <f>'[1]RC-1'!O1573</f>
        <v>0</v>
      </c>
      <c r="P1573" s="1">
        <f>'[1]RC-1'!P1573</f>
        <v>0</v>
      </c>
      <c r="Q1573" s="1">
        <f>'[1]RC-1'!Q1573</f>
        <v>0</v>
      </c>
      <c r="R1573" s="1">
        <f>'[1]RC-1'!R1573</f>
        <v>0</v>
      </c>
      <c r="S1573" s="1">
        <f>'[1]RC-1'!S1573</f>
        <v>0</v>
      </c>
      <c r="T1573" s="1">
        <f>'[1]RC-1'!T1573</f>
        <v>0</v>
      </c>
      <c r="U1573" s="1">
        <f>'[1]RC-1'!U1573</f>
        <v>0</v>
      </c>
      <c r="V1573" s="1">
        <f>'[1]RC-1'!V1573</f>
        <v>0</v>
      </c>
      <c r="W1573" s="1">
        <f>'[1]RC-1'!W1573</f>
        <v>0</v>
      </c>
      <c r="X1573" s="1">
        <f>'[1]RC-1'!X1573</f>
        <v>0</v>
      </c>
      <c r="Y1573" s="1">
        <f>'[1]RC-1'!Y1573</f>
        <v>0</v>
      </c>
      <c r="Z1573" s="1">
        <f>'[1]RC-1'!Z1573</f>
        <v>0</v>
      </c>
      <c r="AA1573" s="1">
        <f>'[1]RC-1'!AA1573</f>
        <v>0</v>
      </c>
      <c r="AB1573" s="1">
        <f>'[1]RC-1'!AB1573</f>
        <v>0</v>
      </c>
      <c r="AC1573" s="1">
        <f>'[1]RC-1'!AC1573</f>
        <v>0</v>
      </c>
      <c r="AD1573" s="1">
        <f>'[1]RC-1'!AD1573</f>
        <v>0</v>
      </c>
      <c r="AE1573" s="1">
        <f>'[1]RC-1'!AE1573</f>
        <v>0</v>
      </c>
      <c r="AF1573" s="1">
        <f>'[1]RC-1'!AF1573</f>
        <v>0</v>
      </c>
      <c r="AG1573" s="1">
        <f>'[1]RC-1'!AG1573</f>
        <v>0</v>
      </c>
      <c r="AH1573" s="1">
        <f>'[1]RC-1'!AH1573</f>
        <v>0</v>
      </c>
      <c r="AI1573" s="1">
        <f>'[1]RC-1'!AI1573</f>
        <v>0</v>
      </c>
    </row>
    <row r="1574" spans="1:35" x14ac:dyDescent="0.3">
      <c r="A1574" s="1">
        <f>'[1]RC-1'!A1574</f>
        <v>0</v>
      </c>
      <c r="B1574" s="1">
        <f>'[1]RC-1'!B1574</f>
        <v>0</v>
      </c>
      <c r="C1574" s="1">
        <f>'[1]RC-1'!C1574</f>
        <v>0</v>
      </c>
      <c r="D1574" s="1">
        <f>'[1]RC-1'!D1574</f>
        <v>0</v>
      </c>
      <c r="E1574" s="1">
        <f>'[1]RC-1'!E1574</f>
        <v>0</v>
      </c>
      <c r="F1574" s="1">
        <f>'[1]RC-1'!F1574</f>
        <v>0</v>
      </c>
      <c r="G1574" s="1">
        <f>'[1]RC-1'!G1574</f>
        <v>0</v>
      </c>
      <c r="H1574" s="1">
        <f>'[1]RC-1'!H1574</f>
        <v>0</v>
      </c>
      <c r="I1574" s="1">
        <f>'[1]RC-1'!I1574</f>
        <v>0</v>
      </c>
      <c r="J1574" s="1">
        <f>'[1]RC-1'!J1574</f>
        <v>0</v>
      </c>
      <c r="K1574" s="1">
        <f>'[1]RC-1'!K1574</f>
        <v>0</v>
      </c>
      <c r="L1574" s="1">
        <f>'[1]RC-1'!L1574</f>
        <v>0</v>
      </c>
      <c r="M1574" s="1">
        <f>'[1]RC-1'!M1574</f>
        <v>0</v>
      </c>
      <c r="N1574" s="1">
        <f>'[1]RC-1'!N1574</f>
        <v>0</v>
      </c>
      <c r="O1574" s="1">
        <f>'[1]RC-1'!O1574</f>
        <v>0</v>
      </c>
      <c r="P1574" s="1">
        <f>'[1]RC-1'!P1574</f>
        <v>0</v>
      </c>
      <c r="Q1574" s="1">
        <f>'[1]RC-1'!Q1574</f>
        <v>0</v>
      </c>
      <c r="R1574" s="1">
        <f>'[1]RC-1'!R1574</f>
        <v>0</v>
      </c>
      <c r="S1574" s="1">
        <f>'[1]RC-1'!S1574</f>
        <v>0</v>
      </c>
      <c r="T1574" s="1">
        <f>'[1]RC-1'!T1574</f>
        <v>0</v>
      </c>
      <c r="U1574" s="1">
        <f>'[1]RC-1'!U1574</f>
        <v>0</v>
      </c>
      <c r="V1574" s="1">
        <f>'[1]RC-1'!V1574</f>
        <v>0</v>
      </c>
      <c r="W1574" s="1">
        <f>'[1]RC-1'!W1574</f>
        <v>0</v>
      </c>
      <c r="X1574" s="1">
        <f>'[1]RC-1'!X1574</f>
        <v>0</v>
      </c>
      <c r="Y1574" s="1">
        <f>'[1]RC-1'!Y1574</f>
        <v>0</v>
      </c>
      <c r="Z1574" s="1">
        <f>'[1]RC-1'!Z1574</f>
        <v>0</v>
      </c>
      <c r="AA1574" s="1">
        <f>'[1]RC-1'!AA1574</f>
        <v>0</v>
      </c>
      <c r="AB1574" s="1">
        <f>'[1]RC-1'!AB1574</f>
        <v>0</v>
      </c>
      <c r="AC1574" s="1">
        <f>'[1]RC-1'!AC1574</f>
        <v>0</v>
      </c>
      <c r="AD1574" s="1">
        <f>'[1]RC-1'!AD1574</f>
        <v>0</v>
      </c>
      <c r="AE1574" s="1">
        <f>'[1]RC-1'!AE1574</f>
        <v>0</v>
      </c>
      <c r="AF1574" s="1">
        <f>'[1]RC-1'!AF1574</f>
        <v>0</v>
      </c>
      <c r="AG1574" s="1">
        <f>'[1]RC-1'!AG1574</f>
        <v>0</v>
      </c>
      <c r="AH1574" s="1">
        <f>'[1]RC-1'!AH1574</f>
        <v>0</v>
      </c>
      <c r="AI1574" s="1">
        <f>'[1]RC-1'!AI1574</f>
        <v>0</v>
      </c>
    </row>
    <row r="1575" spans="1:35" x14ac:dyDescent="0.3">
      <c r="A1575" s="1">
        <f>'[1]RC-1'!A1575</f>
        <v>0</v>
      </c>
      <c r="B1575" s="1">
        <f>'[1]RC-1'!B1575</f>
        <v>0</v>
      </c>
      <c r="C1575" s="1">
        <f>'[1]RC-1'!C1575</f>
        <v>0</v>
      </c>
      <c r="D1575" s="1">
        <f>'[1]RC-1'!D1575</f>
        <v>0</v>
      </c>
      <c r="E1575" s="1">
        <f>'[1]RC-1'!E1575</f>
        <v>0</v>
      </c>
      <c r="F1575" s="1">
        <f>'[1]RC-1'!F1575</f>
        <v>0</v>
      </c>
      <c r="G1575" s="1">
        <f>'[1]RC-1'!G1575</f>
        <v>0</v>
      </c>
      <c r="H1575" s="1">
        <f>'[1]RC-1'!H1575</f>
        <v>0</v>
      </c>
      <c r="I1575" s="1">
        <f>'[1]RC-1'!I1575</f>
        <v>0</v>
      </c>
      <c r="J1575" s="1">
        <f>'[1]RC-1'!J1575</f>
        <v>0</v>
      </c>
      <c r="K1575" s="1">
        <f>'[1]RC-1'!K1575</f>
        <v>0</v>
      </c>
      <c r="L1575" s="1">
        <f>'[1]RC-1'!L1575</f>
        <v>0</v>
      </c>
      <c r="M1575" s="1">
        <f>'[1]RC-1'!M1575</f>
        <v>0</v>
      </c>
      <c r="N1575" s="1">
        <f>'[1]RC-1'!N1575</f>
        <v>0</v>
      </c>
      <c r="O1575" s="1">
        <f>'[1]RC-1'!O1575</f>
        <v>0</v>
      </c>
      <c r="P1575" s="1">
        <f>'[1]RC-1'!P1575</f>
        <v>0</v>
      </c>
      <c r="Q1575" s="1">
        <f>'[1]RC-1'!Q1575</f>
        <v>0</v>
      </c>
      <c r="R1575" s="1">
        <f>'[1]RC-1'!R1575</f>
        <v>0</v>
      </c>
      <c r="S1575" s="1">
        <f>'[1]RC-1'!S1575</f>
        <v>0</v>
      </c>
      <c r="T1575" s="1">
        <f>'[1]RC-1'!T1575</f>
        <v>0</v>
      </c>
      <c r="U1575" s="1">
        <f>'[1]RC-1'!U1575</f>
        <v>0</v>
      </c>
      <c r="V1575" s="1">
        <f>'[1]RC-1'!V1575</f>
        <v>0</v>
      </c>
      <c r="W1575" s="1">
        <f>'[1]RC-1'!W1575</f>
        <v>0</v>
      </c>
      <c r="X1575" s="1">
        <f>'[1]RC-1'!X1575</f>
        <v>0</v>
      </c>
      <c r="Y1575" s="1">
        <f>'[1]RC-1'!Y1575</f>
        <v>0</v>
      </c>
      <c r="Z1575" s="1">
        <f>'[1]RC-1'!Z1575</f>
        <v>0</v>
      </c>
      <c r="AA1575" s="1">
        <f>'[1]RC-1'!AA1575</f>
        <v>0</v>
      </c>
      <c r="AB1575" s="1">
        <f>'[1]RC-1'!AB1575</f>
        <v>0</v>
      </c>
      <c r="AC1575" s="1">
        <f>'[1]RC-1'!AC1575</f>
        <v>0</v>
      </c>
      <c r="AD1575" s="1">
        <f>'[1]RC-1'!AD1575</f>
        <v>0</v>
      </c>
      <c r="AE1575" s="1">
        <f>'[1]RC-1'!AE1575</f>
        <v>0</v>
      </c>
      <c r="AF1575" s="1">
        <f>'[1]RC-1'!AF1575</f>
        <v>0</v>
      </c>
      <c r="AG1575" s="1">
        <f>'[1]RC-1'!AG1575</f>
        <v>0</v>
      </c>
      <c r="AH1575" s="1">
        <f>'[1]RC-1'!AH1575</f>
        <v>0</v>
      </c>
      <c r="AI1575" s="1">
        <f>'[1]RC-1'!AI1575</f>
        <v>0</v>
      </c>
    </row>
    <row r="1576" spans="1:35" x14ac:dyDescent="0.3">
      <c r="A1576" s="1">
        <f>'[1]RC-1'!A1576</f>
        <v>0</v>
      </c>
      <c r="B1576" s="1">
        <f>'[1]RC-1'!B1576</f>
        <v>0</v>
      </c>
      <c r="C1576" s="1">
        <f>'[1]RC-1'!C1576</f>
        <v>0</v>
      </c>
      <c r="D1576" s="1">
        <f>'[1]RC-1'!D1576</f>
        <v>0</v>
      </c>
      <c r="E1576" s="1">
        <f>'[1]RC-1'!E1576</f>
        <v>0</v>
      </c>
      <c r="F1576" s="1">
        <f>'[1]RC-1'!F1576</f>
        <v>0</v>
      </c>
      <c r="G1576" s="1">
        <f>'[1]RC-1'!G1576</f>
        <v>0</v>
      </c>
      <c r="H1576" s="1">
        <f>'[1]RC-1'!H1576</f>
        <v>0</v>
      </c>
      <c r="I1576" s="1">
        <f>'[1]RC-1'!I1576</f>
        <v>0</v>
      </c>
      <c r="J1576" s="1">
        <f>'[1]RC-1'!J1576</f>
        <v>0</v>
      </c>
      <c r="K1576" s="1">
        <f>'[1]RC-1'!K1576</f>
        <v>0</v>
      </c>
      <c r="L1576" s="1">
        <f>'[1]RC-1'!L1576</f>
        <v>0</v>
      </c>
      <c r="M1576" s="1">
        <f>'[1]RC-1'!M1576</f>
        <v>0</v>
      </c>
      <c r="N1576" s="1">
        <f>'[1]RC-1'!N1576</f>
        <v>0</v>
      </c>
      <c r="O1576" s="1">
        <f>'[1]RC-1'!O1576</f>
        <v>0</v>
      </c>
      <c r="P1576" s="1">
        <f>'[1]RC-1'!P1576</f>
        <v>0</v>
      </c>
      <c r="Q1576" s="1">
        <f>'[1]RC-1'!Q1576</f>
        <v>0</v>
      </c>
      <c r="R1576" s="1">
        <f>'[1]RC-1'!R1576</f>
        <v>0</v>
      </c>
      <c r="S1576" s="1">
        <f>'[1]RC-1'!S1576</f>
        <v>0</v>
      </c>
      <c r="T1576" s="1">
        <f>'[1]RC-1'!T1576</f>
        <v>0</v>
      </c>
      <c r="U1576" s="1">
        <f>'[1]RC-1'!U1576</f>
        <v>0</v>
      </c>
      <c r="V1576" s="1">
        <f>'[1]RC-1'!V1576</f>
        <v>0</v>
      </c>
      <c r="W1576" s="1">
        <f>'[1]RC-1'!W1576</f>
        <v>0</v>
      </c>
      <c r="X1576" s="1">
        <f>'[1]RC-1'!X1576</f>
        <v>0</v>
      </c>
      <c r="Y1576" s="1">
        <f>'[1]RC-1'!Y1576</f>
        <v>0</v>
      </c>
      <c r="Z1576" s="1">
        <f>'[1]RC-1'!Z1576</f>
        <v>0</v>
      </c>
      <c r="AA1576" s="1">
        <f>'[1]RC-1'!AA1576</f>
        <v>0</v>
      </c>
      <c r="AB1576" s="1">
        <f>'[1]RC-1'!AB1576</f>
        <v>0</v>
      </c>
      <c r="AC1576" s="1">
        <f>'[1]RC-1'!AC1576</f>
        <v>0</v>
      </c>
      <c r="AD1576" s="1">
        <f>'[1]RC-1'!AD1576</f>
        <v>0</v>
      </c>
      <c r="AE1576" s="1">
        <f>'[1]RC-1'!AE1576</f>
        <v>0</v>
      </c>
      <c r="AF1576" s="1">
        <f>'[1]RC-1'!AF1576</f>
        <v>0</v>
      </c>
      <c r="AG1576" s="1">
        <f>'[1]RC-1'!AG1576</f>
        <v>0</v>
      </c>
      <c r="AH1576" s="1">
        <f>'[1]RC-1'!AH1576</f>
        <v>0</v>
      </c>
      <c r="AI1576" s="1">
        <f>'[1]RC-1'!AI1576</f>
        <v>0</v>
      </c>
    </row>
    <row r="1577" spans="1:35" x14ac:dyDescent="0.3">
      <c r="A1577" s="1">
        <f>'[1]RC-1'!A1577</f>
        <v>0</v>
      </c>
      <c r="B1577" s="1">
        <f>'[1]RC-1'!B1577</f>
        <v>0</v>
      </c>
      <c r="C1577" s="1">
        <f>'[1]RC-1'!C1577</f>
        <v>0</v>
      </c>
      <c r="D1577" s="1">
        <f>'[1]RC-1'!D1577</f>
        <v>0</v>
      </c>
      <c r="E1577" s="1">
        <f>'[1]RC-1'!E1577</f>
        <v>0</v>
      </c>
      <c r="F1577" s="1">
        <f>'[1]RC-1'!F1577</f>
        <v>0</v>
      </c>
      <c r="G1577" s="1">
        <f>'[1]RC-1'!G1577</f>
        <v>0</v>
      </c>
      <c r="H1577" s="1">
        <f>'[1]RC-1'!H1577</f>
        <v>0</v>
      </c>
      <c r="I1577" s="1">
        <f>'[1]RC-1'!I1577</f>
        <v>0</v>
      </c>
      <c r="J1577" s="1">
        <f>'[1]RC-1'!J1577</f>
        <v>0</v>
      </c>
      <c r="K1577" s="1">
        <f>'[1]RC-1'!K1577</f>
        <v>0</v>
      </c>
      <c r="L1577" s="1">
        <f>'[1]RC-1'!L1577</f>
        <v>0</v>
      </c>
      <c r="M1577" s="1">
        <f>'[1]RC-1'!M1577</f>
        <v>0</v>
      </c>
      <c r="N1577" s="1">
        <f>'[1]RC-1'!N1577</f>
        <v>0</v>
      </c>
      <c r="O1577" s="1">
        <f>'[1]RC-1'!O1577</f>
        <v>0</v>
      </c>
      <c r="P1577" s="1">
        <f>'[1]RC-1'!P1577</f>
        <v>0</v>
      </c>
      <c r="Q1577" s="1">
        <f>'[1]RC-1'!Q1577</f>
        <v>0</v>
      </c>
      <c r="R1577" s="1">
        <f>'[1]RC-1'!R1577</f>
        <v>0</v>
      </c>
      <c r="S1577" s="1">
        <f>'[1]RC-1'!S1577</f>
        <v>0</v>
      </c>
      <c r="T1577" s="1">
        <f>'[1]RC-1'!T1577</f>
        <v>0</v>
      </c>
      <c r="U1577" s="1">
        <f>'[1]RC-1'!U1577</f>
        <v>0</v>
      </c>
      <c r="V1577" s="1">
        <f>'[1]RC-1'!V1577</f>
        <v>0</v>
      </c>
      <c r="W1577" s="1">
        <f>'[1]RC-1'!W1577</f>
        <v>0</v>
      </c>
      <c r="X1577" s="1">
        <f>'[1]RC-1'!X1577</f>
        <v>0</v>
      </c>
      <c r="Y1577" s="1">
        <f>'[1]RC-1'!Y1577</f>
        <v>0</v>
      </c>
      <c r="Z1577" s="1">
        <f>'[1]RC-1'!Z1577</f>
        <v>0</v>
      </c>
      <c r="AA1577" s="1">
        <f>'[1]RC-1'!AA1577</f>
        <v>0</v>
      </c>
      <c r="AB1577" s="1">
        <f>'[1]RC-1'!AB1577</f>
        <v>0</v>
      </c>
      <c r="AC1577" s="1">
        <f>'[1]RC-1'!AC1577</f>
        <v>0</v>
      </c>
      <c r="AD1577" s="1">
        <f>'[1]RC-1'!AD1577</f>
        <v>0</v>
      </c>
      <c r="AE1577" s="1">
        <f>'[1]RC-1'!AE1577</f>
        <v>0</v>
      </c>
      <c r="AF1577" s="1">
        <f>'[1]RC-1'!AF1577</f>
        <v>0</v>
      </c>
      <c r="AG1577" s="1">
        <f>'[1]RC-1'!AG1577</f>
        <v>0</v>
      </c>
      <c r="AH1577" s="1">
        <f>'[1]RC-1'!AH1577</f>
        <v>0</v>
      </c>
      <c r="AI1577" s="1">
        <f>'[1]RC-1'!AI1577</f>
        <v>0</v>
      </c>
    </row>
    <row r="1578" spans="1:35" x14ac:dyDescent="0.3">
      <c r="A1578" s="1">
        <f>'[1]RC-1'!A1578</f>
        <v>0</v>
      </c>
      <c r="B1578" s="1">
        <f>'[1]RC-1'!B1578</f>
        <v>0</v>
      </c>
      <c r="C1578" s="1">
        <f>'[1]RC-1'!C1578</f>
        <v>0</v>
      </c>
      <c r="D1578" s="1">
        <f>'[1]RC-1'!D1578</f>
        <v>0</v>
      </c>
      <c r="E1578" s="1">
        <f>'[1]RC-1'!E1578</f>
        <v>0</v>
      </c>
      <c r="F1578" s="1">
        <f>'[1]RC-1'!F1578</f>
        <v>0</v>
      </c>
      <c r="G1578" s="1">
        <f>'[1]RC-1'!G1578</f>
        <v>0</v>
      </c>
      <c r="H1578" s="1">
        <f>'[1]RC-1'!H1578</f>
        <v>0</v>
      </c>
      <c r="I1578" s="1">
        <f>'[1]RC-1'!I1578</f>
        <v>0</v>
      </c>
      <c r="J1578" s="1">
        <f>'[1]RC-1'!J1578</f>
        <v>0</v>
      </c>
      <c r="K1578" s="1">
        <f>'[1]RC-1'!K1578</f>
        <v>0</v>
      </c>
      <c r="L1578" s="1">
        <f>'[1]RC-1'!L1578</f>
        <v>0</v>
      </c>
      <c r="M1578" s="1">
        <f>'[1]RC-1'!M1578</f>
        <v>0</v>
      </c>
      <c r="N1578" s="1">
        <f>'[1]RC-1'!N1578</f>
        <v>0</v>
      </c>
      <c r="O1578" s="1">
        <f>'[1]RC-1'!O1578</f>
        <v>0</v>
      </c>
      <c r="P1578" s="1">
        <f>'[1]RC-1'!P1578</f>
        <v>0</v>
      </c>
      <c r="Q1578" s="1">
        <f>'[1]RC-1'!Q1578</f>
        <v>0</v>
      </c>
      <c r="R1578" s="1">
        <f>'[1]RC-1'!R1578</f>
        <v>0</v>
      </c>
      <c r="S1578" s="1">
        <f>'[1]RC-1'!S1578</f>
        <v>0</v>
      </c>
      <c r="T1578" s="1">
        <f>'[1]RC-1'!T1578</f>
        <v>0</v>
      </c>
      <c r="U1578" s="1">
        <f>'[1]RC-1'!U1578</f>
        <v>0</v>
      </c>
      <c r="V1578" s="1">
        <f>'[1]RC-1'!V1578</f>
        <v>0</v>
      </c>
      <c r="W1578" s="1">
        <f>'[1]RC-1'!W1578</f>
        <v>0</v>
      </c>
      <c r="X1578" s="1">
        <f>'[1]RC-1'!X1578</f>
        <v>0</v>
      </c>
      <c r="Y1578" s="1">
        <f>'[1]RC-1'!Y1578</f>
        <v>0</v>
      </c>
      <c r="Z1578" s="1">
        <f>'[1]RC-1'!Z1578</f>
        <v>0</v>
      </c>
      <c r="AA1578" s="1">
        <f>'[1]RC-1'!AA1578</f>
        <v>0</v>
      </c>
      <c r="AB1578" s="1">
        <f>'[1]RC-1'!AB1578</f>
        <v>0</v>
      </c>
      <c r="AC1578" s="1">
        <f>'[1]RC-1'!AC1578</f>
        <v>0</v>
      </c>
      <c r="AD1578" s="1">
        <f>'[1]RC-1'!AD1578</f>
        <v>0</v>
      </c>
      <c r="AE1578" s="1">
        <f>'[1]RC-1'!AE1578</f>
        <v>0</v>
      </c>
      <c r="AF1578" s="1">
        <f>'[1]RC-1'!AF1578</f>
        <v>0</v>
      </c>
      <c r="AG1578" s="1">
        <f>'[1]RC-1'!AG1578</f>
        <v>0</v>
      </c>
      <c r="AH1578" s="1">
        <f>'[1]RC-1'!AH1578</f>
        <v>0</v>
      </c>
      <c r="AI1578" s="1">
        <f>'[1]RC-1'!AI1578</f>
        <v>0</v>
      </c>
    </row>
    <row r="1579" spans="1:35" x14ac:dyDescent="0.3">
      <c r="A1579" s="1">
        <f>'[1]RC-1'!A1579</f>
        <v>0</v>
      </c>
      <c r="B1579" s="1">
        <f>'[1]RC-1'!B1579</f>
        <v>0</v>
      </c>
      <c r="C1579" s="1">
        <f>'[1]RC-1'!C1579</f>
        <v>0</v>
      </c>
      <c r="D1579" s="1">
        <f>'[1]RC-1'!D1579</f>
        <v>0</v>
      </c>
      <c r="E1579" s="1">
        <f>'[1]RC-1'!E1579</f>
        <v>0</v>
      </c>
      <c r="F1579" s="1">
        <f>'[1]RC-1'!F1579</f>
        <v>0</v>
      </c>
      <c r="G1579" s="1">
        <f>'[1]RC-1'!G1579</f>
        <v>0</v>
      </c>
      <c r="H1579" s="1">
        <f>'[1]RC-1'!H1579</f>
        <v>0</v>
      </c>
      <c r="I1579" s="1">
        <f>'[1]RC-1'!I1579</f>
        <v>0</v>
      </c>
      <c r="J1579" s="1">
        <f>'[1]RC-1'!J1579</f>
        <v>0</v>
      </c>
      <c r="K1579" s="1">
        <f>'[1]RC-1'!K1579</f>
        <v>0</v>
      </c>
      <c r="L1579" s="1">
        <f>'[1]RC-1'!L1579</f>
        <v>0</v>
      </c>
      <c r="M1579" s="1">
        <f>'[1]RC-1'!M1579</f>
        <v>0</v>
      </c>
      <c r="N1579" s="1">
        <f>'[1]RC-1'!N1579</f>
        <v>0</v>
      </c>
      <c r="O1579" s="1">
        <f>'[1]RC-1'!O1579</f>
        <v>0</v>
      </c>
      <c r="P1579" s="1">
        <f>'[1]RC-1'!P1579</f>
        <v>0</v>
      </c>
      <c r="Q1579" s="1">
        <f>'[1]RC-1'!Q1579</f>
        <v>0</v>
      </c>
      <c r="R1579" s="1">
        <f>'[1]RC-1'!R1579</f>
        <v>0</v>
      </c>
      <c r="S1579" s="1">
        <f>'[1]RC-1'!S1579</f>
        <v>0</v>
      </c>
      <c r="T1579" s="1">
        <f>'[1]RC-1'!T1579</f>
        <v>0</v>
      </c>
      <c r="U1579" s="1">
        <f>'[1]RC-1'!U1579</f>
        <v>0</v>
      </c>
      <c r="V1579" s="1">
        <f>'[1]RC-1'!V1579</f>
        <v>0</v>
      </c>
      <c r="W1579" s="1">
        <f>'[1]RC-1'!W1579</f>
        <v>0</v>
      </c>
      <c r="X1579" s="1">
        <f>'[1]RC-1'!X1579</f>
        <v>0</v>
      </c>
      <c r="Y1579" s="1">
        <f>'[1]RC-1'!Y1579</f>
        <v>0</v>
      </c>
      <c r="Z1579" s="1">
        <f>'[1]RC-1'!Z1579</f>
        <v>0</v>
      </c>
      <c r="AA1579" s="1">
        <f>'[1]RC-1'!AA1579</f>
        <v>0</v>
      </c>
      <c r="AB1579" s="1">
        <f>'[1]RC-1'!AB1579</f>
        <v>0</v>
      </c>
      <c r="AC1579" s="1">
        <f>'[1]RC-1'!AC1579</f>
        <v>0</v>
      </c>
      <c r="AD1579" s="1">
        <f>'[1]RC-1'!AD1579</f>
        <v>0</v>
      </c>
      <c r="AE1579" s="1">
        <f>'[1]RC-1'!AE1579</f>
        <v>0</v>
      </c>
      <c r="AF1579" s="1">
        <f>'[1]RC-1'!AF1579</f>
        <v>0</v>
      </c>
      <c r="AG1579" s="1">
        <f>'[1]RC-1'!AG1579</f>
        <v>0</v>
      </c>
      <c r="AH1579" s="1">
        <f>'[1]RC-1'!AH1579</f>
        <v>0</v>
      </c>
      <c r="AI1579" s="1">
        <f>'[1]RC-1'!AI1579</f>
        <v>0</v>
      </c>
    </row>
    <row r="1580" spans="1:35" x14ac:dyDescent="0.3">
      <c r="A1580" s="1">
        <f>'[1]RC-1'!A1580</f>
        <v>0</v>
      </c>
      <c r="B1580" s="1">
        <f>'[1]RC-1'!B1580</f>
        <v>0</v>
      </c>
      <c r="C1580" s="1">
        <f>'[1]RC-1'!C1580</f>
        <v>0</v>
      </c>
      <c r="D1580" s="1">
        <f>'[1]RC-1'!D1580</f>
        <v>0</v>
      </c>
      <c r="E1580" s="1">
        <f>'[1]RC-1'!E1580</f>
        <v>0</v>
      </c>
      <c r="F1580" s="1">
        <f>'[1]RC-1'!F1580</f>
        <v>0</v>
      </c>
      <c r="G1580" s="1">
        <f>'[1]RC-1'!G1580</f>
        <v>0</v>
      </c>
      <c r="H1580" s="1">
        <f>'[1]RC-1'!H1580</f>
        <v>0</v>
      </c>
      <c r="I1580" s="1">
        <f>'[1]RC-1'!I1580</f>
        <v>0</v>
      </c>
      <c r="J1580" s="1">
        <f>'[1]RC-1'!J1580</f>
        <v>0</v>
      </c>
      <c r="K1580" s="1">
        <f>'[1]RC-1'!K1580</f>
        <v>0</v>
      </c>
      <c r="L1580" s="1">
        <f>'[1]RC-1'!L1580</f>
        <v>0</v>
      </c>
      <c r="M1580" s="1">
        <f>'[1]RC-1'!M1580</f>
        <v>0</v>
      </c>
      <c r="N1580" s="1">
        <f>'[1]RC-1'!N1580</f>
        <v>0</v>
      </c>
      <c r="O1580" s="1">
        <f>'[1]RC-1'!O1580</f>
        <v>0</v>
      </c>
      <c r="P1580" s="1">
        <f>'[1]RC-1'!P1580</f>
        <v>0</v>
      </c>
      <c r="Q1580" s="1">
        <f>'[1]RC-1'!Q1580</f>
        <v>0</v>
      </c>
      <c r="R1580" s="1">
        <f>'[1]RC-1'!R1580</f>
        <v>0</v>
      </c>
      <c r="S1580" s="1">
        <f>'[1]RC-1'!S1580</f>
        <v>0</v>
      </c>
      <c r="T1580" s="1">
        <f>'[1]RC-1'!T1580</f>
        <v>0</v>
      </c>
      <c r="U1580" s="1">
        <f>'[1]RC-1'!U1580</f>
        <v>0</v>
      </c>
      <c r="V1580" s="1">
        <f>'[1]RC-1'!V1580</f>
        <v>0</v>
      </c>
      <c r="W1580" s="1">
        <f>'[1]RC-1'!W1580</f>
        <v>0</v>
      </c>
      <c r="X1580" s="1">
        <f>'[1]RC-1'!X1580</f>
        <v>0</v>
      </c>
      <c r="Y1580" s="1">
        <f>'[1]RC-1'!Y1580</f>
        <v>0</v>
      </c>
      <c r="Z1580" s="1">
        <f>'[1]RC-1'!Z1580</f>
        <v>0</v>
      </c>
      <c r="AA1580" s="1">
        <f>'[1]RC-1'!AA1580</f>
        <v>0</v>
      </c>
      <c r="AB1580" s="1">
        <f>'[1]RC-1'!AB1580</f>
        <v>0</v>
      </c>
      <c r="AC1580" s="1">
        <f>'[1]RC-1'!AC1580</f>
        <v>0</v>
      </c>
      <c r="AD1580" s="1">
        <f>'[1]RC-1'!AD1580</f>
        <v>0</v>
      </c>
      <c r="AE1580" s="1">
        <f>'[1]RC-1'!AE1580</f>
        <v>0</v>
      </c>
      <c r="AF1580" s="1">
        <f>'[1]RC-1'!AF1580</f>
        <v>0</v>
      </c>
      <c r="AG1580" s="1">
        <f>'[1]RC-1'!AG1580</f>
        <v>0</v>
      </c>
      <c r="AH1580" s="1">
        <f>'[1]RC-1'!AH1580</f>
        <v>0</v>
      </c>
      <c r="AI1580" s="1">
        <f>'[1]RC-1'!AI1580</f>
        <v>0</v>
      </c>
    </row>
    <row r="1581" spans="1:35" x14ac:dyDescent="0.3">
      <c r="A1581" s="1">
        <f>'[1]RC-1'!A1581</f>
        <v>0</v>
      </c>
      <c r="B1581" s="1">
        <f>'[1]RC-1'!B1581</f>
        <v>0</v>
      </c>
      <c r="C1581" s="1">
        <f>'[1]RC-1'!C1581</f>
        <v>0</v>
      </c>
      <c r="D1581" s="1">
        <f>'[1]RC-1'!D1581</f>
        <v>0</v>
      </c>
      <c r="E1581" s="1">
        <f>'[1]RC-1'!E1581</f>
        <v>0</v>
      </c>
      <c r="F1581" s="1">
        <f>'[1]RC-1'!F1581</f>
        <v>0</v>
      </c>
      <c r="G1581" s="1">
        <f>'[1]RC-1'!G1581</f>
        <v>0</v>
      </c>
      <c r="H1581" s="1">
        <f>'[1]RC-1'!H1581</f>
        <v>0</v>
      </c>
      <c r="I1581" s="1">
        <f>'[1]RC-1'!I1581</f>
        <v>0</v>
      </c>
      <c r="J1581" s="1">
        <f>'[1]RC-1'!J1581</f>
        <v>0</v>
      </c>
      <c r="K1581" s="1">
        <f>'[1]RC-1'!K1581</f>
        <v>0</v>
      </c>
      <c r="L1581" s="1">
        <f>'[1]RC-1'!L1581</f>
        <v>0</v>
      </c>
      <c r="M1581" s="1">
        <f>'[1]RC-1'!M1581</f>
        <v>0</v>
      </c>
      <c r="N1581" s="1">
        <f>'[1]RC-1'!N1581</f>
        <v>0</v>
      </c>
      <c r="O1581" s="1">
        <f>'[1]RC-1'!O1581</f>
        <v>0</v>
      </c>
      <c r="P1581" s="1">
        <f>'[1]RC-1'!P1581</f>
        <v>0</v>
      </c>
      <c r="Q1581" s="1">
        <f>'[1]RC-1'!Q1581</f>
        <v>0</v>
      </c>
      <c r="R1581" s="1">
        <f>'[1]RC-1'!R1581</f>
        <v>0</v>
      </c>
      <c r="S1581" s="1">
        <f>'[1]RC-1'!S1581</f>
        <v>0</v>
      </c>
      <c r="T1581" s="1">
        <f>'[1]RC-1'!T1581</f>
        <v>0</v>
      </c>
      <c r="U1581" s="1">
        <f>'[1]RC-1'!U1581</f>
        <v>0</v>
      </c>
      <c r="V1581" s="1">
        <f>'[1]RC-1'!V1581</f>
        <v>0</v>
      </c>
      <c r="W1581" s="1">
        <f>'[1]RC-1'!W1581</f>
        <v>0</v>
      </c>
      <c r="X1581" s="1">
        <f>'[1]RC-1'!X1581</f>
        <v>0</v>
      </c>
      <c r="Y1581" s="1">
        <f>'[1]RC-1'!Y1581</f>
        <v>0</v>
      </c>
      <c r="Z1581" s="1">
        <f>'[1]RC-1'!Z1581</f>
        <v>0</v>
      </c>
      <c r="AA1581" s="1">
        <f>'[1]RC-1'!AA1581</f>
        <v>0</v>
      </c>
      <c r="AB1581" s="1">
        <f>'[1]RC-1'!AB1581</f>
        <v>0</v>
      </c>
      <c r="AC1581" s="1">
        <f>'[1]RC-1'!AC1581</f>
        <v>0</v>
      </c>
      <c r="AD1581" s="1">
        <f>'[1]RC-1'!AD1581</f>
        <v>0</v>
      </c>
      <c r="AE1581" s="1">
        <f>'[1]RC-1'!AE1581</f>
        <v>0</v>
      </c>
      <c r="AF1581" s="1">
        <f>'[1]RC-1'!AF1581</f>
        <v>0</v>
      </c>
      <c r="AG1581" s="1">
        <f>'[1]RC-1'!AG1581</f>
        <v>0</v>
      </c>
      <c r="AH1581" s="1">
        <f>'[1]RC-1'!AH1581</f>
        <v>0</v>
      </c>
      <c r="AI1581" s="1">
        <f>'[1]RC-1'!AI1581</f>
        <v>0</v>
      </c>
    </row>
    <row r="1582" spans="1:35" x14ac:dyDescent="0.3">
      <c r="A1582" s="1">
        <f>'[1]RC-1'!A1582</f>
        <v>0</v>
      </c>
      <c r="B1582" s="1">
        <f>'[1]RC-1'!B1582</f>
        <v>0</v>
      </c>
      <c r="C1582" s="1">
        <f>'[1]RC-1'!C1582</f>
        <v>0</v>
      </c>
      <c r="D1582" s="1">
        <f>'[1]RC-1'!D1582</f>
        <v>0</v>
      </c>
      <c r="E1582" s="1">
        <f>'[1]RC-1'!E1582</f>
        <v>0</v>
      </c>
      <c r="F1582" s="1">
        <f>'[1]RC-1'!F1582</f>
        <v>0</v>
      </c>
      <c r="G1582" s="1">
        <f>'[1]RC-1'!G1582</f>
        <v>0</v>
      </c>
      <c r="H1582" s="1">
        <f>'[1]RC-1'!H1582</f>
        <v>0</v>
      </c>
      <c r="I1582" s="1">
        <f>'[1]RC-1'!I1582</f>
        <v>0</v>
      </c>
      <c r="J1582" s="1">
        <f>'[1]RC-1'!J1582</f>
        <v>0</v>
      </c>
      <c r="K1582" s="1">
        <f>'[1]RC-1'!K1582</f>
        <v>0</v>
      </c>
      <c r="L1582" s="1">
        <f>'[1]RC-1'!L1582</f>
        <v>0</v>
      </c>
      <c r="M1582" s="1">
        <f>'[1]RC-1'!M1582</f>
        <v>0</v>
      </c>
      <c r="N1582" s="1">
        <f>'[1]RC-1'!N1582</f>
        <v>0</v>
      </c>
      <c r="O1582" s="1">
        <f>'[1]RC-1'!O1582</f>
        <v>0</v>
      </c>
      <c r="P1582" s="1">
        <f>'[1]RC-1'!P1582</f>
        <v>0</v>
      </c>
      <c r="Q1582" s="1">
        <f>'[1]RC-1'!Q1582</f>
        <v>0</v>
      </c>
      <c r="R1582" s="1">
        <f>'[1]RC-1'!R1582</f>
        <v>0</v>
      </c>
      <c r="S1582" s="1">
        <f>'[1]RC-1'!S1582</f>
        <v>0</v>
      </c>
      <c r="T1582" s="1">
        <f>'[1]RC-1'!T1582</f>
        <v>0</v>
      </c>
      <c r="U1582" s="1">
        <f>'[1]RC-1'!U1582</f>
        <v>0</v>
      </c>
      <c r="V1582" s="1">
        <f>'[1]RC-1'!V1582</f>
        <v>0</v>
      </c>
      <c r="W1582" s="1">
        <f>'[1]RC-1'!W1582</f>
        <v>0</v>
      </c>
      <c r="X1582" s="1">
        <f>'[1]RC-1'!X1582</f>
        <v>0</v>
      </c>
      <c r="Y1582" s="1">
        <f>'[1]RC-1'!Y1582</f>
        <v>0</v>
      </c>
      <c r="Z1582" s="1">
        <f>'[1]RC-1'!Z1582</f>
        <v>0</v>
      </c>
      <c r="AA1582" s="1">
        <f>'[1]RC-1'!AA1582</f>
        <v>0</v>
      </c>
      <c r="AB1582" s="1">
        <f>'[1]RC-1'!AB1582</f>
        <v>0</v>
      </c>
      <c r="AC1582" s="1">
        <f>'[1]RC-1'!AC1582</f>
        <v>0</v>
      </c>
      <c r="AD1582" s="1">
        <f>'[1]RC-1'!AD1582</f>
        <v>0</v>
      </c>
      <c r="AE1582" s="1">
        <f>'[1]RC-1'!AE1582</f>
        <v>0</v>
      </c>
      <c r="AF1582" s="1">
        <f>'[1]RC-1'!AF1582</f>
        <v>0</v>
      </c>
      <c r="AG1582" s="1">
        <f>'[1]RC-1'!AG1582</f>
        <v>0</v>
      </c>
      <c r="AH1582" s="1">
        <f>'[1]RC-1'!AH1582</f>
        <v>0</v>
      </c>
      <c r="AI1582" s="1">
        <f>'[1]RC-1'!AI1582</f>
        <v>0</v>
      </c>
    </row>
    <row r="1583" spans="1:35" x14ac:dyDescent="0.3">
      <c r="A1583" s="1">
        <f>'[1]RC-1'!A1583</f>
        <v>0</v>
      </c>
      <c r="B1583" s="1">
        <f>'[1]RC-1'!B1583</f>
        <v>0</v>
      </c>
      <c r="C1583" s="1">
        <f>'[1]RC-1'!C1583</f>
        <v>0</v>
      </c>
      <c r="D1583" s="1">
        <f>'[1]RC-1'!D1583</f>
        <v>0</v>
      </c>
      <c r="E1583" s="1">
        <f>'[1]RC-1'!E1583</f>
        <v>0</v>
      </c>
      <c r="F1583" s="1">
        <f>'[1]RC-1'!F1583</f>
        <v>0</v>
      </c>
      <c r="G1583" s="1">
        <f>'[1]RC-1'!G1583</f>
        <v>0</v>
      </c>
      <c r="H1583" s="1">
        <f>'[1]RC-1'!H1583</f>
        <v>0</v>
      </c>
      <c r="I1583" s="1">
        <f>'[1]RC-1'!I1583</f>
        <v>0</v>
      </c>
      <c r="J1583" s="1">
        <f>'[1]RC-1'!J1583</f>
        <v>0</v>
      </c>
      <c r="K1583" s="1">
        <f>'[1]RC-1'!K1583</f>
        <v>0</v>
      </c>
      <c r="L1583" s="1">
        <f>'[1]RC-1'!L1583</f>
        <v>0</v>
      </c>
      <c r="M1583" s="1">
        <f>'[1]RC-1'!M1583</f>
        <v>0</v>
      </c>
      <c r="N1583" s="1">
        <f>'[1]RC-1'!N1583</f>
        <v>0</v>
      </c>
      <c r="O1583" s="1">
        <f>'[1]RC-1'!O1583</f>
        <v>0</v>
      </c>
      <c r="P1583" s="1">
        <f>'[1]RC-1'!P1583</f>
        <v>0</v>
      </c>
      <c r="Q1583" s="1">
        <f>'[1]RC-1'!Q1583</f>
        <v>0</v>
      </c>
      <c r="R1583" s="1">
        <f>'[1]RC-1'!R1583</f>
        <v>0</v>
      </c>
      <c r="S1583" s="1">
        <f>'[1]RC-1'!S1583</f>
        <v>0</v>
      </c>
      <c r="T1583" s="1">
        <f>'[1]RC-1'!T1583</f>
        <v>0</v>
      </c>
      <c r="U1583" s="1">
        <f>'[1]RC-1'!U1583</f>
        <v>0</v>
      </c>
      <c r="V1583" s="1">
        <f>'[1]RC-1'!V1583</f>
        <v>0</v>
      </c>
      <c r="W1583" s="1">
        <f>'[1]RC-1'!W1583</f>
        <v>0</v>
      </c>
      <c r="X1583" s="1">
        <f>'[1]RC-1'!X1583</f>
        <v>0</v>
      </c>
      <c r="Y1583" s="1">
        <f>'[1]RC-1'!Y1583</f>
        <v>0</v>
      </c>
      <c r="Z1583" s="1">
        <f>'[1]RC-1'!Z1583</f>
        <v>0</v>
      </c>
      <c r="AA1583" s="1">
        <f>'[1]RC-1'!AA1583</f>
        <v>0</v>
      </c>
      <c r="AB1583" s="1">
        <f>'[1]RC-1'!AB1583</f>
        <v>0</v>
      </c>
      <c r="AC1583" s="1">
        <f>'[1]RC-1'!AC1583</f>
        <v>0</v>
      </c>
      <c r="AD1583" s="1">
        <f>'[1]RC-1'!AD1583</f>
        <v>0</v>
      </c>
      <c r="AE1583" s="1">
        <f>'[1]RC-1'!AE1583</f>
        <v>0</v>
      </c>
      <c r="AF1583" s="1">
        <f>'[1]RC-1'!AF1583</f>
        <v>0</v>
      </c>
      <c r="AG1583" s="1">
        <f>'[1]RC-1'!AG1583</f>
        <v>0</v>
      </c>
      <c r="AH1583" s="1">
        <f>'[1]RC-1'!AH1583</f>
        <v>0</v>
      </c>
      <c r="AI1583" s="1">
        <f>'[1]RC-1'!AI1583</f>
        <v>0</v>
      </c>
    </row>
    <row r="1584" spans="1:35" x14ac:dyDescent="0.3">
      <c r="A1584" s="1">
        <f>'[1]RC-1'!A1584</f>
        <v>0</v>
      </c>
      <c r="B1584" s="1">
        <f>'[1]RC-1'!B1584</f>
        <v>0</v>
      </c>
      <c r="C1584" s="1">
        <f>'[1]RC-1'!C1584</f>
        <v>0</v>
      </c>
      <c r="D1584" s="1">
        <f>'[1]RC-1'!D1584</f>
        <v>0</v>
      </c>
      <c r="E1584" s="1">
        <f>'[1]RC-1'!E1584</f>
        <v>0</v>
      </c>
      <c r="F1584" s="1">
        <f>'[1]RC-1'!F1584</f>
        <v>0</v>
      </c>
      <c r="G1584" s="1">
        <f>'[1]RC-1'!G1584</f>
        <v>0</v>
      </c>
      <c r="H1584" s="1">
        <f>'[1]RC-1'!H1584</f>
        <v>0</v>
      </c>
      <c r="I1584" s="1">
        <f>'[1]RC-1'!I1584</f>
        <v>0</v>
      </c>
      <c r="J1584" s="1">
        <f>'[1]RC-1'!J1584</f>
        <v>0</v>
      </c>
      <c r="K1584" s="1">
        <f>'[1]RC-1'!K1584</f>
        <v>0</v>
      </c>
      <c r="L1584" s="1">
        <f>'[1]RC-1'!L1584</f>
        <v>0</v>
      </c>
      <c r="M1584" s="1">
        <f>'[1]RC-1'!M1584</f>
        <v>0</v>
      </c>
      <c r="N1584" s="1">
        <f>'[1]RC-1'!N1584</f>
        <v>0</v>
      </c>
      <c r="O1584" s="1">
        <f>'[1]RC-1'!O1584</f>
        <v>0</v>
      </c>
      <c r="P1584" s="1">
        <f>'[1]RC-1'!P1584</f>
        <v>0</v>
      </c>
      <c r="Q1584" s="1">
        <f>'[1]RC-1'!Q1584</f>
        <v>0</v>
      </c>
      <c r="R1584" s="1">
        <f>'[1]RC-1'!R1584</f>
        <v>0</v>
      </c>
      <c r="S1584" s="1">
        <f>'[1]RC-1'!S1584</f>
        <v>0</v>
      </c>
      <c r="T1584" s="1">
        <f>'[1]RC-1'!T1584</f>
        <v>0</v>
      </c>
      <c r="U1584" s="1">
        <f>'[1]RC-1'!U1584</f>
        <v>0</v>
      </c>
      <c r="V1584" s="1">
        <f>'[1]RC-1'!V1584</f>
        <v>0</v>
      </c>
      <c r="W1584" s="1">
        <f>'[1]RC-1'!W1584</f>
        <v>0</v>
      </c>
      <c r="X1584" s="1">
        <f>'[1]RC-1'!X1584</f>
        <v>0</v>
      </c>
      <c r="Y1584" s="1">
        <f>'[1]RC-1'!Y1584</f>
        <v>0</v>
      </c>
      <c r="Z1584" s="1">
        <f>'[1]RC-1'!Z1584</f>
        <v>0</v>
      </c>
      <c r="AA1584" s="1">
        <f>'[1]RC-1'!AA1584</f>
        <v>0</v>
      </c>
      <c r="AB1584" s="1">
        <f>'[1]RC-1'!AB1584</f>
        <v>0</v>
      </c>
      <c r="AC1584" s="1">
        <f>'[1]RC-1'!AC1584</f>
        <v>0</v>
      </c>
      <c r="AD1584" s="1">
        <f>'[1]RC-1'!AD1584</f>
        <v>0</v>
      </c>
      <c r="AE1584" s="1">
        <f>'[1]RC-1'!AE1584</f>
        <v>0</v>
      </c>
      <c r="AF1584" s="1">
        <f>'[1]RC-1'!AF1584</f>
        <v>0</v>
      </c>
      <c r="AG1584" s="1">
        <f>'[1]RC-1'!AG1584</f>
        <v>0</v>
      </c>
      <c r="AH1584" s="1">
        <f>'[1]RC-1'!AH1584</f>
        <v>0</v>
      </c>
      <c r="AI1584" s="1">
        <f>'[1]RC-1'!AI1584</f>
        <v>0</v>
      </c>
    </row>
    <row r="1585" spans="1:35" x14ac:dyDescent="0.3">
      <c r="A1585" s="1">
        <f>'[1]RC-1'!A1585</f>
        <v>0</v>
      </c>
      <c r="B1585" s="1">
        <f>'[1]RC-1'!B1585</f>
        <v>0</v>
      </c>
      <c r="C1585" s="1">
        <f>'[1]RC-1'!C1585</f>
        <v>0</v>
      </c>
      <c r="D1585" s="1">
        <f>'[1]RC-1'!D1585</f>
        <v>0</v>
      </c>
      <c r="E1585" s="1">
        <f>'[1]RC-1'!E1585</f>
        <v>0</v>
      </c>
      <c r="F1585" s="1">
        <f>'[1]RC-1'!F1585</f>
        <v>0</v>
      </c>
      <c r="G1585" s="1">
        <f>'[1]RC-1'!G1585</f>
        <v>0</v>
      </c>
      <c r="H1585" s="1">
        <f>'[1]RC-1'!H1585</f>
        <v>0</v>
      </c>
      <c r="I1585" s="1">
        <f>'[1]RC-1'!I1585</f>
        <v>0</v>
      </c>
      <c r="J1585" s="1">
        <f>'[1]RC-1'!J1585</f>
        <v>0</v>
      </c>
      <c r="K1585" s="1">
        <f>'[1]RC-1'!K1585</f>
        <v>0</v>
      </c>
      <c r="L1585" s="1">
        <f>'[1]RC-1'!L1585</f>
        <v>0</v>
      </c>
      <c r="M1585" s="1">
        <f>'[1]RC-1'!M1585</f>
        <v>0</v>
      </c>
      <c r="N1585" s="1">
        <f>'[1]RC-1'!N1585</f>
        <v>0</v>
      </c>
      <c r="O1585" s="1">
        <f>'[1]RC-1'!O1585</f>
        <v>0</v>
      </c>
      <c r="P1585" s="1">
        <f>'[1]RC-1'!P1585</f>
        <v>0</v>
      </c>
      <c r="Q1585" s="1">
        <f>'[1]RC-1'!Q1585</f>
        <v>0</v>
      </c>
      <c r="R1585" s="1">
        <f>'[1]RC-1'!R1585</f>
        <v>0</v>
      </c>
      <c r="S1585" s="1">
        <f>'[1]RC-1'!S1585</f>
        <v>0</v>
      </c>
      <c r="T1585" s="1">
        <f>'[1]RC-1'!T1585</f>
        <v>0</v>
      </c>
      <c r="U1585" s="1">
        <f>'[1]RC-1'!U1585</f>
        <v>0</v>
      </c>
      <c r="V1585" s="1">
        <f>'[1]RC-1'!V1585</f>
        <v>0</v>
      </c>
      <c r="W1585" s="1">
        <f>'[1]RC-1'!W1585</f>
        <v>0</v>
      </c>
      <c r="X1585" s="1">
        <f>'[1]RC-1'!X1585</f>
        <v>0</v>
      </c>
      <c r="Y1585" s="1">
        <f>'[1]RC-1'!Y1585</f>
        <v>0</v>
      </c>
      <c r="Z1585" s="1">
        <f>'[1]RC-1'!Z1585</f>
        <v>0</v>
      </c>
      <c r="AA1585" s="1">
        <f>'[1]RC-1'!AA1585</f>
        <v>0</v>
      </c>
      <c r="AB1585" s="1">
        <f>'[1]RC-1'!AB1585</f>
        <v>0</v>
      </c>
      <c r="AC1585" s="1">
        <f>'[1]RC-1'!AC1585</f>
        <v>0</v>
      </c>
      <c r="AD1585" s="1">
        <f>'[1]RC-1'!AD1585</f>
        <v>0</v>
      </c>
      <c r="AE1585" s="1">
        <f>'[1]RC-1'!AE1585</f>
        <v>0</v>
      </c>
      <c r="AF1585" s="1">
        <f>'[1]RC-1'!AF1585</f>
        <v>0</v>
      </c>
      <c r="AG1585" s="1">
        <f>'[1]RC-1'!AG1585</f>
        <v>0</v>
      </c>
      <c r="AH1585" s="1">
        <f>'[1]RC-1'!AH1585</f>
        <v>0</v>
      </c>
      <c r="AI1585" s="1">
        <f>'[1]RC-1'!AI1585</f>
        <v>0</v>
      </c>
    </row>
    <row r="1586" spans="1:35" x14ac:dyDescent="0.3">
      <c r="A1586" s="1">
        <f>'[1]RC-1'!A1586</f>
        <v>0</v>
      </c>
      <c r="B1586" s="1">
        <f>'[1]RC-1'!B1586</f>
        <v>0</v>
      </c>
      <c r="C1586" s="1">
        <f>'[1]RC-1'!C1586</f>
        <v>0</v>
      </c>
      <c r="D1586" s="1">
        <f>'[1]RC-1'!D1586</f>
        <v>0</v>
      </c>
      <c r="E1586" s="1">
        <f>'[1]RC-1'!E1586</f>
        <v>0</v>
      </c>
      <c r="F1586" s="1">
        <f>'[1]RC-1'!F1586</f>
        <v>0</v>
      </c>
      <c r="G1586" s="1">
        <f>'[1]RC-1'!G1586</f>
        <v>0</v>
      </c>
      <c r="H1586" s="1">
        <f>'[1]RC-1'!H1586</f>
        <v>0</v>
      </c>
      <c r="I1586" s="1">
        <f>'[1]RC-1'!I1586</f>
        <v>0</v>
      </c>
      <c r="J1586" s="1">
        <f>'[1]RC-1'!J1586</f>
        <v>0</v>
      </c>
      <c r="K1586" s="1">
        <f>'[1]RC-1'!K1586</f>
        <v>0</v>
      </c>
      <c r="L1586" s="1">
        <f>'[1]RC-1'!L1586</f>
        <v>0</v>
      </c>
      <c r="M1586" s="1">
        <f>'[1]RC-1'!M1586</f>
        <v>0</v>
      </c>
      <c r="N1586" s="1">
        <f>'[1]RC-1'!N1586</f>
        <v>0</v>
      </c>
      <c r="O1586" s="1">
        <f>'[1]RC-1'!O1586</f>
        <v>0</v>
      </c>
      <c r="P1586" s="1">
        <f>'[1]RC-1'!P1586</f>
        <v>0</v>
      </c>
      <c r="Q1586" s="1">
        <f>'[1]RC-1'!Q1586</f>
        <v>0</v>
      </c>
      <c r="R1586" s="1">
        <f>'[1]RC-1'!R1586</f>
        <v>0</v>
      </c>
      <c r="S1586" s="1">
        <f>'[1]RC-1'!S1586</f>
        <v>0</v>
      </c>
      <c r="T1586" s="1">
        <f>'[1]RC-1'!T1586</f>
        <v>0</v>
      </c>
      <c r="U1586" s="1">
        <f>'[1]RC-1'!U1586</f>
        <v>0</v>
      </c>
      <c r="V1586" s="1">
        <f>'[1]RC-1'!V1586</f>
        <v>0</v>
      </c>
      <c r="W1586" s="1">
        <f>'[1]RC-1'!W1586</f>
        <v>0</v>
      </c>
      <c r="X1586" s="1">
        <f>'[1]RC-1'!X1586</f>
        <v>0</v>
      </c>
      <c r="Y1586" s="1">
        <f>'[1]RC-1'!Y1586</f>
        <v>0</v>
      </c>
      <c r="Z1586" s="1">
        <f>'[1]RC-1'!Z1586</f>
        <v>0</v>
      </c>
      <c r="AA1586" s="1">
        <f>'[1]RC-1'!AA1586</f>
        <v>0</v>
      </c>
      <c r="AB1586" s="1">
        <f>'[1]RC-1'!AB1586</f>
        <v>0</v>
      </c>
      <c r="AC1586" s="1">
        <f>'[1]RC-1'!AC1586</f>
        <v>0</v>
      </c>
      <c r="AD1586" s="1">
        <f>'[1]RC-1'!AD1586</f>
        <v>0</v>
      </c>
      <c r="AE1586" s="1">
        <f>'[1]RC-1'!AE1586</f>
        <v>0</v>
      </c>
      <c r="AF1586" s="1">
        <f>'[1]RC-1'!AF1586</f>
        <v>0</v>
      </c>
      <c r="AG1586" s="1">
        <f>'[1]RC-1'!AG1586</f>
        <v>0</v>
      </c>
      <c r="AH1586" s="1">
        <f>'[1]RC-1'!AH1586</f>
        <v>0</v>
      </c>
      <c r="AI1586" s="1">
        <f>'[1]RC-1'!AI1586</f>
        <v>0</v>
      </c>
    </row>
    <row r="1587" spans="1:35" x14ac:dyDescent="0.3">
      <c r="A1587" s="1">
        <f>'[1]RC-1'!A1587</f>
        <v>0</v>
      </c>
      <c r="B1587" s="1">
        <f>'[1]RC-1'!B1587</f>
        <v>0</v>
      </c>
      <c r="C1587" s="1">
        <f>'[1]RC-1'!C1587</f>
        <v>0</v>
      </c>
      <c r="D1587" s="1">
        <f>'[1]RC-1'!D1587</f>
        <v>0</v>
      </c>
      <c r="E1587" s="1">
        <f>'[1]RC-1'!E1587</f>
        <v>0</v>
      </c>
      <c r="F1587" s="1">
        <f>'[1]RC-1'!F1587</f>
        <v>0</v>
      </c>
      <c r="G1587" s="1">
        <f>'[1]RC-1'!G1587</f>
        <v>0</v>
      </c>
      <c r="H1587" s="1">
        <f>'[1]RC-1'!H1587</f>
        <v>0</v>
      </c>
      <c r="I1587" s="1">
        <f>'[1]RC-1'!I1587</f>
        <v>0</v>
      </c>
      <c r="J1587" s="1">
        <f>'[1]RC-1'!J1587</f>
        <v>0</v>
      </c>
      <c r="K1587" s="1">
        <f>'[1]RC-1'!K1587</f>
        <v>0</v>
      </c>
      <c r="L1587" s="1">
        <f>'[1]RC-1'!L1587</f>
        <v>0</v>
      </c>
      <c r="M1587" s="1">
        <f>'[1]RC-1'!M1587</f>
        <v>0</v>
      </c>
      <c r="N1587" s="1">
        <f>'[1]RC-1'!N1587</f>
        <v>0</v>
      </c>
      <c r="O1587" s="1">
        <f>'[1]RC-1'!O1587</f>
        <v>0</v>
      </c>
      <c r="P1587" s="1">
        <f>'[1]RC-1'!P1587</f>
        <v>0</v>
      </c>
      <c r="Q1587" s="1">
        <f>'[1]RC-1'!Q1587</f>
        <v>0</v>
      </c>
      <c r="R1587" s="1">
        <f>'[1]RC-1'!R1587</f>
        <v>0</v>
      </c>
      <c r="S1587" s="1">
        <f>'[1]RC-1'!S1587</f>
        <v>0</v>
      </c>
      <c r="T1587" s="1">
        <f>'[1]RC-1'!T1587</f>
        <v>0</v>
      </c>
      <c r="U1587" s="1">
        <f>'[1]RC-1'!U1587</f>
        <v>0</v>
      </c>
      <c r="V1587" s="1">
        <f>'[1]RC-1'!V1587</f>
        <v>0</v>
      </c>
      <c r="W1587" s="1">
        <f>'[1]RC-1'!W1587</f>
        <v>0</v>
      </c>
      <c r="X1587" s="1">
        <f>'[1]RC-1'!X1587</f>
        <v>0</v>
      </c>
      <c r="Y1587" s="1">
        <f>'[1]RC-1'!Y1587</f>
        <v>0</v>
      </c>
      <c r="Z1587" s="1">
        <f>'[1]RC-1'!Z1587</f>
        <v>0</v>
      </c>
      <c r="AA1587" s="1">
        <f>'[1]RC-1'!AA1587</f>
        <v>0</v>
      </c>
      <c r="AB1587" s="1">
        <f>'[1]RC-1'!AB1587</f>
        <v>0</v>
      </c>
      <c r="AC1587" s="1">
        <f>'[1]RC-1'!AC1587</f>
        <v>0</v>
      </c>
      <c r="AD1587" s="1">
        <f>'[1]RC-1'!AD1587</f>
        <v>0</v>
      </c>
      <c r="AE1587" s="1">
        <f>'[1]RC-1'!AE1587</f>
        <v>0</v>
      </c>
      <c r="AF1587" s="1">
        <f>'[1]RC-1'!AF1587</f>
        <v>0</v>
      </c>
      <c r="AG1587" s="1">
        <f>'[1]RC-1'!AG1587</f>
        <v>0</v>
      </c>
      <c r="AH1587" s="1">
        <f>'[1]RC-1'!AH1587</f>
        <v>0</v>
      </c>
      <c r="AI1587" s="1">
        <f>'[1]RC-1'!AI1587</f>
        <v>0</v>
      </c>
    </row>
    <row r="1588" spans="1:35" x14ac:dyDescent="0.3">
      <c r="A1588" s="1">
        <f>'[1]RC-1'!A1588</f>
        <v>0</v>
      </c>
      <c r="B1588" s="1">
        <f>'[1]RC-1'!B1588</f>
        <v>0</v>
      </c>
      <c r="C1588" s="1">
        <f>'[1]RC-1'!C1588</f>
        <v>0</v>
      </c>
      <c r="D1588" s="1">
        <f>'[1]RC-1'!D1588</f>
        <v>0</v>
      </c>
      <c r="E1588" s="1">
        <f>'[1]RC-1'!E1588</f>
        <v>0</v>
      </c>
      <c r="F1588" s="1">
        <f>'[1]RC-1'!F1588</f>
        <v>0</v>
      </c>
      <c r="G1588" s="1">
        <f>'[1]RC-1'!G1588</f>
        <v>0</v>
      </c>
      <c r="H1588" s="1">
        <f>'[1]RC-1'!H1588</f>
        <v>0</v>
      </c>
      <c r="I1588" s="1">
        <f>'[1]RC-1'!I1588</f>
        <v>0</v>
      </c>
      <c r="J1588" s="1">
        <f>'[1]RC-1'!J1588</f>
        <v>0</v>
      </c>
      <c r="K1588" s="1">
        <f>'[1]RC-1'!K1588</f>
        <v>0</v>
      </c>
      <c r="L1588" s="1">
        <f>'[1]RC-1'!L1588</f>
        <v>0</v>
      </c>
      <c r="M1588" s="1">
        <f>'[1]RC-1'!M1588</f>
        <v>0</v>
      </c>
      <c r="N1588" s="1">
        <f>'[1]RC-1'!N1588</f>
        <v>0</v>
      </c>
      <c r="O1588" s="1">
        <f>'[1]RC-1'!O1588</f>
        <v>0</v>
      </c>
      <c r="P1588" s="1">
        <f>'[1]RC-1'!P1588</f>
        <v>0</v>
      </c>
      <c r="Q1588" s="1">
        <f>'[1]RC-1'!Q1588</f>
        <v>0</v>
      </c>
      <c r="R1588" s="1">
        <f>'[1]RC-1'!R1588</f>
        <v>0</v>
      </c>
      <c r="S1588" s="1">
        <f>'[1]RC-1'!S1588</f>
        <v>0</v>
      </c>
      <c r="T1588" s="1">
        <f>'[1]RC-1'!T1588</f>
        <v>0</v>
      </c>
      <c r="U1588" s="1">
        <f>'[1]RC-1'!U1588</f>
        <v>0</v>
      </c>
      <c r="V1588" s="1">
        <f>'[1]RC-1'!V1588</f>
        <v>0</v>
      </c>
      <c r="W1588" s="1">
        <f>'[1]RC-1'!W1588</f>
        <v>0</v>
      </c>
      <c r="X1588" s="1">
        <f>'[1]RC-1'!X1588</f>
        <v>0</v>
      </c>
      <c r="Y1588" s="1">
        <f>'[1]RC-1'!Y1588</f>
        <v>0</v>
      </c>
      <c r="Z1588" s="1">
        <f>'[1]RC-1'!Z1588</f>
        <v>0</v>
      </c>
      <c r="AA1588" s="1">
        <f>'[1]RC-1'!AA1588</f>
        <v>0</v>
      </c>
      <c r="AB1588" s="1">
        <f>'[1]RC-1'!AB1588</f>
        <v>0</v>
      </c>
      <c r="AC1588" s="1">
        <f>'[1]RC-1'!AC1588</f>
        <v>0</v>
      </c>
      <c r="AD1588" s="1">
        <f>'[1]RC-1'!AD1588</f>
        <v>0</v>
      </c>
      <c r="AE1588" s="1">
        <f>'[1]RC-1'!AE1588</f>
        <v>0</v>
      </c>
      <c r="AF1588" s="1">
        <f>'[1]RC-1'!AF1588</f>
        <v>0</v>
      </c>
      <c r="AG1588" s="1">
        <f>'[1]RC-1'!AG1588</f>
        <v>0</v>
      </c>
      <c r="AH1588" s="1">
        <f>'[1]RC-1'!AH1588</f>
        <v>0</v>
      </c>
      <c r="AI1588" s="1">
        <f>'[1]RC-1'!AI1588</f>
        <v>0</v>
      </c>
    </row>
    <row r="1589" spans="1:35" x14ac:dyDescent="0.3">
      <c r="A1589" s="1">
        <f>'[1]RC-1'!A1589</f>
        <v>0</v>
      </c>
      <c r="B1589" s="1">
        <f>'[1]RC-1'!B1589</f>
        <v>0</v>
      </c>
      <c r="C1589" s="1">
        <f>'[1]RC-1'!C1589</f>
        <v>0</v>
      </c>
      <c r="D1589" s="1">
        <f>'[1]RC-1'!D1589</f>
        <v>0</v>
      </c>
      <c r="E1589" s="1">
        <f>'[1]RC-1'!E1589</f>
        <v>0</v>
      </c>
      <c r="F1589" s="1">
        <f>'[1]RC-1'!F1589</f>
        <v>0</v>
      </c>
      <c r="G1589" s="1">
        <f>'[1]RC-1'!G1589</f>
        <v>0</v>
      </c>
      <c r="H1589" s="1">
        <f>'[1]RC-1'!H1589</f>
        <v>0</v>
      </c>
      <c r="I1589" s="1">
        <f>'[1]RC-1'!I1589</f>
        <v>0</v>
      </c>
      <c r="J1589" s="1">
        <f>'[1]RC-1'!J1589</f>
        <v>0</v>
      </c>
      <c r="K1589" s="1">
        <f>'[1]RC-1'!K1589</f>
        <v>0</v>
      </c>
      <c r="L1589" s="1">
        <f>'[1]RC-1'!L1589</f>
        <v>0</v>
      </c>
      <c r="M1589" s="1">
        <f>'[1]RC-1'!M1589</f>
        <v>0</v>
      </c>
      <c r="N1589" s="1">
        <f>'[1]RC-1'!N1589</f>
        <v>0</v>
      </c>
      <c r="O1589" s="1">
        <f>'[1]RC-1'!O1589</f>
        <v>0</v>
      </c>
      <c r="P1589" s="1">
        <f>'[1]RC-1'!P1589</f>
        <v>0</v>
      </c>
      <c r="Q1589" s="1">
        <f>'[1]RC-1'!Q1589</f>
        <v>0</v>
      </c>
      <c r="R1589" s="1">
        <f>'[1]RC-1'!R1589</f>
        <v>0</v>
      </c>
      <c r="S1589" s="1">
        <f>'[1]RC-1'!S1589</f>
        <v>0</v>
      </c>
      <c r="T1589" s="1">
        <f>'[1]RC-1'!T1589</f>
        <v>0</v>
      </c>
      <c r="U1589" s="1">
        <f>'[1]RC-1'!U1589</f>
        <v>0</v>
      </c>
      <c r="V1589" s="1">
        <f>'[1]RC-1'!V1589</f>
        <v>0</v>
      </c>
      <c r="W1589" s="1">
        <f>'[1]RC-1'!W1589</f>
        <v>0</v>
      </c>
      <c r="X1589" s="1">
        <f>'[1]RC-1'!X1589</f>
        <v>0</v>
      </c>
      <c r="Y1589" s="1">
        <f>'[1]RC-1'!Y1589</f>
        <v>0</v>
      </c>
      <c r="Z1589" s="1">
        <f>'[1]RC-1'!Z1589</f>
        <v>0</v>
      </c>
      <c r="AA1589" s="1">
        <f>'[1]RC-1'!AA1589</f>
        <v>0</v>
      </c>
      <c r="AB1589" s="1">
        <f>'[1]RC-1'!AB1589</f>
        <v>0</v>
      </c>
      <c r="AC1589" s="1">
        <f>'[1]RC-1'!AC1589</f>
        <v>0</v>
      </c>
      <c r="AD1589" s="1">
        <f>'[1]RC-1'!AD1589</f>
        <v>0</v>
      </c>
      <c r="AE1589" s="1">
        <f>'[1]RC-1'!AE1589</f>
        <v>0</v>
      </c>
      <c r="AF1589" s="1">
        <f>'[1]RC-1'!AF1589</f>
        <v>0</v>
      </c>
      <c r="AG1589" s="1">
        <f>'[1]RC-1'!AG1589</f>
        <v>0</v>
      </c>
      <c r="AH1589" s="1">
        <f>'[1]RC-1'!AH1589</f>
        <v>0</v>
      </c>
      <c r="AI1589" s="1">
        <f>'[1]RC-1'!AI1589</f>
        <v>0</v>
      </c>
    </row>
    <row r="1590" spans="1:35" x14ac:dyDescent="0.3">
      <c r="A1590" s="1">
        <f>'[1]RC-1'!A1590</f>
        <v>0</v>
      </c>
      <c r="B1590" s="1">
        <f>'[1]RC-1'!B1590</f>
        <v>0</v>
      </c>
      <c r="C1590" s="1">
        <f>'[1]RC-1'!C1590</f>
        <v>0</v>
      </c>
      <c r="D1590" s="1">
        <f>'[1]RC-1'!D1590</f>
        <v>0</v>
      </c>
      <c r="E1590" s="1">
        <f>'[1]RC-1'!E1590</f>
        <v>0</v>
      </c>
      <c r="F1590" s="1">
        <f>'[1]RC-1'!F1590</f>
        <v>0</v>
      </c>
      <c r="G1590" s="1">
        <f>'[1]RC-1'!G1590</f>
        <v>0</v>
      </c>
      <c r="H1590" s="1">
        <f>'[1]RC-1'!H1590</f>
        <v>0</v>
      </c>
      <c r="I1590" s="1">
        <f>'[1]RC-1'!I1590</f>
        <v>0</v>
      </c>
      <c r="J1590" s="1">
        <f>'[1]RC-1'!J1590</f>
        <v>0</v>
      </c>
      <c r="K1590" s="1">
        <f>'[1]RC-1'!K1590</f>
        <v>0</v>
      </c>
      <c r="L1590" s="1">
        <f>'[1]RC-1'!L1590</f>
        <v>0</v>
      </c>
      <c r="M1590" s="1">
        <f>'[1]RC-1'!M1590</f>
        <v>0</v>
      </c>
      <c r="N1590" s="1">
        <f>'[1]RC-1'!N1590</f>
        <v>0</v>
      </c>
      <c r="O1590" s="1">
        <f>'[1]RC-1'!O1590</f>
        <v>0</v>
      </c>
      <c r="P1590" s="1">
        <f>'[1]RC-1'!P1590</f>
        <v>0</v>
      </c>
      <c r="Q1590" s="1">
        <f>'[1]RC-1'!Q1590</f>
        <v>0</v>
      </c>
      <c r="R1590" s="1">
        <f>'[1]RC-1'!R1590</f>
        <v>0</v>
      </c>
      <c r="S1590" s="1">
        <f>'[1]RC-1'!S1590</f>
        <v>0</v>
      </c>
      <c r="T1590" s="1">
        <f>'[1]RC-1'!T1590</f>
        <v>0</v>
      </c>
      <c r="U1590" s="1">
        <f>'[1]RC-1'!U1590</f>
        <v>0</v>
      </c>
      <c r="V1590" s="1">
        <f>'[1]RC-1'!V1590</f>
        <v>0</v>
      </c>
      <c r="W1590" s="1">
        <f>'[1]RC-1'!W1590</f>
        <v>0</v>
      </c>
      <c r="X1590" s="1">
        <f>'[1]RC-1'!X1590</f>
        <v>0</v>
      </c>
      <c r="Y1590" s="1">
        <f>'[1]RC-1'!Y1590</f>
        <v>0</v>
      </c>
      <c r="Z1590" s="1">
        <f>'[1]RC-1'!Z1590</f>
        <v>0</v>
      </c>
      <c r="AA1590" s="1">
        <f>'[1]RC-1'!AA1590</f>
        <v>0</v>
      </c>
      <c r="AB1590" s="1">
        <f>'[1]RC-1'!AB1590</f>
        <v>0</v>
      </c>
      <c r="AC1590" s="1">
        <f>'[1]RC-1'!AC1590</f>
        <v>0</v>
      </c>
      <c r="AD1590" s="1">
        <f>'[1]RC-1'!AD1590</f>
        <v>0</v>
      </c>
      <c r="AE1590" s="1">
        <f>'[1]RC-1'!AE1590</f>
        <v>0</v>
      </c>
      <c r="AF1590" s="1">
        <f>'[1]RC-1'!AF1590</f>
        <v>0</v>
      </c>
      <c r="AG1590" s="1">
        <f>'[1]RC-1'!AG1590</f>
        <v>0</v>
      </c>
      <c r="AH1590" s="1">
        <f>'[1]RC-1'!AH1590</f>
        <v>0</v>
      </c>
      <c r="AI1590" s="1">
        <f>'[1]RC-1'!AI1590</f>
        <v>0</v>
      </c>
    </row>
    <row r="1591" spans="1:35" x14ac:dyDescent="0.3">
      <c r="A1591" s="1">
        <f>'[1]RC-1'!A1591</f>
        <v>0</v>
      </c>
      <c r="B1591" s="1">
        <f>'[1]RC-1'!B1591</f>
        <v>0</v>
      </c>
      <c r="C1591" s="1">
        <f>'[1]RC-1'!C1591</f>
        <v>0</v>
      </c>
      <c r="D1591" s="1">
        <f>'[1]RC-1'!D1591</f>
        <v>0</v>
      </c>
      <c r="E1591" s="1">
        <f>'[1]RC-1'!E1591</f>
        <v>0</v>
      </c>
      <c r="F1591" s="1">
        <f>'[1]RC-1'!F1591</f>
        <v>0</v>
      </c>
      <c r="G1591" s="1">
        <f>'[1]RC-1'!G1591</f>
        <v>0</v>
      </c>
      <c r="H1591" s="1">
        <f>'[1]RC-1'!H1591</f>
        <v>0</v>
      </c>
      <c r="I1591" s="1">
        <f>'[1]RC-1'!I1591</f>
        <v>0</v>
      </c>
      <c r="J1591" s="1">
        <f>'[1]RC-1'!J1591</f>
        <v>0</v>
      </c>
      <c r="K1591" s="1">
        <f>'[1]RC-1'!K1591</f>
        <v>0</v>
      </c>
      <c r="L1591" s="1">
        <f>'[1]RC-1'!L1591</f>
        <v>0</v>
      </c>
      <c r="M1591" s="1">
        <f>'[1]RC-1'!M1591</f>
        <v>0</v>
      </c>
      <c r="N1591" s="1">
        <f>'[1]RC-1'!N1591</f>
        <v>0</v>
      </c>
      <c r="O1591" s="1">
        <f>'[1]RC-1'!O1591</f>
        <v>0</v>
      </c>
      <c r="P1591" s="1">
        <f>'[1]RC-1'!P1591</f>
        <v>0</v>
      </c>
      <c r="Q1591" s="1">
        <f>'[1]RC-1'!Q1591</f>
        <v>0</v>
      </c>
      <c r="R1591" s="1">
        <f>'[1]RC-1'!R1591</f>
        <v>0</v>
      </c>
      <c r="S1591" s="1">
        <f>'[1]RC-1'!S1591</f>
        <v>0</v>
      </c>
      <c r="T1591" s="1">
        <f>'[1]RC-1'!T1591</f>
        <v>0</v>
      </c>
      <c r="U1591" s="1">
        <f>'[1]RC-1'!U1591</f>
        <v>0</v>
      </c>
      <c r="V1591" s="1">
        <f>'[1]RC-1'!V1591</f>
        <v>0</v>
      </c>
      <c r="W1591" s="1">
        <f>'[1]RC-1'!W1591</f>
        <v>0</v>
      </c>
      <c r="X1591" s="1">
        <f>'[1]RC-1'!X1591</f>
        <v>0</v>
      </c>
      <c r="Y1591" s="1">
        <f>'[1]RC-1'!Y1591</f>
        <v>0</v>
      </c>
      <c r="Z1591" s="1">
        <f>'[1]RC-1'!Z1591</f>
        <v>0</v>
      </c>
      <c r="AA1591" s="1">
        <f>'[1]RC-1'!AA1591</f>
        <v>0</v>
      </c>
      <c r="AB1591" s="1">
        <f>'[1]RC-1'!AB1591</f>
        <v>0</v>
      </c>
      <c r="AC1591" s="1">
        <f>'[1]RC-1'!AC1591</f>
        <v>0</v>
      </c>
      <c r="AD1591" s="1">
        <f>'[1]RC-1'!AD1591</f>
        <v>0</v>
      </c>
      <c r="AE1591" s="1">
        <f>'[1]RC-1'!AE1591</f>
        <v>0</v>
      </c>
      <c r="AF1591" s="1">
        <f>'[1]RC-1'!AF1591</f>
        <v>0</v>
      </c>
      <c r="AG1591" s="1">
        <f>'[1]RC-1'!AG1591</f>
        <v>0</v>
      </c>
      <c r="AH1591" s="1">
        <f>'[1]RC-1'!AH1591</f>
        <v>0</v>
      </c>
      <c r="AI1591" s="1">
        <f>'[1]RC-1'!AI1591</f>
        <v>0</v>
      </c>
    </row>
    <row r="1592" spans="1:35" x14ac:dyDescent="0.3">
      <c r="A1592" s="1">
        <f>'[1]RC-1'!A1592</f>
        <v>0</v>
      </c>
      <c r="B1592" s="1">
        <f>'[1]RC-1'!B1592</f>
        <v>0</v>
      </c>
      <c r="C1592" s="1">
        <f>'[1]RC-1'!C1592</f>
        <v>0</v>
      </c>
      <c r="D1592" s="1">
        <f>'[1]RC-1'!D1592</f>
        <v>0</v>
      </c>
      <c r="E1592" s="1">
        <f>'[1]RC-1'!E1592</f>
        <v>0</v>
      </c>
      <c r="F1592" s="1">
        <f>'[1]RC-1'!F1592</f>
        <v>0</v>
      </c>
      <c r="G1592" s="1">
        <f>'[1]RC-1'!G1592</f>
        <v>0</v>
      </c>
      <c r="H1592" s="1">
        <f>'[1]RC-1'!H1592</f>
        <v>0</v>
      </c>
      <c r="I1592" s="1">
        <f>'[1]RC-1'!I1592</f>
        <v>0</v>
      </c>
      <c r="J1592" s="1">
        <f>'[1]RC-1'!J1592</f>
        <v>0</v>
      </c>
      <c r="K1592" s="1">
        <f>'[1]RC-1'!K1592</f>
        <v>0</v>
      </c>
      <c r="L1592" s="1">
        <f>'[1]RC-1'!L1592</f>
        <v>0</v>
      </c>
      <c r="M1592" s="1">
        <f>'[1]RC-1'!M1592</f>
        <v>0</v>
      </c>
      <c r="N1592" s="1">
        <f>'[1]RC-1'!N1592</f>
        <v>0</v>
      </c>
      <c r="O1592" s="1">
        <f>'[1]RC-1'!O1592</f>
        <v>0</v>
      </c>
      <c r="P1592" s="1">
        <f>'[1]RC-1'!P1592</f>
        <v>0</v>
      </c>
      <c r="Q1592" s="1">
        <f>'[1]RC-1'!Q1592</f>
        <v>0</v>
      </c>
      <c r="R1592" s="1">
        <f>'[1]RC-1'!R1592</f>
        <v>0</v>
      </c>
      <c r="S1592" s="1">
        <f>'[1]RC-1'!S1592</f>
        <v>0</v>
      </c>
      <c r="T1592" s="1">
        <f>'[1]RC-1'!T1592</f>
        <v>0</v>
      </c>
      <c r="U1592" s="1">
        <f>'[1]RC-1'!U1592</f>
        <v>0</v>
      </c>
      <c r="V1592" s="1">
        <f>'[1]RC-1'!V1592</f>
        <v>0</v>
      </c>
      <c r="W1592" s="1">
        <f>'[1]RC-1'!W1592</f>
        <v>0</v>
      </c>
      <c r="X1592" s="1">
        <f>'[1]RC-1'!X1592</f>
        <v>0</v>
      </c>
      <c r="Y1592" s="1">
        <f>'[1]RC-1'!Y1592</f>
        <v>0</v>
      </c>
      <c r="Z1592" s="1">
        <f>'[1]RC-1'!Z1592</f>
        <v>0</v>
      </c>
      <c r="AA1592" s="1">
        <f>'[1]RC-1'!AA1592</f>
        <v>0</v>
      </c>
      <c r="AB1592" s="1">
        <f>'[1]RC-1'!AB1592</f>
        <v>0</v>
      </c>
      <c r="AC1592" s="1">
        <f>'[1]RC-1'!AC1592</f>
        <v>0</v>
      </c>
      <c r="AD1592" s="1">
        <f>'[1]RC-1'!AD1592</f>
        <v>0</v>
      </c>
      <c r="AE1592" s="1">
        <f>'[1]RC-1'!AE1592</f>
        <v>0</v>
      </c>
      <c r="AF1592" s="1">
        <f>'[1]RC-1'!AF1592</f>
        <v>0</v>
      </c>
      <c r="AG1592" s="1">
        <f>'[1]RC-1'!AG1592</f>
        <v>0</v>
      </c>
      <c r="AH1592" s="1">
        <f>'[1]RC-1'!AH1592</f>
        <v>0</v>
      </c>
      <c r="AI1592" s="1">
        <f>'[1]RC-1'!AI1592</f>
        <v>0</v>
      </c>
    </row>
    <row r="1593" spans="1:35" x14ac:dyDescent="0.3">
      <c r="A1593" s="1">
        <f>'[1]RC-1'!A1593</f>
        <v>0</v>
      </c>
      <c r="B1593" s="1">
        <f>'[1]RC-1'!B1593</f>
        <v>0</v>
      </c>
      <c r="C1593" s="1">
        <f>'[1]RC-1'!C1593</f>
        <v>0</v>
      </c>
      <c r="D1593" s="1">
        <f>'[1]RC-1'!D1593</f>
        <v>0</v>
      </c>
      <c r="E1593" s="1">
        <f>'[1]RC-1'!E1593</f>
        <v>0</v>
      </c>
      <c r="F1593" s="1">
        <f>'[1]RC-1'!F1593</f>
        <v>0</v>
      </c>
      <c r="G1593" s="1">
        <f>'[1]RC-1'!G1593</f>
        <v>0</v>
      </c>
      <c r="H1593" s="1">
        <f>'[1]RC-1'!H1593</f>
        <v>0</v>
      </c>
      <c r="I1593" s="1">
        <f>'[1]RC-1'!I1593</f>
        <v>0</v>
      </c>
      <c r="J1593" s="1">
        <f>'[1]RC-1'!J1593</f>
        <v>0</v>
      </c>
      <c r="K1593" s="1">
        <f>'[1]RC-1'!K1593</f>
        <v>0</v>
      </c>
      <c r="L1593" s="1">
        <f>'[1]RC-1'!L1593</f>
        <v>0</v>
      </c>
      <c r="M1593" s="1">
        <f>'[1]RC-1'!M1593</f>
        <v>0</v>
      </c>
      <c r="N1593" s="1">
        <f>'[1]RC-1'!N1593</f>
        <v>0</v>
      </c>
      <c r="O1593" s="1">
        <f>'[1]RC-1'!O1593</f>
        <v>0</v>
      </c>
      <c r="P1593" s="1">
        <f>'[1]RC-1'!P1593</f>
        <v>0</v>
      </c>
      <c r="Q1593" s="1">
        <f>'[1]RC-1'!Q1593</f>
        <v>0</v>
      </c>
      <c r="R1593" s="1">
        <f>'[1]RC-1'!R1593</f>
        <v>0</v>
      </c>
      <c r="S1593" s="1">
        <f>'[1]RC-1'!S1593</f>
        <v>0</v>
      </c>
      <c r="T1593" s="1">
        <f>'[1]RC-1'!T1593</f>
        <v>0</v>
      </c>
      <c r="U1593" s="1">
        <f>'[1]RC-1'!U1593</f>
        <v>0</v>
      </c>
      <c r="V1593" s="1">
        <f>'[1]RC-1'!V1593</f>
        <v>0</v>
      </c>
      <c r="W1593" s="1">
        <f>'[1]RC-1'!W1593</f>
        <v>0</v>
      </c>
      <c r="X1593" s="1">
        <f>'[1]RC-1'!X1593</f>
        <v>0</v>
      </c>
      <c r="Y1593" s="1">
        <f>'[1]RC-1'!Y1593</f>
        <v>0</v>
      </c>
      <c r="Z1593" s="1">
        <f>'[1]RC-1'!Z1593</f>
        <v>0</v>
      </c>
      <c r="AA1593" s="1">
        <f>'[1]RC-1'!AA1593</f>
        <v>0</v>
      </c>
      <c r="AB1593" s="1">
        <f>'[1]RC-1'!AB1593</f>
        <v>0</v>
      </c>
      <c r="AC1593" s="1">
        <f>'[1]RC-1'!AC1593</f>
        <v>0</v>
      </c>
      <c r="AD1593" s="1">
        <f>'[1]RC-1'!AD1593</f>
        <v>0</v>
      </c>
      <c r="AE1593" s="1">
        <f>'[1]RC-1'!AE1593</f>
        <v>0</v>
      </c>
      <c r="AF1593" s="1">
        <f>'[1]RC-1'!AF1593</f>
        <v>0</v>
      </c>
      <c r="AG1593" s="1">
        <f>'[1]RC-1'!AG1593</f>
        <v>0</v>
      </c>
      <c r="AH1593" s="1">
        <f>'[1]RC-1'!AH1593</f>
        <v>0</v>
      </c>
      <c r="AI1593" s="1">
        <f>'[1]RC-1'!AI1593</f>
        <v>0</v>
      </c>
    </row>
    <row r="1594" spans="1:35" x14ac:dyDescent="0.3">
      <c r="A1594" s="1">
        <f>'[1]RC-1'!A1594</f>
        <v>0</v>
      </c>
      <c r="B1594" s="1">
        <f>'[1]RC-1'!B1594</f>
        <v>0</v>
      </c>
      <c r="C1594" s="1">
        <f>'[1]RC-1'!C1594</f>
        <v>0</v>
      </c>
      <c r="D1594" s="1">
        <f>'[1]RC-1'!D1594</f>
        <v>0</v>
      </c>
      <c r="E1594" s="1">
        <f>'[1]RC-1'!E1594</f>
        <v>0</v>
      </c>
      <c r="F1594" s="1">
        <f>'[1]RC-1'!F1594</f>
        <v>0</v>
      </c>
      <c r="G1594" s="1">
        <f>'[1]RC-1'!G1594</f>
        <v>0</v>
      </c>
      <c r="H1594" s="1">
        <f>'[1]RC-1'!H1594</f>
        <v>0</v>
      </c>
      <c r="I1594" s="1">
        <f>'[1]RC-1'!I1594</f>
        <v>0</v>
      </c>
      <c r="J1594" s="1">
        <f>'[1]RC-1'!J1594</f>
        <v>0</v>
      </c>
      <c r="K1594" s="1">
        <f>'[1]RC-1'!K1594</f>
        <v>0</v>
      </c>
      <c r="L1594" s="1">
        <f>'[1]RC-1'!L1594</f>
        <v>0</v>
      </c>
      <c r="M1594" s="1">
        <f>'[1]RC-1'!M1594</f>
        <v>0</v>
      </c>
      <c r="N1594" s="1">
        <f>'[1]RC-1'!N1594</f>
        <v>0</v>
      </c>
      <c r="O1594" s="1">
        <f>'[1]RC-1'!O1594</f>
        <v>0</v>
      </c>
      <c r="P1594" s="1">
        <f>'[1]RC-1'!P1594</f>
        <v>0</v>
      </c>
      <c r="Q1594" s="1">
        <f>'[1]RC-1'!Q1594</f>
        <v>0</v>
      </c>
      <c r="R1594" s="1">
        <f>'[1]RC-1'!R1594</f>
        <v>0</v>
      </c>
      <c r="S1594" s="1">
        <f>'[1]RC-1'!S1594</f>
        <v>0</v>
      </c>
      <c r="T1594" s="1">
        <f>'[1]RC-1'!T1594</f>
        <v>0</v>
      </c>
      <c r="U1594" s="1">
        <f>'[1]RC-1'!U1594</f>
        <v>0</v>
      </c>
      <c r="V1594" s="1">
        <f>'[1]RC-1'!V1594</f>
        <v>0</v>
      </c>
      <c r="W1594" s="1">
        <f>'[1]RC-1'!W1594</f>
        <v>0</v>
      </c>
      <c r="X1594" s="1">
        <f>'[1]RC-1'!X1594</f>
        <v>0</v>
      </c>
      <c r="Y1594" s="1">
        <f>'[1]RC-1'!Y1594</f>
        <v>0</v>
      </c>
      <c r="Z1594" s="1">
        <f>'[1]RC-1'!Z1594</f>
        <v>0</v>
      </c>
      <c r="AA1594" s="1">
        <f>'[1]RC-1'!AA1594</f>
        <v>0</v>
      </c>
      <c r="AB1594" s="1">
        <f>'[1]RC-1'!AB1594</f>
        <v>0</v>
      </c>
      <c r="AC1594" s="1">
        <f>'[1]RC-1'!AC1594</f>
        <v>0</v>
      </c>
      <c r="AD1594" s="1">
        <f>'[1]RC-1'!AD1594</f>
        <v>0</v>
      </c>
      <c r="AE1594" s="1">
        <f>'[1]RC-1'!AE1594</f>
        <v>0</v>
      </c>
      <c r="AF1594" s="1">
        <f>'[1]RC-1'!AF1594</f>
        <v>0</v>
      </c>
      <c r="AG1594" s="1">
        <f>'[1]RC-1'!AG1594</f>
        <v>0</v>
      </c>
      <c r="AH1594" s="1">
        <f>'[1]RC-1'!AH1594</f>
        <v>0</v>
      </c>
      <c r="AI1594" s="1">
        <f>'[1]RC-1'!AI1594</f>
        <v>0</v>
      </c>
    </row>
    <row r="1595" spans="1:35" x14ac:dyDescent="0.3">
      <c r="A1595" s="1">
        <f>'[1]RC-1'!A1595</f>
        <v>0</v>
      </c>
      <c r="B1595" s="1">
        <f>'[1]RC-1'!B1595</f>
        <v>0</v>
      </c>
      <c r="C1595" s="1">
        <f>'[1]RC-1'!C1595</f>
        <v>0</v>
      </c>
      <c r="D1595" s="1">
        <f>'[1]RC-1'!D1595</f>
        <v>0</v>
      </c>
      <c r="E1595" s="1">
        <f>'[1]RC-1'!E1595</f>
        <v>0</v>
      </c>
      <c r="F1595" s="1">
        <f>'[1]RC-1'!F1595</f>
        <v>0</v>
      </c>
      <c r="G1595" s="1">
        <f>'[1]RC-1'!G1595</f>
        <v>0</v>
      </c>
      <c r="H1595" s="1">
        <f>'[1]RC-1'!H1595</f>
        <v>0</v>
      </c>
      <c r="I1595" s="1">
        <f>'[1]RC-1'!I1595</f>
        <v>0</v>
      </c>
      <c r="J1595" s="1">
        <f>'[1]RC-1'!J1595</f>
        <v>0</v>
      </c>
      <c r="K1595" s="1">
        <f>'[1]RC-1'!K1595</f>
        <v>0</v>
      </c>
      <c r="L1595" s="1">
        <f>'[1]RC-1'!L1595</f>
        <v>0</v>
      </c>
      <c r="M1595" s="1">
        <f>'[1]RC-1'!M1595</f>
        <v>0</v>
      </c>
      <c r="N1595" s="1">
        <f>'[1]RC-1'!N1595</f>
        <v>0</v>
      </c>
      <c r="O1595" s="1">
        <f>'[1]RC-1'!O1595</f>
        <v>0</v>
      </c>
      <c r="P1595" s="1">
        <f>'[1]RC-1'!P1595</f>
        <v>0</v>
      </c>
      <c r="Q1595" s="1">
        <f>'[1]RC-1'!Q1595</f>
        <v>0</v>
      </c>
      <c r="R1595" s="1">
        <f>'[1]RC-1'!R1595</f>
        <v>0</v>
      </c>
      <c r="S1595" s="1">
        <f>'[1]RC-1'!S1595</f>
        <v>0</v>
      </c>
      <c r="T1595" s="1">
        <f>'[1]RC-1'!T1595</f>
        <v>0</v>
      </c>
      <c r="U1595" s="1">
        <f>'[1]RC-1'!U1595</f>
        <v>0</v>
      </c>
      <c r="V1595" s="1">
        <f>'[1]RC-1'!V1595</f>
        <v>0</v>
      </c>
      <c r="W1595" s="1">
        <f>'[1]RC-1'!W1595</f>
        <v>0</v>
      </c>
      <c r="X1595" s="1">
        <f>'[1]RC-1'!X1595</f>
        <v>0</v>
      </c>
      <c r="Y1595" s="1">
        <f>'[1]RC-1'!Y1595</f>
        <v>0</v>
      </c>
      <c r="Z1595" s="1">
        <f>'[1]RC-1'!Z1595</f>
        <v>0</v>
      </c>
      <c r="AA1595" s="1">
        <f>'[1]RC-1'!AA1595</f>
        <v>0</v>
      </c>
      <c r="AB1595" s="1">
        <f>'[1]RC-1'!AB1595</f>
        <v>0</v>
      </c>
      <c r="AC1595" s="1">
        <f>'[1]RC-1'!AC1595</f>
        <v>0</v>
      </c>
      <c r="AD1595" s="1">
        <f>'[1]RC-1'!AD1595</f>
        <v>0</v>
      </c>
      <c r="AE1595" s="1">
        <f>'[1]RC-1'!AE1595</f>
        <v>0</v>
      </c>
      <c r="AF1595" s="1">
        <f>'[1]RC-1'!AF1595</f>
        <v>0</v>
      </c>
      <c r="AG1595" s="1">
        <f>'[1]RC-1'!AG1595</f>
        <v>0</v>
      </c>
      <c r="AH1595" s="1">
        <f>'[1]RC-1'!AH1595</f>
        <v>0</v>
      </c>
      <c r="AI1595" s="1">
        <f>'[1]RC-1'!AI1595</f>
        <v>0</v>
      </c>
    </row>
    <row r="1596" spans="1:35" x14ac:dyDescent="0.3">
      <c r="A1596" s="1">
        <f>'[1]RC-1'!A1596</f>
        <v>0</v>
      </c>
      <c r="B1596" s="1">
        <f>'[1]RC-1'!B1596</f>
        <v>0</v>
      </c>
      <c r="C1596" s="1">
        <f>'[1]RC-1'!C1596</f>
        <v>0</v>
      </c>
      <c r="D1596" s="1">
        <f>'[1]RC-1'!D1596</f>
        <v>0</v>
      </c>
      <c r="E1596" s="1">
        <f>'[1]RC-1'!E1596</f>
        <v>0</v>
      </c>
      <c r="F1596" s="1">
        <f>'[1]RC-1'!F1596</f>
        <v>0</v>
      </c>
      <c r="G1596" s="1">
        <f>'[1]RC-1'!G1596</f>
        <v>0</v>
      </c>
      <c r="H1596" s="1">
        <f>'[1]RC-1'!H1596</f>
        <v>0</v>
      </c>
      <c r="I1596" s="1">
        <f>'[1]RC-1'!I1596</f>
        <v>0</v>
      </c>
      <c r="J1596" s="1">
        <f>'[1]RC-1'!J1596</f>
        <v>0</v>
      </c>
      <c r="K1596" s="1">
        <f>'[1]RC-1'!K1596</f>
        <v>0</v>
      </c>
      <c r="L1596" s="1">
        <f>'[1]RC-1'!L1596</f>
        <v>0</v>
      </c>
      <c r="M1596" s="1">
        <f>'[1]RC-1'!M1596</f>
        <v>0</v>
      </c>
      <c r="N1596" s="1">
        <f>'[1]RC-1'!N1596</f>
        <v>0</v>
      </c>
      <c r="O1596" s="1">
        <f>'[1]RC-1'!O1596</f>
        <v>0</v>
      </c>
      <c r="P1596" s="1">
        <f>'[1]RC-1'!P1596</f>
        <v>0</v>
      </c>
      <c r="Q1596" s="1">
        <f>'[1]RC-1'!Q1596</f>
        <v>0</v>
      </c>
      <c r="R1596" s="1">
        <f>'[1]RC-1'!R1596</f>
        <v>0</v>
      </c>
      <c r="S1596" s="1">
        <f>'[1]RC-1'!S1596</f>
        <v>0</v>
      </c>
      <c r="T1596" s="1">
        <f>'[1]RC-1'!T1596</f>
        <v>0</v>
      </c>
      <c r="U1596" s="1">
        <f>'[1]RC-1'!U1596</f>
        <v>0</v>
      </c>
      <c r="V1596" s="1">
        <f>'[1]RC-1'!V1596</f>
        <v>0</v>
      </c>
      <c r="W1596" s="1">
        <f>'[1]RC-1'!W1596</f>
        <v>0</v>
      </c>
      <c r="X1596" s="1">
        <f>'[1]RC-1'!X1596</f>
        <v>0</v>
      </c>
      <c r="Y1596" s="1">
        <f>'[1]RC-1'!Y1596</f>
        <v>0</v>
      </c>
      <c r="Z1596" s="1">
        <f>'[1]RC-1'!Z1596</f>
        <v>0</v>
      </c>
      <c r="AA1596" s="1">
        <f>'[1]RC-1'!AA1596</f>
        <v>0</v>
      </c>
      <c r="AB1596" s="1">
        <f>'[1]RC-1'!AB1596</f>
        <v>0</v>
      </c>
      <c r="AC1596" s="1">
        <f>'[1]RC-1'!AC1596</f>
        <v>0</v>
      </c>
      <c r="AD1596" s="1">
        <f>'[1]RC-1'!AD1596</f>
        <v>0</v>
      </c>
      <c r="AE1596" s="1">
        <f>'[1]RC-1'!AE1596</f>
        <v>0</v>
      </c>
      <c r="AF1596" s="1">
        <f>'[1]RC-1'!AF1596</f>
        <v>0</v>
      </c>
      <c r="AG1596" s="1">
        <f>'[1]RC-1'!AG1596</f>
        <v>0</v>
      </c>
      <c r="AH1596" s="1">
        <f>'[1]RC-1'!AH1596</f>
        <v>0</v>
      </c>
      <c r="AI1596" s="1">
        <f>'[1]RC-1'!AI1596</f>
        <v>0</v>
      </c>
    </row>
    <row r="1597" spans="1:35" x14ac:dyDescent="0.3">
      <c r="A1597" s="1">
        <f>'[1]RC-1'!A1597</f>
        <v>0</v>
      </c>
      <c r="B1597" s="1">
        <f>'[1]RC-1'!B1597</f>
        <v>0</v>
      </c>
      <c r="C1597" s="1">
        <f>'[1]RC-1'!C1597</f>
        <v>0</v>
      </c>
      <c r="D1597" s="1">
        <f>'[1]RC-1'!D1597</f>
        <v>0</v>
      </c>
      <c r="E1597" s="1">
        <f>'[1]RC-1'!E1597</f>
        <v>0</v>
      </c>
      <c r="F1597" s="1">
        <f>'[1]RC-1'!F1597</f>
        <v>0</v>
      </c>
      <c r="G1597" s="1">
        <f>'[1]RC-1'!G1597</f>
        <v>0</v>
      </c>
      <c r="H1597" s="1">
        <f>'[1]RC-1'!H1597</f>
        <v>0</v>
      </c>
      <c r="I1597" s="1">
        <f>'[1]RC-1'!I1597</f>
        <v>0</v>
      </c>
      <c r="J1597" s="1">
        <f>'[1]RC-1'!J1597</f>
        <v>0</v>
      </c>
      <c r="K1597" s="1">
        <f>'[1]RC-1'!K1597</f>
        <v>0</v>
      </c>
      <c r="L1597" s="1">
        <f>'[1]RC-1'!L1597</f>
        <v>0</v>
      </c>
      <c r="M1597" s="1">
        <f>'[1]RC-1'!M1597</f>
        <v>0</v>
      </c>
      <c r="N1597" s="1">
        <f>'[1]RC-1'!N1597</f>
        <v>0</v>
      </c>
      <c r="O1597" s="1">
        <f>'[1]RC-1'!O1597</f>
        <v>0</v>
      </c>
      <c r="P1597" s="1">
        <f>'[1]RC-1'!P1597</f>
        <v>0</v>
      </c>
      <c r="Q1597" s="1">
        <f>'[1]RC-1'!Q1597</f>
        <v>0</v>
      </c>
      <c r="R1597" s="1">
        <f>'[1]RC-1'!R1597</f>
        <v>0</v>
      </c>
      <c r="S1597" s="1">
        <f>'[1]RC-1'!S1597</f>
        <v>0</v>
      </c>
      <c r="T1597" s="1">
        <f>'[1]RC-1'!T1597</f>
        <v>0</v>
      </c>
      <c r="U1597" s="1">
        <f>'[1]RC-1'!U1597</f>
        <v>0</v>
      </c>
      <c r="V1597" s="1">
        <f>'[1]RC-1'!V1597</f>
        <v>0</v>
      </c>
      <c r="W1597" s="1">
        <f>'[1]RC-1'!W1597</f>
        <v>0</v>
      </c>
      <c r="X1597" s="1">
        <f>'[1]RC-1'!X1597</f>
        <v>0</v>
      </c>
      <c r="Y1597" s="1">
        <f>'[1]RC-1'!Y1597</f>
        <v>0</v>
      </c>
      <c r="Z1597" s="1">
        <f>'[1]RC-1'!Z1597</f>
        <v>0</v>
      </c>
      <c r="AA1597" s="1">
        <f>'[1]RC-1'!AA1597</f>
        <v>0</v>
      </c>
      <c r="AB1597" s="1">
        <f>'[1]RC-1'!AB1597</f>
        <v>0</v>
      </c>
      <c r="AC1597" s="1">
        <f>'[1]RC-1'!AC1597</f>
        <v>0</v>
      </c>
      <c r="AD1597" s="1">
        <f>'[1]RC-1'!AD1597</f>
        <v>0</v>
      </c>
      <c r="AE1597" s="1">
        <f>'[1]RC-1'!AE1597</f>
        <v>0</v>
      </c>
      <c r="AF1597" s="1">
        <f>'[1]RC-1'!AF1597</f>
        <v>0</v>
      </c>
      <c r="AG1597" s="1">
        <f>'[1]RC-1'!AG1597</f>
        <v>0</v>
      </c>
      <c r="AH1597" s="1">
        <f>'[1]RC-1'!AH1597</f>
        <v>0</v>
      </c>
      <c r="AI1597" s="1">
        <f>'[1]RC-1'!AI1597</f>
        <v>0</v>
      </c>
    </row>
    <row r="1598" spans="1:35" x14ac:dyDescent="0.3">
      <c r="A1598" s="1">
        <f>'[1]RC-1'!A1598</f>
        <v>0</v>
      </c>
      <c r="B1598" s="1">
        <f>'[1]RC-1'!B1598</f>
        <v>0</v>
      </c>
      <c r="C1598" s="1">
        <f>'[1]RC-1'!C1598</f>
        <v>0</v>
      </c>
      <c r="D1598" s="1">
        <f>'[1]RC-1'!D1598</f>
        <v>0</v>
      </c>
      <c r="E1598" s="1">
        <f>'[1]RC-1'!E1598</f>
        <v>0</v>
      </c>
      <c r="F1598" s="1">
        <f>'[1]RC-1'!F1598</f>
        <v>0</v>
      </c>
      <c r="G1598" s="1">
        <f>'[1]RC-1'!G1598</f>
        <v>0</v>
      </c>
      <c r="H1598" s="1">
        <f>'[1]RC-1'!H1598</f>
        <v>0</v>
      </c>
      <c r="I1598" s="1">
        <f>'[1]RC-1'!I1598</f>
        <v>0</v>
      </c>
      <c r="J1598" s="1">
        <f>'[1]RC-1'!J1598</f>
        <v>0</v>
      </c>
      <c r="K1598" s="1">
        <f>'[1]RC-1'!K1598</f>
        <v>0</v>
      </c>
      <c r="L1598" s="1">
        <f>'[1]RC-1'!L1598</f>
        <v>0</v>
      </c>
      <c r="M1598" s="1">
        <f>'[1]RC-1'!M1598</f>
        <v>0</v>
      </c>
      <c r="N1598" s="1">
        <f>'[1]RC-1'!N1598</f>
        <v>0</v>
      </c>
      <c r="O1598" s="1">
        <f>'[1]RC-1'!O1598</f>
        <v>0</v>
      </c>
      <c r="P1598" s="1">
        <f>'[1]RC-1'!P1598</f>
        <v>0</v>
      </c>
      <c r="Q1598" s="1">
        <f>'[1]RC-1'!Q1598</f>
        <v>0</v>
      </c>
      <c r="R1598" s="1">
        <f>'[1]RC-1'!R1598</f>
        <v>0</v>
      </c>
      <c r="S1598" s="1">
        <f>'[1]RC-1'!S1598</f>
        <v>0</v>
      </c>
      <c r="T1598" s="1">
        <f>'[1]RC-1'!T1598</f>
        <v>0</v>
      </c>
      <c r="U1598" s="1">
        <f>'[1]RC-1'!U1598</f>
        <v>0</v>
      </c>
      <c r="V1598" s="1">
        <f>'[1]RC-1'!V1598</f>
        <v>0</v>
      </c>
      <c r="W1598" s="1">
        <f>'[1]RC-1'!W1598</f>
        <v>0</v>
      </c>
      <c r="X1598" s="1">
        <f>'[1]RC-1'!X1598</f>
        <v>0</v>
      </c>
      <c r="Y1598" s="1">
        <f>'[1]RC-1'!Y1598</f>
        <v>0</v>
      </c>
      <c r="Z1598" s="1">
        <f>'[1]RC-1'!Z1598</f>
        <v>0</v>
      </c>
      <c r="AA1598" s="1">
        <f>'[1]RC-1'!AA1598</f>
        <v>0</v>
      </c>
      <c r="AB1598" s="1">
        <f>'[1]RC-1'!AB1598</f>
        <v>0</v>
      </c>
      <c r="AC1598" s="1">
        <f>'[1]RC-1'!AC1598</f>
        <v>0</v>
      </c>
      <c r="AD1598" s="1">
        <f>'[1]RC-1'!AD1598</f>
        <v>0</v>
      </c>
      <c r="AE1598" s="1">
        <f>'[1]RC-1'!AE1598</f>
        <v>0</v>
      </c>
      <c r="AF1598" s="1">
        <f>'[1]RC-1'!AF1598</f>
        <v>0</v>
      </c>
      <c r="AG1598" s="1">
        <f>'[1]RC-1'!AG1598</f>
        <v>0</v>
      </c>
      <c r="AH1598" s="1">
        <f>'[1]RC-1'!AH1598</f>
        <v>0</v>
      </c>
      <c r="AI1598" s="1">
        <f>'[1]RC-1'!AI1598</f>
        <v>0</v>
      </c>
    </row>
    <row r="1599" spans="1:35" x14ac:dyDescent="0.3">
      <c r="A1599" s="1">
        <f>'[1]RC-1'!A1599</f>
        <v>0</v>
      </c>
      <c r="B1599" s="1">
        <f>'[1]RC-1'!B1599</f>
        <v>0</v>
      </c>
      <c r="C1599" s="1">
        <f>'[1]RC-1'!C1599</f>
        <v>0</v>
      </c>
      <c r="D1599" s="1">
        <f>'[1]RC-1'!D1599</f>
        <v>0</v>
      </c>
      <c r="E1599" s="1">
        <f>'[1]RC-1'!E1599</f>
        <v>0</v>
      </c>
      <c r="F1599" s="1">
        <f>'[1]RC-1'!F1599</f>
        <v>0</v>
      </c>
      <c r="G1599" s="1">
        <f>'[1]RC-1'!G1599</f>
        <v>0</v>
      </c>
      <c r="H1599" s="1">
        <f>'[1]RC-1'!H1599</f>
        <v>0</v>
      </c>
      <c r="I1599" s="1">
        <f>'[1]RC-1'!I1599</f>
        <v>0</v>
      </c>
      <c r="J1599" s="1">
        <f>'[1]RC-1'!J1599</f>
        <v>0</v>
      </c>
      <c r="K1599" s="1">
        <f>'[1]RC-1'!K1599</f>
        <v>0</v>
      </c>
      <c r="L1599" s="1">
        <f>'[1]RC-1'!L1599</f>
        <v>0</v>
      </c>
      <c r="M1599" s="1">
        <f>'[1]RC-1'!M1599</f>
        <v>0</v>
      </c>
      <c r="N1599" s="1">
        <f>'[1]RC-1'!N1599</f>
        <v>0</v>
      </c>
      <c r="O1599" s="1">
        <f>'[1]RC-1'!O1599</f>
        <v>0</v>
      </c>
      <c r="P1599" s="1">
        <f>'[1]RC-1'!P1599</f>
        <v>0</v>
      </c>
      <c r="Q1599" s="1">
        <f>'[1]RC-1'!Q1599</f>
        <v>0</v>
      </c>
      <c r="R1599" s="1">
        <f>'[1]RC-1'!R1599</f>
        <v>0</v>
      </c>
      <c r="S1599" s="1">
        <f>'[1]RC-1'!S1599</f>
        <v>0</v>
      </c>
      <c r="T1599" s="1">
        <f>'[1]RC-1'!T1599</f>
        <v>0</v>
      </c>
      <c r="U1599" s="1">
        <f>'[1]RC-1'!U1599</f>
        <v>0</v>
      </c>
      <c r="V1599" s="1">
        <f>'[1]RC-1'!V1599</f>
        <v>0</v>
      </c>
      <c r="W1599" s="1">
        <f>'[1]RC-1'!W1599</f>
        <v>0</v>
      </c>
      <c r="X1599" s="1">
        <f>'[1]RC-1'!X1599</f>
        <v>0</v>
      </c>
      <c r="Y1599" s="1">
        <f>'[1]RC-1'!Y1599</f>
        <v>0</v>
      </c>
      <c r="Z1599" s="1">
        <f>'[1]RC-1'!Z1599</f>
        <v>0</v>
      </c>
      <c r="AA1599" s="1">
        <f>'[1]RC-1'!AA1599</f>
        <v>0</v>
      </c>
      <c r="AB1599" s="1">
        <f>'[1]RC-1'!AB1599</f>
        <v>0</v>
      </c>
      <c r="AC1599" s="1">
        <f>'[1]RC-1'!AC1599</f>
        <v>0</v>
      </c>
      <c r="AD1599" s="1">
        <f>'[1]RC-1'!AD1599</f>
        <v>0</v>
      </c>
      <c r="AE1599" s="1">
        <f>'[1]RC-1'!AE1599</f>
        <v>0</v>
      </c>
      <c r="AF1599" s="1">
        <f>'[1]RC-1'!AF1599</f>
        <v>0</v>
      </c>
      <c r="AG1599" s="1">
        <f>'[1]RC-1'!AG1599</f>
        <v>0</v>
      </c>
      <c r="AH1599" s="1">
        <f>'[1]RC-1'!AH1599</f>
        <v>0</v>
      </c>
      <c r="AI1599" s="1">
        <f>'[1]RC-1'!AI1599</f>
        <v>0</v>
      </c>
    </row>
    <row r="1600" spans="1:35" x14ac:dyDescent="0.3">
      <c r="A1600" s="1">
        <f>'[1]RC-1'!A1600</f>
        <v>0</v>
      </c>
      <c r="B1600" s="1">
        <f>'[1]RC-1'!B1600</f>
        <v>0</v>
      </c>
      <c r="C1600" s="1">
        <f>'[1]RC-1'!C1600</f>
        <v>0</v>
      </c>
      <c r="D1600" s="1">
        <f>'[1]RC-1'!D1600</f>
        <v>0</v>
      </c>
      <c r="E1600" s="1">
        <f>'[1]RC-1'!E1600</f>
        <v>0</v>
      </c>
      <c r="F1600" s="1">
        <f>'[1]RC-1'!F1600</f>
        <v>0</v>
      </c>
      <c r="G1600" s="1">
        <f>'[1]RC-1'!G1600</f>
        <v>0</v>
      </c>
      <c r="H1600" s="1">
        <f>'[1]RC-1'!H1600</f>
        <v>0</v>
      </c>
      <c r="I1600" s="1">
        <f>'[1]RC-1'!I1600</f>
        <v>0</v>
      </c>
      <c r="J1600" s="1">
        <f>'[1]RC-1'!J1600</f>
        <v>0</v>
      </c>
      <c r="K1600" s="1">
        <f>'[1]RC-1'!K1600</f>
        <v>0</v>
      </c>
      <c r="L1600" s="1">
        <f>'[1]RC-1'!L1600</f>
        <v>0</v>
      </c>
      <c r="M1600" s="1">
        <f>'[1]RC-1'!M1600</f>
        <v>0</v>
      </c>
      <c r="N1600" s="1">
        <f>'[1]RC-1'!N1600</f>
        <v>0</v>
      </c>
      <c r="O1600" s="1">
        <f>'[1]RC-1'!O1600</f>
        <v>0</v>
      </c>
      <c r="P1600" s="1">
        <f>'[1]RC-1'!P1600</f>
        <v>0</v>
      </c>
      <c r="Q1600" s="1">
        <f>'[1]RC-1'!Q1600</f>
        <v>0</v>
      </c>
      <c r="R1600" s="1">
        <f>'[1]RC-1'!R1600</f>
        <v>0</v>
      </c>
      <c r="S1600" s="1">
        <f>'[1]RC-1'!S1600</f>
        <v>0</v>
      </c>
      <c r="T1600" s="1">
        <f>'[1]RC-1'!T1600</f>
        <v>0</v>
      </c>
      <c r="U1600" s="1">
        <f>'[1]RC-1'!U1600</f>
        <v>0</v>
      </c>
      <c r="V1600" s="1">
        <f>'[1]RC-1'!V1600</f>
        <v>0</v>
      </c>
      <c r="W1600" s="1">
        <f>'[1]RC-1'!W1600</f>
        <v>0</v>
      </c>
      <c r="X1600" s="1">
        <f>'[1]RC-1'!X1600</f>
        <v>0</v>
      </c>
      <c r="Y1600" s="1">
        <f>'[1]RC-1'!Y1600</f>
        <v>0</v>
      </c>
      <c r="Z1600" s="1">
        <f>'[1]RC-1'!Z1600</f>
        <v>0</v>
      </c>
      <c r="AA1600" s="1">
        <f>'[1]RC-1'!AA1600</f>
        <v>0</v>
      </c>
      <c r="AB1600" s="1">
        <f>'[1]RC-1'!AB1600</f>
        <v>0</v>
      </c>
      <c r="AC1600" s="1">
        <f>'[1]RC-1'!AC1600</f>
        <v>0</v>
      </c>
      <c r="AD1600" s="1">
        <f>'[1]RC-1'!AD1600</f>
        <v>0</v>
      </c>
      <c r="AE1600" s="1">
        <f>'[1]RC-1'!AE1600</f>
        <v>0</v>
      </c>
      <c r="AF1600" s="1">
        <f>'[1]RC-1'!AF1600</f>
        <v>0</v>
      </c>
      <c r="AG1600" s="1">
        <f>'[1]RC-1'!AG1600</f>
        <v>0</v>
      </c>
      <c r="AH1600" s="1">
        <f>'[1]RC-1'!AH1600</f>
        <v>0</v>
      </c>
      <c r="AI1600" s="1">
        <f>'[1]RC-1'!AI1600</f>
        <v>0</v>
      </c>
    </row>
    <row r="1601" spans="1:35" x14ac:dyDescent="0.3">
      <c r="A1601" s="1">
        <f>'[1]RC-1'!A1601</f>
        <v>0</v>
      </c>
      <c r="B1601" s="1">
        <f>'[1]RC-1'!B1601</f>
        <v>0</v>
      </c>
      <c r="C1601" s="1">
        <f>'[1]RC-1'!C1601</f>
        <v>0</v>
      </c>
      <c r="D1601" s="1">
        <f>'[1]RC-1'!D1601</f>
        <v>0</v>
      </c>
      <c r="E1601" s="1">
        <f>'[1]RC-1'!E1601</f>
        <v>0</v>
      </c>
      <c r="F1601" s="1">
        <f>'[1]RC-1'!F1601</f>
        <v>0</v>
      </c>
      <c r="G1601" s="1">
        <f>'[1]RC-1'!G1601</f>
        <v>0</v>
      </c>
      <c r="H1601" s="1">
        <f>'[1]RC-1'!H1601</f>
        <v>0</v>
      </c>
      <c r="I1601" s="1">
        <f>'[1]RC-1'!I1601</f>
        <v>0</v>
      </c>
      <c r="J1601" s="1">
        <f>'[1]RC-1'!J1601</f>
        <v>0</v>
      </c>
      <c r="K1601" s="1">
        <f>'[1]RC-1'!K1601</f>
        <v>0</v>
      </c>
      <c r="L1601" s="1">
        <f>'[1]RC-1'!L1601</f>
        <v>0</v>
      </c>
      <c r="M1601" s="1">
        <f>'[1]RC-1'!M1601</f>
        <v>0</v>
      </c>
      <c r="N1601" s="1">
        <f>'[1]RC-1'!N1601</f>
        <v>0</v>
      </c>
      <c r="O1601" s="1">
        <f>'[1]RC-1'!O1601</f>
        <v>0</v>
      </c>
      <c r="P1601" s="1">
        <f>'[1]RC-1'!P1601</f>
        <v>0</v>
      </c>
      <c r="Q1601" s="1">
        <f>'[1]RC-1'!Q1601</f>
        <v>0</v>
      </c>
      <c r="R1601" s="1">
        <f>'[1]RC-1'!R1601</f>
        <v>0</v>
      </c>
      <c r="S1601" s="1">
        <f>'[1]RC-1'!S1601</f>
        <v>0</v>
      </c>
      <c r="T1601" s="1">
        <f>'[1]RC-1'!T1601</f>
        <v>0</v>
      </c>
      <c r="U1601" s="1">
        <f>'[1]RC-1'!U1601</f>
        <v>0</v>
      </c>
      <c r="V1601" s="1">
        <f>'[1]RC-1'!V1601</f>
        <v>0</v>
      </c>
      <c r="W1601" s="1">
        <f>'[1]RC-1'!W1601</f>
        <v>0</v>
      </c>
      <c r="X1601" s="1">
        <f>'[1]RC-1'!X1601</f>
        <v>0</v>
      </c>
      <c r="Y1601" s="1">
        <f>'[1]RC-1'!Y1601</f>
        <v>0</v>
      </c>
      <c r="Z1601" s="1">
        <f>'[1]RC-1'!Z1601</f>
        <v>0</v>
      </c>
      <c r="AA1601" s="1">
        <f>'[1]RC-1'!AA1601</f>
        <v>0</v>
      </c>
      <c r="AB1601" s="1">
        <f>'[1]RC-1'!AB1601</f>
        <v>0</v>
      </c>
      <c r="AC1601" s="1">
        <f>'[1]RC-1'!AC1601</f>
        <v>0</v>
      </c>
      <c r="AD1601" s="1">
        <f>'[1]RC-1'!AD1601</f>
        <v>0</v>
      </c>
      <c r="AE1601" s="1">
        <f>'[1]RC-1'!AE1601</f>
        <v>0</v>
      </c>
      <c r="AF1601" s="1">
        <f>'[1]RC-1'!AF1601</f>
        <v>0</v>
      </c>
      <c r="AG1601" s="1">
        <f>'[1]RC-1'!AG1601</f>
        <v>0</v>
      </c>
      <c r="AH1601" s="1">
        <f>'[1]RC-1'!AH1601</f>
        <v>0</v>
      </c>
      <c r="AI1601" s="1">
        <f>'[1]RC-1'!AI1601</f>
        <v>0</v>
      </c>
    </row>
    <row r="1602" spans="1:35" x14ac:dyDescent="0.3">
      <c r="A1602" s="1">
        <f>'[1]RC-1'!A1602</f>
        <v>0</v>
      </c>
      <c r="B1602" s="1">
        <f>'[1]RC-1'!B1602</f>
        <v>0</v>
      </c>
      <c r="C1602" s="1">
        <f>'[1]RC-1'!C1602</f>
        <v>0</v>
      </c>
      <c r="D1602" s="1">
        <f>'[1]RC-1'!D1602</f>
        <v>0</v>
      </c>
      <c r="E1602" s="1">
        <f>'[1]RC-1'!E1602</f>
        <v>0</v>
      </c>
      <c r="F1602" s="1">
        <f>'[1]RC-1'!F1602</f>
        <v>0</v>
      </c>
      <c r="G1602" s="1">
        <f>'[1]RC-1'!G1602</f>
        <v>0</v>
      </c>
      <c r="H1602" s="1">
        <f>'[1]RC-1'!H1602</f>
        <v>0</v>
      </c>
      <c r="I1602" s="1">
        <f>'[1]RC-1'!I1602</f>
        <v>0</v>
      </c>
      <c r="J1602" s="1">
        <f>'[1]RC-1'!J1602</f>
        <v>0</v>
      </c>
      <c r="K1602" s="1">
        <f>'[1]RC-1'!K1602</f>
        <v>0</v>
      </c>
      <c r="L1602" s="1">
        <f>'[1]RC-1'!L1602</f>
        <v>0</v>
      </c>
      <c r="M1602" s="1">
        <f>'[1]RC-1'!M1602</f>
        <v>0</v>
      </c>
      <c r="N1602" s="1">
        <f>'[1]RC-1'!N1602</f>
        <v>0</v>
      </c>
      <c r="O1602" s="1">
        <f>'[1]RC-1'!O1602</f>
        <v>0</v>
      </c>
      <c r="P1602" s="1">
        <f>'[1]RC-1'!P1602</f>
        <v>0</v>
      </c>
      <c r="Q1602" s="1">
        <f>'[1]RC-1'!Q1602</f>
        <v>0</v>
      </c>
      <c r="R1602" s="1">
        <f>'[1]RC-1'!R1602</f>
        <v>0</v>
      </c>
      <c r="S1602" s="1">
        <f>'[1]RC-1'!S1602</f>
        <v>0</v>
      </c>
      <c r="T1602" s="1">
        <f>'[1]RC-1'!T1602</f>
        <v>0</v>
      </c>
      <c r="U1602" s="1">
        <f>'[1]RC-1'!U1602</f>
        <v>0</v>
      </c>
      <c r="V1602" s="1">
        <f>'[1]RC-1'!V1602</f>
        <v>0</v>
      </c>
      <c r="W1602" s="1">
        <f>'[1]RC-1'!W1602</f>
        <v>0</v>
      </c>
      <c r="X1602" s="1">
        <f>'[1]RC-1'!X1602</f>
        <v>0</v>
      </c>
      <c r="Y1602" s="1">
        <f>'[1]RC-1'!Y1602</f>
        <v>0</v>
      </c>
      <c r="Z1602" s="1">
        <f>'[1]RC-1'!Z1602</f>
        <v>0</v>
      </c>
      <c r="AA1602" s="1">
        <f>'[1]RC-1'!AA1602</f>
        <v>0</v>
      </c>
      <c r="AB1602" s="1">
        <f>'[1]RC-1'!AB1602</f>
        <v>0</v>
      </c>
      <c r="AC1602" s="1">
        <f>'[1]RC-1'!AC1602</f>
        <v>0</v>
      </c>
      <c r="AD1602" s="1">
        <f>'[1]RC-1'!AD1602</f>
        <v>0</v>
      </c>
      <c r="AE1602" s="1">
        <f>'[1]RC-1'!AE1602</f>
        <v>0</v>
      </c>
      <c r="AF1602" s="1">
        <f>'[1]RC-1'!AF1602</f>
        <v>0</v>
      </c>
      <c r="AG1602" s="1">
        <f>'[1]RC-1'!AG1602</f>
        <v>0</v>
      </c>
      <c r="AH1602" s="1">
        <f>'[1]RC-1'!AH1602</f>
        <v>0</v>
      </c>
      <c r="AI1602" s="1">
        <f>'[1]RC-1'!AI1602</f>
        <v>0</v>
      </c>
    </row>
    <row r="1603" spans="1:35" x14ac:dyDescent="0.3">
      <c r="A1603" s="1">
        <f>'[1]RC-1'!A1603</f>
        <v>0</v>
      </c>
      <c r="B1603" s="1">
        <f>'[1]RC-1'!B1603</f>
        <v>0</v>
      </c>
      <c r="C1603" s="1">
        <f>'[1]RC-1'!C1603</f>
        <v>0</v>
      </c>
      <c r="D1603" s="1">
        <f>'[1]RC-1'!D1603</f>
        <v>0</v>
      </c>
      <c r="E1603" s="1">
        <f>'[1]RC-1'!E1603</f>
        <v>0</v>
      </c>
      <c r="F1603" s="1">
        <f>'[1]RC-1'!F1603</f>
        <v>0</v>
      </c>
      <c r="G1603" s="1">
        <f>'[1]RC-1'!G1603</f>
        <v>0</v>
      </c>
      <c r="H1603" s="1">
        <f>'[1]RC-1'!H1603</f>
        <v>0</v>
      </c>
      <c r="I1603" s="1">
        <f>'[1]RC-1'!I1603</f>
        <v>0</v>
      </c>
      <c r="J1603" s="1">
        <f>'[1]RC-1'!J1603</f>
        <v>0</v>
      </c>
      <c r="K1603" s="1">
        <f>'[1]RC-1'!K1603</f>
        <v>0</v>
      </c>
      <c r="L1603" s="1">
        <f>'[1]RC-1'!L1603</f>
        <v>0</v>
      </c>
      <c r="M1603" s="1">
        <f>'[1]RC-1'!M1603</f>
        <v>0</v>
      </c>
      <c r="N1603" s="1">
        <f>'[1]RC-1'!N1603</f>
        <v>0</v>
      </c>
      <c r="O1603" s="1">
        <f>'[1]RC-1'!O1603</f>
        <v>0</v>
      </c>
      <c r="P1603" s="1">
        <f>'[1]RC-1'!P1603</f>
        <v>0</v>
      </c>
      <c r="Q1603" s="1">
        <f>'[1]RC-1'!Q1603</f>
        <v>0</v>
      </c>
      <c r="R1603" s="1">
        <f>'[1]RC-1'!R1603</f>
        <v>0</v>
      </c>
      <c r="S1603" s="1">
        <f>'[1]RC-1'!S1603</f>
        <v>0</v>
      </c>
      <c r="T1603" s="1">
        <f>'[1]RC-1'!T1603</f>
        <v>0</v>
      </c>
      <c r="U1603" s="1">
        <f>'[1]RC-1'!U1603</f>
        <v>0</v>
      </c>
      <c r="V1603" s="1">
        <f>'[1]RC-1'!V1603</f>
        <v>0</v>
      </c>
      <c r="W1603" s="1">
        <f>'[1]RC-1'!W1603</f>
        <v>0</v>
      </c>
      <c r="X1603" s="1">
        <f>'[1]RC-1'!X1603</f>
        <v>0</v>
      </c>
      <c r="Y1603" s="1">
        <f>'[1]RC-1'!Y1603</f>
        <v>0</v>
      </c>
      <c r="Z1603" s="1">
        <f>'[1]RC-1'!Z1603</f>
        <v>0</v>
      </c>
      <c r="AA1603" s="1">
        <f>'[1]RC-1'!AA1603</f>
        <v>0</v>
      </c>
      <c r="AB1603" s="1">
        <f>'[1]RC-1'!AB1603</f>
        <v>0</v>
      </c>
      <c r="AC1603" s="1">
        <f>'[1]RC-1'!AC1603</f>
        <v>0</v>
      </c>
      <c r="AD1603" s="1">
        <f>'[1]RC-1'!AD1603</f>
        <v>0</v>
      </c>
      <c r="AE1603" s="1">
        <f>'[1]RC-1'!AE1603</f>
        <v>0</v>
      </c>
      <c r="AF1603" s="1">
        <f>'[1]RC-1'!AF1603</f>
        <v>0</v>
      </c>
      <c r="AG1603" s="1">
        <f>'[1]RC-1'!AG1603</f>
        <v>0</v>
      </c>
      <c r="AH1603" s="1">
        <f>'[1]RC-1'!AH1603</f>
        <v>0</v>
      </c>
      <c r="AI1603" s="1">
        <f>'[1]RC-1'!AI1603</f>
        <v>0</v>
      </c>
    </row>
    <row r="1604" spans="1:35" x14ac:dyDescent="0.3">
      <c r="A1604" s="1">
        <f>'[1]RC-1'!A1604</f>
        <v>0</v>
      </c>
      <c r="B1604" s="1">
        <f>'[1]RC-1'!B1604</f>
        <v>0</v>
      </c>
      <c r="C1604" s="1">
        <f>'[1]RC-1'!C1604</f>
        <v>0</v>
      </c>
      <c r="D1604" s="1">
        <f>'[1]RC-1'!D1604</f>
        <v>0</v>
      </c>
      <c r="E1604" s="1">
        <f>'[1]RC-1'!E1604</f>
        <v>0</v>
      </c>
      <c r="F1604" s="1">
        <f>'[1]RC-1'!F1604</f>
        <v>0</v>
      </c>
      <c r="G1604" s="1">
        <f>'[1]RC-1'!G1604</f>
        <v>0</v>
      </c>
      <c r="H1604" s="1">
        <f>'[1]RC-1'!H1604</f>
        <v>0</v>
      </c>
      <c r="I1604" s="1">
        <f>'[1]RC-1'!I1604</f>
        <v>0</v>
      </c>
      <c r="J1604" s="1">
        <f>'[1]RC-1'!J1604</f>
        <v>0</v>
      </c>
      <c r="K1604" s="1">
        <f>'[1]RC-1'!K1604</f>
        <v>0</v>
      </c>
      <c r="L1604" s="1">
        <f>'[1]RC-1'!L1604</f>
        <v>0</v>
      </c>
      <c r="M1604" s="1">
        <f>'[1]RC-1'!M1604</f>
        <v>0</v>
      </c>
      <c r="N1604" s="1">
        <f>'[1]RC-1'!N1604</f>
        <v>0</v>
      </c>
      <c r="O1604" s="1">
        <f>'[1]RC-1'!O1604</f>
        <v>0</v>
      </c>
      <c r="P1604" s="1">
        <f>'[1]RC-1'!P1604</f>
        <v>0</v>
      </c>
      <c r="Q1604" s="1">
        <f>'[1]RC-1'!Q1604</f>
        <v>0</v>
      </c>
      <c r="R1604" s="1">
        <f>'[1]RC-1'!R1604</f>
        <v>0</v>
      </c>
      <c r="S1604" s="1">
        <f>'[1]RC-1'!S1604</f>
        <v>0</v>
      </c>
      <c r="T1604" s="1">
        <f>'[1]RC-1'!T1604</f>
        <v>0</v>
      </c>
      <c r="U1604" s="1">
        <f>'[1]RC-1'!U1604</f>
        <v>0</v>
      </c>
      <c r="V1604" s="1">
        <f>'[1]RC-1'!V1604</f>
        <v>0</v>
      </c>
      <c r="W1604" s="1">
        <f>'[1]RC-1'!W1604</f>
        <v>0</v>
      </c>
      <c r="X1604" s="1">
        <f>'[1]RC-1'!X1604</f>
        <v>0</v>
      </c>
      <c r="Y1604" s="1">
        <f>'[1]RC-1'!Y1604</f>
        <v>0</v>
      </c>
      <c r="Z1604" s="1">
        <f>'[1]RC-1'!Z1604</f>
        <v>0</v>
      </c>
      <c r="AA1604" s="1">
        <f>'[1]RC-1'!AA1604</f>
        <v>0</v>
      </c>
      <c r="AB1604" s="1">
        <f>'[1]RC-1'!AB1604</f>
        <v>0</v>
      </c>
      <c r="AC1604" s="1">
        <f>'[1]RC-1'!AC1604</f>
        <v>0</v>
      </c>
      <c r="AD1604" s="1">
        <f>'[1]RC-1'!AD1604</f>
        <v>0</v>
      </c>
      <c r="AE1604" s="1">
        <f>'[1]RC-1'!AE1604</f>
        <v>0</v>
      </c>
      <c r="AF1604" s="1">
        <f>'[1]RC-1'!AF1604</f>
        <v>0</v>
      </c>
      <c r="AG1604" s="1">
        <f>'[1]RC-1'!AG1604</f>
        <v>0</v>
      </c>
      <c r="AH1604" s="1">
        <f>'[1]RC-1'!AH1604</f>
        <v>0</v>
      </c>
      <c r="AI1604" s="1">
        <f>'[1]RC-1'!AI1604</f>
        <v>0</v>
      </c>
    </row>
    <row r="1605" spans="1:35" x14ac:dyDescent="0.3">
      <c r="A1605" s="1">
        <f>'[1]RC-1'!A1605</f>
        <v>0</v>
      </c>
      <c r="B1605" s="1">
        <f>'[1]RC-1'!B1605</f>
        <v>0</v>
      </c>
      <c r="C1605" s="1">
        <f>'[1]RC-1'!C1605</f>
        <v>0</v>
      </c>
      <c r="D1605" s="1">
        <f>'[1]RC-1'!D1605</f>
        <v>0</v>
      </c>
      <c r="E1605" s="1">
        <f>'[1]RC-1'!E1605</f>
        <v>0</v>
      </c>
      <c r="F1605" s="1">
        <f>'[1]RC-1'!F1605</f>
        <v>0</v>
      </c>
      <c r="G1605" s="1">
        <f>'[1]RC-1'!G1605</f>
        <v>0</v>
      </c>
      <c r="H1605" s="1">
        <f>'[1]RC-1'!H1605</f>
        <v>0</v>
      </c>
      <c r="I1605" s="1">
        <f>'[1]RC-1'!I1605</f>
        <v>0</v>
      </c>
      <c r="J1605" s="1">
        <f>'[1]RC-1'!J1605</f>
        <v>0</v>
      </c>
      <c r="K1605" s="1">
        <f>'[1]RC-1'!K1605</f>
        <v>0</v>
      </c>
      <c r="L1605" s="1">
        <f>'[1]RC-1'!L1605</f>
        <v>0</v>
      </c>
      <c r="M1605" s="1">
        <f>'[1]RC-1'!M1605</f>
        <v>0</v>
      </c>
      <c r="N1605" s="1">
        <f>'[1]RC-1'!N1605</f>
        <v>0</v>
      </c>
      <c r="O1605" s="1">
        <f>'[1]RC-1'!O1605</f>
        <v>0</v>
      </c>
      <c r="P1605" s="1">
        <f>'[1]RC-1'!P1605</f>
        <v>0</v>
      </c>
      <c r="Q1605" s="1">
        <f>'[1]RC-1'!Q1605</f>
        <v>0</v>
      </c>
      <c r="R1605" s="1">
        <f>'[1]RC-1'!R1605</f>
        <v>0</v>
      </c>
      <c r="S1605" s="1">
        <f>'[1]RC-1'!S1605</f>
        <v>0</v>
      </c>
      <c r="T1605" s="1">
        <f>'[1]RC-1'!T1605</f>
        <v>0</v>
      </c>
      <c r="U1605" s="1">
        <f>'[1]RC-1'!U1605</f>
        <v>0</v>
      </c>
      <c r="V1605" s="1">
        <f>'[1]RC-1'!V1605</f>
        <v>0</v>
      </c>
      <c r="W1605" s="1">
        <f>'[1]RC-1'!W1605</f>
        <v>0</v>
      </c>
      <c r="X1605" s="1">
        <f>'[1]RC-1'!X1605</f>
        <v>0</v>
      </c>
      <c r="Y1605" s="1">
        <f>'[1]RC-1'!Y1605</f>
        <v>0</v>
      </c>
      <c r="Z1605" s="1">
        <f>'[1]RC-1'!Z1605</f>
        <v>0</v>
      </c>
      <c r="AA1605" s="1">
        <f>'[1]RC-1'!AA1605</f>
        <v>0</v>
      </c>
      <c r="AB1605" s="1">
        <f>'[1]RC-1'!AB1605</f>
        <v>0</v>
      </c>
      <c r="AC1605" s="1">
        <f>'[1]RC-1'!AC1605</f>
        <v>0</v>
      </c>
      <c r="AD1605" s="1">
        <f>'[1]RC-1'!AD1605</f>
        <v>0</v>
      </c>
      <c r="AE1605" s="1">
        <f>'[1]RC-1'!AE1605</f>
        <v>0</v>
      </c>
      <c r="AF1605" s="1">
        <f>'[1]RC-1'!AF1605</f>
        <v>0</v>
      </c>
      <c r="AG1605" s="1">
        <f>'[1]RC-1'!AG1605</f>
        <v>0</v>
      </c>
      <c r="AH1605" s="1">
        <f>'[1]RC-1'!AH1605</f>
        <v>0</v>
      </c>
      <c r="AI1605" s="1">
        <f>'[1]RC-1'!AI1605</f>
        <v>0</v>
      </c>
    </row>
    <row r="1606" spans="1:35" x14ac:dyDescent="0.3">
      <c r="A1606" s="1">
        <f>'[1]RC-1'!A1606</f>
        <v>0</v>
      </c>
      <c r="B1606" s="1">
        <f>'[1]RC-1'!B1606</f>
        <v>0</v>
      </c>
      <c r="C1606" s="1">
        <f>'[1]RC-1'!C1606</f>
        <v>0</v>
      </c>
      <c r="D1606" s="1">
        <f>'[1]RC-1'!D1606</f>
        <v>0</v>
      </c>
      <c r="E1606" s="1">
        <f>'[1]RC-1'!E1606</f>
        <v>0</v>
      </c>
      <c r="F1606" s="1">
        <f>'[1]RC-1'!F1606</f>
        <v>0</v>
      </c>
      <c r="G1606" s="1">
        <f>'[1]RC-1'!G1606</f>
        <v>0</v>
      </c>
      <c r="H1606" s="1">
        <f>'[1]RC-1'!H1606</f>
        <v>0</v>
      </c>
      <c r="I1606" s="1">
        <f>'[1]RC-1'!I1606</f>
        <v>0</v>
      </c>
      <c r="J1606" s="1">
        <f>'[1]RC-1'!J1606</f>
        <v>0</v>
      </c>
      <c r="K1606" s="1">
        <f>'[1]RC-1'!K1606</f>
        <v>0</v>
      </c>
      <c r="L1606" s="1">
        <f>'[1]RC-1'!L1606</f>
        <v>0</v>
      </c>
      <c r="M1606" s="1">
        <f>'[1]RC-1'!M1606</f>
        <v>0</v>
      </c>
      <c r="N1606" s="1">
        <f>'[1]RC-1'!N1606</f>
        <v>0</v>
      </c>
      <c r="O1606" s="1">
        <f>'[1]RC-1'!O1606</f>
        <v>0</v>
      </c>
      <c r="P1606" s="1">
        <f>'[1]RC-1'!P1606</f>
        <v>0</v>
      </c>
      <c r="Q1606" s="1">
        <f>'[1]RC-1'!Q1606</f>
        <v>0</v>
      </c>
      <c r="R1606" s="1">
        <f>'[1]RC-1'!R1606</f>
        <v>0</v>
      </c>
      <c r="S1606" s="1">
        <f>'[1]RC-1'!S1606</f>
        <v>0</v>
      </c>
      <c r="T1606" s="1">
        <f>'[1]RC-1'!T1606</f>
        <v>0</v>
      </c>
      <c r="U1606" s="1">
        <f>'[1]RC-1'!U1606</f>
        <v>0</v>
      </c>
      <c r="V1606" s="1">
        <f>'[1]RC-1'!V1606</f>
        <v>0</v>
      </c>
      <c r="W1606" s="1">
        <f>'[1]RC-1'!W1606</f>
        <v>0</v>
      </c>
      <c r="X1606" s="1">
        <f>'[1]RC-1'!X1606</f>
        <v>0</v>
      </c>
      <c r="Y1606" s="1">
        <f>'[1]RC-1'!Y1606</f>
        <v>0</v>
      </c>
      <c r="Z1606" s="1">
        <f>'[1]RC-1'!Z1606</f>
        <v>0</v>
      </c>
      <c r="AA1606" s="1">
        <f>'[1]RC-1'!AA1606</f>
        <v>0</v>
      </c>
      <c r="AB1606" s="1">
        <f>'[1]RC-1'!AB1606</f>
        <v>0</v>
      </c>
      <c r="AC1606" s="1">
        <f>'[1]RC-1'!AC1606</f>
        <v>0</v>
      </c>
      <c r="AD1606" s="1">
        <f>'[1]RC-1'!AD1606</f>
        <v>0</v>
      </c>
      <c r="AE1606" s="1">
        <f>'[1]RC-1'!AE1606</f>
        <v>0</v>
      </c>
      <c r="AF1606" s="1">
        <f>'[1]RC-1'!AF1606</f>
        <v>0</v>
      </c>
      <c r="AG1606" s="1">
        <f>'[1]RC-1'!AG1606</f>
        <v>0</v>
      </c>
      <c r="AH1606" s="1">
        <f>'[1]RC-1'!AH1606</f>
        <v>0</v>
      </c>
      <c r="AI1606" s="1">
        <f>'[1]RC-1'!AI1606</f>
        <v>0</v>
      </c>
    </row>
    <row r="1607" spans="1:35" x14ac:dyDescent="0.3">
      <c r="A1607" s="1">
        <f>'[1]RC-1'!A1607</f>
        <v>0</v>
      </c>
      <c r="B1607" s="1">
        <f>'[1]RC-1'!B1607</f>
        <v>0</v>
      </c>
      <c r="C1607" s="1">
        <f>'[1]RC-1'!C1607</f>
        <v>0</v>
      </c>
      <c r="D1607" s="1">
        <f>'[1]RC-1'!D1607</f>
        <v>0</v>
      </c>
      <c r="E1607" s="1">
        <f>'[1]RC-1'!E1607</f>
        <v>0</v>
      </c>
      <c r="F1607" s="1">
        <f>'[1]RC-1'!F1607</f>
        <v>0</v>
      </c>
      <c r="G1607" s="1">
        <f>'[1]RC-1'!G1607</f>
        <v>0</v>
      </c>
      <c r="H1607" s="1">
        <f>'[1]RC-1'!H1607</f>
        <v>0</v>
      </c>
      <c r="I1607" s="1">
        <f>'[1]RC-1'!I1607</f>
        <v>0</v>
      </c>
      <c r="J1607" s="1">
        <f>'[1]RC-1'!J1607</f>
        <v>0</v>
      </c>
      <c r="K1607" s="1">
        <f>'[1]RC-1'!K1607</f>
        <v>0</v>
      </c>
      <c r="L1607" s="1">
        <f>'[1]RC-1'!L1607</f>
        <v>0</v>
      </c>
      <c r="M1607" s="1">
        <f>'[1]RC-1'!M1607</f>
        <v>0</v>
      </c>
      <c r="N1607" s="1">
        <f>'[1]RC-1'!N1607</f>
        <v>0</v>
      </c>
      <c r="O1607" s="1">
        <f>'[1]RC-1'!O1607</f>
        <v>0</v>
      </c>
      <c r="P1607" s="1">
        <f>'[1]RC-1'!P1607</f>
        <v>0</v>
      </c>
      <c r="Q1607" s="1">
        <f>'[1]RC-1'!Q1607</f>
        <v>0</v>
      </c>
      <c r="R1607" s="1">
        <f>'[1]RC-1'!R1607</f>
        <v>0</v>
      </c>
      <c r="S1607" s="1">
        <f>'[1]RC-1'!S1607</f>
        <v>0</v>
      </c>
      <c r="T1607" s="1">
        <f>'[1]RC-1'!T1607</f>
        <v>0</v>
      </c>
      <c r="U1607" s="1">
        <f>'[1]RC-1'!U1607</f>
        <v>0</v>
      </c>
      <c r="V1607" s="1">
        <f>'[1]RC-1'!V1607</f>
        <v>0</v>
      </c>
      <c r="W1607" s="1">
        <f>'[1]RC-1'!W1607</f>
        <v>0</v>
      </c>
      <c r="X1607" s="1">
        <f>'[1]RC-1'!X1607</f>
        <v>0</v>
      </c>
      <c r="Y1607" s="1">
        <f>'[1]RC-1'!Y1607</f>
        <v>0</v>
      </c>
      <c r="Z1607" s="1">
        <f>'[1]RC-1'!Z1607</f>
        <v>0</v>
      </c>
      <c r="AA1607" s="1">
        <f>'[1]RC-1'!AA1607</f>
        <v>0</v>
      </c>
      <c r="AB1607" s="1">
        <f>'[1]RC-1'!AB1607</f>
        <v>0</v>
      </c>
      <c r="AC1607" s="1">
        <f>'[1]RC-1'!AC1607</f>
        <v>0</v>
      </c>
      <c r="AD1607" s="1">
        <f>'[1]RC-1'!AD1607</f>
        <v>0</v>
      </c>
      <c r="AE1607" s="1">
        <f>'[1]RC-1'!AE1607</f>
        <v>0</v>
      </c>
      <c r="AF1607" s="1">
        <f>'[1]RC-1'!AF1607</f>
        <v>0</v>
      </c>
      <c r="AG1607" s="1">
        <f>'[1]RC-1'!AG1607</f>
        <v>0</v>
      </c>
      <c r="AH1607" s="1">
        <f>'[1]RC-1'!AH1607</f>
        <v>0</v>
      </c>
      <c r="AI1607" s="1">
        <f>'[1]RC-1'!AI1607</f>
        <v>0</v>
      </c>
    </row>
    <row r="1608" spans="1:35" x14ac:dyDescent="0.3">
      <c r="A1608" s="1">
        <f>'[1]RC-1'!A1608</f>
        <v>0</v>
      </c>
      <c r="B1608" s="1">
        <f>'[1]RC-1'!B1608</f>
        <v>0</v>
      </c>
      <c r="C1608" s="1">
        <f>'[1]RC-1'!C1608</f>
        <v>0</v>
      </c>
      <c r="D1608" s="1">
        <f>'[1]RC-1'!D1608</f>
        <v>0</v>
      </c>
      <c r="E1608" s="1">
        <f>'[1]RC-1'!E1608</f>
        <v>0</v>
      </c>
      <c r="F1608" s="1">
        <f>'[1]RC-1'!F1608</f>
        <v>0</v>
      </c>
      <c r="G1608" s="1">
        <f>'[1]RC-1'!G1608</f>
        <v>0</v>
      </c>
      <c r="H1608" s="1">
        <f>'[1]RC-1'!H1608</f>
        <v>0</v>
      </c>
      <c r="I1608" s="1">
        <f>'[1]RC-1'!I1608</f>
        <v>0</v>
      </c>
      <c r="J1608" s="1">
        <f>'[1]RC-1'!J1608</f>
        <v>0</v>
      </c>
      <c r="K1608" s="1">
        <f>'[1]RC-1'!K1608</f>
        <v>0</v>
      </c>
      <c r="L1608" s="1">
        <f>'[1]RC-1'!L1608</f>
        <v>0</v>
      </c>
      <c r="M1608" s="1">
        <f>'[1]RC-1'!M1608</f>
        <v>0</v>
      </c>
      <c r="N1608" s="1">
        <f>'[1]RC-1'!N1608</f>
        <v>0</v>
      </c>
      <c r="O1608" s="1">
        <f>'[1]RC-1'!O1608</f>
        <v>0</v>
      </c>
      <c r="P1608" s="1">
        <f>'[1]RC-1'!P1608</f>
        <v>0</v>
      </c>
      <c r="Q1608" s="1">
        <f>'[1]RC-1'!Q1608</f>
        <v>0</v>
      </c>
      <c r="R1608" s="1">
        <f>'[1]RC-1'!R1608</f>
        <v>0</v>
      </c>
      <c r="S1608" s="1">
        <f>'[1]RC-1'!S1608</f>
        <v>0</v>
      </c>
      <c r="T1608" s="1">
        <f>'[1]RC-1'!T1608</f>
        <v>0</v>
      </c>
      <c r="U1608" s="1">
        <f>'[1]RC-1'!U1608</f>
        <v>0</v>
      </c>
      <c r="V1608" s="1">
        <f>'[1]RC-1'!V1608</f>
        <v>0</v>
      </c>
      <c r="W1608" s="1">
        <f>'[1]RC-1'!W1608</f>
        <v>0</v>
      </c>
      <c r="X1608" s="1">
        <f>'[1]RC-1'!X1608</f>
        <v>0</v>
      </c>
      <c r="Y1608" s="1">
        <f>'[1]RC-1'!Y1608</f>
        <v>0</v>
      </c>
      <c r="Z1608" s="1">
        <f>'[1]RC-1'!Z1608</f>
        <v>0</v>
      </c>
      <c r="AA1608" s="1">
        <f>'[1]RC-1'!AA1608</f>
        <v>0</v>
      </c>
      <c r="AB1608" s="1">
        <f>'[1]RC-1'!AB1608</f>
        <v>0</v>
      </c>
      <c r="AC1608" s="1">
        <f>'[1]RC-1'!AC1608</f>
        <v>0</v>
      </c>
      <c r="AD1608" s="1">
        <f>'[1]RC-1'!AD1608</f>
        <v>0</v>
      </c>
      <c r="AE1608" s="1">
        <f>'[1]RC-1'!AE1608</f>
        <v>0</v>
      </c>
      <c r="AF1608" s="1">
        <f>'[1]RC-1'!AF1608</f>
        <v>0</v>
      </c>
      <c r="AG1608" s="1">
        <f>'[1]RC-1'!AG1608</f>
        <v>0</v>
      </c>
      <c r="AH1608" s="1">
        <f>'[1]RC-1'!AH1608</f>
        <v>0</v>
      </c>
      <c r="AI1608" s="1">
        <f>'[1]RC-1'!AI1608</f>
        <v>0</v>
      </c>
    </row>
    <row r="1609" spans="1:35" x14ac:dyDescent="0.3">
      <c r="A1609" s="1">
        <f>'[1]RC-1'!A1609</f>
        <v>0</v>
      </c>
      <c r="B1609" s="1">
        <f>'[1]RC-1'!B1609</f>
        <v>0</v>
      </c>
      <c r="C1609" s="1">
        <f>'[1]RC-1'!C1609</f>
        <v>0</v>
      </c>
      <c r="D1609" s="1">
        <f>'[1]RC-1'!D1609</f>
        <v>0</v>
      </c>
      <c r="E1609" s="1">
        <f>'[1]RC-1'!E1609</f>
        <v>0</v>
      </c>
      <c r="F1609" s="1">
        <f>'[1]RC-1'!F1609</f>
        <v>0</v>
      </c>
      <c r="G1609" s="1">
        <f>'[1]RC-1'!G1609</f>
        <v>0</v>
      </c>
      <c r="H1609" s="1">
        <f>'[1]RC-1'!H1609</f>
        <v>0</v>
      </c>
      <c r="I1609" s="1">
        <f>'[1]RC-1'!I1609</f>
        <v>0</v>
      </c>
      <c r="J1609" s="1">
        <f>'[1]RC-1'!J1609</f>
        <v>0</v>
      </c>
      <c r="K1609" s="1">
        <f>'[1]RC-1'!K1609</f>
        <v>0</v>
      </c>
      <c r="L1609" s="1">
        <f>'[1]RC-1'!L1609</f>
        <v>0</v>
      </c>
      <c r="M1609" s="1">
        <f>'[1]RC-1'!M1609</f>
        <v>0</v>
      </c>
      <c r="N1609" s="1">
        <f>'[1]RC-1'!N1609</f>
        <v>0</v>
      </c>
      <c r="O1609" s="1">
        <f>'[1]RC-1'!O1609</f>
        <v>0</v>
      </c>
      <c r="P1609" s="1">
        <f>'[1]RC-1'!P1609</f>
        <v>0</v>
      </c>
      <c r="Q1609" s="1">
        <f>'[1]RC-1'!Q1609</f>
        <v>0</v>
      </c>
      <c r="R1609" s="1">
        <f>'[1]RC-1'!R1609</f>
        <v>0</v>
      </c>
      <c r="S1609" s="1">
        <f>'[1]RC-1'!S1609</f>
        <v>0</v>
      </c>
      <c r="T1609" s="1">
        <f>'[1]RC-1'!T1609</f>
        <v>0</v>
      </c>
      <c r="U1609" s="1">
        <f>'[1]RC-1'!U1609</f>
        <v>0</v>
      </c>
      <c r="V1609" s="1">
        <f>'[1]RC-1'!V1609</f>
        <v>0</v>
      </c>
      <c r="W1609" s="1">
        <f>'[1]RC-1'!W1609</f>
        <v>0</v>
      </c>
      <c r="X1609" s="1">
        <f>'[1]RC-1'!X1609</f>
        <v>0</v>
      </c>
      <c r="Y1609" s="1">
        <f>'[1]RC-1'!Y1609</f>
        <v>0</v>
      </c>
      <c r="Z1609" s="1">
        <f>'[1]RC-1'!Z1609</f>
        <v>0</v>
      </c>
      <c r="AA1609" s="1">
        <f>'[1]RC-1'!AA1609</f>
        <v>0</v>
      </c>
      <c r="AB1609" s="1">
        <f>'[1]RC-1'!AB1609</f>
        <v>0</v>
      </c>
      <c r="AC1609" s="1">
        <f>'[1]RC-1'!AC1609</f>
        <v>0</v>
      </c>
      <c r="AD1609" s="1">
        <f>'[1]RC-1'!AD1609</f>
        <v>0</v>
      </c>
      <c r="AE1609" s="1">
        <f>'[1]RC-1'!AE1609</f>
        <v>0</v>
      </c>
      <c r="AF1609" s="1">
        <f>'[1]RC-1'!AF1609</f>
        <v>0</v>
      </c>
      <c r="AG1609" s="1">
        <f>'[1]RC-1'!AG1609</f>
        <v>0</v>
      </c>
      <c r="AH1609" s="1">
        <f>'[1]RC-1'!AH1609</f>
        <v>0</v>
      </c>
      <c r="AI1609" s="1">
        <f>'[1]RC-1'!AI1609</f>
        <v>0</v>
      </c>
    </row>
    <row r="1610" spans="1:35" x14ac:dyDescent="0.3">
      <c r="A1610" s="1">
        <f>'[1]RC-1'!A1610</f>
        <v>0</v>
      </c>
      <c r="B1610" s="1">
        <f>'[1]RC-1'!B1610</f>
        <v>0</v>
      </c>
      <c r="C1610" s="1">
        <f>'[1]RC-1'!C1610</f>
        <v>0</v>
      </c>
      <c r="D1610" s="1">
        <f>'[1]RC-1'!D1610</f>
        <v>0</v>
      </c>
      <c r="E1610" s="1">
        <f>'[1]RC-1'!E1610</f>
        <v>0</v>
      </c>
      <c r="F1610" s="1">
        <f>'[1]RC-1'!F1610</f>
        <v>0</v>
      </c>
      <c r="G1610" s="1">
        <f>'[1]RC-1'!G1610</f>
        <v>0</v>
      </c>
      <c r="H1610" s="1">
        <f>'[1]RC-1'!H1610</f>
        <v>0</v>
      </c>
      <c r="I1610" s="1">
        <f>'[1]RC-1'!I1610</f>
        <v>0</v>
      </c>
      <c r="J1610" s="1">
        <f>'[1]RC-1'!J1610</f>
        <v>0</v>
      </c>
      <c r="K1610" s="1">
        <f>'[1]RC-1'!K1610</f>
        <v>0</v>
      </c>
      <c r="L1610" s="1">
        <f>'[1]RC-1'!L1610</f>
        <v>0</v>
      </c>
      <c r="M1610" s="1">
        <f>'[1]RC-1'!M1610</f>
        <v>0</v>
      </c>
      <c r="N1610" s="1">
        <f>'[1]RC-1'!N1610</f>
        <v>0</v>
      </c>
      <c r="O1610" s="1">
        <f>'[1]RC-1'!O1610</f>
        <v>0</v>
      </c>
      <c r="P1610" s="1">
        <f>'[1]RC-1'!P1610</f>
        <v>0</v>
      </c>
      <c r="Q1610" s="1">
        <f>'[1]RC-1'!Q1610</f>
        <v>0</v>
      </c>
      <c r="R1610" s="1">
        <f>'[1]RC-1'!R1610</f>
        <v>0</v>
      </c>
      <c r="S1610" s="1">
        <f>'[1]RC-1'!S1610</f>
        <v>0</v>
      </c>
      <c r="T1610" s="1">
        <f>'[1]RC-1'!T1610</f>
        <v>0</v>
      </c>
      <c r="U1610" s="1">
        <f>'[1]RC-1'!U1610</f>
        <v>0</v>
      </c>
      <c r="V1610" s="1">
        <f>'[1]RC-1'!V1610</f>
        <v>0</v>
      </c>
      <c r="W1610" s="1">
        <f>'[1]RC-1'!W1610</f>
        <v>0</v>
      </c>
      <c r="X1610" s="1">
        <f>'[1]RC-1'!X1610</f>
        <v>0</v>
      </c>
      <c r="Y1610" s="1">
        <f>'[1]RC-1'!Y1610</f>
        <v>0</v>
      </c>
      <c r="Z1610" s="1">
        <f>'[1]RC-1'!Z1610</f>
        <v>0</v>
      </c>
      <c r="AA1610" s="1">
        <f>'[1]RC-1'!AA1610</f>
        <v>0</v>
      </c>
      <c r="AB1610" s="1">
        <f>'[1]RC-1'!AB1610</f>
        <v>0</v>
      </c>
      <c r="AC1610" s="1">
        <f>'[1]RC-1'!AC1610</f>
        <v>0</v>
      </c>
      <c r="AD1610" s="1">
        <f>'[1]RC-1'!AD1610</f>
        <v>0</v>
      </c>
      <c r="AE1610" s="1">
        <f>'[1]RC-1'!AE1610</f>
        <v>0</v>
      </c>
      <c r="AF1610" s="1">
        <f>'[1]RC-1'!AF1610</f>
        <v>0</v>
      </c>
      <c r="AG1610" s="1">
        <f>'[1]RC-1'!AG1610</f>
        <v>0</v>
      </c>
      <c r="AH1610" s="1">
        <f>'[1]RC-1'!AH1610</f>
        <v>0</v>
      </c>
      <c r="AI1610" s="1">
        <f>'[1]RC-1'!AI1610</f>
        <v>0</v>
      </c>
    </row>
    <row r="1611" spans="1:35" x14ac:dyDescent="0.3">
      <c r="A1611" s="1">
        <f>'[1]RC-1'!A1611</f>
        <v>0</v>
      </c>
      <c r="B1611" s="1">
        <f>'[1]RC-1'!B1611</f>
        <v>0</v>
      </c>
      <c r="C1611" s="1">
        <f>'[1]RC-1'!C1611</f>
        <v>0</v>
      </c>
      <c r="D1611" s="1">
        <f>'[1]RC-1'!D1611</f>
        <v>0</v>
      </c>
      <c r="E1611" s="1">
        <f>'[1]RC-1'!E1611</f>
        <v>0</v>
      </c>
      <c r="F1611" s="1">
        <f>'[1]RC-1'!F1611</f>
        <v>0</v>
      </c>
      <c r="G1611" s="1">
        <f>'[1]RC-1'!G1611</f>
        <v>0</v>
      </c>
      <c r="H1611" s="1">
        <f>'[1]RC-1'!H1611</f>
        <v>0</v>
      </c>
      <c r="I1611" s="1">
        <f>'[1]RC-1'!I1611</f>
        <v>0</v>
      </c>
      <c r="J1611" s="1">
        <f>'[1]RC-1'!J1611</f>
        <v>0</v>
      </c>
      <c r="K1611" s="1">
        <f>'[1]RC-1'!K1611</f>
        <v>0</v>
      </c>
      <c r="L1611" s="1">
        <f>'[1]RC-1'!L1611</f>
        <v>0</v>
      </c>
      <c r="M1611" s="1">
        <f>'[1]RC-1'!M1611</f>
        <v>0</v>
      </c>
      <c r="N1611" s="1">
        <f>'[1]RC-1'!N1611</f>
        <v>0</v>
      </c>
      <c r="O1611" s="1">
        <f>'[1]RC-1'!O1611</f>
        <v>0</v>
      </c>
      <c r="P1611" s="1">
        <f>'[1]RC-1'!P1611</f>
        <v>0</v>
      </c>
      <c r="Q1611" s="1">
        <f>'[1]RC-1'!Q1611</f>
        <v>0</v>
      </c>
      <c r="R1611" s="1">
        <f>'[1]RC-1'!R1611</f>
        <v>0</v>
      </c>
      <c r="S1611" s="1">
        <f>'[1]RC-1'!S1611</f>
        <v>0</v>
      </c>
      <c r="T1611" s="1">
        <f>'[1]RC-1'!T1611</f>
        <v>0</v>
      </c>
      <c r="U1611" s="1">
        <f>'[1]RC-1'!U1611</f>
        <v>0</v>
      </c>
      <c r="V1611" s="1">
        <f>'[1]RC-1'!V1611</f>
        <v>0</v>
      </c>
      <c r="W1611" s="1">
        <f>'[1]RC-1'!W1611</f>
        <v>0</v>
      </c>
      <c r="X1611" s="1">
        <f>'[1]RC-1'!X1611</f>
        <v>0</v>
      </c>
      <c r="Y1611" s="1">
        <f>'[1]RC-1'!Y1611</f>
        <v>0</v>
      </c>
      <c r="Z1611" s="1">
        <f>'[1]RC-1'!Z1611</f>
        <v>0</v>
      </c>
      <c r="AA1611" s="1">
        <f>'[1]RC-1'!AA1611</f>
        <v>0</v>
      </c>
      <c r="AB1611" s="1">
        <f>'[1]RC-1'!AB1611</f>
        <v>0</v>
      </c>
      <c r="AC1611" s="1">
        <f>'[1]RC-1'!AC1611</f>
        <v>0</v>
      </c>
      <c r="AD1611" s="1">
        <f>'[1]RC-1'!AD1611</f>
        <v>0</v>
      </c>
      <c r="AE1611" s="1">
        <f>'[1]RC-1'!AE1611</f>
        <v>0</v>
      </c>
      <c r="AF1611" s="1">
        <f>'[1]RC-1'!AF1611</f>
        <v>0</v>
      </c>
      <c r="AG1611" s="1">
        <f>'[1]RC-1'!AG1611</f>
        <v>0</v>
      </c>
      <c r="AH1611" s="1">
        <f>'[1]RC-1'!AH1611</f>
        <v>0</v>
      </c>
      <c r="AI1611" s="1">
        <f>'[1]RC-1'!AI1611</f>
        <v>0</v>
      </c>
    </row>
    <row r="1612" spans="1:35" x14ac:dyDescent="0.3">
      <c r="A1612" s="1">
        <f>'[1]RC-1'!A1612</f>
        <v>0</v>
      </c>
      <c r="B1612" s="1">
        <f>'[1]RC-1'!B1612</f>
        <v>0</v>
      </c>
      <c r="C1612" s="1">
        <f>'[1]RC-1'!C1612</f>
        <v>0</v>
      </c>
      <c r="D1612" s="1">
        <f>'[1]RC-1'!D1612</f>
        <v>0</v>
      </c>
      <c r="E1612" s="1">
        <f>'[1]RC-1'!E1612</f>
        <v>0</v>
      </c>
      <c r="F1612" s="1">
        <f>'[1]RC-1'!F1612</f>
        <v>0</v>
      </c>
      <c r="G1612" s="1">
        <f>'[1]RC-1'!G1612</f>
        <v>0</v>
      </c>
      <c r="H1612" s="1">
        <f>'[1]RC-1'!H1612</f>
        <v>0</v>
      </c>
      <c r="I1612" s="1">
        <f>'[1]RC-1'!I1612</f>
        <v>0</v>
      </c>
      <c r="J1612" s="1">
        <f>'[1]RC-1'!J1612</f>
        <v>0</v>
      </c>
      <c r="K1612" s="1">
        <f>'[1]RC-1'!K1612</f>
        <v>0</v>
      </c>
      <c r="L1612" s="1">
        <f>'[1]RC-1'!L1612</f>
        <v>0</v>
      </c>
      <c r="M1612" s="1">
        <f>'[1]RC-1'!M1612</f>
        <v>0</v>
      </c>
      <c r="N1612" s="1">
        <f>'[1]RC-1'!N1612</f>
        <v>0</v>
      </c>
      <c r="O1612" s="1">
        <f>'[1]RC-1'!O1612</f>
        <v>0</v>
      </c>
      <c r="P1612" s="1">
        <f>'[1]RC-1'!P1612</f>
        <v>0</v>
      </c>
      <c r="Q1612" s="1">
        <f>'[1]RC-1'!Q1612</f>
        <v>0</v>
      </c>
      <c r="R1612" s="1">
        <f>'[1]RC-1'!R1612</f>
        <v>0</v>
      </c>
      <c r="S1612" s="1">
        <f>'[1]RC-1'!S1612</f>
        <v>0</v>
      </c>
      <c r="T1612" s="1">
        <f>'[1]RC-1'!T1612</f>
        <v>0</v>
      </c>
      <c r="U1612" s="1">
        <f>'[1]RC-1'!U1612</f>
        <v>0</v>
      </c>
      <c r="V1612" s="1">
        <f>'[1]RC-1'!V1612</f>
        <v>0</v>
      </c>
      <c r="W1612" s="1">
        <f>'[1]RC-1'!W1612</f>
        <v>0</v>
      </c>
      <c r="X1612" s="1">
        <f>'[1]RC-1'!X1612</f>
        <v>0</v>
      </c>
      <c r="Y1612" s="1">
        <f>'[1]RC-1'!Y1612</f>
        <v>0</v>
      </c>
      <c r="Z1612" s="1">
        <f>'[1]RC-1'!Z1612</f>
        <v>0</v>
      </c>
      <c r="AA1612" s="1">
        <f>'[1]RC-1'!AA1612</f>
        <v>0</v>
      </c>
      <c r="AB1612" s="1">
        <f>'[1]RC-1'!AB1612</f>
        <v>0</v>
      </c>
      <c r="AC1612" s="1">
        <f>'[1]RC-1'!AC1612</f>
        <v>0</v>
      </c>
      <c r="AD1612" s="1">
        <f>'[1]RC-1'!AD1612</f>
        <v>0</v>
      </c>
      <c r="AE1612" s="1">
        <f>'[1]RC-1'!AE1612</f>
        <v>0</v>
      </c>
      <c r="AF1612" s="1">
        <f>'[1]RC-1'!AF1612</f>
        <v>0</v>
      </c>
      <c r="AG1612" s="1">
        <f>'[1]RC-1'!AG1612</f>
        <v>0</v>
      </c>
      <c r="AH1612" s="1">
        <f>'[1]RC-1'!AH1612</f>
        <v>0</v>
      </c>
      <c r="AI1612" s="1">
        <f>'[1]RC-1'!AI1612</f>
        <v>0</v>
      </c>
    </row>
    <row r="1613" spans="1:35" x14ac:dyDescent="0.3">
      <c r="A1613" s="1">
        <f>'[1]RC-1'!A1613</f>
        <v>0</v>
      </c>
      <c r="B1613" s="1">
        <f>'[1]RC-1'!B1613</f>
        <v>0</v>
      </c>
      <c r="C1613" s="1">
        <f>'[1]RC-1'!C1613</f>
        <v>0</v>
      </c>
      <c r="D1613" s="1">
        <f>'[1]RC-1'!D1613</f>
        <v>0</v>
      </c>
      <c r="E1613" s="1">
        <f>'[1]RC-1'!E1613</f>
        <v>0</v>
      </c>
      <c r="F1613" s="1">
        <f>'[1]RC-1'!F1613</f>
        <v>0</v>
      </c>
      <c r="G1613" s="1">
        <f>'[1]RC-1'!G1613</f>
        <v>0</v>
      </c>
      <c r="H1613" s="1">
        <f>'[1]RC-1'!H1613</f>
        <v>0</v>
      </c>
      <c r="I1613" s="1">
        <f>'[1]RC-1'!I1613</f>
        <v>0</v>
      </c>
      <c r="J1613" s="1">
        <f>'[1]RC-1'!J1613</f>
        <v>0</v>
      </c>
      <c r="K1613" s="1">
        <f>'[1]RC-1'!K1613</f>
        <v>0</v>
      </c>
      <c r="L1613" s="1">
        <f>'[1]RC-1'!L1613</f>
        <v>0</v>
      </c>
      <c r="M1613" s="1">
        <f>'[1]RC-1'!M1613</f>
        <v>0</v>
      </c>
      <c r="N1613" s="1">
        <f>'[1]RC-1'!N1613</f>
        <v>0</v>
      </c>
      <c r="O1613" s="1">
        <f>'[1]RC-1'!O1613</f>
        <v>0</v>
      </c>
      <c r="P1613" s="1">
        <f>'[1]RC-1'!P1613</f>
        <v>0</v>
      </c>
      <c r="Q1613" s="1">
        <f>'[1]RC-1'!Q1613</f>
        <v>0</v>
      </c>
      <c r="R1613" s="1">
        <f>'[1]RC-1'!R1613</f>
        <v>0</v>
      </c>
      <c r="S1613" s="1">
        <f>'[1]RC-1'!S1613</f>
        <v>0</v>
      </c>
      <c r="T1613" s="1">
        <f>'[1]RC-1'!T1613</f>
        <v>0</v>
      </c>
      <c r="U1613" s="1">
        <f>'[1]RC-1'!U1613</f>
        <v>0</v>
      </c>
      <c r="V1613" s="1">
        <f>'[1]RC-1'!V1613</f>
        <v>0</v>
      </c>
      <c r="W1613" s="1">
        <f>'[1]RC-1'!W1613</f>
        <v>0</v>
      </c>
      <c r="X1613" s="1">
        <f>'[1]RC-1'!X1613</f>
        <v>0</v>
      </c>
      <c r="Y1613" s="1">
        <f>'[1]RC-1'!Y1613</f>
        <v>0</v>
      </c>
      <c r="Z1613" s="1">
        <f>'[1]RC-1'!Z1613</f>
        <v>0</v>
      </c>
      <c r="AA1613" s="1">
        <f>'[1]RC-1'!AA1613</f>
        <v>0</v>
      </c>
      <c r="AB1613" s="1">
        <f>'[1]RC-1'!AB1613</f>
        <v>0</v>
      </c>
      <c r="AC1613" s="1">
        <f>'[1]RC-1'!AC1613</f>
        <v>0</v>
      </c>
      <c r="AD1613" s="1">
        <f>'[1]RC-1'!AD1613</f>
        <v>0</v>
      </c>
      <c r="AE1613" s="1">
        <f>'[1]RC-1'!AE1613</f>
        <v>0</v>
      </c>
      <c r="AF1613" s="1">
        <f>'[1]RC-1'!AF1613</f>
        <v>0</v>
      </c>
      <c r="AG1613" s="1">
        <f>'[1]RC-1'!AG1613</f>
        <v>0</v>
      </c>
      <c r="AH1613" s="1">
        <f>'[1]RC-1'!AH1613</f>
        <v>0</v>
      </c>
      <c r="AI1613" s="1">
        <f>'[1]RC-1'!AI1613</f>
        <v>0</v>
      </c>
    </row>
    <row r="1614" spans="1:35" x14ac:dyDescent="0.3">
      <c r="A1614" s="1">
        <f>'[1]RC-1'!A1614</f>
        <v>0</v>
      </c>
      <c r="B1614" s="1">
        <f>'[1]RC-1'!B1614</f>
        <v>0</v>
      </c>
      <c r="C1614" s="1">
        <f>'[1]RC-1'!C1614</f>
        <v>0</v>
      </c>
      <c r="D1614" s="1">
        <f>'[1]RC-1'!D1614</f>
        <v>0</v>
      </c>
      <c r="E1614" s="1">
        <f>'[1]RC-1'!E1614</f>
        <v>0</v>
      </c>
      <c r="F1614" s="1">
        <f>'[1]RC-1'!F1614</f>
        <v>0</v>
      </c>
      <c r="G1614" s="1">
        <f>'[1]RC-1'!G1614</f>
        <v>0</v>
      </c>
      <c r="H1614" s="1">
        <f>'[1]RC-1'!H1614</f>
        <v>0</v>
      </c>
      <c r="I1614" s="1">
        <f>'[1]RC-1'!I1614</f>
        <v>0</v>
      </c>
      <c r="J1614" s="1">
        <f>'[1]RC-1'!J1614</f>
        <v>0</v>
      </c>
      <c r="K1614" s="1">
        <f>'[1]RC-1'!K1614</f>
        <v>0</v>
      </c>
      <c r="L1614" s="1">
        <f>'[1]RC-1'!L1614</f>
        <v>0</v>
      </c>
      <c r="M1614" s="1">
        <f>'[1]RC-1'!M1614</f>
        <v>0</v>
      </c>
      <c r="N1614" s="1">
        <f>'[1]RC-1'!N1614</f>
        <v>0</v>
      </c>
      <c r="O1614" s="1">
        <f>'[1]RC-1'!O1614</f>
        <v>0</v>
      </c>
      <c r="P1614" s="1">
        <f>'[1]RC-1'!P1614</f>
        <v>0</v>
      </c>
      <c r="Q1614" s="1">
        <f>'[1]RC-1'!Q1614</f>
        <v>0</v>
      </c>
      <c r="R1614" s="1">
        <f>'[1]RC-1'!R1614</f>
        <v>0</v>
      </c>
      <c r="S1614" s="1">
        <f>'[1]RC-1'!S1614</f>
        <v>0</v>
      </c>
      <c r="T1614" s="1">
        <f>'[1]RC-1'!T1614</f>
        <v>0</v>
      </c>
      <c r="U1614" s="1">
        <f>'[1]RC-1'!U1614</f>
        <v>0</v>
      </c>
      <c r="V1614" s="1">
        <f>'[1]RC-1'!V1614</f>
        <v>0</v>
      </c>
      <c r="W1614" s="1">
        <f>'[1]RC-1'!W1614</f>
        <v>0</v>
      </c>
      <c r="X1614" s="1">
        <f>'[1]RC-1'!X1614</f>
        <v>0</v>
      </c>
      <c r="Y1614" s="1">
        <f>'[1]RC-1'!Y1614</f>
        <v>0</v>
      </c>
      <c r="Z1614" s="1">
        <f>'[1]RC-1'!Z1614</f>
        <v>0</v>
      </c>
      <c r="AA1614" s="1">
        <f>'[1]RC-1'!AA1614</f>
        <v>0</v>
      </c>
      <c r="AB1614" s="1">
        <f>'[1]RC-1'!AB1614</f>
        <v>0</v>
      </c>
      <c r="AC1614" s="1">
        <f>'[1]RC-1'!AC1614</f>
        <v>0</v>
      </c>
      <c r="AD1614" s="1">
        <f>'[1]RC-1'!AD1614</f>
        <v>0</v>
      </c>
      <c r="AE1614" s="1">
        <f>'[1]RC-1'!AE1614</f>
        <v>0</v>
      </c>
      <c r="AF1614" s="1">
        <f>'[1]RC-1'!AF1614</f>
        <v>0</v>
      </c>
      <c r="AG1614" s="1">
        <f>'[1]RC-1'!AG1614</f>
        <v>0</v>
      </c>
      <c r="AH1614" s="1">
        <f>'[1]RC-1'!AH1614</f>
        <v>0</v>
      </c>
      <c r="AI1614" s="1">
        <f>'[1]RC-1'!AI1614</f>
        <v>0</v>
      </c>
    </row>
    <row r="1615" spans="1:35" x14ac:dyDescent="0.3">
      <c r="A1615" s="1">
        <f>'[1]RC-1'!A1615</f>
        <v>0</v>
      </c>
      <c r="B1615" s="1">
        <f>'[1]RC-1'!B1615</f>
        <v>0</v>
      </c>
      <c r="C1615" s="1">
        <f>'[1]RC-1'!C1615</f>
        <v>0</v>
      </c>
      <c r="D1615" s="1">
        <f>'[1]RC-1'!D1615</f>
        <v>0</v>
      </c>
      <c r="E1615" s="1">
        <f>'[1]RC-1'!E1615</f>
        <v>0</v>
      </c>
      <c r="F1615" s="1">
        <f>'[1]RC-1'!F1615</f>
        <v>0</v>
      </c>
      <c r="G1615" s="1">
        <f>'[1]RC-1'!G1615</f>
        <v>0</v>
      </c>
      <c r="H1615" s="1">
        <f>'[1]RC-1'!H1615</f>
        <v>0</v>
      </c>
      <c r="I1615" s="1">
        <f>'[1]RC-1'!I1615</f>
        <v>0</v>
      </c>
      <c r="J1615" s="1">
        <f>'[1]RC-1'!J1615</f>
        <v>0</v>
      </c>
      <c r="K1615" s="1">
        <f>'[1]RC-1'!K1615</f>
        <v>0</v>
      </c>
      <c r="L1615" s="1">
        <f>'[1]RC-1'!L1615</f>
        <v>0</v>
      </c>
      <c r="M1615" s="1">
        <f>'[1]RC-1'!M1615</f>
        <v>0</v>
      </c>
      <c r="N1615" s="1">
        <f>'[1]RC-1'!N1615</f>
        <v>0</v>
      </c>
      <c r="O1615" s="1">
        <f>'[1]RC-1'!O1615</f>
        <v>0</v>
      </c>
      <c r="P1615" s="1">
        <f>'[1]RC-1'!P1615</f>
        <v>0</v>
      </c>
      <c r="Q1615" s="1">
        <f>'[1]RC-1'!Q1615</f>
        <v>0</v>
      </c>
      <c r="R1615" s="1">
        <f>'[1]RC-1'!R1615</f>
        <v>0</v>
      </c>
      <c r="S1615" s="1">
        <f>'[1]RC-1'!S1615</f>
        <v>0</v>
      </c>
      <c r="T1615" s="1">
        <f>'[1]RC-1'!T1615</f>
        <v>0</v>
      </c>
      <c r="U1615" s="1">
        <f>'[1]RC-1'!U1615</f>
        <v>0</v>
      </c>
      <c r="V1615" s="1">
        <f>'[1]RC-1'!V1615</f>
        <v>0</v>
      </c>
      <c r="W1615" s="1">
        <f>'[1]RC-1'!W1615</f>
        <v>0</v>
      </c>
      <c r="X1615" s="1">
        <f>'[1]RC-1'!X1615</f>
        <v>0</v>
      </c>
      <c r="Y1615" s="1">
        <f>'[1]RC-1'!Y1615</f>
        <v>0</v>
      </c>
      <c r="Z1615" s="1">
        <f>'[1]RC-1'!Z1615</f>
        <v>0</v>
      </c>
      <c r="AA1615" s="1">
        <f>'[1]RC-1'!AA1615</f>
        <v>0</v>
      </c>
      <c r="AB1615" s="1">
        <f>'[1]RC-1'!AB1615</f>
        <v>0</v>
      </c>
      <c r="AC1615" s="1">
        <f>'[1]RC-1'!AC1615</f>
        <v>0</v>
      </c>
      <c r="AD1615" s="1">
        <f>'[1]RC-1'!AD1615</f>
        <v>0</v>
      </c>
      <c r="AE1615" s="1">
        <f>'[1]RC-1'!AE1615</f>
        <v>0</v>
      </c>
      <c r="AF1615" s="1">
        <f>'[1]RC-1'!AF1615</f>
        <v>0</v>
      </c>
      <c r="AG1615" s="1">
        <f>'[1]RC-1'!AG1615</f>
        <v>0</v>
      </c>
      <c r="AH1615" s="1">
        <f>'[1]RC-1'!AH1615</f>
        <v>0</v>
      </c>
      <c r="AI1615" s="1">
        <f>'[1]RC-1'!AI1615</f>
        <v>0</v>
      </c>
    </row>
    <row r="1616" spans="1:35" x14ac:dyDescent="0.3">
      <c r="A1616" s="1">
        <f>'[1]RC-1'!A1616</f>
        <v>0</v>
      </c>
      <c r="B1616" s="1">
        <f>'[1]RC-1'!B1616</f>
        <v>0</v>
      </c>
      <c r="C1616" s="1">
        <f>'[1]RC-1'!C1616</f>
        <v>0</v>
      </c>
      <c r="D1616" s="1">
        <f>'[1]RC-1'!D1616</f>
        <v>0</v>
      </c>
      <c r="E1616" s="1">
        <f>'[1]RC-1'!E1616</f>
        <v>0</v>
      </c>
      <c r="F1616" s="1">
        <f>'[1]RC-1'!F1616</f>
        <v>0</v>
      </c>
      <c r="G1616" s="1">
        <f>'[1]RC-1'!G1616</f>
        <v>0</v>
      </c>
      <c r="H1616" s="1">
        <f>'[1]RC-1'!H1616</f>
        <v>0</v>
      </c>
      <c r="I1616" s="1">
        <f>'[1]RC-1'!I1616</f>
        <v>0</v>
      </c>
      <c r="J1616" s="1">
        <f>'[1]RC-1'!J1616</f>
        <v>0</v>
      </c>
      <c r="K1616" s="1">
        <f>'[1]RC-1'!K1616</f>
        <v>0</v>
      </c>
      <c r="L1616" s="1">
        <f>'[1]RC-1'!L1616</f>
        <v>0</v>
      </c>
      <c r="M1616" s="1">
        <f>'[1]RC-1'!M1616</f>
        <v>0</v>
      </c>
      <c r="N1616" s="1">
        <f>'[1]RC-1'!N1616</f>
        <v>0</v>
      </c>
      <c r="O1616" s="1">
        <f>'[1]RC-1'!O1616</f>
        <v>0</v>
      </c>
      <c r="P1616" s="1">
        <f>'[1]RC-1'!P1616</f>
        <v>0</v>
      </c>
      <c r="Q1616" s="1">
        <f>'[1]RC-1'!Q1616</f>
        <v>0</v>
      </c>
      <c r="R1616" s="1">
        <f>'[1]RC-1'!R1616</f>
        <v>0</v>
      </c>
      <c r="S1616" s="1">
        <f>'[1]RC-1'!S1616</f>
        <v>0</v>
      </c>
      <c r="T1616" s="1">
        <f>'[1]RC-1'!T1616</f>
        <v>0</v>
      </c>
      <c r="U1616" s="1">
        <f>'[1]RC-1'!U1616</f>
        <v>0</v>
      </c>
      <c r="V1616" s="1">
        <f>'[1]RC-1'!V1616</f>
        <v>0</v>
      </c>
      <c r="W1616" s="1">
        <f>'[1]RC-1'!W1616</f>
        <v>0</v>
      </c>
      <c r="X1616" s="1">
        <f>'[1]RC-1'!X1616</f>
        <v>0</v>
      </c>
      <c r="Y1616" s="1">
        <f>'[1]RC-1'!Y1616</f>
        <v>0</v>
      </c>
      <c r="Z1616" s="1">
        <f>'[1]RC-1'!Z1616</f>
        <v>0</v>
      </c>
      <c r="AA1616" s="1">
        <f>'[1]RC-1'!AA1616</f>
        <v>0</v>
      </c>
      <c r="AB1616" s="1">
        <f>'[1]RC-1'!AB1616</f>
        <v>0</v>
      </c>
      <c r="AC1616" s="1">
        <f>'[1]RC-1'!AC1616</f>
        <v>0</v>
      </c>
      <c r="AD1616" s="1">
        <f>'[1]RC-1'!AD1616</f>
        <v>0</v>
      </c>
      <c r="AE1616" s="1">
        <f>'[1]RC-1'!AE1616</f>
        <v>0</v>
      </c>
      <c r="AF1616" s="1">
        <f>'[1]RC-1'!AF1616</f>
        <v>0</v>
      </c>
      <c r="AG1616" s="1">
        <f>'[1]RC-1'!AG1616</f>
        <v>0</v>
      </c>
      <c r="AH1616" s="1">
        <f>'[1]RC-1'!AH1616</f>
        <v>0</v>
      </c>
      <c r="AI1616" s="1">
        <f>'[1]RC-1'!AI1616</f>
        <v>0</v>
      </c>
    </row>
    <row r="1617" spans="1:35" x14ac:dyDescent="0.3">
      <c r="A1617" s="1">
        <f>'[1]RC-1'!A1617</f>
        <v>0</v>
      </c>
      <c r="B1617" s="1">
        <f>'[1]RC-1'!B1617</f>
        <v>0</v>
      </c>
      <c r="C1617" s="1">
        <f>'[1]RC-1'!C1617</f>
        <v>0</v>
      </c>
      <c r="D1617" s="1">
        <f>'[1]RC-1'!D1617</f>
        <v>0</v>
      </c>
      <c r="E1617" s="1">
        <f>'[1]RC-1'!E1617</f>
        <v>0</v>
      </c>
      <c r="F1617" s="1">
        <f>'[1]RC-1'!F1617</f>
        <v>0</v>
      </c>
      <c r="G1617" s="1">
        <f>'[1]RC-1'!G1617</f>
        <v>0</v>
      </c>
      <c r="H1617" s="1">
        <f>'[1]RC-1'!H1617</f>
        <v>0</v>
      </c>
      <c r="I1617" s="1">
        <f>'[1]RC-1'!I1617</f>
        <v>0</v>
      </c>
      <c r="J1617" s="1">
        <f>'[1]RC-1'!J1617</f>
        <v>0</v>
      </c>
      <c r="K1617" s="1">
        <f>'[1]RC-1'!K1617</f>
        <v>0</v>
      </c>
      <c r="L1617" s="1">
        <f>'[1]RC-1'!L1617</f>
        <v>0</v>
      </c>
      <c r="M1617" s="1">
        <f>'[1]RC-1'!M1617</f>
        <v>0</v>
      </c>
      <c r="N1617" s="1">
        <f>'[1]RC-1'!N1617</f>
        <v>0</v>
      </c>
      <c r="O1617" s="1">
        <f>'[1]RC-1'!O1617</f>
        <v>0</v>
      </c>
      <c r="P1617" s="1">
        <f>'[1]RC-1'!P1617</f>
        <v>0</v>
      </c>
      <c r="Q1617" s="1">
        <f>'[1]RC-1'!Q1617</f>
        <v>0</v>
      </c>
      <c r="R1617" s="1">
        <f>'[1]RC-1'!R1617</f>
        <v>0</v>
      </c>
      <c r="S1617" s="1">
        <f>'[1]RC-1'!S1617</f>
        <v>0</v>
      </c>
      <c r="T1617" s="1">
        <f>'[1]RC-1'!T1617</f>
        <v>0</v>
      </c>
      <c r="U1617" s="1">
        <f>'[1]RC-1'!U1617</f>
        <v>0</v>
      </c>
      <c r="V1617" s="1">
        <f>'[1]RC-1'!V1617</f>
        <v>0</v>
      </c>
      <c r="W1617" s="1">
        <f>'[1]RC-1'!W1617</f>
        <v>0</v>
      </c>
      <c r="X1617" s="1">
        <f>'[1]RC-1'!X1617</f>
        <v>0</v>
      </c>
      <c r="Y1617" s="1">
        <f>'[1]RC-1'!Y1617</f>
        <v>0</v>
      </c>
      <c r="Z1617" s="1">
        <f>'[1]RC-1'!Z1617</f>
        <v>0</v>
      </c>
      <c r="AA1617" s="1">
        <f>'[1]RC-1'!AA1617</f>
        <v>0</v>
      </c>
      <c r="AB1617" s="1">
        <f>'[1]RC-1'!AB1617</f>
        <v>0</v>
      </c>
      <c r="AC1617" s="1">
        <f>'[1]RC-1'!AC1617</f>
        <v>0</v>
      </c>
      <c r="AD1617" s="1">
        <f>'[1]RC-1'!AD1617</f>
        <v>0</v>
      </c>
      <c r="AE1617" s="1">
        <f>'[1]RC-1'!AE1617</f>
        <v>0</v>
      </c>
      <c r="AF1617" s="1">
        <f>'[1]RC-1'!AF1617</f>
        <v>0</v>
      </c>
      <c r="AG1617" s="1">
        <f>'[1]RC-1'!AG1617</f>
        <v>0</v>
      </c>
      <c r="AH1617" s="1">
        <f>'[1]RC-1'!AH1617</f>
        <v>0</v>
      </c>
      <c r="AI1617" s="1">
        <f>'[1]RC-1'!AI1617</f>
        <v>0</v>
      </c>
    </row>
    <row r="1618" spans="1:35" x14ac:dyDescent="0.3">
      <c r="A1618" s="1">
        <f>'[1]RC-1'!A1618</f>
        <v>0</v>
      </c>
      <c r="B1618" s="1">
        <f>'[1]RC-1'!B1618</f>
        <v>0</v>
      </c>
      <c r="C1618" s="1">
        <f>'[1]RC-1'!C1618</f>
        <v>0</v>
      </c>
      <c r="D1618" s="1">
        <f>'[1]RC-1'!D1618</f>
        <v>0</v>
      </c>
      <c r="E1618" s="1">
        <f>'[1]RC-1'!E1618</f>
        <v>0</v>
      </c>
      <c r="F1618" s="1">
        <f>'[1]RC-1'!F1618</f>
        <v>0</v>
      </c>
      <c r="G1618" s="1">
        <f>'[1]RC-1'!G1618</f>
        <v>0</v>
      </c>
      <c r="H1618" s="1">
        <f>'[1]RC-1'!H1618</f>
        <v>0</v>
      </c>
      <c r="I1618" s="1">
        <f>'[1]RC-1'!I1618</f>
        <v>0</v>
      </c>
      <c r="J1618" s="1">
        <f>'[1]RC-1'!J1618</f>
        <v>0</v>
      </c>
      <c r="K1618" s="1">
        <f>'[1]RC-1'!K1618</f>
        <v>0</v>
      </c>
      <c r="L1618" s="1">
        <f>'[1]RC-1'!L1618</f>
        <v>0</v>
      </c>
      <c r="M1618" s="1">
        <f>'[1]RC-1'!M1618</f>
        <v>0</v>
      </c>
      <c r="N1618" s="1">
        <f>'[1]RC-1'!N1618</f>
        <v>0</v>
      </c>
      <c r="O1618" s="1">
        <f>'[1]RC-1'!O1618</f>
        <v>0</v>
      </c>
      <c r="P1618" s="1">
        <f>'[1]RC-1'!P1618</f>
        <v>0</v>
      </c>
      <c r="Q1618" s="1">
        <f>'[1]RC-1'!Q1618</f>
        <v>0</v>
      </c>
      <c r="R1618" s="1">
        <f>'[1]RC-1'!R1618</f>
        <v>0</v>
      </c>
      <c r="S1618" s="1">
        <f>'[1]RC-1'!S1618</f>
        <v>0</v>
      </c>
      <c r="T1618" s="1">
        <f>'[1]RC-1'!T1618</f>
        <v>0</v>
      </c>
      <c r="U1618" s="1">
        <f>'[1]RC-1'!U1618</f>
        <v>0</v>
      </c>
      <c r="V1618" s="1">
        <f>'[1]RC-1'!V1618</f>
        <v>0</v>
      </c>
      <c r="W1618" s="1">
        <f>'[1]RC-1'!W1618</f>
        <v>0</v>
      </c>
      <c r="X1618" s="1">
        <f>'[1]RC-1'!X1618</f>
        <v>0</v>
      </c>
      <c r="Y1618" s="1">
        <f>'[1]RC-1'!Y1618</f>
        <v>0</v>
      </c>
      <c r="Z1618" s="1">
        <f>'[1]RC-1'!Z1618</f>
        <v>0</v>
      </c>
      <c r="AA1618" s="1">
        <f>'[1]RC-1'!AA1618</f>
        <v>0</v>
      </c>
      <c r="AB1618" s="1">
        <f>'[1]RC-1'!AB1618</f>
        <v>0</v>
      </c>
      <c r="AC1618" s="1">
        <f>'[1]RC-1'!AC1618</f>
        <v>0</v>
      </c>
      <c r="AD1618" s="1">
        <f>'[1]RC-1'!AD1618</f>
        <v>0</v>
      </c>
      <c r="AE1618" s="1">
        <f>'[1]RC-1'!AE1618</f>
        <v>0</v>
      </c>
      <c r="AF1618" s="1">
        <f>'[1]RC-1'!AF1618</f>
        <v>0</v>
      </c>
      <c r="AG1618" s="1">
        <f>'[1]RC-1'!AG1618</f>
        <v>0</v>
      </c>
      <c r="AH1618" s="1">
        <f>'[1]RC-1'!AH1618</f>
        <v>0</v>
      </c>
      <c r="AI1618" s="1">
        <f>'[1]RC-1'!AI1618</f>
        <v>0</v>
      </c>
    </row>
    <row r="1619" spans="1:35" x14ac:dyDescent="0.3">
      <c r="A1619" s="1">
        <f>'[1]RC-1'!A1619</f>
        <v>0</v>
      </c>
      <c r="B1619" s="1">
        <f>'[1]RC-1'!B1619</f>
        <v>0</v>
      </c>
      <c r="C1619" s="1">
        <f>'[1]RC-1'!C1619</f>
        <v>0</v>
      </c>
      <c r="D1619" s="1">
        <f>'[1]RC-1'!D1619</f>
        <v>0</v>
      </c>
      <c r="E1619" s="1">
        <f>'[1]RC-1'!E1619</f>
        <v>0</v>
      </c>
      <c r="F1619" s="1">
        <f>'[1]RC-1'!F1619</f>
        <v>0</v>
      </c>
      <c r="G1619" s="1">
        <f>'[1]RC-1'!G1619</f>
        <v>0</v>
      </c>
      <c r="H1619" s="1">
        <f>'[1]RC-1'!H1619</f>
        <v>0</v>
      </c>
      <c r="I1619" s="1">
        <f>'[1]RC-1'!I1619</f>
        <v>0</v>
      </c>
      <c r="J1619" s="1">
        <f>'[1]RC-1'!J1619</f>
        <v>0</v>
      </c>
      <c r="K1619" s="1">
        <f>'[1]RC-1'!K1619</f>
        <v>0</v>
      </c>
      <c r="L1619" s="1">
        <f>'[1]RC-1'!L1619</f>
        <v>0</v>
      </c>
      <c r="M1619" s="1">
        <f>'[1]RC-1'!M1619</f>
        <v>0</v>
      </c>
      <c r="N1619" s="1">
        <f>'[1]RC-1'!N1619</f>
        <v>0</v>
      </c>
      <c r="O1619" s="1">
        <f>'[1]RC-1'!O1619</f>
        <v>0</v>
      </c>
      <c r="P1619" s="1">
        <f>'[1]RC-1'!P1619</f>
        <v>0</v>
      </c>
      <c r="Q1619" s="1">
        <f>'[1]RC-1'!Q1619</f>
        <v>0</v>
      </c>
      <c r="R1619" s="1">
        <f>'[1]RC-1'!R1619</f>
        <v>0</v>
      </c>
      <c r="S1619" s="1">
        <f>'[1]RC-1'!S1619</f>
        <v>0</v>
      </c>
      <c r="T1619" s="1">
        <f>'[1]RC-1'!T1619</f>
        <v>0</v>
      </c>
      <c r="U1619" s="1">
        <f>'[1]RC-1'!U1619</f>
        <v>0</v>
      </c>
      <c r="V1619" s="1">
        <f>'[1]RC-1'!V1619</f>
        <v>0</v>
      </c>
      <c r="W1619" s="1">
        <f>'[1]RC-1'!W1619</f>
        <v>0</v>
      </c>
      <c r="X1619" s="1">
        <f>'[1]RC-1'!X1619</f>
        <v>0</v>
      </c>
      <c r="Y1619" s="1">
        <f>'[1]RC-1'!Y1619</f>
        <v>0</v>
      </c>
      <c r="Z1619" s="1">
        <f>'[1]RC-1'!Z1619</f>
        <v>0</v>
      </c>
      <c r="AA1619" s="1">
        <f>'[1]RC-1'!AA1619</f>
        <v>0</v>
      </c>
      <c r="AB1619" s="1">
        <f>'[1]RC-1'!AB1619</f>
        <v>0</v>
      </c>
      <c r="AC1619" s="1">
        <f>'[1]RC-1'!AC1619</f>
        <v>0</v>
      </c>
      <c r="AD1619" s="1">
        <f>'[1]RC-1'!AD1619</f>
        <v>0</v>
      </c>
      <c r="AE1619" s="1">
        <f>'[1]RC-1'!AE1619</f>
        <v>0</v>
      </c>
      <c r="AF1619" s="1">
        <f>'[1]RC-1'!AF1619</f>
        <v>0</v>
      </c>
      <c r="AG1619" s="1">
        <f>'[1]RC-1'!AG1619</f>
        <v>0</v>
      </c>
      <c r="AH1619" s="1">
        <f>'[1]RC-1'!AH1619</f>
        <v>0</v>
      </c>
      <c r="AI1619" s="1">
        <f>'[1]RC-1'!AI1619</f>
        <v>0</v>
      </c>
    </row>
    <row r="1620" spans="1:35" x14ac:dyDescent="0.3">
      <c r="A1620" s="1">
        <f>'[1]RC-1'!A1620</f>
        <v>0</v>
      </c>
      <c r="B1620" s="1">
        <f>'[1]RC-1'!B1620</f>
        <v>0</v>
      </c>
      <c r="C1620" s="1">
        <f>'[1]RC-1'!C1620</f>
        <v>0</v>
      </c>
      <c r="D1620" s="1">
        <f>'[1]RC-1'!D1620</f>
        <v>0</v>
      </c>
      <c r="E1620" s="1">
        <f>'[1]RC-1'!E1620</f>
        <v>0</v>
      </c>
      <c r="F1620" s="1">
        <f>'[1]RC-1'!F1620</f>
        <v>0</v>
      </c>
      <c r="G1620" s="1">
        <f>'[1]RC-1'!G1620</f>
        <v>0</v>
      </c>
      <c r="H1620" s="1">
        <f>'[1]RC-1'!H1620</f>
        <v>0</v>
      </c>
      <c r="I1620" s="1">
        <f>'[1]RC-1'!I1620</f>
        <v>0</v>
      </c>
      <c r="J1620" s="1">
        <f>'[1]RC-1'!J1620</f>
        <v>0</v>
      </c>
      <c r="K1620" s="1">
        <f>'[1]RC-1'!K1620</f>
        <v>0</v>
      </c>
      <c r="L1620" s="1">
        <f>'[1]RC-1'!L1620</f>
        <v>0</v>
      </c>
      <c r="M1620" s="1">
        <f>'[1]RC-1'!M1620</f>
        <v>0</v>
      </c>
      <c r="N1620" s="1">
        <f>'[1]RC-1'!N1620</f>
        <v>0</v>
      </c>
      <c r="O1620" s="1">
        <f>'[1]RC-1'!O1620</f>
        <v>0</v>
      </c>
      <c r="P1620" s="1">
        <f>'[1]RC-1'!P1620</f>
        <v>0</v>
      </c>
      <c r="Q1620" s="1">
        <f>'[1]RC-1'!Q1620</f>
        <v>0</v>
      </c>
      <c r="R1620" s="1">
        <f>'[1]RC-1'!R1620</f>
        <v>0</v>
      </c>
      <c r="S1620" s="1">
        <f>'[1]RC-1'!S1620</f>
        <v>0</v>
      </c>
      <c r="T1620" s="1">
        <f>'[1]RC-1'!T1620</f>
        <v>0</v>
      </c>
      <c r="U1620" s="1">
        <f>'[1]RC-1'!U1620</f>
        <v>0</v>
      </c>
      <c r="V1620" s="1">
        <f>'[1]RC-1'!V1620</f>
        <v>0</v>
      </c>
      <c r="W1620" s="1">
        <f>'[1]RC-1'!W1620</f>
        <v>0</v>
      </c>
      <c r="X1620" s="1">
        <f>'[1]RC-1'!X1620</f>
        <v>0</v>
      </c>
      <c r="Y1620" s="1">
        <f>'[1]RC-1'!Y1620</f>
        <v>0</v>
      </c>
      <c r="Z1620" s="1">
        <f>'[1]RC-1'!Z1620</f>
        <v>0</v>
      </c>
      <c r="AA1620" s="1">
        <f>'[1]RC-1'!AA1620</f>
        <v>0</v>
      </c>
      <c r="AB1620" s="1">
        <f>'[1]RC-1'!AB1620</f>
        <v>0</v>
      </c>
      <c r="AC1620" s="1">
        <f>'[1]RC-1'!AC1620</f>
        <v>0</v>
      </c>
      <c r="AD1620" s="1">
        <f>'[1]RC-1'!AD1620</f>
        <v>0</v>
      </c>
      <c r="AE1620" s="1">
        <f>'[1]RC-1'!AE1620</f>
        <v>0</v>
      </c>
      <c r="AF1620" s="1">
        <f>'[1]RC-1'!AF1620</f>
        <v>0</v>
      </c>
      <c r="AG1620" s="1">
        <f>'[1]RC-1'!AG1620</f>
        <v>0</v>
      </c>
      <c r="AH1620" s="1">
        <f>'[1]RC-1'!AH1620</f>
        <v>0</v>
      </c>
      <c r="AI1620" s="1">
        <f>'[1]RC-1'!AI1620</f>
        <v>0</v>
      </c>
    </row>
    <row r="1621" spans="1:35" x14ac:dyDescent="0.3">
      <c r="A1621" s="1">
        <f>'[1]RC-1'!A1621</f>
        <v>0</v>
      </c>
      <c r="B1621" s="1">
        <f>'[1]RC-1'!B1621</f>
        <v>0</v>
      </c>
      <c r="C1621" s="1">
        <f>'[1]RC-1'!C1621</f>
        <v>0</v>
      </c>
      <c r="D1621" s="1">
        <f>'[1]RC-1'!D1621</f>
        <v>0</v>
      </c>
      <c r="E1621" s="1">
        <f>'[1]RC-1'!E1621</f>
        <v>0</v>
      </c>
      <c r="F1621" s="1">
        <f>'[1]RC-1'!F1621</f>
        <v>0</v>
      </c>
      <c r="G1621" s="1">
        <f>'[1]RC-1'!G1621</f>
        <v>0</v>
      </c>
      <c r="H1621" s="1">
        <f>'[1]RC-1'!H1621</f>
        <v>0</v>
      </c>
      <c r="I1621" s="1">
        <f>'[1]RC-1'!I1621</f>
        <v>0</v>
      </c>
      <c r="J1621" s="1">
        <f>'[1]RC-1'!J1621</f>
        <v>0</v>
      </c>
      <c r="K1621" s="1">
        <f>'[1]RC-1'!K1621</f>
        <v>0</v>
      </c>
      <c r="L1621" s="1">
        <f>'[1]RC-1'!L1621</f>
        <v>0</v>
      </c>
      <c r="M1621" s="1">
        <f>'[1]RC-1'!M1621</f>
        <v>0</v>
      </c>
      <c r="N1621" s="1">
        <f>'[1]RC-1'!N1621</f>
        <v>0</v>
      </c>
      <c r="O1621" s="1">
        <f>'[1]RC-1'!O1621</f>
        <v>0</v>
      </c>
      <c r="P1621" s="1">
        <f>'[1]RC-1'!P1621</f>
        <v>0</v>
      </c>
      <c r="Q1621" s="1">
        <f>'[1]RC-1'!Q1621</f>
        <v>0</v>
      </c>
      <c r="R1621" s="1">
        <f>'[1]RC-1'!R1621</f>
        <v>0</v>
      </c>
      <c r="S1621" s="1">
        <f>'[1]RC-1'!S1621</f>
        <v>0</v>
      </c>
      <c r="T1621" s="1">
        <f>'[1]RC-1'!T1621</f>
        <v>0</v>
      </c>
      <c r="U1621" s="1">
        <f>'[1]RC-1'!U1621</f>
        <v>0</v>
      </c>
      <c r="V1621" s="1">
        <f>'[1]RC-1'!V1621</f>
        <v>0</v>
      </c>
      <c r="W1621" s="1">
        <f>'[1]RC-1'!W1621</f>
        <v>0</v>
      </c>
      <c r="X1621" s="1">
        <f>'[1]RC-1'!X1621</f>
        <v>0</v>
      </c>
      <c r="Y1621" s="1">
        <f>'[1]RC-1'!Y1621</f>
        <v>0</v>
      </c>
      <c r="Z1621" s="1">
        <f>'[1]RC-1'!Z1621</f>
        <v>0</v>
      </c>
      <c r="AA1621" s="1">
        <f>'[1]RC-1'!AA1621</f>
        <v>0</v>
      </c>
      <c r="AB1621" s="1">
        <f>'[1]RC-1'!AB1621</f>
        <v>0</v>
      </c>
      <c r="AC1621" s="1">
        <f>'[1]RC-1'!AC1621</f>
        <v>0</v>
      </c>
      <c r="AD1621" s="1">
        <f>'[1]RC-1'!AD1621</f>
        <v>0</v>
      </c>
      <c r="AE1621" s="1">
        <f>'[1]RC-1'!AE1621</f>
        <v>0</v>
      </c>
      <c r="AF1621" s="1">
        <f>'[1]RC-1'!AF1621</f>
        <v>0</v>
      </c>
      <c r="AG1621" s="1">
        <f>'[1]RC-1'!AG1621</f>
        <v>0</v>
      </c>
      <c r="AH1621" s="1">
        <f>'[1]RC-1'!AH1621</f>
        <v>0</v>
      </c>
      <c r="AI1621" s="1">
        <f>'[1]RC-1'!AI1621</f>
        <v>0</v>
      </c>
    </row>
    <row r="1622" spans="1:35" x14ac:dyDescent="0.3">
      <c r="A1622" s="1">
        <f>'[1]RC-1'!A1622</f>
        <v>0</v>
      </c>
      <c r="B1622" s="1">
        <f>'[1]RC-1'!B1622</f>
        <v>0</v>
      </c>
      <c r="C1622" s="1">
        <f>'[1]RC-1'!C1622</f>
        <v>0</v>
      </c>
      <c r="D1622" s="1">
        <f>'[1]RC-1'!D1622</f>
        <v>0</v>
      </c>
      <c r="E1622" s="1">
        <f>'[1]RC-1'!E1622</f>
        <v>0</v>
      </c>
      <c r="F1622" s="1">
        <f>'[1]RC-1'!F1622</f>
        <v>0</v>
      </c>
      <c r="G1622" s="1">
        <f>'[1]RC-1'!G1622</f>
        <v>0</v>
      </c>
      <c r="H1622" s="1">
        <f>'[1]RC-1'!H1622</f>
        <v>0</v>
      </c>
      <c r="I1622" s="1">
        <f>'[1]RC-1'!I1622</f>
        <v>0</v>
      </c>
      <c r="J1622" s="1">
        <f>'[1]RC-1'!J1622</f>
        <v>0</v>
      </c>
      <c r="K1622" s="1">
        <f>'[1]RC-1'!K1622</f>
        <v>0</v>
      </c>
      <c r="L1622" s="1">
        <f>'[1]RC-1'!L1622</f>
        <v>0</v>
      </c>
      <c r="M1622" s="1">
        <f>'[1]RC-1'!M1622</f>
        <v>0</v>
      </c>
      <c r="N1622" s="1">
        <f>'[1]RC-1'!N1622</f>
        <v>0</v>
      </c>
      <c r="O1622" s="1">
        <f>'[1]RC-1'!O1622</f>
        <v>0</v>
      </c>
      <c r="P1622" s="1">
        <f>'[1]RC-1'!P1622</f>
        <v>0</v>
      </c>
      <c r="Q1622" s="1">
        <f>'[1]RC-1'!Q1622</f>
        <v>0</v>
      </c>
      <c r="R1622" s="1">
        <f>'[1]RC-1'!R1622</f>
        <v>0</v>
      </c>
      <c r="S1622" s="1">
        <f>'[1]RC-1'!S1622</f>
        <v>0</v>
      </c>
      <c r="T1622" s="1">
        <f>'[1]RC-1'!T1622</f>
        <v>0</v>
      </c>
      <c r="U1622" s="1">
        <f>'[1]RC-1'!U1622</f>
        <v>0</v>
      </c>
      <c r="V1622" s="1">
        <f>'[1]RC-1'!V1622</f>
        <v>0</v>
      </c>
      <c r="W1622" s="1">
        <f>'[1]RC-1'!W1622</f>
        <v>0</v>
      </c>
      <c r="X1622" s="1">
        <f>'[1]RC-1'!X1622</f>
        <v>0</v>
      </c>
      <c r="Y1622" s="1">
        <f>'[1]RC-1'!Y1622</f>
        <v>0</v>
      </c>
      <c r="Z1622" s="1">
        <f>'[1]RC-1'!Z1622</f>
        <v>0</v>
      </c>
      <c r="AA1622" s="1">
        <f>'[1]RC-1'!AA1622</f>
        <v>0</v>
      </c>
      <c r="AB1622" s="1">
        <f>'[1]RC-1'!AB1622</f>
        <v>0</v>
      </c>
      <c r="AC1622" s="1">
        <f>'[1]RC-1'!AC1622</f>
        <v>0</v>
      </c>
      <c r="AD1622" s="1">
        <f>'[1]RC-1'!AD1622</f>
        <v>0</v>
      </c>
      <c r="AE1622" s="1">
        <f>'[1]RC-1'!AE1622</f>
        <v>0</v>
      </c>
      <c r="AF1622" s="1">
        <f>'[1]RC-1'!AF1622</f>
        <v>0</v>
      </c>
      <c r="AG1622" s="1">
        <f>'[1]RC-1'!AG1622</f>
        <v>0</v>
      </c>
      <c r="AH1622" s="1">
        <f>'[1]RC-1'!AH1622</f>
        <v>0</v>
      </c>
      <c r="AI1622" s="1">
        <f>'[1]RC-1'!AI1622</f>
        <v>0</v>
      </c>
    </row>
    <row r="1623" spans="1:35" x14ac:dyDescent="0.3">
      <c r="A1623" s="1">
        <f>'[1]RC-1'!A1623</f>
        <v>0</v>
      </c>
      <c r="B1623" s="1">
        <f>'[1]RC-1'!B1623</f>
        <v>0</v>
      </c>
      <c r="C1623" s="1">
        <f>'[1]RC-1'!C1623</f>
        <v>0</v>
      </c>
      <c r="D1623" s="1">
        <f>'[1]RC-1'!D1623</f>
        <v>0</v>
      </c>
      <c r="E1623" s="1">
        <f>'[1]RC-1'!E1623</f>
        <v>0</v>
      </c>
      <c r="F1623" s="1">
        <f>'[1]RC-1'!F1623</f>
        <v>0</v>
      </c>
      <c r="G1623" s="1">
        <f>'[1]RC-1'!G1623</f>
        <v>0</v>
      </c>
      <c r="H1623" s="1">
        <f>'[1]RC-1'!H1623</f>
        <v>0</v>
      </c>
      <c r="I1623" s="1">
        <f>'[1]RC-1'!I1623</f>
        <v>0</v>
      </c>
      <c r="J1623" s="1">
        <f>'[1]RC-1'!J1623</f>
        <v>0</v>
      </c>
      <c r="K1623" s="1">
        <f>'[1]RC-1'!K1623</f>
        <v>0</v>
      </c>
      <c r="L1623" s="1">
        <f>'[1]RC-1'!L1623</f>
        <v>0</v>
      </c>
      <c r="M1623" s="1">
        <f>'[1]RC-1'!M1623</f>
        <v>0</v>
      </c>
      <c r="N1623" s="1">
        <f>'[1]RC-1'!N1623</f>
        <v>0</v>
      </c>
      <c r="O1623" s="1">
        <f>'[1]RC-1'!O1623</f>
        <v>0</v>
      </c>
      <c r="P1623" s="1">
        <f>'[1]RC-1'!P1623</f>
        <v>0</v>
      </c>
      <c r="Q1623" s="1">
        <f>'[1]RC-1'!Q1623</f>
        <v>0</v>
      </c>
      <c r="R1623" s="1">
        <f>'[1]RC-1'!R1623</f>
        <v>0</v>
      </c>
      <c r="S1623" s="1">
        <f>'[1]RC-1'!S1623</f>
        <v>0</v>
      </c>
      <c r="T1623" s="1">
        <f>'[1]RC-1'!T1623</f>
        <v>0</v>
      </c>
      <c r="U1623" s="1">
        <f>'[1]RC-1'!U1623</f>
        <v>0</v>
      </c>
      <c r="V1623" s="1">
        <f>'[1]RC-1'!V1623</f>
        <v>0</v>
      </c>
      <c r="W1623" s="1">
        <f>'[1]RC-1'!W1623</f>
        <v>0</v>
      </c>
      <c r="X1623" s="1">
        <f>'[1]RC-1'!X1623</f>
        <v>0</v>
      </c>
      <c r="Y1623" s="1">
        <f>'[1]RC-1'!Y1623</f>
        <v>0</v>
      </c>
      <c r="Z1623" s="1">
        <f>'[1]RC-1'!Z1623</f>
        <v>0</v>
      </c>
      <c r="AA1623" s="1">
        <f>'[1]RC-1'!AA1623</f>
        <v>0</v>
      </c>
      <c r="AB1623" s="1">
        <f>'[1]RC-1'!AB1623</f>
        <v>0</v>
      </c>
      <c r="AC1623" s="1">
        <f>'[1]RC-1'!AC1623</f>
        <v>0</v>
      </c>
      <c r="AD1623" s="1">
        <f>'[1]RC-1'!AD1623</f>
        <v>0</v>
      </c>
      <c r="AE1623" s="1">
        <f>'[1]RC-1'!AE1623</f>
        <v>0</v>
      </c>
      <c r="AF1623" s="1">
        <f>'[1]RC-1'!AF1623</f>
        <v>0</v>
      </c>
      <c r="AG1623" s="1">
        <f>'[1]RC-1'!AG1623</f>
        <v>0</v>
      </c>
      <c r="AH1623" s="1">
        <f>'[1]RC-1'!AH1623</f>
        <v>0</v>
      </c>
      <c r="AI1623" s="1">
        <f>'[1]RC-1'!AI1623</f>
        <v>0</v>
      </c>
    </row>
    <row r="1624" spans="1:35" x14ac:dyDescent="0.3">
      <c r="A1624" s="1">
        <f>'[1]RC-1'!A1624</f>
        <v>0</v>
      </c>
      <c r="B1624" s="1">
        <f>'[1]RC-1'!B1624</f>
        <v>0</v>
      </c>
      <c r="C1624" s="1">
        <f>'[1]RC-1'!C1624</f>
        <v>0</v>
      </c>
      <c r="D1624" s="1">
        <f>'[1]RC-1'!D1624</f>
        <v>0</v>
      </c>
      <c r="E1624" s="1">
        <f>'[1]RC-1'!E1624</f>
        <v>0</v>
      </c>
      <c r="F1624" s="1">
        <f>'[1]RC-1'!F1624</f>
        <v>0</v>
      </c>
      <c r="G1624" s="1">
        <f>'[1]RC-1'!G1624</f>
        <v>0</v>
      </c>
      <c r="H1624" s="1">
        <f>'[1]RC-1'!H1624</f>
        <v>0</v>
      </c>
      <c r="I1624" s="1">
        <f>'[1]RC-1'!I1624</f>
        <v>0</v>
      </c>
      <c r="J1624" s="1">
        <f>'[1]RC-1'!J1624</f>
        <v>0</v>
      </c>
      <c r="K1624" s="1">
        <f>'[1]RC-1'!K1624</f>
        <v>0</v>
      </c>
      <c r="L1624" s="1">
        <f>'[1]RC-1'!L1624</f>
        <v>0</v>
      </c>
      <c r="M1624" s="1">
        <f>'[1]RC-1'!M1624</f>
        <v>0</v>
      </c>
      <c r="N1624" s="1">
        <f>'[1]RC-1'!N1624</f>
        <v>0</v>
      </c>
      <c r="O1624" s="1">
        <f>'[1]RC-1'!O1624</f>
        <v>0</v>
      </c>
      <c r="P1624" s="1">
        <f>'[1]RC-1'!P1624</f>
        <v>0</v>
      </c>
      <c r="Q1624" s="1">
        <f>'[1]RC-1'!Q1624</f>
        <v>0</v>
      </c>
      <c r="R1624" s="1">
        <f>'[1]RC-1'!R1624</f>
        <v>0</v>
      </c>
      <c r="S1624" s="1">
        <f>'[1]RC-1'!S1624</f>
        <v>0</v>
      </c>
      <c r="T1624" s="1">
        <f>'[1]RC-1'!T1624</f>
        <v>0</v>
      </c>
      <c r="U1624" s="1">
        <f>'[1]RC-1'!U1624</f>
        <v>0</v>
      </c>
      <c r="V1624" s="1">
        <f>'[1]RC-1'!V1624</f>
        <v>0</v>
      </c>
      <c r="W1624" s="1">
        <f>'[1]RC-1'!W1624</f>
        <v>0</v>
      </c>
      <c r="X1624" s="1">
        <f>'[1]RC-1'!X1624</f>
        <v>0</v>
      </c>
      <c r="Y1624" s="1">
        <f>'[1]RC-1'!Y1624</f>
        <v>0</v>
      </c>
      <c r="Z1624" s="1">
        <f>'[1]RC-1'!Z1624</f>
        <v>0</v>
      </c>
      <c r="AA1624" s="1">
        <f>'[1]RC-1'!AA1624</f>
        <v>0</v>
      </c>
      <c r="AB1624" s="1">
        <f>'[1]RC-1'!AB1624</f>
        <v>0</v>
      </c>
      <c r="AC1624" s="1">
        <f>'[1]RC-1'!AC1624</f>
        <v>0</v>
      </c>
      <c r="AD1624" s="1">
        <f>'[1]RC-1'!AD1624</f>
        <v>0</v>
      </c>
      <c r="AE1624" s="1">
        <f>'[1]RC-1'!AE1624</f>
        <v>0</v>
      </c>
      <c r="AF1624" s="1">
        <f>'[1]RC-1'!AF1624</f>
        <v>0</v>
      </c>
      <c r="AG1624" s="1">
        <f>'[1]RC-1'!AG1624</f>
        <v>0</v>
      </c>
      <c r="AH1624" s="1">
        <f>'[1]RC-1'!AH1624</f>
        <v>0</v>
      </c>
      <c r="AI1624" s="1">
        <f>'[1]RC-1'!AI1624</f>
        <v>0</v>
      </c>
    </row>
    <row r="1625" spans="1:35" x14ac:dyDescent="0.3">
      <c r="A1625" s="1">
        <f>'[1]RC-1'!A1625</f>
        <v>0</v>
      </c>
      <c r="B1625" s="1">
        <f>'[1]RC-1'!B1625</f>
        <v>0</v>
      </c>
      <c r="C1625" s="1">
        <f>'[1]RC-1'!C1625</f>
        <v>0</v>
      </c>
      <c r="D1625" s="1">
        <f>'[1]RC-1'!D1625</f>
        <v>0</v>
      </c>
      <c r="E1625" s="1">
        <f>'[1]RC-1'!E1625</f>
        <v>0</v>
      </c>
      <c r="F1625" s="1">
        <f>'[1]RC-1'!F1625</f>
        <v>0</v>
      </c>
      <c r="G1625" s="1">
        <f>'[1]RC-1'!G1625</f>
        <v>0</v>
      </c>
      <c r="H1625" s="1">
        <f>'[1]RC-1'!H1625</f>
        <v>0</v>
      </c>
      <c r="I1625" s="1">
        <f>'[1]RC-1'!I1625</f>
        <v>0</v>
      </c>
      <c r="J1625" s="1">
        <f>'[1]RC-1'!J1625</f>
        <v>0</v>
      </c>
      <c r="K1625" s="1">
        <f>'[1]RC-1'!K1625</f>
        <v>0</v>
      </c>
      <c r="L1625" s="1">
        <f>'[1]RC-1'!L1625</f>
        <v>0</v>
      </c>
      <c r="M1625" s="1">
        <f>'[1]RC-1'!M1625</f>
        <v>0</v>
      </c>
      <c r="N1625" s="1">
        <f>'[1]RC-1'!N1625</f>
        <v>0</v>
      </c>
      <c r="O1625" s="1">
        <f>'[1]RC-1'!O1625</f>
        <v>0</v>
      </c>
      <c r="P1625" s="1">
        <f>'[1]RC-1'!P1625</f>
        <v>0</v>
      </c>
      <c r="Q1625" s="1">
        <f>'[1]RC-1'!Q1625</f>
        <v>0</v>
      </c>
      <c r="R1625" s="1">
        <f>'[1]RC-1'!R1625</f>
        <v>0</v>
      </c>
      <c r="S1625" s="1">
        <f>'[1]RC-1'!S1625</f>
        <v>0</v>
      </c>
      <c r="T1625" s="1">
        <f>'[1]RC-1'!T1625</f>
        <v>0</v>
      </c>
      <c r="U1625" s="1">
        <f>'[1]RC-1'!U1625</f>
        <v>0</v>
      </c>
      <c r="V1625" s="1">
        <f>'[1]RC-1'!V1625</f>
        <v>0</v>
      </c>
      <c r="W1625" s="1">
        <f>'[1]RC-1'!W1625</f>
        <v>0</v>
      </c>
      <c r="X1625" s="1">
        <f>'[1]RC-1'!X1625</f>
        <v>0</v>
      </c>
      <c r="Y1625" s="1">
        <f>'[1]RC-1'!Y1625</f>
        <v>0</v>
      </c>
      <c r="Z1625" s="1">
        <f>'[1]RC-1'!Z1625</f>
        <v>0</v>
      </c>
      <c r="AA1625" s="1">
        <f>'[1]RC-1'!AA1625</f>
        <v>0</v>
      </c>
      <c r="AB1625" s="1">
        <f>'[1]RC-1'!AB1625</f>
        <v>0</v>
      </c>
      <c r="AC1625" s="1">
        <f>'[1]RC-1'!AC1625</f>
        <v>0</v>
      </c>
      <c r="AD1625" s="1">
        <f>'[1]RC-1'!AD1625</f>
        <v>0</v>
      </c>
      <c r="AE1625" s="1">
        <f>'[1]RC-1'!AE1625</f>
        <v>0</v>
      </c>
      <c r="AF1625" s="1">
        <f>'[1]RC-1'!AF1625</f>
        <v>0</v>
      </c>
      <c r="AG1625" s="1">
        <f>'[1]RC-1'!AG1625</f>
        <v>0</v>
      </c>
      <c r="AH1625" s="1">
        <f>'[1]RC-1'!AH1625</f>
        <v>0</v>
      </c>
      <c r="AI1625" s="1">
        <f>'[1]RC-1'!AI1625</f>
        <v>0</v>
      </c>
    </row>
    <row r="1626" spans="1:35" x14ac:dyDescent="0.3">
      <c r="A1626" s="1">
        <f>'[1]RC-1'!A1626</f>
        <v>0</v>
      </c>
      <c r="B1626" s="1">
        <f>'[1]RC-1'!B1626</f>
        <v>0</v>
      </c>
      <c r="C1626" s="1">
        <f>'[1]RC-1'!C1626</f>
        <v>0</v>
      </c>
      <c r="D1626" s="1">
        <f>'[1]RC-1'!D1626</f>
        <v>0</v>
      </c>
      <c r="E1626" s="1">
        <f>'[1]RC-1'!E1626</f>
        <v>0</v>
      </c>
      <c r="F1626" s="1">
        <f>'[1]RC-1'!F1626</f>
        <v>0</v>
      </c>
      <c r="G1626" s="1">
        <f>'[1]RC-1'!G1626</f>
        <v>0</v>
      </c>
      <c r="H1626" s="1">
        <f>'[1]RC-1'!H1626</f>
        <v>0</v>
      </c>
      <c r="I1626" s="1">
        <f>'[1]RC-1'!I1626</f>
        <v>0</v>
      </c>
      <c r="J1626" s="1">
        <f>'[1]RC-1'!J1626</f>
        <v>0</v>
      </c>
      <c r="K1626" s="1">
        <f>'[1]RC-1'!K1626</f>
        <v>0</v>
      </c>
      <c r="L1626" s="1">
        <f>'[1]RC-1'!L1626</f>
        <v>0</v>
      </c>
      <c r="M1626" s="1">
        <f>'[1]RC-1'!M1626</f>
        <v>0</v>
      </c>
      <c r="N1626" s="1">
        <f>'[1]RC-1'!N1626</f>
        <v>0</v>
      </c>
      <c r="O1626" s="1">
        <f>'[1]RC-1'!O1626</f>
        <v>0</v>
      </c>
      <c r="P1626" s="1">
        <f>'[1]RC-1'!P1626</f>
        <v>0</v>
      </c>
      <c r="Q1626" s="1">
        <f>'[1]RC-1'!Q1626</f>
        <v>0</v>
      </c>
      <c r="R1626" s="1">
        <f>'[1]RC-1'!R1626</f>
        <v>0</v>
      </c>
      <c r="S1626" s="1">
        <f>'[1]RC-1'!S1626</f>
        <v>0</v>
      </c>
      <c r="T1626" s="1">
        <f>'[1]RC-1'!T1626</f>
        <v>0</v>
      </c>
      <c r="U1626" s="1">
        <f>'[1]RC-1'!U1626</f>
        <v>0</v>
      </c>
      <c r="V1626" s="1">
        <f>'[1]RC-1'!V1626</f>
        <v>0</v>
      </c>
      <c r="W1626" s="1">
        <f>'[1]RC-1'!W1626</f>
        <v>0</v>
      </c>
      <c r="X1626" s="1">
        <f>'[1]RC-1'!X1626</f>
        <v>0</v>
      </c>
      <c r="Y1626" s="1">
        <f>'[1]RC-1'!Y1626</f>
        <v>0</v>
      </c>
      <c r="Z1626" s="1">
        <f>'[1]RC-1'!Z1626</f>
        <v>0</v>
      </c>
      <c r="AA1626" s="1">
        <f>'[1]RC-1'!AA1626</f>
        <v>0</v>
      </c>
      <c r="AB1626" s="1">
        <f>'[1]RC-1'!AB1626</f>
        <v>0</v>
      </c>
      <c r="AC1626" s="1">
        <f>'[1]RC-1'!AC1626</f>
        <v>0</v>
      </c>
      <c r="AD1626" s="1">
        <f>'[1]RC-1'!AD1626</f>
        <v>0</v>
      </c>
      <c r="AE1626" s="1">
        <f>'[1]RC-1'!AE1626</f>
        <v>0</v>
      </c>
      <c r="AF1626" s="1">
        <f>'[1]RC-1'!AF1626</f>
        <v>0</v>
      </c>
      <c r="AG1626" s="1">
        <f>'[1]RC-1'!AG1626</f>
        <v>0</v>
      </c>
      <c r="AH1626" s="1">
        <f>'[1]RC-1'!AH1626</f>
        <v>0</v>
      </c>
      <c r="AI1626" s="1">
        <f>'[1]RC-1'!AI1626</f>
        <v>0</v>
      </c>
    </row>
    <row r="1627" spans="1:35" x14ac:dyDescent="0.3">
      <c r="A1627" s="1">
        <f>'[1]RC-1'!A1627</f>
        <v>0</v>
      </c>
      <c r="B1627" s="1">
        <f>'[1]RC-1'!B1627</f>
        <v>0</v>
      </c>
      <c r="C1627" s="1">
        <f>'[1]RC-1'!C1627</f>
        <v>0</v>
      </c>
      <c r="D1627" s="1">
        <f>'[1]RC-1'!D1627</f>
        <v>0</v>
      </c>
      <c r="E1627" s="1">
        <f>'[1]RC-1'!E1627</f>
        <v>0</v>
      </c>
      <c r="F1627" s="1">
        <f>'[1]RC-1'!F1627</f>
        <v>0</v>
      </c>
      <c r="G1627" s="1">
        <f>'[1]RC-1'!G1627</f>
        <v>0</v>
      </c>
      <c r="H1627" s="1">
        <f>'[1]RC-1'!H1627</f>
        <v>0</v>
      </c>
      <c r="I1627" s="1">
        <f>'[1]RC-1'!I1627</f>
        <v>0</v>
      </c>
      <c r="J1627" s="1">
        <f>'[1]RC-1'!J1627</f>
        <v>0</v>
      </c>
      <c r="K1627" s="1">
        <f>'[1]RC-1'!K1627</f>
        <v>0</v>
      </c>
      <c r="L1627" s="1">
        <f>'[1]RC-1'!L1627</f>
        <v>0</v>
      </c>
      <c r="M1627" s="1">
        <f>'[1]RC-1'!M1627</f>
        <v>0</v>
      </c>
      <c r="N1627" s="1">
        <f>'[1]RC-1'!N1627</f>
        <v>0</v>
      </c>
      <c r="O1627" s="1">
        <f>'[1]RC-1'!O1627</f>
        <v>0</v>
      </c>
      <c r="P1627" s="1">
        <f>'[1]RC-1'!P1627</f>
        <v>0</v>
      </c>
      <c r="Q1627" s="1">
        <f>'[1]RC-1'!Q1627</f>
        <v>0</v>
      </c>
      <c r="R1627" s="1">
        <f>'[1]RC-1'!R1627</f>
        <v>0</v>
      </c>
      <c r="S1627" s="1">
        <f>'[1]RC-1'!S1627</f>
        <v>0</v>
      </c>
      <c r="T1627" s="1">
        <f>'[1]RC-1'!T1627</f>
        <v>0</v>
      </c>
      <c r="U1627" s="1">
        <f>'[1]RC-1'!U1627</f>
        <v>0</v>
      </c>
      <c r="V1627" s="1">
        <f>'[1]RC-1'!V1627</f>
        <v>0</v>
      </c>
      <c r="W1627" s="1">
        <f>'[1]RC-1'!W1627</f>
        <v>0</v>
      </c>
      <c r="X1627" s="1">
        <f>'[1]RC-1'!X1627</f>
        <v>0</v>
      </c>
      <c r="Y1627" s="1">
        <f>'[1]RC-1'!Y1627</f>
        <v>0</v>
      </c>
      <c r="Z1627" s="1">
        <f>'[1]RC-1'!Z1627</f>
        <v>0</v>
      </c>
      <c r="AA1627" s="1">
        <f>'[1]RC-1'!AA1627</f>
        <v>0</v>
      </c>
      <c r="AB1627" s="1">
        <f>'[1]RC-1'!AB1627</f>
        <v>0</v>
      </c>
      <c r="AC1627" s="1">
        <f>'[1]RC-1'!AC1627</f>
        <v>0</v>
      </c>
      <c r="AD1627" s="1">
        <f>'[1]RC-1'!AD1627</f>
        <v>0</v>
      </c>
      <c r="AE1627" s="1">
        <f>'[1]RC-1'!AE1627</f>
        <v>0</v>
      </c>
      <c r="AF1627" s="1">
        <f>'[1]RC-1'!AF1627</f>
        <v>0</v>
      </c>
      <c r="AG1627" s="1">
        <f>'[1]RC-1'!AG1627</f>
        <v>0</v>
      </c>
      <c r="AH1627" s="1">
        <f>'[1]RC-1'!AH1627</f>
        <v>0</v>
      </c>
      <c r="AI1627" s="1">
        <f>'[1]RC-1'!AI1627</f>
        <v>0</v>
      </c>
    </row>
    <row r="1628" spans="1:35" x14ac:dyDescent="0.3">
      <c r="A1628" s="1">
        <f>'[1]RC-1'!A1628</f>
        <v>0</v>
      </c>
      <c r="B1628" s="1">
        <f>'[1]RC-1'!B1628</f>
        <v>0</v>
      </c>
      <c r="C1628" s="1">
        <f>'[1]RC-1'!C1628</f>
        <v>0</v>
      </c>
      <c r="D1628" s="1">
        <f>'[1]RC-1'!D1628</f>
        <v>0</v>
      </c>
      <c r="E1628" s="1">
        <f>'[1]RC-1'!E1628</f>
        <v>0</v>
      </c>
      <c r="F1628" s="1">
        <f>'[1]RC-1'!F1628</f>
        <v>0</v>
      </c>
      <c r="G1628" s="1">
        <f>'[1]RC-1'!G1628</f>
        <v>0</v>
      </c>
      <c r="H1628" s="1">
        <f>'[1]RC-1'!H1628</f>
        <v>0</v>
      </c>
      <c r="I1628" s="1">
        <f>'[1]RC-1'!I1628</f>
        <v>0</v>
      </c>
      <c r="J1628" s="1">
        <f>'[1]RC-1'!J1628</f>
        <v>0</v>
      </c>
      <c r="K1628" s="1">
        <f>'[1]RC-1'!K1628</f>
        <v>0</v>
      </c>
      <c r="L1628" s="1">
        <f>'[1]RC-1'!L1628</f>
        <v>0</v>
      </c>
      <c r="M1628" s="1">
        <f>'[1]RC-1'!M1628</f>
        <v>0</v>
      </c>
      <c r="N1628" s="1">
        <f>'[1]RC-1'!N1628</f>
        <v>0</v>
      </c>
      <c r="O1628" s="1">
        <f>'[1]RC-1'!O1628</f>
        <v>0</v>
      </c>
      <c r="P1628" s="1">
        <f>'[1]RC-1'!P1628</f>
        <v>0</v>
      </c>
      <c r="Q1628" s="1">
        <f>'[1]RC-1'!Q1628</f>
        <v>0</v>
      </c>
      <c r="R1628" s="1">
        <f>'[1]RC-1'!R1628</f>
        <v>0</v>
      </c>
      <c r="S1628" s="1">
        <f>'[1]RC-1'!S1628</f>
        <v>0</v>
      </c>
      <c r="T1628" s="1">
        <f>'[1]RC-1'!T1628</f>
        <v>0</v>
      </c>
      <c r="U1628" s="1">
        <f>'[1]RC-1'!U1628</f>
        <v>0</v>
      </c>
      <c r="V1628" s="1">
        <f>'[1]RC-1'!V1628</f>
        <v>0</v>
      </c>
      <c r="W1628" s="1">
        <f>'[1]RC-1'!W1628</f>
        <v>0</v>
      </c>
      <c r="X1628" s="1">
        <f>'[1]RC-1'!X1628</f>
        <v>0</v>
      </c>
      <c r="Y1628" s="1">
        <f>'[1]RC-1'!Y1628</f>
        <v>0</v>
      </c>
      <c r="Z1628" s="1">
        <f>'[1]RC-1'!Z1628</f>
        <v>0</v>
      </c>
      <c r="AA1628" s="1">
        <f>'[1]RC-1'!AA1628</f>
        <v>0</v>
      </c>
      <c r="AB1628" s="1">
        <f>'[1]RC-1'!AB1628</f>
        <v>0</v>
      </c>
      <c r="AC1628" s="1">
        <f>'[1]RC-1'!AC1628</f>
        <v>0</v>
      </c>
      <c r="AD1628" s="1">
        <f>'[1]RC-1'!AD1628</f>
        <v>0</v>
      </c>
      <c r="AE1628" s="1">
        <f>'[1]RC-1'!AE1628</f>
        <v>0</v>
      </c>
      <c r="AF1628" s="1">
        <f>'[1]RC-1'!AF1628</f>
        <v>0</v>
      </c>
      <c r="AG1628" s="1">
        <f>'[1]RC-1'!AG1628</f>
        <v>0</v>
      </c>
      <c r="AH1628" s="1">
        <f>'[1]RC-1'!AH1628</f>
        <v>0</v>
      </c>
      <c r="AI1628" s="1">
        <f>'[1]RC-1'!AI1628</f>
        <v>0</v>
      </c>
    </row>
    <row r="1629" spans="1:35" x14ac:dyDescent="0.3">
      <c r="A1629" s="1">
        <f>'[1]RC-1'!A1629</f>
        <v>0</v>
      </c>
      <c r="B1629" s="1">
        <f>'[1]RC-1'!B1629</f>
        <v>0</v>
      </c>
      <c r="C1629" s="1">
        <f>'[1]RC-1'!C1629</f>
        <v>0</v>
      </c>
      <c r="D1629" s="1">
        <f>'[1]RC-1'!D1629</f>
        <v>0</v>
      </c>
      <c r="E1629" s="1">
        <f>'[1]RC-1'!E1629</f>
        <v>0</v>
      </c>
      <c r="F1629" s="1">
        <f>'[1]RC-1'!F1629</f>
        <v>0</v>
      </c>
      <c r="G1629" s="1">
        <f>'[1]RC-1'!G1629</f>
        <v>0</v>
      </c>
      <c r="H1629" s="1">
        <f>'[1]RC-1'!H1629</f>
        <v>0</v>
      </c>
      <c r="I1629" s="1">
        <f>'[1]RC-1'!I1629</f>
        <v>0</v>
      </c>
      <c r="J1629" s="1">
        <f>'[1]RC-1'!J1629</f>
        <v>0</v>
      </c>
      <c r="K1629" s="1">
        <f>'[1]RC-1'!K1629</f>
        <v>0</v>
      </c>
      <c r="L1629" s="1">
        <f>'[1]RC-1'!L1629</f>
        <v>0</v>
      </c>
      <c r="M1629" s="1">
        <f>'[1]RC-1'!M1629</f>
        <v>0</v>
      </c>
      <c r="N1629" s="1">
        <f>'[1]RC-1'!N1629</f>
        <v>0</v>
      </c>
      <c r="O1629" s="1">
        <f>'[1]RC-1'!O1629</f>
        <v>0</v>
      </c>
      <c r="P1629" s="1">
        <f>'[1]RC-1'!P1629</f>
        <v>0</v>
      </c>
      <c r="Q1629" s="1">
        <f>'[1]RC-1'!Q1629</f>
        <v>0</v>
      </c>
      <c r="R1629" s="1">
        <f>'[1]RC-1'!R1629</f>
        <v>0</v>
      </c>
      <c r="S1629" s="1">
        <f>'[1]RC-1'!S1629</f>
        <v>0</v>
      </c>
      <c r="T1629" s="1">
        <f>'[1]RC-1'!T1629</f>
        <v>0</v>
      </c>
      <c r="U1629" s="1">
        <f>'[1]RC-1'!U1629</f>
        <v>0</v>
      </c>
      <c r="V1629" s="1">
        <f>'[1]RC-1'!V1629</f>
        <v>0</v>
      </c>
      <c r="W1629" s="1">
        <f>'[1]RC-1'!W1629</f>
        <v>0</v>
      </c>
      <c r="X1629" s="1">
        <f>'[1]RC-1'!X1629</f>
        <v>0</v>
      </c>
      <c r="Y1629" s="1">
        <f>'[1]RC-1'!Y1629</f>
        <v>0</v>
      </c>
      <c r="Z1629" s="1">
        <f>'[1]RC-1'!Z1629</f>
        <v>0</v>
      </c>
      <c r="AA1629" s="1">
        <f>'[1]RC-1'!AA1629</f>
        <v>0</v>
      </c>
      <c r="AB1629" s="1">
        <f>'[1]RC-1'!AB1629</f>
        <v>0</v>
      </c>
      <c r="AC1629" s="1">
        <f>'[1]RC-1'!AC1629</f>
        <v>0</v>
      </c>
      <c r="AD1629" s="1">
        <f>'[1]RC-1'!AD1629</f>
        <v>0</v>
      </c>
      <c r="AE1629" s="1">
        <f>'[1]RC-1'!AE1629</f>
        <v>0</v>
      </c>
      <c r="AF1629" s="1">
        <f>'[1]RC-1'!AF1629</f>
        <v>0</v>
      </c>
      <c r="AG1629" s="1">
        <f>'[1]RC-1'!AG1629</f>
        <v>0</v>
      </c>
      <c r="AH1629" s="1">
        <f>'[1]RC-1'!AH1629</f>
        <v>0</v>
      </c>
      <c r="AI1629" s="1">
        <f>'[1]RC-1'!AI1629</f>
        <v>0</v>
      </c>
    </row>
    <row r="1630" spans="1:35" x14ac:dyDescent="0.3">
      <c r="A1630" s="1">
        <f>'[1]RC-1'!A1630</f>
        <v>0</v>
      </c>
      <c r="B1630" s="1">
        <f>'[1]RC-1'!B1630</f>
        <v>0</v>
      </c>
      <c r="C1630" s="1">
        <f>'[1]RC-1'!C1630</f>
        <v>0</v>
      </c>
      <c r="D1630" s="1">
        <f>'[1]RC-1'!D1630</f>
        <v>0</v>
      </c>
      <c r="E1630" s="1">
        <f>'[1]RC-1'!E1630</f>
        <v>0</v>
      </c>
      <c r="F1630" s="1">
        <f>'[1]RC-1'!F1630</f>
        <v>0</v>
      </c>
      <c r="G1630" s="1">
        <f>'[1]RC-1'!G1630</f>
        <v>0</v>
      </c>
      <c r="H1630" s="1">
        <f>'[1]RC-1'!H1630</f>
        <v>0</v>
      </c>
      <c r="I1630" s="1">
        <f>'[1]RC-1'!I1630</f>
        <v>0</v>
      </c>
      <c r="J1630" s="1">
        <f>'[1]RC-1'!J1630</f>
        <v>0</v>
      </c>
      <c r="K1630" s="1">
        <f>'[1]RC-1'!K1630</f>
        <v>0</v>
      </c>
      <c r="L1630" s="1">
        <f>'[1]RC-1'!L1630</f>
        <v>0</v>
      </c>
      <c r="M1630" s="1">
        <f>'[1]RC-1'!M1630</f>
        <v>0</v>
      </c>
      <c r="N1630" s="1">
        <f>'[1]RC-1'!N1630</f>
        <v>0</v>
      </c>
      <c r="O1630" s="1">
        <f>'[1]RC-1'!O1630</f>
        <v>0</v>
      </c>
      <c r="P1630" s="1">
        <f>'[1]RC-1'!P1630</f>
        <v>0</v>
      </c>
      <c r="Q1630" s="1">
        <f>'[1]RC-1'!Q1630</f>
        <v>0</v>
      </c>
      <c r="R1630" s="1">
        <f>'[1]RC-1'!R1630</f>
        <v>0</v>
      </c>
      <c r="S1630" s="1">
        <f>'[1]RC-1'!S1630</f>
        <v>0</v>
      </c>
      <c r="T1630" s="1">
        <f>'[1]RC-1'!T1630</f>
        <v>0</v>
      </c>
      <c r="U1630" s="1">
        <f>'[1]RC-1'!U1630</f>
        <v>0</v>
      </c>
      <c r="V1630" s="1">
        <f>'[1]RC-1'!V1630</f>
        <v>0</v>
      </c>
      <c r="W1630" s="1">
        <f>'[1]RC-1'!W1630</f>
        <v>0</v>
      </c>
      <c r="X1630" s="1">
        <f>'[1]RC-1'!X1630</f>
        <v>0</v>
      </c>
      <c r="Y1630" s="1">
        <f>'[1]RC-1'!Y1630</f>
        <v>0</v>
      </c>
      <c r="Z1630" s="1">
        <f>'[1]RC-1'!Z1630</f>
        <v>0</v>
      </c>
      <c r="AA1630" s="1">
        <f>'[1]RC-1'!AA1630</f>
        <v>0</v>
      </c>
      <c r="AB1630" s="1">
        <f>'[1]RC-1'!AB1630</f>
        <v>0</v>
      </c>
      <c r="AC1630" s="1">
        <f>'[1]RC-1'!AC1630</f>
        <v>0</v>
      </c>
      <c r="AD1630" s="1">
        <f>'[1]RC-1'!AD1630</f>
        <v>0</v>
      </c>
      <c r="AE1630" s="1">
        <f>'[1]RC-1'!AE1630</f>
        <v>0</v>
      </c>
      <c r="AF1630" s="1">
        <f>'[1]RC-1'!AF1630</f>
        <v>0</v>
      </c>
      <c r="AG1630" s="1">
        <f>'[1]RC-1'!AG1630</f>
        <v>0</v>
      </c>
      <c r="AH1630" s="1">
        <f>'[1]RC-1'!AH1630</f>
        <v>0</v>
      </c>
      <c r="AI1630" s="1">
        <f>'[1]RC-1'!AI1630</f>
        <v>0</v>
      </c>
    </row>
    <row r="1631" spans="1:35" x14ac:dyDescent="0.3">
      <c r="A1631" s="1">
        <f>'[1]RC-1'!A1631</f>
        <v>0</v>
      </c>
      <c r="B1631" s="1">
        <f>'[1]RC-1'!B1631</f>
        <v>0</v>
      </c>
      <c r="C1631" s="1">
        <f>'[1]RC-1'!C1631</f>
        <v>0</v>
      </c>
      <c r="D1631" s="1">
        <f>'[1]RC-1'!D1631</f>
        <v>0</v>
      </c>
      <c r="E1631" s="1">
        <f>'[1]RC-1'!E1631</f>
        <v>0</v>
      </c>
      <c r="F1631" s="1">
        <f>'[1]RC-1'!F1631</f>
        <v>0</v>
      </c>
      <c r="G1631" s="1">
        <f>'[1]RC-1'!G1631</f>
        <v>0</v>
      </c>
      <c r="H1631" s="1">
        <f>'[1]RC-1'!H1631</f>
        <v>0</v>
      </c>
      <c r="I1631" s="1">
        <f>'[1]RC-1'!I1631</f>
        <v>0</v>
      </c>
      <c r="J1631" s="1">
        <f>'[1]RC-1'!J1631</f>
        <v>0</v>
      </c>
      <c r="K1631" s="1">
        <f>'[1]RC-1'!K1631</f>
        <v>0</v>
      </c>
      <c r="L1631" s="1">
        <f>'[1]RC-1'!L1631</f>
        <v>0</v>
      </c>
      <c r="M1631" s="1">
        <f>'[1]RC-1'!M1631</f>
        <v>0</v>
      </c>
      <c r="N1631" s="1">
        <f>'[1]RC-1'!N1631</f>
        <v>0</v>
      </c>
      <c r="O1631" s="1">
        <f>'[1]RC-1'!O1631</f>
        <v>0</v>
      </c>
      <c r="P1631" s="1">
        <f>'[1]RC-1'!P1631</f>
        <v>0</v>
      </c>
      <c r="Q1631" s="1">
        <f>'[1]RC-1'!Q1631</f>
        <v>0</v>
      </c>
      <c r="R1631" s="1">
        <f>'[1]RC-1'!R1631</f>
        <v>0</v>
      </c>
      <c r="S1631" s="1">
        <f>'[1]RC-1'!S1631</f>
        <v>0</v>
      </c>
      <c r="T1631" s="1">
        <f>'[1]RC-1'!T1631</f>
        <v>0</v>
      </c>
      <c r="U1631" s="1">
        <f>'[1]RC-1'!U1631</f>
        <v>0</v>
      </c>
      <c r="V1631" s="1">
        <f>'[1]RC-1'!V1631</f>
        <v>0</v>
      </c>
      <c r="W1631" s="1">
        <f>'[1]RC-1'!W1631</f>
        <v>0</v>
      </c>
      <c r="X1631" s="1">
        <f>'[1]RC-1'!X1631</f>
        <v>0</v>
      </c>
      <c r="Y1631" s="1">
        <f>'[1]RC-1'!Y1631</f>
        <v>0</v>
      </c>
      <c r="Z1631" s="1">
        <f>'[1]RC-1'!Z1631</f>
        <v>0</v>
      </c>
      <c r="AA1631" s="1">
        <f>'[1]RC-1'!AA1631</f>
        <v>0</v>
      </c>
      <c r="AB1631" s="1">
        <f>'[1]RC-1'!AB1631</f>
        <v>0</v>
      </c>
      <c r="AC1631" s="1">
        <f>'[1]RC-1'!AC1631</f>
        <v>0</v>
      </c>
      <c r="AD1631" s="1">
        <f>'[1]RC-1'!AD1631</f>
        <v>0</v>
      </c>
      <c r="AE1631" s="1">
        <f>'[1]RC-1'!AE1631</f>
        <v>0</v>
      </c>
      <c r="AF1631" s="1">
        <f>'[1]RC-1'!AF1631</f>
        <v>0</v>
      </c>
      <c r="AG1631" s="1">
        <f>'[1]RC-1'!AG1631</f>
        <v>0</v>
      </c>
      <c r="AH1631" s="1">
        <f>'[1]RC-1'!AH1631</f>
        <v>0</v>
      </c>
      <c r="AI1631" s="1">
        <f>'[1]RC-1'!AI1631</f>
        <v>0</v>
      </c>
    </row>
    <row r="1632" spans="1:35" x14ac:dyDescent="0.3">
      <c r="A1632" s="1">
        <f>'[1]RC-1'!A1632</f>
        <v>0</v>
      </c>
      <c r="B1632" s="1">
        <f>'[1]RC-1'!B1632</f>
        <v>0</v>
      </c>
      <c r="C1632" s="1">
        <f>'[1]RC-1'!C1632</f>
        <v>0</v>
      </c>
      <c r="D1632" s="1">
        <f>'[1]RC-1'!D1632</f>
        <v>0</v>
      </c>
      <c r="E1632" s="1">
        <f>'[1]RC-1'!E1632</f>
        <v>0</v>
      </c>
      <c r="F1632" s="1">
        <f>'[1]RC-1'!F1632</f>
        <v>0</v>
      </c>
      <c r="G1632" s="1">
        <f>'[1]RC-1'!G1632</f>
        <v>0</v>
      </c>
      <c r="H1632" s="1">
        <f>'[1]RC-1'!H1632</f>
        <v>0</v>
      </c>
      <c r="I1632" s="1">
        <f>'[1]RC-1'!I1632</f>
        <v>0</v>
      </c>
      <c r="J1632" s="1">
        <f>'[1]RC-1'!J1632</f>
        <v>0</v>
      </c>
      <c r="K1632" s="1">
        <f>'[1]RC-1'!K1632</f>
        <v>0</v>
      </c>
      <c r="L1632" s="1">
        <f>'[1]RC-1'!L1632</f>
        <v>0</v>
      </c>
      <c r="M1632" s="1">
        <f>'[1]RC-1'!M1632</f>
        <v>0</v>
      </c>
      <c r="N1632" s="1">
        <f>'[1]RC-1'!N1632</f>
        <v>0</v>
      </c>
      <c r="O1632" s="1">
        <f>'[1]RC-1'!O1632</f>
        <v>0</v>
      </c>
      <c r="P1632" s="1">
        <f>'[1]RC-1'!P1632</f>
        <v>0</v>
      </c>
      <c r="Q1632" s="1">
        <f>'[1]RC-1'!Q1632</f>
        <v>0</v>
      </c>
      <c r="R1632" s="1">
        <f>'[1]RC-1'!R1632</f>
        <v>0</v>
      </c>
      <c r="S1632" s="1">
        <f>'[1]RC-1'!S1632</f>
        <v>0</v>
      </c>
      <c r="T1632" s="1">
        <f>'[1]RC-1'!T1632</f>
        <v>0</v>
      </c>
      <c r="U1632" s="1">
        <f>'[1]RC-1'!U1632</f>
        <v>0</v>
      </c>
      <c r="V1632" s="1">
        <f>'[1]RC-1'!V1632</f>
        <v>0</v>
      </c>
      <c r="W1632" s="1">
        <f>'[1]RC-1'!W1632</f>
        <v>0</v>
      </c>
      <c r="X1632" s="1">
        <f>'[1]RC-1'!X1632</f>
        <v>0</v>
      </c>
      <c r="Y1632" s="1">
        <f>'[1]RC-1'!Y1632</f>
        <v>0</v>
      </c>
      <c r="Z1632" s="1">
        <f>'[1]RC-1'!Z1632</f>
        <v>0</v>
      </c>
      <c r="AA1632" s="1">
        <f>'[1]RC-1'!AA1632</f>
        <v>0</v>
      </c>
      <c r="AB1632" s="1">
        <f>'[1]RC-1'!AB1632</f>
        <v>0</v>
      </c>
      <c r="AC1632" s="1">
        <f>'[1]RC-1'!AC1632</f>
        <v>0</v>
      </c>
      <c r="AD1632" s="1">
        <f>'[1]RC-1'!AD1632</f>
        <v>0</v>
      </c>
      <c r="AE1632" s="1">
        <f>'[1]RC-1'!AE1632</f>
        <v>0</v>
      </c>
      <c r="AF1632" s="1">
        <f>'[1]RC-1'!AF1632</f>
        <v>0</v>
      </c>
      <c r="AG1632" s="1">
        <f>'[1]RC-1'!AG1632</f>
        <v>0</v>
      </c>
      <c r="AH1632" s="1">
        <f>'[1]RC-1'!AH1632</f>
        <v>0</v>
      </c>
      <c r="AI1632" s="1">
        <f>'[1]RC-1'!AI1632</f>
        <v>0</v>
      </c>
    </row>
    <row r="1633" spans="1:35" x14ac:dyDescent="0.3">
      <c r="A1633" s="1">
        <f>'[1]RC-1'!A1633</f>
        <v>0</v>
      </c>
      <c r="B1633" s="1">
        <f>'[1]RC-1'!B1633</f>
        <v>0</v>
      </c>
      <c r="C1633" s="1">
        <f>'[1]RC-1'!C1633</f>
        <v>0</v>
      </c>
      <c r="D1633" s="1">
        <f>'[1]RC-1'!D1633</f>
        <v>0</v>
      </c>
      <c r="E1633" s="1">
        <f>'[1]RC-1'!E1633</f>
        <v>0</v>
      </c>
      <c r="F1633" s="1">
        <f>'[1]RC-1'!F1633</f>
        <v>0</v>
      </c>
      <c r="G1633" s="1">
        <f>'[1]RC-1'!G1633</f>
        <v>0</v>
      </c>
      <c r="H1633" s="1">
        <f>'[1]RC-1'!H1633</f>
        <v>0</v>
      </c>
      <c r="I1633" s="1">
        <f>'[1]RC-1'!I1633</f>
        <v>0</v>
      </c>
      <c r="J1633" s="1">
        <f>'[1]RC-1'!J1633</f>
        <v>0</v>
      </c>
      <c r="K1633" s="1">
        <f>'[1]RC-1'!K1633</f>
        <v>0</v>
      </c>
      <c r="L1633" s="1">
        <f>'[1]RC-1'!L1633</f>
        <v>0</v>
      </c>
      <c r="M1633" s="1">
        <f>'[1]RC-1'!M1633</f>
        <v>0</v>
      </c>
      <c r="N1633" s="1">
        <f>'[1]RC-1'!N1633</f>
        <v>0</v>
      </c>
      <c r="O1633" s="1">
        <f>'[1]RC-1'!O1633</f>
        <v>0</v>
      </c>
      <c r="P1633" s="1">
        <f>'[1]RC-1'!P1633</f>
        <v>0</v>
      </c>
      <c r="Q1633" s="1">
        <f>'[1]RC-1'!Q1633</f>
        <v>0</v>
      </c>
      <c r="R1633" s="1">
        <f>'[1]RC-1'!R1633</f>
        <v>0</v>
      </c>
      <c r="S1633" s="1">
        <f>'[1]RC-1'!S1633</f>
        <v>0</v>
      </c>
      <c r="T1633" s="1">
        <f>'[1]RC-1'!T1633</f>
        <v>0</v>
      </c>
      <c r="U1633" s="1">
        <f>'[1]RC-1'!U1633</f>
        <v>0</v>
      </c>
      <c r="V1633" s="1">
        <f>'[1]RC-1'!V1633</f>
        <v>0</v>
      </c>
      <c r="W1633" s="1">
        <f>'[1]RC-1'!W1633</f>
        <v>0</v>
      </c>
      <c r="X1633" s="1">
        <f>'[1]RC-1'!X1633</f>
        <v>0</v>
      </c>
      <c r="Y1633" s="1">
        <f>'[1]RC-1'!Y1633</f>
        <v>0</v>
      </c>
      <c r="Z1633" s="1">
        <f>'[1]RC-1'!Z1633</f>
        <v>0</v>
      </c>
      <c r="AA1633" s="1">
        <f>'[1]RC-1'!AA1633</f>
        <v>0</v>
      </c>
      <c r="AB1633" s="1">
        <f>'[1]RC-1'!AB1633</f>
        <v>0</v>
      </c>
      <c r="AC1633" s="1">
        <f>'[1]RC-1'!AC1633</f>
        <v>0</v>
      </c>
      <c r="AD1633" s="1">
        <f>'[1]RC-1'!AD1633</f>
        <v>0</v>
      </c>
      <c r="AE1633" s="1">
        <f>'[1]RC-1'!AE1633</f>
        <v>0</v>
      </c>
      <c r="AF1633" s="1">
        <f>'[1]RC-1'!AF1633</f>
        <v>0</v>
      </c>
      <c r="AG1633" s="1">
        <f>'[1]RC-1'!AG1633</f>
        <v>0</v>
      </c>
      <c r="AH1633" s="1">
        <f>'[1]RC-1'!AH1633</f>
        <v>0</v>
      </c>
      <c r="AI1633" s="1">
        <f>'[1]RC-1'!AI1633</f>
        <v>0</v>
      </c>
    </row>
    <row r="1634" spans="1:35" x14ac:dyDescent="0.3">
      <c r="A1634" s="1">
        <f>'[1]RC-1'!A1634</f>
        <v>0</v>
      </c>
      <c r="B1634" s="1">
        <f>'[1]RC-1'!B1634</f>
        <v>0</v>
      </c>
      <c r="C1634" s="1">
        <f>'[1]RC-1'!C1634</f>
        <v>0</v>
      </c>
      <c r="D1634" s="1">
        <f>'[1]RC-1'!D1634</f>
        <v>0</v>
      </c>
      <c r="E1634" s="1">
        <f>'[1]RC-1'!E1634</f>
        <v>0</v>
      </c>
      <c r="F1634" s="1">
        <f>'[1]RC-1'!F1634</f>
        <v>0</v>
      </c>
      <c r="G1634" s="1">
        <f>'[1]RC-1'!G1634</f>
        <v>0</v>
      </c>
      <c r="H1634" s="1">
        <f>'[1]RC-1'!H1634</f>
        <v>0</v>
      </c>
      <c r="I1634" s="1">
        <f>'[1]RC-1'!I1634</f>
        <v>0</v>
      </c>
      <c r="J1634" s="1">
        <f>'[1]RC-1'!J1634</f>
        <v>0</v>
      </c>
      <c r="K1634" s="1">
        <f>'[1]RC-1'!K1634</f>
        <v>0</v>
      </c>
      <c r="L1634" s="1">
        <f>'[1]RC-1'!L1634</f>
        <v>0</v>
      </c>
      <c r="M1634" s="1">
        <f>'[1]RC-1'!M1634</f>
        <v>0</v>
      </c>
      <c r="N1634" s="1">
        <f>'[1]RC-1'!N1634</f>
        <v>0</v>
      </c>
      <c r="O1634" s="1">
        <f>'[1]RC-1'!O1634</f>
        <v>0</v>
      </c>
      <c r="P1634" s="1">
        <f>'[1]RC-1'!P1634</f>
        <v>0</v>
      </c>
      <c r="Q1634" s="1">
        <f>'[1]RC-1'!Q1634</f>
        <v>0</v>
      </c>
      <c r="R1634" s="1">
        <f>'[1]RC-1'!R1634</f>
        <v>0</v>
      </c>
      <c r="S1634" s="1">
        <f>'[1]RC-1'!S1634</f>
        <v>0</v>
      </c>
      <c r="T1634" s="1">
        <f>'[1]RC-1'!T1634</f>
        <v>0</v>
      </c>
      <c r="U1634" s="1">
        <f>'[1]RC-1'!U1634</f>
        <v>0</v>
      </c>
      <c r="V1634" s="1">
        <f>'[1]RC-1'!V1634</f>
        <v>0</v>
      </c>
      <c r="W1634" s="1">
        <f>'[1]RC-1'!W1634</f>
        <v>0</v>
      </c>
      <c r="X1634" s="1">
        <f>'[1]RC-1'!X1634</f>
        <v>0</v>
      </c>
      <c r="Y1634" s="1">
        <f>'[1]RC-1'!Y1634</f>
        <v>0</v>
      </c>
      <c r="Z1634" s="1">
        <f>'[1]RC-1'!Z1634</f>
        <v>0</v>
      </c>
      <c r="AA1634" s="1">
        <f>'[1]RC-1'!AA1634</f>
        <v>0</v>
      </c>
      <c r="AB1634" s="1">
        <f>'[1]RC-1'!AB1634</f>
        <v>0</v>
      </c>
      <c r="AC1634" s="1">
        <f>'[1]RC-1'!AC1634</f>
        <v>0</v>
      </c>
      <c r="AD1634" s="1">
        <f>'[1]RC-1'!AD1634</f>
        <v>0</v>
      </c>
      <c r="AE1634" s="1">
        <f>'[1]RC-1'!AE1634</f>
        <v>0</v>
      </c>
      <c r="AF1634" s="1">
        <f>'[1]RC-1'!AF1634</f>
        <v>0</v>
      </c>
      <c r="AG1634" s="1">
        <f>'[1]RC-1'!AG1634</f>
        <v>0</v>
      </c>
      <c r="AH1634" s="1">
        <f>'[1]RC-1'!AH1634</f>
        <v>0</v>
      </c>
      <c r="AI1634" s="1">
        <f>'[1]RC-1'!AI1634</f>
        <v>0</v>
      </c>
    </row>
    <row r="1635" spans="1:35" x14ac:dyDescent="0.3">
      <c r="A1635" s="1">
        <f>'[1]RC-1'!A1635</f>
        <v>0</v>
      </c>
      <c r="B1635" s="1">
        <f>'[1]RC-1'!B1635</f>
        <v>0</v>
      </c>
      <c r="C1635" s="1">
        <f>'[1]RC-1'!C1635</f>
        <v>0</v>
      </c>
      <c r="D1635" s="1">
        <f>'[1]RC-1'!D1635</f>
        <v>0</v>
      </c>
      <c r="E1635" s="1">
        <f>'[1]RC-1'!E1635</f>
        <v>0</v>
      </c>
      <c r="F1635" s="1">
        <f>'[1]RC-1'!F1635</f>
        <v>0</v>
      </c>
      <c r="G1635" s="1">
        <f>'[1]RC-1'!G1635</f>
        <v>0</v>
      </c>
      <c r="H1635" s="1">
        <f>'[1]RC-1'!H1635</f>
        <v>0</v>
      </c>
      <c r="I1635" s="1">
        <f>'[1]RC-1'!I1635</f>
        <v>0</v>
      </c>
      <c r="J1635" s="1">
        <f>'[1]RC-1'!J1635</f>
        <v>0</v>
      </c>
      <c r="K1635" s="1">
        <f>'[1]RC-1'!K1635</f>
        <v>0</v>
      </c>
      <c r="L1635" s="1">
        <f>'[1]RC-1'!L1635</f>
        <v>0</v>
      </c>
      <c r="M1635" s="1">
        <f>'[1]RC-1'!M1635</f>
        <v>0</v>
      </c>
      <c r="N1635" s="1">
        <f>'[1]RC-1'!N1635</f>
        <v>0</v>
      </c>
      <c r="O1635" s="1">
        <f>'[1]RC-1'!O1635</f>
        <v>0</v>
      </c>
      <c r="P1635" s="1">
        <f>'[1]RC-1'!P1635</f>
        <v>0</v>
      </c>
      <c r="Q1635" s="1">
        <f>'[1]RC-1'!Q1635</f>
        <v>0</v>
      </c>
      <c r="R1635" s="1">
        <f>'[1]RC-1'!R1635</f>
        <v>0</v>
      </c>
      <c r="S1635" s="1">
        <f>'[1]RC-1'!S1635</f>
        <v>0</v>
      </c>
      <c r="T1635" s="1">
        <f>'[1]RC-1'!T1635</f>
        <v>0</v>
      </c>
      <c r="U1635" s="1">
        <f>'[1]RC-1'!U1635</f>
        <v>0</v>
      </c>
      <c r="V1635" s="1">
        <f>'[1]RC-1'!V1635</f>
        <v>0</v>
      </c>
      <c r="W1635" s="1">
        <f>'[1]RC-1'!W1635</f>
        <v>0</v>
      </c>
      <c r="X1635" s="1">
        <f>'[1]RC-1'!X1635</f>
        <v>0</v>
      </c>
      <c r="Y1635" s="1">
        <f>'[1]RC-1'!Y1635</f>
        <v>0</v>
      </c>
      <c r="Z1635" s="1">
        <f>'[1]RC-1'!Z1635</f>
        <v>0</v>
      </c>
      <c r="AA1635" s="1">
        <f>'[1]RC-1'!AA1635</f>
        <v>0</v>
      </c>
      <c r="AB1635" s="1">
        <f>'[1]RC-1'!AB1635</f>
        <v>0</v>
      </c>
      <c r="AC1635" s="1">
        <f>'[1]RC-1'!AC1635</f>
        <v>0</v>
      </c>
      <c r="AD1635" s="1">
        <f>'[1]RC-1'!AD1635</f>
        <v>0</v>
      </c>
      <c r="AE1635" s="1">
        <f>'[1]RC-1'!AE1635</f>
        <v>0</v>
      </c>
      <c r="AF1635" s="1">
        <f>'[1]RC-1'!AF1635</f>
        <v>0</v>
      </c>
      <c r="AG1635" s="1">
        <f>'[1]RC-1'!AG1635</f>
        <v>0</v>
      </c>
      <c r="AH1635" s="1">
        <f>'[1]RC-1'!AH1635</f>
        <v>0</v>
      </c>
      <c r="AI1635" s="1">
        <f>'[1]RC-1'!AI1635</f>
        <v>0</v>
      </c>
    </row>
    <row r="1636" spans="1:35" x14ac:dyDescent="0.3">
      <c r="A1636" s="1">
        <f>'[1]RC-1'!A1636</f>
        <v>0</v>
      </c>
      <c r="B1636" s="1">
        <f>'[1]RC-1'!B1636</f>
        <v>0</v>
      </c>
      <c r="C1636" s="1">
        <f>'[1]RC-1'!C1636</f>
        <v>0</v>
      </c>
      <c r="D1636" s="1">
        <f>'[1]RC-1'!D1636</f>
        <v>0</v>
      </c>
      <c r="E1636" s="1">
        <f>'[1]RC-1'!E1636</f>
        <v>0</v>
      </c>
      <c r="F1636" s="1">
        <f>'[1]RC-1'!F1636</f>
        <v>0</v>
      </c>
      <c r="G1636" s="1">
        <f>'[1]RC-1'!G1636</f>
        <v>0</v>
      </c>
      <c r="H1636" s="1">
        <f>'[1]RC-1'!H1636</f>
        <v>0</v>
      </c>
      <c r="I1636" s="1">
        <f>'[1]RC-1'!I1636</f>
        <v>0</v>
      </c>
      <c r="J1636" s="1">
        <f>'[1]RC-1'!J1636</f>
        <v>0</v>
      </c>
      <c r="K1636" s="1">
        <f>'[1]RC-1'!K1636</f>
        <v>0</v>
      </c>
      <c r="L1636" s="1">
        <f>'[1]RC-1'!L1636</f>
        <v>0</v>
      </c>
      <c r="M1636" s="1">
        <f>'[1]RC-1'!M1636</f>
        <v>0</v>
      </c>
      <c r="N1636" s="1">
        <f>'[1]RC-1'!N1636</f>
        <v>0</v>
      </c>
      <c r="O1636" s="1">
        <f>'[1]RC-1'!O1636</f>
        <v>0</v>
      </c>
      <c r="P1636" s="1">
        <f>'[1]RC-1'!P1636</f>
        <v>0</v>
      </c>
      <c r="Q1636" s="1">
        <f>'[1]RC-1'!Q1636</f>
        <v>0</v>
      </c>
      <c r="R1636" s="1">
        <f>'[1]RC-1'!R1636</f>
        <v>0</v>
      </c>
      <c r="S1636" s="1">
        <f>'[1]RC-1'!S1636</f>
        <v>0</v>
      </c>
      <c r="T1636" s="1">
        <f>'[1]RC-1'!T1636</f>
        <v>0</v>
      </c>
      <c r="U1636" s="1">
        <f>'[1]RC-1'!U1636</f>
        <v>0</v>
      </c>
      <c r="V1636" s="1">
        <f>'[1]RC-1'!V1636</f>
        <v>0</v>
      </c>
      <c r="W1636" s="1">
        <f>'[1]RC-1'!W1636</f>
        <v>0</v>
      </c>
      <c r="X1636" s="1">
        <f>'[1]RC-1'!X1636</f>
        <v>0</v>
      </c>
      <c r="Y1636" s="1">
        <f>'[1]RC-1'!Y1636</f>
        <v>0</v>
      </c>
      <c r="Z1636" s="1">
        <f>'[1]RC-1'!Z1636</f>
        <v>0</v>
      </c>
      <c r="AA1636" s="1">
        <f>'[1]RC-1'!AA1636</f>
        <v>0</v>
      </c>
      <c r="AB1636" s="1">
        <f>'[1]RC-1'!AB1636</f>
        <v>0</v>
      </c>
      <c r="AC1636" s="1">
        <f>'[1]RC-1'!AC1636</f>
        <v>0</v>
      </c>
      <c r="AD1636" s="1">
        <f>'[1]RC-1'!AD1636</f>
        <v>0</v>
      </c>
      <c r="AE1636" s="1">
        <f>'[1]RC-1'!AE1636</f>
        <v>0</v>
      </c>
      <c r="AF1636" s="1">
        <f>'[1]RC-1'!AF1636</f>
        <v>0</v>
      </c>
      <c r="AG1636" s="1">
        <f>'[1]RC-1'!AG1636</f>
        <v>0</v>
      </c>
      <c r="AH1636" s="1">
        <f>'[1]RC-1'!AH1636</f>
        <v>0</v>
      </c>
      <c r="AI1636" s="1">
        <f>'[1]RC-1'!AI1636</f>
        <v>0</v>
      </c>
    </row>
    <row r="1637" spans="1:35" x14ac:dyDescent="0.3">
      <c r="A1637" s="1">
        <f>'[1]RC-1'!A1637</f>
        <v>0</v>
      </c>
      <c r="B1637" s="1">
        <f>'[1]RC-1'!B1637</f>
        <v>0</v>
      </c>
      <c r="C1637" s="1">
        <f>'[1]RC-1'!C1637</f>
        <v>0</v>
      </c>
      <c r="D1637" s="1">
        <f>'[1]RC-1'!D1637</f>
        <v>0</v>
      </c>
      <c r="E1637" s="1">
        <f>'[1]RC-1'!E1637</f>
        <v>0</v>
      </c>
      <c r="F1637" s="1">
        <f>'[1]RC-1'!F1637</f>
        <v>0</v>
      </c>
      <c r="G1637" s="1">
        <f>'[1]RC-1'!G1637</f>
        <v>0</v>
      </c>
      <c r="H1637" s="1">
        <f>'[1]RC-1'!H1637</f>
        <v>0</v>
      </c>
      <c r="I1637" s="1">
        <f>'[1]RC-1'!I1637</f>
        <v>0</v>
      </c>
      <c r="J1637" s="1">
        <f>'[1]RC-1'!J1637</f>
        <v>0</v>
      </c>
      <c r="K1637" s="1">
        <f>'[1]RC-1'!K1637</f>
        <v>0</v>
      </c>
      <c r="L1637" s="1">
        <f>'[1]RC-1'!L1637</f>
        <v>0</v>
      </c>
      <c r="M1637" s="1">
        <f>'[1]RC-1'!M1637</f>
        <v>0</v>
      </c>
      <c r="N1637" s="1">
        <f>'[1]RC-1'!N1637</f>
        <v>0</v>
      </c>
      <c r="O1637" s="1">
        <f>'[1]RC-1'!O1637</f>
        <v>0</v>
      </c>
      <c r="P1637" s="1">
        <f>'[1]RC-1'!P1637</f>
        <v>0</v>
      </c>
      <c r="Q1637" s="1">
        <f>'[1]RC-1'!Q1637</f>
        <v>0</v>
      </c>
      <c r="R1637" s="1">
        <f>'[1]RC-1'!R1637</f>
        <v>0</v>
      </c>
      <c r="S1637" s="1">
        <f>'[1]RC-1'!S1637</f>
        <v>0</v>
      </c>
      <c r="T1637" s="1">
        <f>'[1]RC-1'!T1637</f>
        <v>0</v>
      </c>
      <c r="U1637" s="1">
        <f>'[1]RC-1'!U1637</f>
        <v>0</v>
      </c>
      <c r="V1637" s="1">
        <f>'[1]RC-1'!V1637</f>
        <v>0</v>
      </c>
      <c r="W1637" s="1">
        <f>'[1]RC-1'!W1637</f>
        <v>0</v>
      </c>
      <c r="X1637" s="1">
        <f>'[1]RC-1'!X1637</f>
        <v>0</v>
      </c>
      <c r="Y1637" s="1">
        <f>'[1]RC-1'!Y1637</f>
        <v>0</v>
      </c>
      <c r="Z1637" s="1">
        <f>'[1]RC-1'!Z1637</f>
        <v>0</v>
      </c>
      <c r="AA1637" s="1">
        <f>'[1]RC-1'!AA1637</f>
        <v>0</v>
      </c>
      <c r="AB1637" s="1">
        <f>'[1]RC-1'!AB1637</f>
        <v>0</v>
      </c>
      <c r="AC1637" s="1">
        <f>'[1]RC-1'!AC1637</f>
        <v>0</v>
      </c>
      <c r="AD1637" s="1">
        <f>'[1]RC-1'!AD1637</f>
        <v>0</v>
      </c>
      <c r="AE1637" s="1">
        <f>'[1]RC-1'!AE1637</f>
        <v>0</v>
      </c>
      <c r="AF1637" s="1">
        <f>'[1]RC-1'!AF1637</f>
        <v>0</v>
      </c>
      <c r="AG1637" s="1">
        <f>'[1]RC-1'!AG1637</f>
        <v>0</v>
      </c>
      <c r="AH1637" s="1">
        <f>'[1]RC-1'!AH1637</f>
        <v>0</v>
      </c>
      <c r="AI1637" s="1">
        <f>'[1]RC-1'!AI1637</f>
        <v>0</v>
      </c>
    </row>
    <row r="1638" spans="1:35" x14ac:dyDescent="0.3">
      <c r="A1638" s="1">
        <f>'[1]RC-1'!A1638</f>
        <v>0</v>
      </c>
      <c r="B1638" s="1">
        <f>'[1]RC-1'!B1638</f>
        <v>0</v>
      </c>
      <c r="C1638" s="1">
        <f>'[1]RC-1'!C1638</f>
        <v>0</v>
      </c>
      <c r="D1638" s="1">
        <f>'[1]RC-1'!D1638</f>
        <v>0</v>
      </c>
      <c r="E1638" s="1">
        <f>'[1]RC-1'!E1638</f>
        <v>0</v>
      </c>
      <c r="F1638" s="1">
        <f>'[1]RC-1'!F1638</f>
        <v>0</v>
      </c>
      <c r="G1638" s="1">
        <f>'[1]RC-1'!G1638</f>
        <v>0</v>
      </c>
      <c r="H1638" s="1">
        <f>'[1]RC-1'!H1638</f>
        <v>0</v>
      </c>
      <c r="I1638" s="1">
        <f>'[1]RC-1'!I1638</f>
        <v>0</v>
      </c>
      <c r="J1638" s="1">
        <f>'[1]RC-1'!J1638</f>
        <v>0</v>
      </c>
      <c r="K1638" s="1">
        <f>'[1]RC-1'!K1638</f>
        <v>0</v>
      </c>
      <c r="L1638" s="1">
        <f>'[1]RC-1'!L1638</f>
        <v>0</v>
      </c>
      <c r="M1638" s="1">
        <f>'[1]RC-1'!M1638</f>
        <v>0</v>
      </c>
      <c r="N1638" s="1">
        <f>'[1]RC-1'!N1638</f>
        <v>0</v>
      </c>
      <c r="O1638" s="1">
        <f>'[1]RC-1'!O1638</f>
        <v>0</v>
      </c>
      <c r="P1638" s="1">
        <f>'[1]RC-1'!P1638</f>
        <v>0</v>
      </c>
      <c r="Q1638" s="1">
        <f>'[1]RC-1'!Q1638</f>
        <v>0</v>
      </c>
      <c r="R1638" s="1">
        <f>'[1]RC-1'!R1638</f>
        <v>0</v>
      </c>
      <c r="S1638" s="1">
        <f>'[1]RC-1'!S1638</f>
        <v>0</v>
      </c>
      <c r="T1638" s="1">
        <f>'[1]RC-1'!T1638</f>
        <v>0</v>
      </c>
      <c r="U1638" s="1">
        <f>'[1]RC-1'!U1638</f>
        <v>0</v>
      </c>
      <c r="V1638" s="1">
        <f>'[1]RC-1'!V1638</f>
        <v>0</v>
      </c>
      <c r="W1638" s="1">
        <f>'[1]RC-1'!W1638</f>
        <v>0</v>
      </c>
      <c r="X1638" s="1">
        <f>'[1]RC-1'!X1638</f>
        <v>0</v>
      </c>
      <c r="Y1638" s="1">
        <f>'[1]RC-1'!Y1638</f>
        <v>0</v>
      </c>
      <c r="Z1638" s="1">
        <f>'[1]RC-1'!Z1638</f>
        <v>0</v>
      </c>
      <c r="AA1638" s="1">
        <f>'[1]RC-1'!AA1638</f>
        <v>0</v>
      </c>
      <c r="AB1638" s="1">
        <f>'[1]RC-1'!AB1638</f>
        <v>0</v>
      </c>
      <c r="AC1638" s="1">
        <f>'[1]RC-1'!AC1638</f>
        <v>0</v>
      </c>
      <c r="AD1638" s="1">
        <f>'[1]RC-1'!AD1638</f>
        <v>0</v>
      </c>
      <c r="AE1638" s="1">
        <f>'[1]RC-1'!AE1638</f>
        <v>0</v>
      </c>
      <c r="AF1638" s="1">
        <f>'[1]RC-1'!AF1638</f>
        <v>0</v>
      </c>
      <c r="AG1638" s="1">
        <f>'[1]RC-1'!AG1638</f>
        <v>0</v>
      </c>
      <c r="AH1638" s="1">
        <f>'[1]RC-1'!AH1638</f>
        <v>0</v>
      </c>
      <c r="AI1638" s="1">
        <f>'[1]RC-1'!AI1638</f>
        <v>0</v>
      </c>
    </row>
    <row r="1639" spans="1:35" x14ac:dyDescent="0.3">
      <c r="A1639" s="1">
        <f>'[1]RC-1'!A1639</f>
        <v>0</v>
      </c>
      <c r="B1639" s="1">
        <f>'[1]RC-1'!B1639</f>
        <v>0</v>
      </c>
      <c r="C1639" s="1">
        <f>'[1]RC-1'!C1639</f>
        <v>0</v>
      </c>
      <c r="D1639" s="1">
        <f>'[1]RC-1'!D1639</f>
        <v>0</v>
      </c>
      <c r="E1639" s="1">
        <f>'[1]RC-1'!E1639</f>
        <v>0</v>
      </c>
      <c r="F1639" s="1">
        <f>'[1]RC-1'!F1639</f>
        <v>0</v>
      </c>
      <c r="G1639" s="1">
        <f>'[1]RC-1'!G1639</f>
        <v>0</v>
      </c>
      <c r="H1639" s="1">
        <f>'[1]RC-1'!H1639</f>
        <v>0</v>
      </c>
      <c r="I1639" s="1">
        <f>'[1]RC-1'!I1639</f>
        <v>0</v>
      </c>
      <c r="J1639" s="1">
        <f>'[1]RC-1'!J1639</f>
        <v>0</v>
      </c>
      <c r="K1639" s="1">
        <f>'[1]RC-1'!K1639</f>
        <v>0</v>
      </c>
      <c r="L1639" s="1">
        <f>'[1]RC-1'!L1639</f>
        <v>0</v>
      </c>
      <c r="M1639" s="1">
        <f>'[1]RC-1'!M1639</f>
        <v>0</v>
      </c>
      <c r="N1639" s="1">
        <f>'[1]RC-1'!N1639</f>
        <v>0</v>
      </c>
      <c r="O1639" s="1">
        <f>'[1]RC-1'!O1639</f>
        <v>0</v>
      </c>
      <c r="P1639" s="1">
        <f>'[1]RC-1'!P1639</f>
        <v>0</v>
      </c>
      <c r="Q1639" s="1">
        <f>'[1]RC-1'!Q1639</f>
        <v>0</v>
      </c>
      <c r="R1639" s="1">
        <f>'[1]RC-1'!R1639</f>
        <v>0</v>
      </c>
      <c r="S1639" s="1">
        <f>'[1]RC-1'!S1639</f>
        <v>0</v>
      </c>
      <c r="T1639" s="1">
        <f>'[1]RC-1'!T1639</f>
        <v>0</v>
      </c>
      <c r="U1639" s="1">
        <f>'[1]RC-1'!U1639</f>
        <v>0</v>
      </c>
      <c r="V1639" s="1">
        <f>'[1]RC-1'!V1639</f>
        <v>0</v>
      </c>
      <c r="W1639" s="1">
        <f>'[1]RC-1'!W1639</f>
        <v>0</v>
      </c>
      <c r="X1639" s="1">
        <f>'[1]RC-1'!X1639</f>
        <v>0</v>
      </c>
      <c r="Y1639" s="1">
        <f>'[1]RC-1'!Y1639</f>
        <v>0</v>
      </c>
      <c r="Z1639" s="1">
        <f>'[1]RC-1'!Z1639</f>
        <v>0</v>
      </c>
      <c r="AA1639" s="1">
        <f>'[1]RC-1'!AA1639</f>
        <v>0</v>
      </c>
      <c r="AB1639" s="1">
        <f>'[1]RC-1'!AB1639</f>
        <v>0</v>
      </c>
      <c r="AC1639" s="1">
        <f>'[1]RC-1'!AC1639</f>
        <v>0</v>
      </c>
      <c r="AD1639" s="1">
        <f>'[1]RC-1'!AD1639</f>
        <v>0</v>
      </c>
      <c r="AE1639" s="1">
        <f>'[1]RC-1'!AE1639</f>
        <v>0</v>
      </c>
      <c r="AF1639" s="1">
        <f>'[1]RC-1'!AF1639</f>
        <v>0</v>
      </c>
      <c r="AG1639" s="1">
        <f>'[1]RC-1'!AG1639</f>
        <v>0</v>
      </c>
      <c r="AH1639" s="1">
        <f>'[1]RC-1'!AH1639</f>
        <v>0</v>
      </c>
      <c r="AI1639" s="1">
        <f>'[1]RC-1'!AI1639</f>
        <v>0</v>
      </c>
    </row>
    <row r="1640" spans="1:35" x14ac:dyDescent="0.3">
      <c r="A1640" s="1">
        <f>'[1]RC-1'!A1640</f>
        <v>0</v>
      </c>
      <c r="B1640" s="1">
        <f>'[1]RC-1'!B1640</f>
        <v>0</v>
      </c>
      <c r="C1640" s="1">
        <f>'[1]RC-1'!C1640</f>
        <v>0</v>
      </c>
      <c r="D1640" s="1">
        <f>'[1]RC-1'!D1640</f>
        <v>0</v>
      </c>
      <c r="E1640" s="1">
        <f>'[1]RC-1'!E1640</f>
        <v>0</v>
      </c>
      <c r="F1640" s="1">
        <f>'[1]RC-1'!F1640</f>
        <v>0</v>
      </c>
      <c r="G1640" s="1">
        <f>'[1]RC-1'!G1640</f>
        <v>0</v>
      </c>
      <c r="H1640" s="1">
        <f>'[1]RC-1'!H1640</f>
        <v>0</v>
      </c>
      <c r="I1640" s="1">
        <f>'[1]RC-1'!I1640</f>
        <v>0</v>
      </c>
      <c r="J1640" s="1">
        <f>'[1]RC-1'!J1640</f>
        <v>0</v>
      </c>
      <c r="K1640" s="1">
        <f>'[1]RC-1'!K1640</f>
        <v>0</v>
      </c>
      <c r="L1640" s="1">
        <f>'[1]RC-1'!L1640</f>
        <v>0</v>
      </c>
      <c r="M1640" s="1">
        <f>'[1]RC-1'!M1640</f>
        <v>0</v>
      </c>
      <c r="N1640" s="1">
        <f>'[1]RC-1'!N1640</f>
        <v>0</v>
      </c>
      <c r="O1640" s="1">
        <f>'[1]RC-1'!O1640</f>
        <v>0</v>
      </c>
      <c r="P1640" s="1">
        <f>'[1]RC-1'!P1640</f>
        <v>0</v>
      </c>
      <c r="Q1640" s="1">
        <f>'[1]RC-1'!Q1640</f>
        <v>0</v>
      </c>
      <c r="R1640" s="1">
        <f>'[1]RC-1'!R1640</f>
        <v>0</v>
      </c>
      <c r="S1640" s="1">
        <f>'[1]RC-1'!S1640</f>
        <v>0</v>
      </c>
      <c r="T1640" s="1">
        <f>'[1]RC-1'!T1640</f>
        <v>0</v>
      </c>
      <c r="U1640" s="1">
        <f>'[1]RC-1'!U1640</f>
        <v>0</v>
      </c>
      <c r="V1640" s="1">
        <f>'[1]RC-1'!V1640</f>
        <v>0</v>
      </c>
      <c r="W1640" s="1">
        <f>'[1]RC-1'!W1640</f>
        <v>0</v>
      </c>
      <c r="X1640" s="1">
        <f>'[1]RC-1'!X1640</f>
        <v>0</v>
      </c>
      <c r="Y1640" s="1">
        <f>'[1]RC-1'!Y1640</f>
        <v>0</v>
      </c>
      <c r="Z1640" s="1">
        <f>'[1]RC-1'!Z1640</f>
        <v>0</v>
      </c>
      <c r="AA1640" s="1">
        <f>'[1]RC-1'!AA1640</f>
        <v>0</v>
      </c>
      <c r="AB1640" s="1">
        <f>'[1]RC-1'!AB1640</f>
        <v>0</v>
      </c>
      <c r="AC1640" s="1">
        <f>'[1]RC-1'!AC1640</f>
        <v>0</v>
      </c>
      <c r="AD1640" s="1">
        <f>'[1]RC-1'!AD1640</f>
        <v>0</v>
      </c>
      <c r="AE1640" s="1">
        <f>'[1]RC-1'!AE1640</f>
        <v>0</v>
      </c>
      <c r="AF1640" s="1">
        <f>'[1]RC-1'!AF1640</f>
        <v>0</v>
      </c>
      <c r="AG1640" s="1">
        <f>'[1]RC-1'!AG1640</f>
        <v>0</v>
      </c>
      <c r="AH1640" s="1">
        <f>'[1]RC-1'!AH1640</f>
        <v>0</v>
      </c>
      <c r="AI1640" s="1">
        <f>'[1]RC-1'!AI1640</f>
        <v>0</v>
      </c>
    </row>
    <row r="1641" spans="1:35" x14ac:dyDescent="0.3">
      <c r="A1641" s="1">
        <f>'[1]RC-1'!A1641</f>
        <v>0</v>
      </c>
      <c r="B1641" s="1">
        <f>'[1]RC-1'!B1641</f>
        <v>0</v>
      </c>
      <c r="C1641" s="1">
        <f>'[1]RC-1'!C1641</f>
        <v>0</v>
      </c>
      <c r="D1641" s="1">
        <f>'[1]RC-1'!D1641</f>
        <v>0</v>
      </c>
      <c r="E1641" s="1">
        <f>'[1]RC-1'!E1641</f>
        <v>0</v>
      </c>
      <c r="F1641" s="1">
        <f>'[1]RC-1'!F1641</f>
        <v>0</v>
      </c>
      <c r="G1641" s="1">
        <f>'[1]RC-1'!G1641</f>
        <v>0</v>
      </c>
      <c r="H1641" s="1">
        <f>'[1]RC-1'!H1641</f>
        <v>0</v>
      </c>
      <c r="I1641" s="1">
        <f>'[1]RC-1'!I1641</f>
        <v>0</v>
      </c>
      <c r="J1641" s="1">
        <f>'[1]RC-1'!J1641</f>
        <v>0</v>
      </c>
      <c r="K1641" s="1">
        <f>'[1]RC-1'!K1641</f>
        <v>0</v>
      </c>
      <c r="L1641" s="1">
        <f>'[1]RC-1'!L1641</f>
        <v>0</v>
      </c>
      <c r="M1641" s="1">
        <f>'[1]RC-1'!M1641</f>
        <v>0</v>
      </c>
      <c r="N1641" s="1">
        <f>'[1]RC-1'!N1641</f>
        <v>0</v>
      </c>
      <c r="O1641" s="1">
        <f>'[1]RC-1'!O1641</f>
        <v>0</v>
      </c>
      <c r="P1641" s="1">
        <f>'[1]RC-1'!P1641</f>
        <v>0</v>
      </c>
      <c r="Q1641" s="1">
        <f>'[1]RC-1'!Q1641</f>
        <v>0</v>
      </c>
      <c r="R1641" s="1">
        <f>'[1]RC-1'!R1641</f>
        <v>0</v>
      </c>
      <c r="S1641" s="1">
        <f>'[1]RC-1'!S1641</f>
        <v>0</v>
      </c>
      <c r="T1641" s="1">
        <f>'[1]RC-1'!T1641</f>
        <v>0</v>
      </c>
      <c r="U1641" s="1">
        <f>'[1]RC-1'!U1641</f>
        <v>0</v>
      </c>
      <c r="V1641" s="1">
        <f>'[1]RC-1'!V1641</f>
        <v>0</v>
      </c>
      <c r="W1641" s="1">
        <f>'[1]RC-1'!W1641</f>
        <v>0</v>
      </c>
      <c r="X1641" s="1">
        <f>'[1]RC-1'!X1641</f>
        <v>0</v>
      </c>
      <c r="Y1641" s="1">
        <f>'[1]RC-1'!Y1641</f>
        <v>0</v>
      </c>
      <c r="Z1641" s="1">
        <f>'[1]RC-1'!Z1641</f>
        <v>0</v>
      </c>
      <c r="AA1641" s="1">
        <f>'[1]RC-1'!AA1641</f>
        <v>0</v>
      </c>
      <c r="AB1641" s="1">
        <f>'[1]RC-1'!AB1641</f>
        <v>0</v>
      </c>
      <c r="AC1641" s="1">
        <f>'[1]RC-1'!AC1641</f>
        <v>0</v>
      </c>
      <c r="AD1641" s="1">
        <f>'[1]RC-1'!AD1641</f>
        <v>0</v>
      </c>
      <c r="AE1641" s="1">
        <f>'[1]RC-1'!AE1641</f>
        <v>0</v>
      </c>
      <c r="AF1641" s="1">
        <f>'[1]RC-1'!AF1641</f>
        <v>0</v>
      </c>
      <c r="AG1641" s="1">
        <f>'[1]RC-1'!AG1641</f>
        <v>0</v>
      </c>
      <c r="AH1641" s="1">
        <f>'[1]RC-1'!AH1641</f>
        <v>0</v>
      </c>
      <c r="AI1641" s="1">
        <f>'[1]RC-1'!AI1641</f>
        <v>0</v>
      </c>
    </row>
    <row r="1642" spans="1:35" x14ac:dyDescent="0.3">
      <c r="A1642" s="1">
        <f>'[1]RC-1'!A1642</f>
        <v>0</v>
      </c>
      <c r="B1642" s="1">
        <f>'[1]RC-1'!B1642</f>
        <v>0</v>
      </c>
      <c r="C1642" s="1">
        <f>'[1]RC-1'!C1642</f>
        <v>0</v>
      </c>
      <c r="D1642" s="1">
        <f>'[1]RC-1'!D1642</f>
        <v>0</v>
      </c>
      <c r="E1642" s="1">
        <f>'[1]RC-1'!E1642</f>
        <v>0</v>
      </c>
      <c r="F1642" s="1">
        <f>'[1]RC-1'!F1642</f>
        <v>0</v>
      </c>
      <c r="G1642" s="1">
        <f>'[1]RC-1'!G1642</f>
        <v>0</v>
      </c>
      <c r="H1642" s="1">
        <f>'[1]RC-1'!H1642</f>
        <v>0</v>
      </c>
      <c r="I1642" s="1">
        <f>'[1]RC-1'!I1642</f>
        <v>0</v>
      </c>
      <c r="J1642" s="1">
        <f>'[1]RC-1'!J1642</f>
        <v>0</v>
      </c>
      <c r="K1642" s="1">
        <f>'[1]RC-1'!K1642</f>
        <v>0</v>
      </c>
      <c r="L1642" s="1">
        <f>'[1]RC-1'!L1642</f>
        <v>0</v>
      </c>
      <c r="M1642" s="1">
        <f>'[1]RC-1'!M1642</f>
        <v>0</v>
      </c>
      <c r="N1642" s="1">
        <f>'[1]RC-1'!N1642</f>
        <v>0</v>
      </c>
      <c r="O1642" s="1">
        <f>'[1]RC-1'!O1642</f>
        <v>0</v>
      </c>
      <c r="P1642" s="1">
        <f>'[1]RC-1'!P1642</f>
        <v>0</v>
      </c>
      <c r="Q1642" s="1">
        <f>'[1]RC-1'!Q1642</f>
        <v>0</v>
      </c>
      <c r="R1642" s="1">
        <f>'[1]RC-1'!R1642</f>
        <v>0</v>
      </c>
      <c r="S1642" s="1">
        <f>'[1]RC-1'!S1642</f>
        <v>0</v>
      </c>
      <c r="T1642" s="1">
        <f>'[1]RC-1'!T1642</f>
        <v>0</v>
      </c>
      <c r="U1642" s="1">
        <f>'[1]RC-1'!U1642</f>
        <v>0</v>
      </c>
      <c r="V1642" s="1">
        <f>'[1]RC-1'!V1642</f>
        <v>0</v>
      </c>
      <c r="W1642" s="1">
        <f>'[1]RC-1'!W1642</f>
        <v>0</v>
      </c>
      <c r="X1642" s="1">
        <f>'[1]RC-1'!X1642</f>
        <v>0</v>
      </c>
      <c r="Y1642" s="1">
        <f>'[1]RC-1'!Y1642</f>
        <v>0</v>
      </c>
      <c r="Z1642" s="1">
        <f>'[1]RC-1'!Z1642</f>
        <v>0</v>
      </c>
      <c r="AA1642" s="1">
        <f>'[1]RC-1'!AA1642</f>
        <v>0</v>
      </c>
      <c r="AB1642" s="1">
        <f>'[1]RC-1'!AB1642</f>
        <v>0</v>
      </c>
      <c r="AC1642" s="1">
        <f>'[1]RC-1'!AC1642</f>
        <v>0</v>
      </c>
      <c r="AD1642" s="1">
        <f>'[1]RC-1'!AD1642</f>
        <v>0</v>
      </c>
      <c r="AE1642" s="1">
        <f>'[1]RC-1'!AE1642</f>
        <v>0</v>
      </c>
      <c r="AF1642" s="1">
        <f>'[1]RC-1'!AF1642</f>
        <v>0</v>
      </c>
      <c r="AG1642" s="1">
        <f>'[1]RC-1'!AG1642</f>
        <v>0</v>
      </c>
      <c r="AH1642" s="1">
        <f>'[1]RC-1'!AH1642</f>
        <v>0</v>
      </c>
      <c r="AI1642" s="1">
        <f>'[1]RC-1'!AI1642</f>
        <v>0</v>
      </c>
    </row>
    <row r="1643" spans="1:35" x14ac:dyDescent="0.3">
      <c r="A1643" s="1">
        <f>'[1]RC-1'!A1643</f>
        <v>0</v>
      </c>
      <c r="B1643" s="1">
        <f>'[1]RC-1'!B1643</f>
        <v>0</v>
      </c>
      <c r="C1643" s="1">
        <f>'[1]RC-1'!C1643</f>
        <v>0</v>
      </c>
      <c r="D1643" s="1">
        <f>'[1]RC-1'!D1643</f>
        <v>0</v>
      </c>
      <c r="E1643" s="1">
        <f>'[1]RC-1'!E1643</f>
        <v>0</v>
      </c>
      <c r="F1643" s="1">
        <f>'[1]RC-1'!F1643</f>
        <v>0</v>
      </c>
      <c r="G1643" s="1">
        <f>'[1]RC-1'!G1643</f>
        <v>0</v>
      </c>
      <c r="H1643" s="1">
        <f>'[1]RC-1'!H1643</f>
        <v>0</v>
      </c>
      <c r="I1643" s="1">
        <f>'[1]RC-1'!I1643</f>
        <v>0</v>
      </c>
      <c r="J1643" s="1">
        <f>'[1]RC-1'!J1643</f>
        <v>0</v>
      </c>
      <c r="K1643" s="1">
        <f>'[1]RC-1'!K1643</f>
        <v>0</v>
      </c>
      <c r="L1643" s="1">
        <f>'[1]RC-1'!L1643</f>
        <v>0</v>
      </c>
      <c r="M1643" s="1">
        <f>'[1]RC-1'!M1643</f>
        <v>0</v>
      </c>
      <c r="N1643" s="1">
        <f>'[1]RC-1'!N1643</f>
        <v>0</v>
      </c>
      <c r="O1643" s="1">
        <f>'[1]RC-1'!O1643</f>
        <v>0</v>
      </c>
      <c r="P1643" s="1">
        <f>'[1]RC-1'!P1643</f>
        <v>0</v>
      </c>
      <c r="Q1643" s="1">
        <f>'[1]RC-1'!Q1643</f>
        <v>0</v>
      </c>
      <c r="R1643" s="1">
        <f>'[1]RC-1'!R1643</f>
        <v>0</v>
      </c>
      <c r="S1643" s="1">
        <f>'[1]RC-1'!S1643</f>
        <v>0</v>
      </c>
      <c r="T1643" s="1">
        <f>'[1]RC-1'!T1643</f>
        <v>0</v>
      </c>
      <c r="U1643" s="1">
        <f>'[1]RC-1'!U1643</f>
        <v>0</v>
      </c>
      <c r="V1643" s="1">
        <f>'[1]RC-1'!V1643</f>
        <v>0</v>
      </c>
      <c r="W1643" s="1">
        <f>'[1]RC-1'!W1643</f>
        <v>0</v>
      </c>
      <c r="X1643" s="1">
        <f>'[1]RC-1'!X1643</f>
        <v>0</v>
      </c>
      <c r="Y1643" s="1">
        <f>'[1]RC-1'!Y1643</f>
        <v>0</v>
      </c>
      <c r="Z1643" s="1">
        <f>'[1]RC-1'!Z1643</f>
        <v>0</v>
      </c>
      <c r="AA1643" s="1">
        <f>'[1]RC-1'!AA1643</f>
        <v>0</v>
      </c>
      <c r="AB1643" s="1">
        <f>'[1]RC-1'!AB1643</f>
        <v>0</v>
      </c>
      <c r="AC1643" s="1">
        <f>'[1]RC-1'!AC1643</f>
        <v>0</v>
      </c>
      <c r="AD1643" s="1">
        <f>'[1]RC-1'!AD1643</f>
        <v>0</v>
      </c>
      <c r="AE1643" s="1">
        <f>'[1]RC-1'!AE1643</f>
        <v>0</v>
      </c>
      <c r="AF1643" s="1">
        <f>'[1]RC-1'!AF1643</f>
        <v>0</v>
      </c>
      <c r="AG1643" s="1">
        <f>'[1]RC-1'!AG1643</f>
        <v>0</v>
      </c>
      <c r="AH1643" s="1">
        <f>'[1]RC-1'!AH1643</f>
        <v>0</v>
      </c>
      <c r="AI1643" s="1">
        <f>'[1]RC-1'!AI1643</f>
        <v>0</v>
      </c>
    </row>
    <row r="1644" spans="1:35" x14ac:dyDescent="0.3">
      <c r="A1644" s="1">
        <f>'[1]RC-1'!A1644</f>
        <v>0</v>
      </c>
      <c r="B1644" s="1">
        <f>'[1]RC-1'!B1644</f>
        <v>0</v>
      </c>
      <c r="C1644" s="1">
        <f>'[1]RC-1'!C1644</f>
        <v>0</v>
      </c>
      <c r="D1644" s="1">
        <f>'[1]RC-1'!D1644</f>
        <v>0</v>
      </c>
      <c r="E1644" s="1">
        <f>'[1]RC-1'!E1644</f>
        <v>0</v>
      </c>
      <c r="F1644" s="1">
        <f>'[1]RC-1'!F1644</f>
        <v>0</v>
      </c>
      <c r="G1644" s="1">
        <f>'[1]RC-1'!G1644</f>
        <v>0</v>
      </c>
      <c r="H1644" s="1">
        <f>'[1]RC-1'!H1644</f>
        <v>0</v>
      </c>
      <c r="I1644" s="1">
        <f>'[1]RC-1'!I1644</f>
        <v>0</v>
      </c>
      <c r="J1644" s="1">
        <f>'[1]RC-1'!J1644</f>
        <v>0</v>
      </c>
      <c r="K1644" s="1">
        <f>'[1]RC-1'!K1644</f>
        <v>0</v>
      </c>
      <c r="L1644" s="1">
        <f>'[1]RC-1'!L1644</f>
        <v>0</v>
      </c>
      <c r="M1644" s="1">
        <f>'[1]RC-1'!M1644</f>
        <v>0</v>
      </c>
      <c r="N1644" s="1">
        <f>'[1]RC-1'!N1644</f>
        <v>0</v>
      </c>
      <c r="O1644" s="1">
        <f>'[1]RC-1'!O1644</f>
        <v>0</v>
      </c>
      <c r="P1644" s="1">
        <f>'[1]RC-1'!P1644</f>
        <v>0</v>
      </c>
      <c r="Q1644" s="1">
        <f>'[1]RC-1'!Q1644</f>
        <v>0</v>
      </c>
      <c r="R1644" s="1">
        <f>'[1]RC-1'!R1644</f>
        <v>0</v>
      </c>
      <c r="S1644" s="1">
        <f>'[1]RC-1'!S1644</f>
        <v>0</v>
      </c>
      <c r="T1644" s="1">
        <f>'[1]RC-1'!T1644</f>
        <v>0</v>
      </c>
      <c r="U1644" s="1">
        <f>'[1]RC-1'!U1644</f>
        <v>0</v>
      </c>
      <c r="V1644" s="1">
        <f>'[1]RC-1'!V1644</f>
        <v>0</v>
      </c>
      <c r="W1644" s="1">
        <f>'[1]RC-1'!W1644</f>
        <v>0</v>
      </c>
      <c r="X1644" s="1">
        <f>'[1]RC-1'!X1644</f>
        <v>0</v>
      </c>
      <c r="Y1644" s="1">
        <f>'[1]RC-1'!Y1644</f>
        <v>0</v>
      </c>
      <c r="Z1644" s="1">
        <f>'[1]RC-1'!Z1644</f>
        <v>0</v>
      </c>
      <c r="AA1644" s="1">
        <f>'[1]RC-1'!AA1644</f>
        <v>0</v>
      </c>
      <c r="AB1644" s="1">
        <f>'[1]RC-1'!AB1644</f>
        <v>0</v>
      </c>
      <c r="AC1644" s="1">
        <f>'[1]RC-1'!AC1644</f>
        <v>0</v>
      </c>
      <c r="AD1644" s="1">
        <f>'[1]RC-1'!AD1644</f>
        <v>0</v>
      </c>
      <c r="AE1644" s="1">
        <f>'[1]RC-1'!AE1644</f>
        <v>0</v>
      </c>
      <c r="AF1644" s="1">
        <f>'[1]RC-1'!AF1644</f>
        <v>0</v>
      </c>
      <c r="AG1644" s="1">
        <f>'[1]RC-1'!AG1644</f>
        <v>0</v>
      </c>
      <c r="AH1644" s="1">
        <f>'[1]RC-1'!AH1644</f>
        <v>0</v>
      </c>
      <c r="AI1644" s="1">
        <f>'[1]RC-1'!AI1644</f>
        <v>0</v>
      </c>
    </row>
    <row r="1645" spans="1:35" x14ac:dyDescent="0.3">
      <c r="A1645" s="1">
        <f>'[1]RC-1'!A1645</f>
        <v>0</v>
      </c>
      <c r="B1645" s="1">
        <f>'[1]RC-1'!B1645</f>
        <v>0</v>
      </c>
      <c r="C1645" s="1">
        <f>'[1]RC-1'!C1645</f>
        <v>0</v>
      </c>
      <c r="D1645" s="1">
        <f>'[1]RC-1'!D1645</f>
        <v>0</v>
      </c>
      <c r="E1645" s="1">
        <f>'[1]RC-1'!E1645</f>
        <v>0</v>
      </c>
      <c r="F1645" s="1">
        <f>'[1]RC-1'!F1645</f>
        <v>0</v>
      </c>
      <c r="G1645" s="1">
        <f>'[1]RC-1'!G1645</f>
        <v>0</v>
      </c>
      <c r="H1645" s="1">
        <f>'[1]RC-1'!H1645</f>
        <v>0</v>
      </c>
      <c r="I1645" s="1">
        <f>'[1]RC-1'!I1645</f>
        <v>0</v>
      </c>
      <c r="J1645" s="1">
        <f>'[1]RC-1'!J1645</f>
        <v>0</v>
      </c>
      <c r="K1645" s="1">
        <f>'[1]RC-1'!K1645</f>
        <v>0</v>
      </c>
      <c r="L1645" s="1">
        <f>'[1]RC-1'!L1645</f>
        <v>0</v>
      </c>
      <c r="M1645" s="1">
        <f>'[1]RC-1'!M1645</f>
        <v>0</v>
      </c>
      <c r="N1645" s="1">
        <f>'[1]RC-1'!N1645</f>
        <v>0</v>
      </c>
      <c r="O1645" s="1">
        <f>'[1]RC-1'!O1645</f>
        <v>0</v>
      </c>
      <c r="P1645" s="1">
        <f>'[1]RC-1'!P1645</f>
        <v>0</v>
      </c>
      <c r="Q1645" s="1">
        <f>'[1]RC-1'!Q1645</f>
        <v>0</v>
      </c>
      <c r="R1645" s="1">
        <f>'[1]RC-1'!R1645</f>
        <v>0</v>
      </c>
      <c r="S1645" s="1">
        <f>'[1]RC-1'!S1645</f>
        <v>0</v>
      </c>
      <c r="T1645" s="1">
        <f>'[1]RC-1'!T1645</f>
        <v>0</v>
      </c>
      <c r="U1645" s="1">
        <f>'[1]RC-1'!U1645</f>
        <v>0</v>
      </c>
      <c r="V1645" s="1">
        <f>'[1]RC-1'!V1645</f>
        <v>0</v>
      </c>
      <c r="W1645" s="1">
        <f>'[1]RC-1'!W1645</f>
        <v>0</v>
      </c>
      <c r="X1645" s="1">
        <f>'[1]RC-1'!X1645</f>
        <v>0</v>
      </c>
      <c r="Y1645" s="1">
        <f>'[1]RC-1'!Y1645</f>
        <v>0</v>
      </c>
      <c r="Z1645" s="1">
        <f>'[1]RC-1'!Z1645</f>
        <v>0</v>
      </c>
      <c r="AA1645" s="1">
        <f>'[1]RC-1'!AA1645</f>
        <v>0</v>
      </c>
      <c r="AB1645" s="1">
        <f>'[1]RC-1'!AB1645</f>
        <v>0</v>
      </c>
      <c r="AC1645" s="1">
        <f>'[1]RC-1'!AC1645</f>
        <v>0</v>
      </c>
      <c r="AD1645" s="1">
        <f>'[1]RC-1'!AD1645</f>
        <v>0</v>
      </c>
      <c r="AE1645" s="1">
        <f>'[1]RC-1'!AE1645</f>
        <v>0</v>
      </c>
      <c r="AF1645" s="1">
        <f>'[1]RC-1'!AF1645</f>
        <v>0</v>
      </c>
      <c r="AG1645" s="1">
        <f>'[1]RC-1'!AG1645</f>
        <v>0</v>
      </c>
      <c r="AH1645" s="1">
        <f>'[1]RC-1'!AH1645</f>
        <v>0</v>
      </c>
      <c r="AI1645" s="1">
        <f>'[1]RC-1'!AI1645</f>
        <v>0</v>
      </c>
    </row>
    <row r="1646" spans="1:35" x14ac:dyDescent="0.3">
      <c r="A1646" s="1">
        <f>'[1]RC-1'!A1646</f>
        <v>0</v>
      </c>
      <c r="B1646" s="1">
        <f>'[1]RC-1'!B1646</f>
        <v>0</v>
      </c>
      <c r="C1646" s="1">
        <f>'[1]RC-1'!C1646</f>
        <v>0</v>
      </c>
      <c r="D1646" s="1">
        <f>'[1]RC-1'!D1646</f>
        <v>0</v>
      </c>
      <c r="E1646" s="1">
        <f>'[1]RC-1'!E1646</f>
        <v>0</v>
      </c>
      <c r="F1646" s="1">
        <f>'[1]RC-1'!F1646</f>
        <v>0</v>
      </c>
      <c r="G1646" s="1">
        <f>'[1]RC-1'!G1646</f>
        <v>0</v>
      </c>
      <c r="H1646" s="1">
        <f>'[1]RC-1'!H1646</f>
        <v>0</v>
      </c>
      <c r="I1646" s="1">
        <f>'[1]RC-1'!I1646</f>
        <v>0</v>
      </c>
      <c r="J1646" s="1">
        <f>'[1]RC-1'!J1646</f>
        <v>0</v>
      </c>
      <c r="K1646" s="1">
        <f>'[1]RC-1'!K1646</f>
        <v>0</v>
      </c>
      <c r="L1646" s="1">
        <f>'[1]RC-1'!L1646</f>
        <v>0</v>
      </c>
      <c r="M1646" s="1">
        <f>'[1]RC-1'!M1646</f>
        <v>0</v>
      </c>
      <c r="N1646" s="1">
        <f>'[1]RC-1'!N1646</f>
        <v>0</v>
      </c>
      <c r="O1646" s="1">
        <f>'[1]RC-1'!O1646</f>
        <v>0</v>
      </c>
      <c r="P1646" s="1">
        <f>'[1]RC-1'!P1646</f>
        <v>0</v>
      </c>
      <c r="Q1646" s="1">
        <f>'[1]RC-1'!Q1646</f>
        <v>0</v>
      </c>
      <c r="R1646" s="1">
        <f>'[1]RC-1'!R1646</f>
        <v>0</v>
      </c>
      <c r="S1646" s="1">
        <f>'[1]RC-1'!S1646</f>
        <v>0</v>
      </c>
      <c r="T1646" s="1">
        <f>'[1]RC-1'!T1646</f>
        <v>0</v>
      </c>
      <c r="U1646" s="1">
        <f>'[1]RC-1'!U1646</f>
        <v>0</v>
      </c>
      <c r="V1646" s="1">
        <f>'[1]RC-1'!V1646</f>
        <v>0</v>
      </c>
      <c r="W1646" s="1">
        <f>'[1]RC-1'!W1646</f>
        <v>0</v>
      </c>
      <c r="X1646" s="1">
        <f>'[1]RC-1'!X1646</f>
        <v>0</v>
      </c>
      <c r="Y1646" s="1">
        <f>'[1]RC-1'!Y1646</f>
        <v>0</v>
      </c>
      <c r="Z1646" s="1">
        <f>'[1]RC-1'!Z1646</f>
        <v>0</v>
      </c>
      <c r="AA1646" s="1">
        <f>'[1]RC-1'!AA1646</f>
        <v>0</v>
      </c>
      <c r="AB1646" s="1">
        <f>'[1]RC-1'!AB1646</f>
        <v>0</v>
      </c>
      <c r="AC1646" s="1">
        <f>'[1]RC-1'!AC1646</f>
        <v>0</v>
      </c>
      <c r="AD1646" s="1">
        <f>'[1]RC-1'!AD1646</f>
        <v>0</v>
      </c>
      <c r="AE1646" s="1">
        <f>'[1]RC-1'!AE1646</f>
        <v>0</v>
      </c>
      <c r="AF1646" s="1">
        <f>'[1]RC-1'!AF1646</f>
        <v>0</v>
      </c>
      <c r="AG1646" s="1">
        <f>'[1]RC-1'!AG1646</f>
        <v>0</v>
      </c>
      <c r="AH1646" s="1">
        <f>'[1]RC-1'!AH1646</f>
        <v>0</v>
      </c>
      <c r="AI1646" s="1">
        <f>'[1]RC-1'!AI1646</f>
        <v>0</v>
      </c>
    </row>
    <row r="1647" spans="1:35" x14ac:dyDescent="0.3">
      <c r="A1647" s="1">
        <f>'[1]RC-1'!A1647</f>
        <v>0</v>
      </c>
      <c r="B1647" s="1">
        <f>'[1]RC-1'!B1647</f>
        <v>0</v>
      </c>
      <c r="C1647" s="1">
        <f>'[1]RC-1'!C1647</f>
        <v>0</v>
      </c>
      <c r="D1647" s="1">
        <f>'[1]RC-1'!D1647</f>
        <v>0</v>
      </c>
      <c r="E1647" s="1">
        <f>'[1]RC-1'!E1647</f>
        <v>0</v>
      </c>
      <c r="F1647" s="1">
        <f>'[1]RC-1'!F1647</f>
        <v>0</v>
      </c>
      <c r="G1647" s="1">
        <f>'[1]RC-1'!G1647</f>
        <v>0</v>
      </c>
      <c r="H1647" s="1">
        <f>'[1]RC-1'!H1647</f>
        <v>0</v>
      </c>
      <c r="I1647" s="1">
        <f>'[1]RC-1'!I1647</f>
        <v>0</v>
      </c>
      <c r="J1647" s="1">
        <f>'[1]RC-1'!J1647</f>
        <v>0</v>
      </c>
      <c r="K1647" s="1">
        <f>'[1]RC-1'!K1647</f>
        <v>0</v>
      </c>
      <c r="L1647" s="1">
        <f>'[1]RC-1'!L1647</f>
        <v>0</v>
      </c>
      <c r="M1647" s="1">
        <f>'[1]RC-1'!M1647</f>
        <v>0</v>
      </c>
      <c r="N1647" s="1">
        <f>'[1]RC-1'!N1647</f>
        <v>0</v>
      </c>
      <c r="O1647" s="1">
        <f>'[1]RC-1'!O1647</f>
        <v>0</v>
      </c>
      <c r="P1647" s="1">
        <f>'[1]RC-1'!P1647</f>
        <v>0</v>
      </c>
      <c r="Q1647" s="1">
        <f>'[1]RC-1'!Q1647</f>
        <v>0</v>
      </c>
      <c r="R1647" s="1">
        <f>'[1]RC-1'!R1647</f>
        <v>0</v>
      </c>
      <c r="S1647" s="1">
        <f>'[1]RC-1'!S1647</f>
        <v>0</v>
      </c>
      <c r="T1647" s="1">
        <f>'[1]RC-1'!T1647</f>
        <v>0</v>
      </c>
      <c r="U1647" s="1">
        <f>'[1]RC-1'!U1647</f>
        <v>0</v>
      </c>
      <c r="V1647" s="1">
        <f>'[1]RC-1'!V1647</f>
        <v>0</v>
      </c>
      <c r="W1647" s="1">
        <f>'[1]RC-1'!W1647</f>
        <v>0</v>
      </c>
      <c r="X1647" s="1">
        <f>'[1]RC-1'!X1647</f>
        <v>0</v>
      </c>
      <c r="Y1647" s="1">
        <f>'[1]RC-1'!Y1647</f>
        <v>0</v>
      </c>
      <c r="Z1647" s="1">
        <f>'[1]RC-1'!Z1647</f>
        <v>0</v>
      </c>
      <c r="AA1647" s="1">
        <f>'[1]RC-1'!AA1647</f>
        <v>0</v>
      </c>
      <c r="AB1647" s="1">
        <f>'[1]RC-1'!AB1647</f>
        <v>0</v>
      </c>
      <c r="AC1647" s="1">
        <f>'[1]RC-1'!AC1647</f>
        <v>0</v>
      </c>
      <c r="AD1647" s="1">
        <f>'[1]RC-1'!AD1647</f>
        <v>0</v>
      </c>
      <c r="AE1647" s="1">
        <f>'[1]RC-1'!AE1647</f>
        <v>0</v>
      </c>
      <c r="AF1647" s="1">
        <f>'[1]RC-1'!AF1647</f>
        <v>0</v>
      </c>
      <c r="AG1647" s="1">
        <f>'[1]RC-1'!AG1647</f>
        <v>0</v>
      </c>
      <c r="AH1647" s="1">
        <f>'[1]RC-1'!AH1647</f>
        <v>0</v>
      </c>
      <c r="AI1647" s="1">
        <f>'[1]RC-1'!AI1647</f>
        <v>0</v>
      </c>
    </row>
    <row r="1648" spans="1:35" x14ac:dyDescent="0.3">
      <c r="A1648" s="1">
        <f>'[1]RC-1'!A1648</f>
        <v>0</v>
      </c>
      <c r="B1648" s="1">
        <f>'[1]RC-1'!B1648</f>
        <v>0</v>
      </c>
      <c r="C1648" s="1">
        <f>'[1]RC-1'!C1648</f>
        <v>0</v>
      </c>
      <c r="D1648" s="1">
        <f>'[1]RC-1'!D1648</f>
        <v>0</v>
      </c>
      <c r="E1648" s="1">
        <f>'[1]RC-1'!E1648</f>
        <v>0</v>
      </c>
      <c r="F1648" s="1">
        <f>'[1]RC-1'!F1648</f>
        <v>0</v>
      </c>
      <c r="G1648" s="1">
        <f>'[1]RC-1'!G1648</f>
        <v>0</v>
      </c>
      <c r="H1648" s="1">
        <f>'[1]RC-1'!H1648</f>
        <v>0</v>
      </c>
      <c r="I1648" s="1">
        <f>'[1]RC-1'!I1648</f>
        <v>0</v>
      </c>
      <c r="J1648" s="1">
        <f>'[1]RC-1'!J1648</f>
        <v>0</v>
      </c>
      <c r="K1648" s="1">
        <f>'[1]RC-1'!K1648</f>
        <v>0</v>
      </c>
      <c r="L1648" s="1">
        <f>'[1]RC-1'!L1648</f>
        <v>0</v>
      </c>
      <c r="M1648" s="1">
        <f>'[1]RC-1'!M1648</f>
        <v>0</v>
      </c>
      <c r="N1648" s="1">
        <f>'[1]RC-1'!N1648</f>
        <v>0</v>
      </c>
      <c r="O1648" s="1">
        <f>'[1]RC-1'!O1648</f>
        <v>0</v>
      </c>
      <c r="P1648" s="1">
        <f>'[1]RC-1'!P1648</f>
        <v>0</v>
      </c>
      <c r="Q1648" s="1">
        <f>'[1]RC-1'!Q1648</f>
        <v>0</v>
      </c>
      <c r="R1648" s="1">
        <f>'[1]RC-1'!R1648</f>
        <v>0</v>
      </c>
      <c r="S1648" s="1">
        <f>'[1]RC-1'!S1648</f>
        <v>0</v>
      </c>
      <c r="T1648" s="1">
        <f>'[1]RC-1'!T1648</f>
        <v>0</v>
      </c>
      <c r="U1648" s="1">
        <f>'[1]RC-1'!U1648</f>
        <v>0</v>
      </c>
      <c r="V1648" s="1">
        <f>'[1]RC-1'!V1648</f>
        <v>0</v>
      </c>
      <c r="W1648" s="1">
        <f>'[1]RC-1'!W1648</f>
        <v>0</v>
      </c>
      <c r="X1648" s="1">
        <f>'[1]RC-1'!X1648</f>
        <v>0</v>
      </c>
      <c r="Y1648" s="1">
        <f>'[1]RC-1'!Y1648</f>
        <v>0</v>
      </c>
      <c r="Z1648" s="1">
        <f>'[1]RC-1'!Z1648</f>
        <v>0</v>
      </c>
      <c r="AA1648" s="1">
        <f>'[1]RC-1'!AA1648</f>
        <v>0</v>
      </c>
      <c r="AB1648" s="1">
        <f>'[1]RC-1'!AB1648</f>
        <v>0</v>
      </c>
      <c r="AC1648" s="1">
        <f>'[1]RC-1'!AC1648</f>
        <v>0</v>
      </c>
      <c r="AD1648" s="1">
        <f>'[1]RC-1'!AD1648</f>
        <v>0</v>
      </c>
      <c r="AE1648" s="1">
        <f>'[1]RC-1'!AE1648</f>
        <v>0</v>
      </c>
      <c r="AF1648" s="1">
        <f>'[1]RC-1'!AF1648</f>
        <v>0</v>
      </c>
      <c r="AG1648" s="1">
        <f>'[1]RC-1'!AG1648</f>
        <v>0</v>
      </c>
      <c r="AH1648" s="1">
        <f>'[1]RC-1'!AH1648</f>
        <v>0</v>
      </c>
      <c r="AI1648" s="1">
        <f>'[1]RC-1'!AI1648</f>
        <v>0</v>
      </c>
    </row>
    <row r="1649" spans="1:35" x14ac:dyDescent="0.3">
      <c r="A1649" s="1">
        <f>'[1]RC-1'!A1649</f>
        <v>0</v>
      </c>
      <c r="B1649" s="1">
        <f>'[1]RC-1'!B1649</f>
        <v>0</v>
      </c>
      <c r="C1649" s="1">
        <f>'[1]RC-1'!C1649</f>
        <v>0</v>
      </c>
      <c r="D1649" s="1">
        <f>'[1]RC-1'!D1649</f>
        <v>0</v>
      </c>
      <c r="E1649" s="1">
        <f>'[1]RC-1'!E1649</f>
        <v>0</v>
      </c>
      <c r="F1649" s="1">
        <f>'[1]RC-1'!F1649</f>
        <v>0</v>
      </c>
      <c r="G1649" s="1">
        <f>'[1]RC-1'!G1649</f>
        <v>0</v>
      </c>
      <c r="H1649" s="1">
        <f>'[1]RC-1'!H1649</f>
        <v>0</v>
      </c>
      <c r="I1649" s="1">
        <f>'[1]RC-1'!I1649</f>
        <v>0</v>
      </c>
      <c r="J1649" s="1">
        <f>'[1]RC-1'!J1649</f>
        <v>0</v>
      </c>
      <c r="K1649" s="1">
        <f>'[1]RC-1'!K1649</f>
        <v>0</v>
      </c>
      <c r="L1649" s="1">
        <f>'[1]RC-1'!L1649</f>
        <v>0</v>
      </c>
      <c r="M1649" s="1">
        <f>'[1]RC-1'!M1649</f>
        <v>0</v>
      </c>
      <c r="N1649" s="1">
        <f>'[1]RC-1'!N1649</f>
        <v>0</v>
      </c>
      <c r="O1649" s="1">
        <f>'[1]RC-1'!O1649</f>
        <v>0</v>
      </c>
      <c r="P1649" s="1">
        <f>'[1]RC-1'!P1649</f>
        <v>0</v>
      </c>
      <c r="Q1649" s="1">
        <f>'[1]RC-1'!Q1649</f>
        <v>0</v>
      </c>
      <c r="R1649" s="1">
        <f>'[1]RC-1'!R1649</f>
        <v>0</v>
      </c>
      <c r="S1649" s="1">
        <f>'[1]RC-1'!S1649</f>
        <v>0</v>
      </c>
      <c r="T1649" s="1">
        <f>'[1]RC-1'!T1649</f>
        <v>0</v>
      </c>
      <c r="U1649" s="1">
        <f>'[1]RC-1'!U1649</f>
        <v>0</v>
      </c>
      <c r="V1649" s="1">
        <f>'[1]RC-1'!V1649</f>
        <v>0</v>
      </c>
      <c r="W1649" s="1">
        <f>'[1]RC-1'!W1649</f>
        <v>0</v>
      </c>
      <c r="X1649" s="1">
        <f>'[1]RC-1'!X1649</f>
        <v>0</v>
      </c>
      <c r="Y1649" s="1">
        <f>'[1]RC-1'!Y1649</f>
        <v>0</v>
      </c>
      <c r="Z1649" s="1">
        <f>'[1]RC-1'!Z1649</f>
        <v>0</v>
      </c>
      <c r="AA1649" s="1">
        <f>'[1]RC-1'!AA1649</f>
        <v>0</v>
      </c>
      <c r="AB1649" s="1">
        <f>'[1]RC-1'!AB1649</f>
        <v>0</v>
      </c>
      <c r="AC1649" s="1">
        <f>'[1]RC-1'!AC1649</f>
        <v>0</v>
      </c>
      <c r="AD1649" s="1">
        <f>'[1]RC-1'!AD1649</f>
        <v>0</v>
      </c>
      <c r="AE1649" s="1">
        <f>'[1]RC-1'!AE1649</f>
        <v>0</v>
      </c>
      <c r="AF1649" s="1">
        <f>'[1]RC-1'!AF1649</f>
        <v>0</v>
      </c>
      <c r="AG1649" s="1">
        <f>'[1]RC-1'!AG1649</f>
        <v>0</v>
      </c>
      <c r="AH1649" s="1">
        <f>'[1]RC-1'!AH1649</f>
        <v>0</v>
      </c>
      <c r="AI1649" s="1">
        <f>'[1]RC-1'!AI1649</f>
        <v>0</v>
      </c>
    </row>
    <row r="1650" spans="1:35" x14ac:dyDescent="0.3">
      <c r="A1650" s="1">
        <f>'[1]RC-1'!A1650</f>
        <v>0</v>
      </c>
      <c r="B1650" s="1">
        <f>'[1]RC-1'!B1650</f>
        <v>0</v>
      </c>
      <c r="C1650" s="1">
        <f>'[1]RC-1'!C1650</f>
        <v>0</v>
      </c>
      <c r="D1650" s="1">
        <f>'[1]RC-1'!D1650</f>
        <v>0</v>
      </c>
      <c r="E1650" s="1">
        <f>'[1]RC-1'!E1650</f>
        <v>0</v>
      </c>
      <c r="F1650" s="1">
        <f>'[1]RC-1'!F1650</f>
        <v>0</v>
      </c>
      <c r="G1650" s="1">
        <f>'[1]RC-1'!G1650</f>
        <v>0</v>
      </c>
      <c r="H1650" s="1">
        <f>'[1]RC-1'!H1650</f>
        <v>0</v>
      </c>
      <c r="I1650" s="1">
        <f>'[1]RC-1'!I1650</f>
        <v>0</v>
      </c>
      <c r="J1650" s="1">
        <f>'[1]RC-1'!J1650</f>
        <v>0</v>
      </c>
      <c r="K1650" s="1">
        <f>'[1]RC-1'!K1650</f>
        <v>0</v>
      </c>
      <c r="L1650" s="1">
        <f>'[1]RC-1'!L1650</f>
        <v>0</v>
      </c>
      <c r="M1650" s="1">
        <f>'[1]RC-1'!M1650</f>
        <v>0</v>
      </c>
      <c r="N1650" s="1">
        <f>'[1]RC-1'!N1650</f>
        <v>0</v>
      </c>
      <c r="O1650" s="1">
        <f>'[1]RC-1'!O1650</f>
        <v>0</v>
      </c>
      <c r="P1650" s="1">
        <f>'[1]RC-1'!P1650</f>
        <v>0</v>
      </c>
      <c r="Q1650" s="1">
        <f>'[1]RC-1'!Q1650</f>
        <v>0</v>
      </c>
      <c r="R1650" s="1">
        <f>'[1]RC-1'!R1650</f>
        <v>0</v>
      </c>
      <c r="S1650" s="1">
        <f>'[1]RC-1'!S1650</f>
        <v>0</v>
      </c>
      <c r="T1650" s="1">
        <f>'[1]RC-1'!T1650</f>
        <v>0</v>
      </c>
      <c r="U1650" s="1">
        <f>'[1]RC-1'!U1650</f>
        <v>0</v>
      </c>
      <c r="V1650" s="1">
        <f>'[1]RC-1'!V1650</f>
        <v>0</v>
      </c>
      <c r="W1650" s="1">
        <f>'[1]RC-1'!W1650</f>
        <v>0</v>
      </c>
      <c r="X1650" s="1">
        <f>'[1]RC-1'!X1650</f>
        <v>0</v>
      </c>
      <c r="Y1650" s="1">
        <f>'[1]RC-1'!Y1650</f>
        <v>0</v>
      </c>
      <c r="Z1650" s="1">
        <f>'[1]RC-1'!Z1650</f>
        <v>0</v>
      </c>
      <c r="AA1650" s="1">
        <f>'[1]RC-1'!AA1650</f>
        <v>0</v>
      </c>
      <c r="AB1650" s="1">
        <f>'[1]RC-1'!AB1650</f>
        <v>0</v>
      </c>
      <c r="AC1650" s="1">
        <f>'[1]RC-1'!AC1650</f>
        <v>0</v>
      </c>
      <c r="AD1650" s="1">
        <f>'[1]RC-1'!AD1650</f>
        <v>0</v>
      </c>
      <c r="AE1650" s="1">
        <f>'[1]RC-1'!AE1650</f>
        <v>0</v>
      </c>
      <c r="AF1650" s="1">
        <f>'[1]RC-1'!AF1650</f>
        <v>0</v>
      </c>
      <c r="AG1650" s="1">
        <f>'[1]RC-1'!AG1650</f>
        <v>0</v>
      </c>
      <c r="AH1650" s="1">
        <f>'[1]RC-1'!AH1650</f>
        <v>0</v>
      </c>
      <c r="AI1650" s="1">
        <f>'[1]RC-1'!AI1650</f>
        <v>0</v>
      </c>
    </row>
    <row r="1651" spans="1:35" x14ac:dyDescent="0.3">
      <c r="A1651" s="1">
        <f>'[1]RC-1'!A1651</f>
        <v>0</v>
      </c>
      <c r="B1651" s="1">
        <f>'[1]RC-1'!B1651</f>
        <v>0</v>
      </c>
      <c r="C1651" s="1">
        <f>'[1]RC-1'!C1651</f>
        <v>0</v>
      </c>
      <c r="D1651" s="1">
        <f>'[1]RC-1'!D1651</f>
        <v>0</v>
      </c>
      <c r="E1651" s="1">
        <f>'[1]RC-1'!E1651</f>
        <v>0</v>
      </c>
      <c r="F1651" s="1">
        <f>'[1]RC-1'!F1651</f>
        <v>0</v>
      </c>
      <c r="G1651" s="1">
        <f>'[1]RC-1'!G1651</f>
        <v>0</v>
      </c>
      <c r="H1651" s="1">
        <f>'[1]RC-1'!H1651</f>
        <v>0</v>
      </c>
      <c r="I1651" s="1">
        <f>'[1]RC-1'!I1651</f>
        <v>0</v>
      </c>
      <c r="J1651" s="1">
        <f>'[1]RC-1'!J1651</f>
        <v>0</v>
      </c>
      <c r="K1651" s="1">
        <f>'[1]RC-1'!K1651</f>
        <v>0</v>
      </c>
      <c r="L1651" s="1">
        <f>'[1]RC-1'!L1651</f>
        <v>0</v>
      </c>
      <c r="M1651" s="1">
        <f>'[1]RC-1'!M1651</f>
        <v>0</v>
      </c>
      <c r="N1651" s="1">
        <f>'[1]RC-1'!N1651</f>
        <v>0</v>
      </c>
      <c r="O1651" s="1">
        <f>'[1]RC-1'!O1651</f>
        <v>0</v>
      </c>
      <c r="P1651" s="1">
        <f>'[1]RC-1'!P1651</f>
        <v>0</v>
      </c>
      <c r="Q1651" s="1">
        <f>'[1]RC-1'!Q1651</f>
        <v>0</v>
      </c>
      <c r="R1651" s="1">
        <f>'[1]RC-1'!R1651</f>
        <v>0</v>
      </c>
      <c r="S1651" s="1">
        <f>'[1]RC-1'!S1651</f>
        <v>0</v>
      </c>
      <c r="T1651" s="1">
        <f>'[1]RC-1'!T1651</f>
        <v>0</v>
      </c>
      <c r="U1651" s="1">
        <f>'[1]RC-1'!U1651</f>
        <v>0</v>
      </c>
      <c r="V1651" s="1">
        <f>'[1]RC-1'!V1651</f>
        <v>0</v>
      </c>
      <c r="W1651" s="1">
        <f>'[1]RC-1'!W1651</f>
        <v>0</v>
      </c>
      <c r="X1651" s="1">
        <f>'[1]RC-1'!X1651</f>
        <v>0</v>
      </c>
      <c r="Y1651" s="1">
        <f>'[1]RC-1'!Y1651</f>
        <v>0</v>
      </c>
      <c r="Z1651" s="1">
        <f>'[1]RC-1'!Z1651</f>
        <v>0</v>
      </c>
      <c r="AA1651" s="1">
        <f>'[1]RC-1'!AA1651</f>
        <v>0</v>
      </c>
      <c r="AB1651" s="1">
        <f>'[1]RC-1'!AB1651</f>
        <v>0</v>
      </c>
      <c r="AC1651" s="1">
        <f>'[1]RC-1'!AC1651</f>
        <v>0</v>
      </c>
      <c r="AD1651" s="1">
        <f>'[1]RC-1'!AD1651</f>
        <v>0</v>
      </c>
      <c r="AE1651" s="1">
        <f>'[1]RC-1'!AE1651</f>
        <v>0</v>
      </c>
      <c r="AF1651" s="1">
        <f>'[1]RC-1'!AF1651</f>
        <v>0</v>
      </c>
      <c r="AG1651" s="1">
        <f>'[1]RC-1'!AG1651</f>
        <v>0</v>
      </c>
      <c r="AH1651" s="1">
        <f>'[1]RC-1'!AH1651</f>
        <v>0</v>
      </c>
      <c r="AI1651" s="1">
        <f>'[1]RC-1'!AI1651</f>
        <v>0</v>
      </c>
    </row>
    <row r="1652" spans="1:35" x14ac:dyDescent="0.3">
      <c r="A1652" s="1">
        <f>'[1]RC-1'!A1652</f>
        <v>0</v>
      </c>
      <c r="B1652" s="1">
        <f>'[1]RC-1'!B1652</f>
        <v>0</v>
      </c>
      <c r="C1652" s="1">
        <f>'[1]RC-1'!C1652</f>
        <v>0</v>
      </c>
      <c r="D1652" s="1">
        <f>'[1]RC-1'!D1652</f>
        <v>0</v>
      </c>
      <c r="E1652" s="1">
        <f>'[1]RC-1'!E1652</f>
        <v>0</v>
      </c>
      <c r="F1652" s="1">
        <f>'[1]RC-1'!F1652</f>
        <v>0</v>
      </c>
      <c r="G1652" s="1">
        <f>'[1]RC-1'!G1652</f>
        <v>0</v>
      </c>
      <c r="H1652" s="1">
        <f>'[1]RC-1'!H1652</f>
        <v>0</v>
      </c>
      <c r="I1652" s="1">
        <f>'[1]RC-1'!I1652</f>
        <v>0</v>
      </c>
      <c r="J1652" s="1">
        <f>'[1]RC-1'!J1652</f>
        <v>0</v>
      </c>
      <c r="K1652" s="1">
        <f>'[1]RC-1'!K1652</f>
        <v>0</v>
      </c>
      <c r="L1652" s="1">
        <f>'[1]RC-1'!L1652</f>
        <v>0</v>
      </c>
      <c r="M1652" s="1">
        <f>'[1]RC-1'!M1652</f>
        <v>0</v>
      </c>
      <c r="N1652" s="1">
        <f>'[1]RC-1'!N1652</f>
        <v>0</v>
      </c>
      <c r="O1652" s="1">
        <f>'[1]RC-1'!O1652</f>
        <v>0</v>
      </c>
      <c r="P1652" s="1">
        <f>'[1]RC-1'!P1652</f>
        <v>0</v>
      </c>
      <c r="Q1652" s="1">
        <f>'[1]RC-1'!Q1652</f>
        <v>0</v>
      </c>
      <c r="R1652" s="1">
        <f>'[1]RC-1'!R1652</f>
        <v>0</v>
      </c>
      <c r="S1652" s="1">
        <f>'[1]RC-1'!S1652</f>
        <v>0</v>
      </c>
      <c r="T1652" s="1">
        <f>'[1]RC-1'!T1652</f>
        <v>0</v>
      </c>
      <c r="U1652" s="1">
        <f>'[1]RC-1'!U1652</f>
        <v>0</v>
      </c>
      <c r="V1652" s="1">
        <f>'[1]RC-1'!V1652</f>
        <v>0</v>
      </c>
      <c r="W1652" s="1">
        <f>'[1]RC-1'!W1652</f>
        <v>0</v>
      </c>
      <c r="X1652" s="1">
        <f>'[1]RC-1'!X1652</f>
        <v>0</v>
      </c>
      <c r="Y1652" s="1">
        <f>'[1]RC-1'!Y1652</f>
        <v>0</v>
      </c>
      <c r="Z1652" s="1">
        <f>'[1]RC-1'!Z1652</f>
        <v>0</v>
      </c>
      <c r="AA1652" s="1">
        <f>'[1]RC-1'!AA1652</f>
        <v>0</v>
      </c>
      <c r="AB1652" s="1">
        <f>'[1]RC-1'!AB1652</f>
        <v>0</v>
      </c>
      <c r="AC1652" s="1">
        <f>'[1]RC-1'!AC1652</f>
        <v>0</v>
      </c>
      <c r="AD1652" s="1">
        <f>'[1]RC-1'!AD1652</f>
        <v>0</v>
      </c>
      <c r="AE1652" s="1">
        <f>'[1]RC-1'!AE1652</f>
        <v>0</v>
      </c>
      <c r="AF1652" s="1">
        <f>'[1]RC-1'!AF1652</f>
        <v>0</v>
      </c>
      <c r="AG1652" s="1">
        <f>'[1]RC-1'!AG1652</f>
        <v>0</v>
      </c>
      <c r="AH1652" s="1">
        <f>'[1]RC-1'!AH1652</f>
        <v>0</v>
      </c>
      <c r="AI1652" s="1">
        <f>'[1]RC-1'!AI1652</f>
        <v>0</v>
      </c>
    </row>
    <row r="1653" spans="1:35" x14ac:dyDescent="0.3">
      <c r="A1653" s="1">
        <f>'[1]RC-1'!A1653</f>
        <v>0</v>
      </c>
      <c r="B1653" s="1">
        <f>'[1]RC-1'!B1653</f>
        <v>0</v>
      </c>
      <c r="C1653" s="1">
        <f>'[1]RC-1'!C1653</f>
        <v>0</v>
      </c>
      <c r="D1653" s="1">
        <f>'[1]RC-1'!D1653</f>
        <v>0</v>
      </c>
      <c r="E1653" s="1">
        <f>'[1]RC-1'!E1653</f>
        <v>0</v>
      </c>
      <c r="F1653" s="1">
        <f>'[1]RC-1'!F1653</f>
        <v>0</v>
      </c>
      <c r="G1653" s="1">
        <f>'[1]RC-1'!G1653</f>
        <v>0</v>
      </c>
      <c r="H1653" s="1">
        <f>'[1]RC-1'!H1653</f>
        <v>0</v>
      </c>
      <c r="I1653" s="1">
        <f>'[1]RC-1'!I1653</f>
        <v>0</v>
      </c>
      <c r="J1653" s="1">
        <f>'[1]RC-1'!J1653</f>
        <v>0</v>
      </c>
      <c r="K1653" s="1">
        <f>'[1]RC-1'!K1653</f>
        <v>0</v>
      </c>
      <c r="L1653" s="1">
        <f>'[1]RC-1'!L1653</f>
        <v>0</v>
      </c>
      <c r="M1653" s="1">
        <f>'[1]RC-1'!M1653</f>
        <v>0</v>
      </c>
      <c r="N1653" s="1">
        <f>'[1]RC-1'!N1653</f>
        <v>0</v>
      </c>
      <c r="O1653" s="1">
        <f>'[1]RC-1'!O1653</f>
        <v>0</v>
      </c>
      <c r="P1653" s="1">
        <f>'[1]RC-1'!P1653</f>
        <v>0</v>
      </c>
      <c r="Q1653" s="1">
        <f>'[1]RC-1'!Q1653</f>
        <v>0</v>
      </c>
      <c r="R1653" s="1">
        <f>'[1]RC-1'!R1653</f>
        <v>0</v>
      </c>
      <c r="S1653" s="1">
        <f>'[1]RC-1'!S1653</f>
        <v>0</v>
      </c>
      <c r="T1653" s="1">
        <f>'[1]RC-1'!T1653</f>
        <v>0</v>
      </c>
      <c r="U1653" s="1">
        <f>'[1]RC-1'!U1653</f>
        <v>0</v>
      </c>
      <c r="V1653" s="1">
        <f>'[1]RC-1'!V1653</f>
        <v>0</v>
      </c>
      <c r="W1653" s="1">
        <f>'[1]RC-1'!W1653</f>
        <v>0</v>
      </c>
      <c r="X1653" s="1">
        <f>'[1]RC-1'!X1653</f>
        <v>0</v>
      </c>
      <c r="Y1653" s="1">
        <f>'[1]RC-1'!Y1653</f>
        <v>0</v>
      </c>
      <c r="Z1653" s="1">
        <f>'[1]RC-1'!Z1653</f>
        <v>0</v>
      </c>
      <c r="AA1653" s="1">
        <f>'[1]RC-1'!AA1653</f>
        <v>0</v>
      </c>
      <c r="AB1653" s="1">
        <f>'[1]RC-1'!AB1653</f>
        <v>0</v>
      </c>
      <c r="AC1653" s="1">
        <f>'[1]RC-1'!AC1653</f>
        <v>0</v>
      </c>
      <c r="AD1653" s="1">
        <f>'[1]RC-1'!AD1653</f>
        <v>0</v>
      </c>
      <c r="AE1653" s="1">
        <f>'[1]RC-1'!AE1653</f>
        <v>0</v>
      </c>
      <c r="AF1653" s="1">
        <f>'[1]RC-1'!AF1653</f>
        <v>0</v>
      </c>
      <c r="AG1653" s="1">
        <f>'[1]RC-1'!AG1653</f>
        <v>0</v>
      </c>
      <c r="AH1653" s="1">
        <f>'[1]RC-1'!AH1653</f>
        <v>0</v>
      </c>
      <c r="AI1653" s="1">
        <f>'[1]RC-1'!AI1653</f>
        <v>0</v>
      </c>
    </row>
    <row r="1654" spans="1:35" x14ac:dyDescent="0.3">
      <c r="A1654" s="1">
        <f>'[1]RC-1'!A1654</f>
        <v>0</v>
      </c>
      <c r="B1654" s="1">
        <f>'[1]RC-1'!B1654</f>
        <v>0</v>
      </c>
      <c r="C1654" s="1">
        <f>'[1]RC-1'!C1654</f>
        <v>0</v>
      </c>
      <c r="D1654" s="1">
        <f>'[1]RC-1'!D1654</f>
        <v>0</v>
      </c>
      <c r="E1654" s="1">
        <f>'[1]RC-1'!E1654</f>
        <v>0</v>
      </c>
      <c r="F1654" s="1">
        <f>'[1]RC-1'!F1654</f>
        <v>0</v>
      </c>
      <c r="G1654" s="1">
        <f>'[1]RC-1'!G1654</f>
        <v>0</v>
      </c>
      <c r="H1654" s="1">
        <f>'[1]RC-1'!H1654</f>
        <v>0</v>
      </c>
      <c r="I1654" s="1">
        <f>'[1]RC-1'!I1654</f>
        <v>0</v>
      </c>
      <c r="J1654" s="1">
        <f>'[1]RC-1'!J1654</f>
        <v>0</v>
      </c>
      <c r="K1654" s="1">
        <f>'[1]RC-1'!K1654</f>
        <v>0</v>
      </c>
      <c r="L1654" s="1">
        <f>'[1]RC-1'!L1654</f>
        <v>0</v>
      </c>
      <c r="M1654" s="1">
        <f>'[1]RC-1'!M1654</f>
        <v>0</v>
      </c>
      <c r="N1654" s="1">
        <f>'[1]RC-1'!N1654</f>
        <v>0</v>
      </c>
      <c r="O1654" s="1">
        <f>'[1]RC-1'!O1654</f>
        <v>0</v>
      </c>
      <c r="P1654" s="1">
        <f>'[1]RC-1'!P1654</f>
        <v>0</v>
      </c>
      <c r="Q1654" s="1">
        <f>'[1]RC-1'!Q1654</f>
        <v>0</v>
      </c>
      <c r="R1654" s="1">
        <f>'[1]RC-1'!R1654</f>
        <v>0</v>
      </c>
      <c r="S1654" s="1">
        <f>'[1]RC-1'!S1654</f>
        <v>0</v>
      </c>
      <c r="T1654" s="1">
        <f>'[1]RC-1'!T1654</f>
        <v>0</v>
      </c>
      <c r="U1654" s="1">
        <f>'[1]RC-1'!U1654</f>
        <v>0</v>
      </c>
      <c r="V1654" s="1">
        <f>'[1]RC-1'!V1654</f>
        <v>0</v>
      </c>
      <c r="W1654" s="1">
        <f>'[1]RC-1'!W1654</f>
        <v>0</v>
      </c>
      <c r="X1654" s="1">
        <f>'[1]RC-1'!X1654</f>
        <v>0</v>
      </c>
      <c r="Y1654" s="1">
        <f>'[1]RC-1'!Y1654</f>
        <v>0</v>
      </c>
      <c r="Z1654" s="1">
        <f>'[1]RC-1'!Z1654</f>
        <v>0</v>
      </c>
      <c r="AA1654" s="1">
        <f>'[1]RC-1'!AA1654</f>
        <v>0</v>
      </c>
      <c r="AB1654" s="1">
        <f>'[1]RC-1'!AB1654</f>
        <v>0</v>
      </c>
      <c r="AC1654" s="1">
        <f>'[1]RC-1'!AC1654</f>
        <v>0</v>
      </c>
      <c r="AD1654" s="1">
        <f>'[1]RC-1'!AD1654</f>
        <v>0</v>
      </c>
      <c r="AE1654" s="1">
        <f>'[1]RC-1'!AE1654</f>
        <v>0</v>
      </c>
      <c r="AF1654" s="1">
        <f>'[1]RC-1'!AF1654</f>
        <v>0</v>
      </c>
      <c r="AG1654" s="1">
        <f>'[1]RC-1'!AG1654</f>
        <v>0</v>
      </c>
      <c r="AH1654" s="1">
        <f>'[1]RC-1'!AH1654</f>
        <v>0</v>
      </c>
      <c r="AI1654" s="1">
        <f>'[1]RC-1'!AI1654</f>
        <v>0</v>
      </c>
    </row>
    <row r="1655" spans="1:35" x14ac:dyDescent="0.3">
      <c r="A1655" s="1">
        <f>'[1]RC-1'!A1655</f>
        <v>0</v>
      </c>
      <c r="B1655" s="1">
        <f>'[1]RC-1'!B1655</f>
        <v>0</v>
      </c>
      <c r="C1655" s="1">
        <f>'[1]RC-1'!C1655</f>
        <v>0</v>
      </c>
      <c r="D1655" s="1">
        <f>'[1]RC-1'!D1655</f>
        <v>0</v>
      </c>
      <c r="E1655" s="1">
        <f>'[1]RC-1'!E1655</f>
        <v>0</v>
      </c>
      <c r="F1655" s="1">
        <f>'[1]RC-1'!F1655</f>
        <v>0</v>
      </c>
      <c r="G1655" s="1">
        <f>'[1]RC-1'!G1655</f>
        <v>0</v>
      </c>
      <c r="H1655" s="1">
        <f>'[1]RC-1'!H1655</f>
        <v>0</v>
      </c>
      <c r="I1655" s="1">
        <f>'[1]RC-1'!I1655</f>
        <v>0</v>
      </c>
      <c r="J1655" s="1">
        <f>'[1]RC-1'!J1655</f>
        <v>0</v>
      </c>
      <c r="K1655" s="1">
        <f>'[1]RC-1'!K1655</f>
        <v>0</v>
      </c>
      <c r="L1655" s="1">
        <f>'[1]RC-1'!L1655</f>
        <v>0</v>
      </c>
      <c r="M1655" s="1">
        <f>'[1]RC-1'!M1655</f>
        <v>0</v>
      </c>
      <c r="N1655" s="1">
        <f>'[1]RC-1'!N1655</f>
        <v>0</v>
      </c>
      <c r="O1655" s="1">
        <f>'[1]RC-1'!O1655</f>
        <v>0</v>
      </c>
      <c r="P1655" s="1">
        <f>'[1]RC-1'!P1655</f>
        <v>0</v>
      </c>
      <c r="Q1655" s="1">
        <f>'[1]RC-1'!Q1655</f>
        <v>0</v>
      </c>
      <c r="R1655" s="1">
        <f>'[1]RC-1'!R1655</f>
        <v>0</v>
      </c>
      <c r="S1655" s="1">
        <f>'[1]RC-1'!S1655</f>
        <v>0</v>
      </c>
      <c r="T1655" s="1">
        <f>'[1]RC-1'!T1655</f>
        <v>0</v>
      </c>
      <c r="U1655" s="1">
        <f>'[1]RC-1'!U1655</f>
        <v>0</v>
      </c>
      <c r="V1655" s="1">
        <f>'[1]RC-1'!V1655</f>
        <v>0</v>
      </c>
      <c r="W1655" s="1">
        <f>'[1]RC-1'!W1655</f>
        <v>0</v>
      </c>
      <c r="X1655" s="1">
        <f>'[1]RC-1'!X1655</f>
        <v>0</v>
      </c>
      <c r="Y1655" s="1">
        <f>'[1]RC-1'!Y1655</f>
        <v>0</v>
      </c>
      <c r="Z1655" s="1">
        <f>'[1]RC-1'!Z1655</f>
        <v>0</v>
      </c>
      <c r="AA1655" s="1">
        <f>'[1]RC-1'!AA1655</f>
        <v>0</v>
      </c>
      <c r="AB1655" s="1">
        <f>'[1]RC-1'!AB1655</f>
        <v>0</v>
      </c>
      <c r="AC1655" s="1">
        <f>'[1]RC-1'!AC1655</f>
        <v>0</v>
      </c>
      <c r="AD1655" s="1">
        <f>'[1]RC-1'!AD1655</f>
        <v>0</v>
      </c>
      <c r="AE1655" s="1">
        <f>'[1]RC-1'!AE1655</f>
        <v>0</v>
      </c>
      <c r="AF1655" s="1">
        <f>'[1]RC-1'!AF1655</f>
        <v>0</v>
      </c>
      <c r="AG1655" s="1">
        <f>'[1]RC-1'!AG1655</f>
        <v>0</v>
      </c>
      <c r="AH1655" s="1">
        <f>'[1]RC-1'!AH1655</f>
        <v>0</v>
      </c>
      <c r="AI1655" s="1">
        <f>'[1]RC-1'!AI1655</f>
        <v>0</v>
      </c>
    </row>
    <row r="1656" spans="1:35" x14ac:dyDescent="0.3">
      <c r="A1656" s="1">
        <f>'[1]RC-1'!A1656</f>
        <v>0</v>
      </c>
      <c r="B1656" s="1">
        <f>'[1]RC-1'!B1656</f>
        <v>0</v>
      </c>
      <c r="C1656" s="1">
        <f>'[1]RC-1'!C1656</f>
        <v>0</v>
      </c>
      <c r="D1656" s="1">
        <f>'[1]RC-1'!D1656</f>
        <v>0</v>
      </c>
      <c r="E1656" s="1">
        <f>'[1]RC-1'!E1656</f>
        <v>0</v>
      </c>
      <c r="F1656" s="1">
        <f>'[1]RC-1'!F1656</f>
        <v>0</v>
      </c>
      <c r="G1656" s="1">
        <f>'[1]RC-1'!G1656</f>
        <v>0</v>
      </c>
      <c r="H1656" s="1">
        <f>'[1]RC-1'!H1656</f>
        <v>0</v>
      </c>
      <c r="I1656" s="1">
        <f>'[1]RC-1'!I1656</f>
        <v>0</v>
      </c>
      <c r="J1656" s="1">
        <f>'[1]RC-1'!J1656</f>
        <v>0</v>
      </c>
      <c r="K1656" s="1">
        <f>'[1]RC-1'!K1656</f>
        <v>0</v>
      </c>
      <c r="L1656" s="1">
        <f>'[1]RC-1'!L1656</f>
        <v>0</v>
      </c>
      <c r="M1656" s="1">
        <f>'[1]RC-1'!M1656</f>
        <v>0</v>
      </c>
      <c r="N1656" s="1">
        <f>'[1]RC-1'!N1656</f>
        <v>0</v>
      </c>
      <c r="O1656" s="1">
        <f>'[1]RC-1'!O1656</f>
        <v>0</v>
      </c>
      <c r="P1656" s="1">
        <f>'[1]RC-1'!P1656</f>
        <v>0</v>
      </c>
      <c r="Q1656" s="1">
        <f>'[1]RC-1'!Q1656</f>
        <v>0</v>
      </c>
      <c r="R1656" s="1">
        <f>'[1]RC-1'!R1656</f>
        <v>0</v>
      </c>
      <c r="S1656" s="1">
        <f>'[1]RC-1'!S1656</f>
        <v>0</v>
      </c>
      <c r="T1656" s="1">
        <f>'[1]RC-1'!T1656</f>
        <v>0</v>
      </c>
      <c r="U1656" s="1">
        <f>'[1]RC-1'!U1656</f>
        <v>0</v>
      </c>
      <c r="V1656" s="1">
        <f>'[1]RC-1'!V1656</f>
        <v>0</v>
      </c>
      <c r="W1656" s="1">
        <f>'[1]RC-1'!W1656</f>
        <v>0</v>
      </c>
      <c r="X1656" s="1">
        <f>'[1]RC-1'!X1656</f>
        <v>0</v>
      </c>
      <c r="Y1656" s="1">
        <f>'[1]RC-1'!Y1656</f>
        <v>0</v>
      </c>
      <c r="Z1656" s="1">
        <f>'[1]RC-1'!Z1656</f>
        <v>0</v>
      </c>
      <c r="AA1656" s="1">
        <f>'[1]RC-1'!AA1656</f>
        <v>0</v>
      </c>
      <c r="AB1656" s="1">
        <f>'[1]RC-1'!AB1656</f>
        <v>0</v>
      </c>
      <c r="AC1656" s="1">
        <f>'[1]RC-1'!AC1656</f>
        <v>0</v>
      </c>
      <c r="AD1656" s="1">
        <f>'[1]RC-1'!AD1656</f>
        <v>0</v>
      </c>
      <c r="AE1656" s="1">
        <f>'[1]RC-1'!AE1656</f>
        <v>0</v>
      </c>
      <c r="AF1656" s="1">
        <f>'[1]RC-1'!AF1656</f>
        <v>0</v>
      </c>
      <c r="AG1656" s="1">
        <f>'[1]RC-1'!AG1656</f>
        <v>0</v>
      </c>
      <c r="AH1656" s="1">
        <f>'[1]RC-1'!AH1656</f>
        <v>0</v>
      </c>
      <c r="AI1656" s="1">
        <f>'[1]RC-1'!AI1656</f>
        <v>0</v>
      </c>
    </row>
    <row r="1657" spans="1:35" x14ac:dyDescent="0.3">
      <c r="A1657" s="1">
        <f>'[1]RC-1'!A1657</f>
        <v>0</v>
      </c>
      <c r="B1657" s="1">
        <f>'[1]RC-1'!B1657</f>
        <v>0</v>
      </c>
      <c r="C1657" s="1">
        <f>'[1]RC-1'!C1657</f>
        <v>0</v>
      </c>
      <c r="D1657" s="1">
        <f>'[1]RC-1'!D1657</f>
        <v>0</v>
      </c>
      <c r="E1657" s="1">
        <f>'[1]RC-1'!E1657</f>
        <v>0</v>
      </c>
      <c r="F1657" s="1">
        <f>'[1]RC-1'!F1657</f>
        <v>0</v>
      </c>
      <c r="G1657" s="1">
        <f>'[1]RC-1'!G1657</f>
        <v>0</v>
      </c>
      <c r="H1657" s="1">
        <f>'[1]RC-1'!H1657</f>
        <v>0</v>
      </c>
      <c r="I1657" s="1">
        <f>'[1]RC-1'!I1657</f>
        <v>0</v>
      </c>
      <c r="J1657" s="1">
        <f>'[1]RC-1'!J1657</f>
        <v>0</v>
      </c>
      <c r="K1657" s="1">
        <f>'[1]RC-1'!K1657</f>
        <v>0</v>
      </c>
      <c r="L1657" s="1">
        <f>'[1]RC-1'!L1657</f>
        <v>0</v>
      </c>
      <c r="M1657" s="1">
        <f>'[1]RC-1'!M1657</f>
        <v>0</v>
      </c>
      <c r="N1657" s="1">
        <f>'[1]RC-1'!N1657</f>
        <v>0</v>
      </c>
      <c r="O1657" s="1">
        <f>'[1]RC-1'!O1657</f>
        <v>0</v>
      </c>
      <c r="P1657" s="1">
        <f>'[1]RC-1'!P1657</f>
        <v>0</v>
      </c>
      <c r="Q1657" s="1">
        <f>'[1]RC-1'!Q1657</f>
        <v>0</v>
      </c>
      <c r="R1657" s="1">
        <f>'[1]RC-1'!R1657</f>
        <v>0</v>
      </c>
      <c r="S1657" s="1">
        <f>'[1]RC-1'!S1657</f>
        <v>0</v>
      </c>
      <c r="T1657" s="1">
        <f>'[1]RC-1'!T1657</f>
        <v>0</v>
      </c>
      <c r="U1657" s="1">
        <f>'[1]RC-1'!U1657</f>
        <v>0</v>
      </c>
      <c r="V1657" s="1">
        <f>'[1]RC-1'!V1657</f>
        <v>0</v>
      </c>
      <c r="W1657" s="1">
        <f>'[1]RC-1'!W1657</f>
        <v>0</v>
      </c>
      <c r="X1657" s="1">
        <f>'[1]RC-1'!X1657</f>
        <v>0</v>
      </c>
      <c r="Y1657" s="1">
        <f>'[1]RC-1'!Y1657</f>
        <v>0</v>
      </c>
      <c r="Z1657" s="1">
        <f>'[1]RC-1'!Z1657</f>
        <v>0</v>
      </c>
      <c r="AA1657" s="1">
        <f>'[1]RC-1'!AA1657</f>
        <v>0</v>
      </c>
      <c r="AB1657" s="1">
        <f>'[1]RC-1'!AB1657</f>
        <v>0</v>
      </c>
      <c r="AC1657" s="1">
        <f>'[1]RC-1'!AC1657</f>
        <v>0</v>
      </c>
      <c r="AD1657" s="1">
        <f>'[1]RC-1'!AD1657</f>
        <v>0</v>
      </c>
      <c r="AE1657" s="1">
        <f>'[1]RC-1'!AE1657</f>
        <v>0</v>
      </c>
      <c r="AF1657" s="1">
        <f>'[1]RC-1'!AF1657</f>
        <v>0</v>
      </c>
      <c r="AG1657" s="1">
        <f>'[1]RC-1'!AG1657</f>
        <v>0</v>
      </c>
      <c r="AH1657" s="1">
        <f>'[1]RC-1'!AH1657</f>
        <v>0</v>
      </c>
      <c r="AI1657" s="1">
        <f>'[1]RC-1'!AI1657</f>
        <v>0</v>
      </c>
    </row>
    <row r="1658" spans="1:35" x14ac:dyDescent="0.3">
      <c r="A1658" s="1">
        <f>'[1]RC-1'!A1658</f>
        <v>0</v>
      </c>
      <c r="B1658" s="1">
        <f>'[1]RC-1'!B1658</f>
        <v>0</v>
      </c>
      <c r="C1658" s="1">
        <f>'[1]RC-1'!C1658</f>
        <v>0</v>
      </c>
      <c r="D1658" s="1">
        <f>'[1]RC-1'!D1658</f>
        <v>0</v>
      </c>
      <c r="E1658" s="1">
        <f>'[1]RC-1'!E1658</f>
        <v>0</v>
      </c>
      <c r="F1658" s="1">
        <f>'[1]RC-1'!F1658</f>
        <v>0</v>
      </c>
      <c r="G1658" s="1">
        <f>'[1]RC-1'!G1658</f>
        <v>0</v>
      </c>
      <c r="H1658" s="1">
        <f>'[1]RC-1'!H1658</f>
        <v>0</v>
      </c>
      <c r="I1658" s="1">
        <f>'[1]RC-1'!I1658</f>
        <v>0</v>
      </c>
      <c r="J1658" s="1">
        <f>'[1]RC-1'!J1658</f>
        <v>0</v>
      </c>
      <c r="K1658" s="1">
        <f>'[1]RC-1'!K1658</f>
        <v>0</v>
      </c>
      <c r="L1658" s="1">
        <f>'[1]RC-1'!L1658</f>
        <v>0</v>
      </c>
      <c r="M1658" s="1">
        <f>'[1]RC-1'!M1658</f>
        <v>0</v>
      </c>
      <c r="N1658" s="1">
        <f>'[1]RC-1'!N1658</f>
        <v>0</v>
      </c>
      <c r="O1658" s="1">
        <f>'[1]RC-1'!O1658</f>
        <v>0</v>
      </c>
      <c r="P1658" s="1">
        <f>'[1]RC-1'!P1658</f>
        <v>0</v>
      </c>
      <c r="Q1658" s="1">
        <f>'[1]RC-1'!Q1658</f>
        <v>0</v>
      </c>
      <c r="R1658" s="1">
        <f>'[1]RC-1'!R1658</f>
        <v>0</v>
      </c>
      <c r="S1658" s="1">
        <f>'[1]RC-1'!S1658</f>
        <v>0</v>
      </c>
      <c r="T1658" s="1">
        <f>'[1]RC-1'!T1658</f>
        <v>0</v>
      </c>
      <c r="U1658" s="1">
        <f>'[1]RC-1'!U1658</f>
        <v>0</v>
      </c>
      <c r="V1658" s="1">
        <f>'[1]RC-1'!V1658</f>
        <v>0</v>
      </c>
      <c r="W1658" s="1">
        <f>'[1]RC-1'!W1658</f>
        <v>0</v>
      </c>
      <c r="X1658" s="1">
        <f>'[1]RC-1'!X1658</f>
        <v>0</v>
      </c>
      <c r="Y1658" s="1">
        <f>'[1]RC-1'!Y1658</f>
        <v>0</v>
      </c>
      <c r="Z1658" s="1">
        <f>'[1]RC-1'!Z1658</f>
        <v>0</v>
      </c>
      <c r="AA1658" s="1">
        <f>'[1]RC-1'!AA1658</f>
        <v>0</v>
      </c>
      <c r="AB1658" s="1">
        <f>'[1]RC-1'!AB1658</f>
        <v>0</v>
      </c>
      <c r="AC1658" s="1">
        <f>'[1]RC-1'!AC1658</f>
        <v>0</v>
      </c>
      <c r="AD1658" s="1">
        <f>'[1]RC-1'!AD1658</f>
        <v>0</v>
      </c>
      <c r="AE1658" s="1">
        <f>'[1]RC-1'!AE1658</f>
        <v>0</v>
      </c>
      <c r="AF1658" s="1">
        <f>'[1]RC-1'!AF1658</f>
        <v>0</v>
      </c>
      <c r="AG1658" s="1">
        <f>'[1]RC-1'!AG1658</f>
        <v>0</v>
      </c>
      <c r="AH1658" s="1">
        <f>'[1]RC-1'!AH1658</f>
        <v>0</v>
      </c>
      <c r="AI1658" s="1">
        <f>'[1]RC-1'!AI1658</f>
        <v>0</v>
      </c>
    </row>
    <row r="1659" spans="1:35" x14ac:dyDescent="0.3">
      <c r="A1659" s="1">
        <f>'[1]RC-1'!A1659</f>
        <v>0</v>
      </c>
      <c r="B1659" s="1">
        <f>'[1]RC-1'!B1659</f>
        <v>0</v>
      </c>
      <c r="C1659" s="1">
        <f>'[1]RC-1'!C1659</f>
        <v>0</v>
      </c>
      <c r="D1659" s="1">
        <f>'[1]RC-1'!D1659</f>
        <v>0</v>
      </c>
      <c r="E1659" s="1">
        <f>'[1]RC-1'!E1659</f>
        <v>0</v>
      </c>
      <c r="F1659" s="1">
        <f>'[1]RC-1'!F1659</f>
        <v>0</v>
      </c>
      <c r="G1659" s="1">
        <f>'[1]RC-1'!G1659</f>
        <v>0</v>
      </c>
      <c r="H1659" s="1">
        <f>'[1]RC-1'!H1659</f>
        <v>0</v>
      </c>
      <c r="I1659" s="1">
        <f>'[1]RC-1'!I1659</f>
        <v>0</v>
      </c>
      <c r="J1659" s="1">
        <f>'[1]RC-1'!J1659</f>
        <v>0</v>
      </c>
      <c r="K1659" s="1">
        <f>'[1]RC-1'!K1659</f>
        <v>0</v>
      </c>
      <c r="L1659" s="1">
        <f>'[1]RC-1'!L1659</f>
        <v>0</v>
      </c>
      <c r="M1659" s="1">
        <f>'[1]RC-1'!M1659</f>
        <v>0</v>
      </c>
      <c r="N1659" s="1">
        <f>'[1]RC-1'!N1659</f>
        <v>0</v>
      </c>
      <c r="O1659" s="1">
        <f>'[1]RC-1'!O1659</f>
        <v>0</v>
      </c>
      <c r="P1659" s="1">
        <f>'[1]RC-1'!P1659</f>
        <v>0</v>
      </c>
      <c r="Q1659" s="1">
        <f>'[1]RC-1'!Q1659</f>
        <v>0</v>
      </c>
      <c r="R1659" s="1">
        <f>'[1]RC-1'!R1659</f>
        <v>0</v>
      </c>
      <c r="S1659" s="1">
        <f>'[1]RC-1'!S1659</f>
        <v>0</v>
      </c>
      <c r="T1659" s="1">
        <f>'[1]RC-1'!T1659</f>
        <v>0</v>
      </c>
      <c r="U1659" s="1">
        <f>'[1]RC-1'!U1659</f>
        <v>0</v>
      </c>
      <c r="V1659" s="1">
        <f>'[1]RC-1'!V1659</f>
        <v>0</v>
      </c>
      <c r="W1659" s="1">
        <f>'[1]RC-1'!W1659</f>
        <v>0</v>
      </c>
      <c r="X1659" s="1">
        <f>'[1]RC-1'!X1659</f>
        <v>0</v>
      </c>
      <c r="Y1659" s="1">
        <f>'[1]RC-1'!Y1659</f>
        <v>0</v>
      </c>
      <c r="Z1659" s="1">
        <f>'[1]RC-1'!Z1659</f>
        <v>0</v>
      </c>
      <c r="AA1659" s="1">
        <f>'[1]RC-1'!AA1659</f>
        <v>0</v>
      </c>
      <c r="AB1659" s="1">
        <f>'[1]RC-1'!AB1659</f>
        <v>0</v>
      </c>
      <c r="AC1659" s="1">
        <f>'[1]RC-1'!AC1659</f>
        <v>0</v>
      </c>
      <c r="AD1659" s="1">
        <f>'[1]RC-1'!AD1659</f>
        <v>0</v>
      </c>
      <c r="AE1659" s="1">
        <f>'[1]RC-1'!AE1659</f>
        <v>0</v>
      </c>
      <c r="AF1659" s="1">
        <f>'[1]RC-1'!AF1659</f>
        <v>0</v>
      </c>
      <c r="AG1659" s="1">
        <f>'[1]RC-1'!AG1659</f>
        <v>0</v>
      </c>
      <c r="AH1659" s="1">
        <f>'[1]RC-1'!AH1659</f>
        <v>0</v>
      </c>
      <c r="AI1659" s="1">
        <f>'[1]RC-1'!AI1659</f>
        <v>0</v>
      </c>
    </row>
    <row r="1660" spans="1:35" x14ac:dyDescent="0.3">
      <c r="A1660" s="1">
        <f>'[1]RC-1'!A1660</f>
        <v>0</v>
      </c>
      <c r="B1660" s="1">
        <f>'[1]RC-1'!B1660</f>
        <v>0</v>
      </c>
      <c r="C1660" s="1">
        <f>'[1]RC-1'!C1660</f>
        <v>0</v>
      </c>
      <c r="D1660" s="1">
        <f>'[1]RC-1'!D1660</f>
        <v>0</v>
      </c>
      <c r="E1660" s="1">
        <f>'[1]RC-1'!E1660</f>
        <v>0</v>
      </c>
      <c r="F1660" s="1">
        <f>'[1]RC-1'!F1660</f>
        <v>0</v>
      </c>
      <c r="G1660" s="1">
        <f>'[1]RC-1'!G1660</f>
        <v>0</v>
      </c>
      <c r="H1660" s="1">
        <f>'[1]RC-1'!H1660</f>
        <v>0</v>
      </c>
      <c r="I1660" s="1">
        <f>'[1]RC-1'!I1660</f>
        <v>0</v>
      </c>
      <c r="J1660" s="1">
        <f>'[1]RC-1'!J1660</f>
        <v>0</v>
      </c>
      <c r="K1660" s="1">
        <f>'[1]RC-1'!K1660</f>
        <v>0</v>
      </c>
      <c r="L1660" s="1">
        <f>'[1]RC-1'!L1660</f>
        <v>0</v>
      </c>
      <c r="M1660" s="1">
        <f>'[1]RC-1'!M1660</f>
        <v>0</v>
      </c>
      <c r="N1660" s="1">
        <f>'[1]RC-1'!N1660</f>
        <v>0</v>
      </c>
      <c r="O1660" s="1">
        <f>'[1]RC-1'!O1660</f>
        <v>0</v>
      </c>
      <c r="P1660" s="1">
        <f>'[1]RC-1'!P1660</f>
        <v>0</v>
      </c>
      <c r="Q1660" s="1">
        <f>'[1]RC-1'!Q1660</f>
        <v>0</v>
      </c>
      <c r="R1660" s="1">
        <f>'[1]RC-1'!R1660</f>
        <v>0</v>
      </c>
      <c r="S1660" s="1">
        <f>'[1]RC-1'!S1660</f>
        <v>0</v>
      </c>
      <c r="T1660" s="1">
        <f>'[1]RC-1'!T1660</f>
        <v>0</v>
      </c>
      <c r="U1660" s="1">
        <f>'[1]RC-1'!U1660</f>
        <v>0</v>
      </c>
      <c r="V1660" s="1">
        <f>'[1]RC-1'!V1660</f>
        <v>0</v>
      </c>
      <c r="W1660" s="1">
        <f>'[1]RC-1'!W1660</f>
        <v>0</v>
      </c>
      <c r="X1660" s="1">
        <f>'[1]RC-1'!X1660</f>
        <v>0</v>
      </c>
      <c r="Y1660" s="1">
        <f>'[1]RC-1'!Y1660</f>
        <v>0</v>
      </c>
      <c r="Z1660" s="1">
        <f>'[1]RC-1'!Z1660</f>
        <v>0</v>
      </c>
      <c r="AA1660" s="1">
        <f>'[1]RC-1'!AA1660</f>
        <v>0</v>
      </c>
      <c r="AB1660" s="1">
        <f>'[1]RC-1'!AB1660</f>
        <v>0</v>
      </c>
      <c r="AC1660" s="1">
        <f>'[1]RC-1'!AC1660</f>
        <v>0</v>
      </c>
      <c r="AD1660" s="1">
        <f>'[1]RC-1'!AD1660</f>
        <v>0</v>
      </c>
      <c r="AE1660" s="1">
        <f>'[1]RC-1'!AE1660</f>
        <v>0</v>
      </c>
      <c r="AF1660" s="1">
        <f>'[1]RC-1'!AF1660</f>
        <v>0</v>
      </c>
      <c r="AG1660" s="1">
        <f>'[1]RC-1'!AG1660</f>
        <v>0</v>
      </c>
      <c r="AH1660" s="1">
        <f>'[1]RC-1'!AH1660</f>
        <v>0</v>
      </c>
      <c r="AI1660" s="1">
        <f>'[1]RC-1'!AI1660</f>
        <v>0</v>
      </c>
    </row>
    <row r="1661" spans="1:35" x14ac:dyDescent="0.3">
      <c r="A1661" s="1">
        <f>'[1]RC-1'!A1661</f>
        <v>0</v>
      </c>
      <c r="B1661" s="1">
        <f>'[1]RC-1'!B1661</f>
        <v>0</v>
      </c>
      <c r="C1661" s="1">
        <f>'[1]RC-1'!C1661</f>
        <v>0</v>
      </c>
      <c r="D1661" s="1">
        <f>'[1]RC-1'!D1661</f>
        <v>0</v>
      </c>
      <c r="E1661" s="1">
        <f>'[1]RC-1'!E1661</f>
        <v>0</v>
      </c>
      <c r="F1661" s="1">
        <f>'[1]RC-1'!F1661</f>
        <v>0</v>
      </c>
      <c r="G1661" s="1">
        <f>'[1]RC-1'!G1661</f>
        <v>0</v>
      </c>
      <c r="H1661" s="1">
        <f>'[1]RC-1'!H1661</f>
        <v>0</v>
      </c>
      <c r="I1661" s="1">
        <f>'[1]RC-1'!I1661</f>
        <v>0</v>
      </c>
      <c r="J1661" s="1">
        <f>'[1]RC-1'!J1661</f>
        <v>0</v>
      </c>
      <c r="K1661" s="1">
        <f>'[1]RC-1'!K1661</f>
        <v>0</v>
      </c>
      <c r="L1661" s="1">
        <f>'[1]RC-1'!L1661</f>
        <v>0</v>
      </c>
      <c r="M1661" s="1">
        <f>'[1]RC-1'!M1661</f>
        <v>0</v>
      </c>
      <c r="N1661" s="1">
        <f>'[1]RC-1'!N1661</f>
        <v>0</v>
      </c>
      <c r="O1661" s="1">
        <f>'[1]RC-1'!O1661</f>
        <v>0</v>
      </c>
      <c r="P1661" s="1">
        <f>'[1]RC-1'!P1661</f>
        <v>0</v>
      </c>
      <c r="Q1661" s="1">
        <f>'[1]RC-1'!Q1661</f>
        <v>0</v>
      </c>
      <c r="R1661" s="1">
        <f>'[1]RC-1'!R1661</f>
        <v>0</v>
      </c>
      <c r="S1661" s="1">
        <f>'[1]RC-1'!S1661</f>
        <v>0</v>
      </c>
      <c r="T1661" s="1">
        <f>'[1]RC-1'!T1661</f>
        <v>0</v>
      </c>
      <c r="U1661" s="1">
        <f>'[1]RC-1'!U1661</f>
        <v>0</v>
      </c>
      <c r="V1661" s="1">
        <f>'[1]RC-1'!V1661</f>
        <v>0</v>
      </c>
      <c r="W1661" s="1">
        <f>'[1]RC-1'!W1661</f>
        <v>0</v>
      </c>
      <c r="X1661" s="1">
        <f>'[1]RC-1'!X1661</f>
        <v>0</v>
      </c>
      <c r="Y1661" s="1">
        <f>'[1]RC-1'!Y1661</f>
        <v>0</v>
      </c>
      <c r="Z1661" s="1">
        <f>'[1]RC-1'!Z1661</f>
        <v>0</v>
      </c>
      <c r="AA1661" s="1">
        <f>'[1]RC-1'!AA1661</f>
        <v>0</v>
      </c>
      <c r="AB1661" s="1">
        <f>'[1]RC-1'!AB1661</f>
        <v>0</v>
      </c>
      <c r="AC1661" s="1">
        <f>'[1]RC-1'!AC1661</f>
        <v>0</v>
      </c>
      <c r="AD1661" s="1">
        <f>'[1]RC-1'!AD1661</f>
        <v>0</v>
      </c>
      <c r="AE1661" s="1">
        <f>'[1]RC-1'!AE1661</f>
        <v>0</v>
      </c>
      <c r="AF1661" s="1">
        <f>'[1]RC-1'!AF1661</f>
        <v>0</v>
      </c>
      <c r="AG1661" s="1">
        <f>'[1]RC-1'!AG1661</f>
        <v>0</v>
      </c>
      <c r="AH1661" s="1">
        <f>'[1]RC-1'!AH1661</f>
        <v>0</v>
      </c>
      <c r="AI1661" s="1">
        <f>'[1]RC-1'!AI1661</f>
        <v>0</v>
      </c>
    </row>
    <row r="1662" spans="1:35" x14ac:dyDescent="0.3">
      <c r="A1662" s="1">
        <f>'[1]RC-1'!A1662</f>
        <v>0</v>
      </c>
      <c r="B1662" s="1">
        <f>'[1]RC-1'!B1662</f>
        <v>0</v>
      </c>
      <c r="C1662" s="1">
        <f>'[1]RC-1'!C1662</f>
        <v>0</v>
      </c>
      <c r="D1662" s="1">
        <f>'[1]RC-1'!D1662</f>
        <v>0</v>
      </c>
      <c r="E1662" s="1">
        <f>'[1]RC-1'!E1662</f>
        <v>0</v>
      </c>
      <c r="F1662" s="1">
        <f>'[1]RC-1'!F1662</f>
        <v>0</v>
      </c>
      <c r="G1662" s="1">
        <f>'[1]RC-1'!G1662</f>
        <v>0</v>
      </c>
      <c r="H1662" s="1">
        <f>'[1]RC-1'!H1662</f>
        <v>0</v>
      </c>
      <c r="I1662" s="1">
        <f>'[1]RC-1'!I1662</f>
        <v>0</v>
      </c>
      <c r="J1662" s="1">
        <f>'[1]RC-1'!J1662</f>
        <v>0</v>
      </c>
      <c r="K1662" s="1">
        <f>'[1]RC-1'!K1662</f>
        <v>0</v>
      </c>
      <c r="L1662" s="1">
        <f>'[1]RC-1'!L1662</f>
        <v>0</v>
      </c>
      <c r="M1662" s="1">
        <f>'[1]RC-1'!M1662</f>
        <v>0</v>
      </c>
      <c r="N1662" s="1">
        <f>'[1]RC-1'!N1662</f>
        <v>0</v>
      </c>
      <c r="O1662" s="1">
        <f>'[1]RC-1'!O1662</f>
        <v>0</v>
      </c>
      <c r="P1662" s="1">
        <f>'[1]RC-1'!P1662</f>
        <v>0</v>
      </c>
      <c r="Q1662" s="1">
        <f>'[1]RC-1'!Q1662</f>
        <v>0</v>
      </c>
      <c r="R1662" s="1">
        <f>'[1]RC-1'!R1662</f>
        <v>0</v>
      </c>
      <c r="S1662" s="1">
        <f>'[1]RC-1'!S1662</f>
        <v>0</v>
      </c>
      <c r="T1662" s="1">
        <f>'[1]RC-1'!T1662</f>
        <v>0</v>
      </c>
      <c r="U1662" s="1">
        <f>'[1]RC-1'!U1662</f>
        <v>0</v>
      </c>
      <c r="V1662" s="1">
        <f>'[1]RC-1'!V1662</f>
        <v>0</v>
      </c>
      <c r="W1662" s="1">
        <f>'[1]RC-1'!W1662</f>
        <v>0</v>
      </c>
      <c r="X1662" s="1">
        <f>'[1]RC-1'!X1662</f>
        <v>0</v>
      </c>
      <c r="Y1662" s="1">
        <f>'[1]RC-1'!Y1662</f>
        <v>0</v>
      </c>
      <c r="Z1662" s="1">
        <f>'[1]RC-1'!Z1662</f>
        <v>0</v>
      </c>
      <c r="AA1662" s="1">
        <f>'[1]RC-1'!AA1662</f>
        <v>0</v>
      </c>
      <c r="AB1662" s="1">
        <f>'[1]RC-1'!AB1662</f>
        <v>0</v>
      </c>
      <c r="AC1662" s="1">
        <f>'[1]RC-1'!AC1662</f>
        <v>0</v>
      </c>
      <c r="AD1662" s="1">
        <f>'[1]RC-1'!AD1662</f>
        <v>0</v>
      </c>
      <c r="AE1662" s="1">
        <f>'[1]RC-1'!AE1662</f>
        <v>0</v>
      </c>
      <c r="AF1662" s="1">
        <f>'[1]RC-1'!AF1662</f>
        <v>0</v>
      </c>
      <c r="AG1662" s="1">
        <f>'[1]RC-1'!AG1662</f>
        <v>0</v>
      </c>
      <c r="AH1662" s="1">
        <f>'[1]RC-1'!AH1662</f>
        <v>0</v>
      </c>
      <c r="AI1662" s="1">
        <f>'[1]RC-1'!AI1662</f>
        <v>0</v>
      </c>
    </row>
    <row r="1663" spans="1:35" x14ac:dyDescent="0.3">
      <c r="A1663" s="1">
        <f>'[1]RC-1'!A1663</f>
        <v>0</v>
      </c>
      <c r="B1663" s="1">
        <f>'[1]RC-1'!B1663</f>
        <v>0</v>
      </c>
      <c r="C1663" s="1">
        <f>'[1]RC-1'!C1663</f>
        <v>0</v>
      </c>
      <c r="D1663" s="1">
        <f>'[1]RC-1'!D1663</f>
        <v>0</v>
      </c>
      <c r="E1663" s="1">
        <f>'[1]RC-1'!E1663</f>
        <v>0</v>
      </c>
      <c r="F1663" s="1">
        <f>'[1]RC-1'!F1663</f>
        <v>0</v>
      </c>
      <c r="G1663" s="1">
        <f>'[1]RC-1'!G1663</f>
        <v>0</v>
      </c>
      <c r="H1663" s="1">
        <f>'[1]RC-1'!H1663</f>
        <v>0</v>
      </c>
      <c r="I1663" s="1">
        <f>'[1]RC-1'!I1663</f>
        <v>0</v>
      </c>
      <c r="J1663" s="1">
        <f>'[1]RC-1'!J1663</f>
        <v>0</v>
      </c>
      <c r="K1663" s="1">
        <f>'[1]RC-1'!K1663</f>
        <v>0</v>
      </c>
      <c r="L1663" s="1">
        <f>'[1]RC-1'!L1663</f>
        <v>0</v>
      </c>
      <c r="M1663" s="1">
        <f>'[1]RC-1'!M1663</f>
        <v>0</v>
      </c>
      <c r="N1663" s="1">
        <f>'[1]RC-1'!N1663</f>
        <v>0</v>
      </c>
      <c r="O1663" s="1">
        <f>'[1]RC-1'!O1663</f>
        <v>0</v>
      </c>
      <c r="P1663" s="1">
        <f>'[1]RC-1'!P1663</f>
        <v>0</v>
      </c>
      <c r="Q1663" s="1">
        <f>'[1]RC-1'!Q1663</f>
        <v>0</v>
      </c>
      <c r="R1663" s="1">
        <f>'[1]RC-1'!R1663</f>
        <v>0</v>
      </c>
      <c r="S1663" s="1">
        <f>'[1]RC-1'!S1663</f>
        <v>0</v>
      </c>
      <c r="T1663" s="1">
        <f>'[1]RC-1'!T1663</f>
        <v>0</v>
      </c>
      <c r="U1663" s="1">
        <f>'[1]RC-1'!U1663</f>
        <v>0</v>
      </c>
      <c r="V1663" s="1">
        <f>'[1]RC-1'!V1663</f>
        <v>0</v>
      </c>
      <c r="W1663" s="1">
        <f>'[1]RC-1'!W1663</f>
        <v>0</v>
      </c>
      <c r="X1663" s="1">
        <f>'[1]RC-1'!X1663</f>
        <v>0</v>
      </c>
      <c r="Y1663" s="1">
        <f>'[1]RC-1'!Y1663</f>
        <v>0</v>
      </c>
      <c r="Z1663" s="1">
        <f>'[1]RC-1'!Z1663</f>
        <v>0</v>
      </c>
      <c r="AA1663" s="1">
        <f>'[1]RC-1'!AA1663</f>
        <v>0</v>
      </c>
      <c r="AB1663" s="1">
        <f>'[1]RC-1'!AB1663</f>
        <v>0</v>
      </c>
      <c r="AC1663" s="1">
        <f>'[1]RC-1'!AC1663</f>
        <v>0</v>
      </c>
      <c r="AD1663" s="1">
        <f>'[1]RC-1'!AD1663</f>
        <v>0</v>
      </c>
      <c r="AE1663" s="1">
        <f>'[1]RC-1'!AE1663</f>
        <v>0</v>
      </c>
      <c r="AF1663" s="1">
        <f>'[1]RC-1'!AF1663</f>
        <v>0</v>
      </c>
      <c r="AG1663" s="1">
        <f>'[1]RC-1'!AG1663</f>
        <v>0</v>
      </c>
      <c r="AH1663" s="1">
        <f>'[1]RC-1'!AH1663</f>
        <v>0</v>
      </c>
      <c r="AI1663" s="1">
        <f>'[1]RC-1'!AI1663</f>
        <v>0</v>
      </c>
    </row>
    <row r="1664" spans="1:35" x14ac:dyDescent="0.3">
      <c r="A1664" s="1">
        <f>'[1]RC-1'!A1664</f>
        <v>0</v>
      </c>
      <c r="B1664" s="1">
        <f>'[1]RC-1'!B1664</f>
        <v>0</v>
      </c>
      <c r="C1664" s="1">
        <f>'[1]RC-1'!C1664</f>
        <v>0</v>
      </c>
      <c r="D1664" s="1">
        <f>'[1]RC-1'!D1664</f>
        <v>0</v>
      </c>
      <c r="E1664" s="1">
        <f>'[1]RC-1'!E1664</f>
        <v>0</v>
      </c>
      <c r="F1664" s="1">
        <f>'[1]RC-1'!F1664</f>
        <v>0</v>
      </c>
      <c r="G1664" s="1">
        <f>'[1]RC-1'!G1664</f>
        <v>0</v>
      </c>
      <c r="H1664" s="1">
        <f>'[1]RC-1'!H1664</f>
        <v>0</v>
      </c>
      <c r="I1664" s="1">
        <f>'[1]RC-1'!I1664</f>
        <v>0</v>
      </c>
      <c r="J1664" s="1">
        <f>'[1]RC-1'!J1664</f>
        <v>0</v>
      </c>
      <c r="K1664" s="1">
        <f>'[1]RC-1'!K1664</f>
        <v>0</v>
      </c>
      <c r="L1664" s="1">
        <f>'[1]RC-1'!L1664</f>
        <v>0</v>
      </c>
      <c r="M1664" s="1">
        <f>'[1]RC-1'!M1664</f>
        <v>0</v>
      </c>
      <c r="N1664" s="1">
        <f>'[1]RC-1'!N1664</f>
        <v>0</v>
      </c>
      <c r="O1664" s="1">
        <f>'[1]RC-1'!O1664</f>
        <v>0</v>
      </c>
      <c r="P1664" s="1">
        <f>'[1]RC-1'!P1664</f>
        <v>0</v>
      </c>
      <c r="Q1664" s="1">
        <f>'[1]RC-1'!Q1664</f>
        <v>0</v>
      </c>
      <c r="R1664" s="1">
        <f>'[1]RC-1'!R1664</f>
        <v>0</v>
      </c>
      <c r="S1664" s="1">
        <f>'[1]RC-1'!S1664</f>
        <v>0</v>
      </c>
      <c r="T1664" s="1">
        <f>'[1]RC-1'!T1664</f>
        <v>0</v>
      </c>
      <c r="U1664" s="1">
        <f>'[1]RC-1'!U1664</f>
        <v>0</v>
      </c>
      <c r="V1664" s="1">
        <f>'[1]RC-1'!V1664</f>
        <v>0</v>
      </c>
      <c r="W1664" s="1">
        <f>'[1]RC-1'!W1664</f>
        <v>0</v>
      </c>
      <c r="X1664" s="1">
        <f>'[1]RC-1'!X1664</f>
        <v>0</v>
      </c>
      <c r="Y1664" s="1">
        <f>'[1]RC-1'!Y1664</f>
        <v>0</v>
      </c>
      <c r="Z1664" s="1">
        <f>'[1]RC-1'!Z1664</f>
        <v>0</v>
      </c>
      <c r="AA1664" s="1">
        <f>'[1]RC-1'!AA1664</f>
        <v>0</v>
      </c>
      <c r="AB1664" s="1">
        <f>'[1]RC-1'!AB1664</f>
        <v>0</v>
      </c>
      <c r="AC1664" s="1">
        <f>'[1]RC-1'!AC1664</f>
        <v>0</v>
      </c>
      <c r="AD1664" s="1">
        <f>'[1]RC-1'!AD1664</f>
        <v>0</v>
      </c>
      <c r="AE1664" s="1">
        <f>'[1]RC-1'!AE1664</f>
        <v>0</v>
      </c>
      <c r="AF1664" s="1">
        <f>'[1]RC-1'!AF1664</f>
        <v>0</v>
      </c>
      <c r="AG1664" s="1">
        <f>'[1]RC-1'!AG1664</f>
        <v>0</v>
      </c>
      <c r="AH1664" s="1">
        <f>'[1]RC-1'!AH1664</f>
        <v>0</v>
      </c>
      <c r="AI1664" s="1">
        <f>'[1]RC-1'!AI1664</f>
        <v>0</v>
      </c>
    </row>
    <row r="1665" spans="1:35" x14ac:dyDescent="0.3">
      <c r="A1665" s="1">
        <f>'[1]RC-1'!A1665</f>
        <v>0</v>
      </c>
      <c r="B1665" s="1">
        <f>'[1]RC-1'!B1665</f>
        <v>0</v>
      </c>
      <c r="C1665" s="1">
        <f>'[1]RC-1'!C1665</f>
        <v>0</v>
      </c>
      <c r="D1665" s="1">
        <f>'[1]RC-1'!D1665</f>
        <v>0</v>
      </c>
      <c r="E1665" s="1">
        <f>'[1]RC-1'!E1665</f>
        <v>0</v>
      </c>
      <c r="F1665" s="1">
        <f>'[1]RC-1'!F1665</f>
        <v>0</v>
      </c>
      <c r="G1665" s="1">
        <f>'[1]RC-1'!G1665</f>
        <v>0</v>
      </c>
      <c r="H1665" s="1">
        <f>'[1]RC-1'!H1665</f>
        <v>0</v>
      </c>
      <c r="I1665" s="1">
        <f>'[1]RC-1'!I1665</f>
        <v>0</v>
      </c>
      <c r="J1665" s="1">
        <f>'[1]RC-1'!J1665</f>
        <v>0</v>
      </c>
      <c r="K1665" s="1">
        <f>'[1]RC-1'!K1665</f>
        <v>0</v>
      </c>
      <c r="L1665" s="1">
        <f>'[1]RC-1'!L1665</f>
        <v>0</v>
      </c>
      <c r="M1665" s="1">
        <f>'[1]RC-1'!M1665</f>
        <v>0</v>
      </c>
      <c r="N1665" s="1">
        <f>'[1]RC-1'!N1665</f>
        <v>0</v>
      </c>
      <c r="O1665" s="1">
        <f>'[1]RC-1'!O1665</f>
        <v>0</v>
      </c>
      <c r="P1665" s="1">
        <f>'[1]RC-1'!P1665</f>
        <v>0</v>
      </c>
      <c r="Q1665" s="1">
        <f>'[1]RC-1'!Q1665</f>
        <v>0</v>
      </c>
      <c r="R1665" s="1">
        <f>'[1]RC-1'!R1665</f>
        <v>0</v>
      </c>
      <c r="S1665" s="1">
        <f>'[1]RC-1'!S1665</f>
        <v>0</v>
      </c>
      <c r="T1665" s="1">
        <f>'[1]RC-1'!T1665</f>
        <v>0</v>
      </c>
      <c r="U1665" s="1">
        <f>'[1]RC-1'!U1665</f>
        <v>0</v>
      </c>
      <c r="V1665" s="1">
        <f>'[1]RC-1'!V1665</f>
        <v>0</v>
      </c>
      <c r="W1665" s="1">
        <f>'[1]RC-1'!W1665</f>
        <v>0</v>
      </c>
      <c r="X1665" s="1">
        <f>'[1]RC-1'!X1665</f>
        <v>0</v>
      </c>
      <c r="Y1665" s="1">
        <f>'[1]RC-1'!Y1665</f>
        <v>0</v>
      </c>
      <c r="Z1665" s="1">
        <f>'[1]RC-1'!Z1665</f>
        <v>0</v>
      </c>
      <c r="AA1665" s="1">
        <f>'[1]RC-1'!AA1665</f>
        <v>0</v>
      </c>
      <c r="AB1665" s="1">
        <f>'[1]RC-1'!AB1665</f>
        <v>0</v>
      </c>
      <c r="AC1665" s="1">
        <f>'[1]RC-1'!AC1665</f>
        <v>0</v>
      </c>
      <c r="AD1665" s="1">
        <f>'[1]RC-1'!AD1665</f>
        <v>0</v>
      </c>
      <c r="AE1665" s="1">
        <f>'[1]RC-1'!AE1665</f>
        <v>0</v>
      </c>
      <c r="AF1665" s="1">
        <f>'[1]RC-1'!AF1665</f>
        <v>0</v>
      </c>
      <c r="AG1665" s="1">
        <f>'[1]RC-1'!AG1665</f>
        <v>0</v>
      </c>
      <c r="AH1665" s="1">
        <f>'[1]RC-1'!AH1665</f>
        <v>0</v>
      </c>
      <c r="AI1665" s="1">
        <f>'[1]RC-1'!AI1665</f>
        <v>0</v>
      </c>
    </row>
    <row r="1666" spans="1:35" x14ac:dyDescent="0.3">
      <c r="A1666" s="1">
        <f>'[1]RC-1'!A1666</f>
        <v>0</v>
      </c>
      <c r="B1666" s="1">
        <f>'[1]RC-1'!B1666</f>
        <v>0</v>
      </c>
      <c r="C1666" s="1">
        <f>'[1]RC-1'!C1666</f>
        <v>0</v>
      </c>
      <c r="D1666" s="1">
        <f>'[1]RC-1'!D1666</f>
        <v>0</v>
      </c>
      <c r="E1666" s="1">
        <f>'[1]RC-1'!E1666</f>
        <v>0</v>
      </c>
      <c r="F1666" s="1">
        <f>'[1]RC-1'!F1666</f>
        <v>0</v>
      </c>
      <c r="G1666" s="1">
        <f>'[1]RC-1'!G1666</f>
        <v>0</v>
      </c>
      <c r="H1666" s="1">
        <f>'[1]RC-1'!H1666</f>
        <v>0</v>
      </c>
      <c r="I1666" s="1">
        <f>'[1]RC-1'!I1666</f>
        <v>0</v>
      </c>
      <c r="J1666" s="1">
        <f>'[1]RC-1'!J1666</f>
        <v>0</v>
      </c>
      <c r="K1666" s="1">
        <f>'[1]RC-1'!K1666</f>
        <v>0</v>
      </c>
      <c r="L1666" s="1">
        <f>'[1]RC-1'!L1666</f>
        <v>0</v>
      </c>
      <c r="M1666" s="1">
        <f>'[1]RC-1'!M1666</f>
        <v>0</v>
      </c>
      <c r="N1666" s="1">
        <f>'[1]RC-1'!N1666</f>
        <v>0</v>
      </c>
      <c r="O1666" s="1">
        <f>'[1]RC-1'!O1666</f>
        <v>0</v>
      </c>
      <c r="P1666" s="1">
        <f>'[1]RC-1'!P1666</f>
        <v>0</v>
      </c>
      <c r="Q1666" s="1">
        <f>'[1]RC-1'!Q1666</f>
        <v>0</v>
      </c>
      <c r="R1666" s="1">
        <f>'[1]RC-1'!R1666</f>
        <v>0</v>
      </c>
      <c r="S1666" s="1">
        <f>'[1]RC-1'!S1666</f>
        <v>0</v>
      </c>
      <c r="T1666" s="1">
        <f>'[1]RC-1'!T1666</f>
        <v>0</v>
      </c>
      <c r="U1666" s="1">
        <f>'[1]RC-1'!U1666</f>
        <v>0</v>
      </c>
      <c r="V1666" s="1">
        <f>'[1]RC-1'!V1666</f>
        <v>0</v>
      </c>
      <c r="W1666" s="1">
        <f>'[1]RC-1'!W1666</f>
        <v>0</v>
      </c>
      <c r="X1666" s="1">
        <f>'[1]RC-1'!X1666</f>
        <v>0</v>
      </c>
      <c r="Y1666" s="1">
        <f>'[1]RC-1'!Y1666</f>
        <v>0</v>
      </c>
      <c r="Z1666" s="1">
        <f>'[1]RC-1'!Z1666</f>
        <v>0</v>
      </c>
      <c r="AA1666" s="1">
        <f>'[1]RC-1'!AA1666</f>
        <v>0</v>
      </c>
      <c r="AB1666" s="1">
        <f>'[1]RC-1'!AB1666</f>
        <v>0</v>
      </c>
      <c r="AC1666" s="1">
        <f>'[1]RC-1'!AC1666</f>
        <v>0</v>
      </c>
      <c r="AD1666" s="1">
        <f>'[1]RC-1'!AD1666</f>
        <v>0</v>
      </c>
      <c r="AE1666" s="1">
        <f>'[1]RC-1'!AE1666</f>
        <v>0</v>
      </c>
      <c r="AF1666" s="1">
        <f>'[1]RC-1'!AF1666</f>
        <v>0</v>
      </c>
      <c r="AG1666" s="1">
        <f>'[1]RC-1'!AG1666</f>
        <v>0</v>
      </c>
      <c r="AH1666" s="1">
        <f>'[1]RC-1'!AH1666</f>
        <v>0</v>
      </c>
      <c r="AI1666" s="1">
        <f>'[1]RC-1'!AI1666</f>
        <v>0</v>
      </c>
    </row>
    <row r="1667" spans="1:35" x14ac:dyDescent="0.3">
      <c r="A1667" s="1">
        <f>'[1]RC-1'!A1667</f>
        <v>0</v>
      </c>
      <c r="B1667" s="1">
        <f>'[1]RC-1'!B1667</f>
        <v>0</v>
      </c>
      <c r="C1667" s="1">
        <f>'[1]RC-1'!C1667</f>
        <v>0</v>
      </c>
      <c r="D1667" s="1">
        <f>'[1]RC-1'!D1667</f>
        <v>0</v>
      </c>
      <c r="E1667" s="1">
        <f>'[1]RC-1'!E1667</f>
        <v>0</v>
      </c>
      <c r="F1667" s="1">
        <f>'[1]RC-1'!F1667</f>
        <v>0</v>
      </c>
      <c r="G1667" s="1">
        <f>'[1]RC-1'!G1667</f>
        <v>0</v>
      </c>
      <c r="H1667" s="1">
        <f>'[1]RC-1'!H1667</f>
        <v>0</v>
      </c>
      <c r="I1667" s="1">
        <f>'[1]RC-1'!I1667</f>
        <v>0</v>
      </c>
      <c r="J1667" s="1">
        <f>'[1]RC-1'!J1667</f>
        <v>0</v>
      </c>
      <c r="K1667" s="1">
        <f>'[1]RC-1'!K1667</f>
        <v>0</v>
      </c>
      <c r="L1667" s="1">
        <f>'[1]RC-1'!L1667</f>
        <v>0</v>
      </c>
      <c r="M1667" s="1">
        <f>'[1]RC-1'!M1667</f>
        <v>0</v>
      </c>
      <c r="N1667" s="1">
        <f>'[1]RC-1'!N1667</f>
        <v>0</v>
      </c>
      <c r="O1667" s="1">
        <f>'[1]RC-1'!O1667</f>
        <v>0</v>
      </c>
      <c r="P1667" s="1">
        <f>'[1]RC-1'!P1667</f>
        <v>0</v>
      </c>
      <c r="Q1667" s="1">
        <f>'[1]RC-1'!Q1667</f>
        <v>0</v>
      </c>
      <c r="R1667" s="1">
        <f>'[1]RC-1'!R1667</f>
        <v>0</v>
      </c>
      <c r="S1667" s="1">
        <f>'[1]RC-1'!S1667</f>
        <v>0</v>
      </c>
      <c r="T1667" s="1">
        <f>'[1]RC-1'!T1667</f>
        <v>0</v>
      </c>
      <c r="U1667" s="1">
        <f>'[1]RC-1'!U1667</f>
        <v>0</v>
      </c>
      <c r="V1667" s="1">
        <f>'[1]RC-1'!V1667</f>
        <v>0</v>
      </c>
      <c r="W1667" s="1">
        <f>'[1]RC-1'!W1667</f>
        <v>0</v>
      </c>
      <c r="X1667" s="1">
        <f>'[1]RC-1'!X1667</f>
        <v>0</v>
      </c>
      <c r="Y1667" s="1">
        <f>'[1]RC-1'!Y1667</f>
        <v>0</v>
      </c>
      <c r="Z1667" s="1">
        <f>'[1]RC-1'!Z1667</f>
        <v>0</v>
      </c>
      <c r="AA1667" s="1">
        <f>'[1]RC-1'!AA1667</f>
        <v>0</v>
      </c>
      <c r="AB1667" s="1">
        <f>'[1]RC-1'!AB1667</f>
        <v>0</v>
      </c>
      <c r="AC1667" s="1">
        <f>'[1]RC-1'!AC1667</f>
        <v>0</v>
      </c>
      <c r="AD1667" s="1">
        <f>'[1]RC-1'!AD1667</f>
        <v>0</v>
      </c>
      <c r="AE1667" s="1">
        <f>'[1]RC-1'!AE1667</f>
        <v>0</v>
      </c>
      <c r="AF1667" s="1">
        <f>'[1]RC-1'!AF1667</f>
        <v>0</v>
      </c>
      <c r="AG1667" s="1">
        <f>'[1]RC-1'!AG1667</f>
        <v>0</v>
      </c>
      <c r="AH1667" s="1">
        <f>'[1]RC-1'!AH1667</f>
        <v>0</v>
      </c>
      <c r="AI1667" s="1">
        <f>'[1]RC-1'!AI1667</f>
        <v>0</v>
      </c>
    </row>
    <row r="1668" spans="1:35" x14ac:dyDescent="0.3">
      <c r="A1668" s="1">
        <f>'[1]RC-1'!A1668</f>
        <v>0</v>
      </c>
      <c r="B1668" s="1">
        <f>'[1]RC-1'!B1668</f>
        <v>0</v>
      </c>
      <c r="C1668" s="1">
        <f>'[1]RC-1'!C1668</f>
        <v>0</v>
      </c>
      <c r="D1668" s="1">
        <f>'[1]RC-1'!D1668</f>
        <v>0</v>
      </c>
      <c r="E1668" s="1">
        <f>'[1]RC-1'!E1668</f>
        <v>0</v>
      </c>
      <c r="F1668" s="1">
        <f>'[1]RC-1'!F1668</f>
        <v>0</v>
      </c>
      <c r="G1668" s="1">
        <f>'[1]RC-1'!G1668</f>
        <v>0</v>
      </c>
      <c r="H1668" s="1">
        <f>'[1]RC-1'!H1668</f>
        <v>0</v>
      </c>
      <c r="I1668" s="1">
        <f>'[1]RC-1'!I1668</f>
        <v>0</v>
      </c>
      <c r="J1668" s="1">
        <f>'[1]RC-1'!J1668</f>
        <v>0</v>
      </c>
      <c r="K1668" s="1">
        <f>'[1]RC-1'!K1668</f>
        <v>0</v>
      </c>
      <c r="L1668" s="1">
        <f>'[1]RC-1'!L1668</f>
        <v>0</v>
      </c>
      <c r="M1668" s="1">
        <f>'[1]RC-1'!M1668</f>
        <v>0</v>
      </c>
      <c r="N1668" s="1">
        <f>'[1]RC-1'!N1668</f>
        <v>0</v>
      </c>
      <c r="O1668" s="1">
        <f>'[1]RC-1'!O1668</f>
        <v>0</v>
      </c>
      <c r="P1668" s="1">
        <f>'[1]RC-1'!P1668</f>
        <v>0</v>
      </c>
      <c r="Q1668" s="1">
        <f>'[1]RC-1'!Q1668</f>
        <v>0</v>
      </c>
      <c r="R1668" s="1">
        <f>'[1]RC-1'!R1668</f>
        <v>0</v>
      </c>
      <c r="S1668" s="1">
        <f>'[1]RC-1'!S1668</f>
        <v>0</v>
      </c>
      <c r="T1668" s="1">
        <f>'[1]RC-1'!T1668</f>
        <v>0</v>
      </c>
      <c r="U1668" s="1">
        <f>'[1]RC-1'!U1668</f>
        <v>0</v>
      </c>
      <c r="V1668" s="1">
        <f>'[1]RC-1'!V1668</f>
        <v>0</v>
      </c>
      <c r="W1668" s="1">
        <f>'[1]RC-1'!W1668</f>
        <v>0</v>
      </c>
      <c r="X1668" s="1">
        <f>'[1]RC-1'!X1668</f>
        <v>0</v>
      </c>
      <c r="Y1668" s="1">
        <f>'[1]RC-1'!Y1668</f>
        <v>0</v>
      </c>
      <c r="Z1668" s="1">
        <f>'[1]RC-1'!Z1668</f>
        <v>0</v>
      </c>
      <c r="AA1668" s="1">
        <f>'[1]RC-1'!AA1668</f>
        <v>0</v>
      </c>
      <c r="AB1668" s="1">
        <f>'[1]RC-1'!AB1668</f>
        <v>0</v>
      </c>
      <c r="AC1668" s="1">
        <f>'[1]RC-1'!AC1668</f>
        <v>0</v>
      </c>
      <c r="AD1668" s="1">
        <f>'[1]RC-1'!AD1668</f>
        <v>0</v>
      </c>
      <c r="AE1668" s="1">
        <f>'[1]RC-1'!AE1668</f>
        <v>0</v>
      </c>
      <c r="AF1668" s="1">
        <f>'[1]RC-1'!AF1668</f>
        <v>0</v>
      </c>
      <c r="AG1668" s="1">
        <f>'[1]RC-1'!AG1668</f>
        <v>0</v>
      </c>
      <c r="AH1668" s="1">
        <f>'[1]RC-1'!AH1668</f>
        <v>0</v>
      </c>
      <c r="AI1668" s="1">
        <f>'[1]RC-1'!AI1668</f>
        <v>0</v>
      </c>
    </row>
    <row r="1669" spans="1:35" x14ac:dyDescent="0.3">
      <c r="A1669" s="1">
        <f>'[1]RC-1'!A1669</f>
        <v>0</v>
      </c>
      <c r="B1669" s="1">
        <f>'[1]RC-1'!B1669</f>
        <v>0</v>
      </c>
      <c r="C1669" s="1">
        <f>'[1]RC-1'!C1669</f>
        <v>0</v>
      </c>
      <c r="D1669" s="1">
        <f>'[1]RC-1'!D1669</f>
        <v>0</v>
      </c>
      <c r="E1669" s="1">
        <f>'[1]RC-1'!E1669</f>
        <v>0</v>
      </c>
      <c r="F1669" s="1">
        <f>'[1]RC-1'!F1669</f>
        <v>0</v>
      </c>
      <c r="G1669" s="1">
        <f>'[1]RC-1'!G1669</f>
        <v>0</v>
      </c>
      <c r="H1669" s="1">
        <f>'[1]RC-1'!H1669</f>
        <v>0</v>
      </c>
      <c r="I1669" s="1">
        <f>'[1]RC-1'!I1669</f>
        <v>0</v>
      </c>
      <c r="J1669" s="1">
        <f>'[1]RC-1'!J1669</f>
        <v>0</v>
      </c>
      <c r="K1669" s="1">
        <f>'[1]RC-1'!K1669</f>
        <v>0</v>
      </c>
      <c r="L1669" s="1">
        <f>'[1]RC-1'!L1669</f>
        <v>0</v>
      </c>
      <c r="M1669" s="1">
        <f>'[1]RC-1'!M1669</f>
        <v>0</v>
      </c>
      <c r="N1669" s="1">
        <f>'[1]RC-1'!N1669</f>
        <v>0</v>
      </c>
      <c r="O1669" s="1">
        <f>'[1]RC-1'!O1669</f>
        <v>0</v>
      </c>
      <c r="P1669" s="1">
        <f>'[1]RC-1'!P1669</f>
        <v>0</v>
      </c>
      <c r="Q1669" s="1">
        <f>'[1]RC-1'!Q1669</f>
        <v>0</v>
      </c>
      <c r="R1669" s="1">
        <f>'[1]RC-1'!R1669</f>
        <v>0</v>
      </c>
      <c r="S1669" s="1">
        <f>'[1]RC-1'!S1669</f>
        <v>0</v>
      </c>
      <c r="T1669" s="1">
        <f>'[1]RC-1'!T1669</f>
        <v>0</v>
      </c>
      <c r="U1669" s="1">
        <f>'[1]RC-1'!U1669</f>
        <v>0</v>
      </c>
      <c r="V1669" s="1">
        <f>'[1]RC-1'!V1669</f>
        <v>0</v>
      </c>
      <c r="W1669" s="1">
        <f>'[1]RC-1'!W1669</f>
        <v>0</v>
      </c>
      <c r="X1669" s="1">
        <f>'[1]RC-1'!X1669</f>
        <v>0</v>
      </c>
      <c r="Y1669" s="1">
        <f>'[1]RC-1'!Y1669</f>
        <v>0</v>
      </c>
      <c r="Z1669" s="1">
        <f>'[1]RC-1'!Z1669</f>
        <v>0</v>
      </c>
      <c r="AA1669" s="1">
        <f>'[1]RC-1'!AA1669</f>
        <v>0</v>
      </c>
      <c r="AB1669" s="1">
        <f>'[1]RC-1'!AB1669</f>
        <v>0</v>
      </c>
      <c r="AC1669" s="1">
        <f>'[1]RC-1'!AC1669</f>
        <v>0</v>
      </c>
      <c r="AD1669" s="1">
        <f>'[1]RC-1'!AD1669</f>
        <v>0</v>
      </c>
      <c r="AE1669" s="1">
        <f>'[1]RC-1'!AE1669</f>
        <v>0</v>
      </c>
      <c r="AF1669" s="1">
        <f>'[1]RC-1'!AF1669</f>
        <v>0</v>
      </c>
      <c r="AG1669" s="1">
        <f>'[1]RC-1'!AG1669</f>
        <v>0</v>
      </c>
      <c r="AH1669" s="1">
        <f>'[1]RC-1'!AH1669</f>
        <v>0</v>
      </c>
      <c r="AI1669" s="1">
        <f>'[1]RC-1'!AI1669</f>
        <v>0</v>
      </c>
    </row>
    <row r="1670" spans="1:35" x14ac:dyDescent="0.3">
      <c r="A1670" s="1">
        <f>'[1]RC-1'!A1670</f>
        <v>0</v>
      </c>
      <c r="B1670" s="1">
        <f>'[1]RC-1'!B1670</f>
        <v>0</v>
      </c>
      <c r="C1670" s="1">
        <f>'[1]RC-1'!C1670</f>
        <v>0</v>
      </c>
      <c r="D1670" s="1">
        <f>'[1]RC-1'!D1670</f>
        <v>0</v>
      </c>
      <c r="E1670" s="1">
        <f>'[1]RC-1'!E1670</f>
        <v>0</v>
      </c>
      <c r="F1670" s="1">
        <f>'[1]RC-1'!F1670</f>
        <v>0</v>
      </c>
      <c r="G1670" s="1">
        <f>'[1]RC-1'!G1670</f>
        <v>0</v>
      </c>
      <c r="H1670" s="1">
        <f>'[1]RC-1'!H1670</f>
        <v>0</v>
      </c>
      <c r="I1670" s="1">
        <f>'[1]RC-1'!I1670</f>
        <v>0</v>
      </c>
      <c r="J1670" s="1">
        <f>'[1]RC-1'!J1670</f>
        <v>0</v>
      </c>
      <c r="K1670" s="1">
        <f>'[1]RC-1'!K1670</f>
        <v>0</v>
      </c>
      <c r="L1670" s="1">
        <f>'[1]RC-1'!L1670</f>
        <v>0</v>
      </c>
      <c r="M1670" s="1">
        <f>'[1]RC-1'!M1670</f>
        <v>0</v>
      </c>
      <c r="N1670" s="1">
        <f>'[1]RC-1'!N1670</f>
        <v>0</v>
      </c>
      <c r="O1670" s="1">
        <f>'[1]RC-1'!O1670</f>
        <v>0</v>
      </c>
      <c r="P1670" s="1">
        <f>'[1]RC-1'!P1670</f>
        <v>0</v>
      </c>
      <c r="Q1670" s="1">
        <f>'[1]RC-1'!Q1670</f>
        <v>0</v>
      </c>
      <c r="R1670" s="1">
        <f>'[1]RC-1'!R1670</f>
        <v>0</v>
      </c>
      <c r="S1670" s="1">
        <f>'[1]RC-1'!S1670</f>
        <v>0</v>
      </c>
      <c r="T1670" s="1">
        <f>'[1]RC-1'!T1670</f>
        <v>0</v>
      </c>
      <c r="U1670" s="1">
        <f>'[1]RC-1'!U1670</f>
        <v>0</v>
      </c>
      <c r="V1670" s="1">
        <f>'[1]RC-1'!V1670</f>
        <v>0</v>
      </c>
      <c r="W1670" s="1">
        <f>'[1]RC-1'!W1670</f>
        <v>0</v>
      </c>
      <c r="X1670" s="1">
        <f>'[1]RC-1'!X1670</f>
        <v>0</v>
      </c>
      <c r="Y1670" s="1">
        <f>'[1]RC-1'!Y1670</f>
        <v>0</v>
      </c>
      <c r="Z1670" s="1">
        <f>'[1]RC-1'!Z1670</f>
        <v>0</v>
      </c>
      <c r="AA1670" s="1">
        <f>'[1]RC-1'!AA1670</f>
        <v>0</v>
      </c>
      <c r="AB1670" s="1">
        <f>'[1]RC-1'!AB1670</f>
        <v>0</v>
      </c>
      <c r="AC1670" s="1">
        <f>'[1]RC-1'!AC1670</f>
        <v>0</v>
      </c>
      <c r="AD1670" s="1">
        <f>'[1]RC-1'!AD1670</f>
        <v>0</v>
      </c>
      <c r="AE1670" s="1">
        <f>'[1]RC-1'!AE1670</f>
        <v>0</v>
      </c>
      <c r="AF1670" s="1">
        <f>'[1]RC-1'!AF1670</f>
        <v>0</v>
      </c>
      <c r="AG1670" s="1">
        <f>'[1]RC-1'!AG1670</f>
        <v>0</v>
      </c>
      <c r="AH1670" s="1">
        <f>'[1]RC-1'!AH1670</f>
        <v>0</v>
      </c>
      <c r="AI1670" s="1">
        <f>'[1]RC-1'!AI1670</f>
        <v>0</v>
      </c>
    </row>
    <row r="1671" spans="1:35" x14ac:dyDescent="0.3">
      <c r="A1671" s="1">
        <f>'[1]RC-1'!A1671</f>
        <v>0</v>
      </c>
      <c r="B1671" s="1">
        <f>'[1]RC-1'!B1671</f>
        <v>0</v>
      </c>
      <c r="C1671" s="1">
        <f>'[1]RC-1'!C1671</f>
        <v>0</v>
      </c>
      <c r="D1671" s="1">
        <f>'[1]RC-1'!D1671</f>
        <v>0</v>
      </c>
      <c r="E1671" s="1">
        <f>'[1]RC-1'!E1671</f>
        <v>0</v>
      </c>
      <c r="F1671" s="1">
        <f>'[1]RC-1'!F1671</f>
        <v>0</v>
      </c>
      <c r="G1671" s="1">
        <f>'[1]RC-1'!G1671</f>
        <v>0</v>
      </c>
      <c r="H1671" s="1">
        <f>'[1]RC-1'!H1671</f>
        <v>0</v>
      </c>
      <c r="I1671" s="1">
        <f>'[1]RC-1'!I1671</f>
        <v>0</v>
      </c>
      <c r="J1671" s="1">
        <f>'[1]RC-1'!J1671</f>
        <v>0</v>
      </c>
      <c r="K1671" s="1">
        <f>'[1]RC-1'!K1671</f>
        <v>0</v>
      </c>
      <c r="L1671" s="1">
        <f>'[1]RC-1'!L1671</f>
        <v>0</v>
      </c>
      <c r="M1671" s="1">
        <f>'[1]RC-1'!M1671</f>
        <v>0</v>
      </c>
      <c r="N1671" s="1">
        <f>'[1]RC-1'!N1671</f>
        <v>0</v>
      </c>
      <c r="O1671" s="1">
        <f>'[1]RC-1'!O1671</f>
        <v>0</v>
      </c>
      <c r="P1671" s="1">
        <f>'[1]RC-1'!P1671</f>
        <v>0</v>
      </c>
      <c r="Q1671" s="1">
        <f>'[1]RC-1'!Q1671</f>
        <v>0</v>
      </c>
      <c r="R1671" s="1">
        <f>'[1]RC-1'!R1671</f>
        <v>0</v>
      </c>
      <c r="S1671" s="1">
        <f>'[1]RC-1'!S1671</f>
        <v>0</v>
      </c>
      <c r="T1671" s="1">
        <f>'[1]RC-1'!T1671</f>
        <v>0</v>
      </c>
      <c r="U1671" s="1">
        <f>'[1]RC-1'!U1671</f>
        <v>0</v>
      </c>
      <c r="V1671" s="1">
        <f>'[1]RC-1'!V1671</f>
        <v>0</v>
      </c>
      <c r="W1671" s="1">
        <f>'[1]RC-1'!W1671</f>
        <v>0</v>
      </c>
      <c r="X1671" s="1">
        <f>'[1]RC-1'!X1671</f>
        <v>0</v>
      </c>
      <c r="Y1671" s="1">
        <f>'[1]RC-1'!Y1671</f>
        <v>0</v>
      </c>
      <c r="Z1671" s="1">
        <f>'[1]RC-1'!Z1671</f>
        <v>0</v>
      </c>
      <c r="AA1671" s="1">
        <f>'[1]RC-1'!AA1671</f>
        <v>0</v>
      </c>
      <c r="AB1671" s="1">
        <f>'[1]RC-1'!AB1671</f>
        <v>0</v>
      </c>
      <c r="AC1671" s="1">
        <f>'[1]RC-1'!AC1671</f>
        <v>0</v>
      </c>
      <c r="AD1671" s="1">
        <f>'[1]RC-1'!AD1671</f>
        <v>0</v>
      </c>
      <c r="AE1671" s="1">
        <f>'[1]RC-1'!AE1671</f>
        <v>0</v>
      </c>
      <c r="AF1671" s="1">
        <f>'[1]RC-1'!AF1671</f>
        <v>0</v>
      </c>
      <c r="AG1671" s="1">
        <f>'[1]RC-1'!AG1671</f>
        <v>0</v>
      </c>
      <c r="AH1671" s="1">
        <f>'[1]RC-1'!AH1671</f>
        <v>0</v>
      </c>
      <c r="AI1671" s="1">
        <f>'[1]RC-1'!AI1671</f>
        <v>0</v>
      </c>
    </row>
    <row r="1672" spans="1:35" x14ac:dyDescent="0.3">
      <c r="A1672" s="1">
        <f>'[1]RC-1'!A1672</f>
        <v>0</v>
      </c>
      <c r="B1672" s="1">
        <f>'[1]RC-1'!B1672</f>
        <v>0</v>
      </c>
      <c r="C1672" s="1">
        <f>'[1]RC-1'!C1672</f>
        <v>0</v>
      </c>
      <c r="D1672" s="1">
        <f>'[1]RC-1'!D1672</f>
        <v>0</v>
      </c>
      <c r="E1672" s="1">
        <f>'[1]RC-1'!E1672</f>
        <v>0</v>
      </c>
      <c r="F1672" s="1">
        <f>'[1]RC-1'!F1672</f>
        <v>0</v>
      </c>
      <c r="G1672" s="1">
        <f>'[1]RC-1'!G1672</f>
        <v>0</v>
      </c>
      <c r="H1672" s="1">
        <f>'[1]RC-1'!H1672</f>
        <v>0</v>
      </c>
      <c r="I1672" s="1">
        <f>'[1]RC-1'!I1672</f>
        <v>0</v>
      </c>
      <c r="J1672" s="1">
        <f>'[1]RC-1'!J1672</f>
        <v>0</v>
      </c>
      <c r="K1672" s="1">
        <f>'[1]RC-1'!K1672</f>
        <v>0</v>
      </c>
      <c r="L1672" s="1">
        <f>'[1]RC-1'!L1672</f>
        <v>0</v>
      </c>
      <c r="M1672" s="1">
        <f>'[1]RC-1'!M1672</f>
        <v>0</v>
      </c>
      <c r="N1672" s="1">
        <f>'[1]RC-1'!N1672</f>
        <v>0</v>
      </c>
      <c r="O1672" s="1">
        <f>'[1]RC-1'!O1672</f>
        <v>0</v>
      </c>
      <c r="P1672" s="1">
        <f>'[1]RC-1'!P1672</f>
        <v>0</v>
      </c>
      <c r="Q1672" s="1">
        <f>'[1]RC-1'!Q1672</f>
        <v>0</v>
      </c>
      <c r="R1672" s="1">
        <f>'[1]RC-1'!R1672</f>
        <v>0</v>
      </c>
      <c r="S1672" s="1">
        <f>'[1]RC-1'!S1672</f>
        <v>0</v>
      </c>
      <c r="T1672" s="1">
        <f>'[1]RC-1'!T1672</f>
        <v>0</v>
      </c>
      <c r="U1672" s="1">
        <f>'[1]RC-1'!U1672</f>
        <v>0</v>
      </c>
      <c r="V1672" s="1">
        <f>'[1]RC-1'!V1672</f>
        <v>0</v>
      </c>
      <c r="W1672" s="1">
        <f>'[1]RC-1'!W1672</f>
        <v>0</v>
      </c>
      <c r="X1672" s="1">
        <f>'[1]RC-1'!X1672</f>
        <v>0</v>
      </c>
      <c r="Y1672" s="1">
        <f>'[1]RC-1'!Y1672</f>
        <v>0</v>
      </c>
      <c r="Z1672" s="1">
        <f>'[1]RC-1'!Z1672</f>
        <v>0</v>
      </c>
      <c r="AA1672" s="1">
        <f>'[1]RC-1'!AA1672</f>
        <v>0</v>
      </c>
      <c r="AB1672" s="1">
        <f>'[1]RC-1'!AB1672</f>
        <v>0</v>
      </c>
      <c r="AC1672" s="1">
        <f>'[1]RC-1'!AC1672</f>
        <v>0</v>
      </c>
      <c r="AD1672" s="1">
        <f>'[1]RC-1'!AD1672</f>
        <v>0</v>
      </c>
      <c r="AE1672" s="1">
        <f>'[1]RC-1'!AE1672</f>
        <v>0</v>
      </c>
      <c r="AF1672" s="1">
        <f>'[1]RC-1'!AF1672</f>
        <v>0</v>
      </c>
      <c r="AG1672" s="1">
        <f>'[1]RC-1'!AG1672</f>
        <v>0</v>
      </c>
      <c r="AH1672" s="1">
        <f>'[1]RC-1'!AH1672</f>
        <v>0</v>
      </c>
      <c r="AI1672" s="1">
        <f>'[1]RC-1'!AI1672</f>
        <v>0</v>
      </c>
    </row>
    <row r="1673" spans="1:35" x14ac:dyDescent="0.3">
      <c r="A1673" s="1">
        <f>'[1]RC-1'!A1673</f>
        <v>0</v>
      </c>
      <c r="B1673" s="1">
        <f>'[1]RC-1'!B1673</f>
        <v>0</v>
      </c>
      <c r="C1673" s="1">
        <f>'[1]RC-1'!C1673</f>
        <v>0</v>
      </c>
      <c r="D1673" s="1">
        <f>'[1]RC-1'!D1673</f>
        <v>0</v>
      </c>
      <c r="E1673" s="1">
        <f>'[1]RC-1'!E1673</f>
        <v>0</v>
      </c>
      <c r="F1673" s="1">
        <f>'[1]RC-1'!F1673</f>
        <v>0</v>
      </c>
      <c r="G1673" s="1">
        <f>'[1]RC-1'!G1673</f>
        <v>0</v>
      </c>
      <c r="H1673" s="1">
        <f>'[1]RC-1'!H1673</f>
        <v>0</v>
      </c>
      <c r="I1673" s="1">
        <f>'[1]RC-1'!I1673</f>
        <v>0</v>
      </c>
      <c r="J1673" s="1">
        <f>'[1]RC-1'!J1673</f>
        <v>0</v>
      </c>
      <c r="K1673" s="1">
        <f>'[1]RC-1'!K1673</f>
        <v>0</v>
      </c>
      <c r="L1673" s="1">
        <f>'[1]RC-1'!L1673</f>
        <v>0</v>
      </c>
      <c r="M1673" s="1">
        <f>'[1]RC-1'!M1673</f>
        <v>0</v>
      </c>
      <c r="N1673" s="1">
        <f>'[1]RC-1'!N1673</f>
        <v>0</v>
      </c>
      <c r="O1673" s="1">
        <f>'[1]RC-1'!O1673</f>
        <v>0</v>
      </c>
      <c r="P1673" s="1">
        <f>'[1]RC-1'!P1673</f>
        <v>0</v>
      </c>
      <c r="Q1673" s="1">
        <f>'[1]RC-1'!Q1673</f>
        <v>0</v>
      </c>
      <c r="R1673" s="1">
        <f>'[1]RC-1'!R1673</f>
        <v>0</v>
      </c>
      <c r="S1673" s="1">
        <f>'[1]RC-1'!S1673</f>
        <v>0</v>
      </c>
      <c r="T1673" s="1">
        <f>'[1]RC-1'!T1673</f>
        <v>0</v>
      </c>
      <c r="U1673" s="1">
        <f>'[1]RC-1'!U1673</f>
        <v>0</v>
      </c>
      <c r="V1673" s="1">
        <f>'[1]RC-1'!V1673</f>
        <v>0</v>
      </c>
      <c r="W1673" s="1">
        <f>'[1]RC-1'!W1673</f>
        <v>0</v>
      </c>
      <c r="X1673" s="1">
        <f>'[1]RC-1'!X1673</f>
        <v>0</v>
      </c>
      <c r="Y1673" s="1">
        <f>'[1]RC-1'!Y1673</f>
        <v>0</v>
      </c>
      <c r="Z1673" s="1">
        <f>'[1]RC-1'!Z1673</f>
        <v>0</v>
      </c>
      <c r="AA1673" s="1">
        <f>'[1]RC-1'!AA1673</f>
        <v>0</v>
      </c>
      <c r="AB1673" s="1">
        <f>'[1]RC-1'!AB1673</f>
        <v>0</v>
      </c>
      <c r="AC1673" s="1">
        <f>'[1]RC-1'!AC1673</f>
        <v>0</v>
      </c>
      <c r="AD1673" s="1">
        <f>'[1]RC-1'!AD1673</f>
        <v>0</v>
      </c>
      <c r="AE1673" s="1">
        <f>'[1]RC-1'!AE1673</f>
        <v>0</v>
      </c>
      <c r="AF1673" s="1">
        <f>'[1]RC-1'!AF1673</f>
        <v>0</v>
      </c>
      <c r="AG1673" s="1">
        <f>'[1]RC-1'!AG1673</f>
        <v>0</v>
      </c>
      <c r="AH1673" s="1">
        <f>'[1]RC-1'!AH1673</f>
        <v>0</v>
      </c>
      <c r="AI1673" s="1">
        <f>'[1]RC-1'!AI1673</f>
        <v>0</v>
      </c>
    </row>
    <row r="1674" spans="1:35" x14ac:dyDescent="0.3">
      <c r="A1674" s="1">
        <f>'[1]RC-1'!A1674</f>
        <v>0</v>
      </c>
      <c r="B1674" s="1">
        <f>'[1]RC-1'!B1674</f>
        <v>0</v>
      </c>
      <c r="C1674" s="1">
        <f>'[1]RC-1'!C1674</f>
        <v>0</v>
      </c>
      <c r="D1674" s="1">
        <f>'[1]RC-1'!D1674</f>
        <v>0</v>
      </c>
      <c r="E1674" s="1">
        <f>'[1]RC-1'!E1674</f>
        <v>0</v>
      </c>
      <c r="F1674" s="1">
        <f>'[1]RC-1'!F1674</f>
        <v>0</v>
      </c>
      <c r="G1674" s="1">
        <f>'[1]RC-1'!G1674</f>
        <v>0</v>
      </c>
      <c r="H1674" s="1">
        <f>'[1]RC-1'!H1674</f>
        <v>0</v>
      </c>
      <c r="I1674" s="1">
        <f>'[1]RC-1'!I1674</f>
        <v>0</v>
      </c>
      <c r="J1674" s="1">
        <f>'[1]RC-1'!J1674</f>
        <v>0</v>
      </c>
      <c r="K1674" s="1">
        <f>'[1]RC-1'!K1674</f>
        <v>0</v>
      </c>
      <c r="L1674" s="1">
        <f>'[1]RC-1'!L1674</f>
        <v>0</v>
      </c>
      <c r="M1674" s="1">
        <f>'[1]RC-1'!M1674</f>
        <v>0</v>
      </c>
      <c r="N1674" s="1">
        <f>'[1]RC-1'!N1674</f>
        <v>0</v>
      </c>
      <c r="O1674" s="1">
        <f>'[1]RC-1'!O1674</f>
        <v>0</v>
      </c>
      <c r="P1674" s="1">
        <f>'[1]RC-1'!P1674</f>
        <v>0</v>
      </c>
      <c r="Q1674" s="1">
        <f>'[1]RC-1'!Q1674</f>
        <v>0</v>
      </c>
      <c r="R1674" s="1">
        <f>'[1]RC-1'!R1674</f>
        <v>0</v>
      </c>
      <c r="S1674" s="1">
        <f>'[1]RC-1'!S1674</f>
        <v>0</v>
      </c>
      <c r="T1674" s="1">
        <f>'[1]RC-1'!T1674</f>
        <v>0</v>
      </c>
      <c r="U1674" s="1">
        <f>'[1]RC-1'!U1674</f>
        <v>0</v>
      </c>
      <c r="V1674" s="1">
        <f>'[1]RC-1'!V1674</f>
        <v>0</v>
      </c>
      <c r="W1674" s="1">
        <f>'[1]RC-1'!W1674</f>
        <v>0</v>
      </c>
      <c r="X1674" s="1">
        <f>'[1]RC-1'!X1674</f>
        <v>0</v>
      </c>
      <c r="Y1674" s="1">
        <f>'[1]RC-1'!Y1674</f>
        <v>0</v>
      </c>
      <c r="Z1674" s="1">
        <f>'[1]RC-1'!Z1674</f>
        <v>0</v>
      </c>
      <c r="AA1674" s="1">
        <f>'[1]RC-1'!AA1674</f>
        <v>0</v>
      </c>
      <c r="AB1674" s="1">
        <f>'[1]RC-1'!AB1674</f>
        <v>0</v>
      </c>
      <c r="AC1674" s="1">
        <f>'[1]RC-1'!AC1674</f>
        <v>0</v>
      </c>
      <c r="AD1674" s="1">
        <f>'[1]RC-1'!AD1674</f>
        <v>0</v>
      </c>
      <c r="AE1674" s="1">
        <f>'[1]RC-1'!AE1674</f>
        <v>0</v>
      </c>
      <c r="AF1674" s="1">
        <f>'[1]RC-1'!AF1674</f>
        <v>0</v>
      </c>
      <c r="AG1674" s="1">
        <f>'[1]RC-1'!AG1674</f>
        <v>0</v>
      </c>
      <c r="AH1674" s="1">
        <f>'[1]RC-1'!AH1674</f>
        <v>0</v>
      </c>
      <c r="AI1674" s="1">
        <f>'[1]RC-1'!AI1674</f>
        <v>0</v>
      </c>
    </row>
    <row r="1675" spans="1:35" x14ac:dyDescent="0.3">
      <c r="A1675" s="1">
        <f>'[1]RC-1'!A1675</f>
        <v>0</v>
      </c>
      <c r="B1675" s="1">
        <f>'[1]RC-1'!B1675</f>
        <v>0</v>
      </c>
      <c r="C1675" s="1">
        <f>'[1]RC-1'!C1675</f>
        <v>0</v>
      </c>
      <c r="D1675" s="1">
        <f>'[1]RC-1'!D1675</f>
        <v>0</v>
      </c>
      <c r="E1675" s="1">
        <f>'[1]RC-1'!E1675</f>
        <v>0</v>
      </c>
      <c r="F1675" s="1">
        <f>'[1]RC-1'!F1675</f>
        <v>0</v>
      </c>
      <c r="G1675" s="1">
        <f>'[1]RC-1'!G1675</f>
        <v>0</v>
      </c>
      <c r="H1675" s="1">
        <f>'[1]RC-1'!H1675</f>
        <v>0</v>
      </c>
      <c r="I1675" s="1">
        <f>'[1]RC-1'!I1675</f>
        <v>0</v>
      </c>
      <c r="J1675" s="1">
        <f>'[1]RC-1'!J1675</f>
        <v>0</v>
      </c>
      <c r="K1675" s="1">
        <f>'[1]RC-1'!K1675</f>
        <v>0</v>
      </c>
      <c r="L1675" s="1">
        <f>'[1]RC-1'!L1675</f>
        <v>0</v>
      </c>
      <c r="M1675" s="1">
        <f>'[1]RC-1'!M1675</f>
        <v>0</v>
      </c>
      <c r="N1675" s="1">
        <f>'[1]RC-1'!N1675</f>
        <v>0</v>
      </c>
      <c r="O1675" s="1">
        <f>'[1]RC-1'!O1675</f>
        <v>0</v>
      </c>
      <c r="P1675" s="1">
        <f>'[1]RC-1'!P1675</f>
        <v>0</v>
      </c>
      <c r="Q1675" s="1">
        <f>'[1]RC-1'!Q1675</f>
        <v>0</v>
      </c>
      <c r="R1675" s="1">
        <f>'[1]RC-1'!R1675</f>
        <v>0</v>
      </c>
      <c r="S1675" s="1">
        <f>'[1]RC-1'!S1675</f>
        <v>0</v>
      </c>
      <c r="T1675" s="1">
        <f>'[1]RC-1'!T1675</f>
        <v>0</v>
      </c>
      <c r="U1675" s="1">
        <f>'[1]RC-1'!U1675</f>
        <v>0</v>
      </c>
      <c r="V1675" s="1">
        <f>'[1]RC-1'!V1675</f>
        <v>0</v>
      </c>
      <c r="W1675" s="1">
        <f>'[1]RC-1'!W1675</f>
        <v>0</v>
      </c>
      <c r="X1675" s="1">
        <f>'[1]RC-1'!X1675</f>
        <v>0</v>
      </c>
      <c r="Y1675" s="1">
        <f>'[1]RC-1'!Y1675</f>
        <v>0</v>
      </c>
      <c r="Z1675" s="1">
        <f>'[1]RC-1'!Z1675</f>
        <v>0</v>
      </c>
      <c r="AA1675" s="1">
        <f>'[1]RC-1'!AA1675</f>
        <v>0</v>
      </c>
      <c r="AB1675" s="1">
        <f>'[1]RC-1'!AB1675</f>
        <v>0</v>
      </c>
      <c r="AC1675" s="1">
        <f>'[1]RC-1'!AC1675</f>
        <v>0</v>
      </c>
      <c r="AD1675" s="1">
        <f>'[1]RC-1'!AD1675</f>
        <v>0</v>
      </c>
      <c r="AE1675" s="1">
        <f>'[1]RC-1'!AE1675</f>
        <v>0</v>
      </c>
      <c r="AF1675" s="1">
        <f>'[1]RC-1'!AF1675</f>
        <v>0</v>
      </c>
      <c r="AG1675" s="1">
        <f>'[1]RC-1'!AG1675</f>
        <v>0</v>
      </c>
      <c r="AH1675" s="1">
        <f>'[1]RC-1'!AH1675</f>
        <v>0</v>
      </c>
      <c r="AI1675" s="1">
        <f>'[1]RC-1'!AI1675</f>
        <v>0</v>
      </c>
    </row>
    <row r="1676" spans="1:35" x14ac:dyDescent="0.3">
      <c r="A1676" s="1">
        <f>'[1]RC-1'!A1676</f>
        <v>0</v>
      </c>
      <c r="B1676" s="1">
        <f>'[1]RC-1'!B1676</f>
        <v>0</v>
      </c>
      <c r="C1676" s="1">
        <f>'[1]RC-1'!C1676</f>
        <v>0</v>
      </c>
      <c r="D1676" s="1">
        <f>'[1]RC-1'!D1676</f>
        <v>0</v>
      </c>
      <c r="E1676" s="1">
        <f>'[1]RC-1'!E1676</f>
        <v>0</v>
      </c>
      <c r="F1676" s="1">
        <f>'[1]RC-1'!F1676</f>
        <v>0</v>
      </c>
      <c r="G1676" s="1">
        <f>'[1]RC-1'!G1676</f>
        <v>0</v>
      </c>
      <c r="H1676" s="1">
        <f>'[1]RC-1'!H1676</f>
        <v>0</v>
      </c>
      <c r="I1676" s="1">
        <f>'[1]RC-1'!I1676</f>
        <v>0</v>
      </c>
      <c r="J1676" s="1">
        <f>'[1]RC-1'!J1676</f>
        <v>0</v>
      </c>
      <c r="K1676" s="1">
        <f>'[1]RC-1'!K1676</f>
        <v>0</v>
      </c>
      <c r="L1676" s="1">
        <f>'[1]RC-1'!L1676</f>
        <v>0</v>
      </c>
      <c r="M1676" s="1">
        <f>'[1]RC-1'!M1676</f>
        <v>0</v>
      </c>
      <c r="N1676" s="1">
        <f>'[1]RC-1'!N1676</f>
        <v>0</v>
      </c>
      <c r="O1676" s="1">
        <f>'[1]RC-1'!O1676</f>
        <v>0</v>
      </c>
      <c r="P1676" s="1">
        <f>'[1]RC-1'!P1676</f>
        <v>0</v>
      </c>
      <c r="Q1676" s="1">
        <f>'[1]RC-1'!Q1676</f>
        <v>0</v>
      </c>
      <c r="R1676" s="1">
        <f>'[1]RC-1'!R1676</f>
        <v>0</v>
      </c>
      <c r="S1676" s="1">
        <f>'[1]RC-1'!S1676</f>
        <v>0</v>
      </c>
      <c r="T1676" s="1">
        <f>'[1]RC-1'!T1676</f>
        <v>0</v>
      </c>
      <c r="U1676" s="1">
        <f>'[1]RC-1'!U1676</f>
        <v>0</v>
      </c>
      <c r="V1676" s="1">
        <f>'[1]RC-1'!V1676</f>
        <v>0</v>
      </c>
      <c r="W1676" s="1">
        <f>'[1]RC-1'!W1676</f>
        <v>0</v>
      </c>
      <c r="X1676" s="1">
        <f>'[1]RC-1'!X1676</f>
        <v>0</v>
      </c>
      <c r="Y1676" s="1">
        <f>'[1]RC-1'!Y1676</f>
        <v>0</v>
      </c>
      <c r="Z1676" s="1">
        <f>'[1]RC-1'!Z1676</f>
        <v>0</v>
      </c>
      <c r="AA1676" s="1">
        <f>'[1]RC-1'!AA1676</f>
        <v>0</v>
      </c>
      <c r="AB1676" s="1">
        <f>'[1]RC-1'!AB1676</f>
        <v>0</v>
      </c>
      <c r="AC1676" s="1">
        <f>'[1]RC-1'!AC1676</f>
        <v>0</v>
      </c>
      <c r="AD1676" s="1">
        <f>'[1]RC-1'!AD1676</f>
        <v>0</v>
      </c>
      <c r="AE1676" s="1">
        <f>'[1]RC-1'!AE1676</f>
        <v>0</v>
      </c>
      <c r="AF1676" s="1">
        <f>'[1]RC-1'!AF1676</f>
        <v>0</v>
      </c>
      <c r="AG1676" s="1">
        <f>'[1]RC-1'!AG1676</f>
        <v>0</v>
      </c>
      <c r="AH1676" s="1">
        <f>'[1]RC-1'!AH1676</f>
        <v>0</v>
      </c>
      <c r="AI1676" s="1">
        <f>'[1]RC-1'!AI1676</f>
        <v>0</v>
      </c>
    </row>
    <row r="1677" spans="1:35" x14ac:dyDescent="0.3">
      <c r="A1677" s="1">
        <f>'[1]RC-1'!A1677</f>
        <v>0</v>
      </c>
      <c r="B1677" s="1">
        <f>'[1]RC-1'!B1677</f>
        <v>0</v>
      </c>
      <c r="C1677" s="1">
        <f>'[1]RC-1'!C1677</f>
        <v>0</v>
      </c>
      <c r="D1677" s="1">
        <f>'[1]RC-1'!D1677</f>
        <v>0</v>
      </c>
      <c r="E1677" s="1">
        <f>'[1]RC-1'!E1677</f>
        <v>0</v>
      </c>
      <c r="F1677" s="1">
        <f>'[1]RC-1'!F1677</f>
        <v>0</v>
      </c>
      <c r="G1677" s="1">
        <f>'[1]RC-1'!G1677</f>
        <v>0</v>
      </c>
      <c r="H1677" s="1">
        <f>'[1]RC-1'!H1677</f>
        <v>0</v>
      </c>
      <c r="I1677" s="1">
        <f>'[1]RC-1'!I1677</f>
        <v>0</v>
      </c>
      <c r="J1677" s="1">
        <f>'[1]RC-1'!J1677</f>
        <v>0</v>
      </c>
      <c r="K1677" s="1">
        <f>'[1]RC-1'!K1677</f>
        <v>0</v>
      </c>
      <c r="L1677" s="1">
        <f>'[1]RC-1'!L1677</f>
        <v>0</v>
      </c>
      <c r="M1677" s="1">
        <f>'[1]RC-1'!M1677</f>
        <v>0</v>
      </c>
      <c r="N1677" s="1">
        <f>'[1]RC-1'!N1677</f>
        <v>0</v>
      </c>
      <c r="O1677" s="1">
        <f>'[1]RC-1'!O1677</f>
        <v>0</v>
      </c>
      <c r="P1677" s="1">
        <f>'[1]RC-1'!P1677</f>
        <v>0</v>
      </c>
      <c r="Q1677" s="1">
        <f>'[1]RC-1'!Q1677</f>
        <v>0</v>
      </c>
      <c r="R1677" s="1">
        <f>'[1]RC-1'!R1677</f>
        <v>0</v>
      </c>
      <c r="S1677" s="1">
        <f>'[1]RC-1'!S1677</f>
        <v>0</v>
      </c>
      <c r="T1677" s="1">
        <f>'[1]RC-1'!T1677</f>
        <v>0</v>
      </c>
      <c r="U1677" s="1">
        <f>'[1]RC-1'!U1677</f>
        <v>0</v>
      </c>
      <c r="V1677" s="1">
        <f>'[1]RC-1'!V1677</f>
        <v>0</v>
      </c>
      <c r="W1677" s="1">
        <f>'[1]RC-1'!W1677</f>
        <v>0</v>
      </c>
      <c r="X1677" s="1">
        <f>'[1]RC-1'!X1677</f>
        <v>0</v>
      </c>
      <c r="Y1677" s="1">
        <f>'[1]RC-1'!Y1677</f>
        <v>0</v>
      </c>
      <c r="Z1677" s="1">
        <f>'[1]RC-1'!Z1677</f>
        <v>0</v>
      </c>
      <c r="AA1677" s="1">
        <f>'[1]RC-1'!AA1677</f>
        <v>0</v>
      </c>
      <c r="AB1677" s="1">
        <f>'[1]RC-1'!AB1677</f>
        <v>0</v>
      </c>
      <c r="AC1677" s="1">
        <f>'[1]RC-1'!AC1677</f>
        <v>0</v>
      </c>
      <c r="AD1677" s="1">
        <f>'[1]RC-1'!AD1677</f>
        <v>0</v>
      </c>
      <c r="AE1677" s="1">
        <f>'[1]RC-1'!AE1677</f>
        <v>0</v>
      </c>
      <c r="AF1677" s="1">
        <f>'[1]RC-1'!AF1677</f>
        <v>0</v>
      </c>
      <c r="AG1677" s="1">
        <f>'[1]RC-1'!AG1677</f>
        <v>0</v>
      </c>
      <c r="AH1677" s="1">
        <f>'[1]RC-1'!AH1677</f>
        <v>0</v>
      </c>
      <c r="AI1677" s="1">
        <f>'[1]RC-1'!AI1677</f>
        <v>0</v>
      </c>
    </row>
    <row r="1678" spans="1:35" x14ac:dyDescent="0.3">
      <c r="A1678" s="1">
        <f>'[1]RC-1'!A1678</f>
        <v>0</v>
      </c>
      <c r="B1678" s="1">
        <f>'[1]RC-1'!B1678</f>
        <v>0</v>
      </c>
      <c r="C1678" s="1">
        <f>'[1]RC-1'!C1678</f>
        <v>0</v>
      </c>
      <c r="D1678" s="1">
        <f>'[1]RC-1'!D1678</f>
        <v>0</v>
      </c>
      <c r="E1678" s="1">
        <f>'[1]RC-1'!E1678</f>
        <v>0</v>
      </c>
      <c r="F1678" s="1">
        <f>'[1]RC-1'!F1678</f>
        <v>0</v>
      </c>
      <c r="G1678" s="1">
        <f>'[1]RC-1'!G1678</f>
        <v>0</v>
      </c>
      <c r="H1678" s="1">
        <f>'[1]RC-1'!H1678</f>
        <v>0</v>
      </c>
      <c r="I1678" s="1">
        <f>'[1]RC-1'!I1678</f>
        <v>0</v>
      </c>
      <c r="J1678" s="1">
        <f>'[1]RC-1'!J1678</f>
        <v>0</v>
      </c>
      <c r="K1678" s="1">
        <f>'[1]RC-1'!K1678</f>
        <v>0</v>
      </c>
      <c r="L1678" s="1">
        <f>'[1]RC-1'!L1678</f>
        <v>0</v>
      </c>
      <c r="M1678" s="1">
        <f>'[1]RC-1'!M1678</f>
        <v>0</v>
      </c>
      <c r="N1678" s="1">
        <f>'[1]RC-1'!N1678</f>
        <v>0</v>
      </c>
      <c r="O1678" s="1">
        <f>'[1]RC-1'!O1678</f>
        <v>0</v>
      </c>
      <c r="P1678" s="1">
        <f>'[1]RC-1'!P1678</f>
        <v>0</v>
      </c>
      <c r="Q1678" s="1">
        <f>'[1]RC-1'!Q1678</f>
        <v>0</v>
      </c>
      <c r="R1678" s="1">
        <f>'[1]RC-1'!R1678</f>
        <v>0</v>
      </c>
      <c r="S1678" s="1">
        <f>'[1]RC-1'!S1678</f>
        <v>0</v>
      </c>
      <c r="T1678" s="1">
        <f>'[1]RC-1'!T1678</f>
        <v>0</v>
      </c>
      <c r="U1678" s="1">
        <f>'[1]RC-1'!U1678</f>
        <v>0</v>
      </c>
      <c r="V1678" s="1">
        <f>'[1]RC-1'!V1678</f>
        <v>0</v>
      </c>
      <c r="W1678" s="1">
        <f>'[1]RC-1'!W1678</f>
        <v>0</v>
      </c>
      <c r="X1678" s="1">
        <f>'[1]RC-1'!X1678</f>
        <v>0</v>
      </c>
      <c r="Y1678" s="1">
        <f>'[1]RC-1'!Y1678</f>
        <v>0</v>
      </c>
      <c r="Z1678" s="1">
        <f>'[1]RC-1'!Z1678</f>
        <v>0</v>
      </c>
      <c r="AA1678" s="1">
        <f>'[1]RC-1'!AA1678</f>
        <v>0</v>
      </c>
      <c r="AB1678" s="1">
        <f>'[1]RC-1'!AB1678</f>
        <v>0</v>
      </c>
      <c r="AC1678" s="1">
        <f>'[1]RC-1'!AC1678</f>
        <v>0</v>
      </c>
      <c r="AD1678" s="1">
        <f>'[1]RC-1'!AD1678</f>
        <v>0</v>
      </c>
      <c r="AE1678" s="1">
        <f>'[1]RC-1'!AE1678</f>
        <v>0</v>
      </c>
      <c r="AF1678" s="1">
        <f>'[1]RC-1'!AF1678</f>
        <v>0</v>
      </c>
      <c r="AG1678" s="1">
        <f>'[1]RC-1'!AG1678</f>
        <v>0</v>
      </c>
      <c r="AH1678" s="1">
        <f>'[1]RC-1'!AH1678</f>
        <v>0</v>
      </c>
      <c r="AI1678" s="1">
        <f>'[1]RC-1'!AI1678</f>
        <v>0</v>
      </c>
    </row>
    <row r="1679" spans="1:35" x14ac:dyDescent="0.3">
      <c r="A1679" s="1">
        <f>'[1]RC-1'!A1679</f>
        <v>0</v>
      </c>
      <c r="B1679" s="1">
        <f>'[1]RC-1'!B1679</f>
        <v>0</v>
      </c>
      <c r="C1679" s="1">
        <f>'[1]RC-1'!C1679</f>
        <v>0</v>
      </c>
      <c r="D1679" s="1">
        <f>'[1]RC-1'!D1679</f>
        <v>0</v>
      </c>
      <c r="E1679" s="1">
        <f>'[1]RC-1'!E1679</f>
        <v>0</v>
      </c>
      <c r="F1679" s="1">
        <f>'[1]RC-1'!F1679</f>
        <v>0</v>
      </c>
      <c r="G1679" s="1">
        <f>'[1]RC-1'!G1679</f>
        <v>0</v>
      </c>
      <c r="H1679" s="1">
        <f>'[1]RC-1'!H1679</f>
        <v>0</v>
      </c>
      <c r="I1679" s="1">
        <f>'[1]RC-1'!I1679</f>
        <v>0</v>
      </c>
      <c r="J1679" s="1">
        <f>'[1]RC-1'!J1679</f>
        <v>0</v>
      </c>
      <c r="K1679" s="1">
        <f>'[1]RC-1'!K1679</f>
        <v>0</v>
      </c>
      <c r="L1679" s="1">
        <f>'[1]RC-1'!L1679</f>
        <v>0</v>
      </c>
      <c r="M1679" s="1">
        <f>'[1]RC-1'!M1679</f>
        <v>0</v>
      </c>
      <c r="N1679" s="1">
        <f>'[1]RC-1'!N1679</f>
        <v>0</v>
      </c>
      <c r="O1679" s="1">
        <f>'[1]RC-1'!O1679</f>
        <v>0</v>
      </c>
      <c r="P1679" s="1">
        <f>'[1]RC-1'!P1679</f>
        <v>0</v>
      </c>
      <c r="Q1679" s="1">
        <f>'[1]RC-1'!Q1679</f>
        <v>0</v>
      </c>
      <c r="R1679" s="1">
        <f>'[1]RC-1'!R1679</f>
        <v>0</v>
      </c>
      <c r="S1679" s="1">
        <f>'[1]RC-1'!S1679</f>
        <v>0</v>
      </c>
      <c r="T1679" s="1">
        <f>'[1]RC-1'!T1679</f>
        <v>0</v>
      </c>
      <c r="U1679" s="1">
        <f>'[1]RC-1'!U1679</f>
        <v>0</v>
      </c>
      <c r="V1679" s="1">
        <f>'[1]RC-1'!V1679</f>
        <v>0</v>
      </c>
      <c r="W1679" s="1">
        <f>'[1]RC-1'!W1679</f>
        <v>0</v>
      </c>
      <c r="X1679" s="1">
        <f>'[1]RC-1'!X1679</f>
        <v>0</v>
      </c>
      <c r="Y1679" s="1">
        <f>'[1]RC-1'!Y1679</f>
        <v>0</v>
      </c>
      <c r="Z1679" s="1">
        <f>'[1]RC-1'!Z1679</f>
        <v>0</v>
      </c>
      <c r="AA1679" s="1">
        <f>'[1]RC-1'!AA1679</f>
        <v>0</v>
      </c>
      <c r="AB1679" s="1">
        <f>'[1]RC-1'!AB1679</f>
        <v>0</v>
      </c>
      <c r="AC1679" s="1">
        <f>'[1]RC-1'!AC1679</f>
        <v>0</v>
      </c>
      <c r="AD1679" s="1">
        <f>'[1]RC-1'!AD1679</f>
        <v>0</v>
      </c>
      <c r="AE1679" s="1">
        <f>'[1]RC-1'!AE1679</f>
        <v>0</v>
      </c>
      <c r="AF1679" s="1">
        <f>'[1]RC-1'!AF1679</f>
        <v>0</v>
      </c>
      <c r="AG1679" s="1">
        <f>'[1]RC-1'!AG1679</f>
        <v>0</v>
      </c>
      <c r="AH1679" s="1">
        <f>'[1]RC-1'!AH1679</f>
        <v>0</v>
      </c>
      <c r="AI1679" s="1">
        <f>'[1]RC-1'!AI1679</f>
        <v>0</v>
      </c>
    </row>
    <row r="1680" spans="1:35" x14ac:dyDescent="0.3">
      <c r="A1680" s="1">
        <f>'[1]RC-1'!A1680</f>
        <v>0</v>
      </c>
      <c r="B1680" s="1">
        <f>'[1]RC-1'!B1680</f>
        <v>0</v>
      </c>
      <c r="C1680" s="1">
        <f>'[1]RC-1'!C1680</f>
        <v>0</v>
      </c>
      <c r="D1680" s="1">
        <f>'[1]RC-1'!D1680</f>
        <v>0</v>
      </c>
      <c r="E1680" s="1">
        <f>'[1]RC-1'!E1680</f>
        <v>0</v>
      </c>
      <c r="F1680" s="1">
        <f>'[1]RC-1'!F1680</f>
        <v>0</v>
      </c>
      <c r="G1680" s="1">
        <f>'[1]RC-1'!G1680</f>
        <v>0</v>
      </c>
      <c r="H1680" s="1">
        <f>'[1]RC-1'!H1680</f>
        <v>0</v>
      </c>
      <c r="I1680" s="1">
        <f>'[1]RC-1'!I1680</f>
        <v>0</v>
      </c>
      <c r="J1680" s="1">
        <f>'[1]RC-1'!J1680</f>
        <v>0</v>
      </c>
      <c r="K1680" s="1">
        <f>'[1]RC-1'!K1680</f>
        <v>0</v>
      </c>
      <c r="L1680" s="1">
        <f>'[1]RC-1'!L1680</f>
        <v>0</v>
      </c>
      <c r="M1680" s="1">
        <f>'[1]RC-1'!M1680</f>
        <v>0</v>
      </c>
      <c r="N1680" s="1">
        <f>'[1]RC-1'!N1680</f>
        <v>0</v>
      </c>
      <c r="O1680" s="1">
        <f>'[1]RC-1'!O1680</f>
        <v>0</v>
      </c>
      <c r="P1680" s="1">
        <f>'[1]RC-1'!P1680</f>
        <v>0</v>
      </c>
      <c r="Q1680" s="1">
        <f>'[1]RC-1'!Q1680</f>
        <v>0</v>
      </c>
      <c r="R1680" s="1">
        <f>'[1]RC-1'!R1680</f>
        <v>0</v>
      </c>
      <c r="S1680" s="1">
        <f>'[1]RC-1'!S1680</f>
        <v>0</v>
      </c>
      <c r="T1680" s="1">
        <f>'[1]RC-1'!T1680</f>
        <v>0</v>
      </c>
      <c r="U1680" s="1">
        <f>'[1]RC-1'!U1680</f>
        <v>0</v>
      </c>
      <c r="V1680" s="1">
        <f>'[1]RC-1'!V1680</f>
        <v>0</v>
      </c>
      <c r="W1680" s="1">
        <f>'[1]RC-1'!W1680</f>
        <v>0</v>
      </c>
      <c r="X1680" s="1">
        <f>'[1]RC-1'!X1680</f>
        <v>0</v>
      </c>
      <c r="Y1680" s="1">
        <f>'[1]RC-1'!Y1680</f>
        <v>0</v>
      </c>
      <c r="Z1680" s="1">
        <f>'[1]RC-1'!Z1680</f>
        <v>0</v>
      </c>
      <c r="AA1680" s="1">
        <f>'[1]RC-1'!AA1680</f>
        <v>0</v>
      </c>
      <c r="AB1680" s="1">
        <f>'[1]RC-1'!AB1680</f>
        <v>0</v>
      </c>
      <c r="AC1680" s="1">
        <f>'[1]RC-1'!AC1680</f>
        <v>0</v>
      </c>
      <c r="AD1680" s="1">
        <f>'[1]RC-1'!AD1680</f>
        <v>0</v>
      </c>
      <c r="AE1680" s="1">
        <f>'[1]RC-1'!AE1680</f>
        <v>0</v>
      </c>
      <c r="AF1680" s="1">
        <f>'[1]RC-1'!AF1680</f>
        <v>0</v>
      </c>
      <c r="AG1680" s="1">
        <f>'[1]RC-1'!AG1680</f>
        <v>0</v>
      </c>
      <c r="AH1680" s="1">
        <f>'[1]RC-1'!AH1680</f>
        <v>0</v>
      </c>
      <c r="AI1680" s="1">
        <f>'[1]RC-1'!AI1680</f>
        <v>0</v>
      </c>
    </row>
    <row r="1681" spans="1:35" x14ac:dyDescent="0.3">
      <c r="A1681" s="1">
        <f>'[1]RC-1'!A1681</f>
        <v>0</v>
      </c>
      <c r="B1681" s="1">
        <f>'[1]RC-1'!B1681</f>
        <v>0</v>
      </c>
      <c r="C1681" s="1">
        <f>'[1]RC-1'!C1681</f>
        <v>0</v>
      </c>
      <c r="D1681" s="1">
        <f>'[1]RC-1'!D1681</f>
        <v>0</v>
      </c>
      <c r="E1681" s="1">
        <f>'[1]RC-1'!E1681</f>
        <v>0</v>
      </c>
      <c r="F1681" s="1">
        <f>'[1]RC-1'!F1681</f>
        <v>0</v>
      </c>
      <c r="G1681" s="1">
        <f>'[1]RC-1'!G1681</f>
        <v>0</v>
      </c>
      <c r="H1681" s="1">
        <f>'[1]RC-1'!H1681</f>
        <v>0</v>
      </c>
      <c r="I1681" s="1">
        <f>'[1]RC-1'!I1681</f>
        <v>0</v>
      </c>
      <c r="J1681" s="1">
        <f>'[1]RC-1'!J1681</f>
        <v>0</v>
      </c>
      <c r="K1681" s="1">
        <f>'[1]RC-1'!K1681</f>
        <v>0</v>
      </c>
      <c r="L1681" s="1">
        <f>'[1]RC-1'!L1681</f>
        <v>0</v>
      </c>
      <c r="M1681" s="1">
        <f>'[1]RC-1'!M1681</f>
        <v>0</v>
      </c>
      <c r="N1681" s="1">
        <f>'[1]RC-1'!N1681</f>
        <v>0</v>
      </c>
      <c r="O1681" s="1">
        <f>'[1]RC-1'!O1681</f>
        <v>0</v>
      </c>
      <c r="P1681" s="1">
        <f>'[1]RC-1'!P1681</f>
        <v>0</v>
      </c>
      <c r="Q1681" s="1">
        <f>'[1]RC-1'!Q1681</f>
        <v>0</v>
      </c>
      <c r="R1681" s="1">
        <f>'[1]RC-1'!R1681</f>
        <v>0</v>
      </c>
      <c r="S1681" s="1">
        <f>'[1]RC-1'!S1681</f>
        <v>0</v>
      </c>
      <c r="T1681" s="1">
        <f>'[1]RC-1'!T1681</f>
        <v>0</v>
      </c>
      <c r="U1681" s="1">
        <f>'[1]RC-1'!U1681</f>
        <v>0</v>
      </c>
      <c r="V1681" s="1">
        <f>'[1]RC-1'!V1681</f>
        <v>0</v>
      </c>
      <c r="W1681" s="1">
        <f>'[1]RC-1'!W1681</f>
        <v>0</v>
      </c>
      <c r="X1681" s="1">
        <f>'[1]RC-1'!X1681</f>
        <v>0</v>
      </c>
      <c r="Y1681" s="1">
        <f>'[1]RC-1'!Y1681</f>
        <v>0</v>
      </c>
      <c r="Z1681" s="1">
        <f>'[1]RC-1'!Z1681</f>
        <v>0</v>
      </c>
      <c r="AA1681" s="1">
        <f>'[1]RC-1'!AA1681</f>
        <v>0</v>
      </c>
      <c r="AB1681" s="1">
        <f>'[1]RC-1'!AB1681</f>
        <v>0</v>
      </c>
      <c r="AC1681" s="1">
        <f>'[1]RC-1'!AC1681</f>
        <v>0</v>
      </c>
      <c r="AD1681" s="1">
        <f>'[1]RC-1'!AD1681</f>
        <v>0</v>
      </c>
      <c r="AE1681" s="1">
        <f>'[1]RC-1'!AE1681</f>
        <v>0</v>
      </c>
      <c r="AF1681" s="1">
        <f>'[1]RC-1'!AF1681</f>
        <v>0</v>
      </c>
      <c r="AG1681" s="1">
        <f>'[1]RC-1'!AG1681</f>
        <v>0</v>
      </c>
      <c r="AH1681" s="1">
        <f>'[1]RC-1'!AH1681</f>
        <v>0</v>
      </c>
      <c r="AI1681" s="1">
        <f>'[1]RC-1'!AI1681</f>
        <v>0</v>
      </c>
    </row>
    <row r="1682" spans="1:35" x14ac:dyDescent="0.3">
      <c r="A1682" s="1">
        <f>'[1]RC-1'!A1682</f>
        <v>0</v>
      </c>
      <c r="B1682" s="1">
        <f>'[1]RC-1'!B1682</f>
        <v>0</v>
      </c>
      <c r="C1682" s="1">
        <f>'[1]RC-1'!C1682</f>
        <v>0</v>
      </c>
      <c r="D1682" s="1">
        <f>'[1]RC-1'!D1682</f>
        <v>0</v>
      </c>
      <c r="E1682" s="1">
        <f>'[1]RC-1'!E1682</f>
        <v>0</v>
      </c>
      <c r="F1682" s="1">
        <f>'[1]RC-1'!F1682</f>
        <v>0</v>
      </c>
      <c r="G1682" s="1">
        <f>'[1]RC-1'!G1682</f>
        <v>0</v>
      </c>
      <c r="H1682" s="1">
        <f>'[1]RC-1'!H1682</f>
        <v>0</v>
      </c>
      <c r="I1682" s="1">
        <f>'[1]RC-1'!I1682</f>
        <v>0</v>
      </c>
      <c r="J1682" s="1">
        <f>'[1]RC-1'!J1682</f>
        <v>0</v>
      </c>
      <c r="K1682" s="1">
        <f>'[1]RC-1'!K1682</f>
        <v>0</v>
      </c>
      <c r="L1682" s="1">
        <f>'[1]RC-1'!L1682</f>
        <v>0</v>
      </c>
      <c r="M1682" s="1">
        <f>'[1]RC-1'!M1682</f>
        <v>0</v>
      </c>
      <c r="N1682" s="1">
        <f>'[1]RC-1'!N1682</f>
        <v>0</v>
      </c>
      <c r="O1682" s="1">
        <f>'[1]RC-1'!O1682</f>
        <v>0</v>
      </c>
      <c r="P1682" s="1">
        <f>'[1]RC-1'!P1682</f>
        <v>0</v>
      </c>
      <c r="Q1682" s="1">
        <f>'[1]RC-1'!Q1682</f>
        <v>0</v>
      </c>
      <c r="R1682" s="1">
        <f>'[1]RC-1'!R1682</f>
        <v>0</v>
      </c>
      <c r="S1682" s="1">
        <f>'[1]RC-1'!S1682</f>
        <v>0</v>
      </c>
      <c r="T1682" s="1">
        <f>'[1]RC-1'!T1682</f>
        <v>0</v>
      </c>
      <c r="U1682" s="1">
        <f>'[1]RC-1'!U1682</f>
        <v>0</v>
      </c>
      <c r="V1682" s="1">
        <f>'[1]RC-1'!V1682</f>
        <v>0</v>
      </c>
      <c r="W1682" s="1">
        <f>'[1]RC-1'!W1682</f>
        <v>0</v>
      </c>
      <c r="X1682" s="1">
        <f>'[1]RC-1'!X1682</f>
        <v>0</v>
      </c>
      <c r="Y1682" s="1">
        <f>'[1]RC-1'!Y1682</f>
        <v>0</v>
      </c>
      <c r="Z1682" s="1">
        <f>'[1]RC-1'!Z1682</f>
        <v>0</v>
      </c>
      <c r="AA1682" s="1">
        <f>'[1]RC-1'!AA1682</f>
        <v>0</v>
      </c>
      <c r="AB1682" s="1">
        <f>'[1]RC-1'!AB1682</f>
        <v>0</v>
      </c>
      <c r="AC1682" s="1">
        <f>'[1]RC-1'!AC1682</f>
        <v>0</v>
      </c>
      <c r="AD1682" s="1">
        <f>'[1]RC-1'!AD1682</f>
        <v>0</v>
      </c>
      <c r="AE1682" s="1">
        <f>'[1]RC-1'!AE1682</f>
        <v>0</v>
      </c>
      <c r="AF1682" s="1">
        <f>'[1]RC-1'!AF1682</f>
        <v>0</v>
      </c>
      <c r="AG1682" s="1">
        <f>'[1]RC-1'!AG1682</f>
        <v>0</v>
      </c>
      <c r="AH1682" s="1">
        <f>'[1]RC-1'!AH1682</f>
        <v>0</v>
      </c>
      <c r="AI1682" s="1">
        <f>'[1]RC-1'!AI1682</f>
        <v>0</v>
      </c>
    </row>
    <row r="1683" spans="1:35" x14ac:dyDescent="0.3">
      <c r="A1683" s="1">
        <f>'[1]RC-1'!A1683</f>
        <v>0</v>
      </c>
      <c r="B1683" s="1">
        <f>'[1]RC-1'!B1683</f>
        <v>0</v>
      </c>
      <c r="C1683" s="1">
        <f>'[1]RC-1'!C1683</f>
        <v>0</v>
      </c>
      <c r="D1683" s="1">
        <f>'[1]RC-1'!D1683</f>
        <v>0</v>
      </c>
      <c r="E1683" s="1">
        <f>'[1]RC-1'!E1683</f>
        <v>0</v>
      </c>
      <c r="F1683" s="1">
        <f>'[1]RC-1'!F1683</f>
        <v>0</v>
      </c>
      <c r="G1683" s="1">
        <f>'[1]RC-1'!G1683</f>
        <v>0</v>
      </c>
      <c r="H1683" s="1">
        <f>'[1]RC-1'!H1683</f>
        <v>0</v>
      </c>
      <c r="I1683" s="1">
        <f>'[1]RC-1'!I1683</f>
        <v>0</v>
      </c>
      <c r="J1683" s="1">
        <f>'[1]RC-1'!J1683</f>
        <v>0</v>
      </c>
      <c r="K1683" s="1">
        <f>'[1]RC-1'!K1683</f>
        <v>0</v>
      </c>
      <c r="L1683" s="1">
        <f>'[1]RC-1'!L1683</f>
        <v>0</v>
      </c>
      <c r="M1683" s="1">
        <f>'[1]RC-1'!M1683</f>
        <v>0</v>
      </c>
      <c r="N1683" s="1">
        <f>'[1]RC-1'!N1683</f>
        <v>0</v>
      </c>
      <c r="O1683" s="1">
        <f>'[1]RC-1'!O1683</f>
        <v>0</v>
      </c>
      <c r="P1683" s="1">
        <f>'[1]RC-1'!P1683</f>
        <v>0</v>
      </c>
      <c r="Q1683" s="1">
        <f>'[1]RC-1'!Q1683</f>
        <v>0</v>
      </c>
      <c r="R1683" s="1">
        <f>'[1]RC-1'!R1683</f>
        <v>0</v>
      </c>
      <c r="S1683" s="1">
        <f>'[1]RC-1'!S1683</f>
        <v>0</v>
      </c>
      <c r="T1683" s="1">
        <f>'[1]RC-1'!T1683</f>
        <v>0</v>
      </c>
      <c r="U1683" s="1">
        <f>'[1]RC-1'!U1683</f>
        <v>0</v>
      </c>
      <c r="V1683" s="1">
        <f>'[1]RC-1'!V1683</f>
        <v>0</v>
      </c>
      <c r="W1683" s="1">
        <f>'[1]RC-1'!W1683</f>
        <v>0</v>
      </c>
      <c r="X1683" s="1">
        <f>'[1]RC-1'!X1683</f>
        <v>0</v>
      </c>
      <c r="Y1683" s="1">
        <f>'[1]RC-1'!Y1683</f>
        <v>0</v>
      </c>
      <c r="Z1683" s="1">
        <f>'[1]RC-1'!Z1683</f>
        <v>0</v>
      </c>
      <c r="AA1683" s="1">
        <f>'[1]RC-1'!AA1683</f>
        <v>0</v>
      </c>
      <c r="AB1683" s="1">
        <f>'[1]RC-1'!AB1683</f>
        <v>0</v>
      </c>
      <c r="AC1683" s="1">
        <f>'[1]RC-1'!AC1683</f>
        <v>0</v>
      </c>
      <c r="AD1683" s="1">
        <f>'[1]RC-1'!AD1683</f>
        <v>0</v>
      </c>
      <c r="AE1683" s="1">
        <f>'[1]RC-1'!AE1683</f>
        <v>0</v>
      </c>
      <c r="AF1683" s="1">
        <f>'[1]RC-1'!AF1683</f>
        <v>0</v>
      </c>
      <c r="AG1683" s="1">
        <f>'[1]RC-1'!AG1683</f>
        <v>0</v>
      </c>
      <c r="AH1683" s="1">
        <f>'[1]RC-1'!AH1683</f>
        <v>0</v>
      </c>
      <c r="AI1683" s="1">
        <f>'[1]RC-1'!AI1683</f>
        <v>0</v>
      </c>
    </row>
    <row r="1684" spans="1:35" x14ac:dyDescent="0.3">
      <c r="A1684" s="1">
        <f>'[1]RC-1'!A1684</f>
        <v>0</v>
      </c>
      <c r="B1684" s="1">
        <f>'[1]RC-1'!B1684</f>
        <v>0</v>
      </c>
      <c r="C1684" s="1">
        <f>'[1]RC-1'!C1684</f>
        <v>0</v>
      </c>
      <c r="D1684" s="1">
        <f>'[1]RC-1'!D1684</f>
        <v>0</v>
      </c>
      <c r="E1684" s="1">
        <f>'[1]RC-1'!E1684</f>
        <v>0</v>
      </c>
      <c r="F1684" s="1">
        <f>'[1]RC-1'!F1684</f>
        <v>0</v>
      </c>
      <c r="G1684" s="1">
        <f>'[1]RC-1'!G1684</f>
        <v>0</v>
      </c>
      <c r="H1684" s="1">
        <f>'[1]RC-1'!H1684</f>
        <v>0</v>
      </c>
      <c r="I1684" s="1">
        <f>'[1]RC-1'!I1684</f>
        <v>0</v>
      </c>
      <c r="J1684" s="1">
        <f>'[1]RC-1'!J1684</f>
        <v>0</v>
      </c>
      <c r="K1684" s="1">
        <f>'[1]RC-1'!K1684</f>
        <v>0</v>
      </c>
      <c r="L1684" s="1">
        <f>'[1]RC-1'!L1684</f>
        <v>0</v>
      </c>
      <c r="M1684" s="1">
        <f>'[1]RC-1'!M1684</f>
        <v>0</v>
      </c>
      <c r="N1684" s="1">
        <f>'[1]RC-1'!N1684</f>
        <v>0</v>
      </c>
      <c r="O1684" s="1">
        <f>'[1]RC-1'!O1684</f>
        <v>0</v>
      </c>
      <c r="P1684" s="1">
        <f>'[1]RC-1'!P1684</f>
        <v>0</v>
      </c>
      <c r="Q1684" s="1">
        <f>'[1]RC-1'!Q1684</f>
        <v>0</v>
      </c>
      <c r="R1684" s="1">
        <f>'[1]RC-1'!R1684</f>
        <v>0</v>
      </c>
      <c r="S1684" s="1">
        <f>'[1]RC-1'!S1684</f>
        <v>0</v>
      </c>
      <c r="T1684" s="1">
        <f>'[1]RC-1'!T1684</f>
        <v>0</v>
      </c>
      <c r="U1684" s="1">
        <f>'[1]RC-1'!U1684</f>
        <v>0</v>
      </c>
      <c r="V1684" s="1">
        <f>'[1]RC-1'!V1684</f>
        <v>0</v>
      </c>
      <c r="W1684" s="1">
        <f>'[1]RC-1'!W1684</f>
        <v>0</v>
      </c>
      <c r="X1684" s="1">
        <f>'[1]RC-1'!X1684</f>
        <v>0</v>
      </c>
      <c r="Y1684" s="1">
        <f>'[1]RC-1'!Y1684</f>
        <v>0</v>
      </c>
      <c r="Z1684" s="1">
        <f>'[1]RC-1'!Z1684</f>
        <v>0</v>
      </c>
      <c r="AA1684" s="1">
        <f>'[1]RC-1'!AA1684</f>
        <v>0</v>
      </c>
      <c r="AB1684" s="1">
        <f>'[1]RC-1'!AB1684</f>
        <v>0</v>
      </c>
      <c r="AC1684" s="1">
        <f>'[1]RC-1'!AC1684</f>
        <v>0</v>
      </c>
      <c r="AD1684" s="1">
        <f>'[1]RC-1'!AD1684</f>
        <v>0</v>
      </c>
      <c r="AE1684" s="1">
        <f>'[1]RC-1'!AE1684</f>
        <v>0</v>
      </c>
      <c r="AF1684" s="1">
        <f>'[1]RC-1'!AF1684</f>
        <v>0</v>
      </c>
      <c r="AG1684" s="1">
        <f>'[1]RC-1'!AG1684</f>
        <v>0</v>
      </c>
      <c r="AH1684" s="1">
        <f>'[1]RC-1'!AH1684</f>
        <v>0</v>
      </c>
      <c r="AI1684" s="1">
        <f>'[1]RC-1'!AI1684</f>
        <v>0</v>
      </c>
    </row>
    <row r="1685" spans="1:35" x14ac:dyDescent="0.3">
      <c r="A1685" s="1">
        <f>'[1]RC-1'!A1685</f>
        <v>0</v>
      </c>
      <c r="B1685" s="1">
        <f>'[1]RC-1'!B1685</f>
        <v>0</v>
      </c>
      <c r="C1685" s="1">
        <f>'[1]RC-1'!C1685</f>
        <v>0</v>
      </c>
      <c r="D1685" s="1">
        <f>'[1]RC-1'!D1685</f>
        <v>0</v>
      </c>
      <c r="E1685" s="1">
        <f>'[1]RC-1'!E1685</f>
        <v>0</v>
      </c>
      <c r="F1685" s="1">
        <f>'[1]RC-1'!F1685</f>
        <v>0</v>
      </c>
      <c r="G1685" s="1">
        <f>'[1]RC-1'!G1685</f>
        <v>0</v>
      </c>
      <c r="H1685" s="1">
        <f>'[1]RC-1'!H1685</f>
        <v>0</v>
      </c>
      <c r="I1685" s="1">
        <f>'[1]RC-1'!I1685</f>
        <v>0</v>
      </c>
      <c r="J1685" s="1">
        <f>'[1]RC-1'!J1685</f>
        <v>0</v>
      </c>
      <c r="K1685" s="1">
        <f>'[1]RC-1'!K1685</f>
        <v>0</v>
      </c>
      <c r="L1685" s="1">
        <f>'[1]RC-1'!L1685</f>
        <v>0</v>
      </c>
      <c r="M1685" s="1">
        <f>'[1]RC-1'!M1685</f>
        <v>0</v>
      </c>
      <c r="N1685" s="1">
        <f>'[1]RC-1'!N1685</f>
        <v>0</v>
      </c>
      <c r="O1685" s="1">
        <f>'[1]RC-1'!O1685</f>
        <v>0</v>
      </c>
      <c r="P1685" s="1">
        <f>'[1]RC-1'!P1685</f>
        <v>0</v>
      </c>
      <c r="Q1685" s="1">
        <f>'[1]RC-1'!Q1685</f>
        <v>0</v>
      </c>
      <c r="R1685" s="1">
        <f>'[1]RC-1'!R1685</f>
        <v>0</v>
      </c>
      <c r="S1685" s="1">
        <f>'[1]RC-1'!S1685</f>
        <v>0</v>
      </c>
      <c r="T1685" s="1">
        <f>'[1]RC-1'!T1685</f>
        <v>0</v>
      </c>
      <c r="U1685" s="1">
        <f>'[1]RC-1'!U1685</f>
        <v>0</v>
      </c>
      <c r="V1685" s="1">
        <f>'[1]RC-1'!V1685</f>
        <v>0</v>
      </c>
      <c r="W1685" s="1">
        <f>'[1]RC-1'!W1685</f>
        <v>0</v>
      </c>
      <c r="X1685" s="1">
        <f>'[1]RC-1'!X1685</f>
        <v>0</v>
      </c>
      <c r="Y1685" s="1">
        <f>'[1]RC-1'!Y1685</f>
        <v>0</v>
      </c>
      <c r="Z1685" s="1">
        <f>'[1]RC-1'!Z1685</f>
        <v>0</v>
      </c>
      <c r="AA1685" s="1">
        <f>'[1]RC-1'!AA1685</f>
        <v>0</v>
      </c>
      <c r="AB1685" s="1">
        <f>'[1]RC-1'!AB1685</f>
        <v>0</v>
      </c>
      <c r="AC1685" s="1">
        <f>'[1]RC-1'!AC1685</f>
        <v>0</v>
      </c>
      <c r="AD1685" s="1">
        <f>'[1]RC-1'!AD1685</f>
        <v>0</v>
      </c>
      <c r="AE1685" s="1">
        <f>'[1]RC-1'!AE1685</f>
        <v>0</v>
      </c>
      <c r="AF1685" s="1">
        <f>'[1]RC-1'!AF1685</f>
        <v>0</v>
      </c>
      <c r="AG1685" s="1">
        <f>'[1]RC-1'!AG1685</f>
        <v>0</v>
      </c>
      <c r="AH1685" s="1">
        <f>'[1]RC-1'!AH1685</f>
        <v>0</v>
      </c>
      <c r="AI1685" s="1">
        <f>'[1]RC-1'!AI1685</f>
        <v>0</v>
      </c>
    </row>
    <row r="1686" spans="1:35" x14ac:dyDescent="0.3">
      <c r="A1686" s="1">
        <f>'[1]RC-1'!A1686</f>
        <v>0</v>
      </c>
      <c r="B1686" s="1">
        <f>'[1]RC-1'!B1686</f>
        <v>0</v>
      </c>
      <c r="C1686" s="1">
        <f>'[1]RC-1'!C1686</f>
        <v>0</v>
      </c>
      <c r="D1686" s="1">
        <f>'[1]RC-1'!D1686</f>
        <v>0</v>
      </c>
      <c r="E1686" s="1">
        <f>'[1]RC-1'!E1686</f>
        <v>0</v>
      </c>
      <c r="F1686" s="1">
        <f>'[1]RC-1'!F1686</f>
        <v>0</v>
      </c>
      <c r="G1686" s="1">
        <f>'[1]RC-1'!G1686</f>
        <v>0</v>
      </c>
      <c r="H1686" s="1">
        <f>'[1]RC-1'!H1686</f>
        <v>0</v>
      </c>
      <c r="I1686" s="1">
        <f>'[1]RC-1'!I1686</f>
        <v>0</v>
      </c>
      <c r="J1686" s="1">
        <f>'[1]RC-1'!J1686</f>
        <v>0</v>
      </c>
      <c r="K1686" s="1">
        <f>'[1]RC-1'!K1686</f>
        <v>0</v>
      </c>
      <c r="L1686" s="1">
        <f>'[1]RC-1'!L1686</f>
        <v>0</v>
      </c>
      <c r="M1686" s="1">
        <f>'[1]RC-1'!M1686</f>
        <v>0</v>
      </c>
      <c r="N1686" s="1">
        <f>'[1]RC-1'!N1686</f>
        <v>0</v>
      </c>
      <c r="O1686" s="1">
        <f>'[1]RC-1'!O1686</f>
        <v>0</v>
      </c>
      <c r="P1686" s="1">
        <f>'[1]RC-1'!P1686</f>
        <v>0</v>
      </c>
      <c r="Q1686" s="1">
        <f>'[1]RC-1'!Q1686</f>
        <v>0</v>
      </c>
      <c r="R1686" s="1">
        <f>'[1]RC-1'!R1686</f>
        <v>0</v>
      </c>
      <c r="S1686" s="1">
        <f>'[1]RC-1'!S1686</f>
        <v>0</v>
      </c>
      <c r="T1686" s="1">
        <f>'[1]RC-1'!T1686</f>
        <v>0</v>
      </c>
      <c r="U1686" s="1">
        <f>'[1]RC-1'!U1686</f>
        <v>0</v>
      </c>
      <c r="V1686" s="1">
        <f>'[1]RC-1'!V1686</f>
        <v>0</v>
      </c>
      <c r="W1686" s="1">
        <f>'[1]RC-1'!W1686</f>
        <v>0</v>
      </c>
      <c r="X1686" s="1">
        <f>'[1]RC-1'!X1686</f>
        <v>0</v>
      </c>
      <c r="Y1686" s="1">
        <f>'[1]RC-1'!Y1686</f>
        <v>0</v>
      </c>
      <c r="Z1686" s="1">
        <f>'[1]RC-1'!Z1686</f>
        <v>0</v>
      </c>
      <c r="AA1686" s="1">
        <f>'[1]RC-1'!AA1686</f>
        <v>0</v>
      </c>
      <c r="AB1686" s="1">
        <f>'[1]RC-1'!AB1686</f>
        <v>0</v>
      </c>
      <c r="AC1686" s="1">
        <f>'[1]RC-1'!AC1686</f>
        <v>0</v>
      </c>
      <c r="AD1686" s="1">
        <f>'[1]RC-1'!AD1686</f>
        <v>0</v>
      </c>
      <c r="AE1686" s="1">
        <f>'[1]RC-1'!AE1686</f>
        <v>0</v>
      </c>
      <c r="AF1686" s="1">
        <f>'[1]RC-1'!AF1686</f>
        <v>0</v>
      </c>
      <c r="AG1686" s="1">
        <f>'[1]RC-1'!AG1686</f>
        <v>0</v>
      </c>
      <c r="AH1686" s="1">
        <f>'[1]RC-1'!AH1686</f>
        <v>0</v>
      </c>
      <c r="AI1686" s="1">
        <f>'[1]RC-1'!AI1686</f>
        <v>0</v>
      </c>
    </row>
    <row r="1687" spans="1:35" x14ac:dyDescent="0.3">
      <c r="A1687" s="1">
        <f>'[1]RC-1'!A1687</f>
        <v>0</v>
      </c>
      <c r="B1687" s="1">
        <f>'[1]RC-1'!B1687</f>
        <v>0</v>
      </c>
      <c r="C1687" s="1">
        <f>'[1]RC-1'!C1687</f>
        <v>0</v>
      </c>
      <c r="D1687" s="1">
        <f>'[1]RC-1'!D1687</f>
        <v>0</v>
      </c>
      <c r="E1687" s="1">
        <f>'[1]RC-1'!E1687</f>
        <v>0</v>
      </c>
      <c r="F1687" s="1">
        <f>'[1]RC-1'!F1687</f>
        <v>0</v>
      </c>
      <c r="G1687" s="1">
        <f>'[1]RC-1'!G1687</f>
        <v>0</v>
      </c>
      <c r="H1687" s="1">
        <f>'[1]RC-1'!H1687</f>
        <v>0</v>
      </c>
      <c r="I1687" s="1">
        <f>'[1]RC-1'!I1687</f>
        <v>0</v>
      </c>
      <c r="J1687" s="1">
        <f>'[1]RC-1'!J1687</f>
        <v>0</v>
      </c>
      <c r="K1687" s="1">
        <f>'[1]RC-1'!K1687</f>
        <v>0</v>
      </c>
      <c r="L1687" s="1">
        <f>'[1]RC-1'!L1687</f>
        <v>0</v>
      </c>
      <c r="M1687" s="1">
        <f>'[1]RC-1'!M1687</f>
        <v>0</v>
      </c>
      <c r="N1687" s="1">
        <f>'[1]RC-1'!N1687</f>
        <v>0</v>
      </c>
      <c r="O1687" s="1">
        <f>'[1]RC-1'!O1687</f>
        <v>0</v>
      </c>
      <c r="P1687" s="1">
        <f>'[1]RC-1'!P1687</f>
        <v>0</v>
      </c>
      <c r="Q1687" s="1">
        <f>'[1]RC-1'!Q1687</f>
        <v>0</v>
      </c>
      <c r="R1687" s="1">
        <f>'[1]RC-1'!R1687</f>
        <v>0</v>
      </c>
      <c r="S1687" s="1">
        <f>'[1]RC-1'!S1687</f>
        <v>0</v>
      </c>
      <c r="T1687" s="1">
        <f>'[1]RC-1'!T1687</f>
        <v>0</v>
      </c>
      <c r="U1687" s="1">
        <f>'[1]RC-1'!U1687</f>
        <v>0</v>
      </c>
      <c r="V1687" s="1">
        <f>'[1]RC-1'!V1687</f>
        <v>0</v>
      </c>
      <c r="W1687" s="1">
        <f>'[1]RC-1'!W1687</f>
        <v>0</v>
      </c>
      <c r="X1687" s="1">
        <f>'[1]RC-1'!X1687</f>
        <v>0</v>
      </c>
      <c r="Y1687" s="1">
        <f>'[1]RC-1'!Y1687</f>
        <v>0</v>
      </c>
      <c r="Z1687" s="1">
        <f>'[1]RC-1'!Z1687</f>
        <v>0</v>
      </c>
      <c r="AA1687" s="1">
        <f>'[1]RC-1'!AA1687</f>
        <v>0</v>
      </c>
      <c r="AB1687" s="1">
        <f>'[1]RC-1'!AB1687</f>
        <v>0</v>
      </c>
      <c r="AC1687" s="1">
        <f>'[1]RC-1'!AC1687</f>
        <v>0</v>
      </c>
      <c r="AD1687" s="1">
        <f>'[1]RC-1'!AD1687</f>
        <v>0</v>
      </c>
      <c r="AE1687" s="1">
        <f>'[1]RC-1'!AE1687</f>
        <v>0</v>
      </c>
      <c r="AF1687" s="1">
        <f>'[1]RC-1'!AF1687</f>
        <v>0</v>
      </c>
      <c r="AG1687" s="1">
        <f>'[1]RC-1'!AG1687</f>
        <v>0</v>
      </c>
      <c r="AH1687" s="1">
        <f>'[1]RC-1'!AH1687</f>
        <v>0</v>
      </c>
      <c r="AI1687" s="1">
        <f>'[1]RC-1'!AI1687</f>
        <v>0</v>
      </c>
    </row>
    <row r="1688" spans="1:35" x14ac:dyDescent="0.3">
      <c r="A1688" s="1">
        <f>'[1]RC-1'!A1688</f>
        <v>0</v>
      </c>
      <c r="B1688" s="1">
        <f>'[1]RC-1'!B1688</f>
        <v>0</v>
      </c>
      <c r="C1688" s="1">
        <f>'[1]RC-1'!C1688</f>
        <v>0</v>
      </c>
      <c r="D1688" s="1">
        <f>'[1]RC-1'!D1688</f>
        <v>0</v>
      </c>
      <c r="E1688" s="1">
        <f>'[1]RC-1'!E1688</f>
        <v>0</v>
      </c>
      <c r="F1688" s="1">
        <f>'[1]RC-1'!F1688</f>
        <v>0</v>
      </c>
      <c r="G1688" s="1">
        <f>'[1]RC-1'!G1688</f>
        <v>0</v>
      </c>
      <c r="H1688" s="1">
        <f>'[1]RC-1'!H1688</f>
        <v>0</v>
      </c>
      <c r="I1688" s="1">
        <f>'[1]RC-1'!I1688</f>
        <v>0</v>
      </c>
      <c r="J1688" s="1">
        <f>'[1]RC-1'!J1688</f>
        <v>0</v>
      </c>
      <c r="K1688" s="1">
        <f>'[1]RC-1'!K1688</f>
        <v>0</v>
      </c>
      <c r="L1688" s="1">
        <f>'[1]RC-1'!L1688</f>
        <v>0</v>
      </c>
      <c r="M1688" s="1">
        <f>'[1]RC-1'!M1688</f>
        <v>0</v>
      </c>
      <c r="N1688" s="1">
        <f>'[1]RC-1'!N1688</f>
        <v>0</v>
      </c>
      <c r="O1688" s="1">
        <f>'[1]RC-1'!O1688</f>
        <v>0</v>
      </c>
      <c r="P1688" s="1">
        <f>'[1]RC-1'!P1688</f>
        <v>0</v>
      </c>
      <c r="Q1688" s="1">
        <f>'[1]RC-1'!Q1688</f>
        <v>0</v>
      </c>
      <c r="R1688" s="1">
        <f>'[1]RC-1'!R1688</f>
        <v>0</v>
      </c>
      <c r="S1688" s="1">
        <f>'[1]RC-1'!S1688</f>
        <v>0</v>
      </c>
      <c r="T1688" s="1">
        <f>'[1]RC-1'!T1688</f>
        <v>0</v>
      </c>
      <c r="U1688" s="1">
        <f>'[1]RC-1'!U1688</f>
        <v>0</v>
      </c>
      <c r="V1688" s="1">
        <f>'[1]RC-1'!V1688</f>
        <v>0</v>
      </c>
      <c r="W1688" s="1">
        <f>'[1]RC-1'!W1688</f>
        <v>0</v>
      </c>
      <c r="X1688" s="1">
        <f>'[1]RC-1'!X1688</f>
        <v>0</v>
      </c>
      <c r="Y1688" s="1">
        <f>'[1]RC-1'!Y1688</f>
        <v>0</v>
      </c>
      <c r="Z1688" s="1">
        <f>'[1]RC-1'!Z1688</f>
        <v>0</v>
      </c>
      <c r="AA1688" s="1">
        <f>'[1]RC-1'!AA1688</f>
        <v>0</v>
      </c>
      <c r="AB1688" s="1">
        <f>'[1]RC-1'!AB1688</f>
        <v>0</v>
      </c>
      <c r="AC1688" s="1">
        <f>'[1]RC-1'!AC1688</f>
        <v>0</v>
      </c>
      <c r="AD1688" s="1">
        <f>'[1]RC-1'!AD1688</f>
        <v>0</v>
      </c>
      <c r="AE1688" s="1">
        <f>'[1]RC-1'!AE1688</f>
        <v>0</v>
      </c>
      <c r="AF1688" s="1">
        <f>'[1]RC-1'!AF1688</f>
        <v>0</v>
      </c>
      <c r="AG1688" s="1">
        <f>'[1]RC-1'!AG1688</f>
        <v>0</v>
      </c>
      <c r="AH1688" s="1">
        <f>'[1]RC-1'!AH1688</f>
        <v>0</v>
      </c>
      <c r="AI1688" s="1">
        <f>'[1]RC-1'!AI1688</f>
        <v>0</v>
      </c>
    </row>
    <row r="1689" spans="1:35" x14ac:dyDescent="0.3">
      <c r="A1689" s="1">
        <f>'[1]RC-1'!A1689</f>
        <v>0</v>
      </c>
      <c r="B1689" s="1">
        <f>'[1]RC-1'!B1689</f>
        <v>0</v>
      </c>
      <c r="C1689" s="1">
        <f>'[1]RC-1'!C1689</f>
        <v>0</v>
      </c>
      <c r="D1689" s="1">
        <f>'[1]RC-1'!D1689</f>
        <v>0</v>
      </c>
      <c r="E1689" s="1">
        <f>'[1]RC-1'!E1689</f>
        <v>0</v>
      </c>
      <c r="F1689" s="1">
        <f>'[1]RC-1'!F1689</f>
        <v>0</v>
      </c>
      <c r="G1689" s="1">
        <f>'[1]RC-1'!G1689</f>
        <v>0</v>
      </c>
      <c r="H1689" s="1">
        <f>'[1]RC-1'!H1689</f>
        <v>0</v>
      </c>
      <c r="I1689" s="1">
        <f>'[1]RC-1'!I1689</f>
        <v>0</v>
      </c>
      <c r="J1689" s="1">
        <f>'[1]RC-1'!J1689</f>
        <v>0</v>
      </c>
      <c r="K1689" s="1">
        <f>'[1]RC-1'!K1689</f>
        <v>0</v>
      </c>
      <c r="L1689" s="1">
        <f>'[1]RC-1'!L1689</f>
        <v>0</v>
      </c>
      <c r="M1689" s="1">
        <f>'[1]RC-1'!M1689</f>
        <v>0</v>
      </c>
      <c r="N1689" s="1">
        <f>'[1]RC-1'!N1689</f>
        <v>0</v>
      </c>
      <c r="O1689" s="1">
        <f>'[1]RC-1'!O1689</f>
        <v>0</v>
      </c>
      <c r="P1689" s="1">
        <f>'[1]RC-1'!P1689</f>
        <v>0</v>
      </c>
      <c r="Q1689" s="1">
        <f>'[1]RC-1'!Q1689</f>
        <v>0</v>
      </c>
      <c r="R1689" s="1">
        <f>'[1]RC-1'!R1689</f>
        <v>0</v>
      </c>
      <c r="S1689" s="1">
        <f>'[1]RC-1'!S1689</f>
        <v>0</v>
      </c>
      <c r="T1689" s="1">
        <f>'[1]RC-1'!T1689</f>
        <v>0</v>
      </c>
      <c r="U1689" s="1">
        <f>'[1]RC-1'!U1689</f>
        <v>0</v>
      </c>
      <c r="V1689" s="1">
        <f>'[1]RC-1'!V1689</f>
        <v>0</v>
      </c>
      <c r="W1689" s="1">
        <f>'[1]RC-1'!W1689</f>
        <v>0</v>
      </c>
      <c r="X1689" s="1">
        <f>'[1]RC-1'!X1689</f>
        <v>0</v>
      </c>
      <c r="Y1689" s="1">
        <f>'[1]RC-1'!Y1689</f>
        <v>0</v>
      </c>
      <c r="Z1689" s="1">
        <f>'[1]RC-1'!Z1689</f>
        <v>0</v>
      </c>
      <c r="AA1689" s="1">
        <f>'[1]RC-1'!AA1689</f>
        <v>0</v>
      </c>
      <c r="AB1689" s="1">
        <f>'[1]RC-1'!AB1689</f>
        <v>0</v>
      </c>
      <c r="AC1689" s="1">
        <f>'[1]RC-1'!AC1689</f>
        <v>0</v>
      </c>
      <c r="AD1689" s="1">
        <f>'[1]RC-1'!AD1689</f>
        <v>0</v>
      </c>
      <c r="AE1689" s="1">
        <f>'[1]RC-1'!AE1689</f>
        <v>0</v>
      </c>
      <c r="AF1689" s="1">
        <f>'[1]RC-1'!AF1689</f>
        <v>0</v>
      </c>
      <c r="AG1689" s="1">
        <f>'[1]RC-1'!AG1689</f>
        <v>0</v>
      </c>
      <c r="AH1689" s="1">
        <f>'[1]RC-1'!AH1689</f>
        <v>0</v>
      </c>
      <c r="AI1689" s="1">
        <f>'[1]RC-1'!AI1689</f>
        <v>0</v>
      </c>
    </row>
    <row r="1690" spans="1:35" x14ac:dyDescent="0.3">
      <c r="A1690" s="1">
        <f>'[1]RC-1'!A1690</f>
        <v>0</v>
      </c>
      <c r="B1690" s="1">
        <f>'[1]RC-1'!B1690</f>
        <v>0</v>
      </c>
      <c r="C1690" s="1">
        <f>'[1]RC-1'!C1690</f>
        <v>0</v>
      </c>
      <c r="D1690" s="1">
        <f>'[1]RC-1'!D1690</f>
        <v>0</v>
      </c>
      <c r="E1690" s="1">
        <f>'[1]RC-1'!E1690</f>
        <v>0</v>
      </c>
      <c r="F1690" s="1">
        <f>'[1]RC-1'!F1690</f>
        <v>0</v>
      </c>
      <c r="G1690" s="1">
        <f>'[1]RC-1'!G1690</f>
        <v>0</v>
      </c>
      <c r="H1690" s="1">
        <f>'[1]RC-1'!H1690</f>
        <v>0</v>
      </c>
      <c r="I1690" s="1">
        <f>'[1]RC-1'!I1690</f>
        <v>0</v>
      </c>
      <c r="J1690" s="1">
        <f>'[1]RC-1'!J1690</f>
        <v>0</v>
      </c>
      <c r="K1690" s="1">
        <f>'[1]RC-1'!K1690</f>
        <v>0</v>
      </c>
      <c r="L1690" s="1">
        <f>'[1]RC-1'!L1690</f>
        <v>0</v>
      </c>
      <c r="M1690" s="1">
        <f>'[1]RC-1'!M1690</f>
        <v>0</v>
      </c>
      <c r="N1690" s="1">
        <f>'[1]RC-1'!N1690</f>
        <v>0</v>
      </c>
      <c r="O1690" s="1">
        <f>'[1]RC-1'!O1690</f>
        <v>0</v>
      </c>
      <c r="P1690" s="1">
        <f>'[1]RC-1'!P1690</f>
        <v>0</v>
      </c>
      <c r="Q1690" s="1">
        <f>'[1]RC-1'!Q1690</f>
        <v>0</v>
      </c>
      <c r="R1690" s="1">
        <f>'[1]RC-1'!R1690</f>
        <v>0</v>
      </c>
      <c r="S1690" s="1">
        <f>'[1]RC-1'!S1690</f>
        <v>0</v>
      </c>
      <c r="T1690" s="1">
        <f>'[1]RC-1'!T1690</f>
        <v>0</v>
      </c>
      <c r="U1690" s="1">
        <f>'[1]RC-1'!U1690</f>
        <v>0</v>
      </c>
      <c r="V1690" s="1">
        <f>'[1]RC-1'!V1690</f>
        <v>0</v>
      </c>
      <c r="W1690" s="1">
        <f>'[1]RC-1'!W1690</f>
        <v>0</v>
      </c>
      <c r="X1690" s="1">
        <f>'[1]RC-1'!X1690</f>
        <v>0</v>
      </c>
      <c r="Y1690" s="1">
        <f>'[1]RC-1'!Y1690</f>
        <v>0</v>
      </c>
      <c r="Z1690" s="1">
        <f>'[1]RC-1'!Z1690</f>
        <v>0</v>
      </c>
      <c r="AA1690" s="1">
        <f>'[1]RC-1'!AA1690</f>
        <v>0</v>
      </c>
      <c r="AB1690" s="1">
        <f>'[1]RC-1'!AB1690</f>
        <v>0</v>
      </c>
      <c r="AC1690" s="1">
        <f>'[1]RC-1'!AC1690</f>
        <v>0</v>
      </c>
      <c r="AD1690" s="1">
        <f>'[1]RC-1'!AD1690</f>
        <v>0</v>
      </c>
      <c r="AE1690" s="1">
        <f>'[1]RC-1'!AE1690</f>
        <v>0</v>
      </c>
      <c r="AF1690" s="1">
        <f>'[1]RC-1'!AF1690</f>
        <v>0</v>
      </c>
      <c r="AG1690" s="1">
        <f>'[1]RC-1'!AG1690</f>
        <v>0</v>
      </c>
      <c r="AH1690" s="1">
        <f>'[1]RC-1'!AH1690</f>
        <v>0</v>
      </c>
      <c r="AI1690" s="1">
        <f>'[1]RC-1'!AI1690</f>
        <v>0</v>
      </c>
    </row>
    <row r="1691" spans="1:35" x14ac:dyDescent="0.3">
      <c r="A1691" s="1">
        <f>'[1]RC-1'!A1691</f>
        <v>0</v>
      </c>
      <c r="B1691" s="1">
        <f>'[1]RC-1'!B1691</f>
        <v>0</v>
      </c>
      <c r="C1691" s="1">
        <f>'[1]RC-1'!C1691</f>
        <v>0</v>
      </c>
      <c r="D1691" s="1">
        <f>'[1]RC-1'!D1691</f>
        <v>0</v>
      </c>
      <c r="E1691" s="1">
        <f>'[1]RC-1'!E1691</f>
        <v>0</v>
      </c>
      <c r="F1691" s="1">
        <f>'[1]RC-1'!F1691</f>
        <v>0</v>
      </c>
      <c r="G1691" s="1">
        <f>'[1]RC-1'!G1691</f>
        <v>0</v>
      </c>
      <c r="H1691" s="1">
        <f>'[1]RC-1'!H1691</f>
        <v>0</v>
      </c>
      <c r="I1691" s="1">
        <f>'[1]RC-1'!I1691</f>
        <v>0</v>
      </c>
      <c r="J1691" s="1">
        <f>'[1]RC-1'!J1691</f>
        <v>0</v>
      </c>
      <c r="K1691" s="1">
        <f>'[1]RC-1'!K1691</f>
        <v>0</v>
      </c>
      <c r="L1691" s="1">
        <f>'[1]RC-1'!L1691</f>
        <v>0</v>
      </c>
      <c r="M1691" s="1">
        <f>'[1]RC-1'!M1691</f>
        <v>0</v>
      </c>
      <c r="N1691" s="1">
        <f>'[1]RC-1'!N1691</f>
        <v>0</v>
      </c>
      <c r="O1691" s="1">
        <f>'[1]RC-1'!O1691</f>
        <v>0</v>
      </c>
      <c r="P1691" s="1">
        <f>'[1]RC-1'!P1691</f>
        <v>0</v>
      </c>
      <c r="Q1691" s="1">
        <f>'[1]RC-1'!Q1691</f>
        <v>0</v>
      </c>
      <c r="R1691" s="1">
        <f>'[1]RC-1'!R1691</f>
        <v>0</v>
      </c>
      <c r="S1691" s="1">
        <f>'[1]RC-1'!S1691</f>
        <v>0</v>
      </c>
      <c r="T1691" s="1">
        <f>'[1]RC-1'!T1691</f>
        <v>0</v>
      </c>
      <c r="U1691" s="1">
        <f>'[1]RC-1'!U1691</f>
        <v>0</v>
      </c>
      <c r="V1691" s="1">
        <f>'[1]RC-1'!V1691</f>
        <v>0</v>
      </c>
      <c r="W1691" s="1">
        <f>'[1]RC-1'!W1691</f>
        <v>0</v>
      </c>
      <c r="X1691" s="1">
        <f>'[1]RC-1'!X1691</f>
        <v>0</v>
      </c>
      <c r="Y1691" s="1">
        <f>'[1]RC-1'!Y1691</f>
        <v>0</v>
      </c>
      <c r="Z1691" s="1">
        <f>'[1]RC-1'!Z1691</f>
        <v>0</v>
      </c>
      <c r="AA1691" s="1">
        <f>'[1]RC-1'!AA1691</f>
        <v>0</v>
      </c>
      <c r="AB1691" s="1">
        <f>'[1]RC-1'!AB1691</f>
        <v>0</v>
      </c>
      <c r="AC1691" s="1">
        <f>'[1]RC-1'!AC1691</f>
        <v>0</v>
      </c>
      <c r="AD1691" s="1">
        <f>'[1]RC-1'!AD1691</f>
        <v>0</v>
      </c>
      <c r="AE1691" s="1">
        <f>'[1]RC-1'!AE1691</f>
        <v>0</v>
      </c>
      <c r="AF1691" s="1">
        <f>'[1]RC-1'!AF1691</f>
        <v>0</v>
      </c>
      <c r="AG1691" s="1">
        <f>'[1]RC-1'!AG1691</f>
        <v>0</v>
      </c>
      <c r="AH1691" s="1">
        <f>'[1]RC-1'!AH1691</f>
        <v>0</v>
      </c>
      <c r="AI1691" s="1">
        <f>'[1]RC-1'!AI1691</f>
        <v>0</v>
      </c>
    </row>
    <row r="1692" spans="1:35" x14ac:dyDescent="0.3">
      <c r="A1692" s="1">
        <f>'[1]RC-1'!A1692</f>
        <v>0</v>
      </c>
      <c r="B1692" s="1">
        <f>'[1]RC-1'!B1692</f>
        <v>0</v>
      </c>
      <c r="C1692" s="1">
        <f>'[1]RC-1'!C1692</f>
        <v>0</v>
      </c>
      <c r="D1692" s="1">
        <f>'[1]RC-1'!D1692</f>
        <v>0</v>
      </c>
      <c r="E1692" s="1">
        <f>'[1]RC-1'!E1692</f>
        <v>0</v>
      </c>
      <c r="F1692" s="1">
        <f>'[1]RC-1'!F1692</f>
        <v>0</v>
      </c>
      <c r="G1692" s="1">
        <f>'[1]RC-1'!G1692</f>
        <v>0</v>
      </c>
      <c r="H1692" s="1">
        <f>'[1]RC-1'!H1692</f>
        <v>0</v>
      </c>
      <c r="I1692" s="1">
        <f>'[1]RC-1'!I1692</f>
        <v>0</v>
      </c>
      <c r="J1692" s="1">
        <f>'[1]RC-1'!J1692</f>
        <v>0</v>
      </c>
      <c r="K1692" s="1">
        <f>'[1]RC-1'!K1692</f>
        <v>0</v>
      </c>
      <c r="L1692" s="1">
        <f>'[1]RC-1'!L1692</f>
        <v>0</v>
      </c>
      <c r="M1692" s="1">
        <f>'[1]RC-1'!M1692</f>
        <v>0</v>
      </c>
      <c r="N1692" s="1">
        <f>'[1]RC-1'!N1692</f>
        <v>0</v>
      </c>
      <c r="O1692" s="1">
        <f>'[1]RC-1'!O1692</f>
        <v>0</v>
      </c>
      <c r="P1692" s="1">
        <f>'[1]RC-1'!P1692</f>
        <v>0</v>
      </c>
      <c r="Q1692" s="1">
        <f>'[1]RC-1'!Q1692</f>
        <v>0</v>
      </c>
      <c r="R1692" s="1">
        <f>'[1]RC-1'!R1692</f>
        <v>0</v>
      </c>
      <c r="S1692" s="1">
        <f>'[1]RC-1'!S1692</f>
        <v>0</v>
      </c>
      <c r="T1692" s="1">
        <f>'[1]RC-1'!T1692</f>
        <v>0</v>
      </c>
      <c r="U1692" s="1">
        <f>'[1]RC-1'!U1692</f>
        <v>0</v>
      </c>
      <c r="V1692" s="1">
        <f>'[1]RC-1'!V1692</f>
        <v>0</v>
      </c>
      <c r="W1692" s="1">
        <f>'[1]RC-1'!W1692</f>
        <v>0</v>
      </c>
      <c r="X1692" s="1">
        <f>'[1]RC-1'!X1692</f>
        <v>0</v>
      </c>
      <c r="Y1692" s="1">
        <f>'[1]RC-1'!Y1692</f>
        <v>0</v>
      </c>
      <c r="Z1692" s="1">
        <f>'[1]RC-1'!Z1692</f>
        <v>0</v>
      </c>
      <c r="AA1692" s="1">
        <f>'[1]RC-1'!AA1692</f>
        <v>0</v>
      </c>
      <c r="AB1692" s="1">
        <f>'[1]RC-1'!AB1692</f>
        <v>0</v>
      </c>
      <c r="AC1692" s="1">
        <f>'[1]RC-1'!AC1692</f>
        <v>0</v>
      </c>
      <c r="AD1692" s="1">
        <f>'[1]RC-1'!AD1692</f>
        <v>0</v>
      </c>
      <c r="AE1692" s="1">
        <f>'[1]RC-1'!AE1692</f>
        <v>0</v>
      </c>
      <c r="AF1692" s="1">
        <f>'[1]RC-1'!AF1692</f>
        <v>0</v>
      </c>
      <c r="AG1692" s="1">
        <f>'[1]RC-1'!AG1692</f>
        <v>0</v>
      </c>
      <c r="AH1692" s="1">
        <f>'[1]RC-1'!AH1692</f>
        <v>0</v>
      </c>
      <c r="AI1692" s="1">
        <f>'[1]RC-1'!AI1692</f>
        <v>0</v>
      </c>
    </row>
    <row r="1693" spans="1:35" x14ac:dyDescent="0.3">
      <c r="A1693" s="1">
        <f>'[1]RC-1'!A1693</f>
        <v>0</v>
      </c>
      <c r="B1693" s="1">
        <f>'[1]RC-1'!B1693</f>
        <v>0</v>
      </c>
      <c r="C1693" s="1">
        <f>'[1]RC-1'!C1693</f>
        <v>0</v>
      </c>
      <c r="D1693" s="1">
        <f>'[1]RC-1'!D1693</f>
        <v>0</v>
      </c>
      <c r="E1693" s="1">
        <f>'[1]RC-1'!E1693</f>
        <v>0</v>
      </c>
      <c r="F1693" s="1">
        <f>'[1]RC-1'!F1693</f>
        <v>0</v>
      </c>
      <c r="G1693" s="1">
        <f>'[1]RC-1'!G1693</f>
        <v>0</v>
      </c>
      <c r="H1693" s="1">
        <f>'[1]RC-1'!H1693</f>
        <v>0</v>
      </c>
      <c r="I1693" s="1">
        <f>'[1]RC-1'!I1693</f>
        <v>0</v>
      </c>
      <c r="J1693" s="1">
        <f>'[1]RC-1'!J1693</f>
        <v>0</v>
      </c>
      <c r="K1693" s="1">
        <f>'[1]RC-1'!K1693</f>
        <v>0</v>
      </c>
      <c r="L1693" s="1">
        <f>'[1]RC-1'!L1693</f>
        <v>0</v>
      </c>
      <c r="M1693" s="1">
        <f>'[1]RC-1'!M1693</f>
        <v>0</v>
      </c>
      <c r="N1693" s="1">
        <f>'[1]RC-1'!N1693</f>
        <v>0</v>
      </c>
      <c r="O1693" s="1">
        <f>'[1]RC-1'!O1693</f>
        <v>0</v>
      </c>
      <c r="P1693" s="1">
        <f>'[1]RC-1'!P1693</f>
        <v>0</v>
      </c>
      <c r="Q1693" s="1">
        <f>'[1]RC-1'!Q1693</f>
        <v>0</v>
      </c>
      <c r="R1693" s="1">
        <f>'[1]RC-1'!R1693</f>
        <v>0</v>
      </c>
      <c r="S1693" s="1">
        <f>'[1]RC-1'!S1693</f>
        <v>0</v>
      </c>
      <c r="T1693" s="1">
        <f>'[1]RC-1'!T1693</f>
        <v>0</v>
      </c>
      <c r="U1693" s="1">
        <f>'[1]RC-1'!U1693</f>
        <v>0</v>
      </c>
      <c r="V1693" s="1">
        <f>'[1]RC-1'!V1693</f>
        <v>0</v>
      </c>
      <c r="W1693" s="1">
        <f>'[1]RC-1'!W1693</f>
        <v>0</v>
      </c>
      <c r="X1693" s="1">
        <f>'[1]RC-1'!X1693</f>
        <v>0</v>
      </c>
      <c r="Y1693" s="1">
        <f>'[1]RC-1'!Y1693</f>
        <v>0</v>
      </c>
      <c r="Z1693" s="1">
        <f>'[1]RC-1'!Z1693</f>
        <v>0</v>
      </c>
      <c r="AA1693" s="1">
        <f>'[1]RC-1'!AA1693</f>
        <v>0</v>
      </c>
      <c r="AB1693" s="1">
        <f>'[1]RC-1'!AB1693</f>
        <v>0</v>
      </c>
      <c r="AC1693" s="1">
        <f>'[1]RC-1'!AC1693</f>
        <v>0</v>
      </c>
      <c r="AD1693" s="1">
        <f>'[1]RC-1'!AD1693</f>
        <v>0</v>
      </c>
      <c r="AE1693" s="1">
        <f>'[1]RC-1'!AE1693</f>
        <v>0</v>
      </c>
      <c r="AF1693" s="1">
        <f>'[1]RC-1'!AF1693</f>
        <v>0</v>
      </c>
      <c r="AG1693" s="1">
        <f>'[1]RC-1'!AG1693</f>
        <v>0</v>
      </c>
      <c r="AH1693" s="1">
        <f>'[1]RC-1'!AH1693</f>
        <v>0</v>
      </c>
      <c r="AI1693" s="1">
        <f>'[1]RC-1'!AI1693</f>
        <v>0</v>
      </c>
    </row>
    <row r="1694" spans="1:35" x14ac:dyDescent="0.3">
      <c r="A1694" s="1">
        <f>'[1]RC-1'!A1694</f>
        <v>0</v>
      </c>
      <c r="B1694" s="1">
        <f>'[1]RC-1'!B1694</f>
        <v>0</v>
      </c>
      <c r="C1694" s="1">
        <f>'[1]RC-1'!C1694</f>
        <v>0</v>
      </c>
      <c r="D1694" s="1">
        <f>'[1]RC-1'!D1694</f>
        <v>0</v>
      </c>
      <c r="E1694" s="1">
        <f>'[1]RC-1'!E1694</f>
        <v>0</v>
      </c>
      <c r="F1694" s="1">
        <f>'[1]RC-1'!F1694</f>
        <v>0</v>
      </c>
      <c r="G1694" s="1">
        <f>'[1]RC-1'!G1694</f>
        <v>0</v>
      </c>
      <c r="H1694" s="1">
        <f>'[1]RC-1'!H1694</f>
        <v>0</v>
      </c>
      <c r="I1694" s="1">
        <f>'[1]RC-1'!I1694</f>
        <v>0</v>
      </c>
      <c r="J1694" s="1">
        <f>'[1]RC-1'!J1694</f>
        <v>0</v>
      </c>
      <c r="K1694" s="1">
        <f>'[1]RC-1'!K1694</f>
        <v>0</v>
      </c>
      <c r="L1694" s="1">
        <f>'[1]RC-1'!L1694</f>
        <v>0</v>
      </c>
      <c r="M1694" s="1">
        <f>'[1]RC-1'!M1694</f>
        <v>0</v>
      </c>
      <c r="N1694" s="1">
        <f>'[1]RC-1'!N1694</f>
        <v>0</v>
      </c>
      <c r="O1694" s="1">
        <f>'[1]RC-1'!O1694</f>
        <v>0</v>
      </c>
      <c r="P1694" s="1">
        <f>'[1]RC-1'!P1694</f>
        <v>0</v>
      </c>
      <c r="Q1694" s="1">
        <f>'[1]RC-1'!Q1694</f>
        <v>0</v>
      </c>
      <c r="R1694" s="1">
        <f>'[1]RC-1'!R1694</f>
        <v>0</v>
      </c>
      <c r="S1694" s="1">
        <f>'[1]RC-1'!S1694</f>
        <v>0</v>
      </c>
      <c r="T1694" s="1">
        <f>'[1]RC-1'!T1694</f>
        <v>0</v>
      </c>
      <c r="U1694" s="1">
        <f>'[1]RC-1'!U1694</f>
        <v>0</v>
      </c>
      <c r="V1694" s="1">
        <f>'[1]RC-1'!V1694</f>
        <v>0</v>
      </c>
      <c r="W1694" s="1">
        <f>'[1]RC-1'!W1694</f>
        <v>0</v>
      </c>
      <c r="X1694" s="1">
        <f>'[1]RC-1'!X1694</f>
        <v>0</v>
      </c>
      <c r="Y1694" s="1">
        <f>'[1]RC-1'!Y1694</f>
        <v>0</v>
      </c>
      <c r="Z1694" s="1">
        <f>'[1]RC-1'!Z1694</f>
        <v>0</v>
      </c>
      <c r="AA1694" s="1">
        <f>'[1]RC-1'!AA1694</f>
        <v>0</v>
      </c>
      <c r="AB1694" s="1">
        <f>'[1]RC-1'!AB1694</f>
        <v>0</v>
      </c>
      <c r="AC1694" s="1">
        <f>'[1]RC-1'!AC1694</f>
        <v>0</v>
      </c>
      <c r="AD1694" s="1">
        <f>'[1]RC-1'!AD1694</f>
        <v>0</v>
      </c>
      <c r="AE1694" s="1">
        <f>'[1]RC-1'!AE1694</f>
        <v>0</v>
      </c>
      <c r="AF1694" s="1">
        <f>'[1]RC-1'!AF1694</f>
        <v>0</v>
      </c>
      <c r="AG1694" s="1">
        <f>'[1]RC-1'!AG1694</f>
        <v>0</v>
      </c>
      <c r="AH1694" s="1">
        <f>'[1]RC-1'!AH1694</f>
        <v>0</v>
      </c>
      <c r="AI1694" s="1">
        <f>'[1]RC-1'!AI1694</f>
        <v>0</v>
      </c>
    </row>
    <row r="1695" spans="1:35" x14ac:dyDescent="0.3">
      <c r="A1695" s="1">
        <f>'[1]RC-1'!A1695</f>
        <v>0</v>
      </c>
      <c r="B1695" s="1">
        <f>'[1]RC-1'!B1695</f>
        <v>0</v>
      </c>
      <c r="C1695" s="1">
        <f>'[1]RC-1'!C1695</f>
        <v>0</v>
      </c>
      <c r="D1695" s="1">
        <f>'[1]RC-1'!D1695</f>
        <v>0</v>
      </c>
      <c r="E1695" s="1">
        <f>'[1]RC-1'!E1695</f>
        <v>0</v>
      </c>
      <c r="F1695" s="1">
        <f>'[1]RC-1'!F1695</f>
        <v>0</v>
      </c>
      <c r="G1695" s="1">
        <f>'[1]RC-1'!G1695</f>
        <v>0</v>
      </c>
      <c r="H1695" s="1">
        <f>'[1]RC-1'!H1695</f>
        <v>0</v>
      </c>
      <c r="I1695" s="1">
        <f>'[1]RC-1'!I1695</f>
        <v>0</v>
      </c>
      <c r="J1695" s="1">
        <f>'[1]RC-1'!J1695</f>
        <v>0</v>
      </c>
      <c r="K1695" s="1">
        <f>'[1]RC-1'!K1695</f>
        <v>0</v>
      </c>
      <c r="L1695" s="1">
        <f>'[1]RC-1'!L1695</f>
        <v>0</v>
      </c>
      <c r="M1695" s="1">
        <f>'[1]RC-1'!M1695</f>
        <v>0</v>
      </c>
      <c r="N1695" s="1">
        <f>'[1]RC-1'!N1695</f>
        <v>0</v>
      </c>
      <c r="O1695" s="1">
        <f>'[1]RC-1'!O1695</f>
        <v>0</v>
      </c>
      <c r="P1695" s="1">
        <f>'[1]RC-1'!P1695</f>
        <v>0</v>
      </c>
      <c r="Q1695" s="1">
        <f>'[1]RC-1'!Q1695</f>
        <v>0</v>
      </c>
      <c r="R1695" s="1">
        <f>'[1]RC-1'!R1695</f>
        <v>0</v>
      </c>
      <c r="S1695" s="1">
        <f>'[1]RC-1'!S1695</f>
        <v>0</v>
      </c>
      <c r="T1695" s="1">
        <f>'[1]RC-1'!T1695</f>
        <v>0</v>
      </c>
      <c r="U1695" s="1">
        <f>'[1]RC-1'!U1695</f>
        <v>0</v>
      </c>
      <c r="V1695" s="1">
        <f>'[1]RC-1'!V1695</f>
        <v>0</v>
      </c>
      <c r="W1695" s="1">
        <f>'[1]RC-1'!W1695</f>
        <v>0</v>
      </c>
      <c r="X1695" s="1">
        <f>'[1]RC-1'!X1695</f>
        <v>0</v>
      </c>
      <c r="Y1695" s="1">
        <f>'[1]RC-1'!Y1695</f>
        <v>0</v>
      </c>
      <c r="Z1695" s="1">
        <f>'[1]RC-1'!Z1695</f>
        <v>0</v>
      </c>
      <c r="AA1695" s="1">
        <f>'[1]RC-1'!AA1695</f>
        <v>0</v>
      </c>
      <c r="AB1695" s="1">
        <f>'[1]RC-1'!AB1695</f>
        <v>0</v>
      </c>
      <c r="AC1695" s="1">
        <f>'[1]RC-1'!AC1695</f>
        <v>0</v>
      </c>
      <c r="AD1695" s="1">
        <f>'[1]RC-1'!AD1695</f>
        <v>0</v>
      </c>
      <c r="AE1695" s="1">
        <f>'[1]RC-1'!AE1695</f>
        <v>0</v>
      </c>
      <c r="AF1695" s="1">
        <f>'[1]RC-1'!AF1695</f>
        <v>0</v>
      </c>
      <c r="AG1695" s="1">
        <f>'[1]RC-1'!AG1695</f>
        <v>0</v>
      </c>
      <c r="AH1695" s="1">
        <f>'[1]RC-1'!AH1695</f>
        <v>0</v>
      </c>
      <c r="AI1695" s="1">
        <f>'[1]RC-1'!AI1695</f>
        <v>0</v>
      </c>
    </row>
    <row r="1696" spans="1:35" x14ac:dyDescent="0.3">
      <c r="A1696" s="1">
        <f>'[1]RC-1'!A1696</f>
        <v>0</v>
      </c>
      <c r="B1696" s="1">
        <f>'[1]RC-1'!B1696</f>
        <v>0</v>
      </c>
      <c r="C1696" s="1">
        <f>'[1]RC-1'!C1696</f>
        <v>0</v>
      </c>
      <c r="D1696" s="1">
        <f>'[1]RC-1'!D1696</f>
        <v>0</v>
      </c>
      <c r="E1696" s="1">
        <f>'[1]RC-1'!E1696</f>
        <v>0</v>
      </c>
      <c r="F1696" s="1">
        <f>'[1]RC-1'!F1696</f>
        <v>0</v>
      </c>
      <c r="G1696" s="1">
        <f>'[1]RC-1'!G1696</f>
        <v>0</v>
      </c>
      <c r="H1696" s="1">
        <f>'[1]RC-1'!H1696</f>
        <v>0</v>
      </c>
      <c r="I1696" s="1">
        <f>'[1]RC-1'!I1696</f>
        <v>0</v>
      </c>
      <c r="J1696" s="1">
        <f>'[1]RC-1'!J1696</f>
        <v>0</v>
      </c>
      <c r="K1696" s="1">
        <f>'[1]RC-1'!K1696</f>
        <v>0</v>
      </c>
      <c r="L1696" s="1">
        <f>'[1]RC-1'!L1696</f>
        <v>0</v>
      </c>
      <c r="M1696" s="1">
        <f>'[1]RC-1'!M1696</f>
        <v>0</v>
      </c>
      <c r="N1696" s="1">
        <f>'[1]RC-1'!N1696</f>
        <v>0</v>
      </c>
      <c r="O1696" s="1">
        <f>'[1]RC-1'!O1696</f>
        <v>0</v>
      </c>
      <c r="P1696" s="1">
        <f>'[1]RC-1'!P1696</f>
        <v>0</v>
      </c>
      <c r="Q1696" s="1">
        <f>'[1]RC-1'!Q1696</f>
        <v>0</v>
      </c>
      <c r="R1696" s="1">
        <f>'[1]RC-1'!R1696</f>
        <v>0</v>
      </c>
      <c r="S1696" s="1">
        <f>'[1]RC-1'!S1696</f>
        <v>0</v>
      </c>
      <c r="T1696" s="1">
        <f>'[1]RC-1'!T1696</f>
        <v>0</v>
      </c>
      <c r="U1696" s="1">
        <f>'[1]RC-1'!U1696</f>
        <v>0</v>
      </c>
      <c r="V1696" s="1">
        <f>'[1]RC-1'!V1696</f>
        <v>0</v>
      </c>
      <c r="W1696" s="1">
        <f>'[1]RC-1'!W1696</f>
        <v>0</v>
      </c>
      <c r="X1696" s="1">
        <f>'[1]RC-1'!X1696</f>
        <v>0</v>
      </c>
      <c r="Y1696" s="1">
        <f>'[1]RC-1'!Y1696</f>
        <v>0</v>
      </c>
      <c r="Z1696" s="1">
        <f>'[1]RC-1'!Z1696</f>
        <v>0</v>
      </c>
      <c r="AA1696" s="1">
        <f>'[1]RC-1'!AA1696</f>
        <v>0</v>
      </c>
      <c r="AB1696" s="1">
        <f>'[1]RC-1'!AB1696</f>
        <v>0</v>
      </c>
      <c r="AC1696" s="1">
        <f>'[1]RC-1'!AC1696</f>
        <v>0</v>
      </c>
      <c r="AD1696" s="1">
        <f>'[1]RC-1'!AD1696</f>
        <v>0</v>
      </c>
      <c r="AE1696" s="1">
        <f>'[1]RC-1'!AE1696</f>
        <v>0</v>
      </c>
      <c r="AF1696" s="1">
        <f>'[1]RC-1'!AF1696</f>
        <v>0</v>
      </c>
      <c r="AG1696" s="1">
        <f>'[1]RC-1'!AG1696</f>
        <v>0</v>
      </c>
      <c r="AH1696" s="1">
        <f>'[1]RC-1'!AH1696</f>
        <v>0</v>
      </c>
      <c r="AI1696" s="1">
        <f>'[1]RC-1'!AI1696</f>
        <v>0</v>
      </c>
    </row>
    <row r="1697" spans="1:35" x14ac:dyDescent="0.3">
      <c r="A1697" s="1">
        <f>'[1]RC-1'!A1697</f>
        <v>0</v>
      </c>
      <c r="B1697" s="1">
        <f>'[1]RC-1'!B1697</f>
        <v>0</v>
      </c>
      <c r="C1697" s="1">
        <f>'[1]RC-1'!C1697</f>
        <v>0</v>
      </c>
      <c r="D1697" s="1">
        <f>'[1]RC-1'!D1697</f>
        <v>0</v>
      </c>
      <c r="E1697" s="1">
        <f>'[1]RC-1'!E1697</f>
        <v>0</v>
      </c>
      <c r="F1697" s="1">
        <f>'[1]RC-1'!F1697</f>
        <v>0</v>
      </c>
      <c r="G1697" s="1">
        <f>'[1]RC-1'!G1697</f>
        <v>0</v>
      </c>
      <c r="H1697" s="1">
        <f>'[1]RC-1'!H1697</f>
        <v>0</v>
      </c>
      <c r="I1697" s="1">
        <f>'[1]RC-1'!I1697</f>
        <v>0</v>
      </c>
      <c r="J1697" s="1">
        <f>'[1]RC-1'!J1697</f>
        <v>0</v>
      </c>
      <c r="K1697" s="1">
        <f>'[1]RC-1'!K1697</f>
        <v>0</v>
      </c>
      <c r="L1697" s="1">
        <f>'[1]RC-1'!L1697</f>
        <v>0</v>
      </c>
      <c r="M1697" s="1">
        <f>'[1]RC-1'!M1697</f>
        <v>0</v>
      </c>
      <c r="N1697" s="1">
        <f>'[1]RC-1'!N1697</f>
        <v>0</v>
      </c>
      <c r="O1697" s="1">
        <f>'[1]RC-1'!O1697</f>
        <v>0</v>
      </c>
      <c r="P1697" s="1">
        <f>'[1]RC-1'!P1697</f>
        <v>0</v>
      </c>
      <c r="Q1697" s="1">
        <f>'[1]RC-1'!Q1697</f>
        <v>0</v>
      </c>
      <c r="R1697" s="1">
        <f>'[1]RC-1'!R1697</f>
        <v>0</v>
      </c>
      <c r="S1697" s="1">
        <f>'[1]RC-1'!S1697</f>
        <v>0</v>
      </c>
      <c r="T1697" s="1">
        <f>'[1]RC-1'!T1697</f>
        <v>0</v>
      </c>
      <c r="U1697" s="1">
        <f>'[1]RC-1'!U1697</f>
        <v>0</v>
      </c>
      <c r="V1697" s="1">
        <f>'[1]RC-1'!V1697</f>
        <v>0</v>
      </c>
      <c r="W1697" s="1">
        <f>'[1]RC-1'!W1697</f>
        <v>0</v>
      </c>
      <c r="X1697" s="1">
        <f>'[1]RC-1'!X1697</f>
        <v>0</v>
      </c>
      <c r="Y1697" s="1">
        <f>'[1]RC-1'!Y1697</f>
        <v>0</v>
      </c>
      <c r="Z1697" s="1">
        <f>'[1]RC-1'!Z1697</f>
        <v>0</v>
      </c>
      <c r="AA1697" s="1">
        <f>'[1]RC-1'!AA1697</f>
        <v>0</v>
      </c>
      <c r="AB1697" s="1">
        <f>'[1]RC-1'!AB1697</f>
        <v>0</v>
      </c>
      <c r="AC1697" s="1">
        <f>'[1]RC-1'!AC1697</f>
        <v>0</v>
      </c>
      <c r="AD1697" s="1">
        <f>'[1]RC-1'!AD1697</f>
        <v>0</v>
      </c>
      <c r="AE1697" s="1">
        <f>'[1]RC-1'!AE1697</f>
        <v>0</v>
      </c>
      <c r="AF1697" s="1">
        <f>'[1]RC-1'!AF1697</f>
        <v>0</v>
      </c>
      <c r="AG1697" s="1">
        <f>'[1]RC-1'!AG1697</f>
        <v>0</v>
      </c>
      <c r="AH1697" s="1">
        <f>'[1]RC-1'!AH1697</f>
        <v>0</v>
      </c>
      <c r="AI1697" s="1">
        <f>'[1]RC-1'!AI1697</f>
        <v>0</v>
      </c>
    </row>
    <row r="1698" spans="1:35" x14ac:dyDescent="0.3">
      <c r="A1698" s="1">
        <f>'[1]RC-1'!A1698</f>
        <v>0</v>
      </c>
      <c r="B1698" s="1">
        <f>'[1]RC-1'!B1698</f>
        <v>0</v>
      </c>
      <c r="C1698" s="1">
        <f>'[1]RC-1'!C1698</f>
        <v>0</v>
      </c>
      <c r="D1698" s="1">
        <f>'[1]RC-1'!D1698</f>
        <v>0</v>
      </c>
      <c r="E1698" s="1">
        <f>'[1]RC-1'!E1698</f>
        <v>0</v>
      </c>
      <c r="F1698" s="1">
        <f>'[1]RC-1'!F1698</f>
        <v>0</v>
      </c>
      <c r="G1698" s="1">
        <f>'[1]RC-1'!G1698</f>
        <v>0</v>
      </c>
      <c r="H1698" s="1">
        <f>'[1]RC-1'!H1698</f>
        <v>0</v>
      </c>
      <c r="I1698" s="1">
        <f>'[1]RC-1'!I1698</f>
        <v>0</v>
      </c>
      <c r="J1698" s="1">
        <f>'[1]RC-1'!J1698</f>
        <v>0</v>
      </c>
      <c r="K1698" s="1">
        <f>'[1]RC-1'!K1698</f>
        <v>0</v>
      </c>
      <c r="L1698" s="1">
        <f>'[1]RC-1'!L1698</f>
        <v>0</v>
      </c>
      <c r="M1698" s="1">
        <f>'[1]RC-1'!M1698</f>
        <v>0</v>
      </c>
      <c r="N1698" s="1">
        <f>'[1]RC-1'!N1698</f>
        <v>0</v>
      </c>
      <c r="O1698" s="1">
        <f>'[1]RC-1'!O1698</f>
        <v>0</v>
      </c>
      <c r="P1698" s="1">
        <f>'[1]RC-1'!P1698</f>
        <v>0</v>
      </c>
      <c r="Q1698" s="1">
        <f>'[1]RC-1'!Q1698</f>
        <v>0</v>
      </c>
      <c r="R1698" s="1">
        <f>'[1]RC-1'!R1698</f>
        <v>0</v>
      </c>
      <c r="S1698" s="1">
        <f>'[1]RC-1'!S1698</f>
        <v>0</v>
      </c>
      <c r="T1698" s="1">
        <f>'[1]RC-1'!T1698</f>
        <v>0</v>
      </c>
      <c r="U1698" s="1">
        <f>'[1]RC-1'!U1698</f>
        <v>0</v>
      </c>
      <c r="V1698" s="1">
        <f>'[1]RC-1'!V1698</f>
        <v>0</v>
      </c>
      <c r="W1698" s="1">
        <f>'[1]RC-1'!W1698</f>
        <v>0</v>
      </c>
      <c r="X1698" s="1">
        <f>'[1]RC-1'!X1698</f>
        <v>0</v>
      </c>
      <c r="Y1698" s="1">
        <f>'[1]RC-1'!Y1698</f>
        <v>0</v>
      </c>
      <c r="Z1698" s="1">
        <f>'[1]RC-1'!Z1698</f>
        <v>0</v>
      </c>
      <c r="AA1698" s="1">
        <f>'[1]RC-1'!AA1698</f>
        <v>0</v>
      </c>
      <c r="AB1698" s="1">
        <f>'[1]RC-1'!AB1698</f>
        <v>0</v>
      </c>
      <c r="AC1698" s="1">
        <f>'[1]RC-1'!AC1698</f>
        <v>0</v>
      </c>
      <c r="AD1698" s="1">
        <f>'[1]RC-1'!AD1698</f>
        <v>0</v>
      </c>
      <c r="AE1698" s="1">
        <f>'[1]RC-1'!AE1698</f>
        <v>0</v>
      </c>
      <c r="AF1698" s="1">
        <f>'[1]RC-1'!AF1698</f>
        <v>0</v>
      </c>
      <c r="AG1698" s="1">
        <f>'[1]RC-1'!AG1698</f>
        <v>0</v>
      </c>
      <c r="AH1698" s="1">
        <f>'[1]RC-1'!AH1698</f>
        <v>0</v>
      </c>
      <c r="AI1698" s="1">
        <f>'[1]RC-1'!AI1698</f>
        <v>0</v>
      </c>
    </row>
    <row r="1699" spans="1:35" x14ac:dyDescent="0.3">
      <c r="A1699" s="1">
        <f>'[1]RC-1'!A1699</f>
        <v>0</v>
      </c>
      <c r="B1699" s="1">
        <f>'[1]RC-1'!B1699</f>
        <v>0</v>
      </c>
      <c r="C1699" s="1">
        <f>'[1]RC-1'!C1699</f>
        <v>0</v>
      </c>
      <c r="D1699" s="1">
        <f>'[1]RC-1'!D1699</f>
        <v>0</v>
      </c>
      <c r="E1699" s="1">
        <f>'[1]RC-1'!E1699</f>
        <v>0</v>
      </c>
      <c r="F1699" s="1">
        <f>'[1]RC-1'!F1699</f>
        <v>0</v>
      </c>
      <c r="G1699" s="1">
        <f>'[1]RC-1'!G1699</f>
        <v>0</v>
      </c>
      <c r="H1699" s="1">
        <f>'[1]RC-1'!H1699</f>
        <v>0</v>
      </c>
      <c r="I1699" s="1">
        <f>'[1]RC-1'!I1699</f>
        <v>0</v>
      </c>
      <c r="J1699" s="1">
        <f>'[1]RC-1'!J1699</f>
        <v>0</v>
      </c>
      <c r="K1699" s="1">
        <f>'[1]RC-1'!K1699</f>
        <v>0</v>
      </c>
      <c r="L1699" s="1">
        <f>'[1]RC-1'!L1699</f>
        <v>0</v>
      </c>
      <c r="M1699" s="1">
        <f>'[1]RC-1'!M1699</f>
        <v>0</v>
      </c>
      <c r="N1699" s="1">
        <f>'[1]RC-1'!N1699</f>
        <v>0</v>
      </c>
      <c r="O1699" s="1">
        <f>'[1]RC-1'!O1699</f>
        <v>0</v>
      </c>
      <c r="P1699" s="1">
        <f>'[1]RC-1'!P1699</f>
        <v>0</v>
      </c>
      <c r="Q1699" s="1">
        <f>'[1]RC-1'!Q1699</f>
        <v>0</v>
      </c>
      <c r="R1699" s="1">
        <f>'[1]RC-1'!R1699</f>
        <v>0</v>
      </c>
      <c r="S1699" s="1">
        <f>'[1]RC-1'!S1699</f>
        <v>0</v>
      </c>
      <c r="T1699" s="1">
        <f>'[1]RC-1'!T1699</f>
        <v>0</v>
      </c>
      <c r="U1699" s="1">
        <f>'[1]RC-1'!U1699</f>
        <v>0</v>
      </c>
      <c r="V1699" s="1">
        <f>'[1]RC-1'!V1699</f>
        <v>0</v>
      </c>
      <c r="W1699" s="1">
        <f>'[1]RC-1'!W1699</f>
        <v>0</v>
      </c>
      <c r="X1699" s="1">
        <f>'[1]RC-1'!X1699</f>
        <v>0</v>
      </c>
      <c r="Y1699" s="1">
        <f>'[1]RC-1'!Y1699</f>
        <v>0</v>
      </c>
      <c r="Z1699" s="1">
        <f>'[1]RC-1'!Z1699</f>
        <v>0</v>
      </c>
      <c r="AA1699" s="1">
        <f>'[1]RC-1'!AA1699</f>
        <v>0</v>
      </c>
      <c r="AB1699" s="1">
        <f>'[1]RC-1'!AB1699</f>
        <v>0</v>
      </c>
      <c r="AC1699" s="1">
        <f>'[1]RC-1'!AC1699</f>
        <v>0</v>
      </c>
      <c r="AD1699" s="1">
        <f>'[1]RC-1'!AD1699</f>
        <v>0</v>
      </c>
      <c r="AE1699" s="1">
        <f>'[1]RC-1'!AE1699</f>
        <v>0</v>
      </c>
      <c r="AF1699" s="1">
        <f>'[1]RC-1'!AF1699</f>
        <v>0</v>
      </c>
      <c r="AG1699" s="1">
        <f>'[1]RC-1'!AG1699</f>
        <v>0</v>
      </c>
      <c r="AH1699" s="1">
        <f>'[1]RC-1'!AH1699</f>
        <v>0</v>
      </c>
      <c r="AI1699" s="1">
        <f>'[1]RC-1'!AI1699</f>
        <v>0</v>
      </c>
    </row>
    <row r="1700" spans="1:35" x14ac:dyDescent="0.3">
      <c r="A1700" s="1">
        <f>'[1]RC-1'!A1700</f>
        <v>0</v>
      </c>
      <c r="B1700" s="1">
        <f>'[1]RC-1'!B1700</f>
        <v>0</v>
      </c>
      <c r="C1700" s="1">
        <f>'[1]RC-1'!C1700</f>
        <v>0</v>
      </c>
      <c r="D1700" s="1">
        <f>'[1]RC-1'!D1700</f>
        <v>0</v>
      </c>
      <c r="E1700" s="1">
        <f>'[1]RC-1'!E1700</f>
        <v>0</v>
      </c>
      <c r="F1700" s="1">
        <f>'[1]RC-1'!F1700</f>
        <v>0</v>
      </c>
      <c r="G1700" s="1">
        <f>'[1]RC-1'!G1700</f>
        <v>0</v>
      </c>
      <c r="H1700" s="1">
        <f>'[1]RC-1'!H1700</f>
        <v>0</v>
      </c>
      <c r="I1700" s="1">
        <f>'[1]RC-1'!I1700</f>
        <v>0</v>
      </c>
      <c r="J1700" s="1">
        <f>'[1]RC-1'!J1700</f>
        <v>0</v>
      </c>
      <c r="K1700" s="1">
        <f>'[1]RC-1'!K1700</f>
        <v>0</v>
      </c>
      <c r="L1700" s="1">
        <f>'[1]RC-1'!L1700</f>
        <v>0</v>
      </c>
      <c r="M1700" s="1">
        <f>'[1]RC-1'!M1700</f>
        <v>0</v>
      </c>
      <c r="N1700" s="1">
        <f>'[1]RC-1'!N1700</f>
        <v>0</v>
      </c>
      <c r="O1700" s="1">
        <f>'[1]RC-1'!O1700</f>
        <v>0</v>
      </c>
      <c r="P1700" s="1">
        <f>'[1]RC-1'!P1700</f>
        <v>0</v>
      </c>
      <c r="Q1700" s="1">
        <f>'[1]RC-1'!Q1700</f>
        <v>0</v>
      </c>
      <c r="R1700" s="1">
        <f>'[1]RC-1'!R1700</f>
        <v>0</v>
      </c>
      <c r="S1700" s="1">
        <f>'[1]RC-1'!S1700</f>
        <v>0</v>
      </c>
      <c r="T1700" s="1">
        <f>'[1]RC-1'!T1700</f>
        <v>0</v>
      </c>
      <c r="U1700" s="1">
        <f>'[1]RC-1'!U1700</f>
        <v>0</v>
      </c>
      <c r="V1700" s="1">
        <f>'[1]RC-1'!V1700</f>
        <v>0</v>
      </c>
      <c r="W1700" s="1">
        <f>'[1]RC-1'!W1700</f>
        <v>0</v>
      </c>
      <c r="X1700" s="1">
        <f>'[1]RC-1'!X1700</f>
        <v>0</v>
      </c>
      <c r="Y1700" s="1">
        <f>'[1]RC-1'!Y1700</f>
        <v>0</v>
      </c>
      <c r="Z1700" s="1">
        <f>'[1]RC-1'!Z1700</f>
        <v>0</v>
      </c>
      <c r="AA1700" s="1">
        <f>'[1]RC-1'!AA1700</f>
        <v>0</v>
      </c>
      <c r="AB1700" s="1">
        <f>'[1]RC-1'!AB1700</f>
        <v>0</v>
      </c>
      <c r="AC1700" s="1">
        <f>'[1]RC-1'!AC1700</f>
        <v>0</v>
      </c>
      <c r="AD1700" s="1">
        <f>'[1]RC-1'!AD1700</f>
        <v>0</v>
      </c>
      <c r="AE1700" s="1">
        <f>'[1]RC-1'!AE1700</f>
        <v>0</v>
      </c>
      <c r="AF1700" s="1">
        <f>'[1]RC-1'!AF1700</f>
        <v>0</v>
      </c>
      <c r="AG1700" s="1">
        <f>'[1]RC-1'!AG1700</f>
        <v>0</v>
      </c>
      <c r="AH1700" s="1">
        <f>'[1]RC-1'!AH1700</f>
        <v>0</v>
      </c>
      <c r="AI1700" s="1">
        <f>'[1]RC-1'!AI1700</f>
        <v>0</v>
      </c>
    </row>
    <row r="1701" spans="1:35" x14ac:dyDescent="0.3">
      <c r="A1701" s="1">
        <f>'[1]RC-1'!A1701</f>
        <v>0</v>
      </c>
      <c r="B1701" s="1">
        <f>'[1]RC-1'!B1701</f>
        <v>0</v>
      </c>
      <c r="C1701" s="1">
        <f>'[1]RC-1'!C1701</f>
        <v>0</v>
      </c>
      <c r="D1701" s="1">
        <f>'[1]RC-1'!D1701</f>
        <v>0</v>
      </c>
      <c r="E1701" s="1">
        <f>'[1]RC-1'!E1701</f>
        <v>0</v>
      </c>
      <c r="F1701" s="1">
        <f>'[1]RC-1'!F1701</f>
        <v>0</v>
      </c>
      <c r="G1701" s="1">
        <f>'[1]RC-1'!G1701</f>
        <v>0</v>
      </c>
      <c r="H1701" s="1">
        <f>'[1]RC-1'!H1701</f>
        <v>0</v>
      </c>
      <c r="I1701" s="1">
        <f>'[1]RC-1'!I1701</f>
        <v>0</v>
      </c>
      <c r="J1701" s="1">
        <f>'[1]RC-1'!J1701</f>
        <v>0</v>
      </c>
      <c r="K1701" s="1">
        <f>'[1]RC-1'!K1701</f>
        <v>0</v>
      </c>
      <c r="L1701" s="1">
        <f>'[1]RC-1'!L1701</f>
        <v>0</v>
      </c>
      <c r="M1701" s="1">
        <f>'[1]RC-1'!M1701</f>
        <v>0</v>
      </c>
      <c r="N1701" s="1">
        <f>'[1]RC-1'!N1701</f>
        <v>0</v>
      </c>
      <c r="O1701" s="1">
        <f>'[1]RC-1'!O1701</f>
        <v>0</v>
      </c>
      <c r="P1701" s="1">
        <f>'[1]RC-1'!P1701</f>
        <v>0</v>
      </c>
      <c r="Q1701" s="1">
        <f>'[1]RC-1'!Q1701</f>
        <v>0</v>
      </c>
      <c r="R1701" s="1">
        <f>'[1]RC-1'!R1701</f>
        <v>0</v>
      </c>
      <c r="S1701" s="1">
        <f>'[1]RC-1'!S1701</f>
        <v>0</v>
      </c>
      <c r="T1701" s="1">
        <f>'[1]RC-1'!T1701</f>
        <v>0</v>
      </c>
      <c r="U1701" s="1">
        <f>'[1]RC-1'!U1701</f>
        <v>0</v>
      </c>
      <c r="V1701" s="1">
        <f>'[1]RC-1'!V1701</f>
        <v>0</v>
      </c>
      <c r="W1701" s="1">
        <f>'[1]RC-1'!W1701</f>
        <v>0</v>
      </c>
      <c r="X1701" s="1">
        <f>'[1]RC-1'!X1701</f>
        <v>0</v>
      </c>
      <c r="Y1701" s="1">
        <f>'[1]RC-1'!Y1701</f>
        <v>0</v>
      </c>
      <c r="Z1701" s="1">
        <f>'[1]RC-1'!Z1701</f>
        <v>0</v>
      </c>
      <c r="AA1701" s="1">
        <f>'[1]RC-1'!AA1701</f>
        <v>0</v>
      </c>
      <c r="AB1701" s="1">
        <f>'[1]RC-1'!AB1701</f>
        <v>0</v>
      </c>
      <c r="AC1701" s="1">
        <f>'[1]RC-1'!AC1701</f>
        <v>0</v>
      </c>
      <c r="AD1701" s="1">
        <f>'[1]RC-1'!AD1701</f>
        <v>0</v>
      </c>
      <c r="AE1701" s="1">
        <f>'[1]RC-1'!AE1701</f>
        <v>0</v>
      </c>
      <c r="AF1701" s="1">
        <f>'[1]RC-1'!AF1701</f>
        <v>0</v>
      </c>
      <c r="AG1701" s="1">
        <f>'[1]RC-1'!AG1701</f>
        <v>0</v>
      </c>
      <c r="AH1701" s="1">
        <f>'[1]RC-1'!AH1701</f>
        <v>0</v>
      </c>
      <c r="AI1701" s="1">
        <f>'[1]RC-1'!AI1701</f>
        <v>0</v>
      </c>
    </row>
    <row r="1702" spans="1:35" x14ac:dyDescent="0.3">
      <c r="A1702" s="1">
        <f>'[1]RC-1'!A1702</f>
        <v>0</v>
      </c>
      <c r="B1702" s="1">
        <f>'[1]RC-1'!B1702</f>
        <v>0</v>
      </c>
      <c r="C1702" s="1">
        <f>'[1]RC-1'!C1702</f>
        <v>0</v>
      </c>
      <c r="D1702" s="1">
        <f>'[1]RC-1'!D1702</f>
        <v>0</v>
      </c>
      <c r="E1702" s="1">
        <f>'[1]RC-1'!E1702</f>
        <v>0</v>
      </c>
      <c r="F1702" s="1">
        <f>'[1]RC-1'!F1702</f>
        <v>0</v>
      </c>
      <c r="G1702" s="1">
        <f>'[1]RC-1'!G1702</f>
        <v>0</v>
      </c>
      <c r="H1702" s="1">
        <f>'[1]RC-1'!H1702</f>
        <v>0</v>
      </c>
      <c r="I1702" s="1">
        <f>'[1]RC-1'!I1702</f>
        <v>0</v>
      </c>
      <c r="J1702" s="1">
        <f>'[1]RC-1'!J1702</f>
        <v>0</v>
      </c>
      <c r="K1702" s="1">
        <f>'[1]RC-1'!K1702</f>
        <v>0</v>
      </c>
      <c r="L1702" s="1">
        <f>'[1]RC-1'!L1702</f>
        <v>0</v>
      </c>
      <c r="M1702" s="1">
        <f>'[1]RC-1'!M1702</f>
        <v>0</v>
      </c>
      <c r="N1702" s="1">
        <f>'[1]RC-1'!N1702</f>
        <v>0</v>
      </c>
      <c r="O1702" s="1">
        <f>'[1]RC-1'!O1702</f>
        <v>0</v>
      </c>
      <c r="P1702" s="1">
        <f>'[1]RC-1'!P1702</f>
        <v>0</v>
      </c>
      <c r="Q1702" s="1">
        <f>'[1]RC-1'!Q1702</f>
        <v>0</v>
      </c>
      <c r="R1702" s="1">
        <f>'[1]RC-1'!R1702</f>
        <v>0</v>
      </c>
      <c r="S1702" s="1">
        <f>'[1]RC-1'!S1702</f>
        <v>0</v>
      </c>
      <c r="T1702" s="1">
        <f>'[1]RC-1'!T1702</f>
        <v>0</v>
      </c>
      <c r="U1702" s="1">
        <f>'[1]RC-1'!U1702</f>
        <v>0</v>
      </c>
      <c r="V1702" s="1">
        <f>'[1]RC-1'!V1702</f>
        <v>0</v>
      </c>
      <c r="W1702" s="1">
        <f>'[1]RC-1'!W1702</f>
        <v>0</v>
      </c>
      <c r="X1702" s="1">
        <f>'[1]RC-1'!X1702</f>
        <v>0</v>
      </c>
      <c r="Y1702" s="1">
        <f>'[1]RC-1'!Y1702</f>
        <v>0</v>
      </c>
      <c r="Z1702" s="1">
        <f>'[1]RC-1'!Z1702</f>
        <v>0</v>
      </c>
      <c r="AA1702" s="1">
        <f>'[1]RC-1'!AA1702</f>
        <v>0</v>
      </c>
      <c r="AB1702" s="1">
        <f>'[1]RC-1'!AB1702</f>
        <v>0</v>
      </c>
      <c r="AC1702" s="1">
        <f>'[1]RC-1'!AC1702</f>
        <v>0</v>
      </c>
      <c r="AD1702" s="1">
        <f>'[1]RC-1'!AD1702</f>
        <v>0</v>
      </c>
      <c r="AE1702" s="1">
        <f>'[1]RC-1'!AE1702</f>
        <v>0</v>
      </c>
      <c r="AF1702" s="1">
        <f>'[1]RC-1'!AF1702</f>
        <v>0</v>
      </c>
      <c r="AG1702" s="1">
        <f>'[1]RC-1'!AG1702</f>
        <v>0</v>
      </c>
      <c r="AH1702" s="1">
        <f>'[1]RC-1'!AH1702</f>
        <v>0</v>
      </c>
      <c r="AI1702" s="1">
        <f>'[1]RC-1'!AI1702</f>
        <v>0</v>
      </c>
    </row>
    <row r="1703" spans="1:35" x14ac:dyDescent="0.3">
      <c r="A1703" s="1">
        <f>'[1]RC-1'!A1703</f>
        <v>0</v>
      </c>
      <c r="B1703" s="1">
        <f>'[1]RC-1'!B1703</f>
        <v>0</v>
      </c>
      <c r="C1703" s="1">
        <f>'[1]RC-1'!C1703</f>
        <v>0</v>
      </c>
      <c r="D1703" s="1">
        <f>'[1]RC-1'!D1703</f>
        <v>0</v>
      </c>
      <c r="E1703" s="1">
        <f>'[1]RC-1'!E1703</f>
        <v>0</v>
      </c>
      <c r="F1703" s="1">
        <f>'[1]RC-1'!F1703</f>
        <v>0</v>
      </c>
      <c r="G1703" s="1">
        <f>'[1]RC-1'!G1703</f>
        <v>0</v>
      </c>
      <c r="H1703" s="1">
        <f>'[1]RC-1'!H1703</f>
        <v>0</v>
      </c>
      <c r="I1703" s="1">
        <f>'[1]RC-1'!I1703</f>
        <v>0</v>
      </c>
      <c r="J1703" s="1">
        <f>'[1]RC-1'!J1703</f>
        <v>0</v>
      </c>
      <c r="K1703" s="1">
        <f>'[1]RC-1'!K1703</f>
        <v>0</v>
      </c>
      <c r="L1703" s="1">
        <f>'[1]RC-1'!L1703</f>
        <v>0</v>
      </c>
      <c r="M1703" s="1">
        <f>'[1]RC-1'!M1703</f>
        <v>0</v>
      </c>
      <c r="N1703" s="1">
        <f>'[1]RC-1'!N1703</f>
        <v>0</v>
      </c>
      <c r="O1703" s="1">
        <f>'[1]RC-1'!O1703</f>
        <v>0</v>
      </c>
      <c r="P1703" s="1">
        <f>'[1]RC-1'!P1703</f>
        <v>0</v>
      </c>
      <c r="Q1703" s="1">
        <f>'[1]RC-1'!Q1703</f>
        <v>0</v>
      </c>
      <c r="R1703" s="1">
        <f>'[1]RC-1'!R1703</f>
        <v>0</v>
      </c>
      <c r="S1703" s="1">
        <f>'[1]RC-1'!S1703</f>
        <v>0</v>
      </c>
      <c r="T1703" s="1">
        <f>'[1]RC-1'!T1703</f>
        <v>0</v>
      </c>
      <c r="U1703" s="1">
        <f>'[1]RC-1'!U1703</f>
        <v>0</v>
      </c>
      <c r="V1703" s="1">
        <f>'[1]RC-1'!V1703</f>
        <v>0</v>
      </c>
      <c r="W1703" s="1">
        <f>'[1]RC-1'!W1703</f>
        <v>0</v>
      </c>
      <c r="X1703" s="1">
        <f>'[1]RC-1'!X1703</f>
        <v>0</v>
      </c>
      <c r="Y1703" s="1">
        <f>'[1]RC-1'!Y1703</f>
        <v>0</v>
      </c>
      <c r="Z1703" s="1">
        <f>'[1]RC-1'!Z1703</f>
        <v>0</v>
      </c>
      <c r="AA1703" s="1">
        <f>'[1]RC-1'!AA1703</f>
        <v>0</v>
      </c>
      <c r="AB1703" s="1">
        <f>'[1]RC-1'!AB1703</f>
        <v>0</v>
      </c>
      <c r="AC1703" s="1">
        <f>'[1]RC-1'!AC1703</f>
        <v>0</v>
      </c>
      <c r="AD1703" s="1">
        <f>'[1]RC-1'!AD1703</f>
        <v>0</v>
      </c>
      <c r="AE1703" s="1">
        <f>'[1]RC-1'!AE1703</f>
        <v>0</v>
      </c>
      <c r="AF1703" s="1">
        <f>'[1]RC-1'!AF1703</f>
        <v>0</v>
      </c>
      <c r="AG1703" s="1">
        <f>'[1]RC-1'!AG1703</f>
        <v>0</v>
      </c>
      <c r="AH1703" s="1">
        <f>'[1]RC-1'!AH1703</f>
        <v>0</v>
      </c>
      <c r="AI1703" s="1">
        <f>'[1]RC-1'!AI1703</f>
        <v>0</v>
      </c>
    </row>
    <row r="1704" spans="1:35" x14ac:dyDescent="0.3">
      <c r="A1704" s="1">
        <f>'[1]RC-1'!A1704</f>
        <v>0</v>
      </c>
      <c r="B1704" s="1">
        <f>'[1]RC-1'!B1704</f>
        <v>0</v>
      </c>
      <c r="C1704" s="1">
        <f>'[1]RC-1'!C1704</f>
        <v>0</v>
      </c>
      <c r="D1704" s="1">
        <f>'[1]RC-1'!D1704</f>
        <v>0</v>
      </c>
      <c r="E1704" s="1">
        <f>'[1]RC-1'!E1704</f>
        <v>0</v>
      </c>
      <c r="F1704" s="1">
        <f>'[1]RC-1'!F1704</f>
        <v>0</v>
      </c>
      <c r="G1704" s="1">
        <f>'[1]RC-1'!G1704</f>
        <v>0</v>
      </c>
      <c r="H1704" s="1">
        <f>'[1]RC-1'!H1704</f>
        <v>0</v>
      </c>
      <c r="I1704" s="1">
        <f>'[1]RC-1'!I1704</f>
        <v>0</v>
      </c>
      <c r="J1704" s="1">
        <f>'[1]RC-1'!J1704</f>
        <v>0</v>
      </c>
      <c r="K1704" s="1">
        <f>'[1]RC-1'!K1704</f>
        <v>0</v>
      </c>
      <c r="L1704" s="1">
        <f>'[1]RC-1'!L1704</f>
        <v>0</v>
      </c>
      <c r="M1704" s="1">
        <f>'[1]RC-1'!M1704</f>
        <v>0</v>
      </c>
      <c r="N1704" s="1">
        <f>'[1]RC-1'!N1704</f>
        <v>0</v>
      </c>
      <c r="O1704" s="1">
        <f>'[1]RC-1'!O1704</f>
        <v>0</v>
      </c>
      <c r="P1704" s="1">
        <f>'[1]RC-1'!P1704</f>
        <v>0</v>
      </c>
      <c r="Q1704" s="1">
        <f>'[1]RC-1'!Q1704</f>
        <v>0</v>
      </c>
      <c r="R1704" s="1">
        <f>'[1]RC-1'!R1704</f>
        <v>0</v>
      </c>
      <c r="S1704" s="1">
        <f>'[1]RC-1'!S1704</f>
        <v>0</v>
      </c>
      <c r="T1704" s="1">
        <f>'[1]RC-1'!T1704</f>
        <v>0</v>
      </c>
      <c r="U1704" s="1">
        <f>'[1]RC-1'!U1704</f>
        <v>0</v>
      </c>
      <c r="V1704" s="1">
        <f>'[1]RC-1'!V1704</f>
        <v>0</v>
      </c>
      <c r="W1704" s="1">
        <f>'[1]RC-1'!W1704</f>
        <v>0</v>
      </c>
      <c r="X1704" s="1">
        <f>'[1]RC-1'!X1704</f>
        <v>0</v>
      </c>
      <c r="Y1704" s="1">
        <f>'[1]RC-1'!Y1704</f>
        <v>0</v>
      </c>
      <c r="Z1704" s="1">
        <f>'[1]RC-1'!Z1704</f>
        <v>0</v>
      </c>
      <c r="AA1704" s="1">
        <f>'[1]RC-1'!AA1704</f>
        <v>0</v>
      </c>
      <c r="AB1704" s="1">
        <f>'[1]RC-1'!AB1704</f>
        <v>0</v>
      </c>
      <c r="AC1704" s="1">
        <f>'[1]RC-1'!AC1704</f>
        <v>0</v>
      </c>
      <c r="AD1704" s="1">
        <f>'[1]RC-1'!AD1704</f>
        <v>0</v>
      </c>
      <c r="AE1704" s="1">
        <f>'[1]RC-1'!AE1704</f>
        <v>0</v>
      </c>
      <c r="AF1704" s="1">
        <f>'[1]RC-1'!AF1704</f>
        <v>0</v>
      </c>
      <c r="AG1704" s="1">
        <f>'[1]RC-1'!AG1704</f>
        <v>0</v>
      </c>
      <c r="AH1704" s="1">
        <f>'[1]RC-1'!AH1704</f>
        <v>0</v>
      </c>
      <c r="AI1704" s="1">
        <f>'[1]RC-1'!AI1704</f>
        <v>0</v>
      </c>
    </row>
    <row r="1705" spans="1:35" x14ac:dyDescent="0.3">
      <c r="A1705" s="1">
        <f>'[1]RC-1'!A1705</f>
        <v>0</v>
      </c>
      <c r="B1705" s="1">
        <f>'[1]RC-1'!B1705</f>
        <v>0</v>
      </c>
      <c r="C1705" s="1">
        <f>'[1]RC-1'!C1705</f>
        <v>0</v>
      </c>
      <c r="D1705" s="1">
        <f>'[1]RC-1'!D1705</f>
        <v>0</v>
      </c>
      <c r="E1705" s="1">
        <f>'[1]RC-1'!E1705</f>
        <v>0</v>
      </c>
      <c r="F1705" s="1">
        <f>'[1]RC-1'!F1705</f>
        <v>0</v>
      </c>
      <c r="G1705" s="1">
        <f>'[1]RC-1'!G1705</f>
        <v>0</v>
      </c>
      <c r="H1705" s="1">
        <f>'[1]RC-1'!H1705</f>
        <v>0</v>
      </c>
      <c r="I1705" s="1">
        <f>'[1]RC-1'!I1705</f>
        <v>0</v>
      </c>
      <c r="J1705" s="1">
        <f>'[1]RC-1'!J1705</f>
        <v>0</v>
      </c>
      <c r="K1705" s="1">
        <f>'[1]RC-1'!K1705</f>
        <v>0</v>
      </c>
      <c r="L1705" s="1">
        <f>'[1]RC-1'!L1705</f>
        <v>0</v>
      </c>
      <c r="M1705" s="1">
        <f>'[1]RC-1'!M1705</f>
        <v>0</v>
      </c>
      <c r="N1705" s="1">
        <f>'[1]RC-1'!N1705</f>
        <v>0</v>
      </c>
      <c r="O1705" s="1">
        <f>'[1]RC-1'!O1705</f>
        <v>0</v>
      </c>
      <c r="P1705" s="1">
        <f>'[1]RC-1'!P1705</f>
        <v>0</v>
      </c>
      <c r="Q1705" s="1">
        <f>'[1]RC-1'!Q1705</f>
        <v>0</v>
      </c>
      <c r="R1705" s="1">
        <f>'[1]RC-1'!R1705</f>
        <v>0</v>
      </c>
      <c r="S1705" s="1">
        <f>'[1]RC-1'!S1705</f>
        <v>0</v>
      </c>
      <c r="T1705" s="1">
        <f>'[1]RC-1'!T1705</f>
        <v>0</v>
      </c>
      <c r="U1705" s="1">
        <f>'[1]RC-1'!U1705</f>
        <v>0</v>
      </c>
      <c r="V1705" s="1">
        <f>'[1]RC-1'!V1705</f>
        <v>0</v>
      </c>
      <c r="W1705" s="1">
        <f>'[1]RC-1'!W1705</f>
        <v>0</v>
      </c>
      <c r="X1705" s="1">
        <f>'[1]RC-1'!X1705</f>
        <v>0</v>
      </c>
      <c r="Y1705" s="1">
        <f>'[1]RC-1'!Y1705</f>
        <v>0</v>
      </c>
      <c r="Z1705" s="1">
        <f>'[1]RC-1'!Z1705</f>
        <v>0</v>
      </c>
      <c r="AA1705" s="1">
        <f>'[1]RC-1'!AA1705</f>
        <v>0</v>
      </c>
      <c r="AB1705" s="1">
        <f>'[1]RC-1'!AB1705</f>
        <v>0</v>
      </c>
      <c r="AC1705" s="1">
        <f>'[1]RC-1'!AC1705</f>
        <v>0</v>
      </c>
      <c r="AD1705" s="1">
        <f>'[1]RC-1'!AD1705</f>
        <v>0</v>
      </c>
      <c r="AE1705" s="1">
        <f>'[1]RC-1'!AE1705</f>
        <v>0</v>
      </c>
      <c r="AF1705" s="1">
        <f>'[1]RC-1'!AF1705</f>
        <v>0</v>
      </c>
      <c r="AG1705" s="1">
        <f>'[1]RC-1'!AG1705</f>
        <v>0</v>
      </c>
      <c r="AH1705" s="1">
        <f>'[1]RC-1'!AH1705</f>
        <v>0</v>
      </c>
      <c r="AI1705" s="1">
        <f>'[1]RC-1'!AI1705</f>
        <v>0</v>
      </c>
    </row>
    <row r="1706" spans="1:35" x14ac:dyDescent="0.3">
      <c r="A1706" s="1">
        <f>'[1]RC-1'!A1706</f>
        <v>0</v>
      </c>
      <c r="B1706" s="1">
        <f>'[1]RC-1'!B1706</f>
        <v>0</v>
      </c>
      <c r="C1706" s="1">
        <f>'[1]RC-1'!C1706</f>
        <v>0</v>
      </c>
      <c r="D1706" s="1">
        <f>'[1]RC-1'!D1706</f>
        <v>0</v>
      </c>
      <c r="E1706" s="1">
        <f>'[1]RC-1'!E1706</f>
        <v>0</v>
      </c>
      <c r="F1706" s="1">
        <f>'[1]RC-1'!F1706</f>
        <v>0</v>
      </c>
      <c r="G1706" s="1">
        <f>'[1]RC-1'!G1706</f>
        <v>0</v>
      </c>
      <c r="H1706" s="1">
        <f>'[1]RC-1'!H1706</f>
        <v>0</v>
      </c>
      <c r="I1706" s="1">
        <f>'[1]RC-1'!I1706</f>
        <v>0</v>
      </c>
      <c r="J1706" s="1">
        <f>'[1]RC-1'!J1706</f>
        <v>0</v>
      </c>
      <c r="K1706" s="1">
        <f>'[1]RC-1'!K1706</f>
        <v>0</v>
      </c>
      <c r="L1706" s="1">
        <f>'[1]RC-1'!L1706</f>
        <v>0</v>
      </c>
      <c r="M1706" s="1">
        <f>'[1]RC-1'!M1706</f>
        <v>0</v>
      </c>
      <c r="N1706" s="1">
        <f>'[1]RC-1'!N1706</f>
        <v>0</v>
      </c>
      <c r="O1706" s="1">
        <f>'[1]RC-1'!O1706</f>
        <v>0</v>
      </c>
      <c r="P1706" s="1">
        <f>'[1]RC-1'!P1706</f>
        <v>0</v>
      </c>
      <c r="Q1706" s="1">
        <f>'[1]RC-1'!Q1706</f>
        <v>0</v>
      </c>
      <c r="R1706" s="1">
        <f>'[1]RC-1'!R1706</f>
        <v>0</v>
      </c>
      <c r="S1706" s="1">
        <f>'[1]RC-1'!S1706</f>
        <v>0</v>
      </c>
      <c r="T1706" s="1">
        <f>'[1]RC-1'!T1706</f>
        <v>0</v>
      </c>
      <c r="U1706" s="1">
        <f>'[1]RC-1'!U1706</f>
        <v>0</v>
      </c>
      <c r="V1706" s="1">
        <f>'[1]RC-1'!V1706</f>
        <v>0</v>
      </c>
      <c r="W1706" s="1">
        <f>'[1]RC-1'!W1706</f>
        <v>0</v>
      </c>
      <c r="X1706" s="1">
        <f>'[1]RC-1'!X1706</f>
        <v>0</v>
      </c>
      <c r="Y1706" s="1">
        <f>'[1]RC-1'!Y1706</f>
        <v>0</v>
      </c>
      <c r="Z1706" s="1">
        <f>'[1]RC-1'!Z1706</f>
        <v>0</v>
      </c>
      <c r="AA1706" s="1">
        <f>'[1]RC-1'!AA1706</f>
        <v>0</v>
      </c>
      <c r="AB1706" s="1">
        <f>'[1]RC-1'!AB1706</f>
        <v>0</v>
      </c>
      <c r="AC1706" s="1">
        <f>'[1]RC-1'!AC1706</f>
        <v>0</v>
      </c>
      <c r="AD1706" s="1">
        <f>'[1]RC-1'!AD1706</f>
        <v>0</v>
      </c>
      <c r="AE1706" s="1">
        <f>'[1]RC-1'!AE1706</f>
        <v>0</v>
      </c>
      <c r="AF1706" s="1">
        <f>'[1]RC-1'!AF1706</f>
        <v>0</v>
      </c>
      <c r="AG1706" s="1">
        <f>'[1]RC-1'!AG1706</f>
        <v>0</v>
      </c>
      <c r="AH1706" s="1">
        <f>'[1]RC-1'!AH1706</f>
        <v>0</v>
      </c>
      <c r="AI1706" s="1">
        <f>'[1]RC-1'!AI1706</f>
        <v>0</v>
      </c>
    </row>
    <row r="1707" spans="1:35" x14ac:dyDescent="0.3">
      <c r="A1707" s="1">
        <f>'[1]RC-1'!A1707</f>
        <v>0</v>
      </c>
      <c r="B1707" s="1">
        <f>'[1]RC-1'!B1707</f>
        <v>0</v>
      </c>
      <c r="C1707" s="1">
        <f>'[1]RC-1'!C1707</f>
        <v>0</v>
      </c>
      <c r="D1707" s="1">
        <f>'[1]RC-1'!D1707</f>
        <v>0</v>
      </c>
      <c r="E1707" s="1">
        <f>'[1]RC-1'!E1707</f>
        <v>0</v>
      </c>
      <c r="F1707" s="1">
        <f>'[1]RC-1'!F1707</f>
        <v>0</v>
      </c>
      <c r="G1707" s="1">
        <f>'[1]RC-1'!G1707</f>
        <v>0</v>
      </c>
      <c r="H1707" s="1">
        <f>'[1]RC-1'!H1707</f>
        <v>0</v>
      </c>
      <c r="I1707" s="1">
        <f>'[1]RC-1'!I1707</f>
        <v>0</v>
      </c>
      <c r="J1707" s="1">
        <f>'[1]RC-1'!J1707</f>
        <v>0</v>
      </c>
      <c r="K1707" s="1">
        <f>'[1]RC-1'!K1707</f>
        <v>0</v>
      </c>
      <c r="L1707" s="1">
        <f>'[1]RC-1'!L1707</f>
        <v>0</v>
      </c>
      <c r="M1707" s="1">
        <f>'[1]RC-1'!M1707</f>
        <v>0</v>
      </c>
      <c r="N1707" s="1">
        <f>'[1]RC-1'!N1707</f>
        <v>0</v>
      </c>
      <c r="O1707" s="1">
        <f>'[1]RC-1'!O1707</f>
        <v>0</v>
      </c>
      <c r="P1707" s="1">
        <f>'[1]RC-1'!P1707</f>
        <v>0</v>
      </c>
      <c r="Q1707" s="1">
        <f>'[1]RC-1'!Q1707</f>
        <v>0</v>
      </c>
      <c r="R1707" s="1">
        <f>'[1]RC-1'!R1707</f>
        <v>0</v>
      </c>
      <c r="S1707" s="1">
        <f>'[1]RC-1'!S1707</f>
        <v>0</v>
      </c>
      <c r="T1707" s="1">
        <f>'[1]RC-1'!T1707</f>
        <v>0</v>
      </c>
      <c r="U1707" s="1">
        <f>'[1]RC-1'!U1707</f>
        <v>0</v>
      </c>
      <c r="V1707" s="1">
        <f>'[1]RC-1'!V1707</f>
        <v>0</v>
      </c>
      <c r="W1707" s="1">
        <f>'[1]RC-1'!W1707</f>
        <v>0</v>
      </c>
      <c r="X1707" s="1">
        <f>'[1]RC-1'!X1707</f>
        <v>0</v>
      </c>
      <c r="Y1707" s="1">
        <f>'[1]RC-1'!Y1707</f>
        <v>0</v>
      </c>
      <c r="Z1707" s="1">
        <f>'[1]RC-1'!Z1707</f>
        <v>0</v>
      </c>
      <c r="AA1707" s="1">
        <f>'[1]RC-1'!AA1707</f>
        <v>0</v>
      </c>
      <c r="AB1707" s="1">
        <f>'[1]RC-1'!AB1707</f>
        <v>0</v>
      </c>
      <c r="AC1707" s="1">
        <f>'[1]RC-1'!AC1707</f>
        <v>0</v>
      </c>
      <c r="AD1707" s="1">
        <f>'[1]RC-1'!AD1707</f>
        <v>0</v>
      </c>
      <c r="AE1707" s="1">
        <f>'[1]RC-1'!AE1707</f>
        <v>0</v>
      </c>
      <c r="AF1707" s="1">
        <f>'[1]RC-1'!AF1707</f>
        <v>0</v>
      </c>
      <c r="AG1707" s="1">
        <f>'[1]RC-1'!AG1707</f>
        <v>0</v>
      </c>
      <c r="AH1707" s="1">
        <f>'[1]RC-1'!AH1707</f>
        <v>0</v>
      </c>
      <c r="AI1707" s="1">
        <f>'[1]RC-1'!AI1707</f>
        <v>0</v>
      </c>
    </row>
    <row r="1708" spans="1:35" x14ac:dyDescent="0.3">
      <c r="A1708" s="1">
        <f>'[1]RC-1'!A1708</f>
        <v>0</v>
      </c>
      <c r="B1708" s="1">
        <f>'[1]RC-1'!B1708</f>
        <v>0</v>
      </c>
      <c r="C1708" s="1">
        <f>'[1]RC-1'!C1708</f>
        <v>0</v>
      </c>
      <c r="D1708" s="1">
        <f>'[1]RC-1'!D1708</f>
        <v>0</v>
      </c>
      <c r="E1708" s="1">
        <f>'[1]RC-1'!E1708</f>
        <v>0</v>
      </c>
      <c r="F1708" s="1">
        <f>'[1]RC-1'!F1708</f>
        <v>0</v>
      </c>
      <c r="G1708" s="1">
        <f>'[1]RC-1'!G1708</f>
        <v>0</v>
      </c>
      <c r="H1708" s="1">
        <f>'[1]RC-1'!H1708</f>
        <v>0</v>
      </c>
      <c r="I1708" s="1">
        <f>'[1]RC-1'!I1708</f>
        <v>0</v>
      </c>
      <c r="J1708" s="1">
        <f>'[1]RC-1'!J1708</f>
        <v>0</v>
      </c>
      <c r="K1708" s="1">
        <f>'[1]RC-1'!K1708</f>
        <v>0</v>
      </c>
      <c r="L1708" s="1">
        <f>'[1]RC-1'!L1708</f>
        <v>0</v>
      </c>
      <c r="M1708" s="1">
        <f>'[1]RC-1'!M1708</f>
        <v>0</v>
      </c>
      <c r="N1708" s="1">
        <f>'[1]RC-1'!N1708</f>
        <v>0</v>
      </c>
      <c r="O1708" s="1">
        <f>'[1]RC-1'!O1708</f>
        <v>0</v>
      </c>
      <c r="P1708" s="1">
        <f>'[1]RC-1'!P1708</f>
        <v>0</v>
      </c>
      <c r="Q1708" s="1">
        <f>'[1]RC-1'!Q1708</f>
        <v>0</v>
      </c>
      <c r="R1708" s="1">
        <f>'[1]RC-1'!R1708</f>
        <v>0</v>
      </c>
      <c r="S1708" s="1">
        <f>'[1]RC-1'!S1708</f>
        <v>0</v>
      </c>
      <c r="T1708" s="1">
        <f>'[1]RC-1'!T1708</f>
        <v>0</v>
      </c>
      <c r="U1708" s="1">
        <f>'[1]RC-1'!U1708</f>
        <v>0</v>
      </c>
      <c r="V1708" s="1">
        <f>'[1]RC-1'!V1708</f>
        <v>0</v>
      </c>
      <c r="W1708" s="1">
        <f>'[1]RC-1'!W1708</f>
        <v>0</v>
      </c>
      <c r="X1708" s="1">
        <f>'[1]RC-1'!X1708</f>
        <v>0</v>
      </c>
      <c r="Y1708" s="1">
        <f>'[1]RC-1'!Y1708</f>
        <v>0</v>
      </c>
      <c r="Z1708" s="1">
        <f>'[1]RC-1'!Z1708</f>
        <v>0</v>
      </c>
      <c r="AA1708" s="1">
        <f>'[1]RC-1'!AA1708</f>
        <v>0</v>
      </c>
      <c r="AB1708" s="1">
        <f>'[1]RC-1'!AB1708</f>
        <v>0</v>
      </c>
      <c r="AC1708" s="1">
        <f>'[1]RC-1'!AC1708</f>
        <v>0</v>
      </c>
      <c r="AD1708" s="1">
        <f>'[1]RC-1'!AD1708</f>
        <v>0</v>
      </c>
      <c r="AE1708" s="1">
        <f>'[1]RC-1'!AE1708</f>
        <v>0</v>
      </c>
      <c r="AF1708" s="1">
        <f>'[1]RC-1'!AF1708</f>
        <v>0</v>
      </c>
      <c r="AG1708" s="1">
        <f>'[1]RC-1'!AG1708</f>
        <v>0</v>
      </c>
      <c r="AH1708" s="1">
        <f>'[1]RC-1'!AH1708</f>
        <v>0</v>
      </c>
      <c r="AI1708" s="1">
        <f>'[1]RC-1'!AI1708</f>
        <v>0</v>
      </c>
    </row>
    <row r="1709" spans="1:35" x14ac:dyDescent="0.3">
      <c r="A1709" s="1">
        <f>'[1]RC-1'!A1709</f>
        <v>0</v>
      </c>
      <c r="B1709" s="1">
        <f>'[1]RC-1'!B1709</f>
        <v>0</v>
      </c>
      <c r="C1709" s="1">
        <f>'[1]RC-1'!C1709</f>
        <v>0</v>
      </c>
      <c r="D1709" s="1">
        <f>'[1]RC-1'!D1709</f>
        <v>0</v>
      </c>
      <c r="E1709" s="1">
        <f>'[1]RC-1'!E1709</f>
        <v>0</v>
      </c>
      <c r="F1709" s="1">
        <f>'[1]RC-1'!F1709</f>
        <v>0</v>
      </c>
      <c r="G1709" s="1">
        <f>'[1]RC-1'!G1709</f>
        <v>0</v>
      </c>
      <c r="H1709" s="1">
        <f>'[1]RC-1'!H1709</f>
        <v>0</v>
      </c>
      <c r="I1709" s="1">
        <f>'[1]RC-1'!I1709</f>
        <v>0</v>
      </c>
      <c r="J1709" s="1">
        <f>'[1]RC-1'!J1709</f>
        <v>0</v>
      </c>
      <c r="K1709" s="1">
        <f>'[1]RC-1'!K1709</f>
        <v>0</v>
      </c>
      <c r="L1709" s="1">
        <f>'[1]RC-1'!L1709</f>
        <v>0</v>
      </c>
      <c r="M1709" s="1">
        <f>'[1]RC-1'!M1709</f>
        <v>0</v>
      </c>
      <c r="N1709" s="1">
        <f>'[1]RC-1'!N1709</f>
        <v>0</v>
      </c>
      <c r="O1709" s="1">
        <f>'[1]RC-1'!O1709</f>
        <v>0</v>
      </c>
      <c r="P1709" s="1">
        <f>'[1]RC-1'!P1709</f>
        <v>0</v>
      </c>
      <c r="Q1709" s="1">
        <f>'[1]RC-1'!Q1709</f>
        <v>0</v>
      </c>
      <c r="R1709" s="1">
        <f>'[1]RC-1'!R1709</f>
        <v>0</v>
      </c>
      <c r="S1709" s="1">
        <f>'[1]RC-1'!S1709</f>
        <v>0</v>
      </c>
      <c r="T1709" s="1">
        <f>'[1]RC-1'!T1709</f>
        <v>0</v>
      </c>
      <c r="U1709" s="1">
        <f>'[1]RC-1'!U1709</f>
        <v>0</v>
      </c>
      <c r="V1709" s="1">
        <f>'[1]RC-1'!V1709</f>
        <v>0</v>
      </c>
      <c r="W1709" s="1">
        <f>'[1]RC-1'!W1709</f>
        <v>0</v>
      </c>
      <c r="X1709" s="1">
        <f>'[1]RC-1'!X1709</f>
        <v>0</v>
      </c>
      <c r="Y1709" s="1">
        <f>'[1]RC-1'!Y1709</f>
        <v>0</v>
      </c>
      <c r="Z1709" s="1">
        <f>'[1]RC-1'!Z1709</f>
        <v>0</v>
      </c>
      <c r="AA1709" s="1">
        <f>'[1]RC-1'!AA1709</f>
        <v>0</v>
      </c>
      <c r="AB1709" s="1">
        <f>'[1]RC-1'!AB1709</f>
        <v>0</v>
      </c>
      <c r="AC1709" s="1">
        <f>'[1]RC-1'!AC1709</f>
        <v>0</v>
      </c>
      <c r="AD1709" s="1">
        <f>'[1]RC-1'!AD1709</f>
        <v>0</v>
      </c>
      <c r="AE1709" s="1">
        <f>'[1]RC-1'!AE1709</f>
        <v>0</v>
      </c>
      <c r="AF1709" s="1">
        <f>'[1]RC-1'!AF1709</f>
        <v>0</v>
      </c>
      <c r="AG1709" s="1">
        <f>'[1]RC-1'!AG1709</f>
        <v>0</v>
      </c>
      <c r="AH1709" s="1">
        <f>'[1]RC-1'!AH1709</f>
        <v>0</v>
      </c>
      <c r="AI1709" s="1">
        <f>'[1]RC-1'!AI1709</f>
        <v>0</v>
      </c>
    </row>
    <row r="1710" spans="1:35" x14ac:dyDescent="0.3">
      <c r="A1710" s="1">
        <f>'[1]RC-1'!A1710</f>
        <v>0</v>
      </c>
      <c r="B1710" s="1">
        <f>'[1]RC-1'!B1710</f>
        <v>0</v>
      </c>
      <c r="C1710" s="1">
        <f>'[1]RC-1'!C1710</f>
        <v>0</v>
      </c>
      <c r="D1710" s="1">
        <f>'[1]RC-1'!D1710</f>
        <v>0</v>
      </c>
      <c r="E1710" s="1">
        <f>'[1]RC-1'!E1710</f>
        <v>0</v>
      </c>
      <c r="F1710" s="1">
        <f>'[1]RC-1'!F1710</f>
        <v>0</v>
      </c>
      <c r="G1710" s="1">
        <f>'[1]RC-1'!G1710</f>
        <v>0</v>
      </c>
      <c r="H1710" s="1">
        <f>'[1]RC-1'!H1710</f>
        <v>0</v>
      </c>
      <c r="I1710" s="1">
        <f>'[1]RC-1'!I1710</f>
        <v>0</v>
      </c>
      <c r="J1710" s="1">
        <f>'[1]RC-1'!J1710</f>
        <v>0</v>
      </c>
      <c r="K1710" s="1">
        <f>'[1]RC-1'!K1710</f>
        <v>0</v>
      </c>
      <c r="L1710" s="1">
        <f>'[1]RC-1'!L1710</f>
        <v>0</v>
      </c>
      <c r="M1710" s="1">
        <f>'[1]RC-1'!M1710</f>
        <v>0</v>
      </c>
      <c r="N1710" s="1">
        <f>'[1]RC-1'!N1710</f>
        <v>0</v>
      </c>
      <c r="O1710" s="1">
        <f>'[1]RC-1'!O1710</f>
        <v>0</v>
      </c>
      <c r="P1710" s="1">
        <f>'[1]RC-1'!P1710</f>
        <v>0</v>
      </c>
      <c r="Q1710" s="1">
        <f>'[1]RC-1'!Q1710</f>
        <v>0</v>
      </c>
      <c r="R1710" s="1">
        <f>'[1]RC-1'!R1710</f>
        <v>0</v>
      </c>
      <c r="S1710" s="1">
        <f>'[1]RC-1'!S1710</f>
        <v>0</v>
      </c>
      <c r="T1710" s="1">
        <f>'[1]RC-1'!T1710</f>
        <v>0</v>
      </c>
      <c r="U1710" s="1">
        <f>'[1]RC-1'!U1710</f>
        <v>0</v>
      </c>
      <c r="V1710" s="1">
        <f>'[1]RC-1'!V1710</f>
        <v>0</v>
      </c>
      <c r="W1710" s="1">
        <f>'[1]RC-1'!W1710</f>
        <v>0</v>
      </c>
      <c r="X1710" s="1">
        <f>'[1]RC-1'!X1710</f>
        <v>0</v>
      </c>
      <c r="Y1710" s="1">
        <f>'[1]RC-1'!Y1710</f>
        <v>0</v>
      </c>
      <c r="Z1710" s="1">
        <f>'[1]RC-1'!Z1710</f>
        <v>0</v>
      </c>
      <c r="AA1710" s="1">
        <f>'[1]RC-1'!AA1710</f>
        <v>0</v>
      </c>
      <c r="AB1710" s="1">
        <f>'[1]RC-1'!AB1710</f>
        <v>0</v>
      </c>
      <c r="AC1710" s="1">
        <f>'[1]RC-1'!AC1710</f>
        <v>0</v>
      </c>
      <c r="AD1710" s="1">
        <f>'[1]RC-1'!AD1710</f>
        <v>0</v>
      </c>
      <c r="AE1710" s="1">
        <f>'[1]RC-1'!AE1710</f>
        <v>0</v>
      </c>
      <c r="AF1710" s="1">
        <f>'[1]RC-1'!AF1710</f>
        <v>0</v>
      </c>
      <c r="AG1710" s="1">
        <f>'[1]RC-1'!AG1710</f>
        <v>0</v>
      </c>
      <c r="AH1710" s="1">
        <f>'[1]RC-1'!AH1710</f>
        <v>0</v>
      </c>
      <c r="AI1710" s="1">
        <f>'[1]RC-1'!AI1710</f>
        <v>0</v>
      </c>
    </row>
    <row r="1711" spans="1:35" x14ac:dyDescent="0.3">
      <c r="A1711" s="1">
        <f>'[1]RC-1'!A1711</f>
        <v>0</v>
      </c>
      <c r="B1711" s="1">
        <f>'[1]RC-1'!B1711</f>
        <v>0</v>
      </c>
      <c r="C1711" s="1">
        <f>'[1]RC-1'!C1711</f>
        <v>0</v>
      </c>
      <c r="D1711" s="1">
        <f>'[1]RC-1'!D1711</f>
        <v>0</v>
      </c>
      <c r="E1711" s="1">
        <f>'[1]RC-1'!E1711</f>
        <v>0</v>
      </c>
      <c r="F1711" s="1">
        <f>'[1]RC-1'!F1711</f>
        <v>0</v>
      </c>
      <c r="G1711" s="1">
        <f>'[1]RC-1'!G1711</f>
        <v>0</v>
      </c>
      <c r="H1711" s="1">
        <f>'[1]RC-1'!H1711</f>
        <v>0</v>
      </c>
      <c r="I1711" s="1">
        <f>'[1]RC-1'!I1711</f>
        <v>0</v>
      </c>
      <c r="J1711" s="1">
        <f>'[1]RC-1'!J1711</f>
        <v>0</v>
      </c>
      <c r="K1711" s="1">
        <f>'[1]RC-1'!K1711</f>
        <v>0</v>
      </c>
      <c r="L1711" s="1">
        <f>'[1]RC-1'!L1711</f>
        <v>0</v>
      </c>
      <c r="M1711" s="1">
        <f>'[1]RC-1'!M1711</f>
        <v>0</v>
      </c>
      <c r="N1711" s="1">
        <f>'[1]RC-1'!N1711</f>
        <v>0</v>
      </c>
      <c r="O1711" s="1">
        <f>'[1]RC-1'!O1711</f>
        <v>0</v>
      </c>
      <c r="P1711" s="1">
        <f>'[1]RC-1'!P1711</f>
        <v>0</v>
      </c>
      <c r="Q1711" s="1">
        <f>'[1]RC-1'!Q1711</f>
        <v>0</v>
      </c>
      <c r="R1711" s="1">
        <f>'[1]RC-1'!R1711</f>
        <v>0</v>
      </c>
      <c r="S1711" s="1">
        <f>'[1]RC-1'!S1711</f>
        <v>0</v>
      </c>
      <c r="T1711" s="1">
        <f>'[1]RC-1'!T1711</f>
        <v>0</v>
      </c>
      <c r="U1711" s="1">
        <f>'[1]RC-1'!U1711</f>
        <v>0</v>
      </c>
      <c r="V1711" s="1">
        <f>'[1]RC-1'!V1711</f>
        <v>0</v>
      </c>
      <c r="W1711" s="1">
        <f>'[1]RC-1'!W1711</f>
        <v>0</v>
      </c>
      <c r="X1711" s="1">
        <f>'[1]RC-1'!X1711</f>
        <v>0</v>
      </c>
      <c r="Y1711" s="1">
        <f>'[1]RC-1'!Y1711</f>
        <v>0</v>
      </c>
      <c r="Z1711" s="1">
        <f>'[1]RC-1'!Z1711</f>
        <v>0</v>
      </c>
      <c r="AA1711" s="1">
        <f>'[1]RC-1'!AA1711</f>
        <v>0</v>
      </c>
      <c r="AB1711" s="1">
        <f>'[1]RC-1'!AB1711</f>
        <v>0</v>
      </c>
      <c r="AC1711" s="1">
        <f>'[1]RC-1'!AC1711</f>
        <v>0</v>
      </c>
      <c r="AD1711" s="1">
        <f>'[1]RC-1'!AD1711</f>
        <v>0</v>
      </c>
      <c r="AE1711" s="1">
        <f>'[1]RC-1'!AE1711</f>
        <v>0</v>
      </c>
      <c r="AF1711" s="1">
        <f>'[1]RC-1'!AF1711</f>
        <v>0</v>
      </c>
      <c r="AG1711" s="1">
        <f>'[1]RC-1'!AG1711</f>
        <v>0</v>
      </c>
      <c r="AH1711" s="1">
        <f>'[1]RC-1'!AH1711</f>
        <v>0</v>
      </c>
      <c r="AI1711" s="1">
        <f>'[1]RC-1'!AI1711</f>
        <v>0</v>
      </c>
    </row>
    <row r="1712" spans="1:35" x14ac:dyDescent="0.3">
      <c r="A1712" s="1">
        <f>'[1]RC-1'!A1712</f>
        <v>0</v>
      </c>
      <c r="B1712" s="1">
        <f>'[1]RC-1'!B1712</f>
        <v>0</v>
      </c>
      <c r="C1712" s="1">
        <f>'[1]RC-1'!C1712</f>
        <v>0</v>
      </c>
      <c r="D1712" s="1">
        <f>'[1]RC-1'!D1712</f>
        <v>0</v>
      </c>
      <c r="E1712" s="1">
        <f>'[1]RC-1'!E1712</f>
        <v>0</v>
      </c>
      <c r="F1712" s="1">
        <f>'[1]RC-1'!F1712</f>
        <v>0</v>
      </c>
      <c r="G1712" s="1">
        <f>'[1]RC-1'!G1712</f>
        <v>0</v>
      </c>
      <c r="H1712" s="1">
        <f>'[1]RC-1'!H1712</f>
        <v>0</v>
      </c>
      <c r="I1712" s="1">
        <f>'[1]RC-1'!I1712</f>
        <v>0</v>
      </c>
      <c r="J1712" s="1">
        <f>'[1]RC-1'!J1712</f>
        <v>0</v>
      </c>
      <c r="K1712" s="1">
        <f>'[1]RC-1'!K1712</f>
        <v>0</v>
      </c>
      <c r="L1712" s="1">
        <f>'[1]RC-1'!L1712</f>
        <v>0</v>
      </c>
      <c r="M1712" s="1">
        <f>'[1]RC-1'!M1712</f>
        <v>0</v>
      </c>
      <c r="N1712" s="1">
        <f>'[1]RC-1'!N1712</f>
        <v>0</v>
      </c>
      <c r="O1712" s="1">
        <f>'[1]RC-1'!O1712</f>
        <v>0</v>
      </c>
      <c r="P1712" s="1">
        <f>'[1]RC-1'!P1712</f>
        <v>0</v>
      </c>
      <c r="Q1712" s="1">
        <f>'[1]RC-1'!Q1712</f>
        <v>0</v>
      </c>
      <c r="R1712" s="1">
        <f>'[1]RC-1'!R1712</f>
        <v>0</v>
      </c>
      <c r="S1712" s="1">
        <f>'[1]RC-1'!S1712</f>
        <v>0</v>
      </c>
      <c r="T1712" s="1">
        <f>'[1]RC-1'!T1712</f>
        <v>0</v>
      </c>
      <c r="U1712" s="1">
        <f>'[1]RC-1'!U1712</f>
        <v>0</v>
      </c>
      <c r="V1712" s="1">
        <f>'[1]RC-1'!V1712</f>
        <v>0</v>
      </c>
      <c r="W1712" s="1">
        <f>'[1]RC-1'!W1712</f>
        <v>0</v>
      </c>
      <c r="X1712" s="1">
        <f>'[1]RC-1'!X1712</f>
        <v>0</v>
      </c>
      <c r="Y1712" s="1">
        <f>'[1]RC-1'!Y1712</f>
        <v>0</v>
      </c>
      <c r="Z1712" s="1">
        <f>'[1]RC-1'!Z1712</f>
        <v>0</v>
      </c>
      <c r="AA1712" s="1">
        <f>'[1]RC-1'!AA1712</f>
        <v>0</v>
      </c>
      <c r="AB1712" s="1">
        <f>'[1]RC-1'!AB1712</f>
        <v>0</v>
      </c>
      <c r="AC1712" s="1">
        <f>'[1]RC-1'!AC1712</f>
        <v>0</v>
      </c>
      <c r="AD1712" s="1">
        <f>'[1]RC-1'!AD1712</f>
        <v>0</v>
      </c>
      <c r="AE1712" s="1">
        <f>'[1]RC-1'!AE1712</f>
        <v>0</v>
      </c>
      <c r="AF1712" s="1">
        <f>'[1]RC-1'!AF1712</f>
        <v>0</v>
      </c>
      <c r="AG1712" s="1">
        <f>'[1]RC-1'!AG1712</f>
        <v>0</v>
      </c>
      <c r="AH1712" s="1">
        <f>'[1]RC-1'!AH1712</f>
        <v>0</v>
      </c>
      <c r="AI1712" s="1">
        <f>'[1]RC-1'!AI1712</f>
        <v>0</v>
      </c>
    </row>
    <row r="1713" spans="1:35" x14ac:dyDescent="0.3">
      <c r="A1713" s="1">
        <f>'[1]RC-1'!A1713</f>
        <v>0</v>
      </c>
      <c r="B1713" s="1">
        <f>'[1]RC-1'!B1713</f>
        <v>0</v>
      </c>
      <c r="C1713" s="1">
        <f>'[1]RC-1'!C1713</f>
        <v>0</v>
      </c>
      <c r="D1713" s="1">
        <f>'[1]RC-1'!D1713</f>
        <v>0</v>
      </c>
      <c r="E1713" s="1">
        <f>'[1]RC-1'!E1713</f>
        <v>0</v>
      </c>
      <c r="F1713" s="1">
        <f>'[1]RC-1'!F1713</f>
        <v>0</v>
      </c>
      <c r="G1713" s="1">
        <f>'[1]RC-1'!G1713</f>
        <v>0</v>
      </c>
      <c r="H1713" s="1">
        <f>'[1]RC-1'!H1713</f>
        <v>0</v>
      </c>
      <c r="I1713" s="1">
        <f>'[1]RC-1'!I1713</f>
        <v>0</v>
      </c>
      <c r="J1713" s="1">
        <f>'[1]RC-1'!J1713</f>
        <v>0</v>
      </c>
      <c r="K1713" s="1">
        <f>'[1]RC-1'!K1713</f>
        <v>0</v>
      </c>
      <c r="L1713" s="1">
        <f>'[1]RC-1'!L1713</f>
        <v>0</v>
      </c>
      <c r="M1713" s="1">
        <f>'[1]RC-1'!M1713</f>
        <v>0</v>
      </c>
      <c r="N1713" s="1">
        <f>'[1]RC-1'!N1713</f>
        <v>0</v>
      </c>
      <c r="O1713" s="1">
        <f>'[1]RC-1'!O1713</f>
        <v>0</v>
      </c>
      <c r="P1713" s="1">
        <f>'[1]RC-1'!P1713</f>
        <v>0</v>
      </c>
      <c r="Q1713" s="1">
        <f>'[1]RC-1'!Q1713</f>
        <v>0</v>
      </c>
      <c r="R1713" s="1">
        <f>'[1]RC-1'!R1713</f>
        <v>0</v>
      </c>
      <c r="S1713" s="1">
        <f>'[1]RC-1'!S1713</f>
        <v>0</v>
      </c>
      <c r="T1713" s="1">
        <f>'[1]RC-1'!T1713</f>
        <v>0</v>
      </c>
      <c r="U1713" s="1">
        <f>'[1]RC-1'!U1713</f>
        <v>0</v>
      </c>
      <c r="V1713" s="1">
        <f>'[1]RC-1'!V1713</f>
        <v>0</v>
      </c>
      <c r="W1713" s="1">
        <f>'[1]RC-1'!W1713</f>
        <v>0</v>
      </c>
      <c r="X1713" s="1">
        <f>'[1]RC-1'!X1713</f>
        <v>0</v>
      </c>
      <c r="Y1713" s="1">
        <f>'[1]RC-1'!Y1713</f>
        <v>0</v>
      </c>
      <c r="Z1713" s="1">
        <f>'[1]RC-1'!Z1713</f>
        <v>0</v>
      </c>
      <c r="AA1713" s="1">
        <f>'[1]RC-1'!AA1713</f>
        <v>0</v>
      </c>
      <c r="AB1713" s="1">
        <f>'[1]RC-1'!AB1713</f>
        <v>0</v>
      </c>
      <c r="AC1713" s="1">
        <f>'[1]RC-1'!AC1713</f>
        <v>0</v>
      </c>
      <c r="AD1713" s="1">
        <f>'[1]RC-1'!AD1713</f>
        <v>0</v>
      </c>
      <c r="AE1713" s="1">
        <f>'[1]RC-1'!AE1713</f>
        <v>0</v>
      </c>
      <c r="AF1713" s="1">
        <f>'[1]RC-1'!AF1713</f>
        <v>0</v>
      </c>
      <c r="AG1713" s="1">
        <f>'[1]RC-1'!AG1713</f>
        <v>0</v>
      </c>
      <c r="AH1713" s="1">
        <f>'[1]RC-1'!AH1713</f>
        <v>0</v>
      </c>
      <c r="AI1713" s="1">
        <f>'[1]RC-1'!AI1713</f>
        <v>0</v>
      </c>
    </row>
    <row r="1714" spans="1:35" x14ac:dyDescent="0.3">
      <c r="A1714" s="1">
        <f>'[1]RC-1'!A1714</f>
        <v>0</v>
      </c>
      <c r="B1714" s="1">
        <f>'[1]RC-1'!B1714</f>
        <v>0</v>
      </c>
      <c r="C1714" s="1">
        <f>'[1]RC-1'!C1714</f>
        <v>0</v>
      </c>
      <c r="D1714" s="1">
        <f>'[1]RC-1'!D1714</f>
        <v>0</v>
      </c>
      <c r="E1714" s="1">
        <f>'[1]RC-1'!E1714</f>
        <v>0</v>
      </c>
      <c r="F1714" s="1">
        <f>'[1]RC-1'!F1714</f>
        <v>0</v>
      </c>
      <c r="G1714" s="1">
        <f>'[1]RC-1'!G1714</f>
        <v>0</v>
      </c>
      <c r="H1714" s="1">
        <f>'[1]RC-1'!H1714</f>
        <v>0</v>
      </c>
      <c r="I1714" s="1">
        <f>'[1]RC-1'!I1714</f>
        <v>0</v>
      </c>
      <c r="J1714" s="1">
        <f>'[1]RC-1'!J1714</f>
        <v>0</v>
      </c>
      <c r="K1714" s="1">
        <f>'[1]RC-1'!K1714</f>
        <v>0</v>
      </c>
      <c r="L1714" s="1">
        <f>'[1]RC-1'!L1714</f>
        <v>0</v>
      </c>
      <c r="M1714" s="1">
        <f>'[1]RC-1'!M1714</f>
        <v>0</v>
      </c>
      <c r="N1714" s="1">
        <f>'[1]RC-1'!N1714</f>
        <v>0</v>
      </c>
      <c r="O1714" s="1">
        <f>'[1]RC-1'!O1714</f>
        <v>0</v>
      </c>
      <c r="P1714" s="1">
        <f>'[1]RC-1'!P1714</f>
        <v>0</v>
      </c>
      <c r="Q1714" s="1">
        <f>'[1]RC-1'!Q1714</f>
        <v>0</v>
      </c>
      <c r="R1714" s="1">
        <f>'[1]RC-1'!R1714</f>
        <v>0</v>
      </c>
      <c r="S1714" s="1">
        <f>'[1]RC-1'!S1714</f>
        <v>0</v>
      </c>
      <c r="T1714" s="1">
        <f>'[1]RC-1'!T1714</f>
        <v>0</v>
      </c>
      <c r="U1714" s="1">
        <f>'[1]RC-1'!U1714</f>
        <v>0</v>
      </c>
      <c r="V1714" s="1">
        <f>'[1]RC-1'!V1714</f>
        <v>0</v>
      </c>
      <c r="W1714" s="1">
        <f>'[1]RC-1'!W1714</f>
        <v>0</v>
      </c>
      <c r="X1714" s="1">
        <f>'[1]RC-1'!X1714</f>
        <v>0</v>
      </c>
      <c r="Y1714" s="1">
        <f>'[1]RC-1'!Y1714</f>
        <v>0</v>
      </c>
      <c r="Z1714" s="1">
        <f>'[1]RC-1'!Z1714</f>
        <v>0</v>
      </c>
      <c r="AA1714" s="1">
        <f>'[1]RC-1'!AA1714</f>
        <v>0</v>
      </c>
      <c r="AB1714" s="1">
        <f>'[1]RC-1'!AB1714</f>
        <v>0</v>
      </c>
      <c r="AC1714" s="1">
        <f>'[1]RC-1'!AC1714</f>
        <v>0</v>
      </c>
      <c r="AD1714" s="1">
        <f>'[1]RC-1'!AD1714</f>
        <v>0</v>
      </c>
      <c r="AE1714" s="1">
        <f>'[1]RC-1'!AE1714</f>
        <v>0</v>
      </c>
      <c r="AF1714" s="1">
        <f>'[1]RC-1'!AF1714</f>
        <v>0</v>
      </c>
      <c r="AG1714" s="1">
        <f>'[1]RC-1'!AG1714</f>
        <v>0</v>
      </c>
      <c r="AH1714" s="1">
        <f>'[1]RC-1'!AH1714</f>
        <v>0</v>
      </c>
      <c r="AI1714" s="1">
        <f>'[1]RC-1'!AI1714</f>
        <v>0</v>
      </c>
    </row>
    <row r="1715" spans="1:35" x14ac:dyDescent="0.3">
      <c r="A1715" s="1">
        <f>'[1]RC-1'!A1715</f>
        <v>0</v>
      </c>
      <c r="B1715" s="1">
        <f>'[1]RC-1'!B1715</f>
        <v>0</v>
      </c>
      <c r="C1715" s="1">
        <f>'[1]RC-1'!C1715</f>
        <v>0</v>
      </c>
      <c r="D1715" s="1">
        <f>'[1]RC-1'!D1715</f>
        <v>0</v>
      </c>
      <c r="E1715" s="1">
        <f>'[1]RC-1'!E1715</f>
        <v>0</v>
      </c>
      <c r="F1715" s="1">
        <f>'[1]RC-1'!F1715</f>
        <v>0</v>
      </c>
      <c r="G1715" s="1">
        <f>'[1]RC-1'!G1715</f>
        <v>0</v>
      </c>
      <c r="H1715" s="1">
        <f>'[1]RC-1'!H1715</f>
        <v>0</v>
      </c>
      <c r="I1715" s="1">
        <f>'[1]RC-1'!I1715</f>
        <v>0</v>
      </c>
      <c r="J1715" s="1">
        <f>'[1]RC-1'!J1715</f>
        <v>0</v>
      </c>
      <c r="K1715" s="1">
        <f>'[1]RC-1'!K1715</f>
        <v>0</v>
      </c>
      <c r="L1715" s="1">
        <f>'[1]RC-1'!L1715</f>
        <v>0</v>
      </c>
      <c r="M1715" s="1">
        <f>'[1]RC-1'!M1715</f>
        <v>0</v>
      </c>
      <c r="N1715" s="1">
        <f>'[1]RC-1'!N1715</f>
        <v>0</v>
      </c>
      <c r="O1715" s="1">
        <f>'[1]RC-1'!O1715</f>
        <v>0</v>
      </c>
      <c r="P1715" s="1">
        <f>'[1]RC-1'!P1715</f>
        <v>0</v>
      </c>
      <c r="Q1715" s="1">
        <f>'[1]RC-1'!Q1715</f>
        <v>0</v>
      </c>
      <c r="R1715" s="1">
        <f>'[1]RC-1'!R1715</f>
        <v>0</v>
      </c>
      <c r="S1715" s="1">
        <f>'[1]RC-1'!S1715</f>
        <v>0</v>
      </c>
      <c r="T1715" s="1">
        <f>'[1]RC-1'!T1715</f>
        <v>0</v>
      </c>
      <c r="U1715" s="1">
        <f>'[1]RC-1'!U1715</f>
        <v>0</v>
      </c>
      <c r="V1715" s="1">
        <f>'[1]RC-1'!V1715</f>
        <v>0</v>
      </c>
      <c r="W1715" s="1">
        <f>'[1]RC-1'!W1715</f>
        <v>0</v>
      </c>
      <c r="X1715" s="1">
        <f>'[1]RC-1'!X1715</f>
        <v>0</v>
      </c>
      <c r="Y1715" s="1">
        <f>'[1]RC-1'!Y1715</f>
        <v>0</v>
      </c>
      <c r="Z1715" s="1">
        <f>'[1]RC-1'!Z1715</f>
        <v>0</v>
      </c>
      <c r="AA1715" s="1">
        <f>'[1]RC-1'!AA1715</f>
        <v>0</v>
      </c>
      <c r="AB1715" s="1">
        <f>'[1]RC-1'!AB1715</f>
        <v>0</v>
      </c>
      <c r="AC1715" s="1">
        <f>'[1]RC-1'!AC1715</f>
        <v>0</v>
      </c>
      <c r="AD1715" s="1">
        <f>'[1]RC-1'!AD1715</f>
        <v>0</v>
      </c>
      <c r="AE1715" s="1">
        <f>'[1]RC-1'!AE1715</f>
        <v>0</v>
      </c>
      <c r="AF1715" s="1">
        <f>'[1]RC-1'!AF1715</f>
        <v>0</v>
      </c>
      <c r="AG1715" s="1">
        <f>'[1]RC-1'!AG1715</f>
        <v>0</v>
      </c>
      <c r="AH1715" s="1">
        <f>'[1]RC-1'!AH1715</f>
        <v>0</v>
      </c>
      <c r="AI1715" s="1">
        <f>'[1]RC-1'!AI1715</f>
        <v>0</v>
      </c>
    </row>
    <row r="1716" spans="1:35" x14ac:dyDescent="0.3">
      <c r="A1716" s="1">
        <f>'[1]RC-1'!A1716</f>
        <v>0</v>
      </c>
      <c r="B1716" s="1">
        <f>'[1]RC-1'!B1716</f>
        <v>0</v>
      </c>
      <c r="C1716" s="1">
        <f>'[1]RC-1'!C1716</f>
        <v>0</v>
      </c>
      <c r="D1716" s="1">
        <f>'[1]RC-1'!D1716</f>
        <v>0</v>
      </c>
      <c r="E1716" s="1">
        <f>'[1]RC-1'!E1716</f>
        <v>0</v>
      </c>
      <c r="F1716" s="1">
        <f>'[1]RC-1'!F1716</f>
        <v>0</v>
      </c>
      <c r="G1716" s="1">
        <f>'[1]RC-1'!G1716</f>
        <v>0</v>
      </c>
      <c r="H1716" s="1">
        <f>'[1]RC-1'!H1716</f>
        <v>0</v>
      </c>
      <c r="I1716" s="1">
        <f>'[1]RC-1'!I1716</f>
        <v>0</v>
      </c>
      <c r="J1716" s="1">
        <f>'[1]RC-1'!J1716</f>
        <v>0</v>
      </c>
      <c r="K1716" s="1">
        <f>'[1]RC-1'!K1716</f>
        <v>0</v>
      </c>
      <c r="L1716" s="1">
        <f>'[1]RC-1'!L1716</f>
        <v>0</v>
      </c>
      <c r="M1716" s="1">
        <f>'[1]RC-1'!M1716</f>
        <v>0</v>
      </c>
      <c r="N1716" s="1">
        <f>'[1]RC-1'!N1716</f>
        <v>0</v>
      </c>
      <c r="O1716" s="1">
        <f>'[1]RC-1'!O1716</f>
        <v>0</v>
      </c>
      <c r="P1716" s="1">
        <f>'[1]RC-1'!P1716</f>
        <v>0</v>
      </c>
      <c r="Q1716" s="1">
        <f>'[1]RC-1'!Q1716</f>
        <v>0</v>
      </c>
      <c r="R1716" s="1">
        <f>'[1]RC-1'!R1716</f>
        <v>0</v>
      </c>
      <c r="S1716" s="1">
        <f>'[1]RC-1'!S1716</f>
        <v>0</v>
      </c>
      <c r="T1716" s="1">
        <f>'[1]RC-1'!T1716</f>
        <v>0</v>
      </c>
      <c r="U1716" s="1">
        <f>'[1]RC-1'!U1716</f>
        <v>0</v>
      </c>
      <c r="V1716" s="1">
        <f>'[1]RC-1'!V1716</f>
        <v>0</v>
      </c>
      <c r="W1716" s="1">
        <f>'[1]RC-1'!W1716</f>
        <v>0</v>
      </c>
      <c r="X1716" s="1">
        <f>'[1]RC-1'!X1716</f>
        <v>0</v>
      </c>
      <c r="Y1716" s="1">
        <f>'[1]RC-1'!Y1716</f>
        <v>0</v>
      </c>
      <c r="Z1716" s="1">
        <f>'[1]RC-1'!Z1716</f>
        <v>0</v>
      </c>
      <c r="AA1716" s="1">
        <f>'[1]RC-1'!AA1716</f>
        <v>0</v>
      </c>
      <c r="AB1716" s="1">
        <f>'[1]RC-1'!AB1716</f>
        <v>0</v>
      </c>
      <c r="AC1716" s="1">
        <f>'[1]RC-1'!AC1716</f>
        <v>0</v>
      </c>
      <c r="AD1716" s="1">
        <f>'[1]RC-1'!AD1716</f>
        <v>0</v>
      </c>
      <c r="AE1716" s="1">
        <f>'[1]RC-1'!AE1716</f>
        <v>0</v>
      </c>
      <c r="AF1716" s="1">
        <f>'[1]RC-1'!AF1716</f>
        <v>0</v>
      </c>
      <c r="AG1716" s="1">
        <f>'[1]RC-1'!AG1716</f>
        <v>0</v>
      </c>
      <c r="AH1716" s="1">
        <f>'[1]RC-1'!AH1716</f>
        <v>0</v>
      </c>
      <c r="AI1716" s="1">
        <f>'[1]RC-1'!AI1716</f>
        <v>0</v>
      </c>
    </row>
    <row r="1717" spans="1:35" x14ac:dyDescent="0.3">
      <c r="A1717" s="1">
        <f>'[1]RC-1'!A1717</f>
        <v>0</v>
      </c>
      <c r="B1717" s="1">
        <f>'[1]RC-1'!B1717</f>
        <v>0</v>
      </c>
      <c r="C1717" s="1">
        <f>'[1]RC-1'!C1717</f>
        <v>0</v>
      </c>
      <c r="D1717" s="1">
        <f>'[1]RC-1'!D1717</f>
        <v>0</v>
      </c>
      <c r="E1717" s="1">
        <f>'[1]RC-1'!E1717</f>
        <v>0</v>
      </c>
      <c r="F1717" s="1">
        <f>'[1]RC-1'!F1717</f>
        <v>0</v>
      </c>
      <c r="G1717" s="1">
        <f>'[1]RC-1'!G1717</f>
        <v>0</v>
      </c>
      <c r="H1717" s="1">
        <f>'[1]RC-1'!H1717</f>
        <v>0</v>
      </c>
      <c r="I1717" s="1">
        <f>'[1]RC-1'!I1717</f>
        <v>0</v>
      </c>
      <c r="J1717" s="1">
        <f>'[1]RC-1'!J1717</f>
        <v>0</v>
      </c>
      <c r="K1717" s="1">
        <f>'[1]RC-1'!K1717</f>
        <v>0</v>
      </c>
      <c r="L1717" s="1">
        <f>'[1]RC-1'!L1717</f>
        <v>0</v>
      </c>
      <c r="M1717" s="1">
        <f>'[1]RC-1'!M1717</f>
        <v>0</v>
      </c>
      <c r="N1717" s="1">
        <f>'[1]RC-1'!N1717</f>
        <v>0</v>
      </c>
      <c r="O1717" s="1">
        <f>'[1]RC-1'!O1717</f>
        <v>0</v>
      </c>
      <c r="P1717" s="1">
        <f>'[1]RC-1'!P1717</f>
        <v>0</v>
      </c>
      <c r="Q1717" s="1">
        <f>'[1]RC-1'!Q1717</f>
        <v>0</v>
      </c>
      <c r="R1717" s="1">
        <f>'[1]RC-1'!R1717</f>
        <v>0</v>
      </c>
      <c r="S1717" s="1">
        <f>'[1]RC-1'!S1717</f>
        <v>0</v>
      </c>
      <c r="T1717" s="1">
        <f>'[1]RC-1'!T1717</f>
        <v>0</v>
      </c>
      <c r="U1717" s="1">
        <f>'[1]RC-1'!U1717</f>
        <v>0</v>
      </c>
      <c r="V1717" s="1">
        <f>'[1]RC-1'!V1717</f>
        <v>0</v>
      </c>
      <c r="W1717" s="1">
        <f>'[1]RC-1'!W1717</f>
        <v>0</v>
      </c>
      <c r="X1717" s="1">
        <f>'[1]RC-1'!X1717</f>
        <v>0</v>
      </c>
      <c r="Y1717" s="1">
        <f>'[1]RC-1'!Y1717</f>
        <v>0</v>
      </c>
      <c r="Z1717" s="1">
        <f>'[1]RC-1'!Z1717</f>
        <v>0</v>
      </c>
      <c r="AA1717" s="1">
        <f>'[1]RC-1'!AA1717</f>
        <v>0</v>
      </c>
      <c r="AB1717" s="1">
        <f>'[1]RC-1'!AB1717</f>
        <v>0</v>
      </c>
      <c r="AC1717" s="1">
        <f>'[1]RC-1'!AC1717</f>
        <v>0</v>
      </c>
      <c r="AD1717" s="1">
        <f>'[1]RC-1'!AD1717</f>
        <v>0</v>
      </c>
      <c r="AE1717" s="1">
        <f>'[1]RC-1'!AE1717</f>
        <v>0</v>
      </c>
      <c r="AF1717" s="1">
        <f>'[1]RC-1'!AF1717</f>
        <v>0</v>
      </c>
      <c r="AG1717" s="1">
        <f>'[1]RC-1'!AG1717</f>
        <v>0</v>
      </c>
      <c r="AH1717" s="1">
        <f>'[1]RC-1'!AH1717</f>
        <v>0</v>
      </c>
      <c r="AI1717" s="1">
        <f>'[1]RC-1'!AI1717</f>
        <v>0</v>
      </c>
    </row>
    <row r="1718" spans="1:35" x14ac:dyDescent="0.3">
      <c r="A1718" s="1">
        <f>'[1]RC-1'!A1718</f>
        <v>0</v>
      </c>
      <c r="B1718" s="1">
        <f>'[1]RC-1'!B1718</f>
        <v>0</v>
      </c>
      <c r="C1718" s="1">
        <f>'[1]RC-1'!C1718</f>
        <v>0</v>
      </c>
      <c r="D1718" s="1">
        <f>'[1]RC-1'!D1718</f>
        <v>0</v>
      </c>
      <c r="E1718" s="1">
        <f>'[1]RC-1'!E1718</f>
        <v>0</v>
      </c>
      <c r="F1718" s="1">
        <f>'[1]RC-1'!F1718</f>
        <v>0</v>
      </c>
      <c r="G1718" s="1">
        <f>'[1]RC-1'!G1718</f>
        <v>0</v>
      </c>
      <c r="H1718" s="1">
        <f>'[1]RC-1'!H1718</f>
        <v>0</v>
      </c>
      <c r="I1718" s="1">
        <f>'[1]RC-1'!I1718</f>
        <v>0</v>
      </c>
      <c r="J1718" s="1">
        <f>'[1]RC-1'!J1718</f>
        <v>0</v>
      </c>
      <c r="K1718" s="1">
        <f>'[1]RC-1'!K1718</f>
        <v>0</v>
      </c>
      <c r="L1718" s="1">
        <f>'[1]RC-1'!L1718</f>
        <v>0</v>
      </c>
      <c r="M1718" s="1">
        <f>'[1]RC-1'!M1718</f>
        <v>0</v>
      </c>
      <c r="N1718" s="1">
        <f>'[1]RC-1'!N1718</f>
        <v>0</v>
      </c>
      <c r="O1718" s="1">
        <f>'[1]RC-1'!O1718</f>
        <v>0</v>
      </c>
      <c r="P1718" s="1">
        <f>'[1]RC-1'!P1718</f>
        <v>0</v>
      </c>
      <c r="Q1718" s="1">
        <f>'[1]RC-1'!Q1718</f>
        <v>0</v>
      </c>
      <c r="R1718" s="1">
        <f>'[1]RC-1'!R1718</f>
        <v>0</v>
      </c>
      <c r="S1718" s="1">
        <f>'[1]RC-1'!S1718</f>
        <v>0</v>
      </c>
      <c r="T1718" s="1">
        <f>'[1]RC-1'!T1718</f>
        <v>0</v>
      </c>
      <c r="U1718" s="1">
        <f>'[1]RC-1'!U1718</f>
        <v>0</v>
      </c>
      <c r="V1718" s="1">
        <f>'[1]RC-1'!V1718</f>
        <v>0</v>
      </c>
      <c r="W1718" s="1">
        <f>'[1]RC-1'!W1718</f>
        <v>0</v>
      </c>
      <c r="X1718" s="1">
        <f>'[1]RC-1'!X1718</f>
        <v>0</v>
      </c>
      <c r="Y1718" s="1">
        <f>'[1]RC-1'!Y1718</f>
        <v>0</v>
      </c>
      <c r="Z1718" s="1">
        <f>'[1]RC-1'!Z1718</f>
        <v>0</v>
      </c>
      <c r="AA1718" s="1">
        <f>'[1]RC-1'!AA1718</f>
        <v>0</v>
      </c>
      <c r="AB1718" s="1">
        <f>'[1]RC-1'!AB1718</f>
        <v>0</v>
      </c>
      <c r="AC1718" s="1">
        <f>'[1]RC-1'!AC1718</f>
        <v>0</v>
      </c>
      <c r="AD1718" s="1">
        <f>'[1]RC-1'!AD1718</f>
        <v>0</v>
      </c>
      <c r="AE1718" s="1">
        <f>'[1]RC-1'!AE1718</f>
        <v>0</v>
      </c>
      <c r="AF1718" s="1">
        <f>'[1]RC-1'!AF1718</f>
        <v>0</v>
      </c>
      <c r="AG1718" s="1">
        <f>'[1]RC-1'!AG1718</f>
        <v>0</v>
      </c>
      <c r="AH1718" s="1">
        <f>'[1]RC-1'!AH1718</f>
        <v>0</v>
      </c>
      <c r="AI1718" s="1">
        <f>'[1]RC-1'!AI1718</f>
        <v>0</v>
      </c>
    </row>
    <row r="1719" spans="1:35" x14ac:dyDescent="0.3">
      <c r="A1719" s="1">
        <f>'[1]RC-1'!A1719</f>
        <v>0</v>
      </c>
      <c r="B1719" s="1">
        <f>'[1]RC-1'!B1719</f>
        <v>0</v>
      </c>
      <c r="C1719" s="1">
        <f>'[1]RC-1'!C1719</f>
        <v>0</v>
      </c>
      <c r="D1719" s="1">
        <f>'[1]RC-1'!D1719</f>
        <v>0</v>
      </c>
      <c r="E1719" s="1">
        <f>'[1]RC-1'!E1719</f>
        <v>0</v>
      </c>
      <c r="F1719" s="1">
        <f>'[1]RC-1'!F1719</f>
        <v>0</v>
      </c>
      <c r="G1719" s="1">
        <f>'[1]RC-1'!G1719</f>
        <v>0</v>
      </c>
      <c r="H1719" s="1">
        <f>'[1]RC-1'!H1719</f>
        <v>0</v>
      </c>
      <c r="I1719" s="1">
        <f>'[1]RC-1'!I1719</f>
        <v>0</v>
      </c>
      <c r="J1719" s="1">
        <f>'[1]RC-1'!J1719</f>
        <v>0</v>
      </c>
      <c r="K1719" s="1">
        <f>'[1]RC-1'!K1719</f>
        <v>0</v>
      </c>
      <c r="L1719" s="1">
        <f>'[1]RC-1'!L1719</f>
        <v>0</v>
      </c>
      <c r="M1719" s="1">
        <f>'[1]RC-1'!M1719</f>
        <v>0</v>
      </c>
      <c r="N1719" s="1">
        <f>'[1]RC-1'!N1719</f>
        <v>0</v>
      </c>
      <c r="O1719" s="1">
        <f>'[1]RC-1'!O1719</f>
        <v>0</v>
      </c>
      <c r="P1719" s="1">
        <f>'[1]RC-1'!P1719</f>
        <v>0</v>
      </c>
      <c r="Q1719" s="1">
        <f>'[1]RC-1'!Q1719</f>
        <v>0</v>
      </c>
      <c r="R1719" s="1">
        <f>'[1]RC-1'!R1719</f>
        <v>0</v>
      </c>
      <c r="S1719" s="1">
        <f>'[1]RC-1'!S1719</f>
        <v>0</v>
      </c>
      <c r="T1719" s="1">
        <f>'[1]RC-1'!T1719</f>
        <v>0</v>
      </c>
      <c r="U1719" s="1">
        <f>'[1]RC-1'!U1719</f>
        <v>0</v>
      </c>
      <c r="V1719" s="1">
        <f>'[1]RC-1'!V1719</f>
        <v>0</v>
      </c>
      <c r="W1719" s="1">
        <f>'[1]RC-1'!W1719</f>
        <v>0</v>
      </c>
      <c r="X1719" s="1">
        <f>'[1]RC-1'!X1719</f>
        <v>0</v>
      </c>
      <c r="Y1719" s="1">
        <f>'[1]RC-1'!Y1719</f>
        <v>0</v>
      </c>
      <c r="Z1719" s="1">
        <f>'[1]RC-1'!Z1719</f>
        <v>0</v>
      </c>
      <c r="AA1719" s="1">
        <f>'[1]RC-1'!AA1719</f>
        <v>0</v>
      </c>
      <c r="AB1719" s="1">
        <f>'[1]RC-1'!AB1719</f>
        <v>0</v>
      </c>
      <c r="AC1719" s="1">
        <f>'[1]RC-1'!AC1719</f>
        <v>0</v>
      </c>
      <c r="AD1719" s="1">
        <f>'[1]RC-1'!AD1719</f>
        <v>0</v>
      </c>
      <c r="AE1719" s="1">
        <f>'[1]RC-1'!AE1719</f>
        <v>0</v>
      </c>
      <c r="AF1719" s="1">
        <f>'[1]RC-1'!AF1719</f>
        <v>0</v>
      </c>
      <c r="AG1719" s="1">
        <f>'[1]RC-1'!AG1719</f>
        <v>0</v>
      </c>
      <c r="AH1719" s="1">
        <f>'[1]RC-1'!AH1719</f>
        <v>0</v>
      </c>
      <c r="AI1719" s="1">
        <f>'[1]RC-1'!AI1719</f>
        <v>0</v>
      </c>
    </row>
    <row r="1720" spans="1:35" x14ac:dyDescent="0.3">
      <c r="A1720" s="1">
        <f>'[1]RC-1'!A1720</f>
        <v>0</v>
      </c>
      <c r="B1720" s="1">
        <f>'[1]RC-1'!B1720</f>
        <v>0</v>
      </c>
      <c r="C1720" s="1">
        <f>'[1]RC-1'!C1720</f>
        <v>0</v>
      </c>
      <c r="D1720" s="1">
        <f>'[1]RC-1'!D1720</f>
        <v>0</v>
      </c>
      <c r="E1720" s="1">
        <f>'[1]RC-1'!E1720</f>
        <v>0</v>
      </c>
      <c r="F1720" s="1">
        <f>'[1]RC-1'!F1720</f>
        <v>0</v>
      </c>
      <c r="G1720" s="1">
        <f>'[1]RC-1'!G1720</f>
        <v>0</v>
      </c>
      <c r="H1720" s="1">
        <f>'[1]RC-1'!H1720</f>
        <v>0</v>
      </c>
      <c r="I1720" s="1">
        <f>'[1]RC-1'!I1720</f>
        <v>0</v>
      </c>
      <c r="J1720" s="1">
        <f>'[1]RC-1'!J1720</f>
        <v>0</v>
      </c>
      <c r="K1720" s="1">
        <f>'[1]RC-1'!K1720</f>
        <v>0</v>
      </c>
      <c r="L1720" s="1">
        <f>'[1]RC-1'!L1720</f>
        <v>0</v>
      </c>
      <c r="M1720" s="1">
        <f>'[1]RC-1'!M1720</f>
        <v>0</v>
      </c>
      <c r="N1720" s="1">
        <f>'[1]RC-1'!N1720</f>
        <v>0</v>
      </c>
      <c r="O1720" s="1">
        <f>'[1]RC-1'!O1720</f>
        <v>0</v>
      </c>
      <c r="P1720" s="1">
        <f>'[1]RC-1'!P1720</f>
        <v>0</v>
      </c>
      <c r="Q1720" s="1">
        <f>'[1]RC-1'!Q1720</f>
        <v>0</v>
      </c>
      <c r="R1720" s="1">
        <f>'[1]RC-1'!R1720</f>
        <v>0</v>
      </c>
      <c r="S1720" s="1">
        <f>'[1]RC-1'!S1720</f>
        <v>0</v>
      </c>
      <c r="T1720" s="1">
        <f>'[1]RC-1'!T1720</f>
        <v>0</v>
      </c>
      <c r="U1720" s="1">
        <f>'[1]RC-1'!U1720</f>
        <v>0</v>
      </c>
      <c r="V1720" s="1">
        <f>'[1]RC-1'!V1720</f>
        <v>0</v>
      </c>
      <c r="W1720" s="1">
        <f>'[1]RC-1'!W1720</f>
        <v>0</v>
      </c>
      <c r="X1720" s="1">
        <f>'[1]RC-1'!X1720</f>
        <v>0</v>
      </c>
      <c r="Y1720" s="1">
        <f>'[1]RC-1'!Y1720</f>
        <v>0</v>
      </c>
      <c r="Z1720" s="1">
        <f>'[1]RC-1'!Z1720</f>
        <v>0</v>
      </c>
      <c r="AA1720" s="1">
        <f>'[1]RC-1'!AA1720</f>
        <v>0</v>
      </c>
      <c r="AB1720" s="1">
        <f>'[1]RC-1'!AB1720</f>
        <v>0</v>
      </c>
      <c r="AC1720" s="1">
        <f>'[1]RC-1'!AC1720</f>
        <v>0</v>
      </c>
      <c r="AD1720" s="1">
        <f>'[1]RC-1'!AD1720</f>
        <v>0</v>
      </c>
      <c r="AE1720" s="1">
        <f>'[1]RC-1'!AE1720</f>
        <v>0</v>
      </c>
      <c r="AF1720" s="1">
        <f>'[1]RC-1'!AF1720</f>
        <v>0</v>
      </c>
      <c r="AG1720" s="1">
        <f>'[1]RC-1'!AG1720</f>
        <v>0</v>
      </c>
      <c r="AH1720" s="1">
        <f>'[1]RC-1'!AH1720</f>
        <v>0</v>
      </c>
      <c r="AI1720" s="1">
        <f>'[1]RC-1'!AI1720</f>
        <v>0</v>
      </c>
    </row>
    <row r="1721" spans="1:35" x14ac:dyDescent="0.3">
      <c r="A1721" s="1">
        <f>'[1]RC-1'!A1721</f>
        <v>0</v>
      </c>
      <c r="B1721" s="1">
        <f>'[1]RC-1'!B1721</f>
        <v>0</v>
      </c>
      <c r="C1721" s="1">
        <f>'[1]RC-1'!C1721</f>
        <v>0</v>
      </c>
      <c r="D1721" s="1">
        <f>'[1]RC-1'!D1721</f>
        <v>0</v>
      </c>
      <c r="E1721" s="1">
        <f>'[1]RC-1'!E1721</f>
        <v>0</v>
      </c>
      <c r="F1721" s="1">
        <f>'[1]RC-1'!F1721</f>
        <v>0</v>
      </c>
      <c r="G1721" s="1">
        <f>'[1]RC-1'!G1721</f>
        <v>0</v>
      </c>
      <c r="H1721" s="1">
        <f>'[1]RC-1'!H1721</f>
        <v>0</v>
      </c>
      <c r="I1721" s="1">
        <f>'[1]RC-1'!I1721</f>
        <v>0</v>
      </c>
      <c r="J1721" s="1">
        <f>'[1]RC-1'!J1721</f>
        <v>0</v>
      </c>
      <c r="K1721" s="1">
        <f>'[1]RC-1'!K1721</f>
        <v>0</v>
      </c>
      <c r="L1721" s="1">
        <f>'[1]RC-1'!L1721</f>
        <v>0</v>
      </c>
      <c r="M1721" s="1">
        <f>'[1]RC-1'!M1721</f>
        <v>0</v>
      </c>
      <c r="N1721" s="1">
        <f>'[1]RC-1'!N1721</f>
        <v>0</v>
      </c>
      <c r="O1721" s="1">
        <f>'[1]RC-1'!O1721</f>
        <v>0</v>
      </c>
      <c r="P1721" s="1">
        <f>'[1]RC-1'!P1721</f>
        <v>0</v>
      </c>
      <c r="Q1721" s="1">
        <f>'[1]RC-1'!Q1721</f>
        <v>0</v>
      </c>
      <c r="R1721" s="1">
        <f>'[1]RC-1'!R1721</f>
        <v>0</v>
      </c>
      <c r="S1721" s="1">
        <f>'[1]RC-1'!S1721</f>
        <v>0</v>
      </c>
      <c r="T1721" s="1">
        <f>'[1]RC-1'!T1721</f>
        <v>0</v>
      </c>
      <c r="U1721" s="1">
        <f>'[1]RC-1'!U1721</f>
        <v>0</v>
      </c>
      <c r="V1721" s="1">
        <f>'[1]RC-1'!V1721</f>
        <v>0</v>
      </c>
      <c r="W1721" s="1">
        <f>'[1]RC-1'!W1721</f>
        <v>0</v>
      </c>
      <c r="X1721" s="1">
        <f>'[1]RC-1'!X1721</f>
        <v>0</v>
      </c>
      <c r="Y1721" s="1">
        <f>'[1]RC-1'!Y1721</f>
        <v>0</v>
      </c>
      <c r="Z1721" s="1">
        <f>'[1]RC-1'!Z1721</f>
        <v>0</v>
      </c>
      <c r="AA1721" s="1">
        <f>'[1]RC-1'!AA1721</f>
        <v>0</v>
      </c>
      <c r="AB1721" s="1">
        <f>'[1]RC-1'!AB1721</f>
        <v>0</v>
      </c>
      <c r="AC1721" s="1">
        <f>'[1]RC-1'!AC1721</f>
        <v>0</v>
      </c>
      <c r="AD1721" s="1">
        <f>'[1]RC-1'!AD1721</f>
        <v>0</v>
      </c>
      <c r="AE1721" s="1">
        <f>'[1]RC-1'!AE1721</f>
        <v>0</v>
      </c>
      <c r="AF1721" s="1">
        <f>'[1]RC-1'!AF1721</f>
        <v>0</v>
      </c>
      <c r="AG1721" s="1">
        <f>'[1]RC-1'!AG1721</f>
        <v>0</v>
      </c>
      <c r="AH1721" s="1">
        <f>'[1]RC-1'!AH1721</f>
        <v>0</v>
      </c>
      <c r="AI1721" s="1">
        <f>'[1]RC-1'!AI1721</f>
        <v>0</v>
      </c>
    </row>
    <row r="1722" spans="1:35" x14ac:dyDescent="0.3">
      <c r="A1722" s="1">
        <f>'[1]RC-1'!A1722</f>
        <v>0</v>
      </c>
      <c r="B1722" s="1">
        <f>'[1]RC-1'!B1722</f>
        <v>0</v>
      </c>
      <c r="C1722" s="1">
        <f>'[1]RC-1'!C1722</f>
        <v>0</v>
      </c>
      <c r="D1722" s="1">
        <f>'[1]RC-1'!D1722</f>
        <v>0</v>
      </c>
      <c r="E1722" s="1">
        <f>'[1]RC-1'!E1722</f>
        <v>0</v>
      </c>
      <c r="F1722" s="1">
        <f>'[1]RC-1'!F1722</f>
        <v>0</v>
      </c>
      <c r="G1722" s="1">
        <f>'[1]RC-1'!G1722</f>
        <v>0</v>
      </c>
      <c r="H1722" s="1">
        <f>'[1]RC-1'!H1722</f>
        <v>0</v>
      </c>
      <c r="I1722" s="1">
        <f>'[1]RC-1'!I1722</f>
        <v>0</v>
      </c>
      <c r="J1722" s="1">
        <f>'[1]RC-1'!J1722</f>
        <v>0</v>
      </c>
      <c r="K1722" s="1">
        <f>'[1]RC-1'!K1722</f>
        <v>0</v>
      </c>
      <c r="L1722" s="1">
        <f>'[1]RC-1'!L1722</f>
        <v>0</v>
      </c>
      <c r="M1722" s="1">
        <f>'[1]RC-1'!M1722</f>
        <v>0</v>
      </c>
      <c r="N1722" s="1">
        <f>'[1]RC-1'!N1722</f>
        <v>0</v>
      </c>
      <c r="O1722" s="1">
        <f>'[1]RC-1'!O1722</f>
        <v>0</v>
      </c>
      <c r="P1722" s="1">
        <f>'[1]RC-1'!P1722</f>
        <v>0</v>
      </c>
      <c r="Q1722" s="1">
        <f>'[1]RC-1'!Q1722</f>
        <v>0</v>
      </c>
      <c r="R1722" s="1">
        <f>'[1]RC-1'!R1722</f>
        <v>0</v>
      </c>
      <c r="S1722" s="1">
        <f>'[1]RC-1'!S1722</f>
        <v>0</v>
      </c>
      <c r="T1722" s="1">
        <f>'[1]RC-1'!T1722</f>
        <v>0</v>
      </c>
      <c r="U1722" s="1">
        <f>'[1]RC-1'!U1722</f>
        <v>0</v>
      </c>
      <c r="V1722" s="1">
        <f>'[1]RC-1'!V1722</f>
        <v>0</v>
      </c>
      <c r="W1722" s="1">
        <f>'[1]RC-1'!W1722</f>
        <v>0</v>
      </c>
      <c r="X1722" s="1">
        <f>'[1]RC-1'!X1722</f>
        <v>0</v>
      </c>
      <c r="Y1722" s="1">
        <f>'[1]RC-1'!Y1722</f>
        <v>0</v>
      </c>
      <c r="Z1722" s="1">
        <f>'[1]RC-1'!Z1722</f>
        <v>0</v>
      </c>
      <c r="AA1722" s="1">
        <f>'[1]RC-1'!AA1722</f>
        <v>0</v>
      </c>
      <c r="AB1722" s="1">
        <f>'[1]RC-1'!AB1722</f>
        <v>0</v>
      </c>
      <c r="AC1722" s="1">
        <f>'[1]RC-1'!AC1722</f>
        <v>0</v>
      </c>
      <c r="AD1722" s="1">
        <f>'[1]RC-1'!AD1722</f>
        <v>0</v>
      </c>
      <c r="AE1722" s="1">
        <f>'[1]RC-1'!AE1722</f>
        <v>0</v>
      </c>
      <c r="AF1722" s="1">
        <f>'[1]RC-1'!AF1722</f>
        <v>0</v>
      </c>
      <c r="AG1722" s="1">
        <f>'[1]RC-1'!AG1722</f>
        <v>0</v>
      </c>
      <c r="AH1722" s="1">
        <f>'[1]RC-1'!AH1722</f>
        <v>0</v>
      </c>
      <c r="AI1722" s="1">
        <f>'[1]RC-1'!AI1722</f>
        <v>0</v>
      </c>
    </row>
    <row r="1723" spans="1:35" x14ac:dyDescent="0.3">
      <c r="A1723" s="1">
        <f>'[1]RC-1'!A1723</f>
        <v>0</v>
      </c>
      <c r="B1723" s="1">
        <f>'[1]RC-1'!B1723</f>
        <v>0</v>
      </c>
      <c r="C1723" s="1">
        <f>'[1]RC-1'!C1723</f>
        <v>0</v>
      </c>
      <c r="D1723" s="1">
        <f>'[1]RC-1'!D1723</f>
        <v>0</v>
      </c>
      <c r="E1723" s="1">
        <f>'[1]RC-1'!E1723</f>
        <v>0</v>
      </c>
      <c r="F1723" s="1">
        <f>'[1]RC-1'!F1723</f>
        <v>0</v>
      </c>
      <c r="G1723" s="1">
        <f>'[1]RC-1'!G1723</f>
        <v>0</v>
      </c>
      <c r="H1723" s="1">
        <f>'[1]RC-1'!H1723</f>
        <v>0</v>
      </c>
      <c r="I1723" s="1">
        <f>'[1]RC-1'!I1723</f>
        <v>0</v>
      </c>
      <c r="J1723" s="1">
        <f>'[1]RC-1'!J1723</f>
        <v>0</v>
      </c>
      <c r="K1723" s="1">
        <f>'[1]RC-1'!K1723</f>
        <v>0</v>
      </c>
      <c r="L1723" s="1">
        <f>'[1]RC-1'!L1723</f>
        <v>0</v>
      </c>
      <c r="M1723" s="1">
        <f>'[1]RC-1'!M1723</f>
        <v>0</v>
      </c>
      <c r="N1723" s="1">
        <f>'[1]RC-1'!N1723</f>
        <v>0</v>
      </c>
      <c r="O1723" s="1">
        <f>'[1]RC-1'!O1723</f>
        <v>0</v>
      </c>
      <c r="P1723" s="1">
        <f>'[1]RC-1'!P1723</f>
        <v>0</v>
      </c>
      <c r="Q1723" s="1">
        <f>'[1]RC-1'!Q1723</f>
        <v>0</v>
      </c>
      <c r="R1723" s="1">
        <f>'[1]RC-1'!R1723</f>
        <v>0</v>
      </c>
      <c r="S1723" s="1">
        <f>'[1]RC-1'!S1723</f>
        <v>0</v>
      </c>
      <c r="T1723" s="1">
        <f>'[1]RC-1'!T1723</f>
        <v>0</v>
      </c>
      <c r="U1723" s="1">
        <f>'[1]RC-1'!U1723</f>
        <v>0</v>
      </c>
      <c r="V1723" s="1">
        <f>'[1]RC-1'!V1723</f>
        <v>0</v>
      </c>
      <c r="W1723" s="1">
        <f>'[1]RC-1'!W1723</f>
        <v>0</v>
      </c>
      <c r="X1723" s="1">
        <f>'[1]RC-1'!X1723</f>
        <v>0</v>
      </c>
      <c r="Y1723" s="1">
        <f>'[1]RC-1'!Y1723</f>
        <v>0</v>
      </c>
      <c r="Z1723" s="1">
        <f>'[1]RC-1'!Z1723</f>
        <v>0</v>
      </c>
      <c r="AA1723" s="1">
        <f>'[1]RC-1'!AA1723</f>
        <v>0</v>
      </c>
      <c r="AB1723" s="1">
        <f>'[1]RC-1'!AB1723</f>
        <v>0</v>
      </c>
      <c r="AC1723" s="1">
        <f>'[1]RC-1'!AC1723</f>
        <v>0</v>
      </c>
      <c r="AD1723" s="1">
        <f>'[1]RC-1'!AD1723</f>
        <v>0</v>
      </c>
      <c r="AE1723" s="1">
        <f>'[1]RC-1'!AE1723</f>
        <v>0</v>
      </c>
      <c r="AF1723" s="1">
        <f>'[1]RC-1'!AF1723</f>
        <v>0</v>
      </c>
      <c r="AG1723" s="1">
        <f>'[1]RC-1'!AG1723</f>
        <v>0</v>
      </c>
      <c r="AH1723" s="1">
        <f>'[1]RC-1'!AH1723</f>
        <v>0</v>
      </c>
      <c r="AI1723" s="1">
        <f>'[1]RC-1'!AI1723</f>
        <v>0</v>
      </c>
    </row>
    <row r="1724" spans="1:35" x14ac:dyDescent="0.3">
      <c r="A1724" s="1">
        <f>'[1]RC-1'!A1724</f>
        <v>0</v>
      </c>
      <c r="B1724" s="1">
        <f>'[1]RC-1'!B1724</f>
        <v>0</v>
      </c>
      <c r="C1724" s="1">
        <f>'[1]RC-1'!C1724</f>
        <v>0</v>
      </c>
      <c r="D1724" s="1">
        <f>'[1]RC-1'!D1724</f>
        <v>0</v>
      </c>
      <c r="E1724" s="1">
        <f>'[1]RC-1'!E1724</f>
        <v>0</v>
      </c>
      <c r="F1724" s="1">
        <f>'[1]RC-1'!F1724</f>
        <v>0</v>
      </c>
      <c r="G1724" s="1">
        <f>'[1]RC-1'!G1724</f>
        <v>0</v>
      </c>
      <c r="H1724" s="1">
        <f>'[1]RC-1'!H1724</f>
        <v>0</v>
      </c>
      <c r="I1724" s="1">
        <f>'[1]RC-1'!I1724</f>
        <v>0</v>
      </c>
      <c r="J1724" s="1">
        <f>'[1]RC-1'!J1724</f>
        <v>0</v>
      </c>
      <c r="K1724" s="1">
        <f>'[1]RC-1'!K1724</f>
        <v>0</v>
      </c>
      <c r="L1724" s="1">
        <f>'[1]RC-1'!L1724</f>
        <v>0</v>
      </c>
      <c r="M1724" s="1">
        <f>'[1]RC-1'!M1724</f>
        <v>0</v>
      </c>
      <c r="N1724" s="1">
        <f>'[1]RC-1'!N1724</f>
        <v>0</v>
      </c>
      <c r="O1724" s="1">
        <f>'[1]RC-1'!O1724</f>
        <v>0</v>
      </c>
      <c r="P1724" s="1">
        <f>'[1]RC-1'!P1724</f>
        <v>0</v>
      </c>
      <c r="Q1724" s="1">
        <f>'[1]RC-1'!Q1724</f>
        <v>0</v>
      </c>
      <c r="R1724" s="1">
        <f>'[1]RC-1'!R1724</f>
        <v>0</v>
      </c>
      <c r="S1724" s="1">
        <f>'[1]RC-1'!S1724</f>
        <v>0</v>
      </c>
      <c r="T1724" s="1">
        <f>'[1]RC-1'!T1724</f>
        <v>0</v>
      </c>
      <c r="U1724" s="1">
        <f>'[1]RC-1'!U1724</f>
        <v>0</v>
      </c>
      <c r="V1724" s="1">
        <f>'[1]RC-1'!V1724</f>
        <v>0</v>
      </c>
      <c r="W1724" s="1">
        <f>'[1]RC-1'!W1724</f>
        <v>0</v>
      </c>
      <c r="X1724" s="1">
        <f>'[1]RC-1'!X1724</f>
        <v>0</v>
      </c>
      <c r="Y1724" s="1">
        <f>'[1]RC-1'!Y1724</f>
        <v>0</v>
      </c>
      <c r="Z1724" s="1">
        <f>'[1]RC-1'!Z1724</f>
        <v>0</v>
      </c>
      <c r="AA1724" s="1">
        <f>'[1]RC-1'!AA1724</f>
        <v>0</v>
      </c>
      <c r="AB1724" s="1">
        <f>'[1]RC-1'!AB1724</f>
        <v>0</v>
      </c>
      <c r="AC1724" s="1">
        <f>'[1]RC-1'!AC1724</f>
        <v>0</v>
      </c>
      <c r="AD1724" s="1">
        <f>'[1]RC-1'!AD1724</f>
        <v>0</v>
      </c>
      <c r="AE1724" s="1">
        <f>'[1]RC-1'!AE1724</f>
        <v>0</v>
      </c>
      <c r="AF1724" s="1">
        <f>'[1]RC-1'!AF1724</f>
        <v>0</v>
      </c>
      <c r="AG1724" s="1">
        <f>'[1]RC-1'!AG1724</f>
        <v>0</v>
      </c>
      <c r="AH1724" s="1">
        <f>'[1]RC-1'!AH1724</f>
        <v>0</v>
      </c>
      <c r="AI1724" s="1">
        <f>'[1]RC-1'!AI1724</f>
        <v>0</v>
      </c>
    </row>
    <row r="1725" spans="1:35" x14ac:dyDescent="0.3">
      <c r="A1725" s="1">
        <f>'[1]RC-1'!A1725</f>
        <v>0</v>
      </c>
      <c r="B1725" s="1">
        <f>'[1]RC-1'!B1725</f>
        <v>0</v>
      </c>
      <c r="C1725" s="1">
        <f>'[1]RC-1'!C1725</f>
        <v>0</v>
      </c>
      <c r="D1725" s="1">
        <f>'[1]RC-1'!D1725</f>
        <v>0</v>
      </c>
      <c r="E1725" s="1">
        <f>'[1]RC-1'!E1725</f>
        <v>0</v>
      </c>
      <c r="F1725" s="1">
        <f>'[1]RC-1'!F1725</f>
        <v>0</v>
      </c>
      <c r="G1725" s="1">
        <f>'[1]RC-1'!G1725</f>
        <v>0</v>
      </c>
      <c r="H1725" s="1">
        <f>'[1]RC-1'!H1725</f>
        <v>0</v>
      </c>
      <c r="I1725" s="1">
        <f>'[1]RC-1'!I1725</f>
        <v>0</v>
      </c>
      <c r="J1725" s="1">
        <f>'[1]RC-1'!J1725</f>
        <v>0</v>
      </c>
      <c r="K1725" s="1">
        <f>'[1]RC-1'!K1725</f>
        <v>0</v>
      </c>
      <c r="L1725" s="1">
        <f>'[1]RC-1'!L1725</f>
        <v>0</v>
      </c>
      <c r="M1725" s="1">
        <f>'[1]RC-1'!M1725</f>
        <v>0</v>
      </c>
      <c r="N1725" s="1">
        <f>'[1]RC-1'!N1725</f>
        <v>0</v>
      </c>
      <c r="O1725" s="1">
        <f>'[1]RC-1'!O1725</f>
        <v>0</v>
      </c>
      <c r="P1725" s="1">
        <f>'[1]RC-1'!P1725</f>
        <v>0</v>
      </c>
      <c r="Q1725" s="1">
        <f>'[1]RC-1'!Q1725</f>
        <v>0</v>
      </c>
      <c r="R1725" s="1">
        <f>'[1]RC-1'!R1725</f>
        <v>0</v>
      </c>
      <c r="S1725" s="1">
        <f>'[1]RC-1'!S1725</f>
        <v>0</v>
      </c>
      <c r="T1725" s="1">
        <f>'[1]RC-1'!T1725</f>
        <v>0</v>
      </c>
      <c r="U1725" s="1">
        <f>'[1]RC-1'!U1725</f>
        <v>0</v>
      </c>
      <c r="V1725" s="1">
        <f>'[1]RC-1'!V1725</f>
        <v>0</v>
      </c>
      <c r="W1725" s="1">
        <f>'[1]RC-1'!W1725</f>
        <v>0</v>
      </c>
      <c r="X1725" s="1">
        <f>'[1]RC-1'!X1725</f>
        <v>0</v>
      </c>
      <c r="Y1725" s="1">
        <f>'[1]RC-1'!Y1725</f>
        <v>0</v>
      </c>
      <c r="Z1725" s="1">
        <f>'[1]RC-1'!Z1725</f>
        <v>0</v>
      </c>
      <c r="AA1725" s="1">
        <f>'[1]RC-1'!AA1725</f>
        <v>0</v>
      </c>
      <c r="AB1725" s="1">
        <f>'[1]RC-1'!AB1725</f>
        <v>0</v>
      </c>
      <c r="AC1725" s="1">
        <f>'[1]RC-1'!AC1725</f>
        <v>0</v>
      </c>
      <c r="AD1725" s="1">
        <f>'[1]RC-1'!AD1725</f>
        <v>0</v>
      </c>
      <c r="AE1725" s="1">
        <f>'[1]RC-1'!AE1725</f>
        <v>0</v>
      </c>
      <c r="AF1725" s="1">
        <f>'[1]RC-1'!AF1725</f>
        <v>0</v>
      </c>
      <c r="AG1725" s="1">
        <f>'[1]RC-1'!AG1725</f>
        <v>0</v>
      </c>
      <c r="AH1725" s="1">
        <f>'[1]RC-1'!AH1725</f>
        <v>0</v>
      </c>
      <c r="AI1725" s="1">
        <f>'[1]RC-1'!AI1725</f>
        <v>0</v>
      </c>
    </row>
    <row r="1726" spans="1:35" x14ac:dyDescent="0.3">
      <c r="A1726" s="1">
        <f>'[1]RC-1'!A1726</f>
        <v>0</v>
      </c>
      <c r="B1726" s="1">
        <f>'[1]RC-1'!B1726</f>
        <v>0</v>
      </c>
      <c r="C1726" s="1">
        <f>'[1]RC-1'!C1726</f>
        <v>0</v>
      </c>
      <c r="D1726" s="1">
        <f>'[1]RC-1'!D1726</f>
        <v>0</v>
      </c>
      <c r="E1726" s="1">
        <f>'[1]RC-1'!E1726</f>
        <v>0</v>
      </c>
      <c r="F1726" s="1">
        <f>'[1]RC-1'!F1726</f>
        <v>0</v>
      </c>
      <c r="G1726" s="1">
        <f>'[1]RC-1'!G1726</f>
        <v>0</v>
      </c>
      <c r="H1726" s="1">
        <f>'[1]RC-1'!H1726</f>
        <v>0</v>
      </c>
      <c r="I1726" s="1">
        <f>'[1]RC-1'!I1726</f>
        <v>0</v>
      </c>
      <c r="J1726" s="1">
        <f>'[1]RC-1'!J1726</f>
        <v>0</v>
      </c>
      <c r="K1726" s="1">
        <f>'[1]RC-1'!K1726</f>
        <v>0</v>
      </c>
      <c r="L1726" s="1">
        <f>'[1]RC-1'!L1726</f>
        <v>0</v>
      </c>
      <c r="M1726" s="1">
        <f>'[1]RC-1'!M1726</f>
        <v>0</v>
      </c>
      <c r="N1726" s="1">
        <f>'[1]RC-1'!N1726</f>
        <v>0</v>
      </c>
      <c r="O1726" s="1">
        <f>'[1]RC-1'!O1726</f>
        <v>0</v>
      </c>
      <c r="P1726" s="1">
        <f>'[1]RC-1'!P1726</f>
        <v>0</v>
      </c>
      <c r="Q1726" s="1">
        <f>'[1]RC-1'!Q1726</f>
        <v>0</v>
      </c>
      <c r="R1726" s="1">
        <f>'[1]RC-1'!R1726</f>
        <v>0</v>
      </c>
      <c r="S1726" s="1">
        <f>'[1]RC-1'!S1726</f>
        <v>0</v>
      </c>
      <c r="T1726" s="1">
        <f>'[1]RC-1'!T1726</f>
        <v>0</v>
      </c>
      <c r="U1726" s="1">
        <f>'[1]RC-1'!U1726</f>
        <v>0</v>
      </c>
      <c r="V1726" s="1">
        <f>'[1]RC-1'!V1726</f>
        <v>0</v>
      </c>
      <c r="W1726" s="1">
        <f>'[1]RC-1'!W1726</f>
        <v>0</v>
      </c>
      <c r="X1726" s="1">
        <f>'[1]RC-1'!X1726</f>
        <v>0</v>
      </c>
      <c r="Y1726" s="1">
        <f>'[1]RC-1'!Y1726</f>
        <v>0</v>
      </c>
      <c r="Z1726" s="1">
        <f>'[1]RC-1'!Z1726</f>
        <v>0</v>
      </c>
      <c r="AA1726" s="1">
        <f>'[1]RC-1'!AA1726</f>
        <v>0</v>
      </c>
      <c r="AB1726" s="1">
        <f>'[1]RC-1'!AB1726</f>
        <v>0</v>
      </c>
      <c r="AC1726" s="1">
        <f>'[1]RC-1'!AC1726</f>
        <v>0</v>
      </c>
      <c r="AD1726" s="1">
        <f>'[1]RC-1'!AD1726</f>
        <v>0</v>
      </c>
      <c r="AE1726" s="1">
        <f>'[1]RC-1'!AE1726</f>
        <v>0</v>
      </c>
      <c r="AF1726" s="1">
        <f>'[1]RC-1'!AF1726</f>
        <v>0</v>
      </c>
      <c r="AG1726" s="1">
        <f>'[1]RC-1'!AG1726</f>
        <v>0</v>
      </c>
      <c r="AH1726" s="1">
        <f>'[1]RC-1'!AH1726</f>
        <v>0</v>
      </c>
      <c r="AI1726" s="1">
        <f>'[1]RC-1'!AI1726</f>
        <v>0</v>
      </c>
    </row>
    <row r="1727" spans="1:35" x14ac:dyDescent="0.3">
      <c r="A1727" s="1">
        <f>'[1]RC-1'!A1727</f>
        <v>0</v>
      </c>
      <c r="B1727" s="1">
        <f>'[1]RC-1'!B1727</f>
        <v>0</v>
      </c>
      <c r="C1727" s="1">
        <f>'[1]RC-1'!C1727</f>
        <v>0</v>
      </c>
      <c r="D1727" s="1">
        <f>'[1]RC-1'!D1727</f>
        <v>0</v>
      </c>
      <c r="E1727" s="1">
        <f>'[1]RC-1'!E1727</f>
        <v>0</v>
      </c>
      <c r="F1727" s="1">
        <f>'[1]RC-1'!F1727</f>
        <v>0</v>
      </c>
      <c r="G1727" s="1">
        <f>'[1]RC-1'!G1727</f>
        <v>0</v>
      </c>
      <c r="H1727" s="1">
        <f>'[1]RC-1'!H1727</f>
        <v>0</v>
      </c>
      <c r="I1727" s="1">
        <f>'[1]RC-1'!I1727</f>
        <v>0</v>
      </c>
      <c r="J1727" s="1">
        <f>'[1]RC-1'!J1727</f>
        <v>0</v>
      </c>
      <c r="K1727" s="1">
        <f>'[1]RC-1'!K1727</f>
        <v>0</v>
      </c>
      <c r="L1727" s="1">
        <f>'[1]RC-1'!L1727</f>
        <v>0</v>
      </c>
      <c r="M1727" s="1">
        <f>'[1]RC-1'!M1727</f>
        <v>0</v>
      </c>
      <c r="N1727" s="1">
        <f>'[1]RC-1'!N1727</f>
        <v>0</v>
      </c>
      <c r="O1727" s="1">
        <f>'[1]RC-1'!O1727</f>
        <v>0</v>
      </c>
      <c r="P1727" s="1">
        <f>'[1]RC-1'!P1727</f>
        <v>0</v>
      </c>
      <c r="Q1727" s="1">
        <f>'[1]RC-1'!Q1727</f>
        <v>0</v>
      </c>
      <c r="R1727" s="1">
        <f>'[1]RC-1'!R1727</f>
        <v>0</v>
      </c>
      <c r="S1727" s="1">
        <f>'[1]RC-1'!S1727</f>
        <v>0</v>
      </c>
      <c r="T1727" s="1">
        <f>'[1]RC-1'!T1727</f>
        <v>0</v>
      </c>
      <c r="U1727" s="1">
        <f>'[1]RC-1'!U1727</f>
        <v>0</v>
      </c>
      <c r="V1727" s="1">
        <f>'[1]RC-1'!V1727</f>
        <v>0</v>
      </c>
      <c r="W1727" s="1">
        <f>'[1]RC-1'!W1727</f>
        <v>0</v>
      </c>
      <c r="X1727" s="1">
        <f>'[1]RC-1'!X1727</f>
        <v>0</v>
      </c>
      <c r="Y1727" s="1">
        <f>'[1]RC-1'!Y1727</f>
        <v>0</v>
      </c>
      <c r="Z1727" s="1">
        <f>'[1]RC-1'!Z1727</f>
        <v>0</v>
      </c>
      <c r="AA1727" s="1">
        <f>'[1]RC-1'!AA1727</f>
        <v>0</v>
      </c>
      <c r="AB1727" s="1">
        <f>'[1]RC-1'!AB1727</f>
        <v>0</v>
      </c>
      <c r="AC1727" s="1">
        <f>'[1]RC-1'!AC1727</f>
        <v>0</v>
      </c>
      <c r="AD1727" s="1">
        <f>'[1]RC-1'!AD1727</f>
        <v>0</v>
      </c>
      <c r="AE1727" s="1">
        <f>'[1]RC-1'!AE1727</f>
        <v>0</v>
      </c>
      <c r="AF1727" s="1">
        <f>'[1]RC-1'!AF1727</f>
        <v>0</v>
      </c>
      <c r="AG1727" s="1">
        <f>'[1]RC-1'!AG1727</f>
        <v>0</v>
      </c>
      <c r="AH1727" s="1">
        <f>'[1]RC-1'!AH1727</f>
        <v>0</v>
      </c>
      <c r="AI1727" s="1">
        <f>'[1]RC-1'!AI1727</f>
        <v>0</v>
      </c>
    </row>
    <row r="1728" spans="1:35" x14ac:dyDescent="0.3">
      <c r="A1728" s="1">
        <f>'[1]RC-1'!A1728</f>
        <v>0</v>
      </c>
      <c r="B1728" s="1">
        <f>'[1]RC-1'!B1728</f>
        <v>0</v>
      </c>
      <c r="C1728" s="1">
        <f>'[1]RC-1'!C1728</f>
        <v>0</v>
      </c>
      <c r="D1728" s="1">
        <f>'[1]RC-1'!D1728</f>
        <v>0</v>
      </c>
      <c r="E1728" s="1">
        <f>'[1]RC-1'!E1728</f>
        <v>0</v>
      </c>
      <c r="F1728" s="1">
        <f>'[1]RC-1'!F1728</f>
        <v>0</v>
      </c>
      <c r="G1728" s="1">
        <f>'[1]RC-1'!G1728</f>
        <v>0</v>
      </c>
      <c r="H1728" s="1">
        <f>'[1]RC-1'!H1728</f>
        <v>0</v>
      </c>
      <c r="I1728" s="1">
        <f>'[1]RC-1'!I1728</f>
        <v>0</v>
      </c>
      <c r="J1728" s="1">
        <f>'[1]RC-1'!J1728</f>
        <v>0</v>
      </c>
      <c r="K1728" s="1">
        <f>'[1]RC-1'!K1728</f>
        <v>0</v>
      </c>
      <c r="L1728" s="1">
        <f>'[1]RC-1'!L1728</f>
        <v>0</v>
      </c>
      <c r="M1728" s="1">
        <f>'[1]RC-1'!M1728</f>
        <v>0</v>
      </c>
      <c r="N1728" s="1">
        <f>'[1]RC-1'!N1728</f>
        <v>0</v>
      </c>
      <c r="O1728" s="1">
        <f>'[1]RC-1'!O1728</f>
        <v>0</v>
      </c>
      <c r="P1728" s="1">
        <f>'[1]RC-1'!P1728</f>
        <v>0</v>
      </c>
      <c r="Q1728" s="1">
        <f>'[1]RC-1'!Q1728</f>
        <v>0</v>
      </c>
      <c r="R1728" s="1">
        <f>'[1]RC-1'!R1728</f>
        <v>0</v>
      </c>
      <c r="S1728" s="1">
        <f>'[1]RC-1'!S1728</f>
        <v>0</v>
      </c>
      <c r="T1728" s="1">
        <f>'[1]RC-1'!T1728</f>
        <v>0</v>
      </c>
      <c r="U1728" s="1">
        <f>'[1]RC-1'!U1728</f>
        <v>0</v>
      </c>
      <c r="V1728" s="1">
        <f>'[1]RC-1'!V1728</f>
        <v>0</v>
      </c>
      <c r="W1728" s="1">
        <f>'[1]RC-1'!W1728</f>
        <v>0</v>
      </c>
      <c r="X1728" s="1">
        <f>'[1]RC-1'!X1728</f>
        <v>0</v>
      </c>
      <c r="Y1728" s="1">
        <f>'[1]RC-1'!Y1728</f>
        <v>0</v>
      </c>
      <c r="Z1728" s="1">
        <f>'[1]RC-1'!Z1728</f>
        <v>0</v>
      </c>
      <c r="AA1728" s="1">
        <f>'[1]RC-1'!AA1728</f>
        <v>0</v>
      </c>
      <c r="AB1728" s="1">
        <f>'[1]RC-1'!AB1728</f>
        <v>0</v>
      </c>
      <c r="AC1728" s="1">
        <f>'[1]RC-1'!AC1728</f>
        <v>0</v>
      </c>
      <c r="AD1728" s="1">
        <f>'[1]RC-1'!AD1728</f>
        <v>0</v>
      </c>
      <c r="AE1728" s="1">
        <f>'[1]RC-1'!AE1728</f>
        <v>0</v>
      </c>
      <c r="AF1728" s="1">
        <f>'[1]RC-1'!AF1728</f>
        <v>0</v>
      </c>
      <c r="AG1728" s="1">
        <f>'[1]RC-1'!AG1728</f>
        <v>0</v>
      </c>
      <c r="AH1728" s="1">
        <f>'[1]RC-1'!AH1728</f>
        <v>0</v>
      </c>
      <c r="AI1728" s="1">
        <f>'[1]RC-1'!AI1728</f>
        <v>0</v>
      </c>
    </row>
    <row r="1729" spans="1:35" x14ac:dyDescent="0.3">
      <c r="A1729" s="1">
        <f>'[1]RC-1'!A1729</f>
        <v>0</v>
      </c>
      <c r="B1729" s="1">
        <f>'[1]RC-1'!B1729</f>
        <v>0</v>
      </c>
      <c r="C1729" s="1">
        <f>'[1]RC-1'!C1729</f>
        <v>0</v>
      </c>
      <c r="D1729" s="1">
        <f>'[1]RC-1'!D1729</f>
        <v>0</v>
      </c>
      <c r="E1729" s="1">
        <f>'[1]RC-1'!E1729</f>
        <v>0</v>
      </c>
      <c r="F1729" s="1">
        <f>'[1]RC-1'!F1729</f>
        <v>0</v>
      </c>
      <c r="G1729" s="1">
        <f>'[1]RC-1'!G1729</f>
        <v>0</v>
      </c>
      <c r="H1729" s="1">
        <f>'[1]RC-1'!H1729</f>
        <v>0</v>
      </c>
      <c r="I1729" s="1">
        <f>'[1]RC-1'!I1729</f>
        <v>0</v>
      </c>
      <c r="J1729" s="1">
        <f>'[1]RC-1'!J1729</f>
        <v>0</v>
      </c>
      <c r="K1729" s="1">
        <f>'[1]RC-1'!K1729</f>
        <v>0</v>
      </c>
      <c r="L1729" s="1">
        <f>'[1]RC-1'!L1729</f>
        <v>0</v>
      </c>
      <c r="M1729" s="1">
        <f>'[1]RC-1'!M1729</f>
        <v>0</v>
      </c>
      <c r="N1729" s="1">
        <f>'[1]RC-1'!N1729</f>
        <v>0</v>
      </c>
      <c r="O1729" s="1">
        <f>'[1]RC-1'!O1729</f>
        <v>0</v>
      </c>
      <c r="P1729" s="1">
        <f>'[1]RC-1'!P1729</f>
        <v>0</v>
      </c>
      <c r="Q1729" s="1">
        <f>'[1]RC-1'!Q1729</f>
        <v>0</v>
      </c>
      <c r="R1729" s="1">
        <f>'[1]RC-1'!R1729</f>
        <v>0</v>
      </c>
      <c r="S1729" s="1">
        <f>'[1]RC-1'!S1729</f>
        <v>0</v>
      </c>
      <c r="T1729" s="1">
        <f>'[1]RC-1'!T1729</f>
        <v>0</v>
      </c>
      <c r="U1729" s="1">
        <f>'[1]RC-1'!U1729</f>
        <v>0</v>
      </c>
      <c r="V1729" s="1">
        <f>'[1]RC-1'!V1729</f>
        <v>0</v>
      </c>
      <c r="W1729" s="1">
        <f>'[1]RC-1'!W1729</f>
        <v>0</v>
      </c>
      <c r="X1729" s="1">
        <f>'[1]RC-1'!X1729</f>
        <v>0</v>
      </c>
      <c r="Y1729" s="1">
        <f>'[1]RC-1'!Y1729</f>
        <v>0</v>
      </c>
      <c r="Z1729" s="1">
        <f>'[1]RC-1'!Z1729</f>
        <v>0</v>
      </c>
      <c r="AA1729" s="1">
        <f>'[1]RC-1'!AA1729</f>
        <v>0</v>
      </c>
      <c r="AB1729" s="1">
        <f>'[1]RC-1'!AB1729</f>
        <v>0</v>
      </c>
      <c r="AC1729" s="1">
        <f>'[1]RC-1'!AC1729</f>
        <v>0</v>
      </c>
      <c r="AD1729" s="1">
        <f>'[1]RC-1'!AD1729</f>
        <v>0</v>
      </c>
      <c r="AE1729" s="1">
        <f>'[1]RC-1'!AE1729</f>
        <v>0</v>
      </c>
      <c r="AF1729" s="1">
        <f>'[1]RC-1'!AF1729</f>
        <v>0</v>
      </c>
      <c r="AG1729" s="1">
        <f>'[1]RC-1'!AG1729</f>
        <v>0</v>
      </c>
      <c r="AH1729" s="1">
        <f>'[1]RC-1'!AH1729</f>
        <v>0</v>
      </c>
      <c r="AI1729" s="1">
        <f>'[1]RC-1'!AI1729</f>
        <v>0</v>
      </c>
    </row>
    <row r="1730" spans="1:35" x14ac:dyDescent="0.3">
      <c r="A1730" s="1">
        <f>'[1]RC-1'!A1730</f>
        <v>0</v>
      </c>
      <c r="B1730" s="1">
        <f>'[1]RC-1'!B1730</f>
        <v>0</v>
      </c>
      <c r="C1730" s="1">
        <f>'[1]RC-1'!C1730</f>
        <v>0</v>
      </c>
      <c r="D1730" s="1">
        <f>'[1]RC-1'!D1730</f>
        <v>0</v>
      </c>
      <c r="E1730" s="1">
        <f>'[1]RC-1'!E1730</f>
        <v>0</v>
      </c>
      <c r="F1730" s="1">
        <f>'[1]RC-1'!F1730</f>
        <v>0</v>
      </c>
      <c r="G1730" s="1">
        <f>'[1]RC-1'!G1730</f>
        <v>0</v>
      </c>
      <c r="H1730" s="1">
        <f>'[1]RC-1'!H1730</f>
        <v>0</v>
      </c>
      <c r="I1730" s="1">
        <f>'[1]RC-1'!I1730</f>
        <v>0</v>
      </c>
      <c r="J1730" s="1">
        <f>'[1]RC-1'!J1730</f>
        <v>0</v>
      </c>
      <c r="K1730" s="1">
        <f>'[1]RC-1'!K1730</f>
        <v>0</v>
      </c>
      <c r="L1730" s="1">
        <f>'[1]RC-1'!L1730</f>
        <v>0</v>
      </c>
      <c r="M1730" s="1">
        <f>'[1]RC-1'!M1730</f>
        <v>0</v>
      </c>
      <c r="N1730" s="1">
        <f>'[1]RC-1'!N1730</f>
        <v>0</v>
      </c>
      <c r="O1730" s="1">
        <f>'[1]RC-1'!O1730</f>
        <v>0</v>
      </c>
      <c r="P1730" s="1">
        <f>'[1]RC-1'!P1730</f>
        <v>0</v>
      </c>
      <c r="Q1730" s="1">
        <f>'[1]RC-1'!Q1730</f>
        <v>0</v>
      </c>
      <c r="R1730" s="1">
        <f>'[1]RC-1'!R1730</f>
        <v>0</v>
      </c>
      <c r="S1730" s="1">
        <f>'[1]RC-1'!S1730</f>
        <v>0</v>
      </c>
      <c r="T1730" s="1">
        <f>'[1]RC-1'!T1730</f>
        <v>0</v>
      </c>
      <c r="U1730" s="1">
        <f>'[1]RC-1'!U1730</f>
        <v>0</v>
      </c>
      <c r="V1730" s="1">
        <f>'[1]RC-1'!V1730</f>
        <v>0</v>
      </c>
      <c r="W1730" s="1">
        <f>'[1]RC-1'!W1730</f>
        <v>0</v>
      </c>
      <c r="X1730" s="1">
        <f>'[1]RC-1'!X1730</f>
        <v>0</v>
      </c>
      <c r="Y1730" s="1">
        <f>'[1]RC-1'!Y1730</f>
        <v>0</v>
      </c>
      <c r="Z1730" s="1">
        <f>'[1]RC-1'!Z1730</f>
        <v>0</v>
      </c>
      <c r="AA1730" s="1">
        <f>'[1]RC-1'!AA1730</f>
        <v>0</v>
      </c>
      <c r="AB1730" s="1">
        <f>'[1]RC-1'!AB1730</f>
        <v>0</v>
      </c>
      <c r="AC1730" s="1">
        <f>'[1]RC-1'!AC1730</f>
        <v>0</v>
      </c>
      <c r="AD1730" s="1">
        <f>'[1]RC-1'!AD1730</f>
        <v>0</v>
      </c>
      <c r="AE1730" s="1">
        <f>'[1]RC-1'!AE1730</f>
        <v>0</v>
      </c>
      <c r="AF1730" s="1">
        <f>'[1]RC-1'!AF1730</f>
        <v>0</v>
      </c>
      <c r="AG1730" s="1">
        <f>'[1]RC-1'!AG1730</f>
        <v>0</v>
      </c>
      <c r="AH1730" s="1">
        <f>'[1]RC-1'!AH1730</f>
        <v>0</v>
      </c>
      <c r="AI1730" s="1">
        <f>'[1]RC-1'!AI1730</f>
        <v>0</v>
      </c>
    </row>
    <row r="1731" spans="1:35" x14ac:dyDescent="0.3">
      <c r="A1731" s="1">
        <f>'[1]RC-1'!A1731</f>
        <v>0</v>
      </c>
      <c r="B1731" s="1">
        <f>'[1]RC-1'!B1731</f>
        <v>0</v>
      </c>
      <c r="C1731" s="1">
        <f>'[1]RC-1'!C1731</f>
        <v>0</v>
      </c>
      <c r="D1731" s="1">
        <f>'[1]RC-1'!D1731</f>
        <v>0</v>
      </c>
      <c r="E1731" s="1">
        <f>'[1]RC-1'!E1731</f>
        <v>0</v>
      </c>
      <c r="F1731" s="1">
        <f>'[1]RC-1'!F1731</f>
        <v>0</v>
      </c>
      <c r="G1731" s="1">
        <f>'[1]RC-1'!G1731</f>
        <v>0</v>
      </c>
      <c r="H1731" s="1">
        <f>'[1]RC-1'!H1731</f>
        <v>0</v>
      </c>
      <c r="I1731" s="1">
        <f>'[1]RC-1'!I1731</f>
        <v>0</v>
      </c>
      <c r="J1731" s="1">
        <f>'[1]RC-1'!J1731</f>
        <v>0</v>
      </c>
      <c r="K1731" s="1">
        <f>'[1]RC-1'!K1731</f>
        <v>0</v>
      </c>
      <c r="L1731" s="1">
        <f>'[1]RC-1'!L1731</f>
        <v>0</v>
      </c>
      <c r="M1731" s="1">
        <f>'[1]RC-1'!M1731</f>
        <v>0</v>
      </c>
      <c r="N1731" s="1">
        <f>'[1]RC-1'!N1731</f>
        <v>0</v>
      </c>
      <c r="O1731" s="1">
        <f>'[1]RC-1'!O1731</f>
        <v>0</v>
      </c>
      <c r="P1731" s="1">
        <f>'[1]RC-1'!P1731</f>
        <v>0</v>
      </c>
      <c r="Q1731" s="1">
        <f>'[1]RC-1'!Q1731</f>
        <v>0</v>
      </c>
      <c r="R1731" s="1">
        <f>'[1]RC-1'!R1731</f>
        <v>0</v>
      </c>
      <c r="S1731" s="1">
        <f>'[1]RC-1'!S1731</f>
        <v>0</v>
      </c>
      <c r="T1731" s="1">
        <f>'[1]RC-1'!T1731</f>
        <v>0</v>
      </c>
      <c r="U1731" s="1">
        <f>'[1]RC-1'!U1731</f>
        <v>0</v>
      </c>
      <c r="V1731" s="1">
        <f>'[1]RC-1'!V1731</f>
        <v>0</v>
      </c>
      <c r="W1731" s="1">
        <f>'[1]RC-1'!W1731</f>
        <v>0</v>
      </c>
      <c r="X1731" s="1">
        <f>'[1]RC-1'!X1731</f>
        <v>0</v>
      </c>
      <c r="Y1731" s="1">
        <f>'[1]RC-1'!Y1731</f>
        <v>0</v>
      </c>
      <c r="Z1731" s="1">
        <f>'[1]RC-1'!Z1731</f>
        <v>0</v>
      </c>
      <c r="AA1731" s="1">
        <f>'[1]RC-1'!AA1731</f>
        <v>0</v>
      </c>
      <c r="AB1731" s="1">
        <f>'[1]RC-1'!AB1731</f>
        <v>0</v>
      </c>
      <c r="AC1731" s="1">
        <f>'[1]RC-1'!AC1731</f>
        <v>0</v>
      </c>
      <c r="AD1731" s="1">
        <f>'[1]RC-1'!AD1731</f>
        <v>0</v>
      </c>
      <c r="AE1731" s="1">
        <f>'[1]RC-1'!AE1731</f>
        <v>0</v>
      </c>
      <c r="AF1731" s="1">
        <f>'[1]RC-1'!AF1731</f>
        <v>0</v>
      </c>
      <c r="AG1731" s="1">
        <f>'[1]RC-1'!AG1731</f>
        <v>0</v>
      </c>
      <c r="AH1731" s="1">
        <f>'[1]RC-1'!AH1731</f>
        <v>0</v>
      </c>
      <c r="AI1731" s="1">
        <f>'[1]RC-1'!AI1731</f>
        <v>0</v>
      </c>
    </row>
    <row r="1732" spans="1:35" x14ac:dyDescent="0.3">
      <c r="A1732" s="1">
        <f>'[1]RC-1'!A1732</f>
        <v>0</v>
      </c>
      <c r="B1732" s="1">
        <f>'[1]RC-1'!B1732</f>
        <v>0</v>
      </c>
      <c r="C1732" s="1">
        <f>'[1]RC-1'!C1732</f>
        <v>0</v>
      </c>
      <c r="D1732" s="1">
        <f>'[1]RC-1'!D1732</f>
        <v>0</v>
      </c>
      <c r="E1732" s="1">
        <f>'[1]RC-1'!E1732</f>
        <v>0</v>
      </c>
      <c r="F1732" s="1">
        <f>'[1]RC-1'!F1732</f>
        <v>0</v>
      </c>
      <c r="G1732" s="1">
        <f>'[1]RC-1'!G1732</f>
        <v>0</v>
      </c>
      <c r="H1732" s="1">
        <f>'[1]RC-1'!H1732</f>
        <v>0</v>
      </c>
      <c r="I1732" s="1">
        <f>'[1]RC-1'!I1732</f>
        <v>0</v>
      </c>
      <c r="J1732" s="1">
        <f>'[1]RC-1'!J1732</f>
        <v>0</v>
      </c>
      <c r="K1732" s="1">
        <f>'[1]RC-1'!K1732</f>
        <v>0</v>
      </c>
      <c r="L1732" s="1">
        <f>'[1]RC-1'!L1732</f>
        <v>0</v>
      </c>
      <c r="M1732" s="1">
        <f>'[1]RC-1'!M1732</f>
        <v>0</v>
      </c>
      <c r="N1732" s="1">
        <f>'[1]RC-1'!N1732</f>
        <v>0</v>
      </c>
      <c r="O1732" s="1">
        <f>'[1]RC-1'!O1732</f>
        <v>0</v>
      </c>
      <c r="P1732" s="1">
        <f>'[1]RC-1'!P1732</f>
        <v>0</v>
      </c>
      <c r="Q1732" s="1">
        <f>'[1]RC-1'!Q1732</f>
        <v>0</v>
      </c>
      <c r="R1732" s="1">
        <f>'[1]RC-1'!R1732</f>
        <v>0</v>
      </c>
      <c r="S1732" s="1">
        <f>'[1]RC-1'!S1732</f>
        <v>0</v>
      </c>
      <c r="T1732" s="1">
        <f>'[1]RC-1'!T1732</f>
        <v>0</v>
      </c>
      <c r="U1732" s="1">
        <f>'[1]RC-1'!U1732</f>
        <v>0</v>
      </c>
      <c r="V1732" s="1">
        <f>'[1]RC-1'!V1732</f>
        <v>0</v>
      </c>
      <c r="W1732" s="1">
        <f>'[1]RC-1'!W1732</f>
        <v>0</v>
      </c>
      <c r="X1732" s="1">
        <f>'[1]RC-1'!X1732</f>
        <v>0</v>
      </c>
      <c r="Y1732" s="1">
        <f>'[1]RC-1'!Y1732</f>
        <v>0</v>
      </c>
      <c r="Z1732" s="1">
        <f>'[1]RC-1'!Z1732</f>
        <v>0</v>
      </c>
      <c r="AA1732" s="1">
        <f>'[1]RC-1'!AA1732</f>
        <v>0</v>
      </c>
      <c r="AB1732" s="1">
        <f>'[1]RC-1'!AB1732</f>
        <v>0</v>
      </c>
      <c r="AC1732" s="1">
        <f>'[1]RC-1'!AC1732</f>
        <v>0</v>
      </c>
      <c r="AD1732" s="1">
        <f>'[1]RC-1'!AD1732</f>
        <v>0</v>
      </c>
      <c r="AE1732" s="1">
        <f>'[1]RC-1'!AE1732</f>
        <v>0</v>
      </c>
      <c r="AF1732" s="1">
        <f>'[1]RC-1'!AF1732</f>
        <v>0</v>
      </c>
      <c r="AG1732" s="1">
        <f>'[1]RC-1'!AG1732</f>
        <v>0</v>
      </c>
      <c r="AH1732" s="1">
        <f>'[1]RC-1'!AH1732</f>
        <v>0</v>
      </c>
      <c r="AI1732" s="1">
        <f>'[1]RC-1'!AI1732</f>
        <v>0</v>
      </c>
    </row>
    <row r="1733" spans="1:35" x14ac:dyDescent="0.3">
      <c r="A1733" s="1">
        <f>'[1]RC-1'!A1733</f>
        <v>0</v>
      </c>
      <c r="B1733" s="1">
        <f>'[1]RC-1'!B1733</f>
        <v>0</v>
      </c>
      <c r="C1733" s="1">
        <f>'[1]RC-1'!C1733</f>
        <v>0</v>
      </c>
      <c r="D1733" s="1">
        <f>'[1]RC-1'!D1733</f>
        <v>0</v>
      </c>
      <c r="E1733" s="1">
        <f>'[1]RC-1'!E1733</f>
        <v>0</v>
      </c>
      <c r="F1733" s="1">
        <f>'[1]RC-1'!F1733</f>
        <v>0</v>
      </c>
      <c r="G1733" s="1">
        <f>'[1]RC-1'!G1733</f>
        <v>0</v>
      </c>
      <c r="H1733" s="1">
        <f>'[1]RC-1'!H1733</f>
        <v>0</v>
      </c>
      <c r="I1733" s="1">
        <f>'[1]RC-1'!I1733</f>
        <v>0</v>
      </c>
      <c r="J1733" s="1">
        <f>'[1]RC-1'!J1733</f>
        <v>0</v>
      </c>
      <c r="K1733" s="1">
        <f>'[1]RC-1'!K1733</f>
        <v>0</v>
      </c>
      <c r="L1733" s="1">
        <f>'[1]RC-1'!L1733</f>
        <v>0</v>
      </c>
      <c r="M1733" s="1">
        <f>'[1]RC-1'!M1733</f>
        <v>0</v>
      </c>
      <c r="N1733" s="1">
        <f>'[1]RC-1'!N1733</f>
        <v>0</v>
      </c>
      <c r="O1733" s="1">
        <f>'[1]RC-1'!O1733</f>
        <v>0</v>
      </c>
      <c r="P1733" s="1">
        <f>'[1]RC-1'!P1733</f>
        <v>0</v>
      </c>
      <c r="Q1733" s="1">
        <f>'[1]RC-1'!Q1733</f>
        <v>0</v>
      </c>
      <c r="R1733" s="1">
        <f>'[1]RC-1'!R1733</f>
        <v>0</v>
      </c>
      <c r="S1733" s="1">
        <f>'[1]RC-1'!S1733</f>
        <v>0</v>
      </c>
      <c r="T1733" s="1">
        <f>'[1]RC-1'!T1733</f>
        <v>0</v>
      </c>
      <c r="U1733" s="1">
        <f>'[1]RC-1'!U1733</f>
        <v>0</v>
      </c>
      <c r="V1733" s="1">
        <f>'[1]RC-1'!V1733</f>
        <v>0</v>
      </c>
      <c r="W1733" s="1">
        <f>'[1]RC-1'!W1733</f>
        <v>0</v>
      </c>
      <c r="X1733" s="1">
        <f>'[1]RC-1'!X1733</f>
        <v>0</v>
      </c>
      <c r="Y1733" s="1">
        <f>'[1]RC-1'!Y1733</f>
        <v>0</v>
      </c>
      <c r="Z1733" s="1">
        <f>'[1]RC-1'!Z1733</f>
        <v>0</v>
      </c>
      <c r="AA1733" s="1">
        <f>'[1]RC-1'!AA1733</f>
        <v>0</v>
      </c>
      <c r="AB1733" s="1">
        <f>'[1]RC-1'!AB1733</f>
        <v>0</v>
      </c>
      <c r="AC1733" s="1">
        <f>'[1]RC-1'!AC1733</f>
        <v>0</v>
      </c>
      <c r="AD1733" s="1">
        <f>'[1]RC-1'!AD1733</f>
        <v>0</v>
      </c>
      <c r="AE1733" s="1">
        <f>'[1]RC-1'!AE1733</f>
        <v>0</v>
      </c>
      <c r="AF1733" s="1">
        <f>'[1]RC-1'!AF1733</f>
        <v>0</v>
      </c>
      <c r="AG1733" s="1">
        <f>'[1]RC-1'!AG1733</f>
        <v>0</v>
      </c>
      <c r="AH1733" s="1">
        <f>'[1]RC-1'!AH1733</f>
        <v>0</v>
      </c>
      <c r="AI1733" s="1">
        <f>'[1]RC-1'!AI1733</f>
        <v>0</v>
      </c>
    </row>
    <row r="1734" spans="1:35" x14ac:dyDescent="0.3">
      <c r="A1734" s="1">
        <f>'[1]RC-1'!A1734</f>
        <v>0</v>
      </c>
      <c r="B1734" s="1">
        <f>'[1]RC-1'!B1734</f>
        <v>0</v>
      </c>
      <c r="C1734" s="1">
        <f>'[1]RC-1'!C1734</f>
        <v>0</v>
      </c>
      <c r="D1734" s="1">
        <f>'[1]RC-1'!D1734</f>
        <v>0</v>
      </c>
      <c r="E1734" s="1">
        <f>'[1]RC-1'!E1734</f>
        <v>0</v>
      </c>
      <c r="F1734" s="1">
        <f>'[1]RC-1'!F1734</f>
        <v>0</v>
      </c>
      <c r="G1734" s="1">
        <f>'[1]RC-1'!G1734</f>
        <v>0</v>
      </c>
      <c r="H1734" s="1">
        <f>'[1]RC-1'!H1734</f>
        <v>0</v>
      </c>
      <c r="I1734" s="1">
        <f>'[1]RC-1'!I1734</f>
        <v>0</v>
      </c>
      <c r="J1734" s="1">
        <f>'[1]RC-1'!J1734</f>
        <v>0</v>
      </c>
      <c r="K1734" s="1">
        <f>'[1]RC-1'!K1734</f>
        <v>0</v>
      </c>
      <c r="L1734" s="1">
        <f>'[1]RC-1'!L1734</f>
        <v>0</v>
      </c>
      <c r="M1734" s="1">
        <f>'[1]RC-1'!M1734</f>
        <v>0</v>
      </c>
      <c r="N1734" s="1">
        <f>'[1]RC-1'!N1734</f>
        <v>0</v>
      </c>
      <c r="O1734" s="1">
        <f>'[1]RC-1'!O1734</f>
        <v>0</v>
      </c>
      <c r="P1734" s="1">
        <f>'[1]RC-1'!P1734</f>
        <v>0</v>
      </c>
      <c r="Q1734" s="1">
        <f>'[1]RC-1'!Q1734</f>
        <v>0</v>
      </c>
      <c r="R1734" s="1">
        <f>'[1]RC-1'!R1734</f>
        <v>0</v>
      </c>
      <c r="S1734" s="1">
        <f>'[1]RC-1'!S1734</f>
        <v>0</v>
      </c>
      <c r="T1734" s="1">
        <f>'[1]RC-1'!T1734</f>
        <v>0</v>
      </c>
      <c r="U1734" s="1">
        <f>'[1]RC-1'!U1734</f>
        <v>0</v>
      </c>
      <c r="V1734" s="1">
        <f>'[1]RC-1'!V1734</f>
        <v>0</v>
      </c>
      <c r="W1734" s="1">
        <f>'[1]RC-1'!W1734</f>
        <v>0</v>
      </c>
      <c r="X1734" s="1">
        <f>'[1]RC-1'!X1734</f>
        <v>0</v>
      </c>
      <c r="Y1734" s="1">
        <f>'[1]RC-1'!Y1734</f>
        <v>0</v>
      </c>
      <c r="Z1734" s="1">
        <f>'[1]RC-1'!Z1734</f>
        <v>0</v>
      </c>
      <c r="AA1734" s="1">
        <f>'[1]RC-1'!AA1734</f>
        <v>0</v>
      </c>
      <c r="AB1734" s="1">
        <f>'[1]RC-1'!AB1734</f>
        <v>0</v>
      </c>
      <c r="AC1734" s="1">
        <f>'[1]RC-1'!AC1734</f>
        <v>0</v>
      </c>
      <c r="AD1734" s="1">
        <f>'[1]RC-1'!AD1734</f>
        <v>0</v>
      </c>
      <c r="AE1734" s="1">
        <f>'[1]RC-1'!AE1734</f>
        <v>0</v>
      </c>
      <c r="AF1734" s="1">
        <f>'[1]RC-1'!AF1734</f>
        <v>0</v>
      </c>
      <c r="AG1734" s="1">
        <f>'[1]RC-1'!AG1734</f>
        <v>0</v>
      </c>
      <c r="AH1734" s="1">
        <f>'[1]RC-1'!AH1734</f>
        <v>0</v>
      </c>
      <c r="AI1734" s="1">
        <f>'[1]RC-1'!AI1734</f>
        <v>0</v>
      </c>
    </row>
    <row r="1735" spans="1:35" x14ac:dyDescent="0.3">
      <c r="A1735" s="1">
        <f>'[1]RC-1'!A1735</f>
        <v>0</v>
      </c>
      <c r="B1735" s="1">
        <f>'[1]RC-1'!B1735</f>
        <v>0</v>
      </c>
      <c r="C1735" s="1">
        <f>'[1]RC-1'!C1735</f>
        <v>0</v>
      </c>
      <c r="D1735" s="1">
        <f>'[1]RC-1'!D1735</f>
        <v>0</v>
      </c>
      <c r="E1735" s="1">
        <f>'[1]RC-1'!E1735</f>
        <v>0</v>
      </c>
      <c r="F1735" s="1">
        <f>'[1]RC-1'!F1735</f>
        <v>0</v>
      </c>
      <c r="G1735" s="1">
        <f>'[1]RC-1'!G1735</f>
        <v>0</v>
      </c>
      <c r="H1735" s="1">
        <f>'[1]RC-1'!H1735</f>
        <v>0</v>
      </c>
      <c r="I1735" s="1">
        <f>'[1]RC-1'!I1735</f>
        <v>0</v>
      </c>
      <c r="J1735" s="1">
        <f>'[1]RC-1'!J1735</f>
        <v>0</v>
      </c>
      <c r="K1735" s="1">
        <f>'[1]RC-1'!K1735</f>
        <v>0</v>
      </c>
      <c r="L1735" s="1">
        <f>'[1]RC-1'!L1735</f>
        <v>0</v>
      </c>
      <c r="M1735" s="1">
        <f>'[1]RC-1'!M1735</f>
        <v>0</v>
      </c>
      <c r="N1735" s="1">
        <f>'[1]RC-1'!N1735</f>
        <v>0</v>
      </c>
      <c r="O1735" s="1">
        <f>'[1]RC-1'!O1735</f>
        <v>0</v>
      </c>
      <c r="P1735" s="1">
        <f>'[1]RC-1'!P1735</f>
        <v>0</v>
      </c>
      <c r="Q1735" s="1">
        <f>'[1]RC-1'!Q1735</f>
        <v>0</v>
      </c>
      <c r="R1735" s="1">
        <f>'[1]RC-1'!R1735</f>
        <v>0</v>
      </c>
      <c r="S1735" s="1">
        <f>'[1]RC-1'!S1735</f>
        <v>0</v>
      </c>
      <c r="T1735" s="1">
        <f>'[1]RC-1'!T1735</f>
        <v>0</v>
      </c>
      <c r="U1735" s="1">
        <f>'[1]RC-1'!U1735</f>
        <v>0</v>
      </c>
      <c r="V1735" s="1">
        <f>'[1]RC-1'!V1735</f>
        <v>0</v>
      </c>
      <c r="W1735" s="1">
        <f>'[1]RC-1'!W1735</f>
        <v>0</v>
      </c>
      <c r="X1735" s="1">
        <f>'[1]RC-1'!X1735</f>
        <v>0</v>
      </c>
      <c r="Y1735" s="1">
        <f>'[1]RC-1'!Y1735</f>
        <v>0</v>
      </c>
      <c r="Z1735" s="1">
        <f>'[1]RC-1'!Z1735</f>
        <v>0</v>
      </c>
      <c r="AA1735" s="1">
        <f>'[1]RC-1'!AA1735</f>
        <v>0</v>
      </c>
      <c r="AB1735" s="1">
        <f>'[1]RC-1'!AB1735</f>
        <v>0</v>
      </c>
      <c r="AC1735" s="1">
        <f>'[1]RC-1'!AC1735</f>
        <v>0</v>
      </c>
      <c r="AD1735" s="1">
        <f>'[1]RC-1'!AD1735</f>
        <v>0</v>
      </c>
      <c r="AE1735" s="1">
        <f>'[1]RC-1'!AE1735</f>
        <v>0</v>
      </c>
      <c r="AF1735" s="1">
        <f>'[1]RC-1'!AF1735</f>
        <v>0</v>
      </c>
      <c r="AG1735" s="1">
        <f>'[1]RC-1'!AG1735</f>
        <v>0</v>
      </c>
      <c r="AH1735" s="1">
        <f>'[1]RC-1'!AH1735</f>
        <v>0</v>
      </c>
      <c r="AI1735" s="1">
        <f>'[1]RC-1'!AI1735</f>
        <v>0</v>
      </c>
    </row>
    <row r="1736" spans="1:35" x14ac:dyDescent="0.3">
      <c r="A1736" s="1">
        <f>'[1]RC-1'!A1736</f>
        <v>0</v>
      </c>
      <c r="B1736" s="1">
        <f>'[1]RC-1'!B1736</f>
        <v>0</v>
      </c>
      <c r="C1736" s="1">
        <f>'[1]RC-1'!C1736</f>
        <v>0</v>
      </c>
      <c r="D1736" s="1">
        <f>'[1]RC-1'!D1736</f>
        <v>0</v>
      </c>
      <c r="E1736" s="1">
        <f>'[1]RC-1'!E1736</f>
        <v>0</v>
      </c>
      <c r="F1736" s="1">
        <f>'[1]RC-1'!F1736</f>
        <v>0</v>
      </c>
      <c r="G1736" s="1">
        <f>'[1]RC-1'!G1736</f>
        <v>0</v>
      </c>
      <c r="H1736" s="1">
        <f>'[1]RC-1'!H1736</f>
        <v>0</v>
      </c>
      <c r="I1736" s="1">
        <f>'[1]RC-1'!I1736</f>
        <v>0</v>
      </c>
      <c r="J1736" s="1">
        <f>'[1]RC-1'!J1736</f>
        <v>0</v>
      </c>
      <c r="K1736" s="1">
        <f>'[1]RC-1'!K1736</f>
        <v>0</v>
      </c>
      <c r="L1736" s="1">
        <f>'[1]RC-1'!L1736</f>
        <v>0</v>
      </c>
      <c r="M1736" s="1">
        <f>'[1]RC-1'!M1736</f>
        <v>0</v>
      </c>
      <c r="N1736" s="1">
        <f>'[1]RC-1'!N1736</f>
        <v>0</v>
      </c>
      <c r="O1736" s="1">
        <f>'[1]RC-1'!O1736</f>
        <v>0</v>
      </c>
      <c r="P1736" s="1">
        <f>'[1]RC-1'!P1736</f>
        <v>0</v>
      </c>
      <c r="Q1736" s="1">
        <f>'[1]RC-1'!Q1736</f>
        <v>0</v>
      </c>
      <c r="R1736" s="1">
        <f>'[1]RC-1'!R1736</f>
        <v>0</v>
      </c>
      <c r="S1736" s="1">
        <f>'[1]RC-1'!S1736</f>
        <v>0</v>
      </c>
      <c r="T1736" s="1">
        <f>'[1]RC-1'!T1736</f>
        <v>0</v>
      </c>
      <c r="U1736" s="1">
        <f>'[1]RC-1'!U1736</f>
        <v>0</v>
      </c>
      <c r="V1736" s="1">
        <f>'[1]RC-1'!V1736</f>
        <v>0</v>
      </c>
      <c r="W1736" s="1">
        <f>'[1]RC-1'!W1736</f>
        <v>0</v>
      </c>
      <c r="X1736" s="1">
        <f>'[1]RC-1'!X1736</f>
        <v>0</v>
      </c>
      <c r="Y1736" s="1">
        <f>'[1]RC-1'!Y1736</f>
        <v>0</v>
      </c>
      <c r="Z1736" s="1">
        <f>'[1]RC-1'!Z1736</f>
        <v>0</v>
      </c>
      <c r="AA1736" s="1">
        <f>'[1]RC-1'!AA1736</f>
        <v>0</v>
      </c>
      <c r="AB1736" s="1">
        <f>'[1]RC-1'!AB1736</f>
        <v>0</v>
      </c>
      <c r="AC1736" s="1">
        <f>'[1]RC-1'!AC1736</f>
        <v>0</v>
      </c>
      <c r="AD1736" s="1">
        <f>'[1]RC-1'!AD1736</f>
        <v>0</v>
      </c>
      <c r="AE1736" s="1">
        <f>'[1]RC-1'!AE1736</f>
        <v>0</v>
      </c>
      <c r="AF1736" s="1">
        <f>'[1]RC-1'!AF1736</f>
        <v>0</v>
      </c>
      <c r="AG1736" s="1">
        <f>'[1]RC-1'!AG1736</f>
        <v>0</v>
      </c>
      <c r="AH1736" s="1">
        <f>'[1]RC-1'!AH1736</f>
        <v>0</v>
      </c>
      <c r="AI1736" s="1">
        <f>'[1]RC-1'!AI1736</f>
        <v>0</v>
      </c>
    </row>
    <row r="1737" spans="1:35" x14ac:dyDescent="0.3">
      <c r="A1737" s="1">
        <f>'[1]RC-1'!A1737</f>
        <v>0</v>
      </c>
      <c r="B1737" s="1">
        <f>'[1]RC-1'!B1737</f>
        <v>0</v>
      </c>
      <c r="C1737" s="1">
        <f>'[1]RC-1'!C1737</f>
        <v>0</v>
      </c>
      <c r="D1737" s="1">
        <f>'[1]RC-1'!D1737</f>
        <v>0</v>
      </c>
      <c r="E1737" s="1">
        <f>'[1]RC-1'!E1737</f>
        <v>0</v>
      </c>
      <c r="F1737" s="1">
        <f>'[1]RC-1'!F1737</f>
        <v>0</v>
      </c>
      <c r="G1737" s="1">
        <f>'[1]RC-1'!G1737</f>
        <v>0</v>
      </c>
      <c r="H1737" s="1">
        <f>'[1]RC-1'!H1737</f>
        <v>0</v>
      </c>
      <c r="I1737" s="1">
        <f>'[1]RC-1'!I1737</f>
        <v>0</v>
      </c>
      <c r="J1737" s="1">
        <f>'[1]RC-1'!J1737</f>
        <v>0</v>
      </c>
      <c r="K1737" s="1">
        <f>'[1]RC-1'!K1737</f>
        <v>0</v>
      </c>
      <c r="L1737" s="1">
        <f>'[1]RC-1'!L1737</f>
        <v>0</v>
      </c>
      <c r="M1737" s="1">
        <f>'[1]RC-1'!M1737</f>
        <v>0</v>
      </c>
      <c r="N1737" s="1">
        <f>'[1]RC-1'!N1737</f>
        <v>0</v>
      </c>
      <c r="O1737" s="1">
        <f>'[1]RC-1'!O1737</f>
        <v>0</v>
      </c>
      <c r="P1737" s="1">
        <f>'[1]RC-1'!P1737</f>
        <v>0</v>
      </c>
      <c r="Q1737" s="1">
        <f>'[1]RC-1'!Q1737</f>
        <v>0</v>
      </c>
      <c r="R1737" s="1">
        <f>'[1]RC-1'!R1737</f>
        <v>0</v>
      </c>
      <c r="S1737" s="1">
        <f>'[1]RC-1'!S1737</f>
        <v>0</v>
      </c>
      <c r="T1737" s="1">
        <f>'[1]RC-1'!T1737</f>
        <v>0</v>
      </c>
      <c r="U1737" s="1">
        <f>'[1]RC-1'!U1737</f>
        <v>0</v>
      </c>
      <c r="V1737" s="1">
        <f>'[1]RC-1'!V1737</f>
        <v>0</v>
      </c>
      <c r="W1737" s="1">
        <f>'[1]RC-1'!W1737</f>
        <v>0</v>
      </c>
      <c r="X1737" s="1">
        <f>'[1]RC-1'!X1737</f>
        <v>0</v>
      </c>
      <c r="Y1737" s="1">
        <f>'[1]RC-1'!Y1737</f>
        <v>0</v>
      </c>
      <c r="Z1737" s="1">
        <f>'[1]RC-1'!Z1737</f>
        <v>0</v>
      </c>
      <c r="AA1737" s="1">
        <f>'[1]RC-1'!AA1737</f>
        <v>0</v>
      </c>
      <c r="AB1737" s="1">
        <f>'[1]RC-1'!AB1737</f>
        <v>0</v>
      </c>
      <c r="AC1737" s="1">
        <f>'[1]RC-1'!AC1737</f>
        <v>0</v>
      </c>
      <c r="AD1737" s="1">
        <f>'[1]RC-1'!AD1737</f>
        <v>0</v>
      </c>
      <c r="AE1737" s="1">
        <f>'[1]RC-1'!AE1737</f>
        <v>0</v>
      </c>
      <c r="AF1737" s="1">
        <f>'[1]RC-1'!AF1737</f>
        <v>0</v>
      </c>
      <c r="AG1737" s="1">
        <f>'[1]RC-1'!AG1737</f>
        <v>0</v>
      </c>
      <c r="AH1737" s="1">
        <f>'[1]RC-1'!AH1737</f>
        <v>0</v>
      </c>
      <c r="AI1737" s="1">
        <f>'[1]RC-1'!AI1737</f>
        <v>0</v>
      </c>
    </row>
    <row r="1738" spans="1:35" x14ac:dyDescent="0.3">
      <c r="A1738" s="1">
        <f>'[1]RC-1'!A1738</f>
        <v>0</v>
      </c>
      <c r="B1738" s="1">
        <f>'[1]RC-1'!B1738</f>
        <v>0</v>
      </c>
      <c r="C1738" s="1">
        <f>'[1]RC-1'!C1738</f>
        <v>0</v>
      </c>
      <c r="D1738" s="1">
        <f>'[1]RC-1'!D1738</f>
        <v>0</v>
      </c>
      <c r="E1738" s="1">
        <f>'[1]RC-1'!E1738</f>
        <v>0</v>
      </c>
      <c r="F1738" s="1">
        <f>'[1]RC-1'!F1738</f>
        <v>0</v>
      </c>
      <c r="G1738" s="1">
        <f>'[1]RC-1'!G1738</f>
        <v>0</v>
      </c>
      <c r="H1738" s="1">
        <f>'[1]RC-1'!H1738</f>
        <v>0</v>
      </c>
      <c r="I1738" s="1">
        <f>'[1]RC-1'!I1738</f>
        <v>0</v>
      </c>
      <c r="J1738" s="1">
        <f>'[1]RC-1'!J1738</f>
        <v>0</v>
      </c>
      <c r="K1738" s="1">
        <f>'[1]RC-1'!K1738</f>
        <v>0</v>
      </c>
      <c r="L1738" s="1">
        <f>'[1]RC-1'!L1738</f>
        <v>0</v>
      </c>
      <c r="M1738" s="1">
        <f>'[1]RC-1'!M1738</f>
        <v>0</v>
      </c>
      <c r="N1738" s="1">
        <f>'[1]RC-1'!N1738</f>
        <v>0</v>
      </c>
      <c r="O1738" s="1">
        <f>'[1]RC-1'!O1738</f>
        <v>0</v>
      </c>
      <c r="P1738" s="1">
        <f>'[1]RC-1'!P1738</f>
        <v>0</v>
      </c>
      <c r="Q1738" s="1">
        <f>'[1]RC-1'!Q1738</f>
        <v>0</v>
      </c>
      <c r="R1738" s="1">
        <f>'[1]RC-1'!R1738</f>
        <v>0</v>
      </c>
      <c r="S1738" s="1">
        <f>'[1]RC-1'!S1738</f>
        <v>0</v>
      </c>
      <c r="T1738" s="1">
        <f>'[1]RC-1'!T1738</f>
        <v>0</v>
      </c>
      <c r="U1738" s="1">
        <f>'[1]RC-1'!U1738</f>
        <v>0</v>
      </c>
      <c r="V1738" s="1">
        <f>'[1]RC-1'!V1738</f>
        <v>0</v>
      </c>
      <c r="W1738" s="1">
        <f>'[1]RC-1'!W1738</f>
        <v>0</v>
      </c>
      <c r="X1738" s="1">
        <f>'[1]RC-1'!X1738</f>
        <v>0</v>
      </c>
      <c r="Y1738" s="1">
        <f>'[1]RC-1'!Y1738</f>
        <v>0</v>
      </c>
      <c r="Z1738" s="1">
        <f>'[1]RC-1'!Z1738</f>
        <v>0</v>
      </c>
      <c r="AA1738" s="1">
        <f>'[1]RC-1'!AA1738</f>
        <v>0</v>
      </c>
      <c r="AB1738" s="1">
        <f>'[1]RC-1'!AB1738</f>
        <v>0</v>
      </c>
      <c r="AC1738" s="1">
        <f>'[1]RC-1'!AC1738</f>
        <v>0</v>
      </c>
      <c r="AD1738" s="1">
        <f>'[1]RC-1'!AD1738</f>
        <v>0</v>
      </c>
      <c r="AE1738" s="1">
        <f>'[1]RC-1'!AE1738</f>
        <v>0</v>
      </c>
      <c r="AF1738" s="1">
        <f>'[1]RC-1'!AF1738</f>
        <v>0</v>
      </c>
      <c r="AG1738" s="1">
        <f>'[1]RC-1'!AG1738</f>
        <v>0</v>
      </c>
      <c r="AH1738" s="1">
        <f>'[1]RC-1'!AH1738</f>
        <v>0</v>
      </c>
      <c r="AI1738" s="1">
        <f>'[1]RC-1'!AI1738</f>
        <v>0</v>
      </c>
    </row>
    <row r="1739" spans="1:35" x14ac:dyDescent="0.3">
      <c r="A1739" s="1">
        <f>'[1]RC-1'!A1739</f>
        <v>0</v>
      </c>
      <c r="B1739" s="1">
        <f>'[1]RC-1'!B1739</f>
        <v>0</v>
      </c>
      <c r="C1739" s="1">
        <f>'[1]RC-1'!C1739</f>
        <v>0</v>
      </c>
      <c r="D1739" s="1">
        <f>'[1]RC-1'!D1739</f>
        <v>0</v>
      </c>
      <c r="E1739" s="1">
        <f>'[1]RC-1'!E1739</f>
        <v>0</v>
      </c>
      <c r="F1739" s="1">
        <f>'[1]RC-1'!F1739</f>
        <v>0</v>
      </c>
      <c r="G1739" s="1">
        <f>'[1]RC-1'!G1739</f>
        <v>0</v>
      </c>
      <c r="H1739" s="1">
        <f>'[1]RC-1'!H1739</f>
        <v>0</v>
      </c>
      <c r="I1739" s="1">
        <f>'[1]RC-1'!I1739</f>
        <v>0</v>
      </c>
      <c r="J1739" s="1">
        <f>'[1]RC-1'!J1739</f>
        <v>0</v>
      </c>
      <c r="K1739" s="1">
        <f>'[1]RC-1'!K1739</f>
        <v>0</v>
      </c>
      <c r="L1739" s="1">
        <f>'[1]RC-1'!L1739</f>
        <v>0</v>
      </c>
      <c r="M1739" s="1">
        <f>'[1]RC-1'!M1739</f>
        <v>0</v>
      </c>
      <c r="N1739" s="1">
        <f>'[1]RC-1'!N1739</f>
        <v>0</v>
      </c>
      <c r="O1739" s="1">
        <f>'[1]RC-1'!O1739</f>
        <v>0</v>
      </c>
      <c r="P1739" s="1">
        <f>'[1]RC-1'!P1739</f>
        <v>0</v>
      </c>
      <c r="Q1739" s="1">
        <f>'[1]RC-1'!Q1739</f>
        <v>0</v>
      </c>
      <c r="R1739" s="1">
        <f>'[1]RC-1'!R1739</f>
        <v>0</v>
      </c>
      <c r="S1739" s="1">
        <f>'[1]RC-1'!S1739</f>
        <v>0</v>
      </c>
      <c r="T1739" s="1">
        <f>'[1]RC-1'!T1739</f>
        <v>0</v>
      </c>
      <c r="U1739" s="1">
        <f>'[1]RC-1'!U1739</f>
        <v>0</v>
      </c>
      <c r="V1739" s="1">
        <f>'[1]RC-1'!V1739</f>
        <v>0</v>
      </c>
      <c r="W1739" s="1">
        <f>'[1]RC-1'!W1739</f>
        <v>0</v>
      </c>
      <c r="X1739" s="1">
        <f>'[1]RC-1'!X1739</f>
        <v>0</v>
      </c>
      <c r="Y1739" s="1">
        <f>'[1]RC-1'!Y1739</f>
        <v>0</v>
      </c>
      <c r="Z1739" s="1">
        <f>'[1]RC-1'!Z1739</f>
        <v>0</v>
      </c>
      <c r="AA1739" s="1">
        <f>'[1]RC-1'!AA1739</f>
        <v>0</v>
      </c>
      <c r="AB1739" s="1">
        <f>'[1]RC-1'!AB1739</f>
        <v>0</v>
      </c>
      <c r="AC1739" s="1">
        <f>'[1]RC-1'!AC1739</f>
        <v>0</v>
      </c>
      <c r="AD1739" s="1">
        <f>'[1]RC-1'!AD1739</f>
        <v>0</v>
      </c>
      <c r="AE1739" s="1">
        <f>'[1]RC-1'!AE1739</f>
        <v>0</v>
      </c>
      <c r="AF1739" s="1">
        <f>'[1]RC-1'!AF1739</f>
        <v>0</v>
      </c>
      <c r="AG1739" s="1">
        <f>'[1]RC-1'!AG1739</f>
        <v>0</v>
      </c>
      <c r="AH1739" s="1">
        <f>'[1]RC-1'!AH1739</f>
        <v>0</v>
      </c>
      <c r="AI1739" s="1">
        <f>'[1]RC-1'!AI1739</f>
        <v>0</v>
      </c>
    </row>
    <row r="1740" spans="1:35" x14ac:dyDescent="0.3">
      <c r="A1740" s="1">
        <f>'[1]RC-1'!A1740</f>
        <v>0</v>
      </c>
      <c r="B1740" s="1">
        <f>'[1]RC-1'!B1740</f>
        <v>0</v>
      </c>
      <c r="C1740" s="1">
        <f>'[1]RC-1'!C1740</f>
        <v>0</v>
      </c>
      <c r="D1740" s="1">
        <f>'[1]RC-1'!D1740</f>
        <v>0</v>
      </c>
      <c r="E1740" s="1">
        <f>'[1]RC-1'!E1740</f>
        <v>0</v>
      </c>
      <c r="F1740" s="1">
        <f>'[1]RC-1'!F1740</f>
        <v>0</v>
      </c>
      <c r="G1740" s="1">
        <f>'[1]RC-1'!G1740</f>
        <v>0</v>
      </c>
      <c r="H1740" s="1">
        <f>'[1]RC-1'!H1740</f>
        <v>0</v>
      </c>
      <c r="I1740" s="1">
        <f>'[1]RC-1'!I1740</f>
        <v>0</v>
      </c>
      <c r="J1740" s="1">
        <f>'[1]RC-1'!J1740</f>
        <v>0</v>
      </c>
      <c r="K1740" s="1">
        <f>'[1]RC-1'!K1740</f>
        <v>0</v>
      </c>
      <c r="L1740" s="1">
        <f>'[1]RC-1'!L1740</f>
        <v>0</v>
      </c>
      <c r="M1740" s="1">
        <f>'[1]RC-1'!M1740</f>
        <v>0</v>
      </c>
      <c r="N1740" s="1">
        <f>'[1]RC-1'!N1740</f>
        <v>0</v>
      </c>
      <c r="O1740" s="1">
        <f>'[1]RC-1'!O1740</f>
        <v>0</v>
      </c>
      <c r="P1740" s="1">
        <f>'[1]RC-1'!P1740</f>
        <v>0</v>
      </c>
      <c r="Q1740" s="1">
        <f>'[1]RC-1'!Q1740</f>
        <v>0</v>
      </c>
      <c r="R1740" s="1">
        <f>'[1]RC-1'!R1740</f>
        <v>0</v>
      </c>
      <c r="S1740" s="1">
        <f>'[1]RC-1'!S1740</f>
        <v>0</v>
      </c>
      <c r="T1740" s="1">
        <f>'[1]RC-1'!T1740</f>
        <v>0</v>
      </c>
      <c r="U1740" s="1">
        <f>'[1]RC-1'!U1740</f>
        <v>0</v>
      </c>
      <c r="V1740" s="1">
        <f>'[1]RC-1'!V1740</f>
        <v>0</v>
      </c>
      <c r="W1740" s="1">
        <f>'[1]RC-1'!W1740</f>
        <v>0</v>
      </c>
      <c r="X1740" s="1">
        <f>'[1]RC-1'!X1740</f>
        <v>0</v>
      </c>
      <c r="Y1740" s="1">
        <f>'[1]RC-1'!Y1740</f>
        <v>0</v>
      </c>
      <c r="Z1740" s="1">
        <f>'[1]RC-1'!Z1740</f>
        <v>0</v>
      </c>
      <c r="AA1740" s="1">
        <f>'[1]RC-1'!AA1740</f>
        <v>0</v>
      </c>
      <c r="AB1740" s="1">
        <f>'[1]RC-1'!AB1740</f>
        <v>0</v>
      </c>
      <c r="AC1740" s="1">
        <f>'[1]RC-1'!AC1740</f>
        <v>0</v>
      </c>
      <c r="AD1740" s="1">
        <f>'[1]RC-1'!AD1740</f>
        <v>0</v>
      </c>
      <c r="AE1740" s="1">
        <f>'[1]RC-1'!AE1740</f>
        <v>0</v>
      </c>
      <c r="AF1740" s="1">
        <f>'[1]RC-1'!AF1740</f>
        <v>0</v>
      </c>
      <c r="AG1740" s="1">
        <f>'[1]RC-1'!AG1740</f>
        <v>0</v>
      </c>
      <c r="AH1740" s="1">
        <f>'[1]RC-1'!AH1740</f>
        <v>0</v>
      </c>
      <c r="AI1740" s="1">
        <f>'[1]RC-1'!AI1740</f>
        <v>0</v>
      </c>
    </row>
    <row r="1741" spans="1:35" x14ac:dyDescent="0.3">
      <c r="A1741" s="1">
        <f>'[1]RC-1'!A1741</f>
        <v>0</v>
      </c>
      <c r="B1741" s="1">
        <f>'[1]RC-1'!B1741</f>
        <v>0</v>
      </c>
      <c r="C1741" s="1">
        <f>'[1]RC-1'!C1741</f>
        <v>0</v>
      </c>
      <c r="D1741" s="1">
        <f>'[1]RC-1'!D1741</f>
        <v>0</v>
      </c>
      <c r="E1741" s="1">
        <f>'[1]RC-1'!E1741</f>
        <v>0</v>
      </c>
      <c r="F1741" s="1">
        <f>'[1]RC-1'!F1741</f>
        <v>0</v>
      </c>
      <c r="G1741" s="1">
        <f>'[1]RC-1'!G1741</f>
        <v>0</v>
      </c>
      <c r="H1741" s="1">
        <f>'[1]RC-1'!H1741</f>
        <v>0</v>
      </c>
      <c r="I1741" s="1">
        <f>'[1]RC-1'!I1741</f>
        <v>0</v>
      </c>
      <c r="J1741" s="1">
        <f>'[1]RC-1'!J1741</f>
        <v>0</v>
      </c>
      <c r="K1741" s="1">
        <f>'[1]RC-1'!K1741</f>
        <v>0</v>
      </c>
      <c r="L1741" s="1">
        <f>'[1]RC-1'!L1741</f>
        <v>0</v>
      </c>
      <c r="M1741" s="1">
        <f>'[1]RC-1'!M1741</f>
        <v>0</v>
      </c>
      <c r="N1741" s="1">
        <f>'[1]RC-1'!N1741</f>
        <v>0</v>
      </c>
      <c r="O1741" s="1">
        <f>'[1]RC-1'!O1741</f>
        <v>0</v>
      </c>
      <c r="P1741" s="1">
        <f>'[1]RC-1'!P1741</f>
        <v>0</v>
      </c>
      <c r="Q1741" s="1">
        <f>'[1]RC-1'!Q1741</f>
        <v>0</v>
      </c>
      <c r="R1741" s="1">
        <f>'[1]RC-1'!R1741</f>
        <v>0</v>
      </c>
      <c r="S1741" s="1">
        <f>'[1]RC-1'!S1741</f>
        <v>0</v>
      </c>
      <c r="T1741" s="1">
        <f>'[1]RC-1'!T1741</f>
        <v>0</v>
      </c>
      <c r="U1741" s="1">
        <f>'[1]RC-1'!U1741</f>
        <v>0</v>
      </c>
      <c r="V1741" s="1">
        <f>'[1]RC-1'!V1741</f>
        <v>0</v>
      </c>
      <c r="W1741" s="1">
        <f>'[1]RC-1'!W1741</f>
        <v>0</v>
      </c>
      <c r="X1741" s="1">
        <f>'[1]RC-1'!X1741</f>
        <v>0</v>
      </c>
      <c r="Y1741" s="1">
        <f>'[1]RC-1'!Y1741</f>
        <v>0</v>
      </c>
      <c r="Z1741" s="1">
        <f>'[1]RC-1'!Z1741</f>
        <v>0</v>
      </c>
      <c r="AA1741" s="1">
        <f>'[1]RC-1'!AA1741</f>
        <v>0</v>
      </c>
      <c r="AB1741" s="1">
        <f>'[1]RC-1'!AB1741</f>
        <v>0</v>
      </c>
      <c r="AC1741" s="1">
        <f>'[1]RC-1'!AC1741</f>
        <v>0</v>
      </c>
      <c r="AD1741" s="1">
        <f>'[1]RC-1'!AD1741</f>
        <v>0</v>
      </c>
      <c r="AE1741" s="1">
        <f>'[1]RC-1'!AE1741</f>
        <v>0</v>
      </c>
      <c r="AF1741" s="1">
        <f>'[1]RC-1'!AF1741</f>
        <v>0</v>
      </c>
      <c r="AG1741" s="1">
        <f>'[1]RC-1'!AG1741</f>
        <v>0</v>
      </c>
      <c r="AH1741" s="1">
        <f>'[1]RC-1'!AH1741</f>
        <v>0</v>
      </c>
      <c r="AI1741" s="1">
        <f>'[1]RC-1'!AI1741</f>
        <v>0</v>
      </c>
    </row>
    <row r="1742" spans="1:35" x14ac:dyDescent="0.3">
      <c r="A1742" s="1">
        <f>'[1]RC-1'!A1742</f>
        <v>0</v>
      </c>
      <c r="B1742" s="1">
        <f>'[1]RC-1'!B1742</f>
        <v>0</v>
      </c>
      <c r="C1742" s="1">
        <f>'[1]RC-1'!C1742</f>
        <v>0</v>
      </c>
      <c r="D1742" s="1">
        <f>'[1]RC-1'!D1742</f>
        <v>0</v>
      </c>
      <c r="E1742" s="1">
        <f>'[1]RC-1'!E1742</f>
        <v>0</v>
      </c>
      <c r="F1742" s="1">
        <f>'[1]RC-1'!F1742</f>
        <v>0</v>
      </c>
      <c r="G1742" s="1">
        <f>'[1]RC-1'!G1742</f>
        <v>0</v>
      </c>
      <c r="H1742" s="1">
        <f>'[1]RC-1'!H1742</f>
        <v>0</v>
      </c>
      <c r="I1742" s="1">
        <f>'[1]RC-1'!I1742</f>
        <v>0</v>
      </c>
      <c r="J1742" s="1">
        <f>'[1]RC-1'!J1742</f>
        <v>0</v>
      </c>
      <c r="K1742" s="1">
        <f>'[1]RC-1'!K1742</f>
        <v>0</v>
      </c>
      <c r="L1742" s="1">
        <f>'[1]RC-1'!L1742</f>
        <v>0</v>
      </c>
      <c r="M1742" s="1">
        <f>'[1]RC-1'!M1742</f>
        <v>0</v>
      </c>
      <c r="N1742" s="1">
        <f>'[1]RC-1'!N1742</f>
        <v>0</v>
      </c>
      <c r="O1742" s="1">
        <f>'[1]RC-1'!O1742</f>
        <v>0</v>
      </c>
      <c r="P1742" s="1">
        <f>'[1]RC-1'!P1742</f>
        <v>0</v>
      </c>
      <c r="Q1742" s="1">
        <f>'[1]RC-1'!Q1742</f>
        <v>0</v>
      </c>
      <c r="R1742" s="1">
        <f>'[1]RC-1'!R1742</f>
        <v>0</v>
      </c>
      <c r="S1742" s="1">
        <f>'[1]RC-1'!S1742</f>
        <v>0</v>
      </c>
      <c r="T1742" s="1">
        <f>'[1]RC-1'!T1742</f>
        <v>0</v>
      </c>
      <c r="U1742" s="1">
        <f>'[1]RC-1'!U1742</f>
        <v>0</v>
      </c>
      <c r="V1742" s="1">
        <f>'[1]RC-1'!V1742</f>
        <v>0</v>
      </c>
      <c r="W1742" s="1">
        <f>'[1]RC-1'!W1742</f>
        <v>0</v>
      </c>
      <c r="X1742" s="1">
        <f>'[1]RC-1'!X1742</f>
        <v>0</v>
      </c>
      <c r="Y1742" s="1">
        <f>'[1]RC-1'!Y1742</f>
        <v>0</v>
      </c>
      <c r="Z1742" s="1">
        <f>'[1]RC-1'!Z1742</f>
        <v>0</v>
      </c>
      <c r="AA1742" s="1">
        <f>'[1]RC-1'!AA1742</f>
        <v>0</v>
      </c>
      <c r="AB1742" s="1">
        <f>'[1]RC-1'!AB1742</f>
        <v>0</v>
      </c>
      <c r="AC1742" s="1">
        <f>'[1]RC-1'!AC1742</f>
        <v>0</v>
      </c>
      <c r="AD1742" s="1">
        <f>'[1]RC-1'!AD1742</f>
        <v>0</v>
      </c>
      <c r="AE1742" s="1">
        <f>'[1]RC-1'!AE1742</f>
        <v>0</v>
      </c>
      <c r="AF1742" s="1">
        <f>'[1]RC-1'!AF1742</f>
        <v>0</v>
      </c>
      <c r="AG1742" s="1">
        <f>'[1]RC-1'!AG1742</f>
        <v>0</v>
      </c>
      <c r="AH1742" s="1">
        <f>'[1]RC-1'!AH1742</f>
        <v>0</v>
      </c>
      <c r="AI1742" s="1">
        <f>'[1]RC-1'!AI1742</f>
        <v>0</v>
      </c>
    </row>
    <row r="1743" spans="1:35" x14ac:dyDescent="0.3">
      <c r="A1743" s="1">
        <f>'[1]RC-1'!A1743</f>
        <v>0</v>
      </c>
      <c r="B1743" s="1">
        <f>'[1]RC-1'!B1743</f>
        <v>0</v>
      </c>
      <c r="C1743" s="1">
        <f>'[1]RC-1'!C1743</f>
        <v>0</v>
      </c>
      <c r="D1743" s="1">
        <f>'[1]RC-1'!D1743</f>
        <v>0</v>
      </c>
      <c r="E1743" s="1">
        <f>'[1]RC-1'!E1743</f>
        <v>0</v>
      </c>
      <c r="F1743" s="1">
        <f>'[1]RC-1'!F1743</f>
        <v>0</v>
      </c>
      <c r="G1743" s="1">
        <f>'[1]RC-1'!G1743</f>
        <v>0</v>
      </c>
      <c r="H1743" s="1">
        <f>'[1]RC-1'!H1743</f>
        <v>0</v>
      </c>
      <c r="I1743" s="1">
        <f>'[1]RC-1'!I1743</f>
        <v>0</v>
      </c>
      <c r="J1743" s="1">
        <f>'[1]RC-1'!J1743</f>
        <v>0</v>
      </c>
      <c r="K1743" s="1">
        <f>'[1]RC-1'!K1743</f>
        <v>0</v>
      </c>
      <c r="L1743" s="1">
        <f>'[1]RC-1'!L1743</f>
        <v>0</v>
      </c>
      <c r="M1743" s="1">
        <f>'[1]RC-1'!M1743</f>
        <v>0</v>
      </c>
      <c r="N1743" s="1">
        <f>'[1]RC-1'!N1743</f>
        <v>0</v>
      </c>
      <c r="O1743" s="1">
        <f>'[1]RC-1'!O1743</f>
        <v>0</v>
      </c>
      <c r="P1743" s="1">
        <f>'[1]RC-1'!P1743</f>
        <v>0</v>
      </c>
      <c r="Q1743" s="1">
        <f>'[1]RC-1'!Q1743</f>
        <v>0</v>
      </c>
      <c r="R1743" s="1">
        <f>'[1]RC-1'!R1743</f>
        <v>0</v>
      </c>
      <c r="S1743" s="1">
        <f>'[1]RC-1'!S1743</f>
        <v>0</v>
      </c>
      <c r="T1743" s="1">
        <f>'[1]RC-1'!T1743</f>
        <v>0</v>
      </c>
      <c r="U1743" s="1">
        <f>'[1]RC-1'!U1743</f>
        <v>0</v>
      </c>
      <c r="V1743" s="1">
        <f>'[1]RC-1'!V1743</f>
        <v>0</v>
      </c>
      <c r="W1743" s="1">
        <f>'[1]RC-1'!W1743</f>
        <v>0</v>
      </c>
      <c r="X1743" s="1">
        <f>'[1]RC-1'!X1743</f>
        <v>0</v>
      </c>
      <c r="Y1743" s="1">
        <f>'[1]RC-1'!Y1743</f>
        <v>0</v>
      </c>
      <c r="Z1743" s="1">
        <f>'[1]RC-1'!Z1743</f>
        <v>0</v>
      </c>
      <c r="AA1743" s="1">
        <f>'[1]RC-1'!AA1743</f>
        <v>0</v>
      </c>
      <c r="AB1743" s="1">
        <f>'[1]RC-1'!AB1743</f>
        <v>0</v>
      </c>
      <c r="AC1743" s="1">
        <f>'[1]RC-1'!AC1743</f>
        <v>0</v>
      </c>
      <c r="AD1743" s="1">
        <f>'[1]RC-1'!AD1743</f>
        <v>0</v>
      </c>
      <c r="AE1743" s="1">
        <f>'[1]RC-1'!AE1743</f>
        <v>0</v>
      </c>
      <c r="AF1743" s="1">
        <f>'[1]RC-1'!AF1743</f>
        <v>0</v>
      </c>
      <c r="AG1743" s="1">
        <f>'[1]RC-1'!AG1743</f>
        <v>0</v>
      </c>
      <c r="AH1743" s="1">
        <f>'[1]RC-1'!AH1743</f>
        <v>0</v>
      </c>
      <c r="AI1743" s="1">
        <f>'[1]RC-1'!AI1743</f>
        <v>0</v>
      </c>
    </row>
    <row r="1744" spans="1:35" x14ac:dyDescent="0.3">
      <c r="A1744" s="1">
        <f>'[1]RC-1'!A1744</f>
        <v>0</v>
      </c>
      <c r="B1744" s="1">
        <f>'[1]RC-1'!B1744</f>
        <v>0</v>
      </c>
      <c r="C1744" s="1">
        <f>'[1]RC-1'!C1744</f>
        <v>0</v>
      </c>
      <c r="D1744" s="1">
        <f>'[1]RC-1'!D1744</f>
        <v>0</v>
      </c>
      <c r="E1744" s="1">
        <f>'[1]RC-1'!E1744</f>
        <v>0</v>
      </c>
      <c r="F1744" s="1">
        <f>'[1]RC-1'!F1744</f>
        <v>0</v>
      </c>
      <c r="G1744" s="1">
        <f>'[1]RC-1'!G1744</f>
        <v>0</v>
      </c>
      <c r="H1744" s="1">
        <f>'[1]RC-1'!H1744</f>
        <v>0</v>
      </c>
      <c r="I1744" s="1">
        <f>'[1]RC-1'!I1744</f>
        <v>0</v>
      </c>
      <c r="J1744" s="1">
        <f>'[1]RC-1'!J1744</f>
        <v>0</v>
      </c>
      <c r="K1744" s="1">
        <f>'[1]RC-1'!K1744</f>
        <v>0</v>
      </c>
      <c r="L1744" s="1">
        <f>'[1]RC-1'!L1744</f>
        <v>0</v>
      </c>
      <c r="M1744" s="1">
        <f>'[1]RC-1'!M1744</f>
        <v>0</v>
      </c>
      <c r="N1744" s="1">
        <f>'[1]RC-1'!N1744</f>
        <v>0</v>
      </c>
      <c r="O1744" s="1">
        <f>'[1]RC-1'!O1744</f>
        <v>0</v>
      </c>
      <c r="P1744" s="1">
        <f>'[1]RC-1'!P1744</f>
        <v>0</v>
      </c>
      <c r="Q1744" s="1">
        <f>'[1]RC-1'!Q1744</f>
        <v>0</v>
      </c>
      <c r="R1744" s="1">
        <f>'[1]RC-1'!R1744</f>
        <v>0</v>
      </c>
      <c r="S1744" s="1">
        <f>'[1]RC-1'!S1744</f>
        <v>0</v>
      </c>
      <c r="T1744" s="1">
        <f>'[1]RC-1'!T1744</f>
        <v>0</v>
      </c>
      <c r="U1744" s="1">
        <f>'[1]RC-1'!U1744</f>
        <v>0</v>
      </c>
      <c r="V1744" s="1">
        <f>'[1]RC-1'!V1744</f>
        <v>0</v>
      </c>
      <c r="W1744" s="1">
        <f>'[1]RC-1'!W1744</f>
        <v>0</v>
      </c>
      <c r="X1744" s="1">
        <f>'[1]RC-1'!X1744</f>
        <v>0</v>
      </c>
      <c r="Y1744" s="1">
        <f>'[1]RC-1'!Y1744</f>
        <v>0</v>
      </c>
      <c r="Z1744" s="1">
        <f>'[1]RC-1'!Z1744</f>
        <v>0</v>
      </c>
      <c r="AA1744" s="1">
        <f>'[1]RC-1'!AA1744</f>
        <v>0</v>
      </c>
      <c r="AB1744" s="1">
        <f>'[1]RC-1'!AB1744</f>
        <v>0</v>
      </c>
      <c r="AC1744" s="1">
        <f>'[1]RC-1'!AC1744</f>
        <v>0</v>
      </c>
      <c r="AD1744" s="1">
        <f>'[1]RC-1'!AD1744</f>
        <v>0</v>
      </c>
      <c r="AE1744" s="1">
        <f>'[1]RC-1'!AE1744</f>
        <v>0</v>
      </c>
      <c r="AF1744" s="1">
        <f>'[1]RC-1'!AF1744</f>
        <v>0</v>
      </c>
      <c r="AG1744" s="1">
        <f>'[1]RC-1'!AG1744</f>
        <v>0</v>
      </c>
      <c r="AH1744" s="1">
        <f>'[1]RC-1'!AH1744</f>
        <v>0</v>
      </c>
      <c r="AI1744" s="1">
        <f>'[1]RC-1'!AI1744</f>
        <v>0</v>
      </c>
    </row>
    <row r="1745" spans="1:35" x14ac:dyDescent="0.3">
      <c r="A1745" s="1">
        <f>'[1]RC-1'!A1745</f>
        <v>0</v>
      </c>
      <c r="B1745" s="1">
        <f>'[1]RC-1'!B1745</f>
        <v>0</v>
      </c>
      <c r="C1745" s="1">
        <f>'[1]RC-1'!C1745</f>
        <v>0</v>
      </c>
      <c r="D1745" s="1">
        <f>'[1]RC-1'!D1745</f>
        <v>0</v>
      </c>
      <c r="E1745" s="1">
        <f>'[1]RC-1'!E1745</f>
        <v>0</v>
      </c>
      <c r="F1745" s="1">
        <f>'[1]RC-1'!F1745</f>
        <v>0</v>
      </c>
      <c r="G1745" s="1">
        <f>'[1]RC-1'!G1745</f>
        <v>0</v>
      </c>
      <c r="H1745" s="1">
        <f>'[1]RC-1'!H1745</f>
        <v>0</v>
      </c>
      <c r="I1745" s="1">
        <f>'[1]RC-1'!I1745</f>
        <v>0</v>
      </c>
      <c r="J1745" s="1">
        <f>'[1]RC-1'!J1745</f>
        <v>0</v>
      </c>
      <c r="K1745" s="1">
        <f>'[1]RC-1'!K1745</f>
        <v>0</v>
      </c>
      <c r="L1745" s="1">
        <f>'[1]RC-1'!L1745</f>
        <v>0</v>
      </c>
      <c r="M1745" s="1">
        <f>'[1]RC-1'!M1745</f>
        <v>0</v>
      </c>
      <c r="N1745" s="1">
        <f>'[1]RC-1'!N1745</f>
        <v>0</v>
      </c>
      <c r="O1745" s="1">
        <f>'[1]RC-1'!O1745</f>
        <v>0</v>
      </c>
      <c r="P1745" s="1">
        <f>'[1]RC-1'!P1745</f>
        <v>0</v>
      </c>
      <c r="Q1745" s="1">
        <f>'[1]RC-1'!Q1745</f>
        <v>0</v>
      </c>
      <c r="R1745" s="1">
        <f>'[1]RC-1'!R1745</f>
        <v>0</v>
      </c>
      <c r="S1745" s="1">
        <f>'[1]RC-1'!S1745</f>
        <v>0</v>
      </c>
      <c r="T1745" s="1">
        <f>'[1]RC-1'!T1745</f>
        <v>0</v>
      </c>
      <c r="U1745" s="1">
        <f>'[1]RC-1'!U1745</f>
        <v>0</v>
      </c>
      <c r="V1745" s="1">
        <f>'[1]RC-1'!V1745</f>
        <v>0</v>
      </c>
      <c r="W1745" s="1">
        <f>'[1]RC-1'!W1745</f>
        <v>0</v>
      </c>
      <c r="X1745" s="1">
        <f>'[1]RC-1'!X1745</f>
        <v>0</v>
      </c>
      <c r="Y1745" s="1">
        <f>'[1]RC-1'!Y1745</f>
        <v>0</v>
      </c>
      <c r="Z1745" s="1">
        <f>'[1]RC-1'!Z1745</f>
        <v>0</v>
      </c>
      <c r="AA1745" s="1">
        <f>'[1]RC-1'!AA1745</f>
        <v>0</v>
      </c>
      <c r="AB1745" s="1">
        <f>'[1]RC-1'!AB1745</f>
        <v>0</v>
      </c>
      <c r="AC1745" s="1">
        <f>'[1]RC-1'!AC1745</f>
        <v>0</v>
      </c>
      <c r="AD1745" s="1">
        <f>'[1]RC-1'!AD1745</f>
        <v>0</v>
      </c>
      <c r="AE1745" s="1">
        <f>'[1]RC-1'!AE1745</f>
        <v>0</v>
      </c>
      <c r="AF1745" s="1">
        <f>'[1]RC-1'!AF1745</f>
        <v>0</v>
      </c>
      <c r="AG1745" s="1">
        <f>'[1]RC-1'!AG1745</f>
        <v>0</v>
      </c>
      <c r="AH1745" s="1">
        <f>'[1]RC-1'!AH1745</f>
        <v>0</v>
      </c>
      <c r="AI1745" s="1">
        <f>'[1]RC-1'!AI1745</f>
        <v>0</v>
      </c>
    </row>
    <row r="1746" spans="1:35" x14ac:dyDescent="0.3">
      <c r="A1746" s="1">
        <f>'[1]RC-1'!A1746</f>
        <v>0</v>
      </c>
      <c r="B1746" s="1">
        <f>'[1]RC-1'!B1746</f>
        <v>0</v>
      </c>
      <c r="C1746" s="1">
        <f>'[1]RC-1'!C1746</f>
        <v>0</v>
      </c>
      <c r="D1746" s="1">
        <f>'[1]RC-1'!D1746</f>
        <v>0</v>
      </c>
      <c r="E1746" s="1">
        <f>'[1]RC-1'!E1746</f>
        <v>0</v>
      </c>
      <c r="F1746" s="1">
        <f>'[1]RC-1'!F1746</f>
        <v>0</v>
      </c>
      <c r="G1746" s="1">
        <f>'[1]RC-1'!G1746</f>
        <v>0</v>
      </c>
      <c r="H1746" s="1">
        <f>'[1]RC-1'!H1746</f>
        <v>0</v>
      </c>
      <c r="I1746" s="1">
        <f>'[1]RC-1'!I1746</f>
        <v>0</v>
      </c>
      <c r="J1746" s="1">
        <f>'[1]RC-1'!J1746</f>
        <v>0</v>
      </c>
      <c r="K1746" s="1">
        <f>'[1]RC-1'!K1746</f>
        <v>0</v>
      </c>
      <c r="L1746" s="1">
        <f>'[1]RC-1'!L1746</f>
        <v>0</v>
      </c>
      <c r="M1746" s="1">
        <f>'[1]RC-1'!M1746</f>
        <v>0</v>
      </c>
      <c r="N1746" s="1">
        <f>'[1]RC-1'!N1746</f>
        <v>0</v>
      </c>
      <c r="O1746" s="1">
        <f>'[1]RC-1'!O1746</f>
        <v>0</v>
      </c>
      <c r="P1746" s="1">
        <f>'[1]RC-1'!P1746</f>
        <v>0</v>
      </c>
      <c r="Q1746" s="1">
        <f>'[1]RC-1'!Q1746</f>
        <v>0</v>
      </c>
      <c r="R1746" s="1">
        <f>'[1]RC-1'!R1746</f>
        <v>0</v>
      </c>
      <c r="S1746" s="1">
        <f>'[1]RC-1'!S1746</f>
        <v>0</v>
      </c>
      <c r="T1746" s="1">
        <f>'[1]RC-1'!T1746</f>
        <v>0</v>
      </c>
      <c r="U1746" s="1">
        <f>'[1]RC-1'!U1746</f>
        <v>0</v>
      </c>
      <c r="V1746" s="1">
        <f>'[1]RC-1'!V1746</f>
        <v>0</v>
      </c>
      <c r="W1746" s="1">
        <f>'[1]RC-1'!W1746</f>
        <v>0</v>
      </c>
      <c r="X1746" s="1">
        <f>'[1]RC-1'!X1746</f>
        <v>0</v>
      </c>
      <c r="Y1746" s="1">
        <f>'[1]RC-1'!Y1746</f>
        <v>0</v>
      </c>
      <c r="Z1746" s="1">
        <f>'[1]RC-1'!Z1746</f>
        <v>0</v>
      </c>
      <c r="AA1746" s="1">
        <f>'[1]RC-1'!AA1746</f>
        <v>0</v>
      </c>
      <c r="AB1746" s="1">
        <f>'[1]RC-1'!AB1746</f>
        <v>0</v>
      </c>
      <c r="AC1746" s="1">
        <f>'[1]RC-1'!AC1746</f>
        <v>0</v>
      </c>
      <c r="AD1746" s="1">
        <f>'[1]RC-1'!AD1746</f>
        <v>0</v>
      </c>
      <c r="AE1746" s="1">
        <f>'[1]RC-1'!AE1746</f>
        <v>0</v>
      </c>
      <c r="AF1746" s="1">
        <f>'[1]RC-1'!AF1746</f>
        <v>0</v>
      </c>
      <c r="AG1746" s="1">
        <f>'[1]RC-1'!AG1746</f>
        <v>0</v>
      </c>
      <c r="AH1746" s="1">
        <f>'[1]RC-1'!AH1746</f>
        <v>0</v>
      </c>
      <c r="AI1746" s="1">
        <f>'[1]RC-1'!AI1746</f>
        <v>0</v>
      </c>
    </row>
    <row r="1747" spans="1:35" x14ac:dyDescent="0.3">
      <c r="A1747" s="1">
        <f>'[1]RC-1'!A1747</f>
        <v>0</v>
      </c>
      <c r="B1747" s="1">
        <f>'[1]RC-1'!B1747</f>
        <v>0</v>
      </c>
      <c r="C1747" s="1">
        <f>'[1]RC-1'!C1747</f>
        <v>0</v>
      </c>
      <c r="D1747" s="1">
        <f>'[1]RC-1'!D1747</f>
        <v>0</v>
      </c>
      <c r="E1747" s="1">
        <f>'[1]RC-1'!E1747</f>
        <v>0</v>
      </c>
      <c r="F1747" s="1">
        <f>'[1]RC-1'!F1747</f>
        <v>0</v>
      </c>
      <c r="G1747" s="1">
        <f>'[1]RC-1'!G1747</f>
        <v>0</v>
      </c>
      <c r="H1747" s="1">
        <f>'[1]RC-1'!H1747</f>
        <v>0</v>
      </c>
      <c r="I1747" s="1">
        <f>'[1]RC-1'!I1747</f>
        <v>0</v>
      </c>
      <c r="J1747" s="1">
        <f>'[1]RC-1'!J1747</f>
        <v>0</v>
      </c>
      <c r="K1747" s="1">
        <f>'[1]RC-1'!K1747</f>
        <v>0</v>
      </c>
      <c r="L1747" s="1">
        <f>'[1]RC-1'!L1747</f>
        <v>0</v>
      </c>
      <c r="M1747" s="1">
        <f>'[1]RC-1'!M1747</f>
        <v>0</v>
      </c>
      <c r="N1747" s="1">
        <f>'[1]RC-1'!N1747</f>
        <v>0</v>
      </c>
      <c r="O1747" s="1">
        <f>'[1]RC-1'!O1747</f>
        <v>0</v>
      </c>
      <c r="P1747" s="1">
        <f>'[1]RC-1'!P1747</f>
        <v>0</v>
      </c>
      <c r="Q1747" s="1">
        <f>'[1]RC-1'!Q1747</f>
        <v>0</v>
      </c>
      <c r="R1747" s="1">
        <f>'[1]RC-1'!R1747</f>
        <v>0</v>
      </c>
      <c r="S1747" s="1">
        <f>'[1]RC-1'!S1747</f>
        <v>0</v>
      </c>
      <c r="T1747" s="1">
        <f>'[1]RC-1'!T1747</f>
        <v>0</v>
      </c>
      <c r="U1747" s="1">
        <f>'[1]RC-1'!U1747</f>
        <v>0</v>
      </c>
      <c r="V1747" s="1">
        <f>'[1]RC-1'!V1747</f>
        <v>0</v>
      </c>
      <c r="W1747" s="1">
        <f>'[1]RC-1'!W1747</f>
        <v>0</v>
      </c>
      <c r="X1747" s="1">
        <f>'[1]RC-1'!X1747</f>
        <v>0</v>
      </c>
      <c r="Y1747" s="1">
        <f>'[1]RC-1'!Y1747</f>
        <v>0</v>
      </c>
      <c r="Z1747" s="1">
        <f>'[1]RC-1'!Z1747</f>
        <v>0</v>
      </c>
      <c r="AA1747" s="1">
        <f>'[1]RC-1'!AA1747</f>
        <v>0</v>
      </c>
      <c r="AB1747" s="1">
        <f>'[1]RC-1'!AB1747</f>
        <v>0</v>
      </c>
      <c r="AC1747" s="1">
        <f>'[1]RC-1'!AC1747</f>
        <v>0</v>
      </c>
      <c r="AD1747" s="1">
        <f>'[1]RC-1'!AD1747</f>
        <v>0</v>
      </c>
      <c r="AE1747" s="1">
        <f>'[1]RC-1'!AE1747</f>
        <v>0</v>
      </c>
      <c r="AF1747" s="1">
        <f>'[1]RC-1'!AF1747</f>
        <v>0</v>
      </c>
      <c r="AG1747" s="1">
        <f>'[1]RC-1'!AG1747</f>
        <v>0</v>
      </c>
      <c r="AH1747" s="1">
        <f>'[1]RC-1'!AH1747</f>
        <v>0</v>
      </c>
      <c r="AI1747" s="1">
        <f>'[1]RC-1'!AI1747</f>
        <v>0</v>
      </c>
    </row>
    <row r="1748" spans="1:35" x14ac:dyDescent="0.3">
      <c r="A1748" s="1">
        <f>'[1]RC-1'!A1748</f>
        <v>0</v>
      </c>
      <c r="B1748" s="1">
        <f>'[1]RC-1'!B1748</f>
        <v>0</v>
      </c>
      <c r="C1748" s="1">
        <f>'[1]RC-1'!C1748</f>
        <v>0</v>
      </c>
      <c r="D1748" s="1">
        <f>'[1]RC-1'!D1748</f>
        <v>0</v>
      </c>
      <c r="E1748" s="1">
        <f>'[1]RC-1'!E1748</f>
        <v>0</v>
      </c>
      <c r="F1748" s="1">
        <f>'[1]RC-1'!F1748</f>
        <v>0</v>
      </c>
      <c r="G1748" s="1">
        <f>'[1]RC-1'!G1748</f>
        <v>0</v>
      </c>
      <c r="H1748" s="1">
        <f>'[1]RC-1'!H1748</f>
        <v>0</v>
      </c>
      <c r="I1748" s="1">
        <f>'[1]RC-1'!I1748</f>
        <v>0</v>
      </c>
      <c r="J1748" s="1">
        <f>'[1]RC-1'!J1748</f>
        <v>0</v>
      </c>
      <c r="K1748" s="1">
        <f>'[1]RC-1'!K1748</f>
        <v>0</v>
      </c>
      <c r="L1748" s="1">
        <f>'[1]RC-1'!L1748</f>
        <v>0</v>
      </c>
      <c r="M1748" s="1">
        <f>'[1]RC-1'!M1748</f>
        <v>0</v>
      </c>
      <c r="N1748" s="1">
        <f>'[1]RC-1'!N1748</f>
        <v>0</v>
      </c>
      <c r="O1748" s="1">
        <f>'[1]RC-1'!O1748</f>
        <v>0</v>
      </c>
      <c r="P1748" s="1">
        <f>'[1]RC-1'!P1748</f>
        <v>0</v>
      </c>
      <c r="Q1748" s="1">
        <f>'[1]RC-1'!Q1748</f>
        <v>0</v>
      </c>
      <c r="R1748" s="1">
        <f>'[1]RC-1'!R1748</f>
        <v>0</v>
      </c>
      <c r="S1748" s="1">
        <f>'[1]RC-1'!S1748</f>
        <v>0</v>
      </c>
      <c r="T1748" s="1">
        <f>'[1]RC-1'!T1748</f>
        <v>0</v>
      </c>
      <c r="U1748" s="1">
        <f>'[1]RC-1'!U1748</f>
        <v>0</v>
      </c>
      <c r="V1748" s="1">
        <f>'[1]RC-1'!V1748</f>
        <v>0</v>
      </c>
      <c r="W1748" s="1">
        <f>'[1]RC-1'!W1748</f>
        <v>0</v>
      </c>
      <c r="X1748" s="1">
        <f>'[1]RC-1'!X1748</f>
        <v>0</v>
      </c>
      <c r="Y1748" s="1">
        <f>'[1]RC-1'!Y1748</f>
        <v>0</v>
      </c>
      <c r="Z1748" s="1">
        <f>'[1]RC-1'!Z1748</f>
        <v>0</v>
      </c>
      <c r="AA1748" s="1">
        <f>'[1]RC-1'!AA1748</f>
        <v>0</v>
      </c>
      <c r="AB1748" s="1">
        <f>'[1]RC-1'!AB1748</f>
        <v>0</v>
      </c>
      <c r="AC1748" s="1">
        <f>'[1]RC-1'!AC1748</f>
        <v>0</v>
      </c>
      <c r="AD1748" s="1">
        <f>'[1]RC-1'!AD1748</f>
        <v>0</v>
      </c>
      <c r="AE1748" s="1">
        <f>'[1]RC-1'!AE1748</f>
        <v>0</v>
      </c>
      <c r="AF1748" s="1">
        <f>'[1]RC-1'!AF1748</f>
        <v>0</v>
      </c>
      <c r="AG1748" s="1">
        <f>'[1]RC-1'!AG1748</f>
        <v>0</v>
      </c>
      <c r="AH1748" s="1">
        <f>'[1]RC-1'!AH1748</f>
        <v>0</v>
      </c>
      <c r="AI1748" s="1">
        <f>'[1]RC-1'!AI1748</f>
        <v>0</v>
      </c>
    </row>
    <row r="1749" spans="1:35" x14ac:dyDescent="0.3">
      <c r="A1749" s="1">
        <f>'[1]RC-1'!A1749</f>
        <v>0</v>
      </c>
      <c r="B1749" s="1">
        <f>'[1]RC-1'!B1749</f>
        <v>0</v>
      </c>
      <c r="C1749" s="1">
        <f>'[1]RC-1'!C1749</f>
        <v>0</v>
      </c>
      <c r="D1749" s="1">
        <f>'[1]RC-1'!D1749</f>
        <v>0</v>
      </c>
      <c r="E1749" s="1">
        <f>'[1]RC-1'!E1749</f>
        <v>0</v>
      </c>
      <c r="F1749" s="1">
        <f>'[1]RC-1'!F1749</f>
        <v>0</v>
      </c>
      <c r="G1749" s="1">
        <f>'[1]RC-1'!G1749</f>
        <v>0</v>
      </c>
      <c r="H1749" s="1">
        <f>'[1]RC-1'!H1749</f>
        <v>0</v>
      </c>
      <c r="I1749" s="1">
        <f>'[1]RC-1'!I1749</f>
        <v>0</v>
      </c>
      <c r="J1749" s="1">
        <f>'[1]RC-1'!J1749</f>
        <v>0</v>
      </c>
      <c r="K1749" s="1">
        <f>'[1]RC-1'!K1749</f>
        <v>0</v>
      </c>
      <c r="L1749" s="1">
        <f>'[1]RC-1'!L1749</f>
        <v>0</v>
      </c>
      <c r="M1749" s="1">
        <f>'[1]RC-1'!M1749</f>
        <v>0</v>
      </c>
      <c r="N1749" s="1">
        <f>'[1]RC-1'!N1749</f>
        <v>0</v>
      </c>
      <c r="O1749" s="1">
        <f>'[1]RC-1'!O1749</f>
        <v>0</v>
      </c>
      <c r="P1749" s="1">
        <f>'[1]RC-1'!P1749</f>
        <v>0</v>
      </c>
      <c r="Q1749" s="1">
        <f>'[1]RC-1'!Q1749</f>
        <v>0</v>
      </c>
      <c r="R1749" s="1">
        <f>'[1]RC-1'!R1749</f>
        <v>0</v>
      </c>
      <c r="S1749" s="1">
        <f>'[1]RC-1'!S1749</f>
        <v>0</v>
      </c>
      <c r="T1749" s="1">
        <f>'[1]RC-1'!T1749</f>
        <v>0</v>
      </c>
      <c r="U1749" s="1">
        <f>'[1]RC-1'!U1749</f>
        <v>0</v>
      </c>
      <c r="V1749" s="1">
        <f>'[1]RC-1'!V1749</f>
        <v>0</v>
      </c>
      <c r="W1749" s="1">
        <f>'[1]RC-1'!W1749</f>
        <v>0</v>
      </c>
      <c r="X1749" s="1">
        <f>'[1]RC-1'!X1749</f>
        <v>0</v>
      </c>
      <c r="Y1749" s="1">
        <f>'[1]RC-1'!Y1749</f>
        <v>0</v>
      </c>
      <c r="Z1749" s="1">
        <f>'[1]RC-1'!Z1749</f>
        <v>0</v>
      </c>
      <c r="AA1749" s="1">
        <f>'[1]RC-1'!AA1749</f>
        <v>0</v>
      </c>
      <c r="AB1749" s="1">
        <f>'[1]RC-1'!AB1749</f>
        <v>0</v>
      </c>
      <c r="AC1749" s="1">
        <f>'[1]RC-1'!AC1749</f>
        <v>0</v>
      </c>
      <c r="AD1749" s="1">
        <f>'[1]RC-1'!AD1749</f>
        <v>0</v>
      </c>
      <c r="AE1749" s="1">
        <f>'[1]RC-1'!AE1749</f>
        <v>0</v>
      </c>
      <c r="AF1749" s="1">
        <f>'[1]RC-1'!AF1749</f>
        <v>0</v>
      </c>
      <c r="AG1749" s="1">
        <f>'[1]RC-1'!AG1749</f>
        <v>0</v>
      </c>
      <c r="AH1749" s="1">
        <f>'[1]RC-1'!AH1749</f>
        <v>0</v>
      </c>
      <c r="AI1749" s="1">
        <f>'[1]RC-1'!AI1749</f>
        <v>0</v>
      </c>
    </row>
    <row r="1750" spans="1:35" x14ac:dyDescent="0.3">
      <c r="A1750" s="1">
        <f>'[1]RC-1'!A1750</f>
        <v>0</v>
      </c>
      <c r="B1750" s="1">
        <f>'[1]RC-1'!B1750</f>
        <v>0</v>
      </c>
      <c r="C1750" s="1">
        <f>'[1]RC-1'!C1750</f>
        <v>0</v>
      </c>
      <c r="D1750" s="1">
        <f>'[1]RC-1'!D1750</f>
        <v>0</v>
      </c>
      <c r="E1750" s="1">
        <f>'[1]RC-1'!E1750</f>
        <v>0</v>
      </c>
      <c r="F1750" s="1">
        <f>'[1]RC-1'!F1750</f>
        <v>0</v>
      </c>
      <c r="G1750" s="1">
        <f>'[1]RC-1'!G1750</f>
        <v>0</v>
      </c>
      <c r="H1750" s="1">
        <f>'[1]RC-1'!H1750</f>
        <v>0</v>
      </c>
      <c r="I1750" s="1">
        <f>'[1]RC-1'!I1750</f>
        <v>0</v>
      </c>
      <c r="J1750" s="1">
        <f>'[1]RC-1'!J1750</f>
        <v>0</v>
      </c>
      <c r="K1750" s="1">
        <f>'[1]RC-1'!K1750</f>
        <v>0</v>
      </c>
      <c r="L1750" s="1">
        <f>'[1]RC-1'!L1750</f>
        <v>0</v>
      </c>
      <c r="M1750" s="1">
        <f>'[1]RC-1'!M1750</f>
        <v>0</v>
      </c>
      <c r="N1750" s="1">
        <f>'[1]RC-1'!N1750</f>
        <v>0</v>
      </c>
      <c r="O1750" s="1">
        <f>'[1]RC-1'!O1750</f>
        <v>0</v>
      </c>
      <c r="P1750" s="1">
        <f>'[1]RC-1'!P1750</f>
        <v>0</v>
      </c>
      <c r="Q1750" s="1">
        <f>'[1]RC-1'!Q1750</f>
        <v>0</v>
      </c>
      <c r="R1750" s="1">
        <f>'[1]RC-1'!R1750</f>
        <v>0</v>
      </c>
      <c r="S1750" s="1">
        <f>'[1]RC-1'!S1750</f>
        <v>0</v>
      </c>
      <c r="T1750" s="1">
        <f>'[1]RC-1'!T1750</f>
        <v>0</v>
      </c>
      <c r="U1750" s="1">
        <f>'[1]RC-1'!U1750</f>
        <v>0</v>
      </c>
      <c r="V1750" s="1">
        <f>'[1]RC-1'!V1750</f>
        <v>0</v>
      </c>
      <c r="W1750" s="1">
        <f>'[1]RC-1'!W1750</f>
        <v>0</v>
      </c>
      <c r="X1750" s="1">
        <f>'[1]RC-1'!X1750</f>
        <v>0</v>
      </c>
      <c r="Y1750" s="1">
        <f>'[1]RC-1'!Y1750</f>
        <v>0</v>
      </c>
      <c r="Z1750" s="1">
        <f>'[1]RC-1'!Z1750</f>
        <v>0</v>
      </c>
      <c r="AA1750" s="1">
        <f>'[1]RC-1'!AA1750</f>
        <v>0</v>
      </c>
      <c r="AB1750" s="1">
        <f>'[1]RC-1'!AB1750</f>
        <v>0</v>
      </c>
      <c r="AC1750" s="1">
        <f>'[1]RC-1'!AC1750</f>
        <v>0</v>
      </c>
      <c r="AD1750" s="1">
        <f>'[1]RC-1'!AD1750</f>
        <v>0</v>
      </c>
      <c r="AE1750" s="1">
        <f>'[1]RC-1'!AE1750</f>
        <v>0</v>
      </c>
      <c r="AF1750" s="1">
        <f>'[1]RC-1'!AF1750</f>
        <v>0</v>
      </c>
      <c r="AG1750" s="1">
        <f>'[1]RC-1'!AG1750</f>
        <v>0</v>
      </c>
      <c r="AH1750" s="1">
        <f>'[1]RC-1'!AH1750</f>
        <v>0</v>
      </c>
      <c r="AI1750" s="1">
        <f>'[1]RC-1'!AI1750</f>
        <v>0</v>
      </c>
    </row>
    <row r="1751" spans="1:35" x14ac:dyDescent="0.3">
      <c r="A1751" s="1">
        <f>'[1]RC-1'!A1751</f>
        <v>0</v>
      </c>
      <c r="B1751" s="1">
        <f>'[1]RC-1'!B1751</f>
        <v>0</v>
      </c>
      <c r="C1751" s="1">
        <f>'[1]RC-1'!C1751</f>
        <v>0</v>
      </c>
      <c r="D1751" s="1">
        <f>'[1]RC-1'!D1751</f>
        <v>0</v>
      </c>
      <c r="E1751" s="1">
        <f>'[1]RC-1'!E1751</f>
        <v>0</v>
      </c>
      <c r="F1751" s="1">
        <f>'[1]RC-1'!F1751</f>
        <v>0</v>
      </c>
      <c r="G1751" s="1">
        <f>'[1]RC-1'!G1751</f>
        <v>0</v>
      </c>
      <c r="H1751" s="1">
        <f>'[1]RC-1'!H1751</f>
        <v>0</v>
      </c>
      <c r="I1751" s="1">
        <f>'[1]RC-1'!I1751</f>
        <v>0</v>
      </c>
      <c r="J1751" s="1">
        <f>'[1]RC-1'!J1751</f>
        <v>0</v>
      </c>
      <c r="K1751" s="1">
        <f>'[1]RC-1'!K1751</f>
        <v>0</v>
      </c>
      <c r="L1751" s="1">
        <f>'[1]RC-1'!L1751</f>
        <v>0</v>
      </c>
      <c r="M1751" s="1">
        <f>'[1]RC-1'!M1751</f>
        <v>0</v>
      </c>
      <c r="N1751" s="1">
        <f>'[1]RC-1'!N1751</f>
        <v>0</v>
      </c>
      <c r="O1751" s="1">
        <f>'[1]RC-1'!O1751</f>
        <v>0</v>
      </c>
      <c r="P1751" s="1">
        <f>'[1]RC-1'!P1751</f>
        <v>0</v>
      </c>
      <c r="Q1751" s="1">
        <f>'[1]RC-1'!Q1751</f>
        <v>0</v>
      </c>
      <c r="R1751" s="1">
        <f>'[1]RC-1'!R1751</f>
        <v>0</v>
      </c>
      <c r="S1751" s="1">
        <f>'[1]RC-1'!S1751</f>
        <v>0</v>
      </c>
      <c r="T1751" s="1">
        <f>'[1]RC-1'!T1751</f>
        <v>0</v>
      </c>
      <c r="U1751" s="1">
        <f>'[1]RC-1'!U1751</f>
        <v>0</v>
      </c>
      <c r="V1751" s="1">
        <f>'[1]RC-1'!V1751</f>
        <v>0</v>
      </c>
      <c r="W1751" s="1">
        <f>'[1]RC-1'!W1751</f>
        <v>0</v>
      </c>
      <c r="X1751" s="1">
        <f>'[1]RC-1'!X1751</f>
        <v>0</v>
      </c>
      <c r="Y1751" s="1">
        <f>'[1]RC-1'!Y1751</f>
        <v>0</v>
      </c>
      <c r="Z1751" s="1">
        <f>'[1]RC-1'!Z1751</f>
        <v>0</v>
      </c>
      <c r="AA1751" s="1">
        <f>'[1]RC-1'!AA1751</f>
        <v>0</v>
      </c>
      <c r="AB1751" s="1">
        <f>'[1]RC-1'!AB1751</f>
        <v>0</v>
      </c>
      <c r="AC1751" s="1">
        <f>'[1]RC-1'!AC1751</f>
        <v>0</v>
      </c>
      <c r="AD1751" s="1">
        <f>'[1]RC-1'!AD1751</f>
        <v>0</v>
      </c>
      <c r="AE1751" s="1">
        <f>'[1]RC-1'!AE1751</f>
        <v>0</v>
      </c>
      <c r="AF1751" s="1">
        <f>'[1]RC-1'!AF1751</f>
        <v>0</v>
      </c>
      <c r="AG1751" s="1">
        <f>'[1]RC-1'!AG1751</f>
        <v>0</v>
      </c>
      <c r="AH1751" s="1">
        <f>'[1]RC-1'!AH1751</f>
        <v>0</v>
      </c>
      <c r="AI1751" s="1">
        <f>'[1]RC-1'!AI1751</f>
        <v>0</v>
      </c>
    </row>
    <row r="1752" spans="1:35" x14ac:dyDescent="0.3">
      <c r="A1752" s="1">
        <f>'[1]RC-1'!A1752</f>
        <v>0</v>
      </c>
      <c r="B1752" s="1">
        <f>'[1]RC-1'!B1752</f>
        <v>0</v>
      </c>
      <c r="C1752" s="1">
        <f>'[1]RC-1'!C1752</f>
        <v>0</v>
      </c>
      <c r="D1752" s="1">
        <f>'[1]RC-1'!D1752</f>
        <v>0</v>
      </c>
      <c r="E1752" s="1">
        <f>'[1]RC-1'!E1752</f>
        <v>0</v>
      </c>
      <c r="F1752" s="1">
        <f>'[1]RC-1'!F1752</f>
        <v>0</v>
      </c>
      <c r="G1752" s="1">
        <f>'[1]RC-1'!G1752</f>
        <v>0</v>
      </c>
      <c r="H1752" s="1">
        <f>'[1]RC-1'!H1752</f>
        <v>0</v>
      </c>
      <c r="I1752" s="1">
        <f>'[1]RC-1'!I1752</f>
        <v>0</v>
      </c>
      <c r="J1752" s="1">
        <f>'[1]RC-1'!J1752</f>
        <v>0</v>
      </c>
      <c r="K1752" s="1">
        <f>'[1]RC-1'!K1752</f>
        <v>0</v>
      </c>
      <c r="L1752" s="1">
        <f>'[1]RC-1'!L1752</f>
        <v>0</v>
      </c>
      <c r="M1752" s="1">
        <f>'[1]RC-1'!M1752</f>
        <v>0</v>
      </c>
      <c r="N1752" s="1">
        <f>'[1]RC-1'!N1752</f>
        <v>0</v>
      </c>
      <c r="O1752" s="1">
        <f>'[1]RC-1'!O1752</f>
        <v>0</v>
      </c>
      <c r="P1752" s="1">
        <f>'[1]RC-1'!P1752</f>
        <v>0</v>
      </c>
      <c r="Q1752" s="1">
        <f>'[1]RC-1'!Q1752</f>
        <v>0</v>
      </c>
      <c r="R1752" s="1">
        <f>'[1]RC-1'!R1752</f>
        <v>0</v>
      </c>
      <c r="S1752" s="1">
        <f>'[1]RC-1'!S1752</f>
        <v>0</v>
      </c>
      <c r="T1752" s="1">
        <f>'[1]RC-1'!T1752</f>
        <v>0</v>
      </c>
      <c r="U1752" s="1">
        <f>'[1]RC-1'!U1752</f>
        <v>0</v>
      </c>
      <c r="V1752" s="1">
        <f>'[1]RC-1'!V1752</f>
        <v>0</v>
      </c>
      <c r="W1752" s="1">
        <f>'[1]RC-1'!W1752</f>
        <v>0</v>
      </c>
      <c r="X1752" s="1">
        <f>'[1]RC-1'!X1752</f>
        <v>0</v>
      </c>
      <c r="Y1752" s="1">
        <f>'[1]RC-1'!Y1752</f>
        <v>0</v>
      </c>
      <c r="Z1752" s="1">
        <f>'[1]RC-1'!Z1752</f>
        <v>0</v>
      </c>
      <c r="AA1752" s="1">
        <f>'[1]RC-1'!AA1752</f>
        <v>0</v>
      </c>
      <c r="AB1752" s="1">
        <f>'[1]RC-1'!AB1752</f>
        <v>0</v>
      </c>
      <c r="AC1752" s="1">
        <f>'[1]RC-1'!AC1752</f>
        <v>0</v>
      </c>
      <c r="AD1752" s="1">
        <f>'[1]RC-1'!AD1752</f>
        <v>0</v>
      </c>
      <c r="AE1752" s="1">
        <f>'[1]RC-1'!AE1752</f>
        <v>0</v>
      </c>
      <c r="AF1752" s="1">
        <f>'[1]RC-1'!AF1752</f>
        <v>0</v>
      </c>
      <c r="AG1752" s="1">
        <f>'[1]RC-1'!AG1752</f>
        <v>0</v>
      </c>
      <c r="AH1752" s="1">
        <f>'[1]RC-1'!AH1752</f>
        <v>0</v>
      </c>
      <c r="AI1752" s="1">
        <f>'[1]RC-1'!AI1752</f>
        <v>0</v>
      </c>
    </row>
    <row r="1753" spans="1:35" x14ac:dyDescent="0.3">
      <c r="A1753" s="1">
        <f>'[1]RC-1'!A1753</f>
        <v>0</v>
      </c>
      <c r="B1753" s="1">
        <f>'[1]RC-1'!B1753</f>
        <v>0</v>
      </c>
      <c r="C1753" s="1">
        <f>'[1]RC-1'!C1753</f>
        <v>0</v>
      </c>
      <c r="D1753" s="1">
        <f>'[1]RC-1'!D1753</f>
        <v>0</v>
      </c>
      <c r="E1753" s="1">
        <f>'[1]RC-1'!E1753</f>
        <v>0</v>
      </c>
      <c r="F1753" s="1">
        <f>'[1]RC-1'!F1753</f>
        <v>0</v>
      </c>
      <c r="G1753" s="1">
        <f>'[1]RC-1'!G1753</f>
        <v>0</v>
      </c>
      <c r="H1753" s="1">
        <f>'[1]RC-1'!H1753</f>
        <v>0</v>
      </c>
      <c r="I1753" s="1">
        <f>'[1]RC-1'!I1753</f>
        <v>0</v>
      </c>
      <c r="J1753" s="1">
        <f>'[1]RC-1'!J1753</f>
        <v>0</v>
      </c>
      <c r="K1753" s="1">
        <f>'[1]RC-1'!K1753</f>
        <v>0</v>
      </c>
      <c r="L1753" s="1">
        <f>'[1]RC-1'!L1753</f>
        <v>0</v>
      </c>
      <c r="M1753" s="1">
        <f>'[1]RC-1'!M1753</f>
        <v>0</v>
      </c>
      <c r="N1753" s="1">
        <f>'[1]RC-1'!N1753</f>
        <v>0</v>
      </c>
      <c r="O1753" s="1">
        <f>'[1]RC-1'!O1753</f>
        <v>0</v>
      </c>
      <c r="P1753" s="1">
        <f>'[1]RC-1'!P1753</f>
        <v>0</v>
      </c>
      <c r="Q1753" s="1">
        <f>'[1]RC-1'!Q1753</f>
        <v>0</v>
      </c>
      <c r="R1753" s="1">
        <f>'[1]RC-1'!R1753</f>
        <v>0</v>
      </c>
      <c r="S1753" s="1">
        <f>'[1]RC-1'!S1753</f>
        <v>0</v>
      </c>
      <c r="T1753" s="1">
        <f>'[1]RC-1'!T1753</f>
        <v>0</v>
      </c>
      <c r="U1753" s="1">
        <f>'[1]RC-1'!U1753</f>
        <v>0</v>
      </c>
      <c r="V1753" s="1">
        <f>'[1]RC-1'!V1753</f>
        <v>0</v>
      </c>
      <c r="W1753" s="1">
        <f>'[1]RC-1'!W1753</f>
        <v>0</v>
      </c>
      <c r="X1753" s="1">
        <f>'[1]RC-1'!X1753</f>
        <v>0</v>
      </c>
      <c r="Y1753" s="1">
        <f>'[1]RC-1'!Y1753</f>
        <v>0</v>
      </c>
      <c r="Z1753" s="1">
        <f>'[1]RC-1'!Z1753</f>
        <v>0</v>
      </c>
      <c r="AA1753" s="1">
        <f>'[1]RC-1'!AA1753</f>
        <v>0</v>
      </c>
      <c r="AB1753" s="1">
        <f>'[1]RC-1'!AB1753</f>
        <v>0</v>
      </c>
      <c r="AC1753" s="1">
        <f>'[1]RC-1'!AC1753</f>
        <v>0</v>
      </c>
      <c r="AD1753" s="1">
        <f>'[1]RC-1'!AD1753</f>
        <v>0</v>
      </c>
      <c r="AE1753" s="1">
        <f>'[1]RC-1'!AE1753</f>
        <v>0</v>
      </c>
      <c r="AF1753" s="1">
        <f>'[1]RC-1'!AF1753</f>
        <v>0</v>
      </c>
      <c r="AG1753" s="1">
        <f>'[1]RC-1'!AG1753</f>
        <v>0</v>
      </c>
      <c r="AH1753" s="1">
        <f>'[1]RC-1'!AH1753</f>
        <v>0</v>
      </c>
      <c r="AI1753" s="1">
        <f>'[1]RC-1'!AI1753</f>
        <v>0</v>
      </c>
    </row>
    <row r="1754" spans="1:35" x14ac:dyDescent="0.3">
      <c r="A1754" s="1">
        <f>'[1]RC-1'!A1754</f>
        <v>0</v>
      </c>
      <c r="B1754" s="1">
        <f>'[1]RC-1'!B1754</f>
        <v>0</v>
      </c>
      <c r="C1754" s="1">
        <f>'[1]RC-1'!C1754</f>
        <v>0</v>
      </c>
      <c r="D1754" s="1">
        <f>'[1]RC-1'!D1754</f>
        <v>0</v>
      </c>
      <c r="E1754" s="1">
        <f>'[1]RC-1'!E1754</f>
        <v>0</v>
      </c>
      <c r="F1754" s="1">
        <f>'[1]RC-1'!F1754</f>
        <v>0</v>
      </c>
      <c r="G1754" s="1">
        <f>'[1]RC-1'!G1754</f>
        <v>0</v>
      </c>
      <c r="H1754" s="1">
        <f>'[1]RC-1'!H1754</f>
        <v>0</v>
      </c>
      <c r="I1754" s="1">
        <f>'[1]RC-1'!I1754</f>
        <v>0</v>
      </c>
      <c r="J1754" s="1">
        <f>'[1]RC-1'!J1754</f>
        <v>0</v>
      </c>
      <c r="K1754" s="1">
        <f>'[1]RC-1'!K1754</f>
        <v>0</v>
      </c>
      <c r="L1754" s="1">
        <f>'[1]RC-1'!L1754</f>
        <v>0</v>
      </c>
      <c r="M1754" s="1">
        <f>'[1]RC-1'!M1754</f>
        <v>0</v>
      </c>
      <c r="N1754" s="1">
        <f>'[1]RC-1'!N1754</f>
        <v>0</v>
      </c>
      <c r="O1754" s="1">
        <f>'[1]RC-1'!O1754</f>
        <v>0</v>
      </c>
      <c r="P1754" s="1">
        <f>'[1]RC-1'!P1754</f>
        <v>0</v>
      </c>
      <c r="Q1754" s="1">
        <f>'[1]RC-1'!Q1754</f>
        <v>0</v>
      </c>
      <c r="R1754" s="1">
        <f>'[1]RC-1'!R1754</f>
        <v>0</v>
      </c>
      <c r="S1754" s="1">
        <f>'[1]RC-1'!S1754</f>
        <v>0</v>
      </c>
      <c r="T1754" s="1">
        <f>'[1]RC-1'!T1754</f>
        <v>0</v>
      </c>
      <c r="U1754" s="1">
        <f>'[1]RC-1'!U1754</f>
        <v>0</v>
      </c>
      <c r="V1754" s="1">
        <f>'[1]RC-1'!V1754</f>
        <v>0</v>
      </c>
      <c r="W1754" s="1">
        <f>'[1]RC-1'!W1754</f>
        <v>0</v>
      </c>
      <c r="X1754" s="1">
        <f>'[1]RC-1'!X1754</f>
        <v>0</v>
      </c>
      <c r="Y1754" s="1">
        <f>'[1]RC-1'!Y1754</f>
        <v>0</v>
      </c>
      <c r="Z1754" s="1">
        <f>'[1]RC-1'!Z1754</f>
        <v>0</v>
      </c>
      <c r="AA1754" s="1">
        <f>'[1]RC-1'!AA1754</f>
        <v>0</v>
      </c>
      <c r="AB1754" s="1">
        <f>'[1]RC-1'!AB1754</f>
        <v>0</v>
      </c>
      <c r="AC1754" s="1">
        <f>'[1]RC-1'!AC1754</f>
        <v>0</v>
      </c>
      <c r="AD1754" s="1">
        <f>'[1]RC-1'!AD1754</f>
        <v>0</v>
      </c>
      <c r="AE1754" s="1">
        <f>'[1]RC-1'!AE1754</f>
        <v>0</v>
      </c>
      <c r="AF1754" s="1">
        <f>'[1]RC-1'!AF1754</f>
        <v>0</v>
      </c>
      <c r="AG1754" s="1">
        <f>'[1]RC-1'!AG1754</f>
        <v>0</v>
      </c>
      <c r="AH1754" s="1">
        <f>'[1]RC-1'!AH1754</f>
        <v>0</v>
      </c>
      <c r="AI1754" s="1">
        <f>'[1]RC-1'!AI1754</f>
        <v>0</v>
      </c>
    </row>
    <row r="1755" spans="1:35" x14ac:dyDescent="0.3">
      <c r="A1755" s="1">
        <f>'[1]RC-1'!A1755</f>
        <v>0</v>
      </c>
      <c r="B1755" s="1">
        <f>'[1]RC-1'!B1755</f>
        <v>0</v>
      </c>
      <c r="C1755" s="1">
        <f>'[1]RC-1'!C1755</f>
        <v>0</v>
      </c>
      <c r="D1755" s="1">
        <f>'[1]RC-1'!D1755</f>
        <v>0</v>
      </c>
      <c r="E1755" s="1">
        <f>'[1]RC-1'!E1755</f>
        <v>0</v>
      </c>
      <c r="F1755" s="1">
        <f>'[1]RC-1'!F1755</f>
        <v>0</v>
      </c>
      <c r="G1755" s="1">
        <f>'[1]RC-1'!G1755</f>
        <v>0</v>
      </c>
      <c r="H1755" s="1">
        <f>'[1]RC-1'!H1755</f>
        <v>0</v>
      </c>
      <c r="I1755" s="1">
        <f>'[1]RC-1'!I1755</f>
        <v>0</v>
      </c>
      <c r="J1755" s="1">
        <f>'[1]RC-1'!J1755</f>
        <v>0</v>
      </c>
      <c r="K1755" s="1">
        <f>'[1]RC-1'!K1755</f>
        <v>0</v>
      </c>
      <c r="L1755" s="1">
        <f>'[1]RC-1'!L1755</f>
        <v>0</v>
      </c>
      <c r="M1755" s="1">
        <f>'[1]RC-1'!M1755</f>
        <v>0</v>
      </c>
      <c r="N1755" s="1">
        <f>'[1]RC-1'!N1755</f>
        <v>0</v>
      </c>
      <c r="O1755" s="1">
        <f>'[1]RC-1'!O1755</f>
        <v>0</v>
      </c>
      <c r="P1755" s="1">
        <f>'[1]RC-1'!P1755</f>
        <v>0</v>
      </c>
      <c r="Q1755" s="1">
        <f>'[1]RC-1'!Q1755</f>
        <v>0</v>
      </c>
      <c r="R1755" s="1">
        <f>'[1]RC-1'!R1755</f>
        <v>0</v>
      </c>
      <c r="S1755" s="1">
        <f>'[1]RC-1'!S1755</f>
        <v>0</v>
      </c>
      <c r="T1755" s="1">
        <f>'[1]RC-1'!T1755</f>
        <v>0</v>
      </c>
      <c r="U1755" s="1">
        <f>'[1]RC-1'!U1755</f>
        <v>0</v>
      </c>
      <c r="V1755" s="1">
        <f>'[1]RC-1'!V1755</f>
        <v>0</v>
      </c>
      <c r="W1755" s="1">
        <f>'[1]RC-1'!W1755</f>
        <v>0</v>
      </c>
      <c r="X1755" s="1">
        <f>'[1]RC-1'!X1755</f>
        <v>0</v>
      </c>
      <c r="Y1755" s="1">
        <f>'[1]RC-1'!Y1755</f>
        <v>0</v>
      </c>
      <c r="Z1755" s="1">
        <f>'[1]RC-1'!Z1755</f>
        <v>0</v>
      </c>
      <c r="AA1755" s="1">
        <f>'[1]RC-1'!AA1755</f>
        <v>0</v>
      </c>
      <c r="AB1755" s="1">
        <f>'[1]RC-1'!AB1755</f>
        <v>0</v>
      </c>
      <c r="AC1755" s="1">
        <f>'[1]RC-1'!AC1755</f>
        <v>0</v>
      </c>
      <c r="AD1755" s="1">
        <f>'[1]RC-1'!AD1755</f>
        <v>0</v>
      </c>
      <c r="AE1755" s="1">
        <f>'[1]RC-1'!AE1755</f>
        <v>0</v>
      </c>
      <c r="AF1755" s="1">
        <f>'[1]RC-1'!AF1755</f>
        <v>0</v>
      </c>
      <c r="AG1755" s="1">
        <f>'[1]RC-1'!AG1755</f>
        <v>0</v>
      </c>
      <c r="AH1755" s="1">
        <f>'[1]RC-1'!AH1755</f>
        <v>0</v>
      </c>
      <c r="AI1755" s="1">
        <f>'[1]RC-1'!AI1755</f>
        <v>0</v>
      </c>
    </row>
    <row r="1756" spans="1:35" x14ac:dyDescent="0.3">
      <c r="A1756" s="1">
        <f>'[1]RC-1'!A1756</f>
        <v>0</v>
      </c>
      <c r="B1756" s="1">
        <f>'[1]RC-1'!B1756</f>
        <v>0</v>
      </c>
      <c r="C1756" s="1">
        <f>'[1]RC-1'!C1756</f>
        <v>0</v>
      </c>
      <c r="D1756" s="1">
        <f>'[1]RC-1'!D1756</f>
        <v>0</v>
      </c>
      <c r="E1756" s="1">
        <f>'[1]RC-1'!E1756</f>
        <v>0</v>
      </c>
      <c r="F1756" s="1">
        <f>'[1]RC-1'!F1756</f>
        <v>0</v>
      </c>
      <c r="G1756" s="1">
        <f>'[1]RC-1'!G1756</f>
        <v>0</v>
      </c>
      <c r="H1756" s="1">
        <f>'[1]RC-1'!H1756</f>
        <v>0</v>
      </c>
      <c r="I1756" s="1">
        <f>'[1]RC-1'!I1756</f>
        <v>0</v>
      </c>
      <c r="J1756" s="1">
        <f>'[1]RC-1'!J1756</f>
        <v>0</v>
      </c>
      <c r="K1756" s="1">
        <f>'[1]RC-1'!K1756</f>
        <v>0</v>
      </c>
      <c r="L1756" s="1">
        <f>'[1]RC-1'!L1756</f>
        <v>0</v>
      </c>
      <c r="M1756" s="1">
        <f>'[1]RC-1'!M1756</f>
        <v>0</v>
      </c>
      <c r="N1756" s="1">
        <f>'[1]RC-1'!N1756</f>
        <v>0</v>
      </c>
      <c r="O1756" s="1">
        <f>'[1]RC-1'!O1756</f>
        <v>0</v>
      </c>
      <c r="P1756" s="1">
        <f>'[1]RC-1'!P1756</f>
        <v>0</v>
      </c>
      <c r="Q1756" s="1">
        <f>'[1]RC-1'!Q1756</f>
        <v>0</v>
      </c>
      <c r="R1756" s="1">
        <f>'[1]RC-1'!R1756</f>
        <v>0</v>
      </c>
      <c r="S1756" s="1">
        <f>'[1]RC-1'!S1756</f>
        <v>0</v>
      </c>
      <c r="T1756" s="1">
        <f>'[1]RC-1'!T1756</f>
        <v>0</v>
      </c>
      <c r="U1756" s="1">
        <f>'[1]RC-1'!U1756</f>
        <v>0</v>
      </c>
      <c r="V1756" s="1">
        <f>'[1]RC-1'!V1756</f>
        <v>0</v>
      </c>
      <c r="W1756" s="1">
        <f>'[1]RC-1'!W1756</f>
        <v>0</v>
      </c>
      <c r="X1756" s="1">
        <f>'[1]RC-1'!X1756</f>
        <v>0</v>
      </c>
      <c r="Y1756" s="1">
        <f>'[1]RC-1'!Y1756</f>
        <v>0</v>
      </c>
      <c r="Z1756" s="1">
        <f>'[1]RC-1'!Z1756</f>
        <v>0</v>
      </c>
      <c r="AA1756" s="1">
        <f>'[1]RC-1'!AA1756</f>
        <v>0</v>
      </c>
      <c r="AB1756" s="1">
        <f>'[1]RC-1'!AB1756</f>
        <v>0</v>
      </c>
      <c r="AC1756" s="1">
        <f>'[1]RC-1'!AC1756</f>
        <v>0</v>
      </c>
      <c r="AD1756" s="1">
        <f>'[1]RC-1'!AD1756</f>
        <v>0</v>
      </c>
      <c r="AE1756" s="1">
        <f>'[1]RC-1'!AE1756</f>
        <v>0</v>
      </c>
      <c r="AF1756" s="1">
        <f>'[1]RC-1'!AF1756</f>
        <v>0</v>
      </c>
      <c r="AG1756" s="1">
        <f>'[1]RC-1'!AG1756</f>
        <v>0</v>
      </c>
      <c r="AH1756" s="1">
        <f>'[1]RC-1'!AH1756</f>
        <v>0</v>
      </c>
      <c r="AI1756" s="1">
        <f>'[1]RC-1'!AI1756</f>
        <v>0</v>
      </c>
    </row>
    <row r="1757" spans="1:35" x14ac:dyDescent="0.3">
      <c r="A1757" s="1">
        <f>'[1]RC-1'!A1757</f>
        <v>0</v>
      </c>
      <c r="B1757" s="1">
        <f>'[1]RC-1'!B1757</f>
        <v>0</v>
      </c>
      <c r="C1757" s="1">
        <f>'[1]RC-1'!C1757</f>
        <v>0</v>
      </c>
      <c r="D1757" s="1">
        <f>'[1]RC-1'!D1757</f>
        <v>0</v>
      </c>
      <c r="E1757" s="1">
        <f>'[1]RC-1'!E1757</f>
        <v>0</v>
      </c>
      <c r="F1757" s="1">
        <f>'[1]RC-1'!F1757</f>
        <v>0</v>
      </c>
      <c r="G1757" s="1">
        <f>'[1]RC-1'!G1757</f>
        <v>0</v>
      </c>
      <c r="H1757" s="1">
        <f>'[1]RC-1'!H1757</f>
        <v>0</v>
      </c>
      <c r="I1757" s="1">
        <f>'[1]RC-1'!I1757</f>
        <v>0</v>
      </c>
      <c r="J1757" s="1">
        <f>'[1]RC-1'!J1757</f>
        <v>0</v>
      </c>
      <c r="K1757" s="1">
        <f>'[1]RC-1'!K1757</f>
        <v>0</v>
      </c>
      <c r="L1757" s="1">
        <f>'[1]RC-1'!L1757</f>
        <v>0</v>
      </c>
      <c r="M1757" s="1">
        <f>'[1]RC-1'!M1757</f>
        <v>0</v>
      </c>
      <c r="N1757" s="1">
        <f>'[1]RC-1'!N1757</f>
        <v>0</v>
      </c>
      <c r="O1757" s="1">
        <f>'[1]RC-1'!O1757</f>
        <v>0</v>
      </c>
      <c r="P1757" s="1">
        <f>'[1]RC-1'!P1757</f>
        <v>0</v>
      </c>
      <c r="Q1757" s="1">
        <f>'[1]RC-1'!Q1757</f>
        <v>0</v>
      </c>
      <c r="R1757" s="1">
        <f>'[1]RC-1'!R1757</f>
        <v>0</v>
      </c>
      <c r="S1757" s="1">
        <f>'[1]RC-1'!S1757</f>
        <v>0</v>
      </c>
      <c r="T1757" s="1">
        <f>'[1]RC-1'!T1757</f>
        <v>0</v>
      </c>
      <c r="U1757" s="1">
        <f>'[1]RC-1'!U1757</f>
        <v>0</v>
      </c>
      <c r="V1757" s="1">
        <f>'[1]RC-1'!V1757</f>
        <v>0</v>
      </c>
      <c r="W1757" s="1">
        <f>'[1]RC-1'!W1757</f>
        <v>0</v>
      </c>
      <c r="X1757" s="1">
        <f>'[1]RC-1'!X1757</f>
        <v>0</v>
      </c>
      <c r="Y1757" s="1">
        <f>'[1]RC-1'!Y1757</f>
        <v>0</v>
      </c>
      <c r="Z1757" s="1">
        <f>'[1]RC-1'!Z1757</f>
        <v>0</v>
      </c>
      <c r="AA1757" s="1">
        <f>'[1]RC-1'!AA1757</f>
        <v>0</v>
      </c>
      <c r="AB1757" s="1">
        <f>'[1]RC-1'!AB1757</f>
        <v>0</v>
      </c>
      <c r="AC1757" s="1">
        <f>'[1]RC-1'!AC1757</f>
        <v>0</v>
      </c>
      <c r="AD1757" s="1">
        <f>'[1]RC-1'!AD1757</f>
        <v>0</v>
      </c>
      <c r="AE1757" s="1">
        <f>'[1]RC-1'!AE1757</f>
        <v>0</v>
      </c>
      <c r="AF1757" s="1">
        <f>'[1]RC-1'!AF1757</f>
        <v>0</v>
      </c>
      <c r="AG1757" s="1">
        <f>'[1]RC-1'!AG1757</f>
        <v>0</v>
      </c>
      <c r="AH1757" s="1">
        <f>'[1]RC-1'!AH1757</f>
        <v>0</v>
      </c>
      <c r="AI1757" s="1">
        <f>'[1]RC-1'!AI1757</f>
        <v>0</v>
      </c>
    </row>
    <row r="1758" spans="1:35" x14ac:dyDescent="0.3">
      <c r="A1758" s="1">
        <f>'[1]RC-1'!A1758</f>
        <v>0</v>
      </c>
      <c r="B1758" s="1">
        <f>'[1]RC-1'!B1758</f>
        <v>0</v>
      </c>
      <c r="C1758" s="1">
        <f>'[1]RC-1'!C1758</f>
        <v>0</v>
      </c>
      <c r="D1758" s="1">
        <f>'[1]RC-1'!D1758</f>
        <v>0</v>
      </c>
      <c r="E1758" s="1">
        <f>'[1]RC-1'!E1758</f>
        <v>0</v>
      </c>
      <c r="F1758" s="1">
        <f>'[1]RC-1'!F1758</f>
        <v>0</v>
      </c>
      <c r="G1758" s="1">
        <f>'[1]RC-1'!G1758</f>
        <v>0</v>
      </c>
      <c r="H1758" s="1">
        <f>'[1]RC-1'!H1758</f>
        <v>0</v>
      </c>
      <c r="I1758" s="1">
        <f>'[1]RC-1'!I1758</f>
        <v>0</v>
      </c>
      <c r="J1758" s="1">
        <f>'[1]RC-1'!J1758</f>
        <v>0</v>
      </c>
      <c r="K1758" s="1">
        <f>'[1]RC-1'!K1758</f>
        <v>0</v>
      </c>
      <c r="L1758" s="1">
        <f>'[1]RC-1'!L1758</f>
        <v>0</v>
      </c>
      <c r="M1758" s="1">
        <f>'[1]RC-1'!M1758</f>
        <v>0</v>
      </c>
      <c r="N1758" s="1">
        <f>'[1]RC-1'!N1758</f>
        <v>0</v>
      </c>
      <c r="O1758" s="1">
        <f>'[1]RC-1'!O1758</f>
        <v>0</v>
      </c>
      <c r="P1758" s="1">
        <f>'[1]RC-1'!P1758</f>
        <v>0</v>
      </c>
      <c r="Q1758" s="1">
        <f>'[1]RC-1'!Q1758</f>
        <v>0</v>
      </c>
      <c r="R1758" s="1">
        <f>'[1]RC-1'!R1758</f>
        <v>0</v>
      </c>
      <c r="S1758" s="1">
        <f>'[1]RC-1'!S1758</f>
        <v>0</v>
      </c>
      <c r="T1758" s="1">
        <f>'[1]RC-1'!T1758</f>
        <v>0</v>
      </c>
      <c r="U1758" s="1">
        <f>'[1]RC-1'!U1758</f>
        <v>0</v>
      </c>
      <c r="V1758" s="1">
        <f>'[1]RC-1'!V1758</f>
        <v>0</v>
      </c>
      <c r="W1758" s="1">
        <f>'[1]RC-1'!W1758</f>
        <v>0</v>
      </c>
      <c r="X1758" s="1">
        <f>'[1]RC-1'!X1758</f>
        <v>0</v>
      </c>
      <c r="Y1758" s="1">
        <f>'[1]RC-1'!Y1758</f>
        <v>0</v>
      </c>
      <c r="Z1758" s="1">
        <f>'[1]RC-1'!Z1758</f>
        <v>0</v>
      </c>
      <c r="AA1758" s="1">
        <f>'[1]RC-1'!AA1758</f>
        <v>0</v>
      </c>
      <c r="AB1758" s="1">
        <f>'[1]RC-1'!AB1758</f>
        <v>0</v>
      </c>
      <c r="AC1758" s="1">
        <f>'[1]RC-1'!AC1758</f>
        <v>0</v>
      </c>
      <c r="AD1758" s="1">
        <f>'[1]RC-1'!AD1758</f>
        <v>0</v>
      </c>
      <c r="AE1758" s="1">
        <f>'[1]RC-1'!AE1758</f>
        <v>0</v>
      </c>
      <c r="AF1758" s="1">
        <f>'[1]RC-1'!AF1758</f>
        <v>0</v>
      </c>
      <c r="AG1758" s="1">
        <f>'[1]RC-1'!AG1758</f>
        <v>0</v>
      </c>
      <c r="AH1758" s="1">
        <f>'[1]RC-1'!AH1758</f>
        <v>0</v>
      </c>
      <c r="AI1758" s="1">
        <f>'[1]RC-1'!AI1758</f>
        <v>0</v>
      </c>
    </row>
    <row r="1759" spans="1:35" x14ac:dyDescent="0.3">
      <c r="A1759" s="1">
        <f>'[1]RC-1'!A1759</f>
        <v>0</v>
      </c>
      <c r="B1759" s="1">
        <f>'[1]RC-1'!B1759</f>
        <v>0</v>
      </c>
      <c r="C1759" s="1">
        <f>'[1]RC-1'!C1759</f>
        <v>0</v>
      </c>
      <c r="D1759" s="1">
        <f>'[1]RC-1'!D1759</f>
        <v>0</v>
      </c>
      <c r="E1759" s="1">
        <f>'[1]RC-1'!E1759</f>
        <v>0</v>
      </c>
      <c r="F1759" s="1">
        <f>'[1]RC-1'!F1759</f>
        <v>0</v>
      </c>
      <c r="G1759" s="1">
        <f>'[1]RC-1'!G1759</f>
        <v>0</v>
      </c>
      <c r="H1759" s="1">
        <f>'[1]RC-1'!H1759</f>
        <v>0</v>
      </c>
      <c r="I1759" s="1">
        <f>'[1]RC-1'!I1759</f>
        <v>0</v>
      </c>
      <c r="J1759" s="1">
        <f>'[1]RC-1'!J1759</f>
        <v>0</v>
      </c>
      <c r="K1759" s="1">
        <f>'[1]RC-1'!K1759</f>
        <v>0</v>
      </c>
      <c r="L1759" s="1">
        <f>'[1]RC-1'!L1759</f>
        <v>0</v>
      </c>
      <c r="M1759" s="1">
        <f>'[1]RC-1'!M1759</f>
        <v>0</v>
      </c>
      <c r="N1759" s="1">
        <f>'[1]RC-1'!N1759</f>
        <v>0</v>
      </c>
      <c r="O1759" s="1">
        <f>'[1]RC-1'!O1759</f>
        <v>0</v>
      </c>
      <c r="P1759" s="1">
        <f>'[1]RC-1'!P1759</f>
        <v>0</v>
      </c>
      <c r="Q1759" s="1">
        <f>'[1]RC-1'!Q1759</f>
        <v>0</v>
      </c>
      <c r="R1759" s="1">
        <f>'[1]RC-1'!R1759</f>
        <v>0</v>
      </c>
      <c r="S1759" s="1">
        <f>'[1]RC-1'!S1759</f>
        <v>0</v>
      </c>
      <c r="T1759" s="1">
        <f>'[1]RC-1'!T1759</f>
        <v>0</v>
      </c>
      <c r="U1759" s="1">
        <f>'[1]RC-1'!U1759</f>
        <v>0</v>
      </c>
      <c r="V1759" s="1">
        <f>'[1]RC-1'!V1759</f>
        <v>0</v>
      </c>
      <c r="W1759" s="1">
        <f>'[1]RC-1'!W1759</f>
        <v>0</v>
      </c>
      <c r="X1759" s="1">
        <f>'[1]RC-1'!X1759</f>
        <v>0</v>
      </c>
      <c r="Y1759" s="1">
        <f>'[1]RC-1'!Y1759</f>
        <v>0</v>
      </c>
      <c r="Z1759" s="1">
        <f>'[1]RC-1'!Z1759</f>
        <v>0</v>
      </c>
      <c r="AA1759" s="1">
        <f>'[1]RC-1'!AA1759</f>
        <v>0</v>
      </c>
      <c r="AB1759" s="1">
        <f>'[1]RC-1'!AB1759</f>
        <v>0</v>
      </c>
      <c r="AC1759" s="1">
        <f>'[1]RC-1'!AC1759</f>
        <v>0</v>
      </c>
      <c r="AD1759" s="1">
        <f>'[1]RC-1'!AD1759</f>
        <v>0</v>
      </c>
      <c r="AE1759" s="1">
        <f>'[1]RC-1'!AE1759</f>
        <v>0</v>
      </c>
      <c r="AF1759" s="1">
        <f>'[1]RC-1'!AF1759</f>
        <v>0</v>
      </c>
      <c r="AG1759" s="1">
        <f>'[1]RC-1'!AG1759</f>
        <v>0</v>
      </c>
      <c r="AH1759" s="1">
        <f>'[1]RC-1'!AH1759</f>
        <v>0</v>
      </c>
      <c r="AI1759" s="1">
        <f>'[1]RC-1'!AI1759</f>
        <v>0</v>
      </c>
    </row>
    <row r="1760" spans="1:35" x14ac:dyDescent="0.3">
      <c r="A1760" s="1">
        <f>'[1]RC-1'!A1760</f>
        <v>0</v>
      </c>
      <c r="B1760" s="1">
        <f>'[1]RC-1'!B1760</f>
        <v>0</v>
      </c>
      <c r="C1760" s="1">
        <f>'[1]RC-1'!C1760</f>
        <v>0</v>
      </c>
      <c r="D1760" s="1">
        <f>'[1]RC-1'!D1760</f>
        <v>0</v>
      </c>
      <c r="E1760" s="1">
        <f>'[1]RC-1'!E1760</f>
        <v>0</v>
      </c>
      <c r="F1760" s="1">
        <f>'[1]RC-1'!F1760</f>
        <v>0</v>
      </c>
      <c r="G1760" s="1">
        <f>'[1]RC-1'!G1760</f>
        <v>0</v>
      </c>
      <c r="H1760" s="1">
        <f>'[1]RC-1'!H1760</f>
        <v>0</v>
      </c>
      <c r="I1760" s="1">
        <f>'[1]RC-1'!I1760</f>
        <v>0</v>
      </c>
      <c r="J1760" s="1">
        <f>'[1]RC-1'!J1760</f>
        <v>0</v>
      </c>
      <c r="K1760" s="1">
        <f>'[1]RC-1'!K1760</f>
        <v>0</v>
      </c>
      <c r="L1760" s="1">
        <f>'[1]RC-1'!L1760</f>
        <v>0</v>
      </c>
      <c r="M1760" s="1">
        <f>'[1]RC-1'!M1760</f>
        <v>0</v>
      </c>
      <c r="N1760" s="1">
        <f>'[1]RC-1'!N1760</f>
        <v>0</v>
      </c>
      <c r="O1760" s="1">
        <f>'[1]RC-1'!O1760</f>
        <v>0</v>
      </c>
      <c r="P1760" s="1">
        <f>'[1]RC-1'!P1760</f>
        <v>0</v>
      </c>
      <c r="Q1760" s="1">
        <f>'[1]RC-1'!Q1760</f>
        <v>0</v>
      </c>
      <c r="R1760" s="1">
        <f>'[1]RC-1'!R1760</f>
        <v>0</v>
      </c>
      <c r="S1760" s="1">
        <f>'[1]RC-1'!S1760</f>
        <v>0</v>
      </c>
      <c r="T1760" s="1">
        <f>'[1]RC-1'!T1760</f>
        <v>0</v>
      </c>
      <c r="U1760" s="1">
        <f>'[1]RC-1'!U1760</f>
        <v>0</v>
      </c>
      <c r="V1760" s="1">
        <f>'[1]RC-1'!V1760</f>
        <v>0</v>
      </c>
      <c r="W1760" s="1">
        <f>'[1]RC-1'!W1760</f>
        <v>0</v>
      </c>
      <c r="X1760" s="1">
        <f>'[1]RC-1'!X1760</f>
        <v>0</v>
      </c>
      <c r="Y1760" s="1">
        <f>'[1]RC-1'!Y1760</f>
        <v>0</v>
      </c>
      <c r="Z1760" s="1">
        <f>'[1]RC-1'!Z1760</f>
        <v>0</v>
      </c>
      <c r="AA1760" s="1">
        <f>'[1]RC-1'!AA1760</f>
        <v>0</v>
      </c>
      <c r="AB1760" s="1">
        <f>'[1]RC-1'!AB1760</f>
        <v>0</v>
      </c>
      <c r="AC1760" s="1">
        <f>'[1]RC-1'!AC1760</f>
        <v>0</v>
      </c>
      <c r="AD1760" s="1">
        <f>'[1]RC-1'!AD1760</f>
        <v>0</v>
      </c>
      <c r="AE1760" s="1">
        <f>'[1]RC-1'!AE1760</f>
        <v>0</v>
      </c>
      <c r="AF1760" s="1">
        <f>'[1]RC-1'!AF1760</f>
        <v>0</v>
      </c>
      <c r="AG1760" s="1">
        <f>'[1]RC-1'!AG1760</f>
        <v>0</v>
      </c>
      <c r="AH1760" s="1">
        <f>'[1]RC-1'!AH1760</f>
        <v>0</v>
      </c>
      <c r="AI1760" s="1">
        <f>'[1]RC-1'!AI1760</f>
        <v>0</v>
      </c>
    </row>
    <row r="1761" spans="1:35" x14ac:dyDescent="0.3">
      <c r="A1761" s="1">
        <f>'[1]RC-1'!A1761</f>
        <v>0</v>
      </c>
      <c r="B1761" s="1">
        <f>'[1]RC-1'!B1761</f>
        <v>0</v>
      </c>
      <c r="C1761" s="1">
        <f>'[1]RC-1'!C1761</f>
        <v>0</v>
      </c>
      <c r="D1761" s="1">
        <f>'[1]RC-1'!D1761</f>
        <v>0</v>
      </c>
      <c r="E1761" s="1">
        <f>'[1]RC-1'!E1761</f>
        <v>0</v>
      </c>
      <c r="F1761" s="1">
        <f>'[1]RC-1'!F1761</f>
        <v>0</v>
      </c>
      <c r="G1761" s="1">
        <f>'[1]RC-1'!G1761</f>
        <v>0</v>
      </c>
      <c r="H1761" s="1">
        <f>'[1]RC-1'!H1761</f>
        <v>0</v>
      </c>
      <c r="I1761" s="1">
        <f>'[1]RC-1'!I1761</f>
        <v>0</v>
      </c>
      <c r="J1761" s="1">
        <f>'[1]RC-1'!J1761</f>
        <v>0</v>
      </c>
      <c r="K1761" s="1">
        <f>'[1]RC-1'!K1761</f>
        <v>0</v>
      </c>
      <c r="L1761" s="1">
        <f>'[1]RC-1'!L1761</f>
        <v>0</v>
      </c>
      <c r="M1761" s="1">
        <f>'[1]RC-1'!M1761</f>
        <v>0</v>
      </c>
      <c r="N1761" s="1">
        <f>'[1]RC-1'!N1761</f>
        <v>0</v>
      </c>
      <c r="O1761" s="1">
        <f>'[1]RC-1'!O1761</f>
        <v>0</v>
      </c>
      <c r="P1761" s="1">
        <f>'[1]RC-1'!P1761</f>
        <v>0</v>
      </c>
      <c r="Q1761" s="1">
        <f>'[1]RC-1'!Q1761</f>
        <v>0</v>
      </c>
      <c r="R1761" s="1">
        <f>'[1]RC-1'!R1761</f>
        <v>0</v>
      </c>
      <c r="S1761" s="1">
        <f>'[1]RC-1'!S1761</f>
        <v>0</v>
      </c>
      <c r="T1761" s="1">
        <f>'[1]RC-1'!T1761</f>
        <v>0</v>
      </c>
      <c r="U1761" s="1">
        <f>'[1]RC-1'!U1761</f>
        <v>0</v>
      </c>
      <c r="V1761" s="1">
        <f>'[1]RC-1'!V1761</f>
        <v>0</v>
      </c>
      <c r="W1761" s="1">
        <f>'[1]RC-1'!W1761</f>
        <v>0</v>
      </c>
      <c r="X1761" s="1">
        <f>'[1]RC-1'!X1761</f>
        <v>0</v>
      </c>
      <c r="Y1761" s="1">
        <f>'[1]RC-1'!Y1761</f>
        <v>0</v>
      </c>
      <c r="Z1761" s="1">
        <f>'[1]RC-1'!Z1761</f>
        <v>0</v>
      </c>
      <c r="AA1761" s="1">
        <f>'[1]RC-1'!AA1761</f>
        <v>0</v>
      </c>
      <c r="AB1761" s="1">
        <f>'[1]RC-1'!AB1761</f>
        <v>0</v>
      </c>
      <c r="AC1761" s="1">
        <f>'[1]RC-1'!AC1761</f>
        <v>0</v>
      </c>
      <c r="AD1761" s="1">
        <f>'[1]RC-1'!AD1761</f>
        <v>0</v>
      </c>
      <c r="AE1761" s="1">
        <f>'[1]RC-1'!AE1761</f>
        <v>0</v>
      </c>
      <c r="AF1761" s="1">
        <f>'[1]RC-1'!AF1761</f>
        <v>0</v>
      </c>
      <c r="AG1761" s="1">
        <f>'[1]RC-1'!AG1761</f>
        <v>0</v>
      </c>
      <c r="AH1761" s="1">
        <f>'[1]RC-1'!AH1761</f>
        <v>0</v>
      </c>
      <c r="AI1761" s="1">
        <f>'[1]RC-1'!AI1761</f>
        <v>0</v>
      </c>
    </row>
    <row r="1762" spans="1:35" x14ac:dyDescent="0.3">
      <c r="A1762" s="1">
        <f>'[1]RC-1'!A1762</f>
        <v>0</v>
      </c>
      <c r="B1762" s="1">
        <f>'[1]RC-1'!B1762</f>
        <v>0</v>
      </c>
      <c r="C1762" s="1">
        <f>'[1]RC-1'!C1762</f>
        <v>0</v>
      </c>
      <c r="D1762" s="1">
        <f>'[1]RC-1'!D1762</f>
        <v>0</v>
      </c>
      <c r="E1762" s="1">
        <f>'[1]RC-1'!E1762</f>
        <v>0</v>
      </c>
      <c r="F1762" s="1">
        <f>'[1]RC-1'!F1762</f>
        <v>0</v>
      </c>
      <c r="G1762" s="1">
        <f>'[1]RC-1'!G1762</f>
        <v>0</v>
      </c>
      <c r="H1762" s="1">
        <f>'[1]RC-1'!H1762</f>
        <v>0</v>
      </c>
      <c r="I1762" s="1">
        <f>'[1]RC-1'!I1762</f>
        <v>0</v>
      </c>
      <c r="J1762" s="1">
        <f>'[1]RC-1'!J1762</f>
        <v>0</v>
      </c>
      <c r="K1762" s="1">
        <f>'[1]RC-1'!K1762</f>
        <v>0</v>
      </c>
      <c r="L1762" s="1">
        <f>'[1]RC-1'!L1762</f>
        <v>0</v>
      </c>
      <c r="M1762" s="1">
        <f>'[1]RC-1'!M1762</f>
        <v>0</v>
      </c>
      <c r="N1762" s="1">
        <f>'[1]RC-1'!N1762</f>
        <v>0</v>
      </c>
      <c r="O1762" s="1">
        <f>'[1]RC-1'!O1762</f>
        <v>0</v>
      </c>
      <c r="P1762" s="1">
        <f>'[1]RC-1'!P1762</f>
        <v>0</v>
      </c>
      <c r="Q1762" s="1">
        <f>'[1]RC-1'!Q1762</f>
        <v>0</v>
      </c>
      <c r="R1762" s="1">
        <f>'[1]RC-1'!R1762</f>
        <v>0</v>
      </c>
      <c r="S1762" s="1">
        <f>'[1]RC-1'!S1762</f>
        <v>0</v>
      </c>
      <c r="T1762" s="1">
        <f>'[1]RC-1'!T1762</f>
        <v>0</v>
      </c>
      <c r="U1762" s="1">
        <f>'[1]RC-1'!U1762</f>
        <v>0</v>
      </c>
      <c r="V1762" s="1">
        <f>'[1]RC-1'!V1762</f>
        <v>0</v>
      </c>
      <c r="W1762" s="1">
        <f>'[1]RC-1'!W1762</f>
        <v>0</v>
      </c>
      <c r="X1762" s="1">
        <f>'[1]RC-1'!X1762</f>
        <v>0</v>
      </c>
      <c r="Y1762" s="1">
        <f>'[1]RC-1'!Y1762</f>
        <v>0</v>
      </c>
      <c r="Z1762" s="1">
        <f>'[1]RC-1'!Z1762</f>
        <v>0</v>
      </c>
      <c r="AA1762" s="1">
        <f>'[1]RC-1'!AA1762</f>
        <v>0</v>
      </c>
      <c r="AB1762" s="1">
        <f>'[1]RC-1'!AB1762</f>
        <v>0</v>
      </c>
      <c r="AC1762" s="1">
        <f>'[1]RC-1'!AC1762</f>
        <v>0</v>
      </c>
      <c r="AD1762" s="1">
        <f>'[1]RC-1'!AD1762</f>
        <v>0</v>
      </c>
      <c r="AE1762" s="1">
        <f>'[1]RC-1'!AE1762</f>
        <v>0</v>
      </c>
      <c r="AF1762" s="1">
        <f>'[1]RC-1'!AF1762</f>
        <v>0</v>
      </c>
      <c r="AG1762" s="1">
        <f>'[1]RC-1'!AG1762</f>
        <v>0</v>
      </c>
      <c r="AH1762" s="1">
        <f>'[1]RC-1'!AH1762</f>
        <v>0</v>
      </c>
      <c r="AI1762" s="1">
        <f>'[1]RC-1'!AI1762</f>
        <v>0</v>
      </c>
    </row>
    <row r="1763" spans="1:35" x14ac:dyDescent="0.3">
      <c r="A1763" s="1">
        <f>'[1]RC-1'!A1763</f>
        <v>0</v>
      </c>
      <c r="B1763" s="1">
        <f>'[1]RC-1'!B1763</f>
        <v>0</v>
      </c>
      <c r="C1763" s="1">
        <f>'[1]RC-1'!C1763</f>
        <v>0</v>
      </c>
      <c r="D1763" s="1">
        <f>'[1]RC-1'!D1763</f>
        <v>0</v>
      </c>
      <c r="E1763" s="1">
        <f>'[1]RC-1'!E1763</f>
        <v>0</v>
      </c>
      <c r="F1763" s="1">
        <f>'[1]RC-1'!F1763</f>
        <v>0</v>
      </c>
      <c r="G1763" s="1">
        <f>'[1]RC-1'!G1763</f>
        <v>0</v>
      </c>
      <c r="H1763" s="1">
        <f>'[1]RC-1'!H1763</f>
        <v>0</v>
      </c>
      <c r="I1763" s="1">
        <f>'[1]RC-1'!I1763</f>
        <v>0</v>
      </c>
      <c r="J1763" s="1">
        <f>'[1]RC-1'!J1763</f>
        <v>0</v>
      </c>
      <c r="K1763" s="1">
        <f>'[1]RC-1'!K1763</f>
        <v>0</v>
      </c>
      <c r="L1763" s="1">
        <f>'[1]RC-1'!L1763</f>
        <v>0</v>
      </c>
      <c r="M1763" s="1">
        <f>'[1]RC-1'!M1763</f>
        <v>0</v>
      </c>
      <c r="N1763" s="1">
        <f>'[1]RC-1'!N1763</f>
        <v>0</v>
      </c>
      <c r="O1763" s="1">
        <f>'[1]RC-1'!O1763</f>
        <v>0</v>
      </c>
      <c r="P1763" s="1">
        <f>'[1]RC-1'!P1763</f>
        <v>0</v>
      </c>
      <c r="Q1763" s="1">
        <f>'[1]RC-1'!Q1763</f>
        <v>0</v>
      </c>
      <c r="R1763" s="1">
        <f>'[1]RC-1'!R1763</f>
        <v>0</v>
      </c>
      <c r="S1763" s="1">
        <f>'[1]RC-1'!S1763</f>
        <v>0</v>
      </c>
      <c r="T1763" s="1">
        <f>'[1]RC-1'!T1763</f>
        <v>0</v>
      </c>
      <c r="U1763" s="1">
        <f>'[1]RC-1'!U1763</f>
        <v>0</v>
      </c>
      <c r="V1763" s="1">
        <f>'[1]RC-1'!V1763</f>
        <v>0</v>
      </c>
      <c r="W1763" s="1">
        <f>'[1]RC-1'!W1763</f>
        <v>0</v>
      </c>
      <c r="X1763" s="1">
        <f>'[1]RC-1'!X1763</f>
        <v>0</v>
      </c>
      <c r="Y1763" s="1">
        <f>'[1]RC-1'!Y1763</f>
        <v>0</v>
      </c>
      <c r="Z1763" s="1">
        <f>'[1]RC-1'!Z1763</f>
        <v>0</v>
      </c>
      <c r="AA1763" s="1">
        <f>'[1]RC-1'!AA1763</f>
        <v>0</v>
      </c>
      <c r="AB1763" s="1">
        <f>'[1]RC-1'!AB1763</f>
        <v>0</v>
      </c>
      <c r="AC1763" s="1">
        <f>'[1]RC-1'!AC1763</f>
        <v>0</v>
      </c>
      <c r="AD1763" s="1">
        <f>'[1]RC-1'!AD1763</f>
        <v>0</v>
      </c>
      <c r="AE1763" s="1">
        <f>'[1]RC-1'!AE1763</f>
        <v>0</v>
      </c>
      <c r="AF1763" s="1">
        <f>'[1]RC-1'!AF1763</f>
        <v>0</v>
      </c>
      <c r="AG1763" s="1">
        <f>'[1]RC-1'!AG1763</f>
        <v>0</v>
      </c>
      <c r="AH1763" s="1">
        <f>'[1]RC-1'!AH1763</f>
        <v>0</v>
      </c>
      <c r="AI1763" s="1">
        <f>'[1]RC-1'!AI1763</f>
        <v>0</v>
      </c>
    </row>
    <row r="1764" spans="1:35" x14ac:dyDescent="0.3">
      <c r="A1764" s="1">
        <f>'[1]RC-1'!A1764</f>
        <v>0</v>
      </c>
      <c r="B1764" s="1">
        <f>'[1]RC-1'!B1764</f>
        <v>0</v>
      </c>
      <c r="C1764" s="1">
        <f>'[1]RC-1'!C1764</f>
        <v>0</v>
      </c>
      <c r="D1764" s="1">
        <f>'[1]RC-1'!D1764</f>
        <v>0</v>
      </c>
      <c r="E1764" s="1">
        <f>'[1]RC-1'!E1764</f>
        <v>0</v>
      </c>
      <c r="F1764" s="1">
        <f>'[1]RC-1'!F1764</f>
        <v>0</v>
      </c>
      <c r="G1764" s="1">
        <f>'[1]RC-1'!G1764</f>
        <v>0</v>
      </c>
      <c r="H1764" s="1">
        <f>'[1]RC-1'!H1764</f>
        <v>0</v>
      </c>
      <c r="I1764" s="1">
        <f>'[1]RC-1'!I1764</f>
        <v>0</v>
      </c>
      <c r="J1764" s="1">
        <f>'[1]RC-1'!J1764</f>
        <v>0</v>
      </c>
      <c r="K1764" s="1">
        <f>'[1]RC-1'!K1764</f>
        <v>0</v>
      </c>
      <c r="L1764" s="1">
        <f>'[1]RC-1'!L1764</f>
        <v>0</v>
      </c>
      <c r="M1764" s="1">
        <f>'[1]RC-1'!M1764</f>
        <v>0</v>
      </c>
      <c r="N1764" s="1">
        <f>'[1]RC-1'!N1764</f>
        <v>0</v>
      </c>
      <c r="O1764" s="1">
        <f>'[1]RC-1'!O1764</f>
        <v>0</v>
      </c>
      <c r="P1764" s="1">
        <f>'[1]RC-1'!P1764</f>
        <v>0</v>
      </c>
      <c r="Q1764" s="1">
        <f>'[1]RC-1'!Q1764</f>
        <v>0</v>
      </c>
      <c r="R1764" s="1">
        <f>'[1]RC-1'!R1764</f>
        <v>0</v>
      </c>
      <c r="S1764" s="1">
        <f>'[1]RC-1'!S1764</f>
        <v>0</v>
      </c>
      <c r="T1764" s="1">
        <f>'[1]RC-1'!T1764</f>
        <v>0</v>
      </c>
      <c r="U1764" s="1">
        <f>'[1]RC-1'!U1764</f>
        <v>0</v>
      </c>
      <c r="V1764" s="1">
        <f>'[1]RC-1'!V1764</f>
        <v>0</v>
      </c>
      <c r="W1764" s="1">
        <f>'[1]RC-1'!W1764</f>
        <v>0</v>
      </c>
      <c r="X1764" s="1">
        <f>'[1]RC-1'!X1764</f>
        <v>0</v>
      </c>
      <c r="Y1764" s="1">
        <f>'[1]RC-1'!Y1764</f>
        <v>0</v>
      </c>
      <c r="Z1764" s="1">
        <f>'[1]RC-1'!Z1764</f>
        <v>0</v>
      </c>
      <c r="AA1764" s="1">
        <f>'[1]RC-1'!AA1764</f>
        <v>0</v>
      </c>
      <c r="AB1764" s="1">
        <f>'[1]RC-1'!AB1764</f>
        <v>0</v>
      </c>
      <c r="AC1764" s="1">
        <f>'[1]RC-1'!AC1764</f>
        <v>0</v>
      </c>
      <c r="AD1764" s="1">
        <f>'[1]RC-1'!AD1764</f>
        <v>0</v>
      </c>
      <c r="AE1764" s="1">
        <f>'[1]RC-1'!AE1764</f>
        <v>0</v>
      </c>
      <c r="AF1764" s="1">
        <f>'[1]RC-1'!AF1764</f>
        <v>0</v>
      </c>
      <c r="AG1764" s="1">
        <f>'[1]RC-1'!AG1764</f>
        <v>0</v>
      </c>
      <c r="AH1764" s="1">
        <f>'[1]RC-1'!AH1764</f>
        <v>0</v>
      </c>
      <c r="AI1764" s="1">
        <f>'[1]RC-1'!AI1764</f>
        <v>0</v>
      </c>
    </row>
    <row r="1765" spans="1:35" x14ac:dyDescent="0.3">
      <c r="A1765" s="1">
        <f>'[1]RC-1'!A1765</f>
        <v>0</v>
      </c>
      <c r="B1765" s="1">
        <f>'[1]RC-1'!B1765</f>
        <v>0</v>
      </c>
      <c r="C1765" s="1">
        <f>'[1]RC-1'!C1765</f>
        <v>0</v>
      </c>
      <c r="D1765" s="1">
        <f>'[1]RC-1'!D1765</f>
        <v>0</v>
      </c>
      <c r="E1765" s="1">
        <f>'[1]RC-1'!E1765</f>
        <v>0</v>
      </c>
      <c r="F1765" s="1">
        <f>'[1]RC-1'!F1765</f>
        <v>0</v>
      </c>
      <c r="G1765" s="1">
        <f>'[1]RC-1'!G1765</f>
        <v>0</v>
      </c>
      <c r="H1765" s="1">
        <f>'[1]RC-1'!H1765</f>
        <v>0</v>
      </c>
      <c r="I1765" s="1">
        <f>'[1]RC-1'!I1765</f>
        <v>0</v>
      </c>
      <c r="J1765" s="1">
        <f>'[1]RC-1'!J1765</f>
        <v>0</v>
      </c>
      <c r="K1765" s="1">
        <f>'[1]RC-1'!K1765</f>
        <v>0</v>
      </c>
      <c r="L1765" s="1">
        <f>'[1]RC-1'!L1765</f>
        <v>0</v>
      </c>
      <c r="M1765" s="1">
        <f>'[1]RC-1'!M1765</f>
        <v>0</v>
      </c>
      <c r="N1765" s="1">
        <f>'[1]RC-1'!N1765</f>
        <v>0</v>
      </c>
      <c r="O1765" s="1">
        <f>'[1]RC-1'!O1765</f>
        <v>0</v>
      </c>
      <c r="P1765" s="1">
        <f>'[1]RC-1'!P1765</f>
        <v>0</v>
      </c>
      <c r="Q1765" s="1">
        <f>'[1]RC-1'!Q1765</f>
        <v>0</v>
      </c>
      <c r="R1765" s="1">
        <f>'[1]RC-1'!R1765</f>
        <v>0</v>
      </c>
      <c r="S1765" s="1">
        <f>'[1]RC-1'!S1765</f>
        <v>0</v>
      </c>
      <c r="T1765" s="1">
        <f>'[1]RC-1'!T1765</f>
        <v>0</v>
      </c>
      <c r="U1765" s="1">
        <f>'[1]RC-1'!U1765</f>
        <v>0</v>
      </c>
      <c r="V1765" s="1">
        <f>'[1]RC-1'!V1765</f>
        <v>0</v>
      </c>
      <c r="W1765" s="1">
        <f>'[1]RC-1'!W1765</f>
        <v>0</v>
      </c>
      <c r="X1765" s="1">
        <f>'[1]RC-1'!X1765</f>
        <v>0</v>
      </c>
      <c r="Y1765" s="1">
        <f>'[1]RC-1'!Y1765</f>
        <v>0</v>
      </c>
      <c r="Z1765" s="1">
        <f>'[1]RC-1'!Z1765</f>
        <v>0</v>
      </c>
      <c r="AA1765" s="1">
        <f>'[1]RC-1'!AA1765</f>
        <v>0</v>
      </c>
      <c r="AB1765" s="1">
        <f>'[1]RC-1'!AB1765</f>
        <v>0</v>
      </c>
      <c r="AC1765" s="1">
        <f>'[1]RC-1'!AC1765</f>
        <v>0</v>
      </c>
      <c r="AD1765" s="1">
        <f>'[1]RC-1'!AD1765</f>
        <v>0</v>
      </c>
      <c r="AE1765" s="1">
        <f>'[1]RC-1'!AE1765</f>
        <v>0</v>
      </c>
      <c r="AF1765" s="1">
        <f>'[1]RC-1'!AF1765</f>
        <v>0</v>
      </c>
      <c r="AG1765" s="1">
        <f>'[1]RC-1'!AG1765</f>
        <v>0</v>
      </c>
      <c r="AH1765" s="1">
        <f>'[1]RC-1'!AH1765</f>
        <v>0</v>
      </c>
      <c r="AI1765" s="1">
        <f>'[1]RC-1'!AI1765</f>
        <v>0</v>
      </c>
    </row>
    <row r="1766" spans="1:35" x14ac:dyDescent="0.3">
      <c r="A1766" s="1">
        <f>'[1]RC-1'!A1766</f>
        <v>0</v>
      </c>
      <c r="B1766" s="1">
        <f>'[1]RC-1'!B1766</f>
        <v>0</v>
      </c>
      <c r="C1766" s="1">
        <f>'[1]RC-1'!C1766</f>
        <v>0</v>
      </c>
      <c r="D1766" s="1">
        <f>'[1]RC-1'!D1766</f>
        <v>0</v>
      </c>
      <c r="E1766" s="1">
        <f>'[1]RC-1'!E1766</f>
        <v>0</v>
      </c>
      <c r="F1766" s="1">
        <f>'[1]RC-1'!F1766</f>
        <v>0</v>
      </c>
      <c r="G1766" s="1">
        <f>'[1]RC-1'!G1766</f>
        <v>0</v>
      </c>
      <c r="H1766" s="1">
        <f>'[1]RC-1'!H1766</f>
        <v>0</v>
      </c>
      <c r="I1766" s="1">
        <f>'[1]RC-1'!I1766</f>
        <v>0</v>
      </c>
      <c r="J1766" s="1">
        <f>'[1]RC-1'!J1766</f>
        <v>0</v>
      </c>
      <c r="K1766" s="1">
        <f>'[1]RC-1'!K1766</f>
        <v>0</v>
      </c>
      <c r="L1766" s="1">
        <f>'[1]RC-1'!L1766</f>
        <v>0</v>
      </c>
      <c r="M1766" s="1">
        <f>'[1]RC-1'!M1766</f>
        <v>0</v>
      </c>
      <c r="N1766" s="1">
        <f>'[1]RC-1'!N1766</f>
        <v>0</v>
      </c>
      <c r="O1766" s="1">
        <f>'[1]RC-1'!O1766</f>
        <v>0</v>
      </c>
      <c r="P1766" s="1">
        <f>'[1]RC-1'!P1766</f>
        <v>0</v>
      </c>
      <c r="Q1766" s="1">
        <f>'[1]RC-1'!Q1766</f>
        <v>0</v>
      </c>
      <c r="R1766" s="1">
        <f>'[1]RC-1'!R1766</f>
        <v>0</v>
      </c>
      <c r="S1766" s="1">
        <f>'[1]RC-1'!S1766</f>
        <v>0</v>
      </c>
      <c r="T1766" s="1">
        <f>'[1]RC-1'!T1766</f>
        <v>0</v>
      </c>
      <c r="U1766" s="1">
        <f>'[1]RC-1'!U1766</f>
        <v>0</v>
      </c>
      <c r="V1766" s="1">
        <f>'[1]RC-1'!V1766</f>
        <v>0</v>
      </c>
      <c r="W1766" s="1">
        <f>'[1]RC-1'!W1766</f>
        <v>0</v>
      </c>
      <c r="X1766" s="1">
        <f>'[1]RC-1'!X1766</f>
        <v>0</v>
      </c>
      <c r="Y1766" s="1">
        <f>'[1]RC-1'!Y1766</f>
        <v>0</v>
      </c>
      <c r="Z1766" s="1">
        <f>'[1]RC-1'!Z1766</f>
        <v>0</v>
      </c>
      <c r="AA1766" s="1">
        <f>'[1]RC-1'!AA1766</f>
        <v>0</v>
      </c>
      <c r="AB1766" s="1">
        <f>'[1]RC-1'!AB1766</f>
        <v>0</v>
      </c>
      <c r="AC1766" s="1">
        <f>'[1]RC-1'!AC1766</f>
        <v>0</v>
      </c>
      <c r="AD1766" s="1">
        <f>'[1]RC-1'!AD1766</f>
        <v>0</v>
      </c>
      <c r="AE1766" s="1">
        <f>'[1]RC-1'!AE1766</f>
        <v>0</v>
      </c>
      <c r="AF1766" s="1">
        <f>'[1]RC-1'!AF1766</f>
        <v>0</v>
      </c>
      <c r="AG1766" s="1">
        <f>'[1]RC-1'!AG1766</f>
        <v>0</v>
      </c>
      <c r="AH1766" s="1">
        <f>'[1]RC-1'!AH1766</f>
        <v>0</v>
      </c>
      <c r="AI1766" s="1">
        <f>'[1]RC-1'!AI1766</f>
        <v>0</v>
      </c>
    </row>
    <row r="1767" spans="1:35" x14ac:dyDescent="0.3">
      <c r="A1767" s="1">
        <f>'[1]RC-1'!A1767</f>
        <v>0</v>
      </c>
      <c r="B1767" s="1">
        <f>'[1]RC-1'!B1767</f>
        <v>0</v>
      </c>
      <c r="C1767" s="1">
        <f>'[1]RC-1'!C1767</f>
        <v>0</v>
      </c>
      <c r="D1767" s="1">
        <f>'[1]RC-1'!D1767</f>
        <v>0</v>
      </c>
      <c r="E1767" s="1">
        <f>'[1]RC-1'!E1767</f>
        <v>0</v>
      </c>
      <c r="F1767" s="1">
        <f>'[1]RC-1'!F1767</f>
        <v>0</v>
      </c>
      <c r="G1767" s="1">
        <f>'[1]RC-1'!G1767</f>
        <v>0</v>
      </c>
      <c r="H1767" s="1">
        <f>'[1]RC-1'!H1767</f>
        <v>0</v>
      </c>
      <c r="I1767" s="1">
        <f>'[1]RC-1'!I1767</f>
        <v>0</v>
      </c>
      <c r="J1767" s="1">
        <f>'[1]RC-1'!J1767</f>
        <v>0</v>
      </c>
      <c r="K1767" s="1">
        <f>'[1]RC-1'!K1767</f>
        <v>0</v>
      </c>
      <c r="L1767" s="1">
        <f>'[1]RC-1'!L1767</f>
        <v>0</v>
      </c>
      <c r="M1767" s="1">
        <f>'[1]RC-1'!M1767</f>
        <v>0</v>
      </c>
      <c r="N1767" s="1">
        <f>'[1]RC-1'!N1767</f>
        <v>0</v>
      </c>
      <c r="O1767" s="1">
        <f>'[1]RC-1'!O1767</f>
        <v>0</v>
      </c>
      <c r="P1767" s="1">
        <f>'[1]RC-1'!P1767</f>
        <v>0</v>
      </c>
      <c r="Q1767" s="1">
        <f>'[1]RC-1'!Q1767</f>
        <v>0</v>
      </c>
      <c r="R1767" s="1">
        <f>'[1]RC-1'!R1767</f>
        <v>0</v>
      </c>
      <c r="S1767" s="1">
        <f>'[1]RC-1'!S1767</f>
        <v>0</v>
      </c>
      <c r="T1767" s="1">
        <f>'[1]RC-1'!T1767</f>
        <v>0</v>
      </c>
      <c r="U1767" s="1">
        <f>'[1]RC-1'!U1767</f>
        <v>0</v>
      </c>
      <c r="V1767" s="1">
        <f>'[1]RC-1'!V1767</f>
        <v>0</v>
      </c>
      <c r="W1767" s="1">
        <f>'[1]RC-1'!W1767</f>
        <v>0</v>
      </c>
      <c r="X1767" s="1">
        <f>'[1]RC-1'!X1767</f>
        <v>0</v>
      </c>
      <c r="Y1767" s="1">
        <f>'[1]RC-1'!Y1767</f>
        <v>0</v>
      </c>
      <c r="Z1767" s="1">
        <f>'[1]RC-1'!Z1767</f>
        <v>0</v>
      </c>
      <c r="AA1767" s="1">
        <f>'[1]RC-1'!AA1767</f>
        <v>0</v>
      </c>
      <c r="AB1767" s="1">
        <f>'[1]RC-1'!AB1767</f>
        <v>0</v>
      </c>
      <c r="AC1767" s="1">
        <f>'[1]RC-1'!AC1767</f>
        <v>0</v>
      </c>
      <c r="AD1767" s="1">
        <f>'[1]RC-1'!AD1767</f>
        <v>0</v>
      </c>
      <c r="AE1767" s="1">
        <f>'[1]RC-1'!AE1767</f>
        <v>0</v>
      </c>
      <c r="AF1767" s="1">
        <f>'[1]RC-1'!AF1767</f>
        <v>0</v>
      </c>
      <c r="AG1767" s="1">
        <f>'[1]RC-1'!AG1767</f>
        <v>0</v>
      </c>
      <c r="AH1767" s="1">
        <f>'[1]RC-1'!AH1767</f>
        <v>0</v>
      </c>
      <c r="AI1767" s="1">
        <f>'[1]RC-1'!AI1767</f>
        <v>0</v>
      </c>
    </row>
    <row r="1768" spans="1:35" x14ac:dyDescent="0.3">
      <c r="A1768" s="1">
        <f>'[1]RC-1'!A1768</f>
        <v>0</v>
      </c>
      <c r="B1768" s="1">
        <f>'[1]RC-1'!B1768</f>
        <v>0</v>
      </c>
      <c r="C1768" s="1">
        <f>'[1]RC-1'!C1768</f>
        <v>0</v>
      </c>
      <c r="D1768" s="1">
        <f>'[1]RC-1'!D1768</f>
        <v>0</v>
      </c>
      <c r="E1768" s="1">
        <f>'[1]RC-1'!E1768</f>
        <v>0</v>
      </c>
      <c r="F1768" s="1">
        <f>'[1]RC-1'!F1768</f>
        <v>0</v>
      </c>
      <c r="G1768" s="1">
        <f>'[1]RC-1'!G1768</f>
        <v>0</v>
      </c>
      <c r="H1768" s="1">
        <f>'[1]RC-1'!H1768</f>
        <v>0</v>
      </c>
      <c r="I1768" s="1">
        <f>'[1]RC-1'!I1768</f>
        <v>0</v>
      </c>
      <c r="J1768" s="1">
        <f>'[1]RC-1'!J1768</f>
        <v>0</v>
      </c>
      <c r="K1768" s="1">
        <f>'[1]RC-1'!K1768</f>
        <v>0</v>
      </c>
      <c r="L1768" s="1">
        <f>'[1]RC-1'!L1768</f>
        <v>0</v>
      </c>
      <c r="M1768" s="1">
        <f>'[1]RC-1'!M1768</f>
        <v>0</v>
      </c>
      <c r="N1768" s="1">
        <f>'[1]RC-1'!N1768</f>
        <v>0</v>
      </c>
      <c r="O1768" s="1">
        <f>'[1]RC-1'!O1768</f>
        <v>0</v>
      </c>
      <c r="P1768" s="1">
        <f>'[1]RC-1'!P1768</f>
        <v>0</v>
      </c>
      <c r="Q1768" s="1">
        <f>'[1]RC-1'!Q1768</f>
        <v>0</v>
      </c>
      <c r="R1768" s="1">
        <f>'[1]RC-1'!R1768</f>
        <v>0</v>
      </c>
      <c r="S1768" s="1">
        <f>'[1]RC-1'!S1768</f>
        <v>0</v>
      </c>
      <c r="T1768" s="1">
        <f>'[1]RC-1'!T1768</f>
        <v>0</v>
      </c>
      <c r="U1768" s="1">
        <f>'[1]RC-1'!U1768</f>
        <v>0</v>
      </c>
      <c r="V1768" s="1">
        <f>'[1]RC-1'!V1768</f>
        <v>0</v>
      </c>
      <c r="W1768" s="1">
        <f>'[1]RC-1'!W1768</f>
        <v>0</v>
      </c>
      <c r="X1768" s="1">
        <f>'[1]RC-1'!X1768</f>
        <v>0</v>
      </c>
      <c r="Y1768" s="1">
        <f>'[1]RC-1'!Y1768</f>
        <v>0</v>
      </c>
      <c r="Z1768" s="1">
        <f>'[1]RC-1'!Z1768</f>
        <v>0</v>
      </c>
      <c r="AA1768" s="1">
        <f>'[1]RC-1'!AA1768</f>
        <v>0</v>
      </c>
      <c r="AB1768" s="1">
        <f>'[1]RC-1'!AB1768</f>
        <v>0</v>
      </c>
      <c r="AC1768" s="1">
        <f>'[1]RC-1'!AC1768</f>
        <v>0</v>
      </c>
      <c r="AD1768" s="1">
        <f>'[1]RC-1'!AD1768</f>
        <v>0</v>
      </c>
      <c r="AE1768" s="1">
        <f>'[1]RC-1'!AE1768</f>
        <v>0</v>
      </c>
      <c r="AF1768" s="1">
        <f>'[1]RC-1'!AF1768</f>
        <v>0</v>
      </c>
      <c r="AG1768" s="1">
        <f>'[1]RC-1'!AG1768</f>
        <v>0</v>
      </c>
      <c r="AH1768" s="1">
        <f>'[1]RC-1'!AH1768</f>
        <v>0</v>
      </c>
      <c r="AI1768" s="1">
        <f>'[1]RC-1'!AI1768</f>
        <v>0</v>
      </c>
    </row>
    <row r="1769" spans="1:35" x14ac:dyDescent="0.3">
      <c r="A1769" s="1">
        <f>'[1]RC-1'!A1769</f>
        <v>0</v>
      </c>
      <c r="B1769" s="1">
        <f>'[1]RC-1'!B1769</f>
        <v>0</v>
      </c>
      <c r="C1769" s="1">
        <f>'[1]RC-1'!C1769</f>
        <v>0</v>
      </c>
      <c r="D1769" s="1">
        <f>'[1]RC-1'!D1769</f>
        <v>0</v>
      </c>
      <c r="E1769" s="1">
        <f>'[1]RC-1'!E1769</f>
        <v>0</v>
      </c>
      <c r="F1769" s="1">
        <f>'[1]RC-1'!F1769</f>
        <v>0</v>
      </c>
      <c r="G1769" s="1">
        <f>'[1]RC-1'!G1769</f>
        <v>0</v>
      </c>
      <c r="H1769" s="1">
        <f>'[1]RC-1'!H1769</f>
        <v>0</v>
      </c>
      <c r="I1769" s="1">
        <f>'[1]RC-1'!I1769</f>
        <v>0</v>
      </c>
      <c r="J1769" s="1">
        <f>'[1]RC-1'!J1769</f>
        <v>0</v>
      </c>
      <c r="K1769" s="1">
        <f>'[1]RC-1'!K1769</f>
        <v>0</v>
      </c>
      <c r="L1769" s="1">
        <f>'[1]RC-1'!L1769</f>
        <v>0</v>
      </c>
      <c r="M1769" s="1">
        <f>'[1]RC-1'!M1769</f>
        <v>0</v>
      </c>
      <c r="N1769" s="1">
        <f>'[1]RC-1'!N1769</f>
        <v>0</v>
      </c>
      <c r="O1769" s="1">
        <f>'[1]RC-1'!O1769</f>
        <v>0</v>
      </c>
      <c r="P1769" s="1">
        <f>'[1]RC-1'!P1769</f>
        <v>0</v>
      </c>
      <c r="Q1769" s="1">
        <f>'[1]RC-1'!Q1769</f>
        <v>0</v>
      </c>
      <c r="R1769" s="1">
        <f>'[1]RC-1'!R1769</f>
        <v>0</v>
      </c>
      <c r="S1769" s="1">
        <f>'[1]RC-1'!S1769</f>
        <v>0</v>
      </c>
      <c r="T1769" s="1">
        <f>'[1]RC-1'!T1769</f>
        <v>0</v>
      </c>
      <c r="U1769" s="1">
        <f>'[1]RC-1'!U1769</f>
        <v>0</v>
      </c>
      <c r="V1769" s="1">
        <f>'[1]RC-1'!V1769</f>
        <v>0</v>
      </c>
      <c r="W1769" s="1">
        <f>'[1]RC-1'!W1769</f>
        <v>0</v>
      </c>
      <c r="X1769" s="1">
        <f>'[1]RC-1'!X1769</f>
        <v>0</v>
      </c>
      <c r="Y1769" s="1">
        <f>'[1]RC-1'!Y1769</f>
        <v>0</v>
      </c>
      <c r="Z1769" s="1">
        <f>'[1]RC-1'!Z1769</f>
        <v>0</v>
      </c>
      <c r="AA1769" s="1">
        <f>'[1]RC-1'!AA1769</f>
        <v>0</v>
      </c>
      <c r="AB1769" s="1">
        <f>'[1]RC-1'!AB1769</f>
        <v>0</v>
      </c>
      <c r="AC1769" s="1">
        <f>'[1]RC-1'!AC1769</f>
        <v>0</v>
      </c>
      <c r="AD1769" s="1">
        <f>'[1]RC-1'!AD1769</f>
        <v>0</v>
      </c>
      <c r="AE1769" s="1">
        <f>'[1]RC-1'!AE1769</f>
        <v>0</v>
      </c>
      <c r="AF1769" s="1">
        <f>'[1]RC-1'!AF1769</f>
        <v>0</v>
      </c>
      <c r="AG1769" s="1">
        <f>'[1]RC-1'!AG1769</f>
        <v>0</v>
      </c>
      <c r="AH1769" s="1">
        <f>'[1]RC-1'!AH1769</f>
        <v>0</v>
      </c>
      <c r="AI1769" s="1">
        <f>'[1]RC-1'!AI1769</f>
        <v>0</v>
      </c>
    </row>
    <row r="1770" spans="1:35" x14ac:dyDescent="0.3">
      <c r="A1770" s="1">
        <f>'[1]RC-1'!A1770</f>
        <v>0</v>
      </c>
      <c r="B1770" s="1">
        <f>'[1]RC-1'!B1770</f>
        <v>0</v>
      </c>
      <c r="C1770" s="1">
        <f>'[1]RC-1'!C1770</f>
        <v>0</v>
      </c>
      <c r="D1770" s="1">
        <f>'[1]RC-1'!D1770</f>
        <v>0</v>
      </c>
      <c r="E1770" s="1">
        <f>'[1]RC-1'!E1770</f>
        <v>0</v>
      </c>
      <c r="F1770" s="1">
        <f>'[1]RC-1'!F1770</f>
        <v>0</v>
      </c>
      <c r="G1770" s="1">
        <f>'[1]RC-1'!G1770</f>
        <v>0</v>
      </c>
      <c r="H1770" s="1">
        <f>'[1]RC-1'!H1770</f>
        <v>0</v>
      </c>
      <c r="I1770" s="1">
        <f>'[1]RC-1'!I1770</f>
        <v>0</v>
      </c>
      <c r="J1770" s="1">
        <f>'[1]RC-1'!J1770</f>
        <v>0</v>
      </c>
      <c r="K1770" s="1">
        <f>'[1]RC-1'!K1770</f>
        <v>0</v>
      </c>
      <c r="L1770" s="1">
        <f>'[1]RC-1'!L1770</f>
        <v>0</v>
      </c>
      <c r="M1770" s="1">
        <f>'[1]RC-1'!M1770</f>
        <v>0</v>
      </c>
      <c r="N1770" s="1">
        <f>'[1]RC-1'!N1770</f>
        <v>0</v>
      </c>
      <c r="O1770" s="1">
        <f>'[1]RC-1'!O1770</f>
        <v>0</v>
      </c>
      <c r="P1770" s="1">
        <f>'[1]RC-1'!P1770</f>
        <v>0</v>
      </c>
      <c r="Q1770" s="1">
        <f>'[1]RC-1'!Q1770</f>
        <v>0</v>
      </c>
      <c r="R1770" s="1">
        <f>'[1]RC-1'!R1770</f>
        <v>0</v>
      </c>
      <c r="S1770" s="1">
        <f>'[1]RC-1'!S1770</f>
        <v>0</v>
      </c>
      <c r="T1770" s="1">
        <f>'[1]RC-1'!T1770</f>
        <v>0</v>
      </c>
      <c r="U1770" s="1">
        <f>'[1]RC-1'!U1770</f>
        <v>0</v>
      </c>
      <c r="V1770" s="1">
        <f>'[1]RC-1'!V1770</f>
        <v>0</v>
      </c>
      <c r="W1770" s="1">
        <f>'[1]RC-1'!W1770</f>
        <v>0</v>
      </c>
      <c r="X1770" s="1">
        <f>'[1]RC-1'!X1770</f>
        <v>0</v>
      </c>
      <c r="Y1770" s="1">
        <f>'[1]RC-1'!Y1770</f>
        <v>0</v>
      </c>
      <c r="Z1770" s="1">
        <f>'[1]RC-1'!Z1770</f>
        <v>0</v>
      </c>
      <c r="AA1770" s="1">
        <f>'[1]RC-1'!AA1770</f>
        <v>0</v>
      </c>
      <c r="AB1770" s="1">
        <f>'[1]RC-1'!AB1770</f>
        <v>0</v>
      </c>
      <c r="AC1770" s="1">
        <f>'[1]RC-1'!AC1770</f>
        <v>0</v>
      </c>
      <c r="AD1770" s="1">
        <f>'[1]RC-1'!AD1770</f>
        <v>0</v>
      </c>
      <c r="AE1770" s="1">
        <f>'[1]RC-1'!AE1770</f>
        <v>0</v>
      </c>
      <c r="AF1770" s="1">
        <f>'[1]RC-1'!AF1770</f>
        <v>0</v>
      </c>
      <c r="AG1770" s="1">
        <f>'[1]RC-1'!AG1770</f>
        <v>0</v>
      </c>
      <c r="AH1770" s="1">
        <f>'[1]RC-1'!AH1770</f>
        <v>0</v>
      </c>
      <c r="AI1770" s="1">
        <f>'[1]RC-1'!AI1770</f>
        <v>0</v>
      </c>
    </row>
    <row r="1771" spans="1:35" x14ac:dyDescent="0.3">
      <c r="A1771" s="1">
        <f>'[1]RC-1'!A1771</f>
        <v>0</v>
      </c>
      <c r="B1771" s="1">
        <f>'[1]RC-1'!B1771</f>
        <v>0</v>
      </c>
      <c r="C1771" s="1">
        <f>'[1]RC-1'!C1771</f>
        <v>0</v>
      </c>
      <c r="D1771" s="1">
        <f>'[1]RC-1'!D1771</f>
        <v>0</v>
      </c>
      <c r="E1771" s="1">
        <f>'[1]RC-1'!E1771</f>
        <v>0</v>
      </c>
      <c r="F1771" s="1">
        <f>'[1]RC-1'!F1771</f>
        <v>0</v>
      </c>
      <c r="G1771" s="1">
        <f>'[1]RC-1'!G1771</f>
        <v>0</v>
      </c>
      <c r="H1771" s="1">
        <f>'[1]RC-1'!H1771</f>
        <v>0</v>
      </c>
      <c r="I1771" s="1">
        <f>'[1]RC-1'!I1771</f>
        <v>0</v>
      </c>
      <c r="J1771" s="1">
        <f>'[1]RC-1'!J1771</f>
        <v>0</v>
      </c>
      <c r="K1771" s="1">
        <f>'[1]RC-1'!K1771</f>
        <v>0</v>
      </c>
      <c r="L1771" s="1">
        <f>'[1]RC-1'!L1771</f>
        <v>0</v>
      </c>
      <c r="M1771" s="1">
        <f>'[1]RC-1'!M1771</f>
        <v>0</v>
      </c>
      <c r="N1771" s="1">
        <f>'[1]RC-1'!N1771</f>
        <v>0</v>
      </c>
      <c r="O1771" s="1">
        <f>'[1]RC-1'!O1771</f>
        <v>0</v>
      </c>
      <c r="P1771" s="1">
        <f>'[1]RC-1'!P1771</f>
        <v>0</v>
      </c>
      <c r="Q1771" s="1">
        <f>'[1]RC-1'!Q1771</f>
        <v>0</v>
      </c>
      <c r="R1771" s="1">
        <f>'[1]RC-1'!R1771</f>
        <v>0</v>
      </c>
      <c r="S1771" s="1">
        <f>'[1]RC-1'!S1771</f>
        <v>0</v>
      </c>
      <c r="T1771" s="1">
        <f>'[1]RC-1'!T1771</f>
        <v>0</v>
      </c>
      <c r="U1771" s="1">
        <f>'[1]RC-1'!U1771</f>
        <v>0</v>
      </c>
      <c r="V1771" s="1">
        <f>'[1]RC-1'!V1771</f>
        <v>0</v>
      </c>
      <c r="W1771" s="1">
        <f>'[1]RC-1'!W1771</f>
        <v>0</v>
      </c>
      <c r="X1771" s="1">
        <f>'[1]RC-1'!X1771</f>
        <v>0</v>
      </c>
      <c r="Y1771" s="1">
        <f>'[1]RC-1'!Y1771</f>
        <v>0</v>
      </c>
      <c r="Z1771" s="1">
        <f>'[1]RC-1'!Z1771</f>
        <v>0</v>
      </c>
      <c r="AA1771" s="1">
        <f>'[1]RC-1'!AA1771</f>
        <v>0</v>
      </c>
      <c r="AB1771" s="1">
        <f>'[1]RC-1'!AB1771</f>
        <v>0</v>
      </c>
      <c r="AC1771" s="1">
        <f>'[1]RC-1'!AC1771</f>
        <v>0</v>
      </c>
      <c r="AD1771" s="1">
        <f>'[1]RC-1'!AD1771</f>
        <v>0</v>
      </c>
      <c r="AE1771" s="1">
        <f>'[1]RC-1'!AE1771</f>
        <v>0</v>
      </c>
      <c r="AF1771" s="1">
        <f>'[1]RC-1'!AF1771</f>
        <v>0</v>
      </c>
      <c r="AG1771" s="1">
        <f>'[1]RC-1'!AG1771</f>
        <v>0</v>
      </c>
      <c r="AH1771" s="1">
        <f>'[1]RC-1'!AH1771</f>
        <v>0</v>
      </c>
      <c r="AI1771" s="1">
        <f>'[1]RC-1'!AI1771</f>
        <v>0</v>
      </c>
    </row>
    <row r="1772" spans="1:35" x14ac:dyDescent="0.3">
      <c r="A1772" s="1">
        <f>'[1]RC-1'!A1772</f>
        <v>0</v>
      </c>
      <c r="B1772" s="1">
        <f>'[1]RC-1'!B1772</f>
        <v>0</v>
      </c>
      <c r="C1772" s="1">
        <f>'[1]RC-1'!C1772</f>
        <v>0</v>
      </c>
      <c r="D1772" s="1">
        <f>'[1]RC-1'!D1772</f>
        <v>0</v>
      </c>
      <c r="E1772" s="1">
        <f>'[1]RC-1'!E1772</f>
        <v>0</v>
      </c>
      <c r="F1772" s="1">
        <f>'[1]RC-1'!F1772</f>
        <v>0</v>
      </c>
      <c r="G1772" s="1">
        <f>'[1]RC-1'!G1772</f>
        <v>0</v>
      </c>
      <c r="H1772" s="1">
        <f>'[1]RC-1'!H1772</f>
        <v>0</v>
      </c>
      <c r="I1772" s="1">
        <f>'[1]RC-1'!I1772</f>
        <v>0</v>
      </c>
      <c r="J1772" s="1">
        <f>'[1]RC-1'!J1772</f>
        <v>0</v>
      </c>
      <c r="K1772" s="1">
        <f>'[1]RC-1'!K1772</f>
        <v>0</v>
      </c>
      <c r="L1772" s="1">
        <f>'[1]RC-1'!L1772</f>
        <v>0</v>
      </c>
      <c r="M1772" s="1">
        <f>'[1]RC-1'!M1772</f>
        <v>0</v>
      </c>
      <c r="N1772" s="1">
        <f>'[1]RC-1'!N1772</f>
        <v>0</v>
      </c>
      <c r="O1772" s="1">
        <f>'[1]RC-1'!O1772</f>
        <v>0</v>
      </c>
      <c r="P1772" s="1">
        <f>'[1]RC-1'!P1772</f>
        <v>0</v>
      </c>
      <c r="Q1772" s="1">
        <f>'[1]RC-1'!Q1772</f>
        <v>0</v>
      </c>
      <c r="R1772" s="1">
        <f>'[1]RC-1'!R1772</f>
        <v>0</v>
      </c>
      <c r="S1772" s="1">
        <f>'[1]RC-1'!S1772</f>
        <v>0</v>
      </c>
      <c r="T1772" s="1">
        <f>'[1]RC-1'!T1772</f>
        <v>0</v>
      </c>
      <c r="U1772" s="1">
        <f>'[1]RC-1'!U1772</f>
        <v>0</v>
      </c>
      <c r="V1772" s="1">
        <f>'[1]RC-1'!V1772</f>
        <v>0</v>
      </c>
      <c r="W1772" s="1">
        <f>'[1]RC-1'!W1772</f>
        <v>0</v>
      </c>
      <c r="X1772" s="1">
        <f>'[1]RC-1'!X1772</f>
        <v>0</v>
      </c>
      <c r="Y1772" s="1">
        <f>'[1]RC-1'!Y1772</f>
        <v>0</v>
      </c>
      <c r="Z1772" s="1">
        <f>'[1]RC-1'!Z1772</f>
        <v>0</v>
      </c>
      <c r="AA1772" s="1">
        <f>'[1]RC-1'!AA1772</f>
        <v>0</v>
      </c>
      <c r="AB1772" s="1">
        <f>'[1]RC-1'!AB1772</f>
        <v>0</v>
      </c>
      <c r="AC1772" s="1">
        <f>'[1]RC-1'!AC1772</f>
        <v>0</v>
      </c>
      <c r="AD1772" s="1">
        <f>'[1]RC-1'!AD1772</f>
        <v>0</v>
      </c>
      <c r="AE1772" s="1">
        <f>'[1]RC-1'!AE1772</f>
        <v>0</v>
      </c>
      <c r="AF1772" s="1">
        <f>'[1]RC-1'!AF1772</f>
        <v>0</v>
      </c>
      <c r="AG1772" s="1">
        <f>'[1]RC-1'!AG1772</f>
        <v>0</v>
      </c>
      <c r="AH1772" s="1">
        <f>'[1]RC-1'!AH1772</f>
        <v>0</v>
      </c>
      <c r="AI1772" s="1">
        <f>'[1]RC-1'!AI1772</f>
        <v>0</v>
      </c>
    </row>
    <row r="1773" spans="1:35" x14ac:dyDescent="0.3">
      <c r="A1773" s="1">
        <f>'[1]RC-1'!A1773</f>
        <v>0</v>
      </c>
      <c r="B1773" s="1">
        <f>'[1]RC-1'!B1773</f>
        <v>0</v>
      </c>
      <c r="C1773" s="1">
        <f>'[1]RC-1'!C1773</f>
        <v>0</v>
      </c>
      <c r="D1773" s="1">
        <f>'[1]RC-1'!D1773</f>
        <v>0</v>
      </c>
      <c r="E1773" s="1">
        <f>'[1]RC-1'!E1773</f>
        <v>0</v>
      </c>
      <c r="F1773" s="1">
        <f>'[1]RC-1'!F1773</f>
        <v>0</v>
      </c>
      <c r="G1773" s="1">
        <f>'[1]RC-1'!G1773</f>
        <v>0</v>
      </c>
      <c r="H1773" s="1">
        <f>'[1]RC-1'!H1773</f>
        <v>0</v>
      </c>
      <c r="I1773" s="1">
        <f>'[1]RC-1'!I1773</f>
        <v>0</v>
      </c>
      <c r="J1773" s="1">
        <f>'[1]RC-1'!J1773</f>
        <v>0</v>
      </c>
      <c r="K1773" s="1">
        <f>'[1]RC-1'!K1773</f>
        <v>0</v>
      </c>
      <c r="L1773" s="1">
        <f>'[1]RC-1'!L1773</f>
        <v>0</v>
      </c>
      <c r="M1773" s="1">
        <f>'[1]RC-1'!M1773</f>
        <v>0</v>
      </c>
      <c r="N1773" s="1">
        <f>'[1]RC-1'!N1773</f>
        <v>0</v>
      </c>
      <c r="O1773" s="1">
        <f>'[1]RC-1'!O1773</f>
        <v>0</v>
      </c>
      <c r="P1773" s="1">
        <f>'[1]RC-1'!P1773</f>
        <v>0</v>
      </c>
      <c r="Q1773" s="1">
        <f>'[1]RC-1'!Q1773</f>
        <v>0</v>
      </c>
      <c r="R1773" s="1">
        <f>'[1]RC-1'!R1773</f>
        <v>0</v>
      </c>
      <c r="S1773" s="1">
        <f>'[1]RC-1'!S1773</f>
        <v>0</v>
      </c>
      <c r="T1773" s="1">
        <f>'[1]RC-1'!T1773</f>
        <v>0</v>
      </c>
      <c r="U1773" s="1">
        <f>'[1]RC-1'!U1773</f>
        <v>0</v>
      </c>
      <c r="V1773" s="1">
        <f>'[1]RC-1'!V1773</f>
        <v>0</v>
      </c>
      <c r="W1773" s="1">
        <f>'[1]RC-1'!W1773</f>
        <v>0</v>
      </c>
      <c r="X1773" s="1">
        <f>'[1]RC-1'!X1773</f>
        <v>0</v>
      </c>
      <c r="Y1773" s="1">
        <f>'[1]RC-1'!Y1773</f>
        <v>0</v>
      </c>
      <c r="Z1773" s="1">
        <f>'[1]RC-1'!Z1773</f>
        <v>0</v>
      </c>
      <c r="AA1773" s="1">
        <f>'[1]RC-1'!AA1773</f>
        <v>0</v>
      </c>
      <c r="AB1773" s="1">
        <f>'[1]RC-1'!AB1773</f>
        <v>0</v>
      </c>
      <c r="AC1773" s="1">
        <f>'[1]RC-1'!AC1773</f>
        <v>0</v>
      </c>
      <c r="AD1773" s="1">
        <f>'[1]RC-1'!AD1773</f>
        <v>0</v>
      </c>
      <c r="AE1773" s="1">
        <f>'[1]RC-1'!AE1773</f>
        <v>0</v>
      </c>
      <c r="AF1773" s="1">
        <f>'[1]RC-1'!AF1773</f>
        <v>0</v>
      </c>
      <c r="AG1773" s="1">
        <f>'[1]RC-1'!AG1773</f>
        <v>0</v>
      </c>
      <c r="AH1773" s="1">
        <f>'[1]RC-1'!AH1773</f>
        <v>0</v>
      </c>
      <c r="AI1773" s="1">
        <f>'[1]RC-1'!AI1773</f>
        <v>0</v>
      </c>
    </row>
    <row r="1774" spans="1:35" x14ac:dyDescent="0.3">
      <c r="A1774" s="1">
        <f>'[1]RC-1'!A1774</f>
        <v>0</v>
      </c>
      <c r="B1774" s="1">
        <f>'[1]RC-1'!B1774</f>
        <v>0</v>
      </c>
      <c r="C1774" s="1">
        <f>'[1]RC-1'!C1774</f>
        <v>0</v>
      </c>
      <c r="D1774" s="1">
        <f>'[1]RC-1'!D1774</f>
        <v>0</v>
      </c>
      <c r="E1774" s="1">
        <f>'[1]RC-1'!E1774</f>
        <v>0</v>
      </c>
      <c r="F1774" s="1">
        <f>'[1]RC-1'!F1774</f>
        <v>0</v>
      </c>
      <c r="G1774" s="1">
        <f>'[1]RC-1'!G1774</f>
        <v>0</v>
      </c>
      <c r="H1774" s="1">
        <f>'[1]RC-1'!H1774</f>
        <v>0</v>
      </c>
      <c r="I1774" s="1">
        <f>'[1]RC-1'!I1774</f>
        <v>0</v>
      </c>
      <c r="J1774" s="1">
        <f>'[1]RC-1'!J1774</f>
        <v>0</v>
      </c>
      <c r="K1774" s="1">
        <f>'[1]RC-1'!K1774</f>
        <v>0</v>
      </c>
      <c r="L1774" s="1">
        <f>'[1]RC-1'!L1774</f>
        <v>0</v>
      </c>
      <c r="M1774" s="1">
        <f>'[1]RC-1'!M1774</f>
        <v>0</v>
      </c>
      <c r="N1774" s="1">
        <f>'[1]RC-1'!N1774</f>
        <v>0</v>
      </c>
      <c r="O1774" s="1">
        <f>'[1]RC-1'!O1774</f>
        <v>0</v>
      </c>
      <c r="P1774" s="1">
        <f>'[1]RC-1'!P1774</f>
        <v>0</v>
      </c>
      <c r="Q1774" s="1">
        <f>'[1]RC-1'!Q1774</f>
        <v>0</v>
      </c>
      <c r="R1774" s="1">
        <f>'[1]RC-1'!R1774</f>
        <v>0</v>
      </c>
      <c r="S1774" s="1">
        <f>'[1]RC-1'!S1774</f>
        <v>0</v>
      </c>
      <c r="T1774" s="1">
        <f>'[1]RC-1'!T1774</f>
        <v>0</v>
      </c>
      <c r="U1774" s="1">
        <f>'[1]RC-1'!U1774</f>
        <v>0</v>
      </c>
      <c r="V1774" s="1">
        <f>'[1]RC-1'!V1774</f>
        <v>0</v>
      </c>
      <c r="W1774" s="1">
        <f>'[1]RC-1'!W1774</f>
        <v>0</v>
      </c>
      <c r="X1774" s="1">
        <f>'[1]RC-1'!X1774</f>
        <v>0</v>
      </c>
      <c r="Y1774" s="1">
        <f>'[1]RC-1'!Y1774</f>
        <v>0</v>
      </c>
      <c r="Z1774" s="1">
        <f>'[1]RC-1'!Z1774</f>
        <v>0</v>
      </c>
      <c r="AA1774" s="1">
        <f>'[1]RC-1'!AA1774</f>
        <v>0</v>
      </c>
      <c r="AB1774" s="1">
        <f>'[1]RC-1'!AB1774</f>
        <v>0</v>
      </c>
      <c r="AC1774" s="1">
        <f>'[1]RC-1'!AC1774</f>
        <v>0</v>
      </c>
      <c r="AD1774" s="1">
        <f>'[1]RC-1'!AD1774</f>
        <v>0</v>
      </c>
      <c r="AE1774" s="1">
        <f>'[1]RC-1'!AE1774</f>
        <v>0</v>
      </c>
      <c r="AF1774" s="1">
        <f>'[1]RC-1'!AF1774</f>
        <v>0</v>
      </c>
      <c r="AG1774" s="1">
        <f>'[1]RC-1'!AG1774</f>
        <v>0</v>
      </c>
      <c r="AH1774" s="1">
        <f>'[1]RC-1'!AH1774</f>
        <v>0</v>
      </c>
      <c r="AI1774" s="1">
        <f>'[1]RC-1'!AI1774</f>
        <v>0</v>
      </c>
    </row>
    <row r="1775" spans="1:35" x14ac:dyDescent="0.3">
      <c r="A1775" s="1">
        <f>'[1]RC-1'!A1775</f>
        <v>0</v>
      </c>
      <c r="B1775" s="1">
        <f>'[1]RC-1'!B1775</f>
        <v>0</v>
      </c>
      <c r="C1775" s="1">
        <f>'[1]RC-1'!C1775</f>
        <v>0</v>
      </c>
      <c r="D1775" s="1">
        <f>'[1]RC-1'!D1775</f>
        <v>0</v>
      </c>
      <c r="E1775" s="1">
        <f>'[1]RC-1'!E1775</f>
        <v>0</v>
      </c>
      <c r="F1775" s="1">
        <f>'[1]RC-1'!F1775</f>
        <v>0</v>
      </c>
      <c r="G1775" s="1">
        <f>'[1]RC-1'!G1775</f>
        <v>0</v>
      </c>
      <c r="H1775" s="1">
        <f>'[1]RC-1'!H1775</f>
        <v>0</v>
      </c>
      <c r="I1775" s="1">
        <f>'[1]RC-1'!I1775</f>
        <v>0</v>
      </c>
      <c r="J1775" s="1">
        <f>'[1]RC-1'!J1775</f>
        <v>0</v>
      </c>
      <c r="K1775" s="1">
        <f>'[1]RC-1'!K1775</f>
        <v>0</v>
      </c>
      <c r="L1775" s="1">
        <f>'[1]RC-1'!L1775</f>
        <v>0</v>
      </c>
      <c r="M1775" s="1">
        <f>'[1]RC-1'!M1775</f>
        <v>0</v>
      </c>
      <c r="N1775" s="1">
        <f>'[1]RC-1'!N1775</f>
        <v>0</v>
      </c>
      <c r="O1775" s="1">
        <f>'[1]RC-1'!O1775</f>
        <v>0</v>
      </c>
      <c r="P1775" s="1">
        <f>'[1]RC-1'!P1775</f>
        <v>0</v>
      </c>
      <c r="Q1775" s="1">
        <f>'[1]RC-1'!Q1775</f>
        <v>0</v>
      </c>
      <c r="R1775" s="1">
        <f>'[1]RC-1'!R1775</f>
        <v>0</v>
      </c>
      <c r="S1775" s="1">
        <f>'[1]RC-1'!S1775</f>
        <v>0</v>
      </c>
      <c r="T1775" s="1">
        <f>'[1]RC-1'!T1775</f>
        <v>0</v>
      </c>
      <c r="U1775" s="1">
        <f>'[1]RC-1'!U1775</f>
        <v>0</v>
      </c>
      <c r="V1775" s="1">
        <f>'[1]RC-1'!V1775</f>
        <v>0</v>
      </c>
      <c r="W1775" s="1">
        <f>'[1]RC-1'!W1775</f>
        <v>0</v>
      </c>
      <c r="X1775" s="1">
        <f>'[1]RC-1'!X1775</f>
        <v>0</v>
      </c>
      <c r="Y1775" s="1">
        <f>'[1]RC-1'!Y1775</f>
        <v>0</v>
      </c>
      <c r="Z1775" s="1">
        <f>'[1]RC-1'!Z1775</f>
        <v>0</v>
      </c>
      <c r="AA1775" s="1">
        <f>'[1]RC-1'!AA1775</f>
        <v>0</v>
      </c>
      <c r="AB1775" s="1">
        <f>'[1]RC-1'!AB1775</f>
        <v>0</v>
      </c>
      <c r="AC1775" s="1">
        <f>'[1]RC-1'!AC1775</f>
        <v>0</v>
      </c>
      <c r="AD1775" s="1">
        <f>'[1]RC-1'!AD1775</f>
        <v>0</v>
      </c>
      <c r="AE1775" s="1">
        <f>'[1]RC-1'!AE1775</f>
        <v>0</v>
      </c>
      <c r="AF1775" s="1">
        <f>'[1]RC-1'!AF1775</f>
        <v>0</v>
      </c>
      <c r="AG1775" s="1">
        <f>'[1]RC-1'!AG1775</f>
        <v>0</v>
      </c>
      <c r="AH1775" s="1">
        <f>'[1]RC-1'!AH1775</f>
        <v>0</v>
      </c>
      <c r="AI1775" s="1">
        <f>'[1]RC-1'!AI1775</f>
        <v>0</v>
      </c>
    </row>
    <row r="1776" spans="1:35" x14ac:dyDescent="0.3">
      <c r="A1776" s="1">
        <f>'[1]RC-1'!A1776</f>
        <v>0</v>
      </c>
      <c r="B1776" s="1">
        <f>'[1]RC-1'!B1776</f>
        <v>0</v>
      </c>
      <c r="C1776" s="1">
        <f>'[1]RC-1'!C1776</f>
        <v>0</v>
      </c>
      <c r="D1776" s="1">
        <f>'[1]RC-1'!D1776</f>
        <v>0</v>
      </c>
      <c r="E1776" s="1">
        <f>'[1]RC-1'!E1776</f>
        <v>0</v>
      </c>
      <c r="F1776" s="1">
        <f>'[1]RC-1'!F1776</f>
        <v>0</v>
      </c>
      <c r="G1776" s="1">
        <f>'[1]RC-1'!G1776</f>
        <v>0</v>
      </c>
      <c r="H1776" s="1">
        <f>'[1]RC-1'!H1776</f>
        <v>0</v>
      </c>
      <c r="I1776" s="1">
        <f>'[1]RC-1'!I1776</f>
        <v>0</v>
      </c>
      <c r="J1776" s="1">
        <f>'[1]RC-1'!J1776</f>
        <v>0</v>
      </c>
      <c r="K1776" s="1">
        <f>'[1]RC-1'!K1776</f>
        <v>0</v>
      </c>
      <c r="L1776" s="1">
        <f>'[1]RC-1'!L1776</f>
        <v>0</v>
      </c>
      <c r="M1776" s="1">
        <f>'[1]RC-1'!M1776</f>
        <v>0</v>
      </c>
      <c r="N1776" s="1">
        <f>'[1]RC-1'!N1776</f>
        <v>0</v>
      </c>
      <c r="O1776" s="1">
        <f>'[1]RC-1'!O1776</f>
        <v>0</v>
      </c>
      <c r="P1776" s="1">
        <f>'[1]RC-1'!P1776</f>
        <v>0</v>
      </c>
      <c r="Q1776" s="1">
        <f>'[1]RC-1'!Q1776</f>
        <v>0</v>
      </c>
      <c r="R1776" s="1">
        <f>'[1]RC-1'!R1776</f>
        <v>0</v>
      </c>
      <c r="S1776" s="1">
        <f>'[1]RC-1'!S1776</f>
        <v>0</v>
      </c>
      <c r="T1776" s="1">
        <f>'[1]RC-1'!T1776</f>
        <v>0</v>
      </c>
      <c r="U1776" s="1">
        <f>'[1]RC-1'!U1776</f>
        <v>0</v>
      </c>
      <c r="V1776" s="1">
        <f>'[1]RC-1'!V1776</f>
        <v>0</v>
      </c>
      <c r="W1776" s="1">
        <f>'[1]RC-1'!W1776</f>
        <v>0</v>
      </c>
      <c r="X1776" s="1">
        <f>'[1]RC-1'!X1776</f>
        <v>0</v>
      </c>
      <c r="Y1776" s="1">
        <f>'[1]RC-1'!Y1776</f>
        <v>0</v>
      </c>
      <c r="Z1776" s="1">
        <f>'[1]RC-1'!Z1776</f>
        <v>0</v>
      </c>
      <c r="AA1776" s="1">
        <f>'[1]RC-1'!AA1776</f>
        <v>0</v>
      </c>
      <c r="AB1776" s="1">
        <f>'[1]RC-1'!AB1776</f>
        <v>0</v>
      </c>
      <c r="AC1776" s="1">
        <f>'[1]RC-1'!AC1776</f>
        <v>0</v>
      </c>
      <c r="AD1776" s="1">
        <f>'[1]RC-1'!AD1776</f>
        <v>0</v>
      </c>
      <c r="AE1776" s="1">
        <f>'[1]RC-1'!AE1776</f>
        <v>0</v>
      </c>
      <c r="AF1776" s="1">
        <f>'[1]RC-1'!AF1776</f>
        <v>0</v>
      </c>
      <c r="AG1776" s="1">
        <f>'[1]RC-1'!AG1776</f>
        <v>0</v>
      </c>
      <c r="AH1776" s="1">
        <f>'[1]RC-1'!AH1776</f>
        <v>0</v>
      </c>
      <c r="AI1776" s="1">
        <f>'[1]RC-1'!AI1776</f>
        <v>0</v>
      </c>
    </row>
    <row r="1777" spans="1:35" x14ac:dyDescent="0.3">
      <c r="A1777" s="1">
        <f>'[1]RC-1'!A1777</f>
        <v>0</v>
      </c>
      <c r="B1777" s="1">
        <f>'[1]RC-1'!B1777</f>
        <v>0</v>
      </c>
      <c r="C1777" s="1">
        <f>'[1]RC-1'!C1777</f>
        <v>0</v>
      </c>
      <c r="D1777" s="1">
        <f>'[1]RC-1'!D1777</f>
        <v>0</v>
      </c>
      <c r="E1777" s="1">
        <f>'[1]RC-1'!E1777</f>
        <v>0</v>
      </c>
      <c r="F1777" s="1">
        <f>'[1]RC-1'!F1777</f>
        <v>0</v>
      </c>
      <c r="G1777" s="1">
        <f>'[1]RC-1'!G1777</f>
        <v>0</v>
      </c>
      <c r="H1777" s="1">
        <f>'[1]RC-1'!H1777</f>
        <v>0</v>
      </c>
      <c r="I1777" s="1">
        <f>'[1]RC-1'!I1777</f>
        <v>0</v>
      </c>
      <c r="J1777" s="1">
        <f>'[1]RC-1'!J1777</f>
        <v>0</v>
      </c>
      <c r="K1777" s="1">
        <f>'[1]RC-1'!K1777</f>
        <v>0</v>
      </c>
      <c r="L1777" s="1">
        <f>'[1]RC-1'!L1777</f>
        <v>0</v>
      </c>
      <c r="M1777" s="1">
        <f>'[1]RC-1'!M1777</f>
        <v>0</v>
      </c>
      <c r="N1777" s="1">
        <f>'[1]RC-1'!N1777</f>
        <v>0</v>
      </c>
      <c r="O1777" s="1">
        <f>'[1]RC-1'!O1777</f>
        <v>0</v>
      </c>
      <c r="P1777" s="1">
        <f>'[1]RC-1'!P1777</f>
        <v>0</v>
      </c>
      <c r="Q1777" s="1">
        <f>'[1]RC-1'!Q1777</f>
        <v>0</v>
      </c>
      <c r="R1777" s="1">
        <f>'[1]RC-1'!R1777</f>
        <v>0</v>
      </c>
      <c r="S1777" s="1">
        <f>'[1]RC-1'!S1777</f>
        <v>0</v>
      </c>
      <c r="T1777" s="1">
        <f>'[1]RC-1'!T1777</f>
        <v>0</v>
      </c>
      <c r="U1777" s="1">
        <f>'[1]RC-1'!U1777</f>
        <v>0</v>
      </c>
      <c r="V1777" s="1">
        <f>'[1]RC-1'!V1777</f>
        <v>0</v>
      </c>
      <c r="W1777" s="1">
        <f>'[1]RC-1'!W1777</f>
        <v>0</v>
      </c>
      <c r="X1777" s="1">
        <f>'[1]RC-1'!X1777</f>
        <v>0</v>
      </c>
      <c r="Y1777" s="1">
        <f>'[1]RC-1'!Y1777</f>
        <v>0</v>
      </c>
      <c r="Z1777" s="1">
        <f>'[1]RC-1'!Z1777</f>
        <v>0</v>
      </c>
      <c r="AA1777" s="1">
        <f>'[1]RC-1'!AA1777</f>
        <v>0</v>
      </c>
      <c r="AB1777" s="1">
        <f>'[1]RC-1'!AB1777</f>
        <v>0</v>
      </c>
      <c r="AC1777" s="1">
        <f>'[1]RC-1'!AC1777</f>
        <v>0</v>
      </c>
      <c r="AD1777" s="1">
        <f>'[1]RC-1'!AD1777</f>
        <v>0</v>
      </c>
      <c r="AE1777" s="1">
        <f>'[1]RC-1'!AE1777</f>
        <v>0</v>
      </c>
      <c r="AF1777" s="1">
        <f>'[1]RC-1'!AF1777</f>
        <v>0</v>
      </c>
      <c r="AG1777" s="1">
        <f>'[1]RC-1'!AG1777</f>
        <v>0</v>
      </c>
      <c r="AH1777" s="1">
        <f>'[1]RC-1'!AH1777</f>
        <v>0</v>
      </c>
      <c r="AI1777" s="1">
        <f>'[1]RC-1'!AI1777</f>
        <v>0</v>
      </c>
    </row>
    <row r="1778" spans="1:35" x14ac:dyDescent="0.3">
      <c r="A1778" s="1">
        <f>'[1]RC-1'!A1778</f>
        <v>0</v>
      </c>
      <c r="B1778" s="1">
        <f>'[1]RC-1'!B1778</f>
        <v>0</v>
      </c>
      <c r="C1778" s="1">
        <f>'[1]RC-1'!C1778</f>
        <v>0</v>
      </c>
      <c r="D1778" s="1">
        <f>'[1]RC-1'!D1778</f>
        <v>0</v>
      </c>
      <c r="E1778" s="1">
        <f>'[1]RC-1'!E1778</f>
        <v>0</v>
      </c>
      <c r="F1778" s="1">
        <f>'[1]RC-1'!F1778</f>
        <v>0</v>
      </c>
      <c r="G1778" s="1">
        <f>'[1]RC-1'!G1778</f>
        <v>0</v>
      </c>
      <c r="H1778" s="1">
        <f>'[1]RC-1'!H1778</f>
        <v>0</v>
      </c>
      <c r="I1778" s="1">
        <f>'[1]RC-1'!I1778</f>
        <v>0</v>
      </c>
      <c r="J1778" s="1">
        <f>'[1]RC-1'!J1778</f>
        <v>0</v>
      </c>
      <c r="K1778" s="1">
        <f>'[1]RC-1'!K1778</f>
        <v>0</v>
      </c>
      <c r="L1778" s="1">
        <f>'[1]RC-1'!L1778</f>
        <v>0</v>
      </c>
      <c r="M1778" s="1">
        <f>'[1]RC-1'!M1778</f>
        <v>0</v>
      </c>
      <c r="N1778" s="1">
        <f>'[1]RC-1'!N1778</f>
        <v>0</v>
      </c>
      <c r="O1778" s="1">
        <f>'[1]RC-1'!O1778</f>
        <v>0</v>
      </c>
      <c r="P1778" s="1">
        <f>'[1]RC-1'!P1778</f>
        <v>0</v>
      </c>
      <c r="Q1778" s="1">
        <f>'[1]RC-1'!Q1778</f>
        <v>0</v>
      </c>
      <c r="R1778" s="1">
        <f>'[1]RC-1'!R1778</f>
        <v>0</v>
      </c>
      <c r="S1778" s="1">
        <f>'[1]RC-1'!S1778</f>
        <v>0</v>
      </c>
      <c r="T1778" s="1">
        <f>'[1]RC-1'!T1778</f>
        <v>0</v>
      </c>
      <c r="U1778" s="1">
        <f>'[1]RC-1'!U1778</f>
        <v>0</v>
      </c>
      <c r="V1778" s="1">
        <f>'[1]RC-1'!V1778</f>
        <v>0</v>
      </c>
      <c r="W1778" s="1">
        <f>'[1]RC-1'!W1778</f>
        <v>0</v>
      </c>
      <c r="X1778" s="1">
        <f>'[1]RC-1'!X1778</f>
        <v>0</v>
      </c>
      <c r="Y1778" s="1">
        <f>'[1]RC-1'!Y1778</f>
        <v>0</v>
      </c>
      <c r="Z1778" s="1">
        <f>'[1]RC-1'!Z1778</f>
        <v>0</v>
      </c>
      <c r="AA1778" s="1">
        <f>'[1]RC-1'!AA1778</f>
        <v>0</v>
      </c>
      <c r="AB1778" s="1">
        <f>'[1]RC-1'!AB1778</f>
        <v>0</v>
      </c>
      <c r="AC1778" s="1">
        <f>'[1]RC-1'!AC1778</f>
        <v>0</v>
      </c>
      <c r="AD1778" s="1">
        <f>'[1]RC-1'!AD1778</f>
        <v>0</v>
      </c>
      <c r="AE1778" s="1">
        <f>'[1]RC-1'!AE1778</f>
        <v>0</v>
      </c>
      <c r="AF1778" s="1">
        <f>'[1]RC-1'!AF1778</f>
        <v>0</v>
      </c>
      <c r="AG1778" s="1">
        <f>'[1]RC-1'!AG1778</f>
        <v>0</v>
      </c>
      <c r="AH1778" s="1">
        <f>'[1]RC-1'!AH1778</f>
        <v>0</v>
      </c>
      <c r="AI1778" s="1">
        <f>'[1]RC-1'!AI1778</f>
        <v>0</v>
      </c>
    </row>
    <row r="1779" spans="1:35" x14ac:dyDescent="0.3">
      <c r="A1779" s="1">
        <f>'[1]RC-1'!A1779</f>
        <v>0</v>
      </c>
      <c r="B1779" s="1">
        <f>'[1]RC-1'!B1779</f>
        <v>0</v>
      </c>
      <c r="C1779" s="1">
        <f>'[1]RC-1'!C1779</f>
        <v>0</v>
      </c>
      <c r="D1779" s="1">
        <f>'[1]RC-1'!D1779</f>
        <v>0</v>
      </c>
      <c r="E1779" s="1">
        <f>'[1]RC-1'!E1779</f>
        <v>0</v>
      </c>
      <c r="F1779" s="1">
        <f>'[1]RC-1'!F1779</f>
        <v>0</v>
      </c>
      <c r="G1779" s="1">
        <f>'[1]RC-1'!G1779</f>
        <v>0</v>
      </c>
      <c r="H1779" s="1">
        <f>'[1]RC-1'!H1779</f>
        <v>0</v>
      </c>
      <c r="I1779" s="1">
        <f>'[1]RC-1'!I1779</f>
        <v>0</v>
      </c>
      <c r="J1779" s="1">
        <f>'[1]RC-1'!J1779</f>
        <v>0</v>
      </c>
      <c r="K1779" s="1">
        <f>'[1]RC-1'!K1779</f>
        <v>0</v>
      </c>
      <c r="L1779" s="1">
        <f>'[1]RC-1'!L1779</f>
        <v>0</v>
      </c>
      <c r="M1779" s="1">
        <f>'[1]RC-1'!M1779</f>
        <v>0</v>
      </c>
      <c r="N1779" s="1">
        <f>'[1]RC-1'!N1779</f>
        <v>0</v>
      </c>
      <c r="O1779" s="1">
        <f>'[1]RC-1'!O1779</f>
        <v>0</v>
      </c>
      <c r="P1779" s="1">
        <f>'[1]RC-1'!P1779</f>
        <v>0</v>
      </c>
      <c r="Q1779" s="1">
        <f>'[1]RC-1'!Q1779</f>
        <v>0</v>
      </c>
      <c r="R1779" s="1">
        <f>'[1]RC-1'!R1779</f>
        <v>0</v>
      </c>
      <c r="S1779" s="1">
        <f>'[1]RC-1'!S1779</f>
        <v>0</v>
      </c>
      <c r="T1779" s="1">
        <f>'[1]RC-1'!T1779</f>
        <v>0</v>
      </c>
      <c r="U1779" s="1">
        <f>'[1]RC-1'!U1779</f>
        <v>0</v>
      </c>
      <c r="V1779" s="1">
        <f>'[1]RC-1'!V1779</f>
        <v>0</v>
      </c>
      <c r="W1779" s="1">
        <f>'[1]RC-1'!W1779</f>
        <v>0</v>
      </c>
      <c r="X1779" s="1">
        <f>'[1]RC-1'!X1779</f>
        <v>0</v>
      </c>
      <c r="Y1779" s="1">
        <f>'[1]RC-1'!Y1779</f>
        <v>0</v>
      </c>
      <c r="Z1779" s="1">
        <f>'[1]RC-1'!Z1779</f>
        <v>0</v>
      </c>
      <c r="AA1779" s="1">
        <f>'[1]RC-1'!AA1779</f>
        <v>0</v>
      </c>
      <c r="AB1779" s="1">
        <f>'[1]RC-1'!AB1779</f>
        <v>0</v>
      </c>
      <c r="AC1779" s="1">
        <f>'[1]RC-1'!AC1779</f>
        <v>0</v>
      </c>
      <c r="AD1779" s="1">
        <f>'[1]RC-1'!AD1779</f>
        <v>0</v>
      </c>
      <c r="AE1779" s="1">
        <f>'[1]RC-1'!AE1779</f>
        <v>0</v>
      </c>
      <c r="AF1779" s="1">
        <f>'[1]RC-1'!AF1779</f>
        <v>0</v>
      </c>
      <c r="AG1779" s="1">
        <f>'[1]RC-1'!AG1779</f>
        <v>0</v>
      </c>
      <c r="AH1779" s="1">
        <f>'[1]RC-1'!AH1779</f>
        <v>0</v>
      </c>
      <c r="AI1779" s="1">
        <f>'[1]RC-1'!AI1779</f>
        <v>0</v>
      </c>
    </row>
    <row r="1780" spans="1:35" x14ac:dyDescent="0.3">
      <c r="A1780" s="1">
        <f>'[1]RC-1'!A1780</f>
        <v>0</v>
      </c>
      <c r="B1780" s="1">
        <f>'[1]RC-1'!B1780</f>
        <v>0</v>
      </c>
      <c r="C1780" s="1">
        <f>'[1]RC-1'!C1780</f>
        <v>0</v>
      </c>
      <c r="D1780" s="1">
        <f>'[1]RC-1'!D1780</f>
        <v>0</v>
      </c>
      <c r="E1780" s="1">
        <f>'[1]RC-1'!E1780</f>
        <v>0</v>
      </c>
      <c r="F1780" s="1">
        <f>'[1]RC-1'!F1780</f>
        <v>0</v>
      </c>
      <c r="G1780" s="1">
        <f>'[1]RC-1'!G1780</f>
        <v>0</v>
      </c>
      <c r="H1780" s="1">
        <f>'[1]RC-1'!H1780</f>
        <v>0</v>
      </c>
      <c r="I1780" s="1">
        <f>'[1]RC-1'!I1780</f>
        <v>0</v>
      </c>
      <c r="J1780" s="1">
        <f>'[1]RC-1'!J1780</f>
        <v>0</v>
      </c>
      <c r="K1780" s="1">
        <f>'[1]RC-1'!K1780</f>
        <v>0</v>
      </c>
      <c r="L1780" s="1">
        <f>'[1]RC-1'!L1780</f>
        <v>0</v>
      </c>
      <c r="M1780" s="1">
        <f>'[1]RC-1'!M1780</f>
        <v>0</v>
      </c>
      <c r="N1780" s="1">
        <f>'[1]RC-1'!N1780</f>
        <v>0</v>
      </c>
      <c r="O1780" s="1">
        <f>'[1]RC-1'!O1780</f>
        <v>0</v>
      </c>
      <c r="P1780" s="1">
        <f>'[1]RC-1'!P1780</f>
        <v>0</v>
      </c>
      <c r="Q1780" s="1">
        <f>'[1]RC-1'!Q1780</f>
        <v>0</v>
      </c>
      <c r="R1780" s="1">
        <f>'[1]RC-1'!R1780</f>
        <v>0</v>
      </c>
      <c r="S1780" s="1">
        <f>'[1]RC-1'!S1780</f>
        <v>0</v>
      </c>
      <c r="T1780" s="1">
        <f>'[1]RC-1'!T1780</f>
        <v>0</v>
      </c>
      <c r="U1780" s="1">
        <f>'[1]RC-1'!U1780</f>
        <v>0</v>
      </c>
      <c r="V1780" s="1">
        <f>'[1]RC-1'!V1780</f>
        <v>0</v>
      </c>
      <c r="W1780" s="1">
        <f>'[1]RC-1'!W1780</f>
        <v>0</v>
      </c>
      <c r="X1780" s="1">
        <f>'[1]RC-1'!X1780</f>
        <v>0</v>
      </c>
      <c r="Y1780" s="1">
        <f>'[1]RC-1'!Y1780</f>
        <v>0</v>
      </c>
      <c r="Z1780" s="1">
        <f>'[1]RC-1'!Z1780</f>
        <v>0</v>
      </c>
      <c r="AA1780" s="1">
        <f>'[1]RC-1'!AA1780</f>
        <v>0</v>
      </c>
      <c r="AB1780" s="1">
        <f>'[1]RC-1'!AB1780</f>
        <v>0</v>
      </c>
      <c r="AC1780" s="1">
        <f>'[1]RC-1'!AC1780</f>
        <v>0</v>
      </c>
      <c r="AD1780" s="1">
        <f>'[1]RC-1'!AD1780</f>
        <v>0</v>
      </c>
      <c r="AE1780" s="1">
        <f>'[1]RC-1'!AE1780</f>
        <v>0</v>
      </c>
      <c r="AF1780" s="1">
        <f>'[1]RC-1'!AF1780</f>
        <v>0</v>
      </c>
      <c r="AG1780" s="1">
        <f>'[1]RC-1'!AG1780</f>
        <v>0</v>
      </c>
      <c r="AH1780" s="1">
        <f>'[1]RC-1'!AH1780</f>
        <v>0</v>
      </c>
      <c r="AI1780" s="1">
        <f>'[1]RC-1'!AI1780</f>
        <v>0</v>
      </c>
    </row>
    <row r="1781" spans="1:35" x14ac:dyDescent="0.3">
      <c r="A1781" s="1">
        <f>'[1]RC-1'!A1781</f>
        <v>0</v>
      </c>
      <c r="B1781" s="1">
        <f>'[1]RC-1'!B1781</f>
        <v>0</v>
      </c>
      <c r="C1781" s="1">
        <f>'[1]RC-1'!C1781</f>
        <v>0</v>
      </c>
      <c r="D1781" s="1">
        <f>'[1]RC-1'!D1781</f>
        <v>0</v>
      </c>
      <c r="E1781" s="1">
        <f>'[1]RC-1'!E1781</f>
        <v>0</v>
      </c>
      <c r="F1781" s="1">
        <f>'[1]RC-1'!F1781</f>
        <v>0</v>
      </c>
      <c r="G1781" s="1">
        <f>'[1]RC-1'!G1781</f>
        <v>0</v>
      </c>
      <c r="H1781" s="1">
        <f>'[1]RC-1'!H1781</f>
        <v>0</v>
      </c>
      <c r="I1781" s="1">
        <f>'[1]RC-1'!I1781</f>
        <v>0</v>
      </c>
      <c r="J1781" s="1">
        <f>'[1]RC-1'!J1781</f>
        <v>0</v>
      </c>
      <c r="K1781" s="1">
        <f>'[1]RC-1'!K1781</f>
        <v>0</v>
      </c>
      <c r="L1781" s="1">
        <f>'[1]RC-1'!L1781</f>
        <v>0</v>
      </c>
      <c r="M1781" s="1">
        <f>'[1]RC-1'!M1781</f>
        <v>0</v>
      </c>
      <c r="N1781" s="1">
        <f>'[1]RC-1'!N1781</f>
        <v>0</v>
      </c>
      <c r="O1781" s="1">
        <f>'[1]RC-1'!O1781</f>
        <v>0</v>
      </c>
      <c r="P1781" s="1">
        <f>'[1]RC-1'!P1781</f>
        <v>0</v>
      </c>
      <c r="Q1781" s="1">
        <f>'[1]RC-1'!Q1781</f>
        <v>0</v>
      </c>
      <c r="R1781" s="1">
        <f>'[1]RC-1'!R1781</f>
        <v>0</v>
      </c>
      <c r="S1781" s="1">
        <f>'[1]RC-1'!S1781</f>
        <v>0</v>
      </c>
      <c r="T1781" s="1">
        <f>'[1]RC-1'!T1781</f>
        <v>0</v>
      </c>
      <c r="U1781" s="1">
        <f>'[1]RC-1'!U1781</f>
        <v>0</v>
      </c>
      <c r="V1781" s="1">
        <f>'[1]RC-1'!V1781</f>
        <v>0</v>
      </c>
      <c r="W1781" s="1">
        <f>'[1]RC-1'!W1781</f>
        <v>0</v>
      </c>
      <c r="X1781" s="1">
        <f>'[1]RC-1'!X1781</f>
        <v>0</v>
      </c>
      <c r="Y1781" s="1">
        <f>'[1]RC-1'!Y1781</f>
        <v>0</v>
      </c>
      <c r="Z1781" s="1">
        <f>'[1]RC-1'!Z1781</f>
        <v>0</v>
      </c>
      <c r="AA1781" s="1">
        <f>'[1]RC-1'!AA1781</f>
        <v>0</v>
      </c>
      <c r="AB1781" s="1">
        <f>'[1]RC-1'!AB1781</f>
        <v>0</v>
      </c>
      <c r="AC1781" s="1">
        <f>'[1]RC-1'!AC1781</f>
        <v>0</v>
      </c>
      <c r="AD1781" s="1">
        <f>'[1]RC-1'!AD1781</f>
        <v>0</v>
      </c>
      <c r="AE1781" s="1">
        <f>'[1]RC-1'!AE1781</f>
        <v>0</v>
      </c>
      <c r="AF1781" s="1">
        <f>'[1]RC-1'!AF1781</f>
        <v>0</v>
      </c>
      <c r="AG1781" s="1">
        <f>'[1]RC-1'!AG1781</f>
        <v>0</v>
      </c>
      <c r="AH1781" s="1">
        <f>'[1]RC-1'!AH1781</f>
        <v>0</v>
      </c>
      <c r="AI1781" s="1">
        <f>'[1]RC-1'!AI1781</f>
        <v>0</v>
      </c>
    </row>
    <row r="1782" spans="1:35" x14ac:dyDescent="0.3">
      <c r="A1782" s="1">
        <f>'[1]RC-1'!A1782</f>
        <v>0</v>
      </c>
      <c r="B1782" s="1">
        <f>'[1]RC-1'!B1782</f>
        <v>0</v>
      </c>
      <c r="C1782" s="1">
        <f>'[1]RC-1'!C1782</f>
        <v>0</v>
      </c>
      <c r="D1782" s="1">
        <f>'[1]RC-1'!D1782</f>
        <v>0</v>
      </c>
      <c r="E1782" s="1">
        <f>'[1]RC-1'!E1782</f>
        <v>0</v>
      </c>
      <c r="F1782" s="1">
        <f>'[1]RC-1'!F1782</f>
        <v>0</v>
      </c>
      <c r="G1782" s="1">
        <f>'[1]RC-1'!G1782</f>
        <v>0</v>
      </c>
      <c r="H1782" s="1">
        <f>'[1]RC-1'!H1782</f>
        <v>0</v>
      </c>
      <c r="I1782" s="1">
        <f>'[1]RC-1'!I1782</f>
        <v>0</v>
      </c>
      <c r="J1782" s="1">
        <f>'[1]RC-1'!J1782</f>
        <v>0</v>
      </c>
      <c r="K1782" s="1">
        <f>'[1]RC-1'!K1782</f>
        <v>0</v>
      </c>
      <c r="L1782" s="1">
        <f>'[1]RC-1'!L1782</f>
        <v>0</v>
      </c>
      <c r="M1782" s="1">
        <f>'[1]RC-1'!M1782</f>
        <v>0</v>
      </c>
      <c r="N1782" s="1">
        <f>'[1]RC-1'!N1782</f>
        <v>0</v>
      </c>
      <c r="O1782" s="1">
        <f>'[1]RC-1'!O1782</f>
        <v>0</v>
      </c>
      <c r="P1782" s="1">
        <f>'[1]RC-1'!P1782</f>
        <v>0</v>
      </c>
      <c r="Q1782" s="1">
        <f>'[1]RC-1'!Q1782</f>
        <v>0</v>
      </c>
      <c r="R1782" s="1">
        <f>'[1]RC-1'!R1782</f>
        <v>0</v>
      </c>
      <c r="S1782" s="1">
        <f>'[1]RC-1'!S1782</f>
        <v>0</v>
      </c>
      <c r="T1782" s="1">
        <f>'[1]RC-1'!T1782</f>
        <v>0</v>
      </c>
      <c r="U1782" s="1">
        <f>'[1]RC-1'!U1782</f>
        <v>0</v>
      </c>
      <c r="V1782" s="1">
        <f>'[1]RC-1'!V1782</f>
        <v>0</v>
      </c>
      <c r="W1782" s="1">
        <f>'[1]RC-1'!W1782</f>
        <v>0</v>
      </c>
      <c r="X1782" s="1">
        <f>'[1]RC-1'!X1782</f>
        <v>0</v>
      </c>
      <c r="Y1782" s="1">
        <f>'[1]RC-1'!Y1782</f>
        <v>0</v>
      </c>
      <c r="Z1782" s="1">
        <f>'[1]RC-1'!Z1782</f>
        <v>0</v>
      </c>
      <c r="AA1782" s="1">
        <f>'[1]RC-1'!AA1782</f>
        <v>0</v>
      </c>
      <c r="AB1782" s="1">
        <f>'[1]RC-1'!AB1782</f>
        <v>0</v>
      </c>
      <c r="AC1782" s="1">
        <f>'[1]RC-1'!AC1782</f>
        <v>0</v>
      </c>
      <c r="AD1782" s="1">
        <f>'[1]RC-1'!AD1782</f>
        <v>0</v>
      </c>
      <c r="AE1782" s="1">
        <f>'[1]RC-1'!AE1782</f>
        <v>0</v>
      </c>
      <c r="AF1782" s="1">
        <f>'[1]RC-1'!AF1782</f>
        <v>0</v>
      </c>
      <c r="AG1782" s="1">
        <f>'[1]RC-1'!AG1782</f>
        <v>0</v>
      </c>
      <c r="AH1782" s="1">
        <f>'[1]RC-1'!AH1782</f>
        <v>0</v>
      </c>
      <c r="AI1782" s="1">
        <f>'[1]RC-1'!AI1782</f>
        <v>0</v>
      </c>
    </row>
    <row r="1783" spans="1:35" x14ac:dyDescent="0.3">
      <c r="A1783" s="1">
        <f>'[1]RC-1'!A1783</f>
        <v>0</v>
      </c>
      <c r="B1783" s="1">
        <f>'[1]RC-1'!B1783</f>
        <v>0</v>
      </c>
      <c r="C1783" s="1">
        <f>'[1]RC-1'!C1783</f>
        <v>0</v>
      </c>
      <c r="D1783" s="1">
        <f>'[1]RC-1'!D1783</f>
        <v>0</v>
      </c>
      <c r="E1783" s="1">
        <f>'[1]RC-1'!E1783</f>
        <v>0</v>
      </c>
      <c r="F1783" s="1">
        <f>'[1]RC-1'!F1783</f>
        <v>0</v>
      </c>
      <c r="G1783" s="1">
        <f>'[1]RC-1'!G1783</f>
        <v>0</v>
      </c>
      <c r="H1783" s="1">
        <f>'[1]RC-1'!H1783</f>
        <v>0</v>
      </c>
      <c r="I1783" s="1">
        <f>'[1]RC-1'!I1783</f>
        <v>0</v>
      </c>
      <c r="J1783" s="1">
        <f>'[1]RC-1'!J1783</f>
        <v>0</v>
      </c>
      <c r="K1783" s="1">
        <f>'[1]RC-1'!K1783</f>
        <v>0</v>
      </c>
      <c r="L1783" s="1">
        <f>'[1]RC-1'!L1783</f>
        <v>0</v>
      </c>
      <c r="M1783" s="1">
        <f>'[1]RC-1'!M1783</f>
        <v>0</v>
      </c>
      <c r="N1783" s="1">
        <f>'[1]RC-1'!N1783</f>
        <v>0</v>
      </c>
      <c r="O1783" s="1">
        <f>'[1]RC-1'!O1783</f>
        <v>0</v>
      </c>
      <c r="P1783" s="1">
        <f>'[1]RC-1'!P1783</f>
        <v>0</v>
      </c>
      <c r="Q1783" s="1">
        <f>'[1]RC-1'!Q1783</f>
        <v>0</v>
      </c>
      <c r="R1783" s="1">
        <f>'[1]RC-1'!R1783</f>
        <v>0</v>
      </c>
      <c r="S1783" s="1">
        <f>'[1]RC-1'!S1783</f>
        <v>0</v>
      </c>
      <c r="T1783" s="1">
        <f>'[1]RC-1'!T1783</f>
        <v>0</v>
      </c>
      <c r="U1783" s="1">
        <f>'[1]RC-1'!U1783</f>
        <v>0</v>
      </c>
      <c r="V1783" s="1">
        <f>'[1]RC-1'!V1783</f>
        <v>0</v>
      </c>
      <c r="W1783" s="1">
        <f>'[1]RC-1'!W1783</f>
        <v>0</v>
      </c>
      <c r="X1783" s="1">
        <f>'[1]RC-1'!X1783</f>
        <v>0</v>
      </c>
      <c r="Y1783" s="1">
        <f>'[1]RC-1'!Y1783</f>
        <v>0</v>
      </c>
      <c r="Z1783" s="1">
        <f>'[1]RC-1'!Z1783</f>
        <v>0</v>
      </c>
      <c r="AA1783" s="1">
        <f>'[1]RC-1'!AA1783</f>
        <v>0</v>
      </c>
      <c r="AB1783" s="1">
        <f>'[1]RC-1'!AB1783</f>
        <v>0</v>
      </c>
      <c r="AC1783" s="1">
        <f>'[1]RC-1'!AC1783</f>
        <v>0</v>
      </c>
      <c r="AD1783" s="1">
        <f>'[1]RC-1'!AD1783</f>
        <v>0</v>
      </c>
      <c r="AE1783" s="1">
        <f>'[1]RC-1'!AE1783</f>
        <v>0</v>
      </c>
      <c r="AF1783" s="1">
        <f>'[1]RC-1'!AF1783</f>
        <v>0</v>
      </c>
      <c r="AG1783" s="1">
        <f>'[1]RC-1'!AG1783</f>
        <v>0</v>
      </c>
      <c r="AH1783" s="1">
        <f>'[1]RC-1'!AH1783</f>
        <v>0</v>
      </c>
      <c r="AI1783" s="1">
        <f>'[1]RC-1'!AI1783</f>
        <v>0</v>
      </c>
    </row>
    <row r="1784" spans="1:35" x14ac:dyDescent="0.3">
      <c r="A1784" s="1">
        <f>'[1]RC-1'!A1784</f>
        <v>0</v>
      </c>
      <c r="B1784" s="1">
        <f>'[1]RC-1'!B1784</f>
        <v>0</v>
      </c>
      <c r="C1784" s="1">
        <f>'[1]RC-1'!C1784</f>
        <v>0</v>
      </c>
      <c r="D1784" s="1">
        <f>'[1]RC-1'!D1784</f>
        <v>0</v>
      </c>
      <c r="E1784" s="1">
        <f>'[1]RC-1'!E1784</f>
        <v>0</v>
      </c>
      <c r="F1784" s="1">
        <f>'[1]RC-1'!F1784</f>
        <v>0</v>
      </c>
      <c r="G1784" s="1">
        <f>'[1]RC-1'!G1784</f>
        <v>0</v>
      </c>
      <c r="H1784" s="1">
        <f>'[1]RC-1'!H1784</f>
        <v>0</v>
      </c>
      <c r="I1784" s="1">
        <f>'[1]RC-1'!I1784</f>
        <v>0</v>
      </c>
      <c r="J1784" s="1">
        <f>'[1]RC-1'!J1784</f>
        <v>0</v>
      </c>
      <c r="K1784" s="1">
        <f>'[1]RC-1'!K1784</f>
        <v>0</v>
      </c>
      <c r="L1784" s="1">
        <f>'[1]RC-1'!L1784</f>
        <v>0</v>
      </c>
      <c r="M1784" s="1">
        <f>'[1]RC-1'!M1784</f>
        <v>0</v>
      </c>
      <c r="N1784" s="1">
        <f>'[1]RC-1'!N1784</f>
        <v>0</v>
      </c>
      <c r="O1784" s="1">
        <f>'[1]RC-1'!O1784</f>
        <v>0</v>
      </c>
      <c r="P1784" s="1">
        <f>'[1]RC-1'!P1784</f>
        <v>0</v>
      </c>
      <c r="Q1784" s="1">
        <f>'[1]RC-1'!Q1784</f>
        <v>0</v>
      </c>
      <c r="R1784" s="1">
        <f>'[1]RC-1'!R1784</f>
        <v>0</v>
      </c>
      <c r="S1784" s="1">
        <f>'[1]RC-1'!S1784</f>
        <v>0</v>
      </c>
      <c r="T1784" s="1">
        <f>'[1]RC-1'!T1784</f>
        <v>0</v>
      </c>
      <c r="U1784" s="1">
        <f>'[1]RC-1'!U1784</f>
        <v>0</v>
      </c>
      <c r="V1784" s="1">
        <f>'[1]RC-1'!V1784</f>
        <v>0</v>
      </c>
      <c r="W1784" s="1">
        <f>'[1]RC-1'!W1784</f>
        <v>0</v>
      </c>
      <c r="X1784" s="1">
        <f>'[1]RC-1'!X1784</f>
        <v>0</v>
      </c>
      <c r="Y1784" s="1">
        <f>'[1]RC-1'!Y1784</f>
        <v>0</v>
      </c>
      <c r="Z1784" s="1">
        <f>'[1]RC-1'!Z1784</f>
        <v>0</v>
      </c>
      <c r="AA1784" s="1">
        <f>'[1]RC-1'!AA1784</f>
        <v>0</v>
      </c>
      <c r="AB1784" s="1">
        <f>'[1]RC-1'!AB1784</f>
        <v>0</v>
      </c>
      <c r="AC1784" s="1">
        <f>'[1]RC-1'!AC1784</f>
        <v>0</v>
      </c>
      <c r="AD1784" s="1">
        <f>'[1]RC-1'!AD1784</f>
        <v>0</v>
      </c>
      <c r="AE1784" s="1">
        <f>'[1]RC-1'!AE1784</f>
        <v>0</v>
      </c>
      <c r="AF1784" s="1">
        <f>'[1]RC-1'!AF1784</f>
        <v>0</v>
      </c>
      <c r="AG1784" s="1">
        <f>'[1]RC-1'!AG1784</f>
        <v>0</v>
      </c>
      <c r="AH1784" s="1">
        <f>'[1]RC-1'!AH1784</f>
        <v>0</v>
      </c>
      <c r="AI1784" s="1">
        <f>'[1]RC-1'!AI1784</f>
        <v>0</v>
      </c>
    </row>
    <row r="1785" spans="1:35" x14ac:dyDescent="0.3">
      <c r="A1785" s="1">
        <f>'[1]RC-1'!A1785</f>
        <v>0</v>
      </c>
      <c r="B1785" s="1">
        <f>'[1]RC-1'!B1785</f>
        <v>0</v>
      </c>
      <c r="C1785" s="1">
        <f>'[1]RC-1'!C1785</f>
        <v>0</v>
      </c>
      <c r="D1785" s="1">
        <f>'[1]RC-1'!D1785</f>
        <v>0</v>
      </c>
      <c r="E1785" s="1">
        <f>'[1]RC-1'!E1785</f>
        <v>0</v>
      </c>
      <c r="F1785" s="1">
        <f>'[1]RC-1'!F1785</f>
        <v>0</v>
      </c>
      <c r="G1785" s="1">
        <f>'[1]RC-1'!G1785</f>
        <v>0</v>
      </c>
      <c r="H1785" s="1">
        <f>'[1]RC-1'!H1785</f>
        <v>0</v>
      </c>
      <c r="I1785" s="1">
        <f>'[1]RC-1'!I1785</f>
        <v>0</v>
      </c>
      <c r="J1785" s="1">
        <f>'[1]RC-1'!J1785</f>
        <v>0</v>
      </c>
      <c r="K1785" s="1">
        <f>'[1]RC-1'!K1785</f>
        <v>0</v>
      </c>
      <c r="L1785" s="1">
        <f>'[1]RC-1'!L1785</f>
        <v>0</v>
      </c>
      <c r="M1785" s="1">
        <f>'[1]RC-1'!M1785</f>
        <v>0</v>
      </c>
      <c r="N1785" s="1">
        <f>'[1]RC-1'!N1785</f>
        <v>0</v>
      </c>
      <c r="O1785" s="1">
        <f>'[1]RC-1'!O1785</f>
        <v>0</v>
      </c>
      <c r="P1785" s="1">
        <f>'[1]RC-1'!P1785</f>
        <v>0</v>
      </c>
      <c r="Q1785" s="1">
        <f>'[1]RC-1'!Q1785</f>
        <v>0</v>
      </c>
      <c r="R1785" s="1">
        <f>'[1]RC-1'!R1785</f>
        <v>0</v>
      </c>
      <c r="S1785" s="1">
        <f>'[1]RC-1'!S1785</f>
        <v>0</v>
      </c>
      <c r="T1785" s="1">
        <f>'[1]RC-1'!T1785</f>
        <v>0</v>
      </c>
      <c r="U1785" s="1">
        <f>'[1]RC-1'!U1785</f>
        <v>0</v>
      </c>
      <c r="V1785" s="1">
        <f>'[1]RC-1'!V1785</f>
        <v>0</v>
      </c>
      <c r="W1785" s="1">
        <f>'[1]RC-1'!W1785</f>
        <v>0</v>
      </c>
      <c r="X1785" s="1">
        <f>'[1]RC-1'!X1785</f>
        <v>0</v>
      </c>
      <c r="Y1785" s="1">
        <f>'[1]RC-1'!Y1785</f>
        <v>0</v>
      </c>
      <c r="Z1785" s="1">
        <f>'[1]RC-1'!Z1785</f>
        <v>0</v>
      </c>
      <c r="AA1785" s="1">
        <f>'[1]RC-1'!AA1785</f>
        <v>0</v>
      </c>
      <c r="AB1785" s="1">
        <f>'[1]RC-1'!AB1785</f>
        <v>0</v>
      </c>
      <c r="AC1785" s="1">
        <f>'[1]RC-1'!AC1785</f>
        <v>0</v>
      </c>
      <c r="AD1785" s="1">
        <f>'[1]RC-1'!AD1785</f>
        <v>0</v>
      </c>
      <c r="AE1785" s="1">
        <f>'[1]RC-1'!AE1785</f>
        <v>0</v>
      </c>
      <c r="AF1785" s="1">
        <f>'[1]RC-1'!AF1785</f>
        <v>0</v>
      </c>
      <c r="AG1785" s="1">
        <f>'[1]RC-1'!AG1785</f>
        <v>0</v>
      </c>
      <c r="AH1785" s="1">
        <f>'[1]RC-1'!AH1785</f>
        <v>0</v>
      </c>
      <c r="AI1785" s="1">
        <f>'[1]RC-1'!AI1785</f>
        <v>0</v>
      </c>
    </row>
    <row r="1786" spans="1:35" x14ac:dyDescent="0.3">
      <c r="A1786" s="1">
        <f>'[1]RC-1'!A1786</f>
        <v>0</v>
      </c>
      <c r="B1786" s="1">
        <f>'[1]RC-1'!B1786</f>
        <v>0</v>
      </c>
      <c r="C1786" s="1">
        <f>'[1]RC-1'!C1786</f>
        <v>0</v>
      </c>
      <c r="D1786" s="1">
        <f>'[1]RC-1'!D1786</f>
        <v>0</v>
      </c>
      <c r="E1786" s="1">
        <f>'[1]RC-1'!E1786</f>
        <v>0</v>
      </c>
      <c r="F1786" s="1">
        <f>'[1]RC-1'!F1786</f>
        <v>0</v>
      </c>
      <c r="G1786" s="1">
        <f>'[1]RC-1'!G1786</f>
        <v>0</v>
      </c>
      <c r="H1786" s="1">
        <f>'[1]RC-1'!H1786</f>
        <v>0</v>
      </c>
      <c r="I1786" s="1">
        <f>'[1]RC-1'!I1786</f>
        <v>0</v>
      </c>
      <c r="J1786" s="1">
        <f>'[1]RC-1'!J1786</f>
        <v>0</v>
      </c>
      <c r="K1786" s="1">
        <f>'[1]RC-1'!K1786</f>
        <v>0</v>
      </c>
      <c r="L1786" s="1">
        <f>'[1]RC-1'!L1786</f>
        <v>0</v>
      </c>
      <c r="M1786" s="1">
        <f>'[1]RC-1'!M1786</f>
        <v>0</v>
      </c>
      <c r="N1786" s="1">
        <f>'[1]RC-1'!N1786</f>
        <v>0</v>
      </c>
      <c r="O1786" s="1">
        <f>'[1]RC-1'!O1786</f>
        <v>0</v>
      </c>
      <c r="P1786" s="1">
        <f>'[1]RC-1'!P1786</f>
        <v>0</v>
      </c>
      <c r="Q1786" s="1">
        <f>'[1]RC-1'!Q1786</f>
        <v>0</v>
      </c>
      <c r="R1786" s="1">
        <f>'[1]RC-1'!R1786</f>
        <v>0</v>
      </c>
      <c r="S1786" s="1">
        <f>'[1]RC-1'!S1786</f>
        <v>0</v>
      </c>
      <c r="T1786" s="1">
        <f>'[1]RC-1'!T1786</f>
        <v>0</v>
      </c>
      <c r="U1786" s="1">
        <f>'[1]RC-1'!U1786</f>
        <v>0</v>
      </c>
      <c r="V1786" s="1">
        <f>'[1]RC-1'!V1786</f>
        <v>0</v>
      </c>
      <c r="W1786" s="1">
        <f>'[1]RC-1'!W1786</f>
        <v>0</v>
      </c>
      <c r="X1786" s="1">
        <f>'[1]RC-1'!X1786</f>
        <v>0</v>
      </c>
      <c r="Y1786" s="1">
        <f>'[1]RC-1'!Y1786</f>
        <v>0</v>
      </c>
      <c r="Z1786" s="1">
        <f>'[1]RC-1'!Z1786</f>
        <v>0</v>
      </c>
      <c r="AA1786" s="1">
        <f>'[1]RC-1'!AA1786</f>
        <v>0</v>
      </c>
      <c r="AB1786" s="1">
        <f>'[1]RC-1'!AB1786</f>
        <v>0</v>
      </c>
      <c r="AC1786" s="1">
        <f>'[1]RC-1'!AC1786</f>
        <v>0</v>
      </c>
      <c r="AD1786" s="1">
        <f>'[1]RC-1'!AD1786</f>
        <v>0</v>
      </c>
      <c r="AE1786" s="1">
        <f>'[1]RC-1'!AE1786</f>
        <v>0</v>
      </c>
      <c r="AF1786" s="1">
        <f>'[1]RC-1'!AF1786</f>
        <v>0</v>
      </c>
      <c r="AG1786" s="1">
        <f>'[1]RC-1'!AG1786</f>
        <v>0</v>
      </c>
      <c r="AH1786" s="1">
        <f>'[1]RC-1'!AH1786</f>
        <v>0</v>
      </c>
      <c r="AI1786" s="1">
        <f>'[1]RC-1'!AI1786</f>
        <v>0</v>
      </c>
    </row>
    <row r="1787" spans="1:35" x14ac:dyDescent="0.3">
      <c r="A1787" s="1">
        <f>'[1]RC-1'!A1787</f>
        <v>0</v>
      </c>
      <c r="B1787" s="1">
        <f>'[1]RC-1'!B1787</f>
        <v>0</v>
      </c>
      <c r="C1787" s="1">
        <f>'[1]RC-1'!C1787</f>
        <v>0</v>
      </c>
      <c r="D1787" s="1">
        <f>'[1]RC-1'!D1787</f>
        <v>0</v>
      </c>
      <c r="E1787" s="1">
        <f>'[1]RC-1'!E1787</f>
        <v>0</v>
      </c>
      <c r="F1787" s="1">
        <f>'[1]RC-1'!F1787</f>
        <v>0</v>
      </c>
      <c r="G1787" s="1">
        <f>'[1]RC-1'!G1787</f>
        <v>0</v>
      </c>
      <c r="H1787" s="1">
        <f>'[1]RC-1'!H1787</f>
        <v>0</v>
      </c>
      <c r="I1787" s="1">
        <f>'[1]RC-1'!I1787</f>
        <v>0</v>
      </c>
      <c r="J1787" s="1">
        <f>'[1]RC-1'!J1787</f>
        <v>0</v>
      </c>
      <c r="K1787" s="1">
        <f>'[1]RC-1'!K1787</f>
        <v>0</v>
      </c>
      <c r="L1787" s="1">
        <f>'[1]RC-1'!L1787</f>
        <v>0</v>
      </c>
      <c r="M1787" s="1">
        <f>'[1]RC-1'!M1787</f>
        <v>0</v>
      </c>
      <c r="N1787" s="1">
        <f>'[1]RC-1'!N1787</f>
        <v>0</v>
      </c>
      <c r="O1787" s="1">
        <f>'[1]RC-1'!O1787</f>
        <v>0</v>
      </c>
      <c r="P1787" s="1">
        <f>'[1]RC-1'!P1787</f>
        <v>0</v>
      </c>
      <c r="Q1787" s="1">
        <f>'[1]RC-1'!Q1787</f>
        <v>0</v>
      </c>
      <c r="R1787" s="1">
        <f>'[1]RC-1'!R1787</f>
        <v>0</v>
      </c>
      <c r="S1787" s="1">
        <f>'[1]RC-1'!S1787</f>
        <v>0</v>
      </c>
      <c r="T1787" s="1">
        <f>'[1]RC-1'!T1787</f>
        <v>0</v>
      </c>
      <c r="U1787" s="1">
        <f>'[1]RC-1'!U1787</f>
        <v>0</v>
      </c>
      <c r="V1787" s="1">
        <f>'[1]RC-1'!V1787</f>
        <v>0</v>
      </c>
      <c r="W1787" s="1">
        <f>'[1]RC-1'!W1787</f>
        <v>0</v>
      </c>
      <c r="X1787" s="1">
        <f>'[1]RC-1'!X1787</f>
        <v>0</v>
      </c>
      <c r="Y1787" s="1">
        <f>'[1]RC-1'!Y1787</f>
        <v>0</v>
      </c>
      <c r="Z1787" s="1">
        <f>'[1]RC-1'!Z1787</f>
        <v>0</v>
      </c>
      <c r="AA1787" s="1">
        <f>'[1]RC-1'!AA1787</f>
        <v>0</v>
      </c>
      <c r="AB1787" s="1">
        <f>'[1]RC-1'!AB1787</f>
        <v>0</v>
      </c>
      <c r="AC1787" s="1">
        <f>'[1]RC-1'!AC1787</f>
        <v>0</v>
      </c>
      <c r="AD1787" s="1">
        <f>'[1]RC-1'!AD1787</f>
        <v>0</v>
      </c>
      <c r="AE1787" s="1">
        <f>'[1]RC-1'!AE1787</f>
        <v>0</v>
      </c>
      <c r="AF1787" s="1">
        <f>'[1]RC-1'!AF1787</f>
        <v>0</v>
      </c>
      <c r="AG1787" s="1">
        <f>'[1]RC-1'!AG1787</f>
        <v>0</v>
      </c>
      <c r="AH1787" s="1">
        <f>'[1]RC-1'!AH1787</f>
        <v>0</v>
      </c>
      <c r="AI1787" s="1">
        <f>'[1]RC-1'!AI1787</f>
        <v>0</v>
      </c>
    </row>
    <row r="1788" spans="1:35" x14ac:dyDescent="0.3">
      <c r="A1788" s="1">
        <f>'[1]RC-1'!A1788</f>
        <v>0</v>
      </c>
      <c r="B1788" s="1">
        <f>'[1]RC-1'!B1788</f>
        <v>0</v>
      </c>
      <c r="C1788" s="1">
        <f>'[1]RC-1'!C1788</f>
        <v>0</v>
      </c>
      <c r="D1788" s="1">
        <f>'[1]RC-1'!D1788</f>
        <v>0</v>
      </c>
      <c r="E1788" s="1">
        <f>'[1]RC-1'!E1788</f>
        <v>0</v>
      </c>
      <c r="F1788" s="1">
        <f>'[1]RC-1'!F1788</f>
        <v>0</v>
      </c>
      <c r="G1788" s="1">
        <f>'[1]RC-1'!G1788</f>
        <v>0</v>
      </c>
      <c r="H1788" s="1">
        <f>'[1]RC-1'!H1788</f>
        <v>0</v>
      </c>
      <c r="I1788" s="1">
        <f>'[1]RC-1'!I1788</f>
        <v>0</v>
      </c>
      <c r="J1788" s="1">
        <f>'[1]RC-1'!J1788</f>
        <v>0</v>
      </c>
      <c r="K1788" s="1">
        <f>'[1]RC-1'!K1788</f>
        <v>0</v>
      </c>
      <c r="L1788" s="1">
        <f>'[1]RC-1'!L1788</f>
        <v>0</v>
      </c>
      <c r="M1788" s="1">
        <f>'[1]RC-1'!M1788</f>
        <v>0</v>
      </c>
      <c r="N1788" s="1">
        <f>'[1]RC-1'!N1788</f>
        <v>0</v>
      </c>
      <c r="O1788" s="1">
        <f>'[1]RC-1'!O1788</f>
        <v>0</v>
      </c>
      <c r="P1788" s="1">
        <f>'[1]RC-1'!P1788</f>
        <v>0</v>
      </c>
      <c r="Q1788" s="1">
        <f>'[1]RC-1'!Q1788</f>
        <v>0</v>
      </c>
      <c r="R1788" s="1">
        <f>'[1]RC-1'!R1788</f>
        <v>0</v>
      </c>
      <c r="S1788" s="1">
        <f>'[1]RC-1'!S1788</f>
        <v>0</v>
      </c>
      <c r="T1788" s="1">
        <f>'[1]RC-1'!T1788</f>
        <v>0</v>
      </c>
      <c r="U1788" s="1">
        <f>'[1]RC-1'!U1788</f>
        <v>0</v>
      </c>
      <c r="V1788" s="1">
        <f>'[1]RC-1'!V1788</f>
        <v>0</v>
      </c>
      <c r="W1788" s="1">
        <f>'[1]RC-1'!W1788</f>
        <v>0</v>
      </c>
      <c r="X1788" s="1">
        <f>'[1]RC-1'!X1788</f>
        <v>0</v>
      </c>
      <c r="Y1788" s="1">
        <f>'[1]RC-1'!Y1788</f>
        <v>0</v>
      </c>
      <c r="Z1788" s="1">
        <f>'[1]RC-1'!Z1788</f>
        <v>0</v>
      </c>
      <c r="AA1788" s="1">
        <f>'[1]RC-1'!AA1788</f>
        <v>0</v>
      </c>
      <c r="AB1788" s="1">
        <f>'[1]RC-1'!AB1788</f>
        <v>0</v>
      </c>
      <c r="AC1788" s="1">
        <f>'[1]RC-1'!AC1788</f>
        <v>0</v>
      </c>
      <c r="AD1788" s="1">
        <f>'[1]RC-1'!AD1788</f>
        <v>0</v>
      </c>
      <c r="AE1788" s="1">
        <f>'[1]RC-1'!AE1788</f>
        <v>0</v>
      </c>
      <c r="AF1788" s="1">
        <f>'[1]RC-1'!AF1788</f>
        <v>0</v>
      </c>
      <c r="AG1788" s="1">
        <f>'[1]RC-1'!AG1788</f>
        <v>0</v>
      </c>
      <c r="AH1788" s="1">
        <f>'[1]RC-1'!AH1788</f>
        <v>0</v>
      </c>
      <c r="AI1788" s="1">
        <f>'[1]RC-1'!AI1788</f>
        <v>0</v>
      </c>
    </row>
    <row r="1789" spans="1:35" x14ac:dyDescent="0.3">
      <c r="A1789" s="1">
        <f>'[1]RC-1'!A1789</f>
        <v>0</v>
      </c>
      <c r="B1789" s="1">
        <f>'[1]RC-1'!B1789</f>
        <v>0</v>
      </c>
      <c r="C1789" s="1">
        <f>'[1]RC-1'!C1789</f>
        <v>0</v>
      </c>
      <c r="D1789" s="1">
        <f>'[1]RC-1'!D1789</f>
        <v>0</v>
      </c>
      <c r="E1789" s="1">
        <f>'[1]RC-1'!E1789</f>
        <v>0</v>
      </c>
      <c r="F1789" s="1">
        <f>'[1]RC-1'!F1789</f>
        <v>0</v>
      </c>
      <c r="G1789" s="1">
        <f>'[1]RC-1'!G1789</f>
        <v>0</v>
      </c>
      <c r="H1789" s="1">
        <f>'[1]RC-1'!H1789</f>
        <v>0</v>
      </c>
      <c r="I1789" s="1">
        <f>'[1]RC-1'!I1789</f>
        <v>0</v>
      </c>
      <c r="J1789" s="1">
        <f>'[1]RC-1'!J1789</f>
        <v>0</v>
      </c>
      <c r="K1789" s="1">
        <f>'[1]RC-1'!K1789</f>
        <v>0</v>
      </c>
      <c r="L1789" s="1">
        <f>'[1]RC-1'!L1789</f>
        <v>0</v>
      </c>
      <c r="M1789" s="1">
        <f>'[1]RC-1'!M1789</f>
        <v>0</v>
      </c>
      <c r="N1789" s="1">
        <f>'[1]RC-1'!N1789</f>
        <v>0</v>
      </c>
      <c r="O1789" s="1">
        <f>'[1]RC-1'!O1789</f>
        <v>0</v>
      </c>
      <c r="P1789" s="1">
        <f>'[1]RC-1'!P1789</f>
        <v>0</v>
      </c>
      <c r="Q1789" s="1">
        <f>'[1]RC-1'!Q1789</f>
        <v>0</v>
      </c>
      <c r="R1789" s="1">
        <f>'[1]RC-1'!R1789</f>
        <v>0</v>
      </c>
      <c r="S1789" s="1">
        <f>'[1]RC-1'!S1789</f>
        <v>0</v>
      </c>
      <c r="T1789" s="1">
        <f>'[1]RC-1'!T1789</f>
        <v>0</v>
      </c>
      <c r="U1789" s="1">
        <f>'[1]RC-1'!U1789</f>
        <v>0</v>
      </c>
      <c r="V1789" s="1">
        <f>'[1]RC-1'!V1789</f>
        <v>0</v>
      </c>
      <c r="W1789" s="1">
        <f>'[1]RC-1'!W1789</f>
        <v>0</v>
      </c>
      <c r="X1789" s="1">
        <f>'[1]RC-1'!X1789</f>
        <v>0</v>
      </c>
      <c r="Y1789" s="1">
        <f>'[1]RC-1'!Y1789</f>
        <v>0</v>
      </c>
      <c r="Z1789" s="1">
        <f>'[1]RC-1'!Z1789</f>
        <v>0</v>
      </c>
      <c r="AA1789" s="1">
        <f>'[1]RC-1'!AA1789</f>
        <v>0</v>
      </c>
      <c r="AB1789" s="1">
        <f>'[1]RC-1'!AB1789</f>
        <v>0</v>
      </c>
      <c r="AC1789" s="1">
        <f>'[1]RC-1'!AC1789</f>
        <v>0</v>
      </c>
      <c r="AD1789" s="1">
        <f>'[1]RC-1'!AD1789</f>
        <v>0</v>
      </c>
      <c r="AE1789" s="1">
        <f>'[1]RC-1'!AE1789</f>
        <v>0</v>
      </c>
      <c r="AF1789" s="1">
        <f>'[1]RC-1'!AF1789</f>
        <v>0</v>
      </c>
      <c r="AG1789" s="1">
        <f>'[1]RC-1'!AG1789</f>
        <v>0</v>
      </c>
      <c r="AH1789" s="1">
        <f>'[1]RC-1'!AH1789</f>
        <v>0</v>
      </c>
      <c r="AI1789" s="1">
        <f>'[1]RC-1'!AI1789</f>
        <v>0</v>
      </c>
    </row>
    <row r="1790" spans="1:35" x14ac:dyDescent="0.3">
      <c r="A1790" s="1">
        <f>'[1]RC-1'!A1790</f>
        <v>0</v>
      </c>
      <c r="B1790" s="1">
        <f>'[1]RC-1'!B1790</f>
        <v>0</v>
      </c>
      <c r="C1790" s="1">
        <f>'[1]RC-1'!C1790</f>
        <v>0</v>
      </c>
      <c r="D1790" s="1">
        <f>'[1]RC-1'!D1790</f>
        <v>0</v>
      </c>
      <c r="E1790" s="1">
        <f>'[1]RC-1'!E1790</f>
        <v>0</v>
      </c>
      <c r="F1790" s="1">
        <f>'[1]RC-1'!F1790</f>
        <v>0</v>
      </c>
      <c r="G1790" s="1">
        <f>'[1]RC-1'!G1790</f>
        <v>0</v>
      </c>
      <c r="H1790" s="1">
        <f>'[1]RC-1'!H1790</f>
        <v>0</v>
      </c>
      <c r="I1790" s="1">
        <f>'[1]RC-1'!I1790</f>
        <v>0</v>
      </c>
      <c r="J1790" s="1">
        <f>'[1]RC-1'!J1790</f>
        <v>0</v>
      </c>
      <c r="K1790" s="1">
        <f>'[1]RC-1'!K1790</f>
        <v>0</v>
      </c>
      <c r="L1790" s="1">
        <f>'[1]RC-1'!L1790</f>
        <v>0</v>
      </c>
      <c r="M1790" s="1">
        <f>'[1]RC-1'!M1790</f>
        <v>0</v>
      </c>
      <c r="N1790" s="1">
        <f>'[1]RC-1'!N1790</f>
        <v>0</v>
      </c>
      <c r="O1790" s="1">
        <f>'[1]RC-1'!O1790</f>
        <v>0</v>
      </c>
      <c r="P1790" s="1">
        <f>'[1]RC-1'!P1790</f>
        <v>0</v>
      </c>
      <c r="Q1790" s="1">
        <f>'[1]RC-1'!Q1790</f>
        <v>0</v>
      </c>
      <c r="R1790" s="1">
        <f>'[1]RC-1'!R1790</f>
        <v>0</v>
      </c>
      <c r="S1790" s="1">
        <f>'[1]RC-1'!S1790</f>
        <v>0</v>
      </c>
      <c r="T1790" s="1">
        <f>'[1]RC-1'!T1790</f>
        <v>0</v>
      </c>
      <c r="U1790" s="1">
        <f>'[1]RC-1'!U1790</f>
        <v>0</v>
      </c>
      <c r="V1790" s="1">
        <f>'[1]RC-1'!V1790</f>
        <v>0</v>
      </c>
      <c r="W1790" s="1">
        <f>'[1]RC-1'!W1790</f>
        <v>0</v>
      </c>
      <c r="X1790" s="1">
        <f>'[1]RC-1'!X1790</f>
        <v>0</v>
      </c>
      <c r="Y1790" s="1">
        <f>'[1]RC-1'!Y1790</f>
        <v>0</v>
      </c>
      <c r="Z1790" s="1">
        <f>'[1]RC-1'!Z1790</f>
        <v>0</v>
      </c>
      <c r="AA1790" s="1">
        <f>'[1]RC-1'!AA1790</f>
        <v>0</v>
      </c>
      <c r="AB1790" s="1">
        <f>'[1]RC-1'!AB1790</f>
        <v>0</v>
      </c>
      <c r="AC1790" s="1">
        <f>'[1]RC-1'!AC1790</f>
        <v>0</v>
      </c>
      <c r="AD1790" s="1">
        <f>'[1]RC-1'!AD1790</f>
        <v>0</v>
      </c>
      <c r="AE1790" s="1">
        <f>'[1]RC-1'!AE1790</f>
        <v>0</v>
      </c>
      <c r="AF1790" s="1">
        <f>'[1]RC-1'!AF1790</f>
        <v>0</v>
      </c>
      <c r="AG1790" s="1">
        <f>'[1]RC-1'!AG1790</f>
        <v>0</v>
      </c>
      <c r="AH1790" s="1">
        <f>'[1]RC-1'!AH1790</f>
        <v>0</v>
      </c>
      <c r="AI1790" s="1">
        <f>'[1]RC-1'!AI1790</f>
        <v>0</v>
      </c>
    </row>
    <row r="1791" spans="1:35" x14ac:dyDescent="0.3">
      <c r="A1791" s="1">
        <f>'[1]RC-1'!A1791</f>
        <v>0</v>
      </c>
      <c r="B1791" s="1">
        <f>'[1]RC-1'!B1791</f>
        <v>0</v>
      </c>
      <c r="C1791" s="1">
        <f>'[1]RC-1'!C1791</f>
        <v>0</v>
      </c>
      <c r="D1791" s="1">
        <f>'[1]RC-1'!D1791</f>
        <v>0</v>
      </c>
      <c r="E1791" s="1">
        <f>'[1]RC-1'!E1791</f>
        <v>0</v>
      </c>
      <c r="F1791" s="1">
        <f>'[1]RC-1'!F1791</f>
        <v>0</v>
      </c>
      <c r="G1791" s="1">
        <f>'[1]RC-1'!G1791</f>
        <v>0</v>
      </c>
      <c r="H1791" s="1">
        <f>'[1]RC-1'!H1791</f>
        <v>0</v>
      </c>
      <c r="I1791" s="1">
        <f>'[1]RC-1'!I1791</f>
        <v>0</v>
      </c>
      <c r="J1791" s="1">
        <f>'[1]RC-1'!J1791</f>
        <v>0</v>
      </c>
      <c r="K1791" s="1">
        <f>'[1]RC-1'!K1791</f>
        <v>0</v>
      </c>
      <c r="L1791" s="1">
        <f>'[1]RC-1'!L1791</f>
        <v>0</v>
      </c>
      <c r="M1791" s="1">
        <f>'[1]RC-1'!M1791</f>
        <v>0</v>
      </c>
      <c r="N1791" s="1">
        <f>'[1]RC-1'!N1791</f>
        <v>0</v>
      </c>
      <c r="O1791" s="1">
        <f>'[1]RC-1'!O1791</f>
        <v>0</v>
      </c>
      <c r="P1791" s="1">
        <f>'[1]RC-1'!P1791</f>
        <v>0</v>
      </c>
      <c r="Q1791" s="1">
        <f>'[1]RC-1'!Q1791</f>
        <v>0</v>
      </c>
      <c r="R1791" s="1">
        <f>'[1]RC-1'!R1791</f>
        <v>0</v>
      </c>
      <c r="S1791" s="1">
        <f>'[1]RC-1'!S1791</f>
        <v>0</v>
      </c>
      <c r="T1791" s="1">
        <f>'[1]RC-1'!T1791</f>
        <v>0</v>
      </c>
      <c r="U1791" s="1">
        <f>'[1]RC-1'!U1791</f>
        <v>0</v>
      </c>
      <c r="V1791" s="1">
        <f>'[1]RC-1'!V1791</f>
        <v>0</v>
      </c>
      <c r="W1791" s="1">
        <f>'[1]RC-1'!W1791</f>
        <v>0</v>
      </c>
      <c r="X1791" s="1">
        <f>'[1]RC-1'!X1791</f>
        <v>0</v>
      </c>
      <c r="Y1791" s="1">
        <f>'[1]RC-1'!Y1791</f>
        <v>0</v>
      </c>
      <c r="Z1791" s="1">
        <f>'[1]RC-1'!Z1791</f>
        <v>0</v>
      </c>
      <c r="AA1791" s="1">
        <f>'[1]RC-1'!AA1791</f>
        <v>0</v>
      </c>
      <c r="AB1791" s="1">
        <f>'[1]RC-1'!AB1791</f>
        <v>0</v>
      </c>
      <c r="AC1791" s="1">
        <f>'[1]RC-1'!AC1791</f>
        <v>0</v>
      </c>
      <c r="AD1791" s="1">
        <f>'[1]RC-1'!AD1791</f>
        <v>0</v>
      </c>
      <c r="AE1791" s="1">
        <f>'[1]RC-1'!AE1791</f>
        <v>0</v>
      </c>
      <c r="AF1791" s="1">
        <f>'[1]RC-1'!AF1791</f>
        <v>0</v>
      </c>
      <c r="AG1791" s="1">
        <f>'[1]RC-1'!AG1791</f>
        <v>0</v>
      </c>
      <c r="AH1791" s="1">
        <f>'[1]RC-1'!AH1791</f>
        <v>0</v>
      </c>
      <c r="AI1791" s="1">
        <f>'[1]RC-1'!AI1791</f>
        <v>0</v>
      </c>
    </row>
    <row r="1792" spans="1:35" x14ac:dyDescent="0.3">
      <c r="A1792" s="1">
        <f>'[1]RC-1'!A1792</f>
        <v>0</v>
      </c>
      <c r="B1792" s="1">
        <f>'[1]RC-1'!B1792</f>
        <v>0</v>
      </c>
      <c r="C1792" s="1">
        <f>'[1]RC-1'!C1792</f>
        <v>0</v>
      </c>
      <c r="D1792" s="1">
        <f>'[1]RC-1'!D1792</f>
        <v>0</v>
      </c>
      <c r="E1792" s="1">
        <f>'[1]RC-1'!E1792</f>
        <v>0</v>
      </c>
      <c r="F1792" s="1">
        <f>'[1]RC-1'!F1792</f>
        <v>0</v>
      </c>
      <c r="G1792" s="1">
        <f>'[1]RC-1'!G1792</f>
        <v>0</v>
      </c>
      <c r="H1792" s="1">
        <f>'[1]RC-1'!H1792</f>
        <v>0</v>
      </c>
      <c r="I1792" s="1">
        <f>'[1]RC-1'!I1792</f>
        <v>0</v>
      </c>
      <c r="J1792" s="1">
        <f>'[1]RC-1'!J1792</f>
        <v>0</v>
      </c>
      <c r="K1792" s="1">
        <f>'[1]RC-1'!K1792</f>
        <v>0</v>
      </c>
      <c r="L1792" s="1">
        <f>'[1]RC-1'!L1792</f>
        <v>0</v>
      </c>
      <c r="M1792" s="1">
        <f>'[1]RC-1'!M1792</f>
        <v>0</v>
      </c>
      <c r="N1792" s="1">
        <f>'[1]RC-1'!N1792</f>
        <v>0</v>
      </c>
      <c r="O1792" s="1">
        <f>'[1]RC-1'!O1792</f>
        <v>0</v>
      </c>
      <c r="P1792" s="1">
        <f>'[1]RC-1'!P1792</f>
        <v>0</v>
      </c>
      <c r="Q1792" s="1">
        <f>'[1]RC-1'!Q1792</f>
        <v>0</v>
      </c>
      <c r="R1792" s="1">
        <f>'[1]RC-1'!R1792</f>
        <v>0</v>
      </c>
      <c r="S1792" s="1">
        <f>'[1]RC-1'!S1792</f>
        <v>0</v>
      </c>
      <c r="T1792" s="1">
        <f>'[1]RC-1'!T1792</f>
        <v>0</v>
      </c>
      <c r="U1792" s="1">
        <f>'[1]RC-1'!U1792</f>
        <v>0</v>
      </c>
      <c r="V1792" s="1">
        <f>'[1]RC-1'!V1792</f>
        <v>0</v>
      </c>
      <c r="W1792" s="1">
        <f>'[1]RC-1'!W1792</f>
        <v>0</v>
      </c>
      <c r="X1792" s="1">
        <f>'[1]RC-1'!X1792</f>
        <v>0</v>
      </c>
      <c r="Y1792" s="1">
        <f>'[1]RC-1'!Y1792</f>
        <v>0</v>
      </c>
      <c r="Z1792" s="1">
        <f>'[1]RC-1'!Z1792</f>
        <v>0</v>
      </c>
      <c r="AA1792" s="1">
        <f>'[1]RC-1'!AA1792</f>
        <v>0</v>
      </c>
      <c r="AB1792" s="1">
        <f>'[1]RC-1'!AB1792</f>
        <v>0</v>
      </c>
      <c r="AC1792" s="1">
        <f>'[1]RC-1'!AC1792</f>
        <v>0</v>
      </c>
      <c r="AD1792" s="1">
        <f>'[1]RC-1'!AD1792</f>
        <v>0</v>
      </c>
      <c r="AE1792" s="1">
        <f>'[1]RC-1'!AE1792</f>
        <v>0</v>
      </c>
      <c r="AF1792" s="1">
        <f>'[1]RC-1'!AF1792</f>
        <v>0</v>
      </c>
      <c r="AG1792" s="1">
        <f>'[1]RC-1'!AG1792</f>
        <v>0</v>
      </c>
      <c r="AH1792" s="1">
        <f>'[1]RC-1'!AH1792</f>
        <v>0</v>
      </c>
      <c r="AI1792" s="1">
        <f>'[1]RC-1'!AI1792</f>
        <v>0</v>
      </c>
    </row>
    <row r="1793" spans="1:35" x14ac:dyDescent="0.3">
      <c r="A1793" s="1">
        <f>'[1]RC-1'!A1793</f>
        <v>0</v>
      </c>
      <c r="B1793" s="1">
        <f>'[1]RC-1'!B1793</f>
        <v>0</v>
      </c>
      <c r="C1793" s="1">
        <f>'[1]RC-1'!C1793</f>
        <v>0</v>
      </c>
      <c r="D1793" s="1">
        <f>'[1]RC-1'!D1793</f>
        <v>0</v>
      </c>
      <c r="E1793" s="1">
        <f>'[1]RC-1'!E1793</f>
        <v>0</v>
      </c>
      <c r="F1793" s="1">
        <f>'[1]RC-1'!F1793</f>
        <v>0</v>
      </c>
      <c r="G1793" s="1">
        <f>'[1]RC-1'!G1793</f>
        <v>0</v>
      </c>
      <c r="H1793" s="1">
        <f>'[1]RC-1'!H1793</f>
        <v>0</v>
      </c>
      <c r="I1793" s="1">
        <f>'[1]RC-1'!I1793</f>
        <v>0</v>
      </c>
      <c r="J1793" s="1">
        <f>'[1]RC-1'!J1793</f>
        <v>0</v>
      </c>
      <c r="K1793" s="1">
        <f>'[1]RC-1'!K1793</f>
        <v>0</v>
      </c>
      <c r="L1793" s="1">
        <f>'[1]RC-1'!L1793</f>
        <v>0</v>
      </c>
      <c r="M1793" s="1">
        <f>'[1]RC-1'!M1793</f>
        <v>0</v>
      </c>
      <c r="N1793" s="1">
        <f>'[1]RC-1'!N1793</f>
        <v>0</v>
      </c>
      <c r="O1793" s="1">
        <f>'[1]RC-1'!O1793</f>
        <v>0</v>
      </c>
      <c r="P1793" s="1">
        <f>'[1]RC-1'!P1793</f>
        <v>0</v>
      </c>
      <c r="Q1793" s="1">
        <f>'[1]RC-1'!Q1793</f>
        <v>0</v>
      </c>
      <c r="R1793" s="1">
        <f>'[1]RC-1'!R1793</f>
        <v>0</v>
      </c>
      <c r="S1793" s="1">
        <f>'[1]RC-1'!S1793</f>
        <v>0</v>
      </c>
      <c r="T1793" s="1">
        <f>'[1]RC-1'!T1793</f>
        <v>0</v>
      </c>
      <c r="U1793" s="1">
        <f>'[1]RC-1'!U1793</f>
        <v>0</v>
      </c>
      <c r="V1793" s="1">
        <f>'[1]RC-1'!V1793</f>
        <v>0</v>
      </c>
      <c r="W1793" s="1">
        <f>'[1]RC-1'!W1793</f>
        <v>0</v>
      </c>
      <c r="X1793" s="1">
        <f>'[1]RC-1'!X1793</f>
        <v>0</v>
      </c>
      <c r="Y1793" s="1">
        <f>'[1]RC-1'!Y1793</f>
        <v>0</v>
      </c>
      <c r="Z1793" s="1">
        <f>'[1]RC-1'!Z1793</f>
        <v>0</v>
      </c>
      <c r="AA1793" s="1">
        <f>'[1]RC-1'!AA1793</f>
        <v>0</v>
      </c>
      <c r="AB1793" s="1">
        <f>'[1]RC-1'!AB1793</f>
        <v>0</v>
      </c>
      <c r="AC1793" s="1">
        <f>'[1]RC-1'!AC1793</f>
        <v>0</v>
      </c>
      <c r="AD1793" s="1">
        <f>'[1]RC-1'!AD1793</f>
        <v>0</v>
      </c>
      <c r="AE1793" s="1">
        <f>'[1]RC-1'!AE1793</f>
        <v>0</v>
      </c>
      <c r="AF1793" s="1">
        <f>'[1]RC-1'!AF1793</f>
        <v>0</v>
      </c>
      <c r="AG1793" s="1">
        <f>'[1]RC-1'!AG1793</f>
        <v>0</v>
      </c>
      <c r="AH1793" s="1">
        <f>'[1]RC-1'!AH1793</f>
        <v>0</v>
      </c>
      <c r="AI1793" s="1">
        <f>'[1]RC-1'!AI1793</f>
        <v>0</v>
      </c>
    </row>
    <row r="1794" spans="1:35" x14ac:dyDescent="0.3">
      <c r="A1794" s="1">
        <f>'[1]RC-1'!A1794</f>
        <v>0</v>
      </c>
      <c r="B1794" s="1">
        <f>'[1]RC-1'!B1794</f>
        <v>0</v>
      </c>
      <c r="C1794" s="1">
        <f>'[1]RC-1'!C1794</f>
        <v>0</v>
      </c>
      <c r="D1794" s="1">
        <f>'[1]RC-1'!D1794</f>
        <v>0</v>
      </c>
      <c r="E1794" s="1">
        <f>'[1]RC-1'!E1794</f>
        <v>0</v>
      </c>
      <c r="F1794" s="1">
        <f>'[1]RC-1'!F1794</f>
        <v>0</v>
      </c>
      <c r="G1794" s="1">
        <f>'[1]RC-1'!G1794</f>
        <v>0</v>
      </c>
      <c r="H1794" s="1">
        <f>'[1]RC-1'!H1794</f>
        <v>0</v>
      </c>
      <c r="I1794" s="1">
        <f>'[1]RC-1'!I1794</f>
        <v>0</v>
      </c>
      <c r="J1794" s="1">
        <f>'[1]RC-1'!J1794</f>
        <v>0</v>
      </c>
      <c r="K1794" s="1">
        <f>'[1]RC-1'!K1794</f>
        <v>0</v>
      </c>
      <c r="L1794" s="1">
        <f>'[1]RC-1'!L1794</f>
        <v>0</v>
      </c>
      <c r="M1794" s="1">
        <f>'[1]RC-1'!M1794</f>
        <v>0</v>
      </c>
      <c r="N1794" s="1">
        <f>'[1]RC-1'!N1794</f>
        <v>0</v>
      </c>
      <c r="O1794" s="1">
        <f>'[1]RC-1'!O1794</f>
        <v>0</v>
      </c>
      <c r="P1794" s="1">
        <f>'[1]RC-1'!P1794</f>
        <v>0</v>
      </c>
      <c r="Q1794" s="1">
        <f>'[1]RC-1'!Q1794</f>
        <v>0</v>
      </c>
      <c r="R1794" s="1">
        <f>'[1]RC-1'!R1794</f>
        <v>0</v>
      </c>
      <c r="S1794" s="1">
        <f>'[1]RC-1'!S1794</f>
        <v>0</v>
      </c>
      <c r="T1794" s="1">
        <f>'[1]RC-1'!T1794</f>
        <v>0</v>
      </c>
      <c r="U1794" s="1">
        <f>'[1]RC-1'!U1794</f>
        <v>0</v>
      </c>
      <c r="V1794" s="1">
        <f>'[1]RC-1'!V1794</f>
        <v>0</v>
      </c>
      <c r="W1794" s="1">
        <f>'[1]RC-1'!W1794</f>
        <v>0</v>
      </c>
      <c r="X1794" s="1">
        <f>'[1]RC-1'!X1794</f>
        <v>0</v>
      </c>
      <c r="Y1794" s="1">
        <f>'[1]RC-1'!Y1794</f>
        <v>0</v>
      </c>
      <c r="Z1794" s="1">
        <f>'[1]RC-1'!Z1794</f>
        <v>0</v>
      </c>
      <c r="AA1794" s="1">
        <f>'[1]RC-1'!AA1794</f>
        <v>0</v>
      </c>
      <c r="AB1794" s="1">
        <f>'[1]RC-1'!AB1794</f>
        <v>0</v>
      </c>
      <c r="AC1794" s="1">
        <f>'[1]RC-1'!AC1794</f>
        <v>0</v>
      </c>
      <c r="AD1794" s="1">
        <f>'[1]RC-1'!AD1794</f>
        <v>0</v>
      </c>
      <c r="AE1794" s="1">
        <f>'[1]RC-1'!AE1794</f>
        <v>0</v>
      </c>
      <c r="AF1794" s="1">
        <f>'[1]RC-1'!AF1794</f>
        <v>0</v>
      </c>
      <c r="AG1794" s="1">
        <f>'[1]RC-1'!AG1794</f>
        <v>0</v>
      </c>
      <c r="AH1794" s="1">
        <f>'[1]RC-1'!AH1794</f>
        <v>0</v>
      </c>
      <c r="AI1794" s="1">
        <f>'[1]RC-1'!AI1794</f>
        <v>0</v>
      </c>
    </row>
    <row r="1795" spans="1:35" x14ac:dyDescent="0.3">
      <c r="A1795" s="1">
        <f>'[1]RC-1'!A1795</f>
        <v>0</v>
      </c>
      <c r="B1795" s="1">
        <f>'[1]RC-1'!B1795</f>
        <v>0</v>
      </c>
      <c r="C1795" s="1">
        <f>'[1]RC-1'!C1795</f>
        <v>0</v>
      </c>
      <c r="D1795" s="1">
        <f>'[1]RC-1'!D1795</f>
        <v>0</v>
      </c>
      <c r="E1795" s="1">
        <f>'[1]RC-1'!E1795</f>
        <v>0</v>
      </c>
      <c r="F1795" s="1">
        <f>'[1]RC-1'!F1795</f>
        <v>0</v>
      </c>
      <c r="G1795" s="1">
        <f>'[1]RC-1'!G1795</f>
        <v>0</v>
      </c>
      <c r="H1795" s="1">
        <f>'[1]RC-1'!H1795</f>
        <v>0</v>
      </c>
      <c r="I1795" s="1">
        <f>'[1]RC-1'!I1795</f>
        <v>0</v>
      </c>
      <c r="J1795" s="1">
        <f>'[1]RC-1'!J1795</f>
        <v>0</v>
      </c>
      <c r="K1795" s="1">
        <f>'[1]RC-1'!K1795</f>
        <v>0</v>
      </c>
      <c r="L1795" s="1">
        <f>'[1]RC-1'!L1795</f>
        <v>0</v>
      </c>
      <c r="M1795" s="1">
        <f>'[1]RC-1'!M1795</f>
        <v>0</v>
      </c>
      <c r="N1795" s="1">
        <f>'[1]RC-1'!N1795</f>
        <v>0</v>
      </c>
      <c r="O1795" s="1">
        <f>'[1]RC-1'!O1795</f>
        <v>0</v>
      </c>
      <c r="P1795" s="1">
        <f>'[1]RC-1'!P1795</f>
        <v>0</v>
      </c>
      <c r="Q1795" s="1">
        <f>'[1]RC-1'!Q1795</f>
        <v>0</v>
      </c>
      <c r="R1795" s="1">
        <f>'[1]RC-1'!R1795</f>
        <v>0</v>
      </c>
      <c r="S1795" s="1">
        <f>'[1]RC-1'!S1795</f>
        <v>0</v>
      </c>
      <c r="T1795" s="1">
        <f>'[1]RC-1'!T1795</f>
        <v>0</v>
      </c>
      <c r="U1795" s="1">
        <f>'[1]RC-1'!U1795</f>
        <v>0</v>
      </c>
      <c r="V1795" s="1">
        <f>'[1]RC-1'!V1795</f>
        <v>0</v>
      </c>
      <c r="W1795" s="1">
        <f>'[1]RC-1'!W1795</f>
        <v>0</v>
      </c>
      <c r="X1795" s="1">
        <f>'[1]RC-1'!X1795</f>
        <v>0</v>
      </c>
      <c r="Y1795" s="1">
        <f>'[1]RC-1'!Y1795</f>
        <v>0</v>
      </c>
      <c r="Z1795" s="1">
        <f>'[1]RC-1'!Z1795</f>
        <v>0</v>
      </c>
      <c r="AA1795" s="1">
        <f>'[1]RC-1'!AA1795</f>
        <v>0</v>
      </c>
      <c r="AB1795" s="1">
        <f>'[1]RC-1'!AB1795</f>
        <v>0</v>
      </c>
      <c r="AC1795" s="1">
        <f>'[1]RC-1'!AC1795</f>
        <v>0</v>
      </c>
      <c r="AD1795" s="1">
        <f>'[1]RC-1'!AD1795</f>
        <v>0</v>
      </c>
      <c r="AE1795" s="1">
        <f>'[1]RC-1'!AE1795</f>
        <v>0</v>
      </c>
      <c r="AF1795" s="1">
        <f>'[1]RC-1'!AF1795</f>
        <v>0</v>
      </c>
      <c r="AG1795" s="1">
        <f>'[1]RC-1'!AG1795</f>
        <v>0</v>
      </c>
      <c r="AH1795" s="1">
        <f>'[1]RC-1'!AH1795</f>
        <v>0</v>
      </c>
      <c r="AI1795" s="1">
        <f>'[1]RC-1'!AI1795</f>
        <v>0</v>
      </c>
    </row>
    <row r="1796" spans="1:35" x14ac:dyDescent="0.3">
      <c r="A1796" s="1">
        <f>'[1]RC-1'!A1796</f>
        <v>0</v>
      </c>
      <c r="B1796" s="1">
        <f>'[1]RC-1'!B1796</f>
        <v>0</v>
      </c>
      <c r="C1796" s="1">
        <f>'[1]RC-1'!C1796</f>
        <v>0</v>
      </c>
      <c r="D1796" s="1">
        <f>'[1]RC-1'!D1796</f>
        <v>0</v>
      </c>
      <c r="E1796" s="1">
        <f>'[1]RC-1'!E1796</f>
        <v>0</v>
      </c>
      <c r="F1796" s="1">
        <f>'[1]RC-1'!F1796</f>
        <v>0</v>
      </c>
      <c r="G1796" s="1">
        <f>'[1]RC-1'!G1796</f>
        <v>0</v>
      </c>
      <c r="H1796" s="1">
        <f>'[1]RC-1'!H1796</f>
        <v>0</v>
      </c>
      <c r="I1796" s="1">
        <f>'[1]RC-1'!I1796</f>
        <v>0</v>
      </c>
      <c r="J1796" s="1">
        <f>'[1]RC-1'!J1796</f>
        <v>0</v>
      </c>
      <c r="K1796" s="1">
        <f>'[1]RC-1'!K1796</f>
        <v>0</v>
      </c>
      <c r="L1796" s="1">
        <f>'[1]RC-1'!L1796</f>
        <v>0</v>
      </c>
      <c r="M1796" s="1">
        <f>'[1]RC-1'!M1796</f>
        <v>0</v>
      </c>
      <c r="N1796" s="1">
        <f>'[1]RC-1'!N1796</f>
        <v>0</v>
      </c>
      <c r="O1796" s="1">
        <f>'[1]RC-1'!O1796</f>
        <v>0</v>
      </c>
      <c r="P1796" s="1">
        <f>'[1]RC-1'!P1796</f>
        <v>0</v>
      </c>
      <c r="Q1796" s="1">
        <f>'[1]RC-1'!Q1796</f>
        <v>0</v>
      </c>
      <c r="R1796" s="1">
        <f>'[1]RC-1'!R1796</f>
        <v>0</v>
      </c>
      <c r="S1796" s="1">
        <f>'[1]RC-1'!S1796</f>
        <v>0</v>
      </c>
      <c r="T1796" s="1">
        <f>'[1]RC-1'!T1796</f>
        <v>0</v>
      </c>
      <c r="U1796" s="1">
        <f>'[1]RC-1'!U1796</f>
        <v>0</v>
      </c>
      <c r="V1796" s="1">
        <f>'[1]RC-1'!V1796</f>
        <v>0</v>
      </c>
      <c r="W1796" s="1">
        <f>'[1]RC-1'!W1796</f>
        <v>0</v>
      </c>
      <c r="X1796" s="1">
        <f>'[1]RC-1'!X1796</f>
        <v>0</v>
      </c>
      <c r="Y1796" s="1">
        <f>'[1]RC-1'!Y1796</f>
        <v>0</v>
      </c>
      <c r="Z1796" s="1">
        <f>'[1]RC-1'!Z1796</f>
        <v>0</v>
      </c>
      <c r="AA1796" s="1">
        <f>'[1]RC-1'!AA1796</f>
        <v>0</v>
      </c>
      <c r="AB1796" s="1">
        <f>'[1]RC-1'!AB1796</f>
        <v>0</v>
      </c>
      <c r="AC1796" s="1">
        <f>'[1]RC-1'!AC1796</f>
        <v>0</v>
      </c>
      <c r="AD1796" s="1">
        <f>'[1]RC-1'!AD1796</f>
        <v>0</v>
      </c>
      <c r="AE1796" s="1">
        <f>'[1]RC-1'!AE1796</f>
        <v>0</v>
      </c>
      <c r="AF1796" s="1">
        <f>'[1]RC-1'!AF1796</f>
        <v>0</v>
      </c>
      <c r="AG1796" s="1">
        <f>'[1]RC-1'!AG1796</f>
        <v>0</v>
      </c>
      <c r="AH1796" s="1">
        <f>'[1]RC-1'!AH1796</f>
        <v>0</v>
      </c>
      <c r="AI1796" s="1">
        <f>'[1]RC-1'!AI1796</f>
        <v>0</v>
      </c>
    </row>
    <row r="1797" spans="1:35" x14ac:dyDescent="0.3">
      <c r="A1797" s="1">
        <f>'[1]RC-1'!A1797</f>
        <v>0</v>
      </c>
      <c r="B1797" s="1">
        <f>'[1]RC-1'!B1797</f>
        <v>0</v>
      </c>
      <c r="C1797" s="1">
        <f>'[1]RC-1'!C1797</f>
        <v>0</v>
      </c>
      <c r="D1797" s="1">
        <f>'[1]RC-1'!D1797</f>
        <v>0</v>
      </c>
      <c r="E1797" s="1">
        <f>'[1]RC-1'!E1797</f>
        <v>0</v>
      </c>
      <c r="F1797" s="1">
        <f>'[1]RC-1'!F1797</f>
        <v>0</v>
      </c>
      <c r="G1797" s="1">
        <f>'[1]RC-1'!G1797</f>
        <v>0</v>
      </c>
      <c r="H1797" s="1">
        <f>'[1]RC-1'!H1797</f>
        <v>0</v>
      </c>
      <c r="I1797" s="1">
        <f>'[1]RC-1'!I1797</f>
        <v>0</v>
      </c>
      <c r="J1797" s="1">
        <f>'[1]RC-1'!J1797</f>
        <v>0</v>
      </c>
      <c r="K1797" s="1">
        <f>'[1]RC-1'!K1797</f>
        <v>0</v>
      </c>
      <c r="L1797" s="1">
        <f>'[1]RC-1'!L1797</f>
        <v>0</v>
      </c>
      <c r="M1797" s="1">
        <f>'[1]RC-1'!M1797</f>
        <v>0</v>
      </c>
      <c r="N1797" s="1">
        <f>'[1]RC-1'!N1797</f>
        <v>0</v>
      </c>
      <c r="O1797" s="1">
        <f>'[1]RC-1'!O1797</f>
        <v>0</v>
      </c>
      <c r="P1797" s="1">
        <f>'[1]RC-1'!P1797</f>
        <v>0</v>
      </c>
      <c r="Q1797" s="1">
        <f>'[1]RC-1'!Q1797</f>
        <v>0</v>
      </c>
      <c r="R1797" s="1">
        <f>'[1]RC-1'!R1797</f>
        <v>0</v>
      </c>
      <c r="S1797" s="1">
        <f>'[1]RC-1'!S1797</f>
        <v>0</v>
      </c>
      <c r="T1797" s="1">
        <f>'[1]RC-1'!T1797</f>
        <v>0</v>
      </c>
      <c r="U1797" s="1">
        <f>'[1]RC-1'!U1797</f>
        <v>0</v>
      </c>
      <c r="V1797" s="1">
        <f>'[1]RC-1'!V1797</f>
        <v>0</v>
      </c>
      <c r="W1797" s="1">
        <f>'[1]RC-1'!W1797</f>
        <v>0</v>
      </c>
      <c r="X1797" s="1">
        <f>'[1]RC-1'!X1797</f>
        <v>0</v>
      </c>
      <c r="Y1797" s="1">
        <f>'[1]RC-1'!Y1797</f>
        <v>0</v>
      </c>
      <c r="Z1797" s="1">
        <f>'[1]RC-1'!Z1797</f>
        <v>0</v>
      </c>
      <c r="AA1797" s="1">
        <f>'[1]RC-1'!AA1797</f>
        <v>0</v>
      </c>
      <c r="AB1797" s="1">
        <f>'[1]RC-1'!AB1797</f>
        <v>0</v>
      </c>
      <c r="AC1797" s="1">
        <f>'[1]RC-1'!AC1797</f>
        <v>0</v>
      </c>
      <c r="AD1797" s="1">
        <f>'[1]RC-1'!AD1797</f>
        <v>0</v>
      </c>
      <c r="AE1797" s="1">
        <f>'[1]RC-1'!AE1797</f>
        <v>0</v>
      </c>
      <c r="AF1797" s="1">
        <f>'[1]RC-1'!AF1797</f>
        <v>0</v>
      </c>
      <c r="AG1797" s="1">
        <f>'[1]RC-1'!AG1797</f>
        <v>0</v>
      </c>
      <c r="AH1797" s="1">
        <f>'[1]RC-1'!AH1797</f>
        <v>0</v>
      </c>
      <c r="AI1797" s="1">
        <f>'[1]RC-1'!AI1797</f>
        <v>0</v>
      </c>
    </row>
    <row r="1798" spans="1:35" x14ac:dyDescent="0.3">
      <c r="A1798" s="1">
        <f>'[1]RC-1'!A1798</f>
        <v>0</v>
      </c>
      <c r="B1798" s="1">
        <f>'[1]RC-1'!B1798</f>
        <v>0</v>
      </c>
      <c r="C1798" s="1">
        <f>'[1]RC-1'!C1798</f>
        <v>0</v>
      </c>
      <c r="D1798" s="1">
        <f>'[1]RC-1'!D1798</f>
        <v>0</v>
      </c>
      <c r="E1798" s="1">
        <f>'[1]RC-1'!E1798</f>
        <v>0</v>
      </c>
      <c r="F1798" s="1">
        <f>'[1]RC-1'!F1798</f>
        <v>0</v>
      </c>
      <c r="G1798" s="1">
        <f>'[1]RC-1'!G1798</f>
        <v>0</v>
      </c>
      <c r="H1798" s="1">
        <f>'[1]RC-1'!H1798</f>
        <v>0</v>
      </c>
      <c r="I1798" s="1">
        <f>'[1]RC-1'!I1798</f>
        <v>0</v>
      </c>
      <c r="J1798" s="1">
        <f>'[1]RC-1'!J1798</f>
        <v>0</v>
      </c>
      <c r="K1798" s="1">
        <f>'[1]RC-1'!K1798</f>
        <v>0</v>
      </c>
      <c r="L1798" s="1">
        <f>'[1]RC-1'!L1798</f>
        <v>0</v>
      </c>
      <c r="M1798" s="1">
        <f>'[1]RC-1'!M1798</f>
        <v>0</v>
      </c>
      <c r="N1798" s="1">
        <f>'[1]RC-1'!N1798</f>
        <v>0</v>
      </c>
      <c r="O1798" s="1">
        <f>'[1]RC-1'!O1798</f>
        <v>0</v>
      </c>
      <c r="P1798" s="1">
        <f>'[1]RC-1'!P1798</f>
        <v>0</v>
      </c>
      <c r="Q1798" s="1">
        <f>'[1]RC-1'!Q1798</f>
        <v>0</v>
      </c>
      <c r="R1798" s="1">
        <f>'[1]RC-1'!R1798</f>
        <v>0</v>
      </c>
      <c r="S1798" s="1">
        <f>'[1]RC-1'!S1798</f>
        <v>0</v>
      </c>
      <c r="T1798" s="1">
        <f>'[1]RC-1'!T1798</f>
        <v>0</v>
      </c>
      <c r="U1798" s="1">
        <f>'[1]RC-1'!U1798</f>
        <v>0</v>
      </c>
      <c r="V1798" s="1">
        <f>'[1]RC-1'!V1798</f>
        <v>0</v>
      </c>
      <c r="W1798" s="1">
        <f>'[1]RC-1'!W1798</f>
        <v>0</v>
      </c>
      <c r="X1798" s="1">
        <f>'[1]RC-1'!X1798</f>
        <v>0</v>
      </c>
      <c r="Y1798" s="1">
        <f>'[1]RC-1'!Y1798</f>
        <v>0</v>
      </c>
      <c r="Z1798" s="1">
        <f>'[1]RC-1'!Z1798</f>
        <v>0</v>
      </c>
      <c r="AA1798" s="1">
        <f>'[1]RC-1'!AA1798</f>
        <v>0</v>
      </c>
      <c r="AB1798" s="1">
        <f>'[1]RC-1'!AB1798</f>
        <v>0</v>
      </c>
      <c r="AC1798" s="1">
        <f>'[1]RC-1'!AC1798</f>
        <v>0</v>
      </c>
      <c r="AD1798" s="1">
        <f>'[1]RC-1'!AD1798</f>
        <v>0</v>
      </c>
      <c r="AE1798" s="1">
        <f>'[1]RC-1'!AE1798</f>
        <v>0</v>
      </c>
      <c r="AF1798" s="1">
        <f>'[1]RC-1'!AF1798</f>
        <v>0</v>
      </c>
      <c r="AG1798" s="1">
        <f>'[1]RC-1'!AG1798</f>
        <v>0</v>
      </c>
      <c r="AH1798" s="1">
        <f>'[1]RC-1'!AH1798</f>
        <v>0</v>
      </c>
      <c r="AI1798" s="1">
        <f>'[1]RC-1'!AI1798</f>
        <v>0</v>
      </c>
    </row>
    <row r="1799" spans="1:35" x14ac:dyDescent="0.3">
      <c r="A1799" s="1">
        <f>'[1]RC-1'!A1799</f>
        <v>0</v>
      </c>
      <c r="B1799" s="1">
        <f>'[1]RC-1'!B1799</f>
        <v>0</v>
      </c>
      <c r="C1799" s="1">
        <f>'[1]RC-1'!C1799</f>
        <v>0</v>
      </c>
      <c r="D1799" s="1">
        <f>'[1]RC-1'!D1799</f>
        <v>0</v>
      </c>
      <c r="E1799" s="1">
        <f>'[1]RC-1'!E1799</f>
        <v>0</v>
      </c>
      <c r="F1799" s="1">
        <f>'[1]RC-1'!F1799</f>
        <v>0</v>
      </c>
      <c r="G1799" s="1">
        <f>'[1]RC-1'!G1799</f>
        <v>0</v>
      </c>
      <c r="H1799" s="1">
        <f>'[1]RC-1'!H1799</f>
        <v>0</v>
      </c>
      <c r="I1799" s="1">
        <f>'[1]RC-1'!I1799</f>
        <v>0</v>
      </c>
      <c r="J1799" s="1">
        <f>'[1]RC-1'!J1799</f>
        <v>0</v>
      </c>
      <c r="K1799" s="1">
        <f>'[1]RC-1'!K1799</f>
        <v>0</v>
      </c>
      <c r="L1799" s="1">
        <f>'[1]RC-1'!L1799</f>
        <v>0</v>
      </c>
      <c r="M1799" s="1">
        <f>'[1]RC-1'!M1799</f>
        <v>0</v>
      </c>
      <c r="N1799" s="1">
        <f>'[1]RC-1'!N1799</f>
        <v>0</v>
      </c>
      <c r="O1799" s="1">
        <f>'[1]RC-1'!O1799</f>
        <v>0</v>
      </c>
      <c r="P1799" s="1">
        <f>'[1]RC-1'!P1799</f>
        <v>0</v>
      </c>
      <c r="Q1799" s="1">
        <f>'[1]RC-1'!Q1799</f>
        <v>0</v>
      </c>
      <c r="R1799" s="1">
        <f>'[1]RC-1'!R1799</f>
        <v>0</v>
      </c>
      <c r="S1799" s="1">
        <f>'[1]RC-1'!S1799</f>
        <v>0</v>
      </c>
      <c r="T1799" s="1">
        <f>'[1]RC-1'!T1799</f>
        <v>0</v>
      </c>
      <c r="U1799" s="1">
        <f>'[1]RC-1'!U1799</f>
        <v>0</v>
      </c>
      <c r="V1799" s="1">
        <f>'[1]RC-1'!V1799</f>
        <v>0</v>
      </c>
      <c r="W1799" s="1">
        <f>'[1]RC-1'!W1799</f>
        <v>0</v>
      </c>
      <c r="X1799" s="1">
        <f>'[1]RC-1'!X1799</f>
        <v>0</v>
      </c>
      <c r="Y1799" s="1">
        <f>'[1]RC-1'!Y1799</f>
        <v>0</v>
      </c>
      <c r="Z1799" s="1">
        <f>'[1]RC-1'!Z1799</f>
        <v>0</v>
      </c>
      <c r="AA1799" s="1">
        <f>'[1]RC-1'!AA1799</f>
        <v>0</v>
      </c>
      <c r="AB1799" s="1">
        <f>'[1]RC-1'!AB1799</f>
        <v>0</v>
      </c>
      <c r="AC1799" s="1">
        <f>'[1]RC-1'!AC1799</f>
        <v>0</v>
      </c>
      <c r="AD1799" s="1">
        <f>'[1]RC-1'!AD1799</f>
        <v>0</v>
      </c>
      <c r="AE1799" s="1">
        <f>'[1]RC-1'!AE1799</f>
        <v>0</v>
      </c>
      <c r="AF1799" s="1">
        <f>'[1]RC-1'!AF1799</f>
        <v>0</v>
      </c>
      <c r="AG1799" s="1">
        <f>'[1]RC-1'!AG1799</f>
        <v>0</v>
      </c>
      <c r="AH1799" s="1">
        <f>'[1]RC-1'!AH1799</f>
        <v>0</v>
      </c>
      <c r="AI1799" s="1">
        <f>'[1]RC-1'!AI1799</f>
        <v>0</v>
      </c>
    </row>
    <row r="1800" spans="1:35" x14ac:dyDescent="0.3">
      <c r="A1800" s="1">
        <f>'[1]RC-1'!A1800</f>
        <v>0</v>
      </c>
      <c r="B1800" s="1">
        <f>'[1]RC-1'!B1800</f>
        <v>0</v>
      </c>
      <c r="C1800" s="1">
        <f>'[1]RC-1'!C1800</f>
        <v>0</v>
      </c>
      <c r="D1800" s="1">
        <f>'[1]RC-1'!D1800</f>
        <v>0</v>
      </c>
      <c r="E1800" s="1">
        <f>'[1]RC-1'!E1800</f>
        <v>0</v>
      </c>
      <c r="F1800" s="1">
        <f>'[1]RC-1'!F1800</f>
        <v>0</v>
      </c>
      <c r="G1800" s="1">
        <f>'[1]RC-1'!G1800</f>
        <v>0</v>
      </c>
      <c r="H1800" s="1">
        <f>'[1]RC-1'!H1800</f>
        <v>0</v>
      </c>
      <c r="I1800" s="1">
        <f>'[1]RC-1'!I1800</f>
        <v>0</v>
      </c>
      <c r="J1800" s="1">
        <f>'[1]RC-1'!J1800</f>
        <v>0</v>
      </c>
      <c r="K1800" s="1">
        <f>'[1]RC-1'!K1800</f>
        <v>0</v>
      </c>
      <c r="L1800" s="1">
        <f>'[1]RC-1'!L1800</f>
        <v>0</v>
      </c>
      <c r="M1800" s="1">
        <f>'[1]RC-1'!M1800</f>
        <v>0</v>
      </c>
      <c r="N1800" s="1">
        <f>'[1]RC-1'!N1800</f>
        <v>0</v>
      </c>
      <c r="O1800" s="1">
        <f>'[1]RC-1'!O1800</f>
        <v>0</v>
      </c>
      <c r="P1800" s="1">
        <f>'[1]RC-1'!P1800</f>
        <v>0</v>
      </c>
      <c r="Q1800" s="1">
        <f>'[1]RC-1'!Q1800</f>
        <v>0</v>
      </c>
      <c r="R1800" s="1">
        <f>'[1]RC-1'!R1800</f>
        <v>0</v>
      </c>
      <c r="S1800" s="1">
        <f>'[1]RC-1'!S1800</f>
        <v>0</v>
      </c>
      <c r="T1800" s="1">
        <f>'[1]RC-1'!T1800</f>
        <v>0</v>
      </c>
      <c r="U1800" s="1">
        <f>'[1]RC-1'!U1800</f>
        <v>0</v>
      </c>
      <c r="V1800" s="1">
        <f>'[1]RC-1'!V1800</f>
        <v>0</v>
      </c>
      <c r="W1800" s="1">
        <f>'[1]RC-1'!W1800</f>
        <v>0</v>
      </c>
      <c r="X1800" s="1">
        <f>'[1]RC-1'!X1800</f>
        <v>0</v>
      </c>
      <c r="Y1800" s="1">
        <f>'[1]RC-1'!Y1800</f>
        <v>0</v>
      </c>
      <c r="Z1800" s="1">
        <f>'[1]RC-1'!Z1800</f>
        <v>0</v>
      </c>
      <c r="AA1800" s="1">
        <f>'[1]RC-1'!AA1800</f>
        <v>0</v>
      </c>
      <c r="AB1800" s="1">
        <f>'[1]RC-1'!AB1800</f>
        <v>0</v>
      </c>
      <c r="AC1800" s="1">
        <f>'[1]RC-1'!AC1800</f>
        <v>0</v>
      </c>
      <c r="AD1800" s="1">
        <f>'[1]RC-1'!AD1800</f>
        <v>0</v>
      </c>
      <c r="AE1800" s="1">
        <f>'[1]RC-1'!AE1800</f>
        <v>0</v>
      </c>
      <c r="AF1800" s="1">
        <f>'[1]RC-1'!AF1800</f>
        <v>0</v>
      </c>
      <c r="AG1800" s="1">
        <f>'[1]RC-1'!AG1800</f>
        <v>0</v>
      </c>
      <c r="AH1800" s="1">
        <f>'[1]RC-1'!AH1800</f>
        <v>0</v>
      </c>
      <c r="AI1800" s="1">
        <f>'[1]RC-1'!AI1800</f>
        <v>0</v>
      </c>
    </row>
    <row r="1801" spans="1:35" x14ac:dyDescent="0.3">
      <c r="A1801" s="1">
        <f>'[1]RC-1'!A1801</f>
        <v>0</v>
      </c>
      <c r="B1801" s="1">
        <f>'[1]RC-1'!B1801</f>
        <v>0</v>
      </c>
      <c r="C1801" s="1">
        <f>'[1]RC-1'!C1801</f>
        <v>0</v>
      </c>
      <c r="D1801" s="1">
        <f>'[1]RC-1'!D1801</f>
        <v>0</v>
      </c>
      <c r="E1801" s="1">
        <f>'[1]RC-1'!E1801</f>
        <v>0</v>
      </c>
      <c r="F1801" s="1">
        <f>'[1]RC-1'!F1801</f>
        <v>0</v>
      </c>
      <c r="G1801" s="1">
        <f>'[1]RC-1'!G1801</f>
        <v>0</v>
      </c>
      <c r="H1801" s="1">
        <f>'[1]RC-1'!H1801</f>
        <v>0</v>
      </c>
      <c r="I1801" s="1">
        <f>'[1]RC-1'!I1801</f>
        <v>0</v>
      </c>
      <c r="J1801" s="1">
        <f>'[1]RC-1'!J1801</f>
        <v>0</v>
      </c>
      <c r="K1801" s="1">
        <f>'[1]RC-1'!K1801</f>
        <v>0</v>
      </c>
      <c r="L1801" s="1">
        <f>'[1]RC-1'!L1801</f>
        <v>0</v>
      </c>
      <c r="M1801" s="1">
        <f>'[1]RC-1'!M1801</f>
        <v>0</v>
      </c>
      <c r="N1801" s="1">
        <f>'[1]RC-1'!N1801</f>
        <v>0</v>
      </c>
      <c r="O1801" s="1">
        <f>'[1]RC-1'!O1801</f>
        <v>0</v>
      </c>
      <c r="P1801" s="1">
        <f>'[1]RC-1'!P1801</f>
        <v>0</v>
      </c>
      <c r="Q1801" s="1">
        <f>'[1]RC-1'!Q1801</f>
        <v>0</v>
      </c>
      <c r="R1801" s="1">
        <f>'[1]RC-1'!R1801</f>
        <v>0</v>
      </c>
      <c r="S1801" s="1">
        <f>'[1]RC-1'!S1801</f>
        <v>0</v>
      </c>
      <c r="T1801" s="1">
        <f>'[1]RC-1'!T1801</f>
        <v>0</v>
      </c>
      <c r="U1801" s="1">
        <f>'[1]RC-1'!U1801</f>
        <v>0</v>
      </c>
      <c r="V1801" s="1">
        <f>'[1]RC-1'!V1801</f>
        <v>0</v>
      </c>
      <c r="W1801" s="1">
        <f>'[1]RC-1'!W1801</f>
        <v>0</v>
      </c>
      <c r="X1801" s="1">
        <f>'[1]RC-1'!X1801</f>
        <v>0</v>
      </c>
      <c r="Y1801" s="1">
        <f>'[1]RC-1'!Y1801</f>
        <v>0</v>
      </c>
      <c r="Z1801" s="1">
        <f>'[1]RC-1'!Z1801</f>
        <v>0</v>
      </c>
      <c r="AA1801" s="1">
        <f>'[1]RC-1'!AA1801</f>
        <v>0</v>
      </c>
      <c r="AB1801" s="1">
        <f>'[1]RC-1'!AB1801</f>
        <v>0</v>
      </c>
      <c r="AC1801" s="1">
        <f>'[1]RC-1'!AC1801</f>
        <v>0</v>
      </c>
      <c r="AD1801" s="1">
        <f>'[1]RC-1'!AD1801</f>
        <v>0</v>
      </c>
      <c r="AE1801" s="1">
        <f>'[1]RC-1'!AE1801</f>
        <v>0</v>
      </c>
      <c r="AF1801" s="1">
        <f>'[1]RC-1'!AF1801</f>
        <v>0</v>
      </c>
      <c r="AG1801" s="1">
        <f>'[1]RC-1'!AG1801</f>
        <v>0</v>
      </c>
      <c r="AH1801" s="1">
        <f>'[1]RC-1'!AH1801</f>
        <v>0</v>
      </c>
      <c r="AI1801" s="1">
        <f>'[1]RC-1'!AI1801</f>
        <v>0</v>
      </c>
    </row>
    <row r="1802" spans="1:35" x14ac:dyDescent="0.3">
      <c r="A1802" s="1">
        <f>'[1]RC-1'!A1802</f>
        <v>0</v>
      </c>
      <c r="B1802" s="1">
        <f>'[1]RC-1'!B1802</f>
        <v>0</v>
      </c>
      <c r="C1802" s="1">
        <f>'[1]RC-1'!C1802</f>
        <v>0</v>
      </c>
      <c r="D1802" s="1">
        <f>'[1]RC-1'!D1802</f>
        <v>0</v>
      </c>
      <c r="E1802" s="1">
        <f>'[1]RC-1'!E1802</f>
        <v>0</v>
      </c>
      <c r="F1802" s="1">
        <f>'[1]RC-1'!F1802</f>
        <v>0</v>
      </c>
      <c r="G1802" s="1">
        <f>'[1]RC-1'!G1802</f>
        <v>0</v>
      </c>
      <c r="H1802" s="1">
        <f>'[1]RC-1'!H1802</f>
        <v>0</v>
      </c>
      <c r="I1802" s="1">
        <f>'[1]RC-1'!I1802</f>
        <v>0</v>
      </c>
      <c r="J1802" s="1">
        <f>'[1]RC-1'!J1802</f>
        <v>0</v>
      </c>
      <c r="K1802" s="1">
        <f>'[1]RC-1'!K1802</f>
        <v>0</v>
      </c>
      <c r="L1802" s="1">
        <f>'[1]RC-1'!L1802</f>
        <v>0</v>
      </c>
      <c r="M1802" s="1">
        <f>'[1]RC-1'!M1802</f>
        <v>0</v>
      </c>
      <c r="N1802" s="1">
        <f>'[1]RC-1'!N1802</f>
        <v>0</v>
      </c>
      <c r="O1802" s="1">
        <f>'[1]RC-1'!O1802</f>
        <v>0</v>
      </c>
      <c r="P1802" s="1">
        <f>'[1]RC-1'!P1802</f>
        <v>0</v>
      </c>
      <c r="Q1802" s="1">
        <f>'[1]RC-1'!Q1802</f>
        <v>0</v>
      </c>
      <c r="R1802" s="1">
        <f>'[1]RC-1'!R1802</f>
        <v>0</v>
      </c>
      <c r="S1802" s="1">
        <f>'[1]RC-1'!S1802</f>
        <v>0</v>
      </c>
      <c r="T1802" s="1">
        <f>'[1]RC-1'!T1802</f>
        <v>0</v>
      </c>
      <c r="U1802" s="1">
        <f>'[1]RC-1'!U1802</f>
        <v>0</v>
      </c>
      <c r="V1802" s="1">
        <f>'[1]RC-1'!V1802</f>
        <v>0</v>
      </c>
      <c r="W1802" s="1">
        <f>'[1]RC-1'!W1802</f>
        <v>0</v>
      </c>
      <c r="X1802" s="1">
        <f>'[1]RC-1'!X1802</f>
        <v>0</v>
      </c>
      <c r="Y1802" s="1">
        <f>'[1]RC-1'!Y1802</f>
        <v>0</v>
      </c>
      <c r="Z1802" s="1">
        <f>'[1]RC-1'!Z1802</f>
        <v>0</v>
      </c>
      <c r="AA1802" s="1">
        <f>'[1]RC-1'!AA1802</f>
        <v>0</v>
      </c>
      <c r="AB1802" s="1">
        <f>'[1]RC-1'!AB1802</f>
        <v>0</v>
      </c>
      <c r="AC1802" s="1">
        <f>'[1]RC-1'!AC1802</f>
        <v>0</v>
      </c>
      <c r="AD1802" s="1">
        <f>'[1]RC-1'!AD1802</f>
        <v>0</v>
      </c>
      <c r="AE1802" s="1">
        <f>'[1]RC-1'!AE1802</f>
        <v>0</v>
      </c>
      <c r="AF1802" s="1">
        <f>'[1]RC-1'!AF1802</f>
        <v>0</v>
      </c>
      <c r="AG1802" s="1">
        <f>'[1]RC-1'!AG1802</f>
        <v>0</v>
      </c>
      <c r="AH1802" s="1">
        <f>'[1]RC-1'!AH1802</f>
        <v>0</v>
      </c>
      <c r="AI1802" s="1">
        <f>'[1]RC-1'!AI1802</f>
        <v>0</v>
      </c>
    </row>
    <row r="1803" spans="1:35" x14ac:dyDescent="0.3">
      <c r="A1803" s="1">
        <f>'[1]RC-1'!A1803</f>
        <v>0</v>
      </c>
      <c r="B1803" s="1">
        <f>'[1]RC-1'!B1803</f>
        <v>0</v>
      </c>
      <c r="C1803" s="1">
        <f>'[1]RC-1'!C1803</f>
        <v>0</v>
      </c>
      <c r="D1803" s="1">
        <f>'[1]RC-1'!D1803</f>
        <v>0</v>
      </c>
      <c r="E1803" s="1">
        <f>'[1]RC-1'!E1803</f>
        <v>0</v>
      </c>
      <c r="F1803" s="1">
        <f>'[1]RC-1'!F1803</f>
        <v>0</v>
      </c>
      <c r="G1803" s="1">
        <f>'[1]RC-1'!G1803</f>
        <v>0</v>
      </c>
      <c r="H1803" s="1">
        <f>'[1]RC-1'!H1803</f>
        <v>0</v>
      </c>
      <c r="I1803" s="1">
        <f>'[1]RC-1'!I1803</f>
        <v>0</v>
      </c>
      <c r="J1803" s="1">
        <f>'[1]RC-1'!J1803</f>
        <v>0</v>
      </c>
      <c r="K1803" s="1">
        <f>'[1]RC-1'!K1803</f>
        <v>0</v>
      </c>
      <c r="L1803" s="1">
        <f>'[1]RC-1'!L1803</f>
        <v>0</v>
      </c>
      <c r="M1803" s="1">
        <f>'[1]RC-1'!M1803</f>
        <v>0</v>
      </c>
      <c r="N1803" s="1">
        <f>'[1]RC-1'!N1803</f>
        <v>0</v>
      </c>
      <c r="O1803" s="1">
        <f>'[1]RC-1'!O1803</f>
        <v>0</v>
      </c>
      <c r="P1803" s="1">
        <f>'[1]RC-1'!P1803</f>
        <v>0</v>
      </c>
      <c r="Q1803" s="1">
        <f>'[1]RC-1'!Q1803</f>
        <v>0</v>
      </c>
      <c r="R1803" s="1">
        <f>'[1]RC-1'!R1803</f>
        <v>0</v>
      </c>
      <c r="S1803" s="1">
        <f>'[1]RC-1'!S1803</f>
        <v>0</v>
      </c>
      <c r="T1803" s="1">
        <f>'[1]RC-1'!T1803</f>
        <v>0</v>
      </c>
      <c r="U1803" s="1">
        <f>'[1]RC-1'!U1803</f>
        <v>0</v>
      </c>
      <c r="V1803" s="1">
        <f>'[1]RC-1'!V1803</f>
        <v>0</v>
      </c>
      <c r="W1803" s="1">
        <f>'[1]RC-1'!W1803</f>
        <v>0</v>
      </c>
      <c r="X1803" s="1">
        <f>'[1]RC-1'!X1803</f>
        <v>0</v>
      </c>
      <c r="Y1803" s="1">
        <f>'[1]RC-1'!Y1803</f>
        <v>0</v>
      </c>
      <c r="Z1803" s="1">
        <f>'[1]RC-1'!Z1803</f>
        <v>0</v>
      </c>
      <c r="AA1803" s="1">
        <f>'[1]RC-1'!AA1803</f>
        <v>0</v>
      </c>
      <c r="AB1803" s="1">
        <f>'[1]RC-1'!AB1803</f>
        <v>0</v>
      </c>
      <c r="AC1803" s="1">
        <f>'[1]RC-1'!AC1803</f>
        <v>0</v>
      </c>
      <c r="AD1803" s="1">
        <f>'[1]RC-1'!AD1803</f>
        <v>0</v>
      </c>
      <c r="AE1803" s="1">
        <f>'[1]RC-1'!AE1803</f>
        <v>0</v>
      </c>
      <c r="AF1803" s="1">
        <f>'[1]RC-1'!AF1803</f>
        <v>0</v>
      </c>
      <c r="AG1803" s="1">
        <f>'[1]RC-1'!AG1803</f>
        <v>0</v>
      </c>
      <c r="AH1803" s="1">
        <f>'[1]RC-1'!AH1803</f>
        <v>0</v>
      </c>
      <c r="AI1803" s="1">
        <f>'[1]RC-1'!AI1803</f>
        <v>0</v>
      </c>
    </row>
    <row r="1804" spans="1:35" x14ac:dyDescent="0.3">
      <c r="A1804" s="1">
        <f>'[1]RC-1'!A1804</f>
        <v>0</v>
      </c>
      <c r="B1804" s="1">
        <f>'[1]RC-1'!B1804</f>
        <v>0</v>
      </c>
      <c r="C1804" s="1">
        <f>'[1]RC-1'!C1804</f>
        <v>0</v>
      </c>
      <c r="D1804" s="1">
        <f>'[1]RC-1'!D1804</f>
        <v>0</v>
      </c>
      <c r="E1804" s="1">
        <f>'[1]RC-1'!E1804</f>
        <v>0</v>
      </c>
      <c r="F1804" s="1">
        <f>'[1]RC-1'!F1804</f>
        <v>0</v>
      </c>
      <c r="G1804" s="1">
        <f>'[1]RC-1'!G1804</f>
        <v>0</v>
      </c>
      <c r="H1804" s="1">
        <f>'[1]RC-1'!H1804</f>
        <v>0</v>
      </c>
      <c r="I1804" s="1">
        <f>'[1]RC-1'!I1804</f>
        <v>0</v>
      </c>
      <c r="J1804" s="1">
        <f>'[1]RC-1'!J1804</f>
        <v>0</v>
      </c>
      <c r="K1804" s="1">
        <f>'[1]RC-1'!K1804</f>
        <v>0</v>
      </c>
      <c r="L1804" s="1">
        <f>'[1]RC-1'!L1804</f>
        <v>0</v>
      </c>
      <c r="M1804" s="1">
        <f>'[1]RC-1'!M1804</f>
        <v>0</v>
      </c>
      <c r="N1804" s="1">
        <f>'[1]RC-1'!N1804</f>
        <v>0</v>
      </c>
      <c r="O1804" s="1">
        <f>'[1]RC-1'!O1804</f>
        <v>0</v>
      </c>
      <c r="P1804" s="1">
        <f>'[1]RC-1'!P1804</f>
        <v>0</v>
      </c>
      <c r="Q1804" s="1">
        <f>'[1]RC-1'!Q1804</f>
        <v>0</v>
      </c>
      <c r="R1804" s="1">
        <f>'[1]RC-1'!R1804</f>
        <v>0</v>
      </c>
      <c r="S1804" s="1">
        <f>'[1]RC-1'!S1804</f>
        <v>0</v>
      </c>
      <c r="T1804" s="1">
        <f>'[1]RC-1'!T1804</f>
        <v>0</v>
      </c>
      <c r="U1804" s="1">
        <f>'[1]RC-1'!U1804</f>
        <v>0</v>
      </c>
      <c r="V1804" s="1">
        <f>'[1]RC-1'!V1804</f>
        <v>0</v>
      </c>
      <c r="W1804" s="1">
        <f>'[1]RC-1'!W1804</f>
        <v>0</v>
      </c>
      <c r="X1804" s="1">
        <f>'[1]RC-1'!X1804</f>
        <v>0</v>
      </c>
      <c r="Y1804" s="1">
        <f>'[1]RC-1'!Y1804</f>
        <v>0</v>
      </c>
      <c r="Z1804" s="1">
        <f>'[1]RC-1'!Z1804</f>
        <v>0</v>
      </c>
      <c r="AA1804" s="1">
        <f>'[1]RC-1'!AA1804</f>
        <v>0</v>
      </c>
      <c r="AB1804" s="1">
        <f>'[1]RC-1'!AB1804</f>
        <v>0</v>
      </c>
      <c r="AC1804" s="1">
        <f>'[1]RC-1'!AC1804</f>
        <v>0</v>
      </c>
      <c r="AD1804" s="1">
        <f>'[1]RC-1'!AD1804</f>
        <v>0</v>
      </c>
      <c r="AE1804" s="1">
        <f>'[1]RC-1'!AE1804</f>
        <v>0</v>
      </c>
      <c r="AF1804" s="1">
        <f>'[1]RC-1'!AF1804</f>
        <v>0</v>
      </c>
      <c r="AG1804" s="1">
        <f>'[1]RC-1'!AG1804</f>
        <v>0</v>
      </c>
      <c r="AH1804" s="1">
        <f>'[1]RC-1'!AH1804</f>
        <v>0</v>
      </c>
      <c r="AI1804" s="1">
        <f>'[1]RC-1'!AI1804</f>
        <v>0</v>
      </c>
    </row>
    <row r="1805" spans="1:35" x14ac:dyDescent="0.3">
      <c r="A1805" s="1">
        <f>'[1]RC-1'!A1805</f>
        <v>0</v>
      </c>
      <c r="B1805" s="1">
        <f>'[1]RC-1'!B1805</f>
        <v>0</v>
      </c>
      <c r="C1805" s="1">
        <f>'[1]RC-1'!C1805</f>
        <v>0</v>
      </c>
      <c r="D1805" s="1">
        <f>'[1]RC-1'!D1805</f>
        <v>0</v>
      </c>
      <c r="E1805" s="1">
        <f>'[1]RC-1'!E1805</f>
        <v>0</v>
      </c>
      <c r="F1805" s="1">
        <f>'[1]RC-1'!F1805</f>
        <v>0</v>
      </c>
      <c r="G1805" s="1">
        <f>'[1]RC-1'!G1805</f>
        <v>0</v>
      </c>
      <c r="H1805" s="1">
        <f>'[1]RC-1'!H1805</f>
        <v>0</v>
      </c>
      <c r="I1805" s="1">
        <f>'[1]RC-1'!I1805</f>
        <v>0</v>
      </c>
      <c r="J1805" s="1">
        <f>'[1]RC-1'!J1805</f>
        <v>0</v>
      </c>
      <c r="K1805" s="1">
        <f>'[1]RC-1'!K1805</f>
        <v>0</v>
      </c>
      <c r="L1805" s="1">
        <f>'[1]RC-1'!L1805</f>
        <v>0</v>
      </c>
      <c r="M1805" s="1">
        <f>'[1]RC-1'!M1805</f>
        <v>0</v>
      </c>
      <c r="N1805" s="1">
        <f>'[1]RC-1'!N1805</f>
        <v>0</v>
      </c>
      <c r="O1805" s="1">
        <f>'[1]RC-1'!O1805</f>
        <v>0</v>
      </c>
      <c r="P1805" s="1">
        <f>'[1]RC-1'!P1805</f>
        <v>0</v>
      </c>
      <c r="Q1805" s="1">
        <f>'[1]RC-1'!Q1805</f>
        <v>0</v>
      </c>
      <c r="R1805" s="1">
        <f>'[1]RC-1'!R1805</f>
        <v>0</v>
      </c>
      <c r="S1805" s="1">
        <f>'[1]RC-1'!S1805</f>
        <v>0</v>
      </c>
      <c r="T1805" s="1">
        <f>'[1]RC-1'!T1805</f>
        <v>0</v>
      </c>
      <c r="U1805" s="1">
        <f>'[1]RC-1'!U1805</f>
        <v>0</v>
      </c>
      <c r="V1805" s="1">
        <f>'[1]RC-1'!V1805</f>
        <v>0</v>
      </c>
      <c r="W1805" s="1">
        <f>'[1]RC-1'!W1805</f>
        <v>0</v>
      </c>
      <c r="X1805" s="1">
        <f>'[1]RC-1'!X1805</f>
        <v>0</v>
      </c>
      <c r="Y1805" s="1">
        <f>'[1]RC-1'!Y1805</f>
        <v>0</v>
      </c>
      <c r="Z1805" s="1">
        <f>'[1]RC-1'!Z1805</f>
        <v>0</v>
      </c>
      <c r="AA1805" s="1">
        <f>'[1]RC-1'!AA1805</f>
        <v>0</v>
      </c>
      <c r="AB1805" s="1">
        <f>'[1]RC-1'!AB1805</f>
        <v>0</v>
      </c>
      <c r="AC1805" s="1">
        <f>'[1]RC-1'!AC1805</f>
        <v>0</v>
      </c>
      <c r="AD1805" s="1">
        <f>'[1]RC-1'!AD1805</f>
        <v>0</v>
      </c>
      <c r="AE1805" s="1">
        <f>'[1]RC-1'!AE1805</f>
        <v>0</v>
      </c>
      <c r="AF1805" s="1">
        <f>'[1]RC-1'!AF1805</f>
        <v>0</v>
      </c>
      <c r="AG1805" s="1">
        <f>'[1]RC-1'!AG1805</f>
        <v>0</v>
      </c>
      <c r="AH1805" s="1">
        <f>'[1]RC-1'!AH1805</f>
        <v>0</v>
      </c>
      <c r="AI1805" s="1">
        <f>'[1]RC-1'!AI1805</f>
        <v>0</v>
      </c>
    </row>
    <row r="1806" spans="1:35" x14ac:dyDescent="0.3">
      <c r="A1806" s="1">
        <f>'[1]RC-1'!A1806</f>
        <v>0</v>
      </c>
      <c r="B1806" s="1">
        <f>'[1]RC-1'!B1806</f>
        <v>0</v>
      </c>
      <c r="C1806" s="1">
        <f>'[1]RC-1'!C1806</f>
        <v>0</v>
      </c>
      <c r="D1806" s="1">
        <f>'[1]RC-1'!D1806</f>
        <v>0</v>
      </c>
      <c r="E1806" s="1">
        <f>'[1]RC-1'!E1806</f>
        <v>0</v>
      </c>
      <c r="F1806" s="1">
        <f>'[1]RC-1'!F1806</f>
        <v>0</v>
      </c>
      <c r="G1806" s="1">
        <f>'[1]RC-1'!G1806</f>
        <v>0</v>
      </c>
      <c r="H1806" s="1">
        <f>'[1]RC-1'!H1806</f>
        <v>0</v>
      </c>
      <c r="I1806" s="1">
        <f>'[1]RC-1'!I1806</f>
        <v>0</v>
      </c>
      <c r="J1806" s="1">
        <f>'[1]RC-1'!J1806</f>
        <v>0</v>
      </c>
      <c r="K1806" s="1">
        <f>'[1]RC-1'!K1806</f>
        <v>0</v>
      </c>
      <c r="L1806" s="1">
        <f>'[1]RC-1'!L1806</f>
        <v>0</v>
      </c>
      <c r="M1806" s="1">
        <f>'[1]RC-1'!M1806</f>
        <v>0</v>
      </c>
      <c r="N1806" s="1">
        <f>'[1]RC-1'!N1806</f>
        <v>0</v>
      </c>
      <c r="O1806" s="1">
        <f>'[1]RC-1'!O1806</f>
        <v>0</v>
      </c>
      <c r="P1806" s="1">
        <f>'[1]RC-1'!P1806</f>
        <v>0</v>
      </c>
      <c r="Q1806" s="1">
        <f>'[1]RC-1'!Q1806</f>
        <v>0</v>
      </c>
      <c r="R1806" s="1">
        <f>'[1]RC-1'!R1806</f>
        <v>0</v>
      </c>
      <c r="S1806" s="1">
        <f>'[1]RC-1'!S1806</f>
        <v>0</v>
      </c>
      <c r="T1806" s="1">
        <f>'[1]RC-1'!T1806</f>
        <v>0</v>
      </c>
      <c r="U1806" s="1">
        <f>'[1]RC-1'!U1806</f>
        <v>0</v>
      </c>
      <c r="V1806" s="1">
        <f>'[1]RC-1'!V1806</f>
        <v>0</v>
      </c>
      <c r="W1806" s="1">
        <f>'[1]RC-1'!W1806</f>
        <v>0</v>
      </c>
      <c r="X1806" s="1">
        <f>'[1]RC-1'!X1806</f>
        <v>0</v>
      </c>
      <c r="Y1806" s="1">
        <f>'[1]RC-1'!Y1806</f>
        <v>0</v>
      </c>
      <c r="Z1806" s="1">
        <f>'[1]RC-1'!Z1806</f>
        <v>0</v>
      </c>
      <c r="AA1806" s="1">
        <f>'[1]RC-1'!AA1806</f>
        <v>0</v>
      </c>
      <c r="AB1806" s="1">
        <f>'[1]RC-1'!AB1806</f>
        <v>0</v>
      </c>
      <c r="AC1806" s="1">
        <f>'[1]RC-1'!AC1806</f>
        <v>0</v>
      </c>
      <c r="AD1806" s="1">
        <f>'[1]RC-1'!AD1806</f>
        <v>0</v>
      </c>
      <c r="AE1806" s="1">
        <f>'[1]RC-1'!AE1806</f>
        <v>0</v>
      </c>
      <c r="AF1806" s="1">
        <f>'[1]RC-1'!AF1806</f>
        <v>0</v>
      </c>
      <c r="AG1806" s="1">
        <f>'[1]RC-1'!AG1806</f>
        <v>0</v>
      </c>
      <c r="AH1806" s="1">
        <f>'[1]RC-1'!AH1806</f>
        <v>0</v>
      </c>
      <c r="AI1806" s="1">
        <f>'[1]RC-1'!AI1806</f>
        <v>0</v>
      </c>
    </row>
    <row r="1807" spans="1:35" x14ac:dyDescent="0.3">
      <c r="A1807" s="1">
        <f>'[1]RC-1'!A1807</f>
        <v>0</v>
      </c>
      <c r="B1807" s="1">
        <f>'[1]RC-1'!B1807</f>
        <v>0</v>
      </c>
      <c r="C1807" s="1">
        <f>'[1]RC-1'!C1807</f>
        <v>0</v>
      </c>
      <c r="D1807" s="1">
        <f>'[1]RC-1'!D1807</f>
        <v>0</v>
      </c>
      <c r="E1807" s="1">
        <f>'[1]RC-1'!E1807</f>
        <v>0</v>
      </c>
      <c r="F1807" s="1">
        <f>'[1]RC-1'!F1807</f>
        <v>0</v>
      </c>
      <c r="G1807" s="1">
        <f>'[1]RC-1'!G1807</f>
        <v>0</v>
      </c>
      <c r="H1807" s="1">
        <f>'[1]RC-1'!H1807</f>
        <v>0</v>
      </c>
      <c r="I1807" s="1">
        <f>'[1]RC-1'!I1807</f>
        <v>0</v>
      </c>
      <c r="J1807" s="1">
        <f>'[1]RC-1'!J1807</f>
        <v>0</v>
      </c>
      <c r="K1807" s="1">
        <f>'[1]RC-1'!K1807</f>
        <v>0</v>
      </c>
      <c r="L1807" s="1">
        <f>'[1]RC-1'!L1807</f>
        <v>0</v>
      </c>
      <c r="M1807" s="1">
        <f>'[1]RC-1'!M1807</f>
        <v>0</v>
      </c>
      <c r="N1807" s="1">
        <f>'[1]RC-1'!N1807</f>
        <v>0</v>
      </c>
      <c r="O1807" s="1">
        <f>'[1]RC-1'!O1807</f>
        <v>0</v>
      </c>
      <c r="P1807" s="1">
        <f>'[1]RC-1'!P1807</f>
        <v>0</v>
      </c>
      <c r="Q1807" s="1">
        <f>'[1]RC-1'!Q1807</f>
        <v>0</v>
      </c>
      <c r="R1807" s="1">
        <f>'[1]RC-1'!R1807</f>
        <v>0</v>
      </c>
      <c r="S1807" s="1">
        <f>'[1]RC-1'!S1807</f>
        <v>0</v>
      </c>
      <c r="T1807" s="1">
        <f>'[1]RC-1'!T1807</f>
        <v>0</v>
      </c>
      <c r="U1807" s="1">
        <f>'[1]RC-1'!U1807</f>
        <v>0</v>
      </c>
      <c r="V1807" s="1">
        <f>'[1]RC-1'!V1807</f>
        <v>0</v>
      </c>
      <c r="W1807" s="1">
        <f>'[1]RC-1'!W1807</f>
        <v>0</v>
      </c>
      <c r="X1807" s="1">
        <f>'[1]RC-1'!X1807</f>
        <v>0</v>
      </c>
      <c r="Y1807" s="1">
        <f>'[1]RC-1'!Y1807</f>
        <v>0</v>
      </c>
      <c r="Z1807" s="1">
        <f>'[1]RC-1'!Z1807</f>
        <v>0</v>
      </c>
      <c r="AA1807" s="1">
        <f>'[1]RC-1'!AA1807</f>
        <v>0</v>
      </c>
      <c r="AB1807" s="1">
        <f>'[1]RC-1'!AB1807</f>
        <v>0</v>
      </c>
      <c r="AC1807" s="1">
        <f>'[1]RC-1'!AC1807</f>
        <v>0</v>
      </c>
      <c r="AD1807" s="1">
        <f>'[1]RC-1'!AD1807</f>
        <v>0</v>
      </c>
      <c r="AE1807" s="1">
        <f>'[1]RC-1'!AE1807</f>
        <v>0</v>
      </c>
      <c r="AF1807" s="1">
        <f>'[1]RC-1'!AF1807</f>
        <v>0</v>
      </c>
      <c r="AG1807" s="1">
        <f>'[1]RC-1'!AG1807</f>
        <v>0</v>
      </c>
      <c r="AH1807" s="1">
        <f>'[1]RC-1'!AH1807</f>
        <v>0</v>
      </c>
      <c r="AI1807" s="1">
        <f>'[1]RC-1'!AI1807</f>
        <v>0</v>
      </c>
    </row>
    <row r="1808" spans="1:35" x14ac:dyDescent="0.3">
      <c r="A1808" s="1">
        <f>'[1]RC-1'!A1808</f>
        <v>0</v>
      </c>
      <c r="B1808" s="1">
        <f>'[1]RC-1'!B1808</f>
        <v>0</v>
      </c>
      <c r="C1808" s="1">
        <f>'[1]RC-1'!C1808</f>
        <v>0</v>
      </c>
      <c r="D1808" s="1">
        <f>'[1]RC-1'!D1808</f>
        <v>0</v>
      </c>
      <c r="E1808" s="1">
        <f>'[1]RC-1'!E1808</f>
        <v>0</v>
      </c>
      <c r="F1808" s="1">
        <f>'[1]RC-1'!F1808</f>
        <v>0</v>
      </c>
      <c r="G1808" s="1">
        <f>'[1]RC-1'!G1808</f>
        <v>0</v>
      </c>
      <c r="H1808" s="1">
        <f>'[1]RC-1'!H1808</f>
        <v>0</v>
      </c>
      <c r="I1808" s="1">
        <f>'[1]RC-1'!I1808</f>
        <v>0</v>
      </c>
      <c r="J1808" s="1">
        <f>'[1]RC-1'!J1808</f>
        <v>0</v>
      </c>
      <c r="K1808" s="1">
        <f>'[1]RC-1'!K1808</f>
        <v>0</v>
      </c>
      <c r="L1808" s="1">
        <f>'[1]RC-1'!L1808</f>
        <v>0</v>
      </c>
      <c r="M1808" s="1">
        <f>'[1]RC-1'!M1808</f>
        <v>0</v>
      </c>
      <c r="N1808" s="1">
        <f>'[1]RC-1'!N1808</f>
        <v>0</v>
      </c>
      <c r="O1808" s="1">
        <f>'[1]RC-1'!O1808</f>
        <v>0</v>
      </c>
      <c r="P1808" s="1">
        <f>'[1]RC-1'!P1808</f>
        <v>0</v>
      </c>
      <c r="Q1808" s="1">
        <f>'[1]RC-1'!Q1808</f>
        <v>0</v>
      </c>
      <c r="R1808" s="1">
        <f>'[1]RC-1'!R1808</f>
        <v>0</v>
      </c>
      <c r="S1808" s="1">
        <f>'[1]RC-1'!S1808</f>
        <v>0</v>
      </c>
      <c r="T1808" s="1">
        <f>'[1]RC-1'!T1808</f>
        <v>0</v>
      </c>
      <c r="U1808" s="1">
        <f>'[1]RC-1'!U1808</f>
        <v>0</v>
      </c>
      <c r="V1808" s="1">
        <f>'[1]RC-1'!V1808</f>
        <v>0</v>
      </c>
      <c r="W1808" s="1">
        <f>'[1]RC-1'!W1808</f>
        <v>0</v>
      </c>
      <c r="X1808" s="1">
        <f>'[1]RC-1'!X1808</f>
        <v>0</v>
      </c>
      <c r="Y1808" s="1">
        <f>'[1]RC-1'!Y1808</f>
        <v>0</v>
      </c>
      <c r="Z1808" s="1">
        <f>'[1]RC-1'!Z1808</f>
        <v>0</v>
      </c>
      <c r="AA1808" s="1">
        <f>'[1]RC-1'!AA1808</f>
        <v>0</v>
      </c>
      <c r="AB1808" s="1">
        <f>'[1]RC-1'!AB1808</f>
        <v>0</v>
      </c>
      <c r="AC1808" s="1">
        <f>'[1]RC-1'!AC1808</f>
        <v>0</v>
      </c>
      <c r="AD1808" s="1">
        <f>'[1]RC-1'!AD1808</f>
        <v>0</v>
      </c>
      <c r="AE1808" s="1">
        <f>'[1]RC-1'!AE1808</f>
        <v>0</v>
      </c>
      <c r="AF1808" s="1">
        <f>'[1]RC-1'!AF1808</f>
        <v>0</v>
      </c>
      <c r="AG1808" s="1">
        <f>'[1]RC-1'!AG1808</f>
        <v>0</v>
      </c>
      <c r="AH1808" s="1">
        <f>'[1]RC-1'!AH1808</f>
        <v>0</v>
      </c>
      <c r="AI1808" s="1">
        <f>'[1]RC-1'!AI1808</f>
        <v>0</v>
      </c>
    </row>
    <row r="1809" spans="1:35" x14ac:dyDescent="0.3">
      <c r="A1809" s="1">
        <f>'[1]RC-1'!A1809</f>
        <v>0</v>
      </c>
      <c r="B1809" s="1">
        <f>'[1]RC-1'!B1809</f>
        <v>0</v>
      </c>
      <c r="C1809" s="1">
        <f>'[1]RC-1'!C1809</f>
        <v>0</v>
      </c>
      <c r="D1809" s="1">
        <f>'[1]RC-1'!D1809</f>
        <v>0</v>
      </c>
      <c r="E1809" s="1">
        <f>'[1]RC-1'!E1809</f>
        <v>0</v>
      </c>
      <c r="F1809" s="1">
        <f>'[1]RC-1'!F1809</f>
        <v>0</v>
      </c>
      <c r="G1809" s="1">
        <f>'[1]RC-1'!G1809</f>
        <v>0</v>
      </c>
      <c r="H1809" s="1">
        <f>'[1]RC-1'!H1809</f>
        <v>0</v>
      </c>
      <c r="I1809" s="1">
        <f>'[1]RC-1'!I1809</f>
        <v>0</v>
      </c>
      <c r="J1809" s="1">
        <f>'[1]RC-1'!J1809</f>
        <v>0</v>
      </c>
      <c r="K1809" s="1">
        <f>'[1]RC-1'!K1809</f>
        <v>0</v>
      </c>
      <c r="L1809" s="1">
        <f>'[1]RC-1'!L1809</f>
        <v>0</v>
      </c>
      <c r="M1809" s="1">
        <f>'[1]RC-1'!M1809</f>
        <v>0</v>
      </c>
      <c r="N1809" s="1">
        <f>'[1]RC-1'!N1809</f>
        <v>0</v>
      </c>
      <c r="O1809" s="1">
        <f>'[1]RC-1'!O1809</f>
        <v>0</v>
      </c>
      <c r="P1809" s="1">
        <f>'[1]RC-1'!P1809</f>
        <v>0</v>
      </c>
      <c r="Q1809" s="1">
        <f>'[1]RC-1'!Q1809</f>
        <v>0</v>
      </c>
      <c r="R1809" s="1">
        <f>'[1]RC-1'!R1809</f>
        <v>0</v>
      </c>
      <c r="S1809" s="1">
        <f>'[1]RC-1'!S1809</f>
        <v>0</v>
      </c>
      <c r="T1809" s="1">
        <f>'[1]RC-1'!T1809</f>
        <v>0</v>
      </c>
      <c r="U1809" s="1">
        <f>'[1]RC-1'!U1809</f>
        <v>0</v>
      </c>
      <c r="V1809" s="1">
        <f>'[1]RC-1'!V1809</f>
        <v>0</v>
      </c>
      <c r="W1809" s="1">
        <f>'[1]RC-1'!W1809</f>
        <v>0</v>
      </c>
      <c r="X1809" s="1">
        <f>'[1]RC-1'!X1809</f>
        <v>0</v>
      </c>
      <c r="Y1809" s="1">
        <f>'[1]RC-1'!Y1809</f>
        <v>0</v>
      </c>
      <c r="Z1809" s="1">
        <f>'[1]RC-1'!Z1809</f>
        <v>0</v>
      </c>
      <c r="AA1809" s="1">
        <f>'[1]RC-1'!AA1809</f>
        <v>0</v>
      </c>
      <c r="AB1809" s="1">
        <f>'[1]RC-1'!AB1809</f>
        <v>0</v>
      </c>
      <c r="AC1809" s="1">
        <f>'[1]RC-1'!AC1809</f>
        <v>0</v>
      </c>
      <c r="AD1809" s="1">
        <f>'[1]RC-1'!AD1809</f>
        <v>0</v>
      </c>
      <c r="AE1809" s="1">
        <f>'[1]RC-1'!AE1809</f>
        <v>0</v>
      </c>
      <c r="AF1809" s="1">
        <f>'[1]RC-1'!AF1809</f>
        <v>0</v>
      </c>
      <c r="AG1809" s="1">
        <f>'[1]RC-1'!AG1809</f>
        <v>0</v>
      </c>
      <c r="AH1809" s="1">
        <f>'[1]RC-1'!AH1809</f>
        <v>0</v>
      </c>
      <c r="AI1809" s="1">
        <f>'[1]RC-1'!AI1809</f>
        <v>0</v>
      </c>
    </row>
    <row r="1810" spans="1:35" x14ac:dyDescent="0.3">
      <c r="A1810" s="1">
        <f>'[1]RC-1'!A1810</f>
        <v>0</v>
      </c>
      <c r="B1810" s="1">
        <f>'[1]RC-1'!B1810</f>
        <v>0</v>
      </c>
      <c r="C1810" s="1">
        <f>'[1]RC-1'!C1810</f>
        <v>0</v>
      </c>
      <c r="D1810" s="1">
        <f>'[1]RC-1'!D1810</f>
        <v>0</v>
      </c>
      <c r="E1810" s="1">
        <f>'[1]RC-1'!E1810</f>
        <v>0</v>
      </c>
      <c r="F1810" s="1">
        <f>'[1]RC-1'!F1810</f>
        <v>0</v>
      </c>
      <c r="G1810" s="1">
        <f>'[1]RC-1'!G1810</f>
        <v>0</v>
      </c>
      <c r="H1810" s="1">
        <f>'[1]RC-1'!H1810</f>
        <v>0</v>
      </c>
      <c r="I1810" s="1">
        <f>'[1]RC-1'!I1810</f>
        <v>0</v>
      </c>
      <c r="J1810" s="1">
        <f>'[1]RC-1'!J1810</f>
        <v>0</v>
      </c>
      <c r="K1810" s="1">
        <f>'[1]RC-1'!K1810</f>
        <v>0</v>
      </c>
      <c r="L1810" s="1">
        <f>'[1]RC-1'!L1810</f>
        <v>0</v>
      </c>
      <c r="M1810" s="1">
        <f>'[1]RC-1'!M1810</f>
        <v>0</v>
      </c>
      <c r="N1810" s="1">
        <f>'[1]RC-1'!N1810</f>
        <v>0</v>
      </c>
      <c r="O1810" s="1">
        <f>'[1]RC-1'!O1810</f>
        <v>0</v>
      </c>
      <c r="P1810" s="1">
        <f>'[1]RC-1'!P1810</f>
        <v>0</v>
      </c>
      <c r="Q1810" s="1">
        <f>'[1]RC-1'!Q1810</f>
        <v>0</v>
      </c>
      <c r="R1810" s="1">
        <f>'[1]RC-1'!R1810</f>
        <v>0</v>
      </c>
      <c r="S1810" s="1">
        <f>'[1]RC-1'!S1810</f>
        <v>0</v>
      </c>
      <c r="T1810" s="1">
        <f>'[1]RC-1'!T1810</f>
        <v>0</v>
      </c>
      <c r="U1810" s="1">
        <f>'[1]RC-1'!U1810</f>
        <v>0</v>
      </c>
      <c r="V1810" s="1">
        <f>'[1]RC-1'!V1810</f>
        <v>0</v>
      </c>
      <c r="W1810" s="1">
        <f>'[1]RC-1'!W1810</f>
        <v>0</v>
      </c>
      <c r="X1810" s="1">
        <f>'[1]RC-1'!X1810</f>
        <v>0</v>
      </c>
      <c r="Y1810" s="1">
        <f>'[1]RC-1'!Y1810</f>
        <v>0</v>
      </c>
      <c r="Z1810" s="1">
        <f>'[1]RC-1'!Z1810</f>
        <v>0</v>
      </c>
      <c r="AA1810" s="1">
        <f>'[1]RC-1'!AA1810</f>
        <v>0</v>
      </c>
      <c r="AB1810" s="1">
        <f>'[1]RC-1'!AB1810</f>
        <v>0</v>
      </c>
      <c r="AC1810" s="1">
        <f>'[1]RC-1'!AC1810</f>
        <v>0</v>
      </c>
      <c r="AD1810" s="1">
        <f>'[1]RC-1'!AD1810</f>
        <v>0</v>
      </c>
      <c r="AE1810" s="1">
        <f>'[1]RC-1'!AE1810</f>
        <v>0</v>
      </c>
      <c r="AF1810" s="1">
        <f>'[1]RC-1'!AF1810</f>
        <v>0</v>
      </c>
      <c r="AG1810" s="1">
        <f>'[1]RC-1'!AG1810</f>
        <v>0</v>
      </c>
      <c r="AH1810" s="1">
        <f>'[1]RC-1'!AH1810</f>
        <v>0</v>
      </c>
      <c r="AI1810" s="1">
        <f>'[1]RC-1'!AI1810</f>
        <v>0</v>
      </c>
    </row>
    <row r="1811" spans="1:35" x14ac:dyDescent="0.3">
      <c r="A1811" s="1">
        <f>'[1]RC-1'!A1811</f>
        <v>0</v>
      </c>
      <c r="B1811" s="1">
        <f>'[1]RC-1'!B1811</f>
        <v>0</v>
      </c>
      <c r="C1811" s="1">
        <f>'[1]RC-1'!C1811</f>
        <v>0</v>
      </c>
      <c r="D1811" s="1">
        <f>'[1]RC-1'!D1811</f>
        <v>0</v>
      </c>
      <c r="E1811" s="1">
        <f>'[1]RC-1'!E1811</f>
        <v>0</v>
      </c>
      <c r="F1811" s="1">
        <f>'[1]RC-1'!F1811</f>
        <v>0</v>
      </c>
      <c r="G1811" s="1">
        <f>'[1]RC-1'!G1811</f>
        <v>0</v>
      </c>
      <c r="H1811" s="1">
        <f>'[1]RC-1'!H1811</f>
        <v>0</v>
      </c>
      <c r="I1811" s="1">
        <f>'[1]RC-1'!I1811</f>
        <v>0</v>
      </c>
      <c r="J1811" s="1">
        <f>'[1]RC-1'!J1811</f>
        <v>0</v>
      </c>
      <c r="K1811" s="1">
        <f>'[1]RC-1'!K1811</f>
        <v>0</v>
      </c>
      <c r="L1811" s="1">
        <f>'[1]RC-1'!L1811</f>
        <v>0</v>
      </c>
      <c r="M1811" s="1">
        <f>'[1]RC-1'!M1811</f>
        <v>0</v>
      </c>
      <c r="N1811" s="1">
        <f>'[1]RC-1'!N1811</f>
        <v>0</v>
      </c>
      <c r="O1811" s="1">
        <f>'[1]RC-1'!O1811</f>
        <v>0</v>
      </c>
      <c r="P1811" s="1">
        <f>'[1]RC-1'!P1811</f>
        <v>0</v>
      </c>
      <c r="Q1811" s="1">
        <f>'[1]RC-1'!Q1811</f>
        <v>0</v>
      </c>
      <c r="R1811" s="1">
        <f>'[1]RC-1'!R1811</f>
        <v>0</v>
      </c>
      <c r="S1811" s="1">
        <f>'[1]RC-1'!S1811</f>
        <v>0</v>
      </c>
      <c r="T1811" s="1">
        <f>'[1]RC-1'!T1811</f>
        <v>0</v>
      </c>
      <c r="U1811" s="1">
        <f>'[1]RC-1'!U1811</f>
        <v>0</v>
      </c>
      <c r="V1811" s="1">
        <f>'[1]RC-1'!V1811</f>
        <v>0</v>
      </c>
      <c r="W1811" s="1">
        <f>'[1]RC-1'!W1811</f>
        <v>0</v>
      </c>
      <c r="X1811" s="1">
        <f>'[1]RC-1'!X1811</f>
        <v>0</v>
      </c>
      <c r="Y1811" s="1">
        <f>'[1]RC-1'!Y1811</f>
        <v>0</v>
      </c>
      <c r="Z1811" s="1">
        <f>'[1]RC-1'!Z1811</f>
        <v>0</v>
      </c>
      <c r="AA1811" s="1">
        <f>'[1]RC-1'!AA1811</f>
        <v>0</v>
      </c>
      <c r="AB1811" s="1">
        <f>'[1]RC-1'!AB1811</f>
        <v>0</v>
      </c>
      <c r="AC1811" s="1">
        <f>'[1]RC-1'!AC1811</f>
        <v>0</v>
      </c>
      <c r="AD1811" s="1">
        <f>'[1]RC-1'!AD1811</f>
        <v>0</v>
      </c>
      <c r="AE1811" s="1">
        <f>'[1]RC-1'!AE1811</f>
        <v>0</v>
      </c>
      <c r="AF1811" s="1">
        <f>'[1]RC-1'!AF1811</f>
        <v>0</v>
      </c>
      <c r="AG1811" s="1">
        <f>'[1]RC-1'!AG1811</f>
        <v>0</v>
      </c>
      <c r="AH1811" s="1">
        <f>'[1]RC-1'!AH1811</f>
        <v>0</v>
      </c>
      <c r="AI1811" s="1">
        <f>'[1]RC-1'!AI1811</f>
        <v>0</v>
      </c>
    </row>
    <row r="1812" spans="1:35" x14ac:dyDescent="0.3">
      <c r="A1812" s="1">
        <f>'[1]RC-1'!A1812</f>
        <v>0</v>
      </c>
      <c r="B1812" s="1">
        <f>'[1]RC-1'!B1812</f>
        <v>0</v>
      </c>
      <c r="C1812" s="1">
        <f>'[1]RC-1'!C1812</f>
        <v>0</v>
      </c>
      <c r="D1812" s="1">
        <f>'[1]RC-1'!D1812</f>
        <v>0</v>
      </c>
      <c r="E1812" s="1">
        <f>'[1]RC-1'!E1812</f>
        <v>0</v>
      </c>
      <c r="F1812" s="1">
        <f>'[1]RC-1'!F1812</f>
        <v>0</v>
      </c>
      <c r="G1812" s="1">
        <f>'[1]RC-1'!G1812</f>
        <v>0</v>
      </c>
      <c r="H1812" s="1">
        <f>'[1]RC-1'!H1812</f>
        <v>0</v>
      </c>
      <c r="I1812" s="1">
        <f>'[1]RC-1'!I1812</f>
        <v>0</v>
      </c>
      <c r="J1812" s="1">
        <f>'[1]RC-1'!J1812</f>
        <v>0</v>
      </c>
      <c r="K1812" s="1">
        <f>'[1]RC-1'!K1812</f>
        <v>0</v>
      </c>
      <c r="L1812" s="1">
        <f>'[1]RC-1'!L1812</f>
        <v>0</v>
      </c>
      <c r="M1812" s="1">
        <f>'[1]RC-1'!M1812</f>
        <v>0</v>
      </c>
      <c r="N1812" s="1">
        <f>'[1]RC-1'!N1812</f>
        <v>0</v>
      </c>
      <c r="O1812" s="1">
        <f>'[1]RC-1'!O1812</f>
        <v>0</v>
      </c>
      <c r="P1812" s="1">
        <f>'[1]RC-1'!P1812</f>
        <v>0</v>
      </c>
      <c r="Q1812" s="1">
        <f>'[1]RC-1'!Q1812</f>
        <v>0</v>
      </c>
      <c r="R1812" s="1">
        <f>'[1]RC-1'!R1812</f>
        <v>0</v>
      </c>
      <c r="S1812" s="1">
        <f>'[1]RC-1'!S1812</f>
        <v>0</v>
      </c>
      <c r="T1812" s="1">
        <f>'[1]RC-1'!T1812</f>
        <v>0</v>
      </c>
      <c r="U1812" s="1">
        <f>'[1]RC-1'!U1812</f>
        <v>0</v>
      </c>
      <c r="V1812" s="1">
        <f>'[1]RC-1'!V1812</f>
        <v>0</v>
      </c>
      <c r="W1812" s="1">
        <f>'[1]RC-1'!W1812</f>
        <v>0</v>
      </c>
      <c r="X1812" s="1">
        <f>'[1]RC-1'!X1812</f>
        <v>0</v>
      </c>
      <c r="Y1812" s="1">
        <f>'[1]RC-1'!Y1812</f>
        <v>0</v>
      </c>
      <c r="Z1812" s="1">
        <f>'[1]RC-1'!Z1812</f>
        <v>0</v>
      </c>
      <c r="AA1812" s="1">
        <f>'[1]RC-1'!AA1812</f>
        <v>0</v>
      </c>
      <c r="AB1812" s="1">
        <f>'[1]RC-1'!AB1812</f>
        <v>0</v>
      </c>
      <c r="AC1812" s="1">
        <f>'[1]RC-1'!AC1812</f>
        <v>0</v>
      </c>
      <c r="AD1812" s="1">
        <f>'[1]RC-1'!AD1812</f>
        <v>0</v>
      </c>
      <c r="AE1812" s="1">
        <f>'[1]RC-1'!AE1812</f>
        <v>0</v>
      </c>
      <c r="AF1812" s="1">
        <f>'[1]RC-1'!AF1812</f>
        <v>0</v>
      </c>
      <c r="AG1812" s="1">
        <f>'[1]RC-1'!AG1812</f>
        <v>0</v>
      </c>
      <c r="AH1812" s="1">
        <f>'[1]RC-1'!AH1812</f>
        <v>0</v>
      </c>
      <c r="AI1812" s="1">
        <f>'[1]RC-1'!AI1812</f>
        <v>0</v>
      </c>
    </row>
    <row r="1813" spans="1:35" x14ac:dyDescent="0.3">
      <c r="A1813" s="1">
        <f>'[1]RC-1'!A1813</f>
        <v>0</v>
      </c>
      <c r="B1813" s="1">
        <f>'[1]RC-1'!B1813</f>
        <v>0</v>
      </c>
      <c r="C1813" s="1">
        <f>'[1]RC-1'!C1813</f>
        <v>0</v>
      </c>
      <c r="D1813" s="1">
        <f>'[1]RC-1'!D1813</f>
        <v>0</v>
      </c>
      <c r="E1813" s="1">
        <f>'[1]RC-1'!E1813</f>
        <v>0</v>
      </c>
      <c r="F1813" s="1">
        <f>'[1]RC-1'!F1813</f>
        <v>0</v>
      </c>
      <c r="G1813" s="1">
        <f>'[1]RC-1'!G1813</f>
        <v>0</v>
      </c>
      <c r="H1813" s="1">
        <f>'[1]RC-1'!H1813</f>
        <v>0</v>
      </c>
      <c r="I1813" s="1">
        <f>'[1]RC-1'!I1813</f>
        <v>0</v>
      </c>
      <c r="J1813" s="1">
        <f>'[1]RC-1'!J1813</f>
        <v>0</v>
      </c>
      <c r="K1813" s="1">
        <f>'[1]RC-1'!K1813</f>
        <v>0</v>
      </c>
      <c r="L1813" s="1">
        <f>'[1]RC-1'!L1813</f>
        <v>0</v>
      </c>
      <c r="M1813" s="1">
        <f>'[1]RC-1'!M1813</f>
        <v>0</v>
      </c>
      <c r="N1813" s="1">
        <f>'[1]RC-1'!N1813</f>
        <v>0</v>
      </c>
      <c r="O1813" s="1">
        <f>'[1]RC-1'!O1813</f>
        <v>0</v>
      </c>
      <c r="P1813" s="1">
        <f>'[1]RC-1'!P1813</f>
        <v>0</v>
      </c>
      <c r="Q1813" s="1">
        <f>'[1]RC-1'!Q1813</f>
        <v>0</v>
      </c>
      <c r="R1813" s="1">
        <f>'[1]RC-1'!R1813</f>
        <v>0</v>
      </c>
      <c r="S1813" s="1">
        <f>'[1]RC-1'!S1813</f>
        <v>0</v>
      </c>
      <c r="T1813" s="1">
        <f>'[1]RC-1'!T1813</f>
        <v>0</v>
      </c>
      <c r="U1813" s="1">
        <f>'[1]RC-1'!U1813</f>
        <v>0</v>
      </c>
      <c r="V1813" s="1">
        <f>'[1]RC-1'!V1813</f>
        <v>0</v>
      </c>
      <c r="W1813" s="1">
        <f>'[1]RC-1'!W1813</f>
        <v>0</v>
      </c>
      <c r="X1813" s="1">
        <f>'[1]RC-1'!X1813</f>
        <v>0</v>
      </c>
      <c r="Y1813" s="1">
        <f>'[1]RC-1'!Y1813</f>
        <v>0</v>
      </c>
      <c r="Z1813" s="1">
        <f>'[1]RC-1'!Z1813</f>
        <v>0</v>
      </c>
      <c r="AA1813" s="1">
        <f>'[1]RC-1'!AA1813</f>
        <v>0</v>
      </c>
      <c r="AB1813" s="1">
        <f>'[1]RC-1'!AB1813</f>
        <v>0</v>
      </c>
      <c r="AC1813" s="1">
        <f>'[1]RC-1'!AC1813</f>
        <v>0</v>
      </c>
      <c r="AD1813" s="1">
        <f>'[1]RC-1'!AD1813</f>
        <v>0</v>
      </c>
      <c r="AE1813" s="1">
        <f>'[1]RC-1'!AE1813</f>
        <v>0</v>
      </c>
      <c r="AF1813" s="1">
        <f>'[1]RC-1'!AF1813</f>
        <v>0</v>
      </c>
      <c r="AG1813" s="1">
        <f>'[1]RC-1'!AG1813</f>
        <v>0</v>
      </c>
      <c r="AH1813" s="1">
        <f>'[1]RC-1'!AH1813</f>
        <v>0</v>
      </c>
      <c r="AI1813" s="1">
        <f>'[1]RC-1'!AI1813</f>
        <v>0</v>
      </c>
    </row>
    <row r="1814" spans="1:35" x14ac:dyDescent="0.3">
      <c r="A1814" s="1">
        <f>'[1]RC-1'!A1814</f>
        <v>0</v>
      </c>
      <c r="B1814" s="1">
        <f>'[1]RC-1'!B1814</f>
        <v>0</v>
      </c>
      <c r="C1814" s="1">
        <f>'[1]RC-1'!C1814</f>
        <v>0</v>
      </c>
      <c r="D1814" s="1">
        <f>'[1]RC-1'!D1814</f>
        <v>0</v>
      </c>
      <c r="E1814" s="1">
        <f>'[1]RC-1'!E1814</f>
        <v>0</v>
      </c>
      <c r="F1814" s="1">
        <f>'[1]RC-1'!F1814</f>
        <v>0</v>
      </c>
      <c r="G1814" s="1">
        <f>'[1]RC-1'!G1814</f>
        <v>0</v>
      </c>
      <c r="H1814" s="1">
        <f>'[1]RC-1'!H1814</f>
        <v>0</v>
      </c>
      <c r="I1814" s="1">
        <f>'[1]RC-1'!I1814</f>
        <v>0</v>
      </c>
      <c r="J1814" s="1">
        <f>'[1]RC-1'!J1814</f>
        <v>0</v>
      </c>
      <c r="K1814" s="1">
        <f>'[1]RC-1'!K1814</f>
        <v>0</v>
      </c>
      <c r="L1814" s="1">
        <f>'[1]RC-1'!L1814</f>
        <v>0</v>
      </c>
      <c r="M1814" s="1">
        <f>'[1]RC-1'!M1814</f>
        <v>0</v>
      </c>
      <c r="N1814" s="1">
        <f>'[1]RC-1'!N1814</f>
        <v>0</v>
      </c>
      <c r="O1814" s="1">
        <f>'[1]RC-1'!O1814</f>
        <v>0</v>
      </c>
      <c r="P1814" s="1">
        <f>'[1]RC-1'!P1814</f>
        <v>0</v>
      </c>
      <c r="Q1814" s="1">
        <f>'[1]RC-1'!Q1814</f>
        <v>0</v>
      </c>
      <c r="R1814" s="1">
        <f>'[1]RC-1'!R1814</f>
        <v>0</v>
      </c>
      <c r="S1814" s="1">
        <f>'[1]RC-1'!S1814</f>
        <v>0</v>
      </c>
      <c r="T1814" s="1">
        <f>'[1]RC-1'!T1814</f>
        <v>0</v>
      </c>
      <c r="U1814" s="1">
        <f>'[1]RC-1'!U1814</f>
        <v>0</v>
      </c>
      <c r="V1814" s="1">
        <f>'[1]RC-1'!V1814</f>
        <v>0</v>
      </c>
      <c r="W1814" s="1">
        <f>'[1]RC-1'!W1814</f>
        <v>0</v>
      </c>
      <c r="X1814" s="1">
        <f>'[1]RC-1'!X1814</f>
        <v>0</v>
      </c>
      <c r="Y1814" s="1">
        <f>'[1]RC-1'!Y1814</f>
        <v>0</v>
      </c>
      <c r="Z1814" s="1">
        <f>'[1]RC-1'!Z1814</f>
        <v>0</v>
      </c>
      <c r="AA1814" s="1">
        <f>'[1]RC-1'!AA1814</f>
        <v>0</v>
      </c>
      <c r="AB1814" s="1">
        <f>'[1]RC-1'!AB1814</f>
        <v>0</v>
      </c>
      <c r="AC1814" s="1">
        <f>'[1]RC-1'!AC1814</f>
        <v>0</v>
      </c>
      <c r="AD1814" s="1">
        <f>'[1]RC-1'!AD1814</f>
        <v>0</v>
      </c>
      <c r="AE1814" s="1">
        <f>'[1]RC-1'!AE1814</f>
        <v>0</v>
      </c>
      <c r="AF1814" s="1">
        <f>'[1]RC-1'!AF1814</f>
        <v>0</v>
      </c>
      <c r="AG1814" s="1">
        <f>'[1]RC-1'!AG1814</f>
        <v>0</v>
      </c>
      <c r="AH1814" s="1">
        <f>'[1]RC-1'!AH1814</f>
        <v>0</v>
      </c>
      <c r="AI1814" s="1">
        <f>'[1]RC-1'!AI1814</f>
        <v>0</v>
      </c>
    </row>
    <row r="1815" spans="1:35" x14ac:dyDescent="0.3">
      <c r="A1815" s="1">
        <f>'[1]RC-1'!A1815</f>
        <v>0</v>
      </c>
      <c r="B1815" s="1">
        <f>'[1]RC-1'!B1815</f>
        <v>0</v>
      </c>
      <c r="C1815" s="1">
        <f>'[1]RC-1'!C1815</f>
        <v>0</v>
      </c>
      <c r="D1815" s="1">
        <f>'[1]RC-1'!D1815</f>
        <v>0</v>
      </c>
      <c r="E1815" s="1">
        <f>'[1]RC-1'!E1815</f>
        <v>0</v>
      </c>
      <c r="F1815" s="1">
        <f>'[1]RC-1'!F1815</f>
        <v>0</v>
      </c>
      <c r="G1815" s="1">
        <f>'[1]RC-1'!G1815</f>
        <v>0</v>
      </c>
      <c r="H1815" s="1">
        <f>'[1]RC-1'!H1815</f>
        <v>0</v>
      </c>
      <c r="I1815" s="1">
        <f>'[1]RC-1'!I1815</f>
        <v>0</v>
      </c>
      <c r="J1815" s="1">
        <f>'[1]RC-1'!J1815</f>
        <v>0</v>
      </c>
      <c r="K1815" s="1">
        <f>'[1]RC-1'!K1815</f>
        <v>0</v>
      </c>
      <c r="L1815" s="1">
        <f>'[1]RC-1'!L1815</f>
        <v>0</v>
      </c>
      <c r="M1815" s="1">
        <f>'[1]RC-1'!M1815</f>
        <v>0</v>
      </c>
      <c r="N1815" s="1">
        <f>'[1]RC-1'!N1815</f>
        <v>0</v>
      </c>
      <c r="O1815" s="1">
        <f>'[1]RC-1'!O1815</f>
        <v>0</v>
      </c>
      <c r="P1815" s="1">
        <f>'[1]RC-1'!P1815</f>
        <v>0</v>
      </c>
      <c r="Q1815" s="1">
        <f>'[1]RC-1'!Q1815</f>
        <v>0</v>
      </c>
      <c r="R1815" s="1">
        <f>'[1]RC-1'!R1815</f>
        <v>0</v>
      </c>
      <c r="S1815" s="1">
        <f>'[1]RC-1'!S1815</f>
        <v>0</v>
      </c>
      <c r="T1815" s="1">
        <f>'[1]RC-1'!T1815</f>
        <v>0</v>
      </c>
      <c r="U1815" s="1">
        <f>'[1]RC-1'!U1815</f>
        <v>0</v>
      </c>
      <c r="V1815" s="1">
        <f>'[1]RC-1'!V1815</f>
        <v>0</v>
      </c>
      <c r="W1815" s="1">
        <f>'[1]RC-1'!W1815</f>
        <v>0</v>
      </c>
      <c r="X1815" s="1">
        <f>'[1]RC-1'!X1815</f>
        <v>0</v>
      </c>
      <c r="Y1815" s="1">
        <f>'[1]RC-1'!Y1815</f>
        <v>0</v>
      </c>
      <c r="Z1815" s="1">
        <f>'[1]RC-1'!Z1815</f>
        <v>0</v>
      </c>
      <c r="AA1815" s="1">
        <f>'[1]RC-1'!AA1815</f>
        <v>0</v>
      </c>
      <c r="AB1815" s="1">
        <f>'[1]RC-1'!AB1815</f>
        <v>0</v>
      </c>
      <c r="AC1815" s="1">
        <f>'[1]RC-1'!AC1815</f>
        <v>0</v>
      </c>
      <c r="AD1815" s="1">
        <f>'[1]RC-1'!AD1815</f>
        <v>0</v>
      </c>
      <c r="AE1815" s="1">
        <f>'[1]RC-1'!AE1815</f>
        <v>0</v>
      </c>
      <c r="AF1815" s="1">
        <f>'[1]RC-1'!AF1815</f>
        <v>0</v>
      </c>
      <c r="AG1815" s="1">
        <f>'[1]RC-1'!AG1815</f>
        <v>0</v>
      </c>
      <c r="AH1815" s="1">
        <f>'[1]RC-1'!AH1815</f>
        <v>0</v>
      </c>
      <c r="AI1815" s="1">
        <f>'[1]RC-1'!AI1815</f>
        <v>0</v>
      </c>
    </row>
    <row r="1816" spans="1:35" x14ac:dyDescent="0.3">
      <c r="A1816" s="1">
        <f>'[1]RC-1'!A1816</f>
        <v>0</v>
      </c>
      <c r="B1816" s="1">
        <f>'[1]RC-1'!B1816</f>
        <v>0</v>
      </c>
      <c r="C1816" s="1">
        <f>'[1]RC-1'!C1816</f>
        <v>0</v>
      </c>
      <c r="D1816" s="1">
        <f>'[1]RC-1'!D1816</f>
        <v>0</v>
      </c>
      <c r="E1816" s="1">
        <f>'[1]RC-1'!E1816</f>
        <v>0</v>
      </c>
      <c r="F1816" s="1">
        <f>'[1]RC-1'!F1816</f>
        <v>0</v>
      </c>
      <c r="G1816" s="1">
        <f>'[1]RC-1'!G1816</f>
        <v>0</v>
      </c>
      <c r="H1816" s="1">
        <f>'[1]RC-1'!H1816</f>
        <v>0</v>
      </c>
      <c r="I1816" s="1">
        <f>'[1]RC-1'!I1816</f>
        <v>0</v>
      </c>
      <c r="J1816" s="1">
        <f>'[1]RC-1'!J1816</f>
        <v>0</v>
      </c>
      <c r="K1816" s="1">
        <f>'[1]RC-1'!K1816</f>
        <v>0</v>
      </c>
      <c r="L1816" s="1">
        <f>'[1]RC-1'!L1816</f>
        <v>0</v>
      </c>
      <c r="M1816" s="1">
        <f>'[1]RC-1'!M1816</f>
        <v>0</v>
      </c>
      <c r="N1816" s="1">
        <f>'[1]RC-1'!N1816</f>
        <v>0</v>
      </c>
      <c r="O1816" s="1">
        <f>'[1]RC-1'!O1816</f>
        <v>0</v>
      </c>
      <c r="P1816" s="1">
        <f>'[1]RC-1'!P1816</f>
        <v>0</v>
      </c>
      <c r="Q1816" s="1">
        <f>'[1]RC-1'!Q1816</f>
        <v>0</v>
      </c>
      <c r="R1816" s="1">
        <f>'[1]RC-1'!R1816</f>
        <v>0</v>
      </c>
      <c r="S1816" s="1">
        <f>'[1]RC-1'!S1816</f>
        <v>0</v>
      </c>
      <c r="T1816" s="1">
        <f>'[1]RC-1'!T1816</f>
        <v>0</v>
      </c>
      <c r="U1816" s="1">
        <f>'[1]RC-1'!U1816</f>
        <v>0</v>
      </c>
      <c r="V1816" s="1">
        <f>'[1]RC-1'!V1816</f>
        <v>0</v>
      </c>
      <c r="W1816" s="1">
        <f>'[1]RC-1'!W1816</f>
        <v>0</v>
      </c>
      <c r="X1816" s="1">
        <f>'[1]RC-1'!X1816</f>
        <v>0</v>
      </c>
      <c r="Y1816" s="1">
        <f>'[1]RC-1'!Y1816</f>
        <v>0</v>
      </c>
      <c r="Z1816" s="1">
        <f>'[1]RC-1'!Z1816</f>
        <v>0</v>
      </c>
      <c r="AA1816" s="1">
        <f>'[1]RC-1'!AA1816</f>
        <v>0</v>
      </c>
      <c r="AB1816" s="1">
        <f>'[1]RC-1'!AB1816</f>
        <v>0</v>
      </c>
      <c r="AC1816" s="1">
        <f>'[1]RC-1'!AC1816</f>
        <v>0</v>
      </c>
      <c r="AD1816" s="1">
        <f>'[1]RC-1'!AD1816</f>
        <v>0</v>
      </c>
      <c r="AE1816" s="1">
        <f>'[1]RC-1'!AE1816</f>
        <v>0</v>
      </c>
      <c r="AF1816" s="1">
        <f>'[1]RC-1'!AF1816</f>
        <v>0</v>
      </c>
      <c r="AG1816" s="1">
        <f>'[1]RC-1'!AG1816</f>
        <v>0</v>
      </c>
      <c r="AH1816" s="1">
        <f>'[1]RC-1'!AH1816</f>
        <v>0</v>
      </c>
      <c r="AI1816" s="1">
        <f>'[1]RC-1'!AI1816</f>
        <v>0</v>
      </c>
    </row>
    <row r="1817" spans="1:35" x14ac:dyDescent="0.3">
      <c r="A1817" s="1">
        <f>'[1]RC-1'!A1817</f>
        <v>0</v>
      </c>
      <c r="B1817" s="1">
        <f>'[1]RC-1'!B1817</f>
        <v>0</v>
      </c>
      <c r="C1817" s="1">
        <f>'[1]RC-1'!C1817</f>
        <v>0</v>
      </c>
      <c r="D1817" s="1">
        <f>'[1]RC-1'!D1817</f>
        <v>0</v>
      </c>
      <c r="E1817" s="1">
        <f>'[1]RC-1'!E1817</f>
        <v>0</v>
      </c>
      <c r="F1817" s="1">
        <f>'[1]RC-1'!F1817</f>
        <v>0</v>
      </c>
      <c r="G1817" s="1">
        <f>'[1]RC-1'!G1817</f>
        <v>0</v>
      </c>
      <c r="H1817" s="1">
        <f>'[1]RC-1'!H1817</f>
        <v>0</v>
      </c>
      <c r="I1817" s="1">
        <f>'[1]RC-1'!I1817</f>
        <v>0</v>
      </c>
      <c r="J1817" s="1">
        <f>'[1]RC-1'!J1817</f>
        <v>0</v>
      </c>
      <c r="K1817" s="1">
        <f>'[1]RC-1'!K1817</f>
        <v>0</v>
      </c>
      <c r="L1817" s="1">
        <f>'[1]RC-1'!L1817</f>
        <v>0</v>
      </c>
      <c r="M1817" s="1">
        <f>'[1]RC-1'!M1817</f>
        <v>0</v>
      </c>
      <c r="N1817" s="1">
        <f>'[1]RC-1'!N1817</f>
        <v>0</v>
      </c>
      <c r="O1817" s="1">
        <f>'[1]RC-1'!O1817</f>
        <v>0</v>
      </c>
      <c r="P1817" s="1">
        <f>'[1]RC-1'!P1817</f>
        <v>0</v>
      </c>
      <c r="Q1817" s="1">
        <f>'[1]RC-1'!Q1817</f>
        <v>0</v>
      </c>
      <c r="R1817" s="1">
        <f>'[1]RC-1'!R1817</f>
        <v>0</v>
      </c>
      <c r="S1817" s="1">
        <f>'[1]RC-1'!S1817</f>
        <v>0</v>
      </c>
      <c r="T1817" s="1">
        <f>'[1]RC-1'!T1817</f>
        <v>0</v>
      </c>
      <c r="U1817" s="1">
        <f>'[1]RC-1'!U1817</f>
        <v>0</v>
      </c>
      <c r="V1817" s="1">
        <f>'[1]RC-1'!V1817</f>
        <v>0</v>
      </c>
      <c r="W1817" s="1">
        <f>'[1]RC-1'!W1817</f>
        <v>0</v>
      </c>
      <c r="X1817" s="1">
        <f>'[1]RC-1'!X1817</f>
        <v>0</v>
      </c>
      <c r="Y1817" s="1">
        <f>'[1]RC-1'!Y1817</f>
        <v>0</v>
      </c>
      <c r="Z1817" s="1">
        <f>'[1]RC-1'!Z1817</f>
        <v>0</v>
      </c>
      <c r="AA1817" s="1">
        <f>'[1]RC-1'!AA1817</f>
        <v>0</v>
      </c>
      <c r="AB1817" s="1">
        <f>'[1]RC-1'!AB1817</f>
        <v>0</v>
      </c>
      <c r="AC1817" s="1">
        <f>'[1]RC-1'!AC1817</f>
        <v>0</v>
      </c>
      <c r="AD1817" s="1">
        <f>'[1]RC-1'!AD1817</f>
        <v>0</v>
      </c>
      <c r="AE1817" s="1">
        <f>'[1]RC-1'!AE1817</f>
        <v>0</v>
      </c>
      <c r="AF1817" s="1">
        <f>'[1]RC-1'!AF1817</f>
        <v>0</v>
      </c>
      <c r="AG1817" s="1">
        <f>'[1]RC-1'!AG1817</f>
        <v>0</v>
      </c>
      <c r="AH1817" s="1">
        <f>'[1]RC-1'!AH1817</f>
        <v>0</v>
      </c>
      <c r="AI1817" s="1">
        <f>'[1]RC-1'!AI1817</f>
        <v>0</v>
      </c>
    </row>
    <row r="1818" spans="1:35" x14ac:dyDescent="0.3">
      <c r="A1818" s="1">
        <f>'[1]RC-1'!A1818</f>
        <v>0</v>
      </c>
      <c r="B1818" s="1">
        <f>'[1]RC-1'!B1818</f>
        <v>0</v>
      </c>
      <c r="C1818" s="1">
        <f>'[1]RC-1'!C1818</f>
        <v>0</v>
      </c>
      <c r="D1818" s="1">
        <f>'[1]RC-1'!D1818</f>
        <v>0</v>
      </c>
      <c r="E1818" s="1">
        <f>'[1]RC-1'!E1818</f>
        <v>0</v>
      </c>
      <c r="F1818" s="1">
        <f>'[1]RC-1'!F1818</f>
        <v>0</v>
      </c>
      <c r="G1818" s="1">
        <f>'[1]RC-1'!G1818</f>
        <v>0</v>
      </c>
      <c r="H1818" s="1">
        <f>'[1]RC-1'!H1818</f>
        <v>0</v>
      </c>
      <c r="I1818" s="1">
        <f>'[1]RC-1'!I1818</f>
        <v>0</v>
      </c>
      <c r="J1818" s="1">
        <f>'[1]RC-1'!J1818</f>
        <v>0</v>
      </c>
      <c r="K1818" s="1">
        <f>'[1]RC-1'!K1818</f>
        <v>0</v>
      </c>
      <c r="L1818" s="1">
        <f>'[1]RC-1'!L1818</f>
        <v>0</v>
      </c>
      <c r="M1818" s="1">
        <f>'[1]RC-1'!M1818</f>
        <v>0</v>
      </c>
      <c r="N1818" s="1">
        <f>'[1]RC-1'!N1818</f>
        <v>0</v>
      </c>
      <c r="O1818" s="1">
        <f>'[1]RC-1'!O1818</f>
        <v>0</v>
      </c>
      <c r="P1818" s="1">
        <f>'[1]RC-1'!P1818</f>
        <v>0</v>
      </c>
      <c r="Q1818" s="1">
        <f>'[1]RC-1'!Q1818</f>
        <v>0</v>
      </c>
      <c r="R1818" s="1">
        <f>'[1]RC-1'!R1818</f>
        <v>0</v>
      </c>
      <c r="S1818" s="1">
        <f>'[1]RC-1'!S1818</f>
        <v>0</v>
      </c>
      <c r="T1818" s="1">
        <f>'[1]RC-1'!T1818</f>
        <v>0</v>
      </c>
      <c r="U1818" s="1">
        <f>'[1]RC-1'!U1818</f>
        <v>0</v>
      </c>
      <c r="V1818" s="1">
        <f>'[1]RC-1'!V1818</f>
        <v>0</v>
      </c>
      <c r="W1818" s="1">
        <f>'[1]RC-1'!W1818</f>
        <v>0</v>
      </c>
      <c r="X1818" s="1">
        <f>'[1]RC-1'!X1818</f>
        <v>0</v>
      </c>
      <c r="Y1818" s="1">
        <f>'[1]RC-1'!Y1818</f>
        <v>0</v>
      </c>
      <c r="Z1818" s="1">
        <f>'[1]RC-1'!Z1818</f>
        <v>0</v>
      </c>
      <c r="AA1818" s="1">
        <f>'[1]RC-1'!AA1818</f>
        <v>0</v>
      </c>
      <c r="AB1818" s="1">
        <f>'[1]RC-1'!AB1818</f>
        <v>0</v>
      </c>
      <c r="AC1818" s="1">
        <f>'[1]RC-1'!AC1818</f>
        <v>0</v>
      </c>
      <c r="AD1818" s="1">
        <f>'[1]RC-1'!AD1818</f>
        <v>0</v>
      </c>
      <c r="AE1818" s="1">
        <f>'[1]RC-1'!AE1818</f>
        <v>0</v>
      </c>
      <c r="AF1818" s="1">
        <f>'[1]RC-1'!AF1818</f>
        <v>0</v>
      </c>
      <c r="AG1818" s="1">
        <f>'[1]RC-1'!AG1818</f>
        <v>0</v>
      </c>
      <c r="AH1818" s="1">
        <f>'[1]RC-1'!AH1818</f>
        <v>0</v>
      </c>
      <c r="AI1818" s="1">
        <f>'[1]RC-1'!AI1818</f>
        <v>0</v>
      </c>
    </row>
    <row r="1819" spans="1:35" x14ac:dyDescent="0.3">
      <c r="A1819" s="1">
        <f>'[1]RC-1'!A1819</f>
        <v>0</v>
      </c>
      <c r="B1819" s="1">
        <f>'[1]RC-1'!B1819</f>
        <v>0</v>
      </c>
      <c r="C1819" s="1">
        <f>'[1]RC-1'!C1819</f>
        <v>0</v>
      </c>
      <c r="D1819" s="1">
        <f>'[1]RC-1'!D1819</f>
        <v>0</v>
      </c>
      <c r="E1819" s="1">
        <f>'[1]RC-1'!E1819</f>
        <v>0</v>
      </c>
      <c r="F1819" s="1">
        <f>'[1]RC-1'!F1819</f>
        <v>0</v>
      </c>
      <c r="G1819" s="1">
        <f>'[1]RC-1'!G1819</f>
        <v>0</v>
      </c>
      <c r="H1819" s="1">
        <f>'[1]RC-1'!H1819</f>
        <v>0</v>
      </c>
      <c r="I1819" s="1">
        <f>'[1]RC-1'!I1819</f>
        <v>0</v>
      </c>
      <c r="J1819" s="1">
        <f>'[1]RC-1'!J1819</f>
        <v>0</v>
      </c>
      <c r="K1819" s="1">
        <f>'[1]RC-1'!K1819</f>
        <v>0</v>
      </c>
      <c r="L1819" s="1">
        <f>'[1]RC-1'!L1819</f>
        <v>0</v>
      </c>
      <c r="M1819" s="1">
        <f>'[1]RC-1'!M1819</f>
        <v>0</v>
      </c>
      <c r="N1819" s="1">
        <f>'[1]RC-1'!N1819</f>
        <v>0</v>
      </c>
      <c r="O1819" s="1">
        <f>'[1]RC-1'!O1819</f>
        <v>0</v>
      </c>
      <c r="P1819" s="1">
        <f>'[1]RC-1'!P1819</f>
        <v>0</v>
      </c>
      <c r="Q1819" s="1">
        <f>'[1]RC-1'!Q1819</f>
        <v>0</v>
      </c>
      <c r="R1819" s="1">
        <f>'[1]RC-1'!R1819</f>
        <v>0</v>
      </c>
      <c r="S1819" s="1">
        <f>'[1]RC-1'!S1819</f>
        <v>0</v>
      </c>
      <c r="T1819" s="1">
        <f>'[1]RC-1'!T1819</f>
        <v>0</v>
      </c>
      <c r="U1819" s="1">
        <f>'[1]RC-1'!U1819</f>
        <v>0</v>
      </c>
      <c r="V1819" s="1">
        <f>'[1]RC-1'!V1819</f>
        <v>0</v>
      </c>
      <c r="W1819" s="1">
        <f>'[1]RC-1'!W1819</f>
        <v>0</v>
      </c>
      <c r="X1819" s="1">
        <f>'[1]RC-1'!X1819</f>
        <v>0</v>
      </c>
      <c r="Y1819" s="1">
        <f>'[1]RC-1'!Y1819</f>
        <v>0</v>
      </c>
      <c r="Z1819" s="1">
        <f>'[1]RC-1'!Z1819</f>
        <v>0</v>
      </c>
      <c r="AA1819" s="1">
        <f>'[1]RC-1'!AA1819</f>
        <v>0</v>
      </c>
      <c r="AB1819" s="1">
        <f>'[1]RC-1'!AB1819</f>
        <v>0</v>
      </c>
      <c r="AC1819" s="1">
        <f>'[1]RC-1'!AC1819</f>
        <v>0</v>
      </c>
      <c r="AD1819" s="1">
        <f>'[1]RC-1'!AD1819</f>
        <v>0</v>
      </c>
      <c r="AE1819" s="1">
        <f>'[1]RC-1'!AE1819</f>
        <v>0</v>
      </c>
      <c r="AF1819" s="1">
        <f>'[1]RC-1'!AF1819</f>
        <v>0</v>
      </c>
      <c r="AG1819" s="1">
        <f>'[1]RC-1'!AG1819</f>
        <v>0</v>
      </c>
      <c r="AH1819" s="1">
        <f>'[1]RC-1'!AH1819</f>
        <v>0</v>
      </c>
      <c r="AI1819" s="1">
        <f>'[1]RC-1'!AI1819</f>
        <v>0</v>
      </c>
    </row>
    <row r="1820" spans="1:35" x14ac:dyDescent="0.3">
      <c r="A1820" s="1">
        <f>'[1]RC-1'!A1820</f>
        <v>0</v>
      </c>
      <c r="B1820" s="1">
        <f>'[1]RC-1'!B1820</f>
        <v>0</v>
      </c>
      <c r="C1820" s="1">
        <f>'[1]RC-1'!C1820</f>
        <v>0</v>
      </c>
      <c r="D1820" s="1">
        <f>'[1]RC-1'!D1820</f>
        <v>0</v>
      </c>
      <c r="E1820" s="1">
        <f>'[1]RC-1'!E1820</f>
        <v>0</v>
      </c>
      <c r="F1820" s="1">
        <f>'[1]RC-1'!F1820</f>
        <v>0</v>
      </c>
      <c r="G1820" s="1">
        <f>'[1]RC-1'!G1820</f>
        <v>0</v>
      </c>
      <c r="H1820" s="1">
        <f>'[1]RC-1'!H1820</f>
        <v>0</v>
      </c>
      <c r="I1820" s="1">
        <f>'[1]RC-1'!I1820</f>
        <v>0</v>
      </c>
      <c r="J1820" s="1">
        <f>'[1]RC-1'!J1820</f>
        <v>0</v>
      </c>
      <c r="K1820" s="1">
        <f>'[1]RC-1'!K1820</f>
        <v>0</v>
      </c>
      <c r="L1820" s="1">
        <f>'[1]RC-1'!L1820</f>
        <v>0</v>
      </c>
      <c r="M1820" s="1">
        <f>'[1]RC-1'!M1820</f>
        <v>0</v>
      </c>
      <c r="N1820" s="1">
        <f>'[1]RC-1'!N1820</f>
        <v>0</v>
      </c>
      <c r="O1820" s="1">
        <f>'[1]RC-1'!O1820</f>
        <v>0</v>
      </c>
      <c r="P1820" s="1">
        <f>'[1]RC-1'!P1820</f>
        <v>0</v>
      </c>
      <c r="Q1820" s="1">
        <f>'[1]RC-1'!Q1820</f>
        <v>0</v>
      </c>
      <c r="R1820" s="1">
        <f>'[1]RC-1'!R1820</f>
        <v>0</v>
      </c>
      <c r="S1820" s="1">
        <f>'[1]RC-1'!S1820</f>
        <v>0</v>
      </c>
      <c r="T1820" s="1">
        <f>'[1]RC-1'!T1820</f>
        <v>0</v>
      </c>
      <c r="U1820" s="1">
        <f>'[1]RC-1'!U1820</f>
        <v>0</v>
      </c>
      <c r="V1820" s="1">
        <f>'[1]RC-1'!V1820</f>
        <v>0</v>
      </c>
      <c r="W1820" s="1">
        <f>'[1]RC-1'!W1820</f>
        <v>0</v>
      </c>
      <c r="X1820" s="1">
        <f>'[1]RC-1'!X1820</f>
        <v>0</v>
      </c>
      <c r="Y1820" s="1">
        <f>'[1]RC-1'!Y1820</f>
        <v>0</v>
      </c>
      <c r="Z1820" s="1">
        <f>'[1]RC-1'!Z1820</f>
        <v>0</v>
      </c>
      <c r="AA1820" s="1">
        <f>'[1]RC-1'!AA1820</f>
        <v>0</v>
      </c>
      <c r="AB1820" s="1">
        <f>'[1]RC-1'!AB1820</f>
        <v>0</v>
      </c>
      <c r="AC1820" s="1">
        <f>'[1]RC-1'!AC1820</f>
        <v>0</v>
      </c>
      <c r="AD1820" s="1">
        <f>'[1]RC-1'!AD1820</f>
        <v>0</v>
      </c>
      <c r="AE1820" s="1">
        <f>'[1]RC-1'!AE1820</f>
        <v>0</v>
      </c>
      <c r="AF1820" s="1">
        <f>'[1]RC-1'!AF1820</f>
        <v>0</v>
      </c>
      <c r="AG1820" s="1">
        <f>'[1]RC-1'!AG1820</f>
        <v>0</v>
      </c>
      <c r="AH1820" s="1">
        <f>'[1]RC-1'!AH1820</f>
        <v>0</v>
      </c>
      <c r="AI1820" s="1">
        <f>'[1]RC-1'!AI1820</f>
        <v>0</v>
      </c>
    </row>
    <row r="1821" spans="1:35" x14ac:dyDescent="0.3">
      <c r="A1821" s="1">
        <f>'[1]RC-1'!A1821</f>
        <v>0</v>
      </c>
      <c r="B1821" s="1">
        <f>'[1]RC-1'!B1821</f>
        <v>0</v>
      </c>
      <c r="C1821" s="1">
        <f>'[1]RC-1'!C1821</f>
        <v>0</v>
      </c>
      <c r="D1821" s="1">
        <f>'[1]RC-1'!D1821</f>
        <v>0</v>
      </c>
      <c r="E1821" s="1">
        <f>'[1]RC-1'!E1821</f>
        <v>0</v>
      </c>
      <c r="F1821" s="1">
        <f>'[1]RC-1'!F1821</f>
        <v>0</v>
      </c>
      <c r="G1821" s="1">
        <f>'[1]RC-1'!G1821</f>
        <v>0</v>
      </c>
      <c r="H1821" s="1">
        <f>'[1]RC-1'!H1821</f>
        <v>0</v>
      </c>
      <c r="I1821" s="1">
        <f>'[1]RC-1'!I1821</f>
        <v>0</v>
      </c>
      <c r="J1821" s="1">
        <f>'[1]RC-1'!J1821</f>
        <v>0</v>
      </c>
      <c r="K1821" s="1">
        <f>'[1]RC-1'!K1821</f>
        <v>0</v>
      </c>
      <c r="L1821" s="1">
        <f>'[1]RC-1'!L1821</f>
        <v>0</v>
      </c>
      <c r="M1821" s="1">
        <f>'[1]RC-1'!M1821</f>
        <v>0</v>
      </c>
      <c r="N1821" s="1">
        <f>'[1]RC-1'!N1821</f>
        <v>0</v>
      </c>
      <c r="O1821" s="1">
        <f>'[1]RC-1'!O1821</f>
        <v>0</v>
      </c>
      <c r="P1821" s="1">
        <f>'[1]RC-1'!P1821</f>
        <v>0</v>
      </c>
      <c r="Q1821" s="1">
        <f>'[1]RC-1'!Q1821</f>
        <v>0</v>
      </c>
      <c r="R1821" s="1">
        <f>'[1]RC-1'!R1821</f>
        <v>0</v>
      </c>
      <c r="S1821" s="1">
        <f>'[1]RC-1'!S1821</f>
        <v>0</v>
      </c>
      <c r="T1821" s="1">
        <f>'[1]RC-1'!T1821</f>
        <v>0</v>
      </c>
      <c r="U1821" s="1">
        <f>'[1]RC-1'!U1821</f>
        <v>0</v>
      </c>
      <c r="V1821" s="1">
        <f>'[1]RC-1'!V1821</f>
        <v>0</v>
      </c>
      <c r="W1821" s="1">
        <f>'[1]RC-1'!W1821</f>
        <v>0</v>
      </c>
      <c r="X1821" s="1">
        <f>'[1]RC-1'!X1821</f>
        <v>0</v>
      </c>
      <c r="Y1821" s="1">
        <f>'[1]RC-1'!Y1821</f>
        <v>0</v>
      </c>
      <c r="Z1821" s="1">
        <f>'[1]RC-1'!Z1821</f>
        <v>0</v>
      </c>
      <c r="AA1821" s="1">
        <f>'[1]RC-1'!AA1821</f>
        <v>0</v>
      </c>
      <c r="AB1821" s="1">
        <f>'[1]RC-1'!AB1821</f>
        <v>0</v>
      </c>
      <c r="AC1821" s="1">
        <f>'[1]RC-1'!AC1821</f>
        <v>0</v>
      </c>
      <c r="AD1821" s="1">
        <f>'[1]RC-1'!AD1821</f>
        <v>0</v>
      </c>
      <c r="AE1821" s="1">
        <f>'[1]RC-1'!AE1821</f>
        <v>0</v>
      </c>
      <c r="AF1821" s="1">
        <f>'[1]RC-1'!AF1821</f>
        <v>0</v>
      </c>
      <c r="AG1821" s="1">
        <f>'[1]RC-1'!AG1821</f>
        <v>0</v>
      </c>
      <c r="AH1821" s="1">
        <f>'[1]RC-1'!AH1821</f>
        <v>0</v>
      </c>
      <c r="AI1821" s="1">
        <f>'[1]RC-1'!AI1821</f>
        <v>0</v>
      </c>
    </row>
    <row r="1822" spans="1:35" x14ac:dyDescent="0.3">
      <c r="A1822" s="1">
        <f>'[1]RC-1'!A1822</f>
        <v>0</v>
      </c>
      <c r="B1822" s="1">
        <f>'[1]RC-1'!B1822</f>
        <v>0</v>
      </c>
      <c r="C1822" s="1">
        <f>'[1]RC-1'!C1822</f>
        <v>0</v>
      </c>
      <c r="D1822" s="1">
        <f>'[1]RC-1'!D1822</f>
        <v>0</v>
      </c>
      <c r="E1822" s="1">
        <f>'[1]RC-1'!E1822</f>
        <v>0</v>
      </c>
      <c r="F1822" s="1">
        <f>'[1]RC-1'!F1822</f>
        <v>0</v>
      </c>
      <c r="G1822" s="1">
        <f>'[1]RC-1'!G1822</f>
        <v>0</v>
      </c>
      <c r="H1822" s="1">
        <f>'[1]RC-1'!H1822</f>
        <v>0</v>
      </c>
      <c r="I1822" s="1">
        <f>'[1]RC-1'!I1822</f>
        <v>0</v>
      </c>
      <c r="J1822" s="1">
        <f>'[1]RC-1'!J1822</f>
        <v>0</v>
      </c>
      <c r="K1822" s="1">
        <f>'[1]RC-1'!K1822</f>
        <v>0</v>
      </c>
      <c r="L1822" s="1">
        <f>'[1]RC-1'!L1822</f>
        <v>0</v>
      </c>
      <c r="M1822" s="1">
        <f>'[1]RC-1'!M1822</f>
        <v>0</v>
      </c>
      <c r="N1822" s="1">
        <f>'[1]RC-1'!N1822</f>
        <v>0</v>
      </c>
      <c r="O1822" s="1">
        <f>'[1]RC-1'!O1822</f>
        <v>0</v>
      </c>
      <c r="P1822" s="1">
        <f>'[1]RC-1'!P1822</f>
        <v>0</v>
      </c>
      <c r="Q1822" s="1">
        <f>'[1]RC-1'!Q1822</f>
        <v>0</v>
      </c>
      <c r="R1822" s="1">
        <f>'[1]RC-1'!R1822</f>
        <v>0</v>
      </c>
      <c r="S1822" s="1">
        <f>'[1]RC-1'!S1822</f>
        <v>0</v>
      </c>
      <c r="T1822" s="1">
        <f>'[1]RC-1'!T1822</f>
        <v>0</v>
      </c>
      <c r="U1822" s="1">
        <f>'[1]RC-1'!U1822</f>
        <v>0</v>
      </c>
      <c r="V1822" s="1">
        <f>'[1]RC-1'!V1822</f>
        <v>0</v>
      </c>
      <c r="W1822" s="1">
        <f>'[1]RC-1'!W1822</f>
        <v>0</v>
      </c>
      <c r="X1822" s="1">
        <f>'[1]RC-1'!X1822</f>
        <v>0</v>
      </c>
      <c r="Y1822" s="1">
        <f>'[1]RC-1'!Y1822</f>
        <v>0</v>
      </c>
      <c r="Z1822" s="1">
        <f>'[1]RC-1'!Z1822</f>
        <v>0</v>
      </c>
      <c r="AA1822" s="1">
        <f>'[1]RC-1'!AA1822</f>
        <v>0</v>
      </c>
      <c r="AB1822" s="1">
        <f>'[1]RC-1'!AB1822</f>
        <v>0</v>
      </c>
      <c r="AC1822" s="1">
        <f>'[1]RC-1'!AC1822</f>
        <v>0</v>
      </c>
      <c r="AD1822" s="1">
        <f>'[1]RC-1'!AD1822</f>
        <v>0</v>
      </c>
      <c r="AE1822" s="1">
        <f>'[1]RC-1'!AE1822</f>
        <v>0</v>
      </c>
      <c r="AF1822" s="1">
        <f>'[1]RC-1'!AF1822</f>
        <v>0</v>
      </c>
      <c r="AG1822" s="1">
        <f>'[1]RC-1'!AG1822</f>
        <v>0</v>
      </c>
      <c r="AH1822" s="1">
        <f>'[1]RC-1'!AH1822</f>
        <v>0</v>
      </c>
      <c r="AI1822" s="1">
        <f>'[1]RC-1'!AI1822</f>
        <v>0</v>
      </c>
    </row>
    <row r="1823" spans="1:35" x14ac:dyDescent="0.3">
      <c r="A1823" s="1">
        <f>'[1]RC-1'!A1823</f>
        <v>0</v>
      </c>
      <c r="B1823" s="1">
        <f>'[1]RC-1'!B1823</f>
        <v>0</v>
      </c>
      <c r="C1823" s="1">
        <f>'[1]RC-1'!C1823</f>
        <v>0</v>
      </c>
      <c r="D1823" s="1">
        <f>'[1]RC-1'!D1823</f>
        <v>0</v>
      </c>
      <c r="E1823" s="1">
        <f>'[1]RC-1'!E1823</f>
        <v>0</v>
      </c>
      <c r="F1823" s="1">
        <f>'[1]RC-1'!F1823</f>
        <v>0</v>
      </c>
      <c r="G1823" s="1">
        <f>'[1]RC-1'!G1823</f>
        <v>0</v>
      </c>
      <c r="H1823" s="1">
        <f>'[1]RC-1'!H1823</f>
        <v>0</v>
      </c>
      <c r="I1823" s="1">
        <f>'[1]RC-1'!I1823</f>
        <v>0</v>
      </c>
      <c r="J1823" s="1">
        <f>'[1]RC-1'!J1823</f>
        <v>0</v>
      </c>
      <c r="K1823" s="1">
        <f>'[1]RC-1'!K1823</f>
        <v>0</v>
      </c>
      <c r="L1823" s="1">
        <f>'[1]RC-1'!L1823</f>
        <v>0</v>
      </c>
      <c r="M1823" s="1">
        <f>'[1]RC-1'!M1823</f>
        <v>0</v>
      </c>
      <c r="N1823" s="1">
        <f>'[1]RC-1'!N1823</f>
        <v>0</v>
      </c>
      <c r="O1823" s="1">
        <f>'[1]RC-1'!O1823</f>
        <v>0</v>
      </c>
      <c r="P1823" s="1">
        <f>'[1]RC-1'!P1823</f>
        <v>0</v>
      </c>
      <c r="Q1823" s="1">
        <f>'[1]RC-1'!Q1823</f>
        <v>0</v>
      </c>
      <c r="R1823" s="1">
        <f>'[1]RC-1'!R1823</f>
        <v>0</v>
      </c>
      <c r="S1823" s="1">
        <f>'[1]RC-1'!S1823</f>
        <v>0</v>
      </c>
      <c r="T1823" s="1">
        <f>'[1]RC-1'!T1823</f>
        <v>0</v>
      </c>
      <c r="U1823" s="1">
        <f>'[1]RC-1'!U1823</f>
        <v>0</v>
      </c>
      <c r="V1823" s="1">
        <f>'[1]RC-1'!V1823</f>
        <v>0</v>
      </c>
      <c r="W1823" s="1">
        <f>'[1]RC-1'!W1823</f>
        <v>0</v>
      </c>
      <c r="X1823" s="1">
        <f>'[1]RC-1'!X1823</f>
        <v>0</v>
      </c>
      <c r="Y1823" s="1">
        <f>'[1]RC-1'!Y1823</f>
        <v>0</v>
      </c>
      <c r="Z1823" s="1">
        <f>'[1]RC-1'!Z1823</f>
        <v>0</v>
      </c>
      <c r="AA1823" s="1">
        <f>'[1]RC-1'!AA1823</f>
        <v>0</v>
      </c>
      <c r="AB1823" s="1">
        <f>'[1]RC-1'!AB1823</f>
        <v>0</v>
      </c>
      <c r="AC1823" s="1">
        <f>'[1]RC-1'!AC1823</f>
        <v>0</v>
      </c>
      <c r="AD1823" s="1">
        <f>'[1]RC-1'!AD1823</f>
        <v>0</v>
      </c>
      <c r="AE1823" s="1">
        <f>'[1]RC-1'!AE1823</f>
        <v>0</v>
      </c>
      <c r="AF1823" s="1">
        <f>'[1]RC-1'!AF1823</f>
        <v>0</v>
      </c>
      <c r="AG1823" s="1">
        <f>'[1]RC-1'!AG1823</f>
        <v>0</v>
      </c>
      <c r="AH1823" s="1">
        <f>'[1]RC-1'!AH1823</f>
        <v>0</v>
      </c>
      <c r="AI1823" s="1">
        <f>'[1]RC-1'!AI1823</f>
        <v>0</v>
      </c>
    </row>
    <row r="1824" spans="1:35" x14ac:dyDescent="0.3">
      <c r="A1824" s="1">
        <f>'[1]RC-1'!A1824</f>
        <v>0</v>
      </c>
      <c r="B1824" s="1">
        <f>'[1]RC-1'!B1824</f>
        <v>0</v>
      </c>
      <c r="C1824" s="1">
        <f>'[1]RC-1'!C1824</f>
        <v>0</v>
      </c>
      <c r="D1824" s="1">
        <f>'[1]RC-1'!D1824</f>
        <v>0</v>
      </c>
      <c r="E1824" s="1">
        <f>'[1]RC-1'!E1824</f>
        <v>0</v>
      </c>
      <c r="F1824" s="1">
        <f>'[1]RC-1'!F1824</f>
        <v>0</v>
      </c>
      <c r="G1824" s="1">
        <f>'[1]RC-1'!G1824</f>
        <v>0</v>
      </c>
      <c r="H1824" s="1">
        <f>'[1]RC-1'!H1824</f>
        <v>0</v>
      </c>
      <c r="I1824" s="1">
        <f>'[1]RC-1'!I1824</f>
        <v>0</v>
      </c>
      <c r="J1824" s="1">
        <f>'[1]RC-1'!J1824</f>
        <v>0</v>
      </c>
      <c r="K1824" s="1">
        <f>'[1]RC-1'!K1824</f>
        <v>0</v>
      </c>
      <c r="L1824" s="1">
        <f>'[1]RC-1'!L1824</f>
        <v>0</v>
      </c>
      <c r="M1824" s="1">
        <f>'[1]RC-1'!M1824</f>
        <v>0</v>
      </c>
      <c r="N1824" s="1">
        <f>'[1]RC-1'!N1824</f>
        <v>0</v>
      </c>
      <c r="O1824" s="1">
        <f>'[1]RC-1'!O1824</f>
        <v>0</v>
      </c>
      <c r="P1824" s="1">
        <f>'[1]RC-1'!P1824</f>
        <v>0</v>
      </c>
      <c r="Q1824" s="1">
        <f>'[1]RC-1'!Q1824</f>
        <v>0</v>
      </c>
      <c r="R1824" s="1">
        <f>'[1]RC-1'!R1824</f>
        <v>0</v>
      </c>
      <c r="S1824" s="1">
        <f>'[1]RC-1'!S1824</f>
        <v>0</v>
      </c>
      <c r="T1824" s="1">
        <f>'[1]RC-1'!T1824</f>
        <v>0</v>
      </c>
      <c r="U1824" s="1">
        <f>'[1]RC-1'!U1824</f>
        <v>0</v>
      </c>
      <c r="V1824" s="1">
        <f>'[1]RC-1'!V1824</f>
        <v>0</v>
      </c>
      <c r="W1824" s="1">
        <f>'[1]RC-1'!W1824</f>
        <v>0</v>
      </c>
      <c r="X1824" s="1">
        <f>'[1]RC-1'!X1824</f>
        <v>0</v>
      </c>
      <c r="Y1824" s="1">
        <f>'[1]RC-1'!Y1824</f>
        <v>0</v>
      </c>
      <c r="Z1824" s="1">
        <f>'[1]RC-1'!Z1824</f>
        <v>0</v>
      </c>
      <c r="AA1824" s="1">
        <f>'[1]RC-1'!AA1824</f>
        <v>0</v>
      </c>
      <c r="AB1824" s="1">
        <f>'[1]RC-1'!AB1824</f>
        <v>0</v>
      </c>
      <c r="AC1824" s="1">
        <f>'[1]RC-1'!AC1824</f>
        <v>0</v>
      </c>
      <c r="AD1824" s="1">
        <f>'[1]RC-1'!AD1824</f>
        <v>0</v>
      </c>
      <c r="AE1824" s="1">
        <f>'[1]RC-1'!AE1824</f>
        <v>0</v>
      </c>
      <c r="AF1824" s="1">
        <f>'[1]RC-1'!AF1824</f>
        <v>0</v>
      </c>
      <c r="AG1824" s="1">
        <f>'[1]RC-1'!AG1824</f>
        <v>0</v>
      </c>
      <c r="AH1824" s="1">
        <f>'[1]RC-1'!AH1824</f>
        <v>0</v>
      </c>
      <c r="AI1824" s="1">
        <f>'[1]RC-1'!AI1824</f>
        <v>0</v>
      </c>
    </row>
    <row r="1825" spans="1:35" x14ac:dyDescent="0.3">
      <c r="A1825" s="1">
        <f>'[1]RC-1'!A1825</f>
        <v>0</v>
      </c>
      <c r="B1825" s="1">
        <f>'[1]RC-1'!B1825</f>
        <v>0</v>
      </c>
      <c r="C1825" s="1">
        <f>'[1]RC-1'!C1825</f>
        <v>0</v>
      </c>
      <c r="D1825" s="1">
        <f>'[1]RC-1'!D1825</f>
        <v>0</v>
      </c>
      <c r="E1825" s="1">
        <f>'[1]RC-1'!E1825</f>
        <v>0</v>
      </c>
      <c r="F1825" s="1">
        <f>'[1]RC-1'!F1825</f>
        <v>0</v>
      </c>
      <c r="G1825" s="1">
        <f>'[1]RC-1'!G1825</f>
        <v>0</v>
      </c>
      <c r="H1825" s="1">
        <f>'[1]RC-1'!H1825</f>
        <v>0</v>
      </c>
      <c r="I1825" s="1">
        <f>'[1]RC-1'!I1825</f>
        <v>0</v>
      </c>
      <c r="J1825" s="1">
        <f>'[1]RC-1'!J1825</f>
        <v>0</v>
      </c>
      <c r="K1825" s="1">
        <f>'[1]RC-1'!K1825</f>
        <v>0</v>
      </c>
      <c r="L1825" s="1">
        <f>'[1]RC-1'!L1825</f>
        <v>0</v>
      </c>
      <c r="M1825" s="1">
        <f>'[1]RC-1'!M1825</f>
        <v>0</v>
      </c>
      <c r="N1825" s="1">
        <f>'[1]RC-1'!N1825</f>
        <v>0</v>
      </c>
      <c r="O1825" s="1">
        <f>'[1]RC-1'!O1825</f>
        <v>0</v>
      </c>
      <c r="P1825" s="1">
        <f>'[1]RC-1'!P1825</f>
        <v>0</v>
      </c>
      <c r="Q1825" s="1">
        <f>'[1]RC-1'!Q1825</f>
        <v>0</v>
      </c>
      <c r="R1825" s="1">
        <f>'[1]RC-1'!R1825</f>
        <v>0</v>
      </c>
      <c r="S1825" s="1">
        <f>'[1]RC-1'!S1825</f>
        <v>0</v>
      </c>
      <c r="T1825" s="1">
        <f>'[1]RC-1'!T1825</f>
        <v>0</v>
      </c>
      <c r="U1825" s="1">
        <f>'[1]RC-1'!U1825</f>
        <v>0</v>
      </c>
      <c r="V1825" s="1">
        <f>'[1]RC-1'!V1825</f>
        <v>0</v>
      </c>
      <c r="W1825" s="1">
        <f>'[1]RC-1'!W1825</f>
        <v>0</v>
      </c>
      <c r="X1825" s="1">
        <f>'[1]RC-1'!X1825</f>
        <v>0</v>
      </c>
      <c r="Y1825" s="1">
        <f>'[1]RC-1'!Y1825</f>
        <v>0</v>
      </c>
      <c r="Z1825" s="1">
        <f>'[1]RC-1'!Z1825</f>
        <v>0</v>
      </c>
      <c r="AA1825" s="1">
        <f>'[1]RC-1'!AA1825</f>
        <v>0</v>
      </c>
      <c r="AB1825" s="1">
        <f>'[1]RC-1'!AB1825</f>
        <v>0</v>
      </c>
      <c r="AC1825" s="1">
        <f>'[1]RC-1'!AC1825</f>
        <v>0</v>
      </c>
      <c r="AD1825" s="1">
        <f>'[1]RC-1'!AD1825</f>
        <v>0</v>
      </c>
      <c r="AE1825" s="1">
        <f>'[1]RC-1'!AE1825</f>
        <v>0</v>
      </c>
      <c r="AF1825" s="1">
        <f>'[1]RC-1'!AF1825</f>
        <v>0</v>
      </c>
      <c r="AG1825" s="1">
        <f>'[1]RC-1'!AG1825</f>
        <v>0</v>
      </c>
      <c r="AH1825" s="1">
        <f>'[1]RC-1'!AH1825</f>
        <v>0</v>
      </c>
      <c r="AI1825" s="1">
        <f>'[1]RC-1'!AI1825</f>
        <v>0</v>
      </c>
    </row>
    <row r="1826" spans="1:35" x14ac:dyDescent="0.3">
      <c r="A1826" s="1">
        <f>'[1]RC-1'!A1826</f>
        <v>0</v>
      </c>
      <c r="B1826" s="1">
        <f>'[1]RC-1'!B1826</f>
        <v>0</v>
      </c>
      <c r="C1826" s="1">
        <f>'[1]RC-1'!C1826</f>
        <v>0</v>
      </c>
      <c r="D1826" s="1">
        <f>'[1]RC-1'!D1826</f>
        <v>0</v>
      </c>
      <c r="E1826" s="1">
        <f>'[1]RC-1'!E1826</f>
        <v>0</v>
      </c>
      <c r="F1826" s="1">
        <f>'[1]RC-1'!F1826</f>
        <v>0</v>
      </c>
      <c r="G1826" s="1">
        <f>'[1]RC-1'!G1826</f>
        <v>0</v>
      </c>
      <c r="H1826" s="1">
        <f>'[1]RC-1'!H1826</f>
        <v>0</v>
      </c>
      <c r="I1826" s="1">
        <f>'[1]RC-1'!I1826</f>
        <v>0</v>
      </c>
      <c r="J1826" s="1">
        <f>'[1]RC-1'!J1826</f>
        <v>0</v>
      </c>
      <c r="K1826" s="1">
        <f>'[1]RC-1'!K1826</f>
        <v>0</v>
      </c>
      <c r="L1826" s="1">
        <f>'[1]RC-1'!L1826</f>
        <v>0</v>
      </c>
      <c r="M1826" s="1">
        <f>'[1]RC-1'!M1826</f>
        <v>0</v>
      </c>
      <c r="N1826" s="1">
        <f>'[1]RC-1'!N1826</f>
        <v>0</v>
      </c>
      <c r="O1826" s="1">
        <f>'[1]RC-1'!O1826</f>
        <v>0</v>
      </c>
      <c r="P1826" s="1">
        <f>'[1]RC-1'!P1826</f>
        <v>0</v>
      </c>
      <c r="Q1826" s="1">
        <f>'[1]RC-1'!Q1826</f>
        <v>0</v>
      </c>
      <c r="R1826" s="1">
        <f>'[1]RC-1'!R1826</f>
        <v>0</v>
      </c>
      <c r="S1826" s="1">
        <f>'[1]RC-1'!S1826</f>
        <v>0</v>
      </c>
      <c r="T1826" s="1">
        <f>'[1]RC-1'!T1826</f>
        <v>0</v>
      </c>
      <c r="U1826" s="1">
        <f>'[1]RC-1'!U1826</f>
        <v>0</v>
      </c>
      <c r="V1826" s="1">
        <f>'[1]RC-1'!V1826</f>
        <v>0</v>
      </c>
      <c r="W1826" s="1">
        <f>'[1]RC-1'!W1826</f>
        <v>0</v>
      </c>
      <c r="X1826" s="1">
        <f>'[1]RC-1'!X1826</f>
        <v>0</v>
      </c>
      <c r="Y1826" s="1">
        <f>'[1]RC-1'!Y1826</f>
        <v>0</v>
      </c>
      <c r="Z1826" s="1">
        <f>'[1]RC-1'!Z1826</f>
        <v>0</v>
      </c>
      <c r="AA1826" s="1">
        <f>'[1]RC-1'!AA1826</f>
        <v>0</v>
      </c>
      <c r="AB1826" s="1">
        <f>'[1]RC-1'!AB1826</f>
        <v>0</v>
      </c>
      <c r="AC1826" s="1">
        <f>'[1]RC-1'!AC1826</f>
        <v>0</v>
      </c>
      <c r="AD1826" s="1">
        <f>'[1]RC-1'!AD1826</f>
        <v>0</v>
      </c>
      <c r="AE1826" s="1">
        <f>'[1]RC-1'!AE1826</f>
        <v>0</v>
      </c>
      <c r="AF1826" s="1">
        <f>'[1]RC-1'!AF1826</f>
        <v>0</v>
      </c>
      <c r="AG1826" s="1">
        <f>'[1]RC-1'!AG1826</f>
        <v>0</v>
      </c>
      <c r="AH1826" s="1">
        <f>'[1]RC-1'!AH1826</f>
        <v>0</v>
      </c>
      <c r="AI1826" s="1">
        <f>'[1]RC-1'!AI1826</f>
        <v>0</v>
      </c>
    </row>
    <row r="1827" spans="1:35" x14ac:dyDescent="0.3">
      <c r="A1827" s="1">
        <f>'[1]RC-1'!A1827</f>
        <v>0</v>
      </c>
      <c r="B1827" s="1">
        <f>'[1]RC-1'!B1827</f>
        <v>0</v>
      </c>
      <c r="C1827" s="1">
        <f>'[1]RC-1'!C1827</f>
        <v>0</v>
      </c>
      <c r="D1827" s="1">
        <f>'[1]RC-1'!D1827</f>
        <v>0</v>
      </c>
      <c r="E1827" s="1">
        <f>'[1]RC-1'!E1827</f>
        <v>0</v>
      </c>
      <c r="F1827" s="1">
        <f>'[1]RC-1'!F1827</f>
        <v>0</v>
      </c>
      <c r="G1827" s="1">
        <f>'[1]RC-1'!G1827</f>
        <v>0</v>
      </c>
      <c r="H1827" s="1">
        <f>'[1]RC-1'!H1827</f>
        <v>0</v>
      </c>
      <c r="I1827" s="1">
        <f>'[1]RC-1'!I1827</f>
        <v>0</v>
      </c>
      <c r="J1827" s="1">
        <f>'[1]RC-1'!J1827</f>
        <v>0</v>
      </c>
      <c r="K1827" s="1">
        <f>'[1]RC-1'!K1827</f>
        <v>0</v>
      </c>
      <c r="L1827" s="1">
        <f>'[1]RC-1'!L1827</f>
        <v>0</v>
      </c>
      <c r="M1827" s="1">
        <f>'[1]RC-1'!M1827</f>
        <v>0</v>
      </c>
      <c r="N1827" s="1">
        <f>'[1]RC-1'!N1827</f>
        <v>0</v>
      </c>
      <c r="O1827" s="1">
        <f>'[1]RC-1'!O1827</f>
        <v>0</v>
      </c>
      <c r="P1827" s="1">
        <f>'[1]RC-1'!P1827</f>
        <v>0</v>
      </c>
      <c r="Q1827" s="1">
        <f>'[1]RC-1'!Q1827</f>
        <v>0</v>
      </c>
      <c r="R1827" s="1">
        <f>'[1]RC-1'!R1827</f>
        <v>0</v>
      </c>
      <c r="S1827" s="1">
        <f>'[1]RC-1'!S1827</f>
        <v>0</v>
      </c>
      <c r="T1827" s="1">
        <f>'[1]RC-1'!T1827</f>
        <v>0</v>
      </c>
      <c r="U1827" s="1">
        <f>'[1]RC-1'!U1827</f>
        <v>0</v>
      </c>
      <c r="V1827" s="1">
        <f>'[1]RC-1'!V1827</f>
        <v>0</v>
      </c>
      <c r="W1827" s="1">
        <f>'[1]RC-1'!W1827</f>
        <v>0</v>
      </c>
      <c r="X1827" s="1">
        <f>'[1]RC-1'!X1827</f>
        <v>0</v>
      </c>
      <c r="Y1827" s="1">
        <f>'[1]RC-1'!Y1827</f>
        <v>0</v>
      </c>
      <c r="Z1827" s="1">
        <f>'[1]RC-1'!Z1827</f>
        <v>0</v>
      </c>
      <c r="AA1827" s="1">
        <f>'[1]RC-1'!AA1827</f>
        <v>0</v>
      </c>
      <c r="AB1827" s="1">
        <f>'[1]RC-1'!AB1827</f>
        <v>0</v>
      </c>
      <c r="AC1827" s="1">
        <f>'[1]RC-1'!AC1827</f>
        <v>0</v>
      </c>
      <c r="AD1827" s="1">
        <f>'[1]RC-1'!AD1827</f>
        <v>0</v>
      </c>
      <c r="AE1827" s="1">
        <f>'[1]RC-1'!AE1827</f>
        <v>0</v>
      </c>
      <c r="AF1827" s="1">
        <f>'[1]RC-1'!AF1827</f>
        <v>0</v>
      </c>
      <c r="AG1827" s="1">
        <f>'[1]RC-1'!AG1827</f>
        <v>0</v>
      </c>
      <c r="AH1827" s="1">
        <f>'[1]RC-1'!AH1827</f>
        <v>0</v>
      </c>
      <c r="AI1827" s="1">
        <f>'[1]RC-1'!AI1827</f>
        <v>0</v>
      </c>
    </row>
    <row r="1828" spans="1:35" x14ac:dyDescent="0.3">
      <c r="A1828" s="1">
        <f>'[1]RC-1'!A1828</f>
        <v>0</v>
      </c>
      <c r="B1828" s="1">
        <f>'[1]RC-1'!B1828</f>
        <v>0</v>
      </c>
      <c r="C1828" s="1">
        <f>'[1]RC-1'!C1828</f>
        <v>0</v>
      </c>
      <c r="D1828" s="1">
        <f>'[1]RC-1'!D1828</f>
        <v>0</v>
      </c>
      <c r="E1828" s="1">
        <f>'[1]RC-1'!E1828</f>
        <v>0</v>
      </c>
      <c r="F1828" s="1">
        <f>'[1]RC-1'!F1828</f>
        <v>0</v>
      </c>
      <c r="G1828" s="1">
        <f>'[1]RC-1'!G1828</f>
        <v>0</v>
      </c>
      <c r="H1828" s="1">
        <f>'[1]RC-1'!H1828</f>
        <v>0</v>
      </c>
      <c r="I1828" s="1">
        <f>'[1]RC-1'!I1828</f>
        <v>0</v>
      </c>
      <c r="J1828" s="1">
        <f>'[1]RC-1'!J1828</f>
        <v>0</v>
      </c>
      <c r="K1828" s="1">
        <f>'[1]RC-1'!K1828</f>
        <v>0</v>
      </c>
      <c r="L1828" s="1">
        <f>'[1]RC-1'!L1828</f>
        <v>0</v>
      </c>
      <c r="M1828" s="1">
        <f>'[1]RC-1'!M1828</f>
        <v>0</v>
      </c>
      <c r="N1828" s="1">
        <f>'[1]RC-1'!N1828</f>
        <v>0</v>
      </c>
      <c r="O1828" s="1">
        <f>'[1]RC-1'!O1828</f>
        <v>0</v>
      </c>
      <c r="P1828" s="1">
        <f>'[1]RC-1'!P1828</f>
        <v>0</v>
      </c>
      <c r="Q1828" s="1">
        <f>'[1]RC-1'!Q1828</f>
        <v>0</v>
      </c>
      <c r="R1828" s="1">
        <f>'[1]RC-1'!R1828</f>
        <v>0</v>
      </c>
      <c r="S1828" s="1">
        <f>'[1]RC-1'!S1828</f>
        <v>0</v>
      </c>
      <c r="T1828" s="1">
        <f>'[1]RC-1'!T1828</f>
        <v>0</v>
      </c>
      <c r="U1828" s="1">
        <f>'[1]RC-1'!U1828</f>
        <v>0</v>
      </c>
      <c r="V1828" s="1">
        <f>'[1]RC-1'!V1828</f>
        <v>0</v>
      </c>
      <c r="W1828" s="1">
        <f>'[1]RC-1'!W1828</f>
        <v>0</v>
      </c>
      <c r="X1828" s="1">
        <f>'[1]RC-1'!X1828</f>
        <v>0</v>
      </c>
      <c r="Y1828" s="1">
        <f>'[1]RC-1'!Y1828</f>
        <v>0</v>
      </c>
      <c r="Z1828" s="1">
        <f>'[1]RC-1'!Z1828</f>
        <v>0</v>
      </c>
      <c r="AA1828" s="1">
        <f>'[1]RC-1'!AA1828</f>
        <v>0</v>
      </c>
      <c r="AB1828" s="1">
        <f>'[1]RC-1'!AB1828</f>
        <v>0</v>
      </c>
      <c r="AC1828" s="1">
        <f>'[1]RC-1'!AC1828</f>
        <v>0</v>
      </c>
      <c r="AD1828" s="1">
        <f>'[1]RC-1'!AD1828</f>
        <v>0</v>
      </c>
      <c r="AE1828" s="1">
        <f>'[1]RC-1'!AE1828</f>
        <v>0</v>
      </c>
      <c r="AF1828" s="1">
        <f>'[1]RC-1'!AF1828</f>
        <v>0</v>
      </c>
      <c r="AG1828" s="1">
        <f>'[1]RC-1'!AG1828</f>
        <v>0</v>
      </c>
      <c r="AH1828" s="1">
        <f>'[1]RC-1'!AH1828</f>
        <v>0</v>
      </c>
      <c r="AI1828" s="1">
        <f>'[1]RC-1'!AI1828</f>
        <v>0</v>
      </c>
    </row>
    <row r="1829" spans="1:35" x14ac:dyDescent="0.3">
      <c r="A1829" s="1">
        <f>'[1]RC-1'!A1829</f>
        <v>0</v>
      </c>
      <c r="B1829" s="1">
        <f>'[1]RC-1'!B1829</f>
        <v>0</v>
      </c>
      <c r="C1829" s="1">
        <f>'[1]RC-1'!C1829</f>
        <v>0</v>
      </c>
      <c r="D1829" s="1">
        <f>'[1]RC-1'!D1829</f>
        <v>0</v>
      </c>
      <c r="E1829" s="1">
        <f>'[1]RC-1'!E1829</f>
        <v>0</v>
      </c>
      <c r="F1829" s="1">
        <f>'[1]RC-1'!F1829</f>
        <v>0</v>
      </c>
      <c r="G1829" s="1">
        <f>'[1]RC-1'!G1829</f>
        <v>0</v>
      </c>
      <c r="H1829" s="1">
        <f>'[1]RC-1'!H1829</f>
        <v>0</v>
      </c>
      <c r="I1829" s="1">
        <f>'[1]RC-1'!I1829</f>
        <v>0</v>
      </c>
      <c r="J1829" s="1">
        <f>'[1]RC-1'!J1829</f>
        <v>0</v>
      </c>
      <c r="K1829" s="1">
        <f>'[1]RC-1'!K1829</f>
        <v>0</v>
      </c>
      <c r="L1829" s="1">
        <f>'[1]RC-1'!L1829</f>
        <v>0</v>
      </c>
      <c r="M1829" s="1">
        <f>'[1]RC-1'!M1829</f>
        <v>0</v>
      </c>
      <c r="N1829" s="1">
        <f>'[1]RC-1'!N1829</f>
        <v>0</v>
      </c>
      <c r="O1829" s="1">
        <f>'[1]RC-1'!O1829</f>
        <v>0</v>
      </c>
      <c r="P1829" s="1">
        <f>'[1]RC-1'!P1829</f>
        <v>0</v>
      </c>
      <c r="Q1829" s="1">
        <f>'[1]RC-1'!Q1829</f>
        <v>0</v>
      </c>
      <c r="R1829" s="1">
        <f>'[1]RC-1'!R1829</f>
        <v>0</v>
      </c>
      <c r="S1829" s="1">
        <f>'[1]RC-1'!S1829</f>
        <v>0</v>
      </c>
      <c r="T1829" s="1">
        <f>'[1]RC-1'!T1829</f>
        <v>0</v>
      </c>
      <c r="U1829" s="1">
        <f>'[1]RC-1'!U1829</f>
        <v>0</v>
      </c>
      <c r="V1829" s="1">
        <f>'[1]RC-1'!V1829</f>
        <v>0</v>
      </c>
      <c r="W1829" s="1">
        <f>'[1]RC-1'!W1829</f>
        <v>0</v>
      </c>
      <c r="X1829" s="1">
        <f>'[1]RC-1'!X1829</f>
        <v>0</v>
      </c>
      <c r="Y1829" s="1">
        <f>'[1]RC-1'!Y1829</f>
        <v>0</v>
      </c>
      <c r="Z1829" s="1">
        <f>'[1]RC-1'!Z1829</f>
        <v>0</v>
      </c>
      <c r="AA1829" s="1">
        <f>'[1]RC-1'!AA1829</f>
        <v>0</v>
      </c>
      <c r="AB1829" s="1">
        <f>'[1]RC-1'!AB1829</f>
        <v>0</v>
      </c>
      <c r="AC1829" s="1">
        <f>'[1]RC-1'!AC1829</f>
        <v>0</v>
      </c>
      <c r="AD1829" s="1">
        <f>'[1]RC-1'!AD1829</f>
        <v>0</v>
      </c>
      <c r="AE1829" s="1">
        <f>'[1]RC-1'!AE1829</f>
        <v>0</v>
      </c>
      <c r="AF1829" s="1">
        <f>'[1]RC-1'!AF1829</f>
        <v>0</v>
      </c>
      <c r="AG1829" s="1">
        <f>'[1]RC-1'!AG1829</f>
        <v>0</v>
      </c>
      <c r="AH1829" s="1">
        <f>'[1]RC-1'!AH1829</f>
        <v>0</v>
      </c>
      <c r="AI1829" s="1">
        <f>'[1]RC-1'!AI1829</f>
        <v>0</v>
      </c>
    </row>
    <row r="1830" spans="1:35" x14ac:dyDescent="0.3">
      <c r="A1830" s="1">
        <f>'[1]RC-1'!A1830</f>
        <v>0</v>
      </c>
      <c r="B1830" s="1">
        <f>'[1]RC-1'!B1830</f>
        <v>0</v>
      </c>
      <c r="C1830" s="1">
        <f>'[1]RC-1'!C1830</f>
        <v>0</v>
      </c>
      <c r="D1830" s="1">
        <f>'[1]RC-1'!D1830</f>
        <v>0</v>
      </c>
      <c r="E1830" s="1">
        <f>'[1]RC-1'!E1830</f>
        <v>0</v>
      </c>
      <c r="F1830" s="1">
        <f>'[1]RC-1'!F1830</f>
        <v>0</v>
      </c>
      <c r="G1830" s="1">
        <f>'[1]RC-1'!G1830</f>
        <v>0</v>
      </c>
      <c r="H1830" s="1">
        <f>'[1]RC-1'!H1830</f>
        <v>0</v>
      </c>
      <c r="I1830" s="1">
        <f>'[1]RC-1'!I1830</f>
        <v>0</v>
      </c>
      <c r="J1830" s="1">
        <f>'[1]RC-1'!J1830</f>
        <v>0</v>
      </c>
      <c r="K1830" s="1">
        <f>'[1]RC-1'!K1830</f>
        <v>0</v>
      </c>
      <c r="L1830" s="1">
        <f>'[1]RC-1'!L1830</f>
        <v>0</v>
      </c>
      <c r="M1830" s="1">
        <f>'[1]RC-1'!M1830</f>
        <v>0</v>
      </c>
      <c r="N1830" s="1">
        <f>'[1]RC-1'!N1830</f>
        <v>0</v>
      </c>
      <c r="O1830" s="1">
        <f>'[1]RC-1'!O1830</f>
        <v>0</v>
      </c>
      <c r="P1830" s="1">
        <f>'[1]RC-1'!P1830</f>
        <v>0</v>
      </c>
      <c r="Q1830" s="1">
        <f>'[1]RC-1'!Q1830</f>
        <v>0</v>
      </c>
      <c r="R1830" s="1">
        <f>'[1]RC-1'!R1830</f>
        <v>0</v>
      </c>
      <c r="S1830" s="1">
        <f>'[1]RC-1'!S1830</f>
        <v>0</v>
      </c>
      <c r="T1830" s="1">
        <f>'[1]RC-1'!T1830</f>
        <v>0</v>
      </c>
      <c r="U1830" s="1">
        <f>'[1]RC-1'!U1830</f>
        <v>0</v>
      </c>
      <c r="V1830" s="1">
        <f>'[1]RC-1'!V1830</f>
        <v>0</v>
      </c>
      <c r="W1830" s="1">
        <f>'[1]RC-1'!W1830</f>
        <v>0</v>
      </c>
      <c r="X1830" s="1">
        <f>'[1]RC-1'!X1830</f>
        <v>0</v>
      </c>
      <c r="Y1830" s="1">
        <f>'[1]RC-1'!Y1830</f>
        <v>0</v>
      </c>
      <c r="Z1830" s="1">
        <f>'[1]RC-1'!Z1830</f>
        <v>0</v>
      </c>
      <c r="AA1830" s="1">
        <f>'[1]RC-1'!AA1830</f>
        <v>0</v>
      </c>
      <c r="AB1830" s="1">
        <f>'[1]RC-1'!AB1830</f>
        <v>0</v>
      </c>
      <c r="AC1830" s="1">
        <f>'[1]RC-1'!AC1830</f>
        <v>0</v>
      </c>
      <c r="AD1830" s="1">
        <f>'[1]RC-1'!AD1830</f>
        <v>0</v>
      </c>
      <c r="AE1830" s="1">
        <f>'[1]RC-1'!AE1830</f>
        <v>0</v>
      </c>
      <c r="AF1830" s="1">
        <f>'[1]RC-1'!AF1830</f>
        <v>0</v>
      </c>
      <c r="AG1830" s="1">
        <f>'[1]RC-1'!AG1830</f>
        <v>0</v>
      </c>
      <c r="AH1830" s="1">
        <f>'[1]RC-1'!AH1830</f>
        <v>0</v>
      </c>
      <c r="AI1830" s="1">
        <f>'[1]RC-1'!AI1830</f>
        <v>0</v>
      </c>
    </row>
    <row r="1831" spans="1:35" x14ac:dyDescent="0.3">
      <c r="A1831" s="1">
        <f>'[1]RC-1'!A1831</f>
        <v>0</v>
      </c>
      <c r="B1831" s="1">
        <f>'[1]RC-1'!B1831</f>
        <v>0</v>
      </c>
      <c r="C1831" s="1">
        <f>'[1]RC-1'!C1831</f>
        <v>0</v>
      </c>
      <c r="D1831" s="1">
        <f>'[1]RC-1'!D1831</f>
        <v>0</v>
      </c>
      <c r="E1831" s="1">
        <f>'[1]RC-1'!E1831</f>
        <v>0</v>
      </c>
      <c r="F1831" s="1">
        <f>'[1]RC-1'!F1831</f>
        <v>0</v>
      </c>
      <c r="G1831" s="1">
        <f>'[1]RC-1'!G1831</f>
        <v>0</v>
      </c>
      <c r="H1831" s="1">
        <f>'[1]RC-1'!H1831</f>
        <v>0</v>
      </c>
      <c r="I1831" s="1">
        <f>'[1]RC-1'!I1831</f>
        <v>0</v>
      </c>
      <c r="J1831" s="1">
        <f>'[1]RC-1'!J1831</f>
        <v>0</v>
      </c>
      <c r="K1831" s="1">
        <f>'[1]RC-1'!K1831</f>
        <v>0</v>
      </c>
      <c r="L1831" s="1">
        <f>'[1]RC-1'!L1831</f>
        <v>0</v>
      </c>
      <c r="M1831" s="1">
        <f>'[1]RC-1'!M1831</f>
        <v>0</v>
      </c>
      <c r="N1831" s="1">
        <f>'[1]RC-1'!N1831</f>
        <v>0</v>
      </c>
      <c r="O1831" s="1">
        <f>'[1]RC-1'!O1831</f>
        <v>0</v>
      </c>
      <c r="P1831" s="1">
        <f>'[1]RC-1'!P1831</f>
        <v>0</v>
      </c>
      <c r="Q1831" s="1">
        <f>'[1]RC-1'!Q1831</f>
        <v>0</v>
      </c>
      <c r="R1831" s="1">
        <f>'[1]RC-1'!R1831</f>
        <v>0</v>
      </c>
      <c r="S1831" s="1">
        <f>'[1]RC-1'!S1831</f>
        <v>0</v>
      </c>
      <c r="T1831" s="1">
        <f>'[1]RC-1'!T1831</f>
        <v>0</v>
      </c>
      <c r="U1831" s="1">
        <f>'[1]RC-1'!U1831</f>
        <v>0</v>
      </c>
      <c r="V1831" s="1">
        <f>'[1]RC-1'!V1831</f>
        <v>0</v>
      </c>
      <c r="W1831" s="1">
        <f>'[1]RC-1'!W1831</f>
        <v>0</v>
      </c>
      <c r="X1831" s="1">
        <f>'[1]RC-1'!X1831</f>
        <v>0</v>
      </c>
      <c r="Y1831" s="1">
        <f>'[1]RC-1'!Y1831</f>
        <v>0</v>
      </c>
      <c r="Z1831" s="1">
        <f>'[1]RC-1'!Z1831</f>
        <v>0</v>
      </c>
      <c r="AA1831" s="1">
        <f>'[1]RC-1'!AA1831</f>
        <v>0</v>
      </c>
      <c r="AB1831" s="1">
        <f>'[1]RC-1'!AB1831</f>
        <v>0</v>
      </c>
      <c r="AC1831" s="1">
        <f>'[1]RC-1'!AC1831</f>
        <v>0</v>
      </c>
      <c r="AD1831" s="1">
        <f>'[1]RC-1'!AD1831</f>
        <v>0</v>
      </c>
      <c r="AE1831" s="1">
        <f>'[1]RC-1'!AE1831</f>
        <v>0</v>
      </c>
      <c r="AF1831" s="1">
        <f>'[1]RC-1'!AF1831</f>
        <v>0</v>
      </c>
      <c r="AG1831" s="1">
        <f>'[1]RC-1'!AG1831</f>
        <v>0</v>
      </c>
      <c r="AH1831" s="1">
        <f>'[1]RC-1'!AH1831</f>
        <v>0</v>
      </c>
      <c r="AI1831" s="1">
        <f>'[1]RC-1'!AI1831</f>
        <v>0</v>
      </c>
    </row>
    <row r="1832" spans="1:35" x14ac:dyDescent="0.3">
      <c r="A1832" s="1">
        <f>'[1]RC-1'!A1832</f>
        <v>0</v>
      </c>
      <c r="B1832" s="1">
        <f>'[1]RC-1'!B1832</f>
        <v>0</v>
      </c>
      <c r="C1832" s="1">
        <f>'[1]RC-1'!C1832</f>
        <v>0</v>
      </c>
      <c r="D1832" s="1">
        <f>'[1]RC-1'!D1832</f>
        <v>0</v>
      </c>
      <c r="E1832" s="1">
        <f>'[1]RC-1'!E1832</f>
        <v>0</v>
      </c>
      <c r="F1832" s="1">
        <f>'[1]RC-1'!F1832</f>
        <v>0</v>
      </c>
      <c r="G1832" s="1">
        <f>'[1]RC-1'!G1832</f>
        <v>0</v>
      </c>
      <c r="H1832" s="1">
        <f>'[1]RC-1'!H1832</f>
        <v>0</v>
      </c>
      <c r="I1832" s="1">
        <f>'[1]RC-1'!I1832</f>
        <v>0</v>
      </c>
      <c r="J1832" s="1">
        <f>'[1]RC-1'!J1832</f>
        <v>0</v>
      </c>
      <c r="K1832" s="1">
        <f>'[1]RC-1'!K1832</f>
        <v>0</v>
      </c>
      <c r="L1832" s="1">
        <f>'[1]RC-1'!L1832</f>
        <v>0</v>
      </c>
      <c r="M1832" s="1">
        <f>'[1]RC-1'!M1832</f>
        <v>0</v>
      </c>
      <c r="N1832" s="1">
        <f>'[1]RC-1'!N1832</f>
        <v>0</v>
      </c>
      <c r="O1832" s="1">
        <f>'[1]RC-1'!O1832</f>
        <v>0</v>
      </c>
      <c r="P1832" s="1">
        <f>'[1]RC-1'!P1832</f>
        <v>0</v>
      </c>
      <c r="Q1832" s="1">
        <f>'[1]RC-1'!Q1832</f>
        <v>0</v>
      </c>
      <c r="R1832" s="1">
        <f>'[1]RC-1'!R1832</f>
        <v>0</v>
      </c>
      <c r="S1832" s="1">
        <f>'[1]RC-1'!S1832</f>
        <v>0</v>
      </c>
      <c r="T1832" s="1">
        <f>'[1]RC-1'!T1832</f>
        <v>0</v>
      </c>
      <c r="U1832" s="1">
        <f>'[1]RC-1'!U1832</f>
        <v>0</v>
      </c>
      <c r="V1832" s="1">
        <f>'[1]RC-1'!V1832</f>
        <v>0</v>
      </c>
      <c r="W1832" s="1">
        <f>'[1]RC-1'!W1832</f>
        <v>0</v>
      </c>
      <c r="X1832" s="1">
        <f>'[1]RC-1'!X1832</f>
        <v>0</v>
      </c>
      <c r="Y1832" s="1">
        <f>'[1]RC-1'!Y1832</f>
        <v>0</v>
      </c>
      <c r="Z1832" s="1">
        <f>'[1]RC-1'!Z1832</f>
        <v>0</v>
      </c>
      <c r="AA1832" s="1">
        <f>'[1]RC-1'!AA1832</f>
        <v>0</v>
      </c>
      <c r="AB1832" s="1">
        <f>'[1]RC-1'!AB1832</f>
        <v>0</v>
      </c>
      <c r="AC1832" s="1">
        <f>'[1]RC-1'!AC1832</f>
        <v>0</v>
      </c>
      <c r="AD1832" s="1">
        <f>'[1]RC-1'!AD1832</f>
        <v>0</v>
      </c>
      <c r="AE1832" s="1">
        <f>'[1]RC-1'!AE1832</f>
        <v>0</v>
      </c>
      <c r="AF1832" s="1">
        <f>'[1]RC-1'!AF1832</f>
        <v>0</v>
      </c>
      <c r="AG1832" s="1">
        <f>'[1]RC-1'!AG1832</f>
        <v>0</v>
      </c>
      <c r="AH1832" s="1">
        <f>'[1]RC-1'!AH1832</f>
        <v>0</v>
      </c>
      <c r="AI1832" s="1">
        <f>'[1]RC-1'!AI1832</f>
        <v>0</v>
      </c>
    </row>
    <row r="1833" spans="1:35" x14ac:dyDescent="0.3">
      <c r="A1833" s="1">
        <f>'[1]RC-1'!A1833</f>
        <v>0</v>
      </c>
      <c r="B1833" s="1">
        <f>'[1]RC-1'!B1833</f>
        <v>0</v>
      </c>
      <c r="C1833" s="1">
        <f>'[1]RC-1'!C1833</f>
        <v>0</v>
      </c>
      <c r="D1833" s="1">
        <f>'[1]RC-1'!D1833</f>
        <v>0</v>
      </c>
      <c r="E1833" s="1">
        <f>'[1]RC-1'!E1833</f>
        <v>0</v>
      </c>
      <c r="F1833" s="1">
        <f>'[1]RC-1'!F1833</f>
        <v>0</v>
      </c>
      <c r="G1833" s="1">
        <f>'[1]RC-1'!G1833</f>
        <v>0</v>
      </c>
      <c r="H1833" s="1">
        <f>'[1]RC-1'!H1833</f>
        <v>0</v>
      </c>
      <c r="I1833" s="1">
        <f>'[1]RC-1'!I1833</f>
        <v>0</v>
      </c>
      <c r="J1833" s="1">
        <f>'[1]RC-1'!J1833</f>
        <v>0</v>
      </c>
      <c r="K1833" s="1">
        <f>'[1]RC-1'!K1833</f>
        <v>0</v>
      </c>
      <c r="L1833" s="1">
        <f>'[1]RC-1'!L1833</f>
        <v>0</v>
      </c>
      <c r="M1833" s="1">
        <f>'[1]RC-1'!M1833</f>
        <v>0</v>
      </c>
      <c r="N1833" s="1">
        <f>'[1]RC-1'!N1833</f>
        <v>0</v>
      </c>
      <c r="O1833" s="1">
        <f>'[1]RC-1'!O1833</f>
        <v>0</v>
      </c>
      <c r="P1833" s="1">
        <f>'[1]RC-1'!P1833</f>
        <v>0</v>
      </c>
      <c r="Q1833" s="1">
        <f>'[1]RC-1'!Q1833</f>
        <v>0</v>
      </c>
      <c r="R1833" s="1">
        <f>'[1]RC-1'!R1833</f>
        <v>0</v>
      </c>
      <c r="S1833" s="1">
        <f>'[1]RC-1'!S1833</f>
        <v>0</v>
      </c>
      <c r="T1833" s="1">
        <f>'[1]RC-1'!T1833</f>
        <v>0</v>
      </c>
      <c r="U1833" s="1">
        <f>'[1]RC-1'!U1833</f>
        <v>0</v>
      </c>
      <c r="V1833" s="1">
        <f>'[1]RC-1'!V1833</f>
        <v>0</v>
      </c>
      <c r="W1833" s="1">
        <f>'[1]RC-1'!W1833</f>
        <v>0</v>
      </c>
      <c r="X1833" s="1">
        <f>'[1]RC-1'!X1833</f>
        <v>0</v>
      </c>
      <c r="Y1833" s="1">
        <f>'[1]RC-1'!Y1833</f>
        <v>0</v>
      </c>
      <c r="Z1833" s="1">
        <f>'[1]RC-1'!Z1833</f>
        <v>0</v>
      </c>
      <c r="AA1833" s="1">
        <f>'[1]RC-1'!AA1833</f>
        <v>0</v>
      </c>
      <c r="AB1833" s="1">
        <f>'[1]RC-1'!AB1833</f>
        <v>0</v>
      </c>
      <c r="AC1833" s="1">
        <f>'[1]RC-1'!AC1833</f>
        <v>0</v>
      </c>
      <c r="AD1833" s="1">
        <f>'[1]RC-1'!AD1833</f>
        <v>0</v>
      </c>
      <c r="AE1833" s="1">
        <f>'[1]RC-1'!AE1833</f>
        <v>0</v>
      </c>
      <c r="AF1833" s="1">
        <f>'[1]RC-1'!AF1833</f>
        <v>0</v>
      </c>
      <c r="AG1833" s="1">
        <f>'[1]RC-1'!AG1833</f>
        <v>0</v>
      </c>
      <c r="AH1833" s="1">
        <f>'[1]RC-1'!AH1833</f>
        <v>0</v>
      </c>
      <c r="AI1833" s="1">
        <f>'[1]RC-1'!AI1833</f>
        <v>0</v>
      </c>
    </row>
    <row r="1834" spans="1:35" x14ac:dyDescent="0.3">
      <c r="A1834" s="1">
        <f>'[1]RC-1'!A1834</f>
        <v>0</v>
      </c>
      <c r="B1834" s="1">
        <f>'[1]RC-1'!B1834</f>
        <v>0</v>
      </c>
      <c r="C1834" s="1">
        <f>'[1]RC-1'!C1834</f>
        <v>0</v>
      </c>
      <c r="D1834" s="1">
        <f>'[1]RC-1'!D1834</f>
        <v>0</v>
      </c>
      <c r="E1834" s="1">
        <f>'[1]RC-1'!E1834</f>
        <v>0</v>
      </c>
      <c r="F1834" s="1">
        <f>'[1]RC-1'!F1834</f>
        <v>0</v>
      </c>
      <c r="G1834" s="1">
        <f>'[1]RC-1'!G1834</f>
        <v>0</v>
      </c>
      <c r="H1834" s="1">
        <f>'[1]RC-1'!H1834</f>
        <v>0</v>
      </c>
      <c r="I1834" s="1">
        <f>'[1]RC-1'!I1834</f>
        <v>0</v>
      </c>
      <c r="J1834" s="1">
        <f>'[1]RC-1'!J1834</f>
        <v>0</v>
      </c>
      <c r="K1834" s="1">
        <f>'[1]RC-1'!K1834</f>
        <v>0</v>
      </c>
      <c r="L1834" s="1">
        <f>'[1]RC-1'!L1834</f>
        <v>0</v>
      </c>
      <c r="M1834" s="1">
        <f>'[1]RC-1'!M1834</f>
        <v>0</v>
      </c>
      <c r="N1834" s="1">
        <f>'[1]RC-1'!N1834</f>
        <v>0</v>
      </c>
      <c r="O1834" s="1">
        <f>'[1]RC-1'!O1834</f>
        <v>0</v>
      </c>
      <c r="P1834" s="1">
        <f>'[1]RC-1'!P1834</f>
        <v>0</v>
      </c>
      <c r="Q1834" s="1">
        <f>'[1]RC-1'!Q1834</f>
        <v>0</v>
      </c>
      <c r="R1834" s="1">
        <f>'[1]RC-1'!R1834</f>
        <v>0</v>
      </c>
      <c r="S1834" s="1">
        <f>'[1]RC-1'!S1834</f>
        <v>0</v>
      </c>
      <c r="T1834" s="1">
        <f>'[1]RC-1'!T1834</f>
        <v>0</v>
      </c>
      <c r="U1834" s="1">
        <f>'[1]RC-1'!U1834</f>
        <v>0</v>
      </c>
      <c r="V1834" s="1">
        <f>'[1]RC-1'!V1834</f>
        <v>0</v>
      </c>
      <c r="W1834" s="1">
        <f>'[1]RC-1'!W1834</f>
        <v>0</v>
      </c>
      <c r="X1834" s="1">
        <f>'[1]RC-1'!X1834</f>
        <v>0</v>
      </c>
      <c r="Y1834" s="1">
        <f>'[1]RC-1'!Y1834</f>
        <v>0</v>
      </c>
      <c r="Z1834" s="1">
        <f>'[1]RC-1'!Z1834</f>
        <v>0</v>
      </c>
      <c r="AA1834" s="1">
        <f>'[1]RC-1'!AA1834</f>
        <v>0</v>
      </c>
      <c r="AB1834" s="1">
        <f>'[1]RC-1'!AB1834</f>
        <v>0</v>
      </c>
      <c r="AC1834" s="1">
        <f>'[1]RC-1'!AC1834</f>
        <v>0</v>
      </c>
      <c r="AD1834" s="1">
        <f>'[1]RC-1'!AD1834</f>
        <v>0</v>
      </c>
      <c r="AE1834" s="1">
        <f>'[1]RC-1'!AE1834</f>
        <v>0</v>
      </c>
      <c r="AF1834" s="1">
        <f>'[1]RC-1'!AF1834</f>
        <v>0</v>
      </c>
      <c r="AG1834" s="1">
        <f>'[1]RC-1'!AG1834</f>
        <v>0</v>
      </c>
      <c r="AH1834" s="1">
        <f>'[1]RC-1'!AH1834</f>
        <v>0</v>
      </c>
      <c r="AI1834" s="1">
        <f>'[1]RC-1'!AI1834</f>
        <v>0</v>
      </c>
    </row>
    <row r="1835" spans="1:35" x14ac:dyDescent="0.3">
      <c r="A1835" s="1">
        <f>'[1]RC-1'!A1835</f>
        <v>0</v>
      </c>
      <c r="B1835" s="1">
        <f>'[1]RC-1'!B1835</f>
        <v>0</v>
      </c>
      <c r="C1835" s="1">
        <f>'[1]RC-1'!C1835</f>
        <v>0</v>
      </c>
      <c r="D1835" s="1">
        <f>'[1]RC-1'!D1835</f>
        <v>0</v>
      </c>
      <c r="E1835" s="1">
        <f>'[1]RC-1'!E1835</f>
        <v>0</v>
      </c>
      <c r="F1835" s="1">
        <f>'[1]RC-1'!F1835</f>
        <v>0</v>
      </c>
      <c r="G1835" s="1">
        <f>'[1]RC-1'!G1835</f>
        <v>0</v>
      </c>
      <c r="H1835" s="1">
        <f>'[1]RC-1'!H1835</f>
        <v>0</v>
      </c>
      <c r="I1835" s="1">
        <f>'[1]RC-1'!I1835</f>
        <v>0</v>
      </c>
      <c r="J1835" s="1">
        <f>'[1]RC-1'!J1835</f>
        <v>0</v>
      </c>
      <c r="K1835" s="1">
        <f>'[1]RC-1'!K1835</f>
        <v>0</v>
      </c>
      <c r="L1835" s="1">
        <f>'[1]RC-1'!L1835</f>
        <v>0</v>
      </c>
      <c r="M1835" s="1">
        <f>'[1]RC-1'!M1835</f>
        <v>0</v>
      </c>
      <c r="N1835" s="1">
        <f>'[1]RC-1'!N1835</f>
        <v>0</v>
      </c>
      <c r="O1835" s="1">
        <f>'[1]RC-1'!O1835</f>
        <v>0</v>
      </c>
      <c r="P1835" s="1">
        <f>'[1]RC-1'!P1835</f>
        <v>0</v>
      </c>
      <c r="Q1835" s="1">
        <f>'[1]RC-1'!Q1835</f>
        <v>0</v>
      </c>
      <c r="R1835" s="1">
        <f>'[1]RC-1'!R1835</f>
        <v>0</v>
      </c>
      <c r="S1835" s="1">
        <f>'[1]RC-1'!S1835</f>
        <v>0</v>
      </c>
      <c r="T1835" s="1">
        <f>'[1]RC-1'!T1835</f>
        <v>0</v>
      </c>
      <c r="U1835" s="1">
        <f>'[1]RC-1'!U1835</f>
        <v>0</v>
      </c>
      <c r="V1835" s="1">
        <f>'[1]RC-1'!V1835</f>
        <v>0</v>
      </c>
      <c r="W1835" s="1">
        <f>'[1]RC-1'!W1835</f>
        <v>0</v>
      </c>
      <c r="X1835" s="1">
        <f>'[1]RC-1'!X1835</f>
        <v>0</v>
      </c>
      <c r="Y1835" s="1">
        <f>'[1]RC-1'!Y1835</f>
        <v>0</v>
      </c>
      <c r="Z1835" s="1">
        <f>'[1]RC-1'!Z1835</f>
        <v>0</v>
      </c>
      <c r="AA1835" s="1">
        <f>'[1]RC-1'!AA1835</f>
        <v>0</v>
      </c>
      <c r="AB1835" s="1">
        <f>'[1]RC-1'!AB1835</f>
        <v>0</v>
      </c>
      <c r="AC1835" s="1">
        <f>'[1]RC-1'!AC1835</f>
        <v>0</v>
      </c>
      <c r="AD1835" s="1">
        <f>'[1]RC-1'!AD1835</f>
        <v>0</v>
      </c>
      <c r="AE1835" s="1">
        <f>'[1]RC-1'!AE1835</f>
        <v>0</v>
      </c>
      <c r="AF1835" s="1">
        <f>'[1]RC-1'!AF1835</f>
        <v>0</v>
      </c>
      <c r="AG1835" s="1">
        <f>'[1]RC-1'!AG1835</f>
        <v>0</v>
      </c>
      <c r="AH1835" s="1">
        <f>'[1]RC-1'!AH1835</f>
        <v>0</v>
      </c>
      <c r="AI1835" s="1">
        <f>'[1]RC-1'!AI1835</f>
        <v>0</v>
      </c>
    </row>
    <row r="1836" spans="1:35" x14ac:dyDescent="0.3">
      <c r="A1836" s="1">
        <f>'[1]RC-1'!A1836</f>
        <v>0</v>
      </c>
      <c r="B1836" s="1">
        <f>'[1]RC-1'!B1836</f>
        <v>0</v>
      </c>
      <c r="C1836" s="1">
        <f>'[1]RC-1'!C1836</f>
        <v>0</v>
      </c>
      <c r="D1836" s="1">
        <f>'[1]RC-1'!D1836</f>
        <v>0</v>
      </c>
      <c r="E1836" s="1">
        <f>'[1]RC-1'!E1836</f>
        <v>0</v>
      </c>
      <c r="F1836" s="1">
        <f>'[1]RC-1'!F1836</f>
        <v>0</v>
      </c>
      <c r="G1836" s="1">
        <f>'[1]RC-1'!G1836</f>
        <v>0</v>
      </c>
      <c r="H1836" s="1">
        <f>'[1]RC-1'!H1836</f>
        <v>0</v>
      </c>
      <c r="I1836" s="1">
        <f>'[1]RC-1'!I1836</f>
        <v>0</v>
      </c>
      <c r="J1836" s="1">
        <f>'[1]RC-1'!J1836</f>
        <v>0</v>
      </c>
      <c r="K1836" s="1">
        <f>'[1]RC-1'!K1836</f>
        <v>0</v>
      </c>
      <c r="L1836" s="1">
        <f>'[1]RC-1'!L1836</f>
        <v>0</v>
      </c>
      <c r="M1836" s="1">
        <f>'[1]RC-1'!M1836</f>
        <v>0</v>
      </c>
      <c r="N1836" s="1">
        <f>'[1]RC-1'!N1836</f>
        <v>0</v>
      </c>
      <c r="O1836" s="1">
        <f>'[1]RC-1'!O1836</f>
        <v>0</v>
      </c>
      <c r="P1836" s="1">
        <f>'[1]RC-1'!P1836</f>
        <v>0</v>
      </c>
      <c r="Q1836" s="1">
        <f>'[1]RC-1'!Q1836</f>
        <v>0</v>
      </c>
      <c r="R1836" s="1">
        <f>'[1]RC-1'!R1836</f>
        <v>0</v>
      </c>
      <c r="S1836" s="1">
        <f>'[1]RC-1'!S1836</f>
        <v>0</v>
      </c>
      <c r="T1836" s="1">
        <f>'[1]RC-1'!T1836</f>
        <v>0</v>
      </c>
      <c r="U1836" s="1">
        <f>'[1]RC-1'!U1836</f>
        <v>0</v>
      </c>
      <c r="V1836" s="1">
        <f>'[1]RC-1'!V1836</f>
        <v>0</v>
      </c>
      <c r="W1836" s="1">
        <f>'[1]RC-1'!W1836</f>
        <v>0</v>
      </c>
      <c r="X1836" s="1">
        <f>'[1]RC-1'!X1836</f>
        <v>0</v>
      </c>
      <c r="Y1836" s="1">
        <f>'[1]RC-1'!Y1836</f>
        <v>0</v>
      </c>
      <c r="Z1836" s="1">
        <f>'[1]RC-1'!Z1836</f>
        <v>0</v>
      </c>
      <c r="AA1836" s="1">
        <f>'[1]RC-1'!AA1836</f>
        <v>0</v>
      </c>
      <c r="AB1836" s="1">
        <f>'[1]RC-1'!AB1836</f>
        <v>0</v>
      </c>
      <c r="AC1836" s="1">
        <f>'[1]RC-1'!AC1836</f>
        <v>0</v>
      </c>
      <c r="AD1836" s="1">
        <f>'[1]RC-1'!AD1836</f>
        <v>0</v>
      </c>
      <c r="AE1836" s="1">
        <f>'[1]RC-1'!AE1836</f>
        <v>0</v>
      </c>
      <c r="AF1836" s="1">
        <f>'[1]RC-1'!AF1836</f>
        <v>0</v>
      </c>
      <c r="AG1836" s="1">
        <f>'[1]RC-1'!AG1836</f>
        <v>0</v>
      </c>
      <c r="AH1836" s="1">
        <f>'[1]RC-1'!AH1836</f>
        <v>0</v>
      </c>
      <c r="AI1836" s="1">
        <f>'[1]RC-1'!AI1836</f>
        <v>0</v>
      </c>
    </row>
    <row r="1837" spans="1:35" x14ac:dyDescent="0.3">
      <c r="A1837" s="1">
        <f>'[1]RC-1'!A1837</f>
        <v>0</v>
      </c>
      <c r="B1837" s="1">
        <f>'[1]RC-1'!B1837</f>
        <v>0</v>
      </c>
      <c r="C1837" s="1">
        <f>'[1]RC-1'!C1837</f>
        <v>0</v>
      </c>
      <c r="D1837" s="1">
        <f>'[1]RC-1'!D1837</f>
        <v>0</v>
      </c>
      <c r="E1837" s="1">
        <f>'[1]RC-1'!E1837</f>
        <v>0</v>
      </c>
      <c r="F1837" s="1">
        <f>'[1]RC-1'!F1837</f>
        <v>0</v>
      </c>
      <c r="G1837" s="1">
        <f>'[1]RC-1'!G1837</f>
        <v>0</v>
      </c>
      <c r="H1837" s="1">
        <f>'[1]RC-1'!H1837</f>
        <v>0</v>
      </c>
      <c r="I1837" s="1">
        <f>'[1]RC-1'!I1837</f>
        <v>0</v>
      </c>
      <c r="J1837" s="1">
        <f>'[1]RC-1'!J1837</f>
        <v>0</v>
      </c>
      <c r="K1837" s="1">
        <f>'[1]RC-1'!K1837</f>
        <v>0</v>
      </c>
      <c r="L1837" s="1">
        <f>'[1]RC-1'!L1837</f>
        <v>0</v>
      </c>
      <c r="M1837" s="1">
        <f>'[1]RC-1'!M1837</f>
        <v>0</v>
      </c>
      <c r="N1837" s="1">
        <f>'[1]RC-1'!N1837</f>
        <v>0</v>
      </c>
      <c r="O1837" s="1">
        <f>'[1]RC-1'!O1837</f>
        <v>0</v>
      </c>
      <c r="P1837" s="1">
        <f>'[1]RC-1'!P1837</f>
        <v>0</v>
      </c>
      <c r="Q1837" s="1">
        <f>'[1]RC-1'!Q1837</f>
        <v>0</v>
      </c>
      <c r="R1837" s="1">
        <f>'[1]RC-1'!R1837</f>
        <v>0</v>
      </c>
      <c r="S1837" s="1">
        <f>'[1]RC-1'!S1837</f>
        <v>0</v>
      </c>
      <c r="T1837" s="1">
        <f>'[1]RC-1'!T1837</f>
        <v>0</v>
      </c>
      <c r="U1837" s="1">
        <f>'[1]RC-1'!U1837</f>
        <v>0</v>
      </c>
      <c r="V1837" s="1">
        <f>'[1]RC-1'!V1837</f>
        <v>0</v>
      </c>
      <c r="W1837" s="1">
        <f>'[1]RC-1'!W1837</f>
        <v>0</v>
      </c>
      <c r="X1837" s="1">
        <f>'[1]RC-1'!X1837</f>
        <v>0</v>
      </c>
      <c r="Y1837" s="1">
        <f>'[1]RC-1'!Y1837</f>
        <v>0</v>
      </c>
      <c r="Z1837" s="1">
        <f>'[1]RC-1'!Z1837</f>
        <v>0</v>
      </c>
      <c r="AA1837" s="1">
        <f>'[1]RC-1'!AA1837</f>
        <v>0</v>
      </c>
      <c r="AB1837" s="1">
        <f>'[1]RC-1'!AB1837</f>
        <v>0</v>
      </c>
      <c r="AC1837" s="1">
        <f>'[1]RC-1'!AC1837</f>
        <v>0</v>
      </c>
      <c r="AD1837" s="1">
        <f>'[1]RC-1'!AD1837</f>
        <v>0</v>
      </c>
      <c r="AE1837" s="1">
        <f>'[1]RC-1'!AE1837</f>
        <v>0</v>
      </c>
      <c r="AF1837" s="1">
        <f>'[1]RC-1'!AF1837</f>
        <v>0</v>
      </c>
      <c r="AG1837" s="1">
        <f>'[1]RC-1'!AG1837</f>
        <v>0</v>
      </c>
      <c r="AH1837" s="1">
        <f>'[1]RC-1'!AH1837</f>
        <v>0</v>
      </c>
      <c r="AI1837" s="1">
        <f>'[1]RC-1'!AI1837</f>
        <v>0</v>
      </c>
    </row>
    <row r="1838" spans="1:35" x14ac:dyDescent="0.3">
      <c r="A1838" s="1">
        <f>'[1]RC-1'!A1838</f>
        <v>0</v>
      </c>
      <c r="B1838" s="1">
        <f>'[1]RC-1'!B1838</f>
        <v>0</v>
      </c>
      <c r="C1838" s="1">
        <f>'[1]RC-1'!C1838</f>
        <v>0</v>
      </c>
      <c r="D1838" s="1">
        <f>'[1]RC-1'!D1838</f>
        <v>0</v>
      </c>
      <c r="E1838" s="1">
        <f>'[1]RC-1'!E1838</f>
        <v>0</v>
      </c>
      <c r="F1838" s="1">
        <f>'[1]RC-1'!F1838</f>
        <v>0</v>
      </c>
      <c r="G1838" s="1">
        <f>'[1]RC-1'!G1838</f>
        <v>0</v>
      </c>
      <c r="H1838" s="1">
        <f>'[1]RC-1'!H1838</f>
        <v>0</v>
      </c>
      <c r="I1838" s="1">
        <f>'[1]RC-1'!I1838</f>
        <v>0</v>
      </c>
      <c r="J1838" s="1">
        <f>'[1]RC-1'!J1838</f>
        <v>0</v>
      </c>
      <c r="K1838" s="1">
        <f>'[1]RC-1'!K1838</f>
        <v>0</v>
      </c>
      <c r="L1838" s="1">
        <f>'[1]RC-1'!L1838</f>
        <v>0</v>
      </c>
      <c r="M1838" s="1">
        <f>'[1]RC-1'!M1838</f>
        <v>0</v>
      </c>
      <c r="N1838" s="1">
        <f>'[1]RC-1'!N1838</f>
        <v>0</v>
      </c>
      <c r="O1838" s="1">
        <f>'[1]RC-1'!O1838</f>
        <v>0</v>
      </c>
      <c r="P1838" s="1">
        <f>'[1]RC-1'!P1838</f>
        <v>0</v>
      </c>
      <c r="Q1838" s="1">
        <f>'[1]RC-1'!Q1838</f>
        <v>0</v>
      </c>
      <c r="R1838" s="1">
        <f>'[1]RC-1'!R1838</f>
        <v>0</v>
      </c>
      <c r="S1838" s="1">
        <f>'[1]RC-1'!S1838</f>
        <v>0</v>
      </c>
      <c r="T1838" s="1">
        <f>'[1]RC-1'!T1838</f>
        <v>0</v>
      </c>
      <c r="U1838" s="1">
        <f>'[1]RC-1'!U1838</f>
        <v>0</v>
      </c>
      <c r="V1838" s="1">
        <f>'[1]RC-1'!V1838</f>
        <v>0</v>
      </c>
      <c r="W1838" s="1">
        <f>'[1]RC-1'!W1838</f>
        <v>0</v>
      </c>
      <c r="X1838" s="1">
        <f>'[1]RC-1'!X1838</f>
        <v>0</v>
      </c>
      <c r="Y1838" s="1">
        <f>'[1]RC-1'!Y1838</f>
        <v>0</v>
      </c>
      <c r="Z1838" s="1">
        <f>'[1]RC-1'!Z1838</f>
        <v>0</v>
      </c>
      <c r="AA1838" s="1">
        <f>'[1]RC-1'!AA1838</f>
        <v>0</v>
      </c>
      <c r="AB1838" s="1">
        <f>'[1]RC-1'!AB1838</f>
        <v>0</v>
      </c>
      <c r="AC1838" s="1">
        <f>'[1]RC-1'!AC1838</f>
        <v>0</v>
      </c>
      <c r="AD1838" s="1">
        <f>'[1]RC-1'!AD1838</f>
        <v>0</v>
      </c>
      <c r="AE1838" s="1">
        <f>'[1]RC-1'!AE1838</f>
        <v>0</v>
      </c>
      <c r="AF1838" s="1">
        <f>'[1]RC-1'!AF1838</f>
        <v>0</v>
      </c>
      <c r="AG1838" s="1">
        <f>'[1]RC-1'!AG1838</f>
        <v>0</v>
      </c>
      <c r="AH1838" s="1">
        <f>'[1]RC-1'!AH1838</f>
        <v>0</v>
      </c>
      <c r="AI1838" s="1">
        <f>'[1]RC-1'!AI1838</f>
        <v>0</v>
      </c>
    </row>
    <row r="1839" spans="1:35" x14ac:dyDescent="0.3">
      <c r="A1839" s="1">
        <f>'[1]RC-1'!A1839</f>
        <v>0</v>
      </c>
      <c r="B1839" s="1">
        <f>'[1]RC-1'!B1839</f>
        <v>0</v>
      </c>
      <c r="C1839" s="1">
        <f>'[1]RC-1'!C1839</f>
        <v>0</v>
      </c>
      <c r="D1839" s="1">
        <f>'[1]RC-1'!D1839</f>
        <v>0</v>
      </c>
      <c r="E1839" s="1">
        <f>'[1]RC-1'!E1839</f>
        <v>0</v>
      </c>
      <c r="F1839" s="1">
        <f>'[1]RC-1'!F1839</f>
        <v>0</v>
      </c>
      <c r="G1839" s="1">
        <f>'[1]RC-1'!G1839</f>
        <v>0</v>
      </c>
      <c r="H1839" s="1">
        <f>'[1]RC-1'!H1839</f>
        <v>0</v>
      </c>
      <c r="I1839" s="1">
        <f>'[1]RC-1'!I1839</f>
        <v>0</v>
      </c>
      <c r="J1839" s="1">
        <f>'[1]RC-1'!J1839</f>
        <v>0</v>
      </c>
      <c r="K1839" s="1">
        <f>'[1]RC-1'!K1839</f>
        <v>0</v>
      </c>
      <c r="L1839" s="1">
        <f>'[1]RC-1'!L1839</f>
        <v>0</v>
      </c>
      <c r="M1839" s="1">
        <f>'[1]RC-1'!M1839</f>
        <v>0</v>
      </c>
      <c r="N1839" s="1">
        <f>'[1]RC-1'!N1839</f>
        <v>0</v>
      </c>
      <c r="O1839" s="1">
        <f>'[1]RC-1'!O1839</f>
        <v>0</v>
      </c>
      <c r="P1839" s="1">
        <f>'[1]RC-1'!P1839</f>
        <v>0</v>
      </c>
      <c r="Q1839" s="1">
        <f>'[1]RC-1'!Q1839</f>
        <v>0</v>
      </c>
      <c r="R1839" s="1">
        <f>'[1]RC-1'!R1839</f>
        <v>0</v>
      </c>
      <c r="S1839" s="1">
        <f>'[1]RC-1'!S1839</f>
        <v>0</v>
      </c>
      <c r="T1839" s="1">
        <f>'[1]RC-1'!T1839</f>
        <v>0</v>
      </c>
      <c r="U1839" s="1">
        <f>'[1]RC-1'!U1839</f>
        <v>0</v>
      </c>
      <c r="V1839" s="1">
        <f>'[1]RC-1'!V1839</f>
        <v>0</v>
      </c>
      <c r="W1839" s="1">
        <f>'[1]RC-1'!W1839</f>
        <v>0</v>
      </c>
      <c r="X1839" s="1">
        <f>'[1]RC-1'!X1839</f>
        <v>0</v>
      </c>
      <c r="Y1839" s="1">
        <f>'[1]RC-1'!Y1839</f>
        <v>0</v>
      </c>
      <c r="Z1839" s="1">
        <f>'[1]RC-1'!Z1839</f>
        <v>0</v>
      </c>
      <c r="AA1839" s="1">
        <f>'[1]RC-1'!AA1839</f>
        <v>0</v>
      </c>
      <c r="AB1839" s="1">
        <f>'[1]RC-1'!AB1839</f>
        <v>0</v>
      </c>
      <c r="AC1839" s="1">
        <f>'[1]RC-1'!AC1839</f>
        <v>0</v>
      </c>
      <c r="AD1839" s="1">
        <f>'[1]RC-1'!AD1839</f>
        <v>0</v>
      </c>
      <c r="AE1839" s="1">
        <f>'[1]RC-1'!AE1839</f>
        <v>0</v>
      </c>
      <c r="AF1839" s="1">
        <f>'[1]RC-1'!AF1839</f>
        <v>0</v>
      </c>
      <c r="AG1839" s="1">
        <f>'[1]RC-1'!AG1839</f>
        <v>0</v>
      </c>
      <c r="AH1839" s="1">
        <f>'[1]RC-1'!AH1839</f>
        <v>0</v>
      </c>
      <c r="AI1839" s="1">
        <f>'[1]RC-1'!AI1839</f>
        <v>0</v>
      </c>
    </row>
    <row r="1840" spans="1:35" x14ac:dyDescent="0.3">
      <c r="A1840" s="1">
        <f>'[1]RC-1'!A1840</f>
        <v>0</v>
      </c>
      <c r="B1840" s="1">
        <f>'[1]RC-1'!B1840</f>
        <v>0</v>
      </c>
      <c r="C1840" s="1">
        <f>'[1]RC-1'!C1840</f>
        <v>0</v>
      </c>
      <c r="D1840" s="1">
        <f>'[1]RC-1'!D1840</f>
        <v>0</v>
      </c>
      <c r="E1840" s="1">
        <f>'[1]RC-1'!E1840</f>
        <v>0</v>
      </c>
      <c r="F1840" s="1">
        <f>'[1]RC-1'!F1840</f>
        <v>0</v>
      </c>
      <c r="G1840" s="1">
        <f>'[1]RC-1'!G1840</f>
        <v>0</v>
      </c>
      <c r="H1840" s="1">
        <f>'[1]RC-1'!H1840</f>
        <v>0</v>
      </c>
      <c r="I1840" s="1">
        <f>'[1]RC-1'!I1840</f>
        <v>0</v>
      </c>
      <c r="J1840" s="1">
        <f>'[1]RC-1'!J1840</f>
        <v>0</v>
      </c>
      <c r="K1840" s="1">
        <f>'[1]RC-1'!K1840</f>
        <v>0</v>
      </c>
      <c r="L1840" s="1">
        <f>'[1]RC-1'!L1840</f>
        <v>0</v>
      </c>
      <c r="M1840" s="1">
        <f>'[1]RC-1'!M1840</f>
        <v>0</v>
      </c>
      <c r="N1840" s="1">
        <f>'[1]RC-1'!N1840</f>
        <v>0</v>
      </c>
      <c r="O1840" s="1">
        <f>'[1]RC-1'!O1840</f>
        <v>0</v>
      </c>
      <c r="P1840" s="1">
        <f>'[1]RC-1'!P1840</f>
        <v>0</v>
      </c>
      <c r="Q1840" s="1">
        <f>'[1]RC-1'!Q1840</f>
        <v>0</v>
      </c>
      <c r="R1840" s="1">
        <f>'[1]RC-1'!R1840</f>
        <v>0</v>
      </c>
      <c r="S1840" s="1">
        <f>'[1]RC-1'!S1840</f>
        <v>0</v>
      </c>
      <c r="T1840" s="1">
        <f>'[1]RC-1'!T1840</f>
        <v>0</v>
      </c>
      <c r="U1840" s="1">
        <f>'[1]RC-1'!U1840</f>
        <v>0</v>
      </c>
      <c r="V1840" s="1">
        <f>'[1]RC-1'!V1840</f>
        <v>0</v>
      </c>
      <c r="W1840" s="1">
        <f>'[1]RC-1'!W1840</f>
        <v>0</v>
      </c>
      <c r="X1840" s="1">
        <f>'[1]RC-1'!X1840</f>
        <v>0</v>
      </c>
      <c r="Y1840" s="1">
        <f>'[1]RC-1'!Y1840</f>
        <v>0</v>
      </c>
      <c r="Z1840" s="1">
        <f>'[1]RC-1'!Z1840</f>
        <v>0</v>
      </c>
      <c r="AA1840" s="1">
        <f>'[1]RC-1'!AA1840</f>
        <v>0</v>
      </c>
      <c r="AB1840" s="1">
        <f>'[1]RC-1'!AB1840</f>
        <v>0</v>
      </c>
      <c r="AC1840" s="1">
        <f>'[1]RC-1'!AC1840</f>
        <v>0</v>
      </c>
      <c r="AD1840" s="1">
        <f>'[1]RC-1'!AD1840</f>
        <v>0</v>
      </c>
      <c r="AE1840" s="1">
        <f>'[1]RC-1'!AE1840</f>
        <v>0</v>
      </c>
      <c r="AF1840" s="1">
        <f>'[1]RC-1'!AF1840</f>
        <v>0</v>
      </c>
      <c r="AG1840" s="1">
        <f>'[1]RC-1'!AG1840</f>
        <v>0</v>
      </c>
      <c r="AH1840" s="1">
        <f>'[1]RC-1'!AH1840</f>
        <v>0</v>
      </c>
      <c r="AI1840" s="1">
        <f>'[1]RC-1'!AI1840</f>
        <v>0</v>
      </c>
    </row>
    <row r="1841" spans="1:35" x14ac:dyDescent="0.3">
      <c r="A1841" s="1">
        <f>'[1]RC-1'!A1841</f>
        <v>0</v>
      </c>
      <c r="B1841" s="1">
        <f>'[1]RC-1'!B1841</f>
        <v>0</v>
      </c>
      <c r="C1841" s="1">
        <f>'[1]RC-1'!C1841</f>
        <v>0</v>
      </c>
      <c r="D1841" s="1">
        <f>'[1]RC-1'!D1841</f>
        <v>0</v>
      </c>
      <c r="E1841" s="1">
        <f>'[1]RC-1'!E1841</f>
        <v>0</v>
      </c>
      <c r="F1841" s="1">
        <f>'[1]RC-1'!F1841</f>
        <v>0</v>
      </c>
      <c r="G1841" s="1">
        <f>'[1]RC-1'!G1841</f>
        <v>0</v>
      </c>
      <c r="H1841" s="1">
        <f>'[1]RC-1'!H1841</f>
        <v>0</v>
      </c>
      <c r="I1841" s="1">
        <f>'[1]RC-1'!I1841</f>
        <v>0</v>
      </c>
      <c r="J1841" s="1">
        <f>'[1]RC-1'!J1841</f>
        <v>0</v>
      </c>
      <c r="K1841" s="1">
        <f>'[1]RC-1'!K1841</f>
        <v>0</v>
      </c>
      <c r="L1841" s="1">
        <f>'[1]RC-1'!L1841</f>
        <v>0</v>
      </c>
      <c r="M1841" s="1">
        <f>'[1]RC-1'!M1841</f>
        <v>0</v>
      </c>
      <c r="N1841" s="1">
        <f>'[1]RC-1'!N1841</f>
        <v>0</v>
      </c>
      <c r="O1841" s="1">
        <f>'[1]RC-1'!O1841</f>
        <v>0</v>
      </c>
      <c r="P1841" s="1">
        <f>'[1]RC-1'!P1841</f>
        <v>0</v>
      </c>
      <c r="Q1841" s="1">
        <f>'[1]RC-1'!Q1841</f>
        <v>0</v>
      </c>
      <c r="R1841" s="1">
        <f>'[1]RC-1'!R1841</f>
        <v>0</v>
      </c>
      <c r="S1841" s="1">
        <f>'[1]RC-1'!S1841</f>
        <v>0</v>
      </c>
      <c r="T1841" s="1">
        <f>'[1]RC-1'!T1841</f>
        <v>0</v>
      </c>
      <c r="U1841" s="1">
        <f>'[1]RC-1'!U1841</f>
        <v>0</v>
      </c>
      <c r="V1841" s="1">
        <f>'[1]RC-1'!V1841</f>
        <v>0</v>
      </c>
      <c r="W1841" s="1">
        <f>'[1]RC-1'!W1841</f>
        <v>0</v>
      </c>
      <c r="X1841" s="1">
        <f>'[1]RC-1'!X1841</f>
        <v>0</v>
      </c>
      <c r="Y1841" s="1">
        <f>'[1]RC-1'!Y1841</f>
        <v>0</v>
      </c>
      <c r="Z1841" s="1">
        <f>'[1]RC-1'!Z1841</f>
        <v>0</v>
      </c>
      <c r="AA1841" s="1">
        <f>'[1]RC-1'!AA1841</f>
        <v>0</v>
      </c>
      <c r="AB1841" s="1">
        <f>'[1]RC-1'!AB1841</f>
        <v>0</v>
      </c>
      <c r="AC1841" s="1">
        <f>'[1]RC-1'!AC1841</f>
        <v>0</v>
      </c>
      <c r="AD1841" s="1">
        <f>'[1]RC-1'!AD1841</f>
        <v>0</v>
      </c>
      <c r="AE1841" s="1">
        <f>'[1]RC-1'!AE1841</f>
        <v>0</v>
      </c>
      <c r="AF1841" s="1">
        <f>'[1]RC-1'!AF1841</f>
        <v>0</v>
      </c>
      <c r="AG1841" s="1">
        <f>'[1]RC-1'!AG1841</f>
        <v>0</v>
      </c>
      <c r="AH1841" s="1">
        <f>'[1]RC-1'!AH1841</f>
        <v>0</v>
      </c>
      <c r="AI1841" s="1">
        <f>'[1]RC-1'!AI1841</f>
        <v>0</v>
      </c>
    </row>
    <row r="1842" spans="1:35" x14ac:dyDescent="0.3">
      <c r="A1842" s="1">
        <f>'[1]RC-1'!A1842</f>
        <v>0</v>
      </c>
      <c r="B1842" s="1">
        <f>'[1]RC-1'!B1842</f>
        <v>0</v>
      </c>
      <c r="C1842" s="1">
        <f>'[1]RC-1'!C1842</f>
        <v>0</v>
      </c>
      <c r="D1842" s="1">
        <f>'[1]RC-1'!D1842</f>
        <v>0</v>
      </c>
      <c r="E1842" s="1">
        <f>'[1]RC-1'!E1842</f>
        <v>0</v>
      </c>
      <c r="F1842" s="1">
        <f>'[1]RC-1'!F1842</f>
        <v>0</v>
      </c>
      <c r="G1842" s="1">
        <f>'[1]RC-1'!G1842</f>
        <v>0</v>
      </c>
      <c r="H1842" s="1">
        <f>'[1]RC-1'!H1842</f>
        <v>0</v>
      </c>
      <c r="I1842" s="1">
        <f>'[1]RC-1'!I1842</f>
        <v>0</v>
      </c>
      <c r="J1842" s="1">
        <f>'[1]RC-1'!J1842</f>
        <v>0</v>
      </c>
      <c r="K1842" s="1">
        <f>'[1]RC-1'!K1842</f>
        <v>0</v>
      </c>
      <c r="L1842" s="1">
        <f>'[1]RC-1'!L1842</f>
        <v>0</v>
      </c>
      <c r="M1842" s="1">
        <f>'[1]RC-1'!M1842</f>
        <v>0</v>
      </c>
      <c r="N1842" s="1">
        <f>'[1]RC-1'!N1842</f>
        <v>0</v>
      </c>
      <c r="O1842" s="1">
        <f>'[1]RC-1'!O1842</f>
        <v>0</v>
      </c>
      <c r="P1842" s="1">
        <f>'[1]RC-1'!P1842</f>
        <v>0</v>
      </c>
      <c r="Q1842" s="1">
        <f>'[1]RC-1'!Q1842</f>
        <v>0</v>
      </c>
      <c r="R1842" s="1">
        <f>'[1]RC-1'!R1842</f>
        <v>0</v>
      </c>
      <c r="S1842" s="1">
        <f>'[1]RC-1'!S1842</f>
        <v>0</v>
      </c>
      <c r="T1842" s="1">
        <f>'[1]RC-1'!T1842</f>
        <v>0</v>
      </c>
      <c r="U1842" s="1">
        <f>'[1]RC-1'!U1842</f>
        <v>0</v>
      </c>
      <c r="V1842" s="1">
        <f>'[1]RC-1'!V1842</f>
        <v>0</v>
      </c>
      <c r="W1842" s="1">
        <f>'[1]RC-1'!W1842</f>
        <v>0</v>
      </c>
      <c r="X1842" s="1">
        <f>'[1]RC-1'!X1842</f>
        <v>0</v>
      </c>
      <c r="Y1842" s="1">
        <f>'[1]RC-1'!Y1842</f>
        <v>0</v>
      </c>
      <c r="Z1842" s="1">
        <f>'[1]RC-1'!Z1842</f>
        <v>0</v>
      </c>
      <c r="AA1842" s="1">
        <f>'[1]RC-1'!AA1842</f>
        <v>0</v>
      </c>
      <c r="AB1842" s="1">
        <f>'[1]RC-1'!AB1842</f>
        <v>0</v>
      </c>
      <c r="AC1842" s="1">
        <f>'[1]RC-1'!AC1842</f>
        <v>0</v>
      </c>
      <c r="AD1842" s="1">
        <f>'[1]RC-1'!AD1842</f>
        <v>0</v>
      </c>
      <c r="AE1842" s="1">
        <f>'[1]RC-1'!AE1842</f>
        <v>0</v>
      </c>
      <c r="AF1842" s="1">
        <f>'[1]RC-1'!AF1842</f>
        <v>0</v>
      </c>
      <c r="AG1842" s="1">
        <f>'[1]RC-1'!AG1842</f>
        <v>0</v>
      </c>
      <c r="AH1842" s="1">
        <f>'[1]RC-1'!AH1842</f>
        <v>0</v>
      </c>
      <c r="AI1842" s="1">
        <f>'[1]RC-1'!AI1842</f>
        <v>0</v>
      </c>
    </row>
    <row r="1843" spans="1:35" x14ac:dyDescent="0.3">
      <c r="A1843" s="1">
        <f>'[1]RC-1'!A1843</f>
        <v>0</v>
      </c>
      <c r="B1843" s="1">
        <f>'[1]RC-1'!B1843</f>
        <v>0</v>
      </c>
      <c r="C1843" s="1">
        <f>'[1]RC-1'!C1843</f>
        <v>0</v>
      </c>
      <c r="D1843" s="1">
        <f>'[1]RC-1'!D1843</f>
        <v>0</v>
      </c>
      <c r="E1843" s="1">
        <f>'[1]RC-1'!E1843</f>
        <v>0</v>
      </c>
      <c r="F1843" s="1">
        <f>'[1]RC-1'!F1843</f>
        <v>0</v>
      </c>
      <c r="G1843" s="1">
        <f>'[1]RC-1'!G1843</f>
        <v>0</v>
      </c>
      <c r="H1843" s="1">
        <f>'[1]RC-1'!H1843</f>
        <v>0</v>
      </c>
      <c r="I1843" s="1">
        <f>'[1]RC-1'!I1843</f>
        <v>0</v>
      </c>
      <c r="J1843" s="1">
        <f>'[1]RC-1'!J1843</f>
        <v>0</v>
      </c>
      <c r="K1843" s="1">
        <f>'[1]RC-1'!K1843</f>
        <v>0</v>
      </c>
      <c r="L1843" s="1">
        <f>'[1]RC-1'!L1843</f>
        <v>0</v>
      </c>
      <c r="M1843" s="1">
        <f>'[1]RC-1'!M1843</f>
        <v>0</v>
      </c>
      <c r="N1843" s="1">
        <f>'[1]RC-1'!N1843</f>
        <v>0</v>
      </c>
      <c r="O1843" s="1">
        <f>'[1]RC-1'!O1843</f>
        <v>0</v>
      </c>
      <c r="P1843" s="1">
        <f>'[1]RC-1'!P1843</f>
        <v>0</v>
      </c>
      <c r="Q1843" s="1">
        <f>'[1]RC-1'!Q1843</f>
        <v>0</v>
      </c>
      <c r="R1843" s="1">
        <f>'[1]RC-1'!R1843</f>
        <v>0</v>
      </c>
      <c r="S1843" s="1">
        <f>'[1]RC-1'!S1843</f>
        <v>0</v>
      </c>
      <c r="T1843" s="1">
        <f>'[1]RC-1'!T1843</f>
        <v>0</v>
      </c>
      <c r="U1843" s="1">
        <f>'[1]RC-1'!U1843</f>
        <v>0</v>
      </c>
      <c r="V1843" s="1">
        <f>'[1]RC-1'!V1843</f>
        <v>0</v>
      </c>
      <c r="W1843" s="1">
        <f>'[1]RC-1'!W1843</f>
        <v>0</v>
      </c>
      <c r="X1843" s="1">
        <f>'[1]RC-1'!X1843</f>
        <v>0</v>
      </c>
      <c r="Y1843" s="1">
        <f>'[1]RC-1'!Y1843</f>
        <v>0</v>
      </c>
      <c r="Z1843" s="1">
        <f>'[1]RC-1'!Z1843</f>
        <v>0</v>
      </c>
      <c r="AA1843" s="1">
        <f>'[1]RC-1'!AA1843</f>
        <v>0</v>
      </c>
      <c r="AB1843" s="1">
        <f>'[1]RC-1'!AB1843</f>
        <v>0</v>
      </c>
      <c r="AC1843" s="1">
        <f>'[1]RC-1'!AC1843</f>
        <v>0</v>
      </c>
      <c r="AD1843" s="1">
        <f>'[1]RC-1'!AD1843</f>
        <v>0</v>
      </c>
      <c r="AE1843" s="1">
        <f>'[1]RC-1'!AE1843</f>
        <v>0</v>
      </c>
      <c r="AF1843" s="1">
        <f>'[1]RC-1'!AF1843</f>
        <v>0</v>
      </c>
      <c r="AG1843" s="1">
        <f>'[1]RC-1'!AG1843</f>
        <v>0</v>
      </c>
      <c r="AH1843" s="1">
        <f>'[1]RC-1'!AH1843</f>
        <v>0</v>
      </c>
      <c r="AI1843" s="1">
        <f>'[1]RC-1'!AI1843</f>
        <v>0</v>
      </c>
    </row>
    <row r="1844" spans="1:35" x14ac:dyDescent="0.3">
      <c r="A1844" s="1">
        <f>'[1]RC-1'!A1844</f>
        <v>0</v>
      </c>
      <c r="B1844" s="1">
        <f>'[1]RC-1'!B1844</f>
        <v>0</v>
      </c>
      <c r="C1844" s="1">
        <f>'[1]RC-1'!C1844</f>
        <v>0</v>
      </c>
      <c r="D1844" s="1">
        <f>'[1]RC-1'!D1844</f>
        <v>0</v>
      </c>
      <c r="E1844" s="1">
        <f>'[1]RC-1'!E1844</f>
        <v>0</v>
      </c>
      <c r="F1844" s="1">
        <f>'[1]RC-1'!F1844</f>
        <v>0</v>
      </c>
      <c r="G1844" s="1">
        <f>'[1]RC-1'!G1844</f>
        <v>0</v>
      </c>
      <c r="H1844" s="1">
        <f>'[1]RC-1'!H1844</f>
        <v>0</v>
      </c>
      <c r="I1844" s="1">
        <f>'[1]RC-1'!I1844</f>
        <v>0</v>
      </c>
      <c r="J1844" s="1">
        <f>'[1]RC-1'!J1844</f>
        <v>0</v>
      </c>
      <c r="K1844" s="1">
        <f>'[1]RC-1'!K1844</f>
        <v>0</v>
      </c>
      <c r="L1844" s="1">
        <f>'[1]RC-1'!L1844</f>
        <v>0</v>
      </c>
      <c r="M1844" s="1">
        <f>'[1]RC-1'!M1844</f>
        <v>0</v>
      </c>
      <c r="N1844" s="1">
        <f>'[1]RC-1'!N1844</f>
        <v>0</v>
      </c>
      <c r="O1844" s="1">
        <f>'[1]RC-1'!O1844</f>
        <v>0</v>
      </c>
      <c r="P1844" s="1">
        <f>'[1]RC-1'!P1844</f>
        <v>0</v>
      </c>
      <c r="Q1844" s="1">
        <f>'[1]RC-1'!Q1844</f>
        <v>0</v>
      </c>
      <c r="R1844" s="1">
        <f>'[1]RC-1'!R1844</f>
        <v>0</v>
      </c>
      <c r="S1844" s="1">
        <f>'[1]RC-1'!S1844</f>
        <v>0</v>
      </c>
      <c r="T1844" s="1">
        <f>'[1]RC-1'!T1844</f>
        <v>0</v>
      </c>
      <c r="U1844" s="1">
        <f>'[1]RC-1'!U1844</f>
        <v>0</v>
      </c>
      <c r="V1844" s="1">
        <f>'[1]RC-1'!V1844</f>
        <v>0</v>
      </c>
      <c r="W1844" s="1">
        <f>'[1]RC-1'!W1844</f>
        <v>0</v>
      </c>
      <c r="X1844" s="1">
        <f>'[1]RC-1'!X1844</f>
        <v>0</v>
      </c>
      <c r="Y1844" s="1">
        <f>'[1]RC-1'!Y1844</f>
        <v>0</v>
      </c>
      <c r="Z1844" s="1">
        <f>'[1]RC-1'!Z1844</f>
        <v>0</v>
      </c>
      <c r="AA1844" s="1">
        <f>'[1]RC-1'!AA1844</f>
        <v>0</v>
      </c>
      <c r="AB1844" s="1">
        <f>'[1]RC-1'!AB1844</f>
        <v>0</v>
      </c>
      <c r="AC1844" s="1">
        <f>'[1]RC-1'!AC1844</f>
        <v>0</v>
      </c>
      <c r="AD1844" s="1">
        <f>'[1]RC-1'!AD1844</f>
        <v>0</v>
      </c>
      <c r="AE1844" s="1">
        <f>'[1]RC-1'!AE1844</f>
        <v>0</v>
      </c>
      <c r="AF1844" s="1">
        <f>'[1]RC-1'!AF1844</f>
        <v>0</v>
      </c>
      <c r="AG1844" s="1">
        <f>'[1]RC-1'!AG1844</f>
        <v>0</v>
      </c>
      <c r="AH1844" s="1">
        <f>'[1]RC-1'!AH1844</f>
        <v>0</v>
      </c>
      <c r="AI1844" s="1">
        <f>'[1]RC-1'!AI1844</f>
        <v>0</v>
      </c>
    </row>
    <row r="1845" spans="1:35" x14ac:dyDescent="0.3">
      <c r="A1845" s="1">
        <f>'[1]RC-1'!A1845</f>
        <v>0</v>
      </c>
      <c r="B1845" s="1">
        <f>'[1]RC-1'!B1845</f>
        <v>0</v>
      </c>
      <c r="C1845" s="1">
        <f>'[1]RC-1'!C1845</f>
        <v>0</v>
      </c>
      <c r="D1845" s="1">
        <f>'[1]RC-1'!D1845</f>
        <v>0</v>
      </c>
      <c r="E1845" s="1">
        <f>'[1]RC-1'!E1845</f>
        <v>0</v>
      </c>
      <c r="F1845" s="1">
        <f>'[1]RC-1'!F1845</f>
        <v>0</v>
      </c>
      <c r="G1845" s="1">
        <f>'[1]RC-1'!G1845</f>
        <v>0</v>
      </c>
      <c r="H1845" s="1">
        <f>'[1]RC-1'!H1845</f>
        <v>0</v>
      </c>
      <c r="I1845" s="1">
        <f>'[1]RC-1'!I1845</f>
        <v>0</v>
      </c>
      <c r="J1845" s="1">
        <f>'[1]RC-1'!J1845</f>
        <v>0</v>
      </c>
      <c r="K1845" s="1">
        <f>'[1]RC-1'!K1845</f>
        <v>0</v>
      </c>
      <c r="L1845" s="1">
        <f>'[1]RC-1'!L1845</f>
        <v>0</v>
      </c>
      <c r="M1845" s="1">
        <f>'[1]RC-1'!M1845</f>
        <v>0</v>
      </c>
      <c r="N1845" s="1">
        <f>'[1]RC-1'!N1845</f>
        <v>0</v>
      </c>
      <c r="O1845" s="1">
        <f>'[1]RC-1'!O1845</f>
        <v>0</v>
      </c>
      <c r="P1845" s="1">
        <f>'[1]RC-1'!P1845</f>
        <v>0</v>
      </c>
      <c r="Q1845" s="1">
        <f>'[1]RC-1'!Q1845</f>
        <v>0</v>
      </c>
      <c r="R1845" s="1">
        <f>'[1]RC-1'!R1845</f>
        <v>0</v>
      </c>
      <c r="S1845" s="1">
        <f>'[1]RC-1'!S1845</f>
        <v>0</v>
      </c>
      <c r="T1845" s="1">
        <f>'[1]RC-1'!T1845</f>
        <v>0</v>
      </c>
      <c r="U1845" s="1">
        <f>'[1]RC-1'!U1845</f>
        <v>0</v>
      </c>
      <c r="V1845" s="1">
        <f>'[1]RC-1'!V1845</f>
        <v>0</v>
      </c>
      <c r="W1845" s="1">
        <f>'[1]RC-1'!W1845</f>
        <v>0</v>
      </c>
      <c r="X1845" s="1">
        <f>'[1]RC-1'!X1845</f>
        <v>0</v>
      </c>
      <c r="Y1845" s="1">
        <f>'[1]RC-1'!Y1845</f>
        <v>0</v>
      </c>
      <c r="Z1845" s="1">
        <f>'[1]RC-1'!Z1845</f>
        <v>0</v>
      </c>
      <c r="AA1845" s="1">
        <f>'[1]RC-1'!AA1845</f>
        <v>0</v>
      </c>
      <c r="AB1845" s="1">
        <f>'[1]RC-1'!AB1845</f>
        <v>0</v>
      </c>
      <c r="AC1845" s="1">
        <f>'[1]RC-1'!AC1845</f>
        <v>0</v>
      </c>
      <c r="AD1845" s="1">
        <f>'[1]RC-1'!AD1845</f>
        <v>0</v>
      </c>
      <c r="AE1845" s="1">
        <f>'[1]RC-1'!AE1845</f>
        <v>0</v>
      </c>
      <c r="AF1845" s="1">
        <f>'[1]RC-1'!AF1845</f>
        <v>0</v>
      </c>
      <c r="AG1845" s="1">
        <f>'[1]RC-1'!AG1845</f>
        <v>0</v>
      </c>
      <c r="AH1845" s="1">
        <f>'[1]RC-1'!AH1845</f>
        <v>0</v>
      </c>
      <c r="AI1845" s="1">
        <f>'[1]RC-1'!AI1845</f>
        <v>0</v>
      </c>
    </row>
    <row r="1846" spans="1:35" x14ac:dyDescent="0.3">
      <c r="A1846" s="1">
        <f>'[1]RC-1'!A1846</f>
        <v>0</v>
      </c>
      <c r="B1846" s="1">
        <f>'[1]RC-1'!B1846</f>
        <v>0</v>
      </c>
      <c r="C1846" s="1">
        <f>'[1]RC-1'!C1846</f>
        <v>0</v>
      </c>
      <c r="D1846" s="1">
        <f>'[1]RC-1'!D1846</f>
        <v>0</v>
      </c>
      <c r="E1846" s="1">
        <f>'[1]RC-1'!E1846</f>
        <v>0</v>
      </c>
      <c r="F1846" s="1">
        <f>'[1]RC-1'!F1846</f>
        <v>0</v>
      </c>
      <c r="G1846" s="1">
        <f>'[1]RC-1'!G1846</f>
        <v>0</v>
      </c>
      <c r="H1846" s="1">
        <f>'[1]RC-1'!H1846</f>
        <v>0</v>
      </c>
      <c r="I1846" s="1">
        <f>'[1]RC-1'!I1846</f>
        <v>0</v>
      </c>
      <c r="J1846" s="1">
        <f>'[1]RC-1'!J1846</f>
        <v>0</v>
      </c>
      <c r="K1846" s="1">
        <f>'[1]RC-1'!K1846</f>
        <v>0</v>
      </c>
      <c r="L1846" s="1">
        <f>'[1]RC-1'!L1846</f>
        <v>0</v>
      </c>
      <c r="M1846" s="1">
        <f>'[1]RC-1'!M1846</f>
        <v>0</v>
      </c>
      <c r="N1846" s="1">
        <f>'[1]RC-1'!N1846</f>
        <v>0</v>
      </c>
      <c r="O1846" s="1">
        <f>'[1]RC-1'!O1846</f>
        <v>0</v>
      </c>
      <c r="P1846" s="1">
        <f>'[1]RC-1'!P1846</f>
        <v>0</v>
      </c>
      <c r="Q1846" s="1">
        <f>'[1]RC-1'!Q1846</f>
        <v>0</v>
      </c>
      <c r="R1846" s="1">
        <f>'[1]RC-1'!R1846</f>
        <v>0</v>
      </c>
      <c r="S1846" s="1">
        <f>'[1]RC-1'!S1846</f>
        <v>0</v>
      </c>
      <c r="T1846" s="1">
        <f>'[1]RC-1'!T1846</f>
        <v>0</v>
      </c>
      <c r="U1846" s="1">
        <f>'[1]RC-1'!U1846</f>
        <v>0</v>
      </c>
      <c r="V1846" s="1">
        <f>'[1]RC-1'!V1846</f>
        <v>0</v>
      </c>
      <c r="W1846" s="1">
        <f>'[1]RC-1'!W1846</f>
        <v>0</v>
      </c>
      <c r="X1846" s="1">
        <f>'[1]RC-1'!X1846</f>
        <v>0</v>
      </c>
      <c r="Y1846" s="1">
        <f>'[1]RC-1'!Y1846</f>
        <v>0</v>
      </c>
      <c r="Z1846" s="1">
        <f>'[1]RC-1'!Z1846</f>
        <v>0</v>
      </c>
      <c r="AA1846" s="1">
        <f>'[1]RC-1'!AA1846</f>
        <v>0</v>
      </c>
      <c r="AB1846" s="1">
        <f>'[1]RC-1'!AB1846</f>
        <v>0</v>
      </c>
      <c r="AC1846" s="1">
        <f>'[1]RC-1'!AC1846</f>
        <v>0</v>
      </c>
      <c r="AD1846" s="1">
        <f>'[1]RC-1'!AD1846</f>
        <v>0</v>
      </c>
      <c r="AE1846" s="1">
        <f>'[1]RC-1'!AE1846</f>
        <v>0</v>
      </c>
      <c r="AF1846" s="1">
        <f>'[1]RC-1'!AF1846</f>
        <v>0</v>
      </c>
      <c r="AG1846" s="1">
        <f>'[1]RC-1'!AG1846</f>
        <v>0</v>
      </c>
      <c r="AH1846" s="1">
        <f>'[1]RC-1'!AH1846</f>
        <v>0</v>
      </c>
      <c r="AI1846" s="1">
        <f>'[1]RC-1'!AI1846</f>
        <v>0</v>
      </c>
    </row>
    <row r="1847" spans="1:35" x14ac:dyDescent="0.3">
      <c r="A1847" s="1">
        <f>'[1]RC-1'!A1847</f>
        <v>0</v>
      </c>
      <c r="B1847" s="1">
        <f>'[1]RC-1'!B1847</f>
        <v>0</v>
      </c>
      <c r="C1847" s="1">
        <f>'[1]RC-1'!C1847</f>
        <v>0</v>
      </c>
      <c r="D1847" s="1">
        <f>'[1]RC-1'!D1847</f>
        <v>0</v>
      </c>
      <c r="E1847" s="1">
        <f>'[1]RC-1'!E1847</f>
        <v>0</v>
      </c>
      <c r="F1847" s="1">
        <f>'[1]RC-1'!F1847</f>
        <v>0</v>
      </c>
      <c r="G1847" s="1">
        <f>'[1]RC-1'!G1847</f>
        <v>0</v>
      </c>
      <c r="H1847" s="1">
        <f>'[1]RC-1'!H1847</f>
        <v>0</v>
      </c>
      <c r="I1847" s="1">
        <f>'[1]RC-1'!I1847</f>
        <v>0</v>
      </c>
      <c r="J1847" s="1">
        <f>'[1]RC-1'!J1847</f>
        <v>0</v>
      </c>
      <c r="K1847" s="1">
        <f>'[1]RC-1'!K1847</f>
        <v>0</v>
      </c>
      <c r="L1847" s="1">
        <f>'[1]RC-1'!L1847</f>
        <v>0</v>
      </c>
      <c r="M1847" s="1">
        <f>'[1]RC-1'!M1847</f>
        <v>0</v>
      </c>
      <c r="N1847" s="1">
        <f>'[1]RC-1'!N1847</f>
        <v>0</v>
      </c>
      <c r="O1847" s="1">
        <f>'[1]RC-1'!O1847</f>
        <v>0</v>
      </c>
      <c r="P1847" s="1">
        <f>'[1]RC-1'!P1847</f>
        <v>0</v>
      </c>
      <c r="Q1847" s="1">
        <f>'[1]RC-1'!Q1847</f>
        <v>0</v>
      </c>
      <c r="R1847" s="1">
        <f>'[1]RC-1'!R1847</f>
        <v>0</v>
      </c>
      <c r="S1847" s="1">
        <f>'[1]RC-1'!S1847</f>
        <v>0</v>
      </c>
      <c r="T1847" s="1">
        <f>'[1]RC-1'!T1847</f>
        <v>0</v>
      </c>
      <c r="U1847" s="1">
        <f>'[1]RC-1'!U1847</f>
        <v>0</v>
      </c>
      <c r="V1847" s="1">
        <f>'[1]RC-1'!V1847</f>
        <v>0</v>
      </c>
      <c r="W1847" s="1">
        <f>'[1]RC-1'!W1847</f>
        <v>0</v>
      </c>
      <c r="X1847" s="1">
        <f>'[1]RC-1'!X1847</f>
        <v>0</v>
      </c>
      <c r="Y1847" s="1">
        <f>'[1]RC-1'!Y1847</f>
        <v>0</v>
      </c>
      <c r="Z1847" s="1">
        <f>'[1]RC-1'!Z1847</f>
        <v>0</v>
      </c>
      <c r="AA1847" s="1">
        <f>'[1]RC-1'!AA1847</f>
        <v>0</v>
      </c>
      <c r="AB1847" s="1">
        <f>'[1]RC-1'!AB1847</f>
        <v>0</v>
      </c>
      <c r="AC1847" s="1">
        <f>'[1]RC-1'!AC1847</f>
        <v>0</v>
      </c>
      <c r="AD1847" s="1">
        <f>'[1]RC-1'!AD1847</f>
        <v>0</v>
      </c>
      <c r="AE1847" s="1">
        <f>'[1]RC-1'!AE1847</f>
        <v>0</v>
      </c>
      <c r="AF1847" s="1">
        <f>'[1]RC-1'!AF1847</f>
        <v>0</v>
      </c>
      <c r="AG1847" s="1">
        <f>'[1]RC-1'!AG1847</f>
        <v>0</v>
      </c>
      <c r="AH1847" s="1">
        <f>'[1]RC-1'!AH1847</f>
        <v>0</v>
      </c>
      <c r="AI1847" s="1">
        <f>'[1]RC-1'!AI1847</f>
        <v>0</v>
      </c>
    </row>
    <row r="1848" spans="1:35" x14ac:dyDescent="0.3">
      <c r="A1848" s="1">
        <f>'[1]RC-1'!A1848</f>
        <v>0</v>
      </c>
      <c r="B1848" s="1">
        <f>'[1]RC-1'!B1848</f>
        <v>0</v>
      </c>
      <c r="C1848" s="1">
        <f>'[1]RC-1'!C1848</f>
        <v>0</v>
      </c>
      <c r="D1848" s="1">
        <f>'[1]RC-1'!D1848</f>
        <v>0</v>
      </c>
      <c r="E1848" s="1">
        <f>'[1]RC-1'!E1848</f>
        <v>0</v>
      </c>
      <c r="F1848" s="1">
        <f>'[1]RC-1'!F1848</f>
        <v>0</v>
      </c>
      <c r="G1848" s="1">
        <f>'[1]RC-1'!G1848</f>
        <v>0</v>
      </c>
      <c r="H1848" s="1">
        <f>'[1]RC-1'!H1848</f>
        <v>0</v>
      </c>
      <c r="I1848" s="1">
        <f>'[1]RC-1'!I1848</f>
        <v>0</v>
      </c>
      <c r="J1848" s="1">
        <f>'[1]RC-1'!J1848</f>
        <v>0</v>
      </c>
      <c r="K1848" s="1">
        <f>'[1]RC-1'!K1848</f>
        <v>0</v>
      </c>
      <c r="L1848" s="1">
        <f>'[1]RC-1'!L1848</f>
        <v>0</v>
      </c>
      <c r="M1848" s="1">
        <f>'[1]RC-1'!M1848</f>
        <v>0</v>
      </c>
      <c r="N1848" s="1">
        <f>'[1]RC-1'!N1848</f>
        <v>0</v>
      </c>
      <c r="O1848" s="1">
        <f>'[1]RC-1'!O1848</f>
        <v>0</v>
      </c>
      <c r="P1848" s="1">
        <f>'[1]RC-1'!P1848</f>
        <v>0</v>
      </c>
      <c r="Q1848" s="1">
        <f>'[1]RC-1'!Q1848</f>
        <v>0</v>
      </c>
      <c r="R1848" s="1">
        <f>'[1]RC-1'!R1848</f>
        <v>0</v>
      </c>
      <c r="S1848" s="1">
        <f>'[1]RC-1'!S1848</f>
        <v>0</v>
      </c>
      <c r="T1848" s="1">
        <f>'[1]RC-1'!T1848</f>
        <v>0</v>
      </c>
      <c r="U1848" s="1">
        <f>'[1]RC-1'!U1848</f>
        <v>0</v>
      </c>
      <c r="V1848" s="1">
        <f>'[1]RC-1'!V1848</f>
        <v>0</v>
      </c>
      <c r="W1848" s="1">
        <f>'[1]RC-1'!W1848</f>
        <v>0</v>
      </c>
      <c r="X1848" s="1">
        <f>'[1]RC-1'!X1848</f>
        <v>0</v>
      </c>
      <c r="Y1848" s="1">
        <f>'[1]RC-1'!Y1848</f>
        <v>0</v>
      </c>
      <c r="Z1848" s="1">
        <f>'[1]RC-1'!Z1848</f>
        <v>0</v>
      </c>
      <c r="AA1848" s="1">
        <f>'[1]RC-1'!AA1848</f>
        <v>0</v>
      </c>
      <c r="AB1848" s="1">
        <f>'[1]RC-1'!AB1848</f>
        <v>0</v>
      </c>
      <c r="AC1848" s="1">
        <f>'[1]RC-1'!AC1848</f>
        <v>0</v>
      </c>
      <c r="AD1848" s="1">
        <f>'[1]RC-1'!AD1848</f>
        <v>0</v>
      </c>
      <c r="AE1848" s="1">
        <f>'[1]RC-1'!AE1848</f>
        <v>0</v>
      </c>
      <c r="AF1848" s="1">
        <f>'[1]RC-1'!AF1848</f>
        <v>0</v>
      </c>
      <c r="AG1848" s="1">
        <f>'[1]RC-1'!AG1848</f>
        <v>0</v>
      </c>
      <c r="AH1848" s="1">
        <f>'[1]RC-1'!AH1848</f>
        <v>0</v>
      </c>
      <c r="AI1848" s="1">
        <f>'[1]RC-1'!AI1848</f>
        <v>0</v>
      </c>
    </row>
    <row r="1849" spans="1:35" x14ac:dyDescent="0.3">
      <c r="A1849" s="1">
        <f>'[1]RC-1'!A1849</f>
        <v>0</v>
      </c>
      <c r="B1849" s="1">
        <f>'[1]RC-1'!B1849</f>
        <v>0</v>
      </c>
      <c r="C1849" s="1">
        <f>'[1]RC-1'!C1849</f>
        <v>0</v>
      </c>
      <c r="D1849" s="1">
        <f>'[1]RC-1'!D1849</f>
        <v>0</v>
      </c>
      <c r="E1849" s="1">
        <f>'[1]RC-1'!E1849</f>
        <v>0</v>
      </c>
      <c r="F1849" s="1">
        <f>'[1]RC-1'!F1849</f>
        <v>0</v>
      </c>
      <c r="G1849" s="1">
        <f>'[1]RC-1'!G1849</f>
        <v>0</v>
      </c>
      <c r="H1849" s="1">
        <f>'[1]RC-1'!H1849</f>
        <v>0</v>
      </c>
      <c r="I1849" s="1">
        <f>'[1]RC-1'!I1849</f>
        <v>0</v>
      </c>
      <c r="J1849" s="1">
        <f>'[1]RC-1'!J1849</f>
        <v>0</v>
      </c>
      <c r="K1849" s="1">
        <f>'[1]RC-1'!K1849</f>
        <v>0</v>
      </c>
      <c r="L1849" s="1">
        <f>'[1]RC-1'!L1849</f>
        <v>0</v>
      </c>
      <c r="M1849" s="1">
        <f>'[1]RC-1'!M1849</f>
        <v>0</v>
      </c>
      <c r="N1849" s="1">
        <f>'[1]RC-1'!N1849</f>
        <v>0</v>
      </c>
      <c r="O1849" s="1">
        <f>'[1]RC-1'!O1849</f>
        <v>0</v>
      </c>
      <c r="P1849" s="1">
        <f>'[1]RC-1'!P1849</f>
        <v>0</v>
      </c>
      <c r="Q1849" s="1">
        <f>'[1]RC-1'!Q1849</f>
        <v>0</v>
      </c>
      <c r="R1849" s="1">
        <f>'[1]RC-1'!R1849</f>
        <v>0</v>
      </c>
      <c r="S1849" s="1">
        <f>'[1]RC-1'!S1849</f>
        <v>0</v>
      </c>
      <c r="T1849" s="1">
        <f>'[1]RC-1'!T1849</f>
        <v>0</v>
      </c>
      <c r="U1849" s="1">
        <f>'[1]RC-1'!U1849</f>
        <v>0</v>
      </c>
      <c r="V1849" s="1">
        <f>'[1]RC-1'!V1849</f>
        <v>0</v>
      </c>
      <c r="W1849" s="1">
        <f>'[1]RC-1'!W1849</f>
        <v>0</v>
      </c>
      <c r="X1849" s="1">
        <f>'[1]RC-1'!X1849</f>
        <v>0</v>
      </c>
      <c r="Y1849" s="1">
        <f>'[1]RC-1'!Y1849</f>
        <v>0</v>
      </c>
      <c r="Z1849" s="1">
        <f>'[1]RC-1'!Z1849</f>
        <v>0</v>
      </c>
      <c r="AA1849" s="1">
        <f>'[1]RC-1'!AA1849</f>
        <v>0</v>
      </c>
      <c r="AB1849" s="1">
        <f>'[1]RC-1'!AB1849</f>
        <v>0</v>
      </c>
      <c r="AC1849" s="1">
        <f>'[1]RC-1'!AC1849</f>
        <v>0</v>
      </c>
      <c r="AD1849" s="1">
        <f>'[1]RC-1'!AD1849</f>
        <v>0</v>
      </c>
      <c r="AE1849" s="1">
        <f>'[1]RC-1'!AE1849</f>
        <v>0</v>
      </c>
      <c r="AF1849" s="1">
        <f>'[1]RC-1'!AF1849</f>
        <v>0</v>
      </c>
      <c r="AG1849" s="1">
        <f>'[1]RC-1'!AG1849</f>
        <v>0</v>
      </c>
      <c r="AH1849" s="1">
        <f>'[1]RC-1'!AH1849</f>
        <v>0</v>
      </c>
      <c r="AI1849" s="1">
        <f>'[1]RC-1'!AI1849</f>
        <v>0</v>
      </c>
    </row>
    <row r="1850" spans="1:35" x14ac:dyDescent="0.3">
      <c r="A1850" s="1">
        <f>'[1]RC-1'!A1850</f>
        <v>0</v>
      </c>
      <c r="B1850" s="1">
        <f>'[1]RC-1'!B1850</f>
        <v>0</v>
      </c>
      <c r="C1850" s="1">
        <f>'[1]RC-1'!C1850</f>
        <v>0</v>
      </c>
      <c r="D1850" s="1">
        <f>'[1]RC-1'!D1850</f>
        <v>0</v>
      </c>
      <c r="E1850" s="1">
        <f>'[1]RC-1'!E1850</f>
        <v>0</v>
      </c>
      <c r="F1850" s="1">
        <f>'[1]RC-1'!F1850</f>
        <v>0</v>
      </c>
      <c r="G1850" s="1">
        <f>'[1]RC-1'!G1850</f>
        <v>0</v>
      </c>
      <c r="H1850" s="1">
        <f>'[1]RC-1'!H1850</f>
        <v>0</v>
      </c>
      <c r="I1850" s="1">
        <f>'[1]RC-1'!I1850</f>
        <v>0</v>
      </c>
      <c r="J1850" s="1">
        <f>'[1]RC-1'!J1850</f>
        <v>0</v>
      </c>
      <c r="K1850" s="1">
        <f>'[1]RC-1'!K1850</f>
        <v>0</v>
      </c>
      <c r="L1850" s="1">
        <f>'[1]RC-1'!L1850</f>
        <v>0</v>
      </c>
      <c r="M1850" s="1">
        <f>'[1]RC-1'!M1850</f>
        <v>0</v>
      </c>
      <c r="N1850" s="1">
        <f>'[1]RC-1'!N1850</f>
        <v>0</v>
      </c>
      <c r="O1850" s="1">
        <f>'[1]RC-1'!O1850</f>
        <v>0</v>
      </c>
      <c r="P1850" s="1">
        <f>'[1]RC-1'!P1850</f>
        <v>0</v>
      </c>
      <c r="Q1850" s="1">
        <f>'[1]RC-1'!Q1850</f>
        <v>0</v>
      </c>
      <c r="R1850" s="1">
        <f>'[1]RC-1'!R1850</f>
        <v>0</v>
      </c>
      <c r="S1850" s="1">
        <f>'[1]RC-1'!S1850</f>
        <v>0</v>
      </c>
      <c r="T1850" s="1">
        <f>'[1]RC-1'!T1850</f>
        <v>0</v>
      </c>
      <c r="U1850" s="1">
        <f>'[1]RC-1'!U1850</f>
        <v>0</v>
      </c>
      <c r="V1850" s="1">
        <f>'[1]RC-1'!V1850</f>
        <v>0</v>
      </c>
      <c r="W1850" s="1">
        <f>'[1]RC-1'!W1850</f>
        <v>0</v>
      </c>
      <c r="X1850" s="1">
        <f>'[1]RC-1'!X1850</f>
        <v>0</v>
      </c>
      <c r="Y1850" s="1">
        <f>'[1]RC-1'!Y1850</f>
        <v>0</v>
      </c>
      <c r="Z1850" s="1">
        <f>'[1]RC-1'!Z1850</f>
        <v>0</v>
      </c>
      <c r="AA1850" s="1">
        <f>'[1]RC-1'!AA1850</f>
        <v>0</v>
      </c>
      <c r="AB1850" s="1">
        <f>'[1]RC-1'!AB1850</f>
        <v>0</v>
      </c>
      <c r="AC1850" s="1">
        <f>'[1]RC-1'!AC1850</f>
        <v>0</v>
      </c>
      <c r="AD1850" s="1">
        <f>'[1]RC-1'!AD1850</f>
        <v>0</v>
      </c>
      <c r="AE1850" s="1">
        <f>'[1]RC-1'!AE1850</f>
        <v>0</v>
      </c>
      <c r="AF1850" s="1">
        <f>'[1]RC-1'!AF1850</f>
        <v>0</v>
      </c>
      <c r="AG1850" s="1">
        <f>'[1]RC-1'!AG1850</f>
        <v>0</v>
      </c>
      <c r="AH1850" s="1">
        <f>'[1]RC-1'!AH1850</f>
        <v>0</v>
      </c>
      <c r="AI1850" s="1">
        <f>'[1]RC-1'!AI1850</f>
        <v>0</v>
      </c>
    </row>
    <row r="1851" spans="1:35" x14ac:dyDescent="0.3">
      <c r="A1851" s="1">
        <f>'[1]RC-1'!A1851</f>
        <v>0</v>
      </c>
      <c r="B1851" s="1">
        <f>'[1]RC-1'!B1851</f>
        <v>0</v>
      </c>
      <c r="C1851" s="1">
        <f>'[1]RC-1'!C1851</f>
        <v>0</v>
      </c>
      <c r="D1851" s="1">
        <f>'[1]RC-1'!D1851</f>
        <v>0</v>
      </c>
      <c r="E1851" s="1">
        <f>'[1]RC-1'!E1851</f>
        <v>0</v>
      </c>
      <c r="F1851" s="1">
        <f>'[1]RC-1'!F1851</f>
        <v>0</v>
      </c>
      <c r="G1851" s="1">
        <f>'[1]RC-1'!G1851</f>
        <v>0</v>
      </c>
      <c r="H1851" s="1">
        <f>'[1]RC-1'!H1851</f>
        <v>0</v>
      </c>
      <c r="I1851" s="1">
        <f>'[1]RC-1'!I1851</f>
        <v>0</v>
      </c>
      <c r="J1851" s="1">
        <f>'[1]RC-1'!J1851</f>
        <v>0</v>
      </c>
      <c r="K1851" s="1">
        <f>'[1]RC-1'!K1851</f>
        <v>0</v>
      </c>
      <c r="L1851" s="1">
        <f>'[1]RC-1'!L1851</f>
        <v>0</v>
      </c>
      <c r="M1851" s="1">
        <f>'[1]RC-1'!M1851</f>
        <v>0</v>
      </c>
      <c r="N1851" s="1">
        <f>'[1]RC-1'!N1851</f>
        <v>0</v>
      </c>
      <c r="O1851" s="1">
        <f>'[1]RC-1'!O1851</f>
        <v>0</v>
      </c>
      <c r="P1851" s="1">
        <f>'[1]RC-1'!P1851</f>
        <v>0</v>
      </c>
      <c r="Q1851" s="1">
        <f>'[1]RC-1'!Q1851</f>
        <v>0</v>
      </c>
      <c r="R1851" s="1">
        <f>'[1]RC-1'!R1851</f>
        <v>0</v>
      </c>
      <c r="S1851" s="1">
        <f>'[1]RC-1'!S1851</f>
        <v>0</v>
      </c>
      <c r="T1851" s="1">
        <f>'[1]RC-1'!T1851</f>
        <v>0</v>
      </c>
      <c r="U1851" s="1">
        <f>'[1]RC-1'!U1851</f>
        <v>0</v>
      </c>
      <c r="V1851" s="1">
        <f>'[1]RC-1'!V1851</f>
        <v>0</v>
      </c>
      <c r="W1851" s="1">
        <f>'[1]RC-1'!W1851</f>
        <v>0</v>
      </c>
      <c r="X1851" s="1">
        <f>'[1]RC-1'!X1851</f>
        <v>0</v>
      </c>
      <c r="Y1851" s="1">
        <f>'[1]RC-1'!Y1851</f>
        <v>0</v>
      </c>
      <c r="Z1851" s="1">
        <f>'[1]RC-1'!Z1851</f>
        <v>0</v>
      </c>
      <c r="AA1851" s="1">
        <f>'[1]RC-1'!AA1851</f>
        <v>0</v>
      </c>
      <c r="AB1851" s="1">
        <f>'[1]RC-1'!AB1851</f>
        <v>0</v>
      </c>
      <c r="AC1851" s="1">
        <f>'[1]RC-1'!AC1851</f>
        <v>0</v>
      </c>
      <c r="AD1851" s="1">
        <f>'[1]RC-1'!AD1851</f>
        <v>0</v>
      </c>
      <c r="AE1851" s="1">
        <f>'[1]RC-1'!AE1851</f>
        <v>0</v>
      </c>
      <c r="AF1851" s="1">
        <f>'[1]RC-1'!AF1851</f>
        <v>0</v>
      </c>
      <c r="AG1851" s="1">
        <f>'[1]RC-1'!AG1851</f>
        <v>0</v>
      </c>
      <c r="AH1851" s="1">
        <f>'[1]RC-1'!AH1851</f>
        <v>0</v>
      </c>
      <c r="AI1851" s="1">
        <f>'[1]RC-1'!AI1851</f>
        <v>0</v>
      </c>
    </row>
    <row r="1852" spans="1:35" x14ac:dyDescent="0.3">
      <c r="A1852" s="1">
        <f>'[1]RC-1'!A1852</f>
        <v>0</v>
      </c>
      <c r="B1852" s="1">
        <f>'[1]RC-1'!B1852</f>
        <v>0</v>
      </c>
      <c r="C1852" s="1">
        <f>'[1]RC-1'!C1852</f>
        <v>0</v>
      </c>
      <c r="D1852" s="1">
        <f>'[1]RC-1'!D1852</f>
        <v>0</v>
      </c>
      <c r="E1852" s="1">
        <f>'[1]RC-1'!E1852</f>
        <v>0</v>
      </c>
      <c r="F1852" s="1">
        <f>'[1]RC-1'!F1852</f>
        <v>0</v>
      </c>
      <c r="G1852" s="1">
        <f>'[1]RC-1'!G1852</f>
        <v>0</v>
      </c>
      <c r="H1852" s="1">
        <f>'[1]RC-1'!H1852</f>
        <v>0</v>
      </c>
      <c r="I1852" s="1">
        <f>'[1]RC-1'!I1852</f>
        <v>0</v>
      </c>
      <c r="J1852" s="1">
        <f>'[1]RC-1'!J1852</f>
        <v>0</v>
      </c>
      <c r="K1852" s="1">
        <f>'[1]RC-1'!K1852</f>
        <v>0</v>
      </c>
      <c r="L1852" s="1">
        <f>'[1]RC-1'!L1852</f>
        <v>0</v>
      </c>
      <c r="M1852" s="1">
        <f>'[1]RC-1'!M1852</f>
        <v>0</v>
      </c>
      <c r="N1852" s="1">
        <f>'[1]RC-1'!N1852</f>
        <v>0</v>
      </c>
      <c r="O1852" s="1">
        <f>'[1]RC-1'!O1852</f>
        <v>0</v>
      </c>
      <c r="P1852" s="1">
        <f>'[1]RC-1'!P1852</f>
        <v>0</v>
      </c>
      <c r="Q1852" s="1">
        <f>'[1]RC-1'!Q1852</f>
        <v>0</v>
      </c>
      <c r="R1852" s="1">
        <f>'[1]RC-1'!R1852</f>
        <v>0</v>
      </c>
      <c r="S1852" s="1">
        <f>'[1]RC-1'!S1852</f>
        <v>0</v>
      </c>
      <c r="T1852" s="1">
        <f>'[1]RC-1'!T1852</f>
        <v>0</v>
      </c>
      <c r="U1852" s="1">
        <f>'[1]RC-1'!U1852</f>
        <v>0</v>
      </c>
      <c r="V1852" s="1">
        <f>'[1]RC-1'!V1852</f>
        <v>0</v>
      </c>
      <c r="W1852" s="1">
        <f>'[1]RC-1'!W1852</f>
        <v>0</v>
      </c>
      <c r="X1852" s="1">
        <f>'[1]RC-1'!X1852</f>
        <v>0</v>
      </c>
      <c r="Y1852" s="1">
        <f>'[1]RC-1'!Y1852</f>
        <v>0</v>
      </c>
      <c r="Z1852" s="1">
        <f>'[1]RC-1'!Z1852</f>
        <v>0</v>
      </c>
      <c r="AA1852" s="1">
        <f>'[1]RC-1'!AA1852</f>
        <v>0</v>
      </c>
      <c r="AB1852" s="1">
        <f>'[1]RC-1'!AB1852</f>
        <v>0</v>
      </c>
      <c r="AC1852" s="1">
        <f>'[1]RC-1'!AC1852</f>
        <v>0</v>
      </c>
      <c r="AD1852" s="1">
        <f>'[1]RC-1'!AD1852</f>
        <v>0</v>
      </c>
      <c r="AE1852" s="1">
        <f>'[1]RC-1'!AE1852</f>
        <v>0</v>
      </c>
      <c r="AF1852" s="1">
        <f>'[1]RC-1'!AF1852</f>
        <v>0</v>
      </c>
      <c r="AG1852" s="1">
        <f>'[1]RC-1'!AG1852</f>
        <v>0</v>
      </c>
      <c r="AH1852" s="1">
        <f>'[1]RC-1'!AH1852</f>
        <v>0</v>
      </c>
      <c r="AI1852" s="1">
        <f>'[1]RC-1'!AI1852</f>
        <v>0</v>
      </c>
    </row>
    <row r="1853" spans="1:35" x14ac:dyDescent="0.3">
      <c r="A1853" s="1">
        <f>'[1]RC-1'!A1853</f>
        <v>0</v>
      </c>
      <c r="B1853" s="1">
        <f>'[1]RC-1'!B1853</f>
        <v>0</v>
      </c>
      <c r="C1853" s="1">
        <f>'[1]RC-1'!C1853</f>
        <v>0</v>
      </c>
      <c r="D1853" s="1">
        <f>'[1]RC-1'!D1853</f>
        <v>0</v>
      </c>
      <c r="E1853" s="1">
        <f>'[1]RC-1'!E1853</f>
        <v>0</v>
      </c>
      <c r="F1853" s="1">
        <f>'[1]RC-1'!F1853</f>
        <v>0</v>
      </c>
      <c r="G1853" s="1">
        <f>'[1]RC-1'!G1853</f>
        <v>0</v>
      </c>
      <c r="H1853" s="1">
        <f>'[1]RC-1'!H1853</f>
        <v>0</v>
      </c>
      <c r="I1853" s="1">
        <f>'[1]RC-1'!I1853</f>
        <v>0</v>
      </c>
      <c r="J1853" s="1">
        <f>'[1]RC-1'!J1853</f>
        <v>0</v>
      </c>
      <c r="K1853" s="1">
        <f>'[1]RC-1'!K1853</f>
        <v>0</v>
      </c>
      <c r="L1853" s="1">
        <f>'[1]RC-1'!L1853</f>
        <v>0</v>
      </c>
      <c r="M1853" s="1">
        <f>'[1]RC-1'!M1853</f>
        <v>0</v>
      </c>
      <c r="N1853" s="1">
        <f>'[1]RC-1'!N1853</f>
        <v>0</v>
      </c>
      <c r="O1853" s="1">
        <f>'[1]RC-1'!O1853</f>
        <v>0</v>
      </c>
      <c r="P1853" s="1">
        <f>'[1]RC-1'!P1853</f>
        <v>0</v>
      </c>
      <c r="Q1853" s="1">
        <f>'[1]RC-1'!Q1853</f>
        <v>0</v>
      </c>
      <c r="R1853" s="1">
        <f>'[1]RC-1'!R1853</f>
        <v>0</v>
      </c>
      <c r="S1853" s="1">
        <f>'[1]RC-1'!S1853</f>
        <v>0</v>
      </c>
      <c r="T1853" s="1">
        <f>'[1]RC-1'!T1853</f>
        <v>0</v>
      </c>
      <c r="U1853" s="1">
        <f>'[1]RC-1'!U1853</f>
        <v>0</v>
      </c>
      <c r="V1853" s="1">
        <f>'[1]RC-1'!V1853</f>
        <v>0</v>
      </c>
      <c r="W1853" s="1">
        <f>'[1]RC-1'!W1853</f>
        <v>0</v>
      </c>
      <c r="X1853" s="1">
        <f>'[1]RC-1'!X1853</f>
        <v>0</v>
      </c>
      <c r="Y1853" s="1">
        <f>'[1]RC-1'!Y1853</f>
        <v>0</v>
      </c>
      <c r="Z1853" s="1">
        <f>'[1]RC-1'!Z1853</f>
        <v>0</v>
      </c>
      <c r="AA1853" s="1">
        <f>'[1]RC-1'!AA1853</f>
        <v>0</v>
      </c>
      <c r="AB1853" s="1">
        <f>'[1]RC-1'!AB1853</f>
        <v>0</v>
      </c>
      <c r="AC1853" s="1">
        <f>'[1]RC-1'!AC1853</f>
        <v>0</v>
      </c>
      <c r="AD1853" s="1">
        <f>'[1]RC-1'!AD1853</f>
        <v>0</v>
      </c>
      <c r="AE1853" s="1">
        <f>'[1]RC-1'!AE1853</f>
        <v>0</v>
      </c>
      <c r="AF1853" s="1">
        <f>'[1]RC-1'!AF1853</f>
        <v>0</v>
      </c>
      <c r="AG1853" s="1">
        <f>'[1]RC-1'!AG1853</f>
        <v>0</v>
      </c>
      <c r="AH1853" s="1">
        <f>'[1]RC-1'!AH1853</f>
        <v>0</v>
      </c>
      <c r="AI1853" s="1">
        <f>'[1]RC-1'!AI1853</f>
        <v>0</v>
      </c>
    </row>
    <row r="1854" spans="1:35" x14ac:dyDescent="0.3">
      <c r="A1854" s="1">
        <f>'[1]RC-1'!A1854</f>
        <v>0</v>
      </c>
      <c r="B1854" s="1">
        <f>'[1]RC-1'!B1854</f>
        <v>0</v>
      </c>
      <c r="C1854" s="1">
        <f>'[1]RC-1'!C1854</f>
        <v>0</v>
      </c>
      <c r="D1854" s="1">
        <f>'[1]RC-1'!D1854</f>
        <v>0</v>
      </c>
      <c r="E1854" s="1">
        <f>'[1]RC-1'!E1854</f>
        <v>0</v>
      </c>
      <c r="F1854" s="1">
        <f>'[1]RC-1'!F1854</f>
        <v>0</v>
      </c>
      <c r="G1854" s="1">
        <f>'[1]RC-1'!G1854</f>
        <v>0</v>
      </c>
      <c r="H1854" s="1">
        <f>'[1]RC-1'!H1854</f>
        <v>0</v>
      </c>
      <c r="I1854" s="1">
        <f>'[1]RC-1'!I1854</f>
        <v>0</v>
      </c>
      <c r="J1854" s="1">
        <f>'[1]RC-1'!J1854</f>
        <v>0</v>
      </c>
      <c r="K1854" s="1">
        <f>'[1]RC-1'!K1854</f>
        <v>0</v>
      </c>
      <c r="L1854" s="1">
        <f>'[1]RC-1'!L1854</f>
        <v>0</v>
      </c>
      <c r="M1854" s="1">
        <f>'[1]RC-1'!M1854</f>
        <v>0</v>
      </c>
      <c r="N1854" s="1">
        <f>'[1]RC-1'!N1854</f>
        <v>0</v>
      </c>
      <c r="O1854" s="1">
        <f>'[1]RC-1'!O1854</f>
        <v>0</v>
      </c>
      <c r="P1854" s="1">
        <f>'[1]RC-1'!P1854</f>
        <v>0</v>
      </c>
      <c r="Q1854" s="1">
        <f>'[1]RC-1'!Q1854</f>
        <v>0</v>
      </c>
      <c r="R1854" s="1">
        <f>'[1]RC-1'!R1854</f>
        <v>0</v>
      </c>
      <c r="S1854" s="1">
        <f>'[1]RC-1'!S1854</f>
        <v>0</v>
      </c>
      <c r="T1854" s="1">
        <f>'[1]RC-1'!T1854</f>
        <v>0</v>
      </c>
      <c r="U1854" s="1">
        <f>'[1]RC-1'!U1854</f>
        <v>0</v>
      </c>
      <c r="V1854" s="1">
        <f>'[1]RC-1'!V1854</f>
        <v>0</v>
      </c>
      <c r="W1854" s="1">
        <f>'[1]RC-1'!W1854</f>
        <v>0</v>
      </c>
      <c r="X1854" s="1">
        <f>'[1]RC-1'!X1854</f>
        <v>0</v>
      </c>
      <c r="Y1854" s="1">
        <f>'[1]RC-1'!Y1854</f>
        <v>0</v>
      </c>
      <c r="Z1854" s="1">
        <f>'[1]RC-1'!Z1854</f>
        <v>0</v>
      </c>
      <c r="AA1854" s="1">
        <f>'[1]RC-1'!AA1854</f>
        <v>0</v>
      </c>
      <c r="AB1854" s="1">
        <f>'[1]RC-1'!AB1854</f>
        <v>0</v>
      </c>
      <c r="AC1854" s="1">
        <f>'[1]RC-1'!AC1854</f>
        <v>0</v>
      </c>
      <c r="AD1854" s="1">
        <f>'[1]RC-1'!AD1854</f>
        <v>0</v>
      </c>
      <c r="AE1854" s="1">
        <f>'[1]RC-1'!AE1854</f>
        <v>0</v>
      </c>
      <c r="AF1854" s="1">
        <f>'[1]RC-1'!AF1854</f>
        <v>0</v>
      </c>
      <c r="AG1854" s="1">
        <f>'[1]RC-1'!AG1854</f>
        <v>0</v>
      </c>
      <c r="AH1854" s="1">
        <f>'[1]RC-1'!AH1854</f>
        <v>0</v>
      </c>
      <c r="AI1854" s="1">
        <f>'[1]RC-1'!AI1854</f>
        <v>0</v>
      </c>
    </row>
    <row r="1855" spans="1:35" x14ac:dyDescent="0.3">
      <c r="A1855" s="1">
        <f>'[1]RC-1'!A1855</f>
        <v>0</v>
      </c>
      <c r="B1855" s="1">
        <f>'[1]RC-1'!B1855</f>
        <v>0</v>
      </c>
      <c r="C1855" s="1">
        <f>'[1]RC-1'!C1855</f>
        <v>0</v>
      </c>
      <c r="D1855" s="1">
        <f>'[1]RC-1'!D1855</f>
        <v>0</v>
      </c>
      <c r="E1855" s="1">
        <f>'[1]RC-1'!E1855</f>
        <v>0</v>
      </c>
      <c r="F1855" s="1">
        <f>'[1]RC-1'!F1855</f>
        <v>0</v>
      </c>
      <c r="G1855" s="1">
        <f>'[1]RC-1'!G1855</f>
        <v>0</v>
      </c>
      <c r="H1855" s="1">
        <f>'[1]RC-1'!H1855</f>
        <v>0</v>
      </c>
      <c r="I1855" s="1">
        <f>'[1]RC-1'!I1855</f>
        <v>0</v>
      </c>
      <c r="J1855" s="1">
        <f>'[1]RC-1'!J1855</f>
        <v>0</v>
      </c>
      <c r="K1855" s="1">
        <f>'[1]RC-1'!K1855</f>
        <v>0</v>
      </c>
      <c r="L1855" s="1">
        <f>'[1]RC-1'!L1855</f>
        <v>0</v>
      </c>
      <c r="M1855" s="1">
        <f>'[1]RC-1'!M1855</f>
        <v>0</v>
      </c>
      <c r="N1855" s="1">
        <f>'[1]RC-1'!N1855</f>
        <v>0</v>
      </c>
      <c r="O1855" s="1">
        <f>'[1]RC-1'!O1855</f>
        <v>0</v>
      </c>
      <c r="P1855" s="1">
        <f>'[1]RC-1'!P1855</f>
        <v>0</v>
      </c>
      <c r="Q1855" s="1">
        <f>'[1]RC-1'!Q1855</f>
        <v>0</v>
      </c>
      <c r="R1855" s="1">
        <f>'[1]RC-1'!R1855</f>
        <v>0</v>
      </c>
      <c r="S1855" s="1">
        <f>'[1]RC-1'!S1855</f>
        <v>0</v>
      </c>
      <c r="T1855" s="1">
        <f>'[1]RC-1'!T1855</f>
        <v>0</v>
      </c>
      <c r="U1855" s="1">
        <f>'[1]RC-1'!U1855</f>
        <v>0</v>
      </c>
      <c r="V1855" s="1">
        <f>'[1]RC-1'!V1855</f>
        <v>0</v>
      </c>
      <c r="W1855" s="1">
        <f>'[1]RC-1'!W1855</f>
        <v>0</v>
      </c>
      <c r="X1855" s="1">
        <f>'[1]RC-1'!X1855</f>
        <v>0</v>
      </c>
      <c r="Y1855" s="1">
        <f>'[1]RC-1'!Y1855</f>
        <v>0</v>
      </c>
      <c r="Z1855" s="1">
        <f>'[1]RC-1'!Z1855</f>
        <v>0</v>
      </c>
      <c r="AA1855" s="1">
        <f>'[1]RC-1'!AA1855</f>
        <v>0</v>
      </c>
      <c r="AB1855" s="1">
        <f>'[1]RC-1'!AB1855</f>
        <v>0</v>
      </c>
      <c r="AC1855" s="1">
        <f>'[1]RC-1'!AC1855</f>
        <v>0</v>
      </c>
      <c r="AD1855" s="1">
        <f>'[1]RC-1'!AD1855</f>
        <v>0</v>
      </c>
      <c r="AE1855" s="1">
        <f>'[1]RC-1'!AE1855</f>
        <v>0</v>
      </c>
      <c r="AF1855" s="1">
        <f>'[1]RC-1'!AF1855</f>
        <v>0</v>
      </c>
      <c r="AG1855" s="1">
        <f>'[1]RC-1'!AG1855</f>
        <v>0</v>
      </c>
      <c r="AH1855" s="1">
        <f>'[1]RC-1'!AH1855</f>
        <v>0</v>
      </c>
      <c r="AI1855" s="1">
        <f>'[1]RC-1'!AI1855</f>
        <v>0</v>
      </c>
    </row>
    <row r="1856" spans="1:35" x14ac:dyDescent="0.3">
      <c r="A1856" s="1">
        <f>'[1]RC-1'!A1856</f>
        <v>0</v>
      </c>
      <c r="B1856" s="1">
        <f>'[1]RC-1'!B1856</f>
        <v>0</v>
      </c>
      <c r="C1856" s="1">
        <f>'[1]RC-1'!C1856</f>
        <v>0</v>
      </c>
      <c r="D1856" s="1">
        <f>'[1]RC-1'!D1856</f>
        <v>0</v>
      </c>
      <c r="E1856" s="1">
        <f>'[1]RC-1'!E1856</f>
        <v>0</v>
      </c>
      <c r="F1856" s="1">
        <f>'[1]RC-1'!F1856</f>
        <v>0</v>
      </c>
      <c r="G1856" s="1">
        <f>'[1]RC-1'!G1856</f>
        <v>0</v>
      </c>
      <c r="H1856" s="1">
        <f>'[1]RC-1'!H1856</f>
        <v>0</v>
      </c>
      <c r="I1856" s="1">
        <f>'[1]RC-1'!I1856</f>
        <v>0</v>
      </c>
      <c r="J1856" s="1">
        <f>'[1]RC-1'!J1856</f>
        <v>0</v>
      </c>
      <c r="K1856" s="1">
        <f>'[1]RC-1'!K1856</f>
        <v>0</v>
      </c>
      <c r="L1856" s="1">
        <f>'[1]RC-1'!L1856</f>
        <v>0</v>
      </c>
      <c r="M1856" s="1">
        <f>'[1]RC-1'!M1856</f>
        <v>0</v>
      </c>
      <c r="N1856" s="1">
        <f>'[1]RC-1'!N1856</f>
        <v>0</v>
      </c>
      <c r="O1856" s="1">
        <f>'[1]RC-1'!O1856</f>
        <v>0</v>
      </c>
      <c r="P1856" s="1">
        <f>'[1]RC-1'!P1856</f>
        <v>0</v>
      </c>
      <c r="Q1856" s="1">
        <f>'[1]RC-1'!Q1856</f>
        <v>0</v>
      </c>
      <c r="R1856" s="1">
        <f>'[1]RC-1'!R1856</f>
        <v>0</v>
      </c>
      <c r="S1856" s="1">
        <f>'[1]RC-1'!S1856</f>
        <v>0</v>
      </c>
      <c r="T1856" s="1">
        <f>'[1]RC-1'!T1856</f>
        <v>0</v>
      </c>
      <c r="U1856" s="1">
        <f>'[1]RC-1'!U1856</f>
        <v>0</v>
      </c>
      <c r="V1856" s="1">
        <f>'[1]RC-1'!V1856</f>
        <v>0</v>
      </c>
      <c r="W1856" s="1">
        <f>'[1]RC-1'!W1856</f>
        <v>0</v>
      </c>
      <c r="X1856" s="1">
        <f>'[1]RC-1'!X1856</f>
        <v>0</v>
      </c>
      <c r="Y1856" s="1">
        <f>'[1]RC-1'!Y1856</f>
        <v>0</v>
      </c>
      <c r="Z1856" s="1">
        <f>'[1]RC-1'!Z1856</f>
        <v>0</v>
      </c>
      <c r="AA1856" s="1">
        <f>'[1]RC-1'!AA1856</f>
        <v>0</v>
      </c>
      <c r="AB1856" s="1">
        <f>'[1]RC-1'!AB1856</f>
        <v>0</v>
      </c>
      <c r="AC1856" s="1">
        <f>'[1]RC-1'!AC1856</f>
        <v>0</v>
      </c>
      <c r="AD1856" s="1">
        <f>'[1]RC-1'!AD1856</f>
        <v>0</v>
      </c>
      <c r="AE1856" s="1">
        <f>'[1]RC-1'!AE1856</f>
        <v>0</v>
      </c>
      <c r="AF1856" s="1">
        <f>'[1]RC-1'!AF1856</f>
        <v>0</v>
      </c>
      <c r="AG1856" s="1">
        <f>'[1]RC-1'!AG1856</f>
        <v>0</v>
      </c>
      <c r="AH1856" s="1">
        <f>'[1]RC-1'!AH1856</f>
        <v>0</v>
      </c>
      <c r="AI1856" s="1">
        <f>'[1]RC-1'!AI1856</f>
        <v>0</v>
      </c>
    </row>
    <row r="1857" spans="1:35" x14ac:dyDescent="0.3">
      <c r="A1857" s="1">
        <f>'[1]RC-1'!A1857</f>
        <v>0</v>
      </c>
      <c r="B1857" s="1">
        <f>'[1]RC-1'!B1857</f>
        <v>0</v>
      </c>
      <c r="C1857" s="1">
        <f>'[1]RC-1'!C1857</f>
        <v>0</v>
      </c>
      <c r="D1857" s="1">
        <f>'[1]RC-1'!D1857</f>
        <v>0</v>
      </c>
      <c r="E1857" s="1">
        <f>'[1]RC-1'!E1857</f>
        <v>0</v>
      </c>
      <c r="F1857" s="1">
        <f>'[1]RC-1'!F1857</f>
        <v>0</v>
      </c>
      <c r="G1857" s="1">
        <f>'[1]RC-1'!G1857</f>
        <v>0</v>
      </c>
      <c r="H1857" s="1">
        <f>'[1]RC-1'!H1857</f>
        <v>0</v>
      </c>
      <c r="I1857" s="1">
        <f>'[1]RC-1'!I1857</f>
        <v>0</v>
      </c>
      <c r="J1857" s="1">
        <f>'[1]RC-1'!J1857</f>
        <v>0</v>
      </c>
      <c r="K1857" s="1">
        <f>'[1]RC-1'!K1857</f>
        <v>0</v>
      </c>
      <c r="L1857" s="1">
        <f>'[1]RC-1'!L1857</f>
        <v>0</v>
      </c>
      <c r="M1857" s="1">
        <f>'[1]RC-1'!M1857</f>
        <v>0</v>
      </c>
      <c r="N1857" s="1">
        <f>'[1]RC-1'!N1857</f>
        <v>0</v>
      </c>
      <c r="O1857" s="1">
        <f>'[1]RC-1'!O1857</f>
        <v>0</v>
      </c>
      <c r="P1857" s="1">
        <f>'[1]RC-1'!P1857</f>
        <v>0</v>
      </c>
      <c r="Q1857" s="1">
        <f>'[1]RC-1'!Q1857</f>
        <v>0</v>
      </c>
      <c r="R1857" s="1">
        <f>'[1]RC-1'!R1857</f>
        <v>0</v>
      </c>
      <c r="S1857" s="1">
        <f>'[1]RC-1'!S1857</f>
        <v>0</v>
      </c>
      <c r="T1857" s="1">
        <f>'[1]RC-1'!T1857</f>
        <v>0</v>
      </c>
      <c r="U1857" s="1">
        <f>'[1]RC-1'!U1857</f>
        <v>0</v>
      </c>
      <c r="V1857" s="1">
        <f>'[1]RC-1'!V1857</f>
        <v>0</v>
      </c>
      <c r="W1857" s="1">
        <f>'[1]RC-1'!W1857</f>
        <v>0</v>
      </c>
      <c r="X1857" s="1">
        <f>'[1]RC-1'!X1857</f>
        <v>0</v>
      </c>
      <c r="Y1857" s="1">
        <f>'[1]RC-1'!Y1857</f>
        <v>0</v>
      </c>
      <c r="Z1857" s="1">
        <f>'[1]RC-1'!Z1857</f>
        <v>0</v>
      </c>
      <c r="AA1857" s="1">
        <f>'[1]RC-1'!AA1857</f>
        <v>0</v>
      </c>
      <c r="AB1857" s="1">
        <f>'[1]RC-1'!AB1857</f>
        <v>0</v>
      </c>
      <c r="AC1857" s="1">
        <f>'[1]RC-1'!AC1857</f>
        <v>0</v>
      </c>
      <c r="AD1857" s="1">
        <f>'[1]RC-1'!AD1857</f>
        <v>0</v>
      </c>
      <c r="AE1857" s="1">
        <f>'[1]RC-1'!AE1857</f>
        <v>0</v>
      </c>
      <c r="AF1857" s="1">
        <f>'[1]RC-1'!AF1857</f>
        <v>0</v>
      </c>
      <c r="AG1857" s="1">
        <f>'[1]RC-1'!AG1857</f>
        <v>0</v>
      </c>
      <c r="AH1857" s="1">
        <f>'[1]RC-1'!AH1857</f>
        <v>0</v>
      </c>
      <c r="AI1857" s="1">
        <f>'[1]RC-1'!AI1857</f>
        <v>0</v>
      </c>
    </row>
    <row r="1858" spans="1:35" x14ac:dyDescent="0.3">
      <c r="A1858" s="1">
        <f>'[1]RC-1'!A1858</f>
        <v>0</v>
      </c>
      <c r="B1858" s="1">
        <f>'[1]RC-1'!B1858</f>
        <v>0</v>
      </c>
      <c r="C1858" s="1">
        <f>'[1]RC-1'!C1858</f>
        <v>0</v>
      </c>
      <c r="D1858" s="1">
        <f>'[1]RC-1'!D1858</f>
        <v>0</v>
      </c>
      <c r="E1858" s="1">
        <f>'[1]RC-1'!E1858</f>
        <v>0</v>
      </c>
      <c r="F1858" s="1">
        <f>'[1]RC-1'!F1858</f>
        <v>0</v>
      </c>
      <c r="G1858" s="1">
        <f>'[1]RC-1'!G1858</f>
        <v>0</v>
      </c>
      <c r="H1858" s="1">
        <f>'[1]RC-1'!H1858</f>
        <v>0</v>
      </c>
      <c r="I1858" s="1">
        <f>'[1]RC-1'!I1858</f>
        <v>0</v>
      </c>
      <c r="J1858" s="1">
        <f>'[1]RC-1'!J1858</f>
        <v>0</v>
      </c>
      <c r="K1858" s="1">
        <f>'[1]RC-1'!K1858</f>
        <v>0</v>
      </c>
      <c r="L1858" s="1">
        <f>'[1]RC-1'!L1858</f>
        <v>0</v>
      </c>
      <c r="M1858" s="1">
        <f>'[1]RC-1'!M1858</f>
        <v>0</v>
      </c>
      <c r="N1858" s="1">
        <f>'[1]RC-1'!N1858</f>
        <v>0</v>
      </c>
      <c r="O1858" s="1">
        <f>'[1]RC-1'!O1858</f>
        <v>0</v>
      </c>
      <c r="P1858" s="1">
        <f>'[1]RC-1'!P1858</f>
        <v>0</v>
      </c>
      <c r="Q1858" s="1">
        <f>'[1]RC-1'!Q1858</f>
        <v>0</v>
      </c>
      <c r="R1858" s="1">
        <f>'[1]RC-1'!R1858</f>
        <v>0</v>
      </c>
      <c r="S1858" s="1">
        <f>'[1]RC-1'!S1858</f>
        <v>0</v>
      </c>
      <c r="T1858" s="1">
        <f>'[1]RC-1'!T1858</f>
        <v>0</v>
      </c>
      <c r="U1858" s="1">
        <f>'[1]RC-1'!U1858</f>
        <v>0</v>
      </c>
      <c r="V1858" s="1">
        <f>'[1]RC-1'!V1858</f>
        <v>0</v>
      </c>
      <c r="W1858" s="1">
        <f>'[1]RC-1'!W1858</f>
        <v>0</v>
      </c>
      <c r="X1858" s="1">
        <f>'[1]RC-1'!X1858</f>
        <v>0</v>
      </c>
      <c r="Y1858" s="1">
        <f>'[1]RC-1'!Y1858</f>
        <v>0</v>
      </c>
      <c r="Z1858" s="1">
        <f>'[1]RC-1'!Z1858</f>
        <v>0</v>
      </c>
      <c r="AA1858" s="1">
        <f>'[1]RC-1'!AA1858</f>
        <v>0</v>
      </c>
      <c r="AB1858" s="1">
        <f>'[1]RC-1'!AB1858</f>
        <v>0</v>
      </c>
      <c r="AC1858" s="1">
        <f>'[1]RC-1'!AC1858</f>
        <v>0</v>
      </c>
      <c r="AD1858" s="1">
        <f>'[1]RC-1'!AD1858</f>
        <v>0</v>
      </c>
      <c r="AE1858" s="1">
        <f>'[1]RC-1'!AE1858</f>
        <v>0</v>
      </c>
      <c r="AF1858" s="1">
        <f>'[1]RC-1'!AF1858</f>
        <v>0</v>
      </c>
      <c r="AG1858" s="1">
        <f>'[1]RC-1'!AG1858</f>
        <v>0</v>
      </c>
      <c r="AH1858" s="1">
        <f>'[1]RC-1'!AH1858</f>
        <v>0</v>
      </c>
      <c r="AI1858" s="1">
        <f>'[1]RC-1'!AI1858</f>
        <v>0</v>
      </c>
    </row>
    <row r="1859" spans="1:35" x14ac:dyDescent="0.3">
      <c r="A1859" s="1">
        <f>'[1]RC-1'!A1859</f>
        <v>0</v>
      </c>
      <c r="B1859" s="1">
        <f>'[1]RC-1'!B1859</f>
        <v>0</v>
      </c>
      <c r="C1859" s="1">
        <f>'[1]RC-1'!C1859</f>
        <v>0</v>
      </c>
      <c r="D1859" s="1">
        <f>'[1]RC-1'!D1859</f>
        <v>0</v>
      </c>
      <c r="E1859" s="1">
        <f>'[1]RC-1'!E1859</f>
        <v>0</v>
      </c>
      <c r="F1859" s="1">
        <f>'[1]RC-1'!F1859</f>
        <v>0</v>
      </c>
      <c r="G1859" s="1">
        <f>'[1]RC-1'!G1859</f>
        <v>0</v>
      </c>
      <c r="H1859" s="1">
        <f>'[1]RC-1'!H1859</f>
        <v>0</v>
      </c>
      <c r="I1859" s="1">
        <f>'[1]RC-1'!I1859</f>
        <v>0</v>
      </c>
      <c r="J1859" s="1">
        <f>'[1]RC-1'!J1859</f>
        <v>0</v>
      </c>
      <c r="K1859" s="1">
        <f>'[1]RC-1'!K1859</f>
        <v>0</v>
      </c>
      <c r="L1859" s="1">
        <f>'[1]RC-1'!L1859</f>
        <v>0</v>
      </c>
      <c r="M1859" s="1">
        <f>'[1]RC-1'!M1859</f>
        <v>0</v>
      </c>
      <c r="N1859" s="1">
        <f>'[1]RC-1'!N1859</f>
        <v>0</v>
      </c>
      <c r="O1859" s="1">
        <f>'[1]RC-1'!O1859</f>
        <v>0</v>
      </c>
      <c r="P1859" s="1">
        <f>'[1]RC-1'!P1859</f>
        <v>0</v>
      </c>
      <c r="Q1859" s="1">
        <f>'[1]RC-1'!Q1859</f>
        <v>0</v>
      </c>
      <c r="R1859" s="1">
        <f>'[1]RC-1'!R1859</f>
        <v>0</v>
      </c>
      <c r="S1859" s="1">
        <f>'[1]RC-1'!S1859</f>
        <v>0</v>
      </c>
      <c r="T1859" s="1">
        <f>'[1]RC-1'!T1859</f>
        <v>0</v>
      </c>
      <c r="U1859" s="1">
        <f>'[1]RC-1'!U1859</f>
        <v>0</v>
      </c>
      <c r="V1859" s="1">
        <f>'[1]RC-1'!V1859</f>
        <v>0</v>
      </c>
      <c r="W1859" s="1">
        <f>'[1]RC-1'!W1859</f>
        <v>0</v>
      </c>
      <c r="X1859" s="1">
        <f>'[1]RC-1'!X1859</f>
        <v>0</v>
      </c>
      <c r="Y1859" s="1">
        <f>'[1]RC-1'!Y1859</f>
        <v>0</v>
      </c>
      <c r="Z1859" s="1">
        <f>'[1]RC-1'!Z1859</f>
        <v>0</v>
      </c>
      <c r="AA1859" s="1">
        <f>'[1]RC-1'!AA1859</f>
        <v>0</v>
      </c>
      <c r="AB1859" s="1">
        <f>'[1]RC-1'!AB1859</f>
        <v>0</v>
      </c>
      <c r="AC1859" s="1">
        <f>'[1]RC-1'!AC1859</f>
        <v>0</v>
      </c>
      <c r="AD1859" s="1">
        <f>'[1]RC-1'!AD1859</f>
        <v>0</v>
      </c>
      <c r="AE1859" s="1">
        <f>'[1]RC-1'!AE1859</f>
        <v>0</v>
      </c>
      <c r="AF1859" s="1">
        <f>'[1]RC-1'!AF1859</f>
        <v>0</v>
      </c>
      <c r="AG1859" s="1">
        <f>'[1]RC-1'!AG1859</f>
        <v>0</v>
      </c>
      <c r="AH1859" s="1">
        <f>'[1]RC-1'!AH1859</f>
        <v>0</v>
      </c>
      <c r="AI1859" s="1">
        <f>'[1]RC-1'!AI1859</f>
        <v>0</v>
      </c>
    </row>
    <row r="1860" spans="1:35" x14ac:dyDescent="0.3">
      <c r="A1860" s="1">
        <f>'[1]RC-1'!A1860</f>
        <v>0</v>
      </c>
      <c r="B1860" s="1">
        <f>'[1]RC-1'!B1860</f>
        <v>0</v>
      </c>
      <c r="C1860" s="1">
        <f>'[1]RC-1'!C1860</f>
        <v>0</v>
      </c>
      <c r="D1860" s="1">
        <f>'[1]RC-1'!D1860</f>
        <v>0</v>
      </c>
      <c r="E1860" s="1">
        <f>'[1]RC-1'!E1860</f>
        <v>0</v>
      </c>
      <c r="F1860" s="1">
        <f>'[1]RC-1'!F1860</f>
        <v>0</v>
      </c>
      <c r="G1860" s="1">
        <f>'[1]RC-1'!G1860</f>
        <v>0</v>
      </c>
      <c r="H1860" s="1">
        <f>'[1]RC-1'!H1860</f>
        <v>0</v>
      </c>
      <c r="I1860" s="1">
        <f>'[1]RC-1'!I1860</f>
        <v>0</v>
      </c>
      <c r="J1860" s="1">
        <f>'[1]RC-1'!J1860</f>
        <v>0</v>
      </c>
      <c r="K1860" s="1">
        <f>'[1]RC-1'!K1860</f>
        <v>0</v>
      </c>
      <c r="L1860" s="1">
        <f>'[1]RC-1'!L1860</f>
        <v>0</v>
      </c>
      <c r="M1860" s="1">
        <f>'[1]RC-1'!M1860</f>
        <v>0</v>
      </c>
      <c r="N1860" s="1">
        <f>'[1]RC-1'!N1860</f>
        <v>0</v>
      </c>
      <c r="O1860" s="1">
        <f>'[1]RC-1'!O1860</f>
        <v>0</v>
      </c>
      <c r="P1860" s="1">
        <f>'[1]RC-1'!P1860</f>
        <v>0</v>
      </c>
      <c r="Q1860" s="1">
        <f>'[1]RC-1'!Q1860</f>
        <v>0</v>
      </c>
      <c r="R1860" s="1">
        <f>'[1]RC-1'!R1860</f>
        <v>0</v>
      </c>
      <c r="S1860" s="1">
        <f>'[1]RC-1'!S1860</f>
        <v>0</v>
      </c>
      <c r="T1860" s="1">
        <f>'[1]RC-1'!T1860</f>
        <v>0</v>
      </c>
      <c r="U1860" s="1">
        <f>'[1]RC-1'!U1860</f>
        <v>0</v>
      </c>
      <c r="V1860" s="1">
        <f>'[1]RC-1'!V1860</f>
        <v>0</v>
      </c>
      <c r="W1860" s="1">
        <f>'[1]RC-1'!W1860</f>
        <v>0</v>
      </c>
      <c r="X1860" s="1">
        <f>'[1]RC-1'!X1860</f>
        <v>0</v>
      </c>
      <c r="Y1860" s="1">
        <f>'[1]RC-1'!Y1860</f>
        <v>0</v>
      </c>
      <c r="Z1860" s="1">
        <f>'[1]RC-1'!Z1860</f>
        <v>0</v>
      </c>
      <c r="AA1860" s="1">
        <f>'[1]RC-1'!AA1860</f>
        <v>0</v>
      </c>
      <c r="AB1860" s="1">
        <f>'[1]RC-1'!AB1860</f>
        <v>0</v>
      </c>
      <c r="AC1860" s="1">
        <f>'[1]RC-1'!AC1860</f>
        <v>0</v>
      </c>
      <c r="AD1860" s="1">
        <f>'[1]RC-1'!AD1860</f>
        <v>0</v>
      </c>
      <c r="AE1860" s="1">
        <f>'[1]RC-1'!AE1860</f>
        <v>0</v>
      </c>
      <c r="AF1860" s="1">
        <f>'[1]RC-1'!AF1860</f>
        <v>0</v>
      </c>
      <c r="AG1860" s="1">
        <f>'[1]RC-1'!AG1860</f>
        <v>0</v>
      </c>
      <c r="AH1860" s="1">
        <f>'[1]RC-1'!AH1860</f>
        <v>0</v>
      </c>
      <c r="AI1860" s="1">
        <f>'[1]RC-1'!AI1860</f>
        <v>0</v>
      </c>
    </row>
    <row r="1861" spans="1:35" x14ac:dyDescent="0.3">
      <c r="A1861" s="1">
        <f>'[1]RC-1'!A1861</f>
        <v>0</v>
      </c>
      <c r="B1861" s="1">
        <f>'[1]RC-1'!B1861</f>
        <v>0</v>
      </c>
      <c r="C1861" s="1">
        <f>'[1]RC-1'!C1861</f>
        <v>0</v>
      </c>
      <c r="D1861" s="1">
        <f>'[1]RC-1'!D1861</f>
        <v>0</v>
      </c>
      <c r="E1861" s="1">
        <f>'[1]RC-1'!E1861</f>
        <v>0</v>
      </c>
      <c r="F1861" s="1">
        <f>'[1]RC-1'!F1861</f>
        <v>0</v>
      </c>
      <c r="G1861" s="1">
        <f>'[1]RC-1'!G1861</f>
        <v>0</v>
      </c>
      <c r="H1861" s="1">
        <f>'[1]RC-1'!H1861</f>
        <v>0</v>
      </c>
      <c r="I1861" s="1">
        <f>'[1]RC-1'!I1861</f>
        <v>0</v>
      </c>
      <c r="J1861" s="1">
        <f>'[1]RC-1'!J1861</f>
        <v>0</v>
      </c>
      <c r="K1861" s="1">
        <f>'[1]RC-1'!K1861</f>
        <v>0</v>
      </c>
      <c r="L1861" s="1">
        <f>'[1]RC-1'!L1861</f>
        <v>0</v>
      </c>
      <c r="M1861" s="1">
        <f>'[1]RC-1'!M1861</f>
        <v>0</v>
      </c>
      <c r="N1861" s="1">
        <f>'[1]RC-1'!N1861</f>
        <v>0</v>
      </c>
      <c r="O1861" s="1">
        <f>'[1]RC-1'!O1861</f>
        <v>0</v>
      </c>
      <c r="P1861" s="1">
        <f>'[1]RC-1'!P1861</f>
        <v>0</v>
      </c>
      <c r="Q1861" s="1">
        <f>'[1]RC-1'!Q1861</f>
        <v>0</v>
      </c>
      <c r="R1861" s="1">
        <f>'[1]RC-1'!R1861</f>
        <v>0</v>
      </c>
      <c r="S1861" s="1">
        <f>'[1]RC-1'!S1861</f>
        <v>0</v>
      </c>
      <c r="T1861" s="1">
        <f>'[1]RC-1'!T1861</f>
        <v>0</v>
      </c>
      <c r="U1861" s="1">
        <f>'[1]RC-1'!U1861</f>
        <v>0</v>
      </c>
      <c r="V1861" s="1">
        <f>'[1]RC-1'!V1861</f>
        <v>0</v>
      </c>
      <c r="W1861" s="1">
        <f>'[1]RC-1'!W1861</f>
        <v>0</v>
      </c>
      <c r="X1861" s="1">
        <f>'[1]RC-1'!X1861</f>
        <v>0</v>
      </c>
      <c r="Y1861" s="1">
        <f>'[1]RC-1'!Y1861</f>
        <v>0</v>
      </c>
      <c r="Z1861" s="1">
        <f>'[1]RC-1'!Z1861</f>
        <v>0</v>
      </c>
      <c r="AA1861" s="1">
        <f>'[1]RC-1'!AA1861</f>
        <v>0</v>
      </c>
      <c r="AB1861" s="1">
        <f>'[1]RC-1'!AB1861</f>
        <v>0</v>
      </c>
      <c r="AC1861" s="1">
        <f>'[1]RC-1'!AC1861</f>
        <v>0</v>
      </c>
      <c r="AD1861" s="1">
        <f>'[1]RC-1'!AD1861</f>
        <v>0</v>
      </c>
      <c r="AE1861" s="1">
        <f>'[1]RC-1'!AE1861</f>
        <v>0</v>
      </c>
      <c r="AF1861" s="1">
        <f>'[1]RC-1'!AF1861</f>
        <v>0</v>
      </c>
      <c r="AG1861" s="1">
        <f>'[1]RC-1'!AG1861</f>
        <v>0</v>
      </c>
      <c r="AH1861" s="1">
        <f>'[1]RC-1'!AH1861</f>
        <v>0</v>
      </c>
      <c r="AI1861" s="1">
        <f>'[1]RC-1'!AI1861</f>
        <v>0</v>
      </c>
    </row>
    <row r="1862" spans="1:35" x14ac:dyDescent="0.3">
      <c r="A1862" s="1">
        <f>'[1]RC-1'!A1862</f>
        <v>0</v>
      </c>
      <c r="B1862" s="1">
        <f>'[1]RC-1'!B1862</f>
        <v>0</v>
      </c>
      <c r="C1862" s="1">
        <f>'[1]RC-1'!C1862</f>
        <v>0</v>
      </c>
      <c r="D1862" s="1">
        <f>'[1]RC-1'!D1862</f>
        <v>0</v>
      </c>
      <c r="E1862" s="1">
        <f>'[1]RC-1'!E1862</f>
        <v>0</v>
      </c>
      <c r="F1862" s="1">
        <f>'[1]RC-1'!F1862</f>
        <v>0</v>
      </c>
      <c r="G1862" s="1">
        <f>'[1]RC-1'!G1862</f>
        <v>0</v>
      </c>
      <c r="H1862" s="1">
        <f>'[1]RC-1'!H1862</f>
        <v>0</v>
      </c>
      <c r="I1862" s="1">
        <f>'[1]RC-1'!I1862</f>
        <v>0</v>
      </c>
      <c r="J1862" s="1">
        <f>'[1]RC-1'!J1862</f>
        <v>0</v>
      </c>
      <c r="K1862" s="1">
        <f>'[1]RC-1'!K1862</f>
        <v>0</v>
      </c>
      <c r="L1862" s="1">
        <f>'[1]RC-1'!L1862</f>
        <v>0</v>
      </c>
      <c r="M1862" s="1">
        <f>'[1]RC-1'!M1862</f>
        <v>0</v>
      </c>
      <c r="N1862" s="1">
        <f>'[1]RC-1'!N1862</f>
        <v>0</v>
      </c>
      <c r="O1862" s="1">
        <f>'[1]RC-1'!O1862</f>
        <v>0</v>
      </c>
      <c r="P1862" s="1">
        <f>'[1]RC-1'!P1862</f>
        <v>0</v>
      </c>
      <c r="Q1862" s="1">
        <f>'[1]RC-1'!Q1862</f>
        <v>0</v>
      </c>
      <c r="R1862" s="1">
        <f>'[1]RC-1'!R1862</f>
        <v>0</v>
      </c>
      <c r="S1862" s="1">
        <f>'[1]RC-1'!S1862</f>
        <v>0</v>
      </c>
      <c r="T1862" s="1">
        <f>'[1]RC-1'!T1862</f>
        <v>0</v>
      </c>
      <c r="U1862" s="1">
        <f>'[1]RC-1'!U1862</f>
        <v>0</v>
      </c>
      <c r="V1862" s="1">
        <f>'[1]RC-1'!V1862</f>
        <v>0</v>
      </c>
      <c r="W1862" s="1">
        <f>'[1]RC-1'!W1862</f>
        <v>0</v>
      </c>
      <c r="X1862" s="1">
        <f>'[1]RC-1'!X1862</f>
        <v>0</v>
      </c>
      <c r="Y1862" s="1">
        <f>'[1]RC-1'!Y1862</f>
        <v>0</v>
      </c>
      <c r="Z1862" s="1">
        <f>'[1]RC-1'!Z1862</f>
        <v>0</v>
      </c>
      <c r="AA1862" s="1">
        <f>'[1]RC-1'!AA1862</f>
        <v>0</v>
      </c>
      <c r="AB1862" s="1">
        <f>'[1]RC-1'!AB1862</f>
        <v>0</v>
      </c>
      <c r="AC1862" s="1">
        <f>'[1]RC-1'!AC1862</f>
        <v>0</v>
      </c>
      <c r="AD1862" s="1">
        <f>'[1]RC-1'!AD1862</f>
        <v>0</v>
      </c>
      <c r="AE1862" s="1">
        <f>'[1]RC-1'!AE1862</f>
        <v>0</v>
      </c>
      <c r="AF1862" s="1">
        <f>'[1]RC-1'!AF1862</f>
        <v>0</v>
      </c>
      <c r="AG1862" s="1">
        <f>'[1]RC-1'!AG1862</f>
        <v>0</v>
      </c>
      <c r="AH1862" s="1">
        <f>'[1]RC-1'!AH1862</f>
        <v>0</v>
      </c>
      <c r="AI1862" s="1">
        <f>'[1]RC-1'!AI1862</f>
        <v>0</v>
      </c>
    </row>
    <row r="1863" spans="1:35" x14ac:dyDescent="0.3">
      <c r="A1863" s="1">
        <f>'[1]RC-1'!A1863</f>
        <v>0</v>
      </c>
      <c r="B1863" s="1">
        <f>'[1]RC-1'!B1863</f>
        <v>0</v>
      </c>
      <c r="C1863" s="1">
        <f>'[1]RC-1'!C1863</f>
        <v>0</v>
      </c>
      <c r="D1863" s="1">
        <f>'[1]RC-1'!D1863</f>
        <v>0</v>
      </c>
      <c r="E1863" s="1">
        <f>'[1]RC-1'!E1863</f>
        <v>0</v>
      </c>
      <c r="F1863" s="1">
        <f>'[1]RC-1'!F1863</f>
        <v>0</v>
      </c>
      <c r="G1863" s="1">
        <f>'[1]RC-1'!G1863</f>
        <v>0</v>
      </c>
      <c r="H1863" s="1">
        <f>'[1]RC-1'!H1863</f>
        <v>0</v>
      </c>
      <c r="I1863" s="1">
        <f>'[1]RC-1'!I1863</f>
        <v>0</v>
      </c>
      <c r="J1863" s="1">
        <f>'[1]RC-1'!J1863</f>
        <v>0</v>
      </c>
      <c r="K1863" s="1">
        <f>'[1]RC-1'!K1863</f>
        <v>0</v>
      </c>
      <c r="L1863" s="1">
        <f>'[1]RC-1'!L1863</f>
        <v>0</v>
      </c>
      <c r="M1863" s="1">
        <f>'[1]RC-1'!M1863</f>
        <v>0</v>
      </c>
      <c r="N1863" s="1">
        <f>'[1]RC-1'!N1863</f>
        <v>0</v>
      </c>
      <c r="O1863" s="1">
        <f>'[1]RC-1'!O1863</f>
        <v>0</v>
      </c>
      <c r="P1863" s="1">
        <f>'[1]RC-1'!P1863</f>
        <v>0</v>
      </c>
      <c r="Q1863" s="1">
        <f>'[1]RC-1'!Q1863</f>
        <v>0</v>
      </c>
      <c r="R1863" s="1">
        <f>'[1]RC-1'!R1863</f>
        <v>0</v>
      </c>
      <c r="S1863" s="1">
        <f>'[1]RC-1'!S1863</f>
        <v>0</v>
      </c>
      <c r="T1863" s="1">
        <f>'[1]RC-1'!T1863</f>
        <v>0</v>
      </c>
      <c r="U1863" s="1">
        <f>'[1]RC-1'!U1863</f>
        <v>0</v>
      </c>
      <c r="V1863" s="1">
        <f>'[1]RC-1'!V1863</f>
        <v>0</v>
      </c>
      <c r="W1863" s="1">
        <f>'[1]RC-1'!W1863</f>
        <v>0</v>
      </c>
      <c r="X1863" s="1">
        <f>'[1]RC-1'!X1863</f>
        <v>0</v>
      </c>
      <c r="Y1863" s="1">
        <f>'[1]RC-1'!Y1863</f>
        <v>0</v>
      </c>
      <c r="Z1863" s="1">
        <f>'[1]RC-1'!Z1863</f>
        <v>0</v>
      </c>
      <c r="AA1863" s="1">
        <f>'[1]RC-1'!AA1863</f>
        <v>0</v>
      </c>
      <c r="AB1863" s="1">
        <f>'[1]RC-1'!AB1863</f>
        <v>0</v>
      </c>
      <c r="AC1863" s="1">
        <f>'[1]RC-1'!AC1863</f>
        <v>0</v>
      </c>
      <c r="AD1863" s="1">
        <f>'[1]RC-1'!AD1863</f>
        <v>0</v>
      </c>
      <c r="AE1863" s="1">
        <f>'[1]RC-1'!AE1863</f>
        <v>0</v>
      </c>
      <c r="AF1863" s="1">
        <f>'[1]RC-1'!AF1863</f>
        <v>0</v>
      </c>
      <c r="AG1863" s="1">
        <f>'[1]RC-1'!AG1863</f>
        <v>0</v>
      </c>
      <c r="AH1863" s="1">
        <f>'[1]RC-1'!AH1863</f>
        <v>0</v>
      </c>
      <c r="AI1863" s="1">
        <f>'[1]RC-1'!AI1863</f>
        <v>0</v>
      </c>
    </row>
    <row r="1864" spans="1:35" x14ac:dyDescent="0.3">
      <c r="A1864" s="1">
        <f>'[1]RC-1'!A1864</f>
        <v>0</v>
      </c>
      <c r="B1864" s="1">
        <f>'[1]RC-1'!B1864</f>
        <v>0</v>
      </c>
      <c r="C1864" s="1">
        <f>'[1]RC-1'!C1864</f>
        <v>0</v>
      </c>
      <c r="D1864" s="1">
        <f>'[1]RC-1'!D1864</f>
        <v>0</v>
      </c>
      <c r="E1864" s="1">
        <f>'[1]RC-1'!E1864</f>
        <v>0</v>
      </c>
      <c r="F1864" s="1">
        <f>'[1]RC-1'!F1864</f>
        <v>0</v>
      </c>
      <c r="G1864" s="1">
        <f>'[1]RC-1'!G1864</f>
        <v>0</v>
      </c>
      <c r="H1864" s="1">
        <f>'[1]RC-1'!H1864</f>
        <v>0</v>
      </c>
      <c r="I1864" s="1">
        <f>'[1]RC-1'!I1864</f>
        <v>0</v>
      </c>
      <c r="J1864" s="1">
        <f>'[1]RC-1'!J1864</f>
        <v>0</v>
      </c>
      <c r="K1864" s="1">
        <f>'[1]RC-1'!K1864</f>
        <v>0</v>
      </c>
      <c r="L1864" s="1">
        <f>'[1]RC-1'!L1864</f>
        <v>0</v>
      </c>
      <c r="M1864" s="1">
        <f>'[1]RC-1'!M1864</f>
        <v>0</v>
      </c>
      <c r="N1864" s="1">
        <f>'[1]RC-1'!N1864</f>
        <v>0</v>
      </c>
      <c r="O1864" s="1">
        <f>'[1]RC-1'!O1864</f>
        <v>0</v>
      </c>
      <c r="P1864" s="1">
        <f>'[1]RC-1'!P1864</f>
        <v>0</v>
      </c>
      <c r="Q1864" s="1">
        <f>'[1]RC-1'!Q1864</f>
        <v>0</v>
      </c>
      <c r="R1864" s="1">
        <f>'[1]RC-1'!R1864</f>
        <v>0</v>
      </c>
      <c r="S1864" s="1">
        <f>'[1]RC-1'!S1864</f>
        <v>0</v>
      </c>
      <c r="T1864" s="1">
        <f>'[1]RC-1'!T1864</f>
        <v>0</v>
      </c>
      <c r="U1864" s="1">
        <f>'[1]RC-1'!U1864</f>
        <v>0</v>
      </c>
      <c r="V1864" s="1">
        <f>'[1]RC-1'!V1864</f>
        <v>0</v>
      </c>
      <c r="W1864" s="1">
        <f>'[1]RC-1'!W1864</f>
        <v>0</v>
      </c>
      <c r="X1864" s="1">
        <f>'[1]RC-1'!X1864</f>
        <v>0</v>
      </c>
      <c r="Y1864" s="1">
        <f>'[1]RC-1'!Y1864</f>
        <v>0</v>
      </c>
      <c r="Z1864" s="1">
        <f>'[1]RC-1'!Z1864</f>
        <v>0</v>
      </c>
      <c r="AA1864" s="1">
        <f>'[1]RC-1'!AA1864</f>
        <v>0</v>
      </c>
      <c r="AB1864" s="1">
        <f>'[1]RC-1'!AB1864</f>
        <v>0</v>
      </c>
      <c r="AC1864" s="1">
        <f>'[1]RC-1'!AC1864</f>
        <v>0</v>
      </c>
      <c r="AD1864" s="1">
        <f>'[1]RC-1'!AD1864</f>
        <v>0</v>
      </c>
      <c r="AE1864" s="1">
        <f>'[1]RC-1'!AE1864</f>
        <v>0</v>
      </c>
      <c r="AF1864" s="1">
        <f>'[1]RC-1'!AF1864</f>
        <v>0</v>
      </c>
      <c r="AG1864" s="1">
        <f>'[1]RC-1'!AG1864</f>
        <v>0</v>
      </c>
      <c r="AH1864" s="1">
        <f>'[1]RC-1'!AH1864</f>
        <v>0</v>
      </c>
      <c r="AI1864" s="1">
        <f>'[1]RC-1'!AI1864</f>
        <v>0</v>
      </c>
    </row>
    <row r="1865" spans="1:35" x14ac:dyDescent="0.3">
      <c r="A1865" s="1">
        <f>'[1]RC-1'!A1865</f>
        <v>0</v>
      </c>
      <c r="B1865" s="1">
        <f>'[1]RC-1'!B1865</f>
        <v>0</v>
      </c>
      <c r="C1865" s="1">
        <f>'[1]RC-1'!C1865</f>
        <v>0</v>
      </c>
      <c r="D1865" s="1">
        <f>'[1]RC-1'!D1865</f>
        <v>0</v>
      </c>
      <c r="E1865" s="1">
        <f>'[1]RC-1'!E1865</f>
        <v>0</v>
      </c>
      <c r="F1865" s="1">
        <f>'[1]RC-1'!F1865</f>
        <v>0</v>
      </c>
      <c r="G1865" s="1">
        <f>'[1]RC-1'!G1865</f>
        <v>0</v>
      </c>
      <c r="H1865" s="1">
        <f>'[1]RC-1'!H1865</f>
        <v>0</v>
      </c>
      <c r="I1865" s="1">
        <f>'[1]RC-1'!I1865</f>
        <v>0</v>
      </c>
      <c r="J1865" s="1">
        <f>'[1]RC-1'!J1865</f>
        <v>0</v>
      </c>
      <c r="K1865" s="1">
        <f>'[1]RC-1'!K1865</f>
        <v>0</v>
      </c>
      <c r="L1865" s="1">
        <f>'[1]RC-1'!L1865</f>
        <v>0</v>
      </c>
      <c r="M1865" s="1">
        <f>'[1]RC-1'!M1865</f>
        <v>0</v>
      </c>
      <c r="N1865" s="1">
        <f>'[1]RC-1'!N1865</f>
        <v>0</v>
      </c>
      <c r="O1865" s="1">
        <f>'[1]RC-1'!O1865</f>
        <v>0</v>
      </c>
      <c r="P1865" s="1">
        <f>'[1]RC-1'!P1865</f>
        <v>0</v>
      </c>
      <c r="Q1865" s="1">
        <f>'[1]RC-1'!Q1865</f>
        <v>0</v>
      </c>
      <c r="R1865" s="1">
        <f>'[1]RC-1'!R1865</f>
        <v>0</v>
      </c>
      <c r="S1865" s="1">
        <f>'[1]RC-1'!S1865</f>
        <v>0</v>
      </c>
      <c r="T1865" s="1">
        <f>'[1]RC-1'!T1865</f>
        <v>0</v>
      </c>
      <c r="U1865" s="1">
        <f>'[1]RC-1'!U1865</f>
        <v>0</v>
      </c>
      <c r="V1865" s="1">
        <f>'[1]RC-1'!V1865</f>
        <v>0</v>
      </c>
      <c r="W1865" s="1">
        <f>'[1]RC-1'!W1865</f>
        <v>0</v>
      </c>
      <c r="X1865" s="1">
        <f>'[1]RC-1'!X1865</f>
        <v>0</v>
      </c>
      <c r="Y1865" s="1">
        <f>'[1]RC-1'!Y1865</f>
        <v>0</v>
      </c>
      <c r="Z1865" s="1">
        <f>'[1]RC-1'!Z1865</f>
        <v>0</v>
      </c>
      <c r="AA1865" s="1">
        <f>'[1]RC-1'!AA1865</f>
        <v>0</v>
      </c>
      <c r="AB1865" s="1">
        <f>'[1]RC-1'!AB1865</f>
        <v>0</v>
      </c>
      <c r="AC1865" s="1">
        <f>'[1]RC-1'!AC1865</f>
        <v>0</v>
      </c>
      <c r="AD1865" s="1">
        <f>'[1]RC-1'!AD1865</f>
        <v>0</v>
      </c>
      <c r="AE1865" s="1">
        <f>'[1]RC-1'!AE1865</f>
        <v>0</v>
      </c>
      <c r="AF1865" s="1">
        <f>'[1]RC-1'!AF1865</f>
        <v>0</v>
      </c>
      <c r="AG1865" s="1">
        <f>'[1]RC-1'!AG1865</f>
        <v>0</v>
      </c>
      <c r="AH1865" s="1">
        <f>'[1]RC-1'!AH1865</f>
        <v>0</v>
      </c>
      <c r="AI1865" s="1">
        <f>'[1]RC-1'!AI1865</f>
        <v>0</v>
      </c>
    </row>
    <row r="1866" spans="1:35" x14ac:dyDescent="0.3">
      <c r="A1866" s="1">
        <f>'[1]RC-1'!A1866</f>
        <v>0</v>
      </c>
      <c r="B1866" s="1">
        <f>'[1]RC-1'!B1866</f>
        <v>0</v>
      </c>
      <c r="C1866" s="1">
        <f>'[1]RC-1'!C1866</f>
        <v>0</v>
      </c>
      <c r="D1866" s="1">
        <f>'[1]RC-1'!D1866</f>
        <v>0</v>
      </c>
      <c r="E1866" s="1">
        <f>'[1]RC-1'!E1866</f>
        <v>0</v>
      </c>
      <c r="F1866" s="1">
        <f>'[1]RC-1'!F1866</f>
        <v>0</v>
      </c>
      <c r="G1866" s="1">
        <f>'[1]RC-1'!G1866</f>
        <v>0</v>
      </c>
      <c r="H1866" s="1">
        <f>'[1]RC-1'!H1866</f>
        <v>0</v>
      </c>
      <c r="I1866" s="1">
        <f>'[1]RC-1'!I1866</f>
        <v>0</v>
      </c>
      <c r="J1866" s="1">
        <f>'[1]RC-1'!J1866</f>
        <v>0</v>
      </c>
      <c r="K1866" s="1">
        <f>'[1]RC-1'!K1866</f>
        <v>0</v>
      </c>
      <c r="L1866" s="1">
        <f>'[1]RC-1'!L1866</f>
        <v>0</v>
      </c>
      <c r="M1866" s="1">
        <f>'[1]RC-1'!M1866</f>
        <v>0</v>
      </c>
      <c r="N1866" s="1">
        <f>'[1]RC-1'!N1866</f>
        <v>0</v>
      </c>
      <c r="O1866" s="1">
        <f>'[1]RC-1'!O1866</f>
        <v>0</v>
      </c>
      <c r="P1866" s="1">
        <f>'[1]RC-1'!P1866</f>
        <v>0</v>
      </c>
      <c r="Q1866" s="1">
        <f>'[1]RC-1'!Q1866</f>
        <v>0</v>
      </c>
      <c r="R1866" s="1">
        <f>'[1]RC-1'!R1866</f>
        <v>0</v>
      </c>
      <c r="S1866" s="1">
        <f>'[1]RC-1'!S1866</f>
        <v>0</v>
      </c>
      <c r="T1866" s="1">
        <f>'[1]RC-1'!T1866</f>
        <v>0</v>
      </c>
      <c r="U1866" s="1">
        <f>'[1]RC-1'!U1866</f>
        <v>0</v>
      </c>
      <c r="V1866" s="1">
        <f>'[1]RC-1'!V1866</f>
        <v>0</v>
      </c>
      <c r="W1866" s="1">
        <f>'[1]RC-1'!W1866</f>
        <v>0</v>
      </c>
      <c r="X1866" s="1">
        <f>'[1]RC-1'!X1866</f>
        <v>0</v>
      </c>
      <c r="Y1866" s="1">
        <f>'[1]RC-1'!Y1866</f>
        <v>0</v>
      </c>
      <c r="Z1866" s="1">
        <f>'[1]RC-1'!Z1866</f>
        <v>0</v>
      </c>
      <c r="AA1866" s="1">
        <f>'[1]RC-1'!AA1866</f>
        <v>0</v>
      </c>
      <c r="AB1866" s="1">
        <f>'[1]RC-1'!AB1866</f>
        <v>0</v>
      </c>
      <c r="AC1866" s="1">
        <f>'[1]RC-1'!AC1866</f>
        <v>0</v>
      </c>
      <c r="AD1866" s="1">
        <f>'[1]RC-1'!AD1866</f>
        <v>0</v>
      </c>
      <c r="AE1866" s="1">
        <f>'[1]RC-1'!AE1866</f>
        <v>0</v>
      </c>
      <c r="AF1866" s="1">
        <f>'[1]RC-1'!AF1866</f>
        <v>0</v>
      </c>
      <c r="AG1866" s="1">
        <f>'[1]RC-1'!AG1866</f>
        <v>0</v>
      </c>
      <c r="AH1866" s="1">
        <f>'[1]RC-1'!AH1866</f>
        <v>0</v>
      </c>
      <c r="AI1866" s="1">
        <f>'[1]RC-1'!AI1866</f>
        <v>0</v>
      </c>
    </row>
    <row r="1867" spans="1:35" x14ac:dyDescent="0.3">
      <c r="A1867" s="1">
        <f>'[1]RC-1'!A1867</f>
        <v>0</v>
      </c>
      <c r="B1867" s="1">
        <f>'[1]RC-1'!B1867</f>
        <v>0</v>
      </c>
      <c r="C1867" s="1">
        <f>'[1]RC-1'!C1867</f>
        <v>0</v>
      </c>
      <c r="D1867" s="1">
        <f>'[1]RC-1'!D1867</f>
        <v>0</v>
      </c>
      <c r="E1867" s="1">
        <f>'[1]RC-1'!E1867</f>
        <v>0</v>
      </c>
      <c r="F1867" s="1">
        <f>'[1]RC-1'!F1867</f>
        <v>0</v>
      </c>
      <c r="G1867" s="1">
        <f>'[1]RC-1'!G1867</f>
        <v>0</v>
      </c>
      <c r="H1867" s="1">
        <f>'[1]RC-1'!H1867</f>
        <v>0</v>
      </c>
      <c r="I1867" s="1">
        <f>'[1]RC-1'!I1867</f>
        <v>0</v>
      </c>
      <c r="J1867" s="1">
        <f>'[1]RC-1'!J1867</f>
        <v>0</v>
      </c>
      <c r="K1867" s="1">
        <f>'[1]RC-1'!K1867</f>
        <v>0</v>
      </c>
      <c r="L1867" s="1">
        <f>'[1]RC-1'!L1867</f>
        <v>0</v>
      </c>
      <c r="M1867" s="1">
        <f>'[1]RC-1'!M1867</f>
        <v>0</v>
      </c>
      <c r="N1867" s="1">
        <f>'[1]RC-1'!N1867</f>
        <v>0</v>
      </c>
      <c r="O1867" s="1">
        <f>'[1]RC-1'!O1867</f>
        <v>0</v>
      </c>
      <c r="P1867" s="1">
        <f>'[1]RC-1'!P1867</f>
        <v>0</v>
      </c>
      <c r="Q1867" s="1">
        <f>'[1]RC-1'!Q1867</f>
        <v>0</v>
      </c>
      <c r="R1867" s="1">
        <f>'[1]RC-1'!R1867</f>
        <v>0</v>
      </c>
      <c r="S1867" s="1">
        <f>'[1]RC-1'!S1867</f>
        <v>0</v>
      </c>
      <c r="T1867" s="1">
        <f>'[1]RC-1'!T1867</f>
        <v>0</v>
      </c>
      <c r="U1867" s="1">
        <f>'[1]RC-1'!U1867</f>
        <v>0</v>
      </c>
      <c r="V1867" s="1">
        <f>'[1]RC-1'!V1867</f>
        <v>0</v>
      </c>
      <c r="W1867" s="1">
        <f>'[1]RC-1'!W1867</f>
        <v>0</v>
      </c>
      <c r="X1867" s="1">
        <f>'[1]RC-1'!X1867</f>
        <v>0</v>
      </c>
      <c r="Y1867" s="1">
        <f>'[1]RC-1'!Y1867</f>
        <v>0</v>
      </c>
      <c r="Z1867" s="1">
        <f>'[1]RC-1'!Z1867</f>
        <v>0</v>
      </c>
      <c r="AA1867" s="1">
        <f>'[1]RC-1'!AA1867</f>
        <v>0</v>
      </c>
      <c r="AB1867" s="1">
        <f>'[1]RC-1'!AB1867</f>
        <v>0</v>
      </c>
      <c r="AC1867" s="1">
        <f>'[1]RC-1'!AC1867</f>
        <v>0</v>
      </c>
      <c r="AD1867" s="1">
        <f>'[1]RC-1'!AD1867</f>
        <v>0</v>
      </c>
      <c r="AE1867" s="1">
        <f>'[1]RC-1'!AE1867</f>
        <v>0</v>
      </c>
      <c r="AF1867" s="1">
        <f>'[1]RC-1'!AF1867</f>
        <v>0</v>
      </c>
      <c r="AG1867" s="1">
        <f>'[1]RC-1'!AG1867</f>
        <v>0</v>
      </c>
      <c r="AH1867" s="1">
        <f>'[1]RC-1'!AH1867</f>
        <v>0</v>
      </c>
      <c r="AI1867" s="1">
        <f>'[1]RC-1'!AI1867</f>
        <v>0</v>
      </c>
    </row>
    <row r="1868" spans="1:35" x14ac:dyDescent="0.3">
      <c r="A1868" s="1">
        <f>'[1]RC-1'!A1868</f>
        <v>0</v>
      </c>
      <c r="B1868" s="1">
        <f>'[1]RC-1'!B1868</f>
        <v>0</v>
      </c>
      <c r="C1868" s="1">
        <f>'[1]RC-1'!C1868</f>
        <v>0</v>
      </c>
      <c r="D1868" s="1">
        <f>'[1]RC-1'!D1868</f>
        <v>0</v>
      </c>
      <c r="E1868" s="1">
        <f>'[1]RC-1'!E1868</f>
        <v>0</v>
      </c>
      <c r="F1868" s="1">
        <f>'[1]RC-1'!F1868</f>
        <v>0</v>
      </c>
      <c r="G1868" s="1">
        <f>'[1]RC-1'!G1868</f>
        <v>0</v>
      </c>
      <c r="H1868" s="1">
        <f>'[1]RC-1'!H1868</f>
        <v>0</v>
      </c>
      <c r="I1868" s="1">
        <f>'[1]RC-1'!I1868</f>
        <v>0</v>
      </c>
      <c r="J1868" s="1">
        <f>'[1]RC-1'!J1868</f>
        <v>0</v>
      </c>
      <c r="K1868" s="1">
        <f>'[1]RC-1'!K1868</f>
        <v>0</v>
      </c>
      <c r="L1868" s="1">
        <f>'[1]RC-1'!L1868</f>
        <v>0</v>
      </c>
      <c r="M1868" s="1">
        <f>'[1]RC-1'!M1868</f>
        <v>0</v>
      </c>
      <c r="N1868" s="1">
        <f>'[1]RC-1'!N1868</f>
        <v>0</v>
      </c>
      <c r="O1868" s="1">
        <f>'[1]RC-1'!O1868</f>
        <v>0</v>
      </c>
      <c r="P1868" s="1">
        <f>'[1]RC-1'!P1868</f>
        <v>0</v>
      </c>
      <c r="Q1868" s="1">
        <f>'[1]RC-1'!Q1868</f>
        <v>0</v>
      </c>
      <c r="R1868" s="1">
        <f>'[1]RC-1'!R1868</f>
        <v>0</v>
      </c>
      <c r="S1868" s="1">
        <f>'[1]RC-1'!S1868</f>
        <v>0</v>
      </c>
      <c r="T1868" s="1">
        <f>'[1]RC-1'!T1868</f>
        <v>0</v>
      </c>
      <c r="U1868" s="1">
        <f>'[1]RC-1'!U1868</f>
        <v>0</v>
      </c>
      <c r="V1868" s="1">
        <f>'[1]RC-1'!V1868</f>
        <v>0</v>
      </c>
      <c r="W1868" s="1">
        <f>'[1]RC-1'!W1868</f>
        <v>0</v>
      </c>
      <c r="X1868" s="1">
        <f>'[1]RC-1'!X1868</f>
        <v>0</v>
      </c>
      <c r="Y1868" s="1">
        <f>'[1]RC-1'!Y1868</f>
        <v>0</v>
      </c>
      <c r="Z1868" s="1">
        <f>'[1]RC-1'!Z1868</f>
        <v>0</v>
      </c>
      <c r="AA1868" s="1">
        <f>'[1]RC-1'!AA1868</f>
        <v>0</v>
      </c>
      <c r="AB1868" s="1">
        <f>'[1]RC-1'!AB1868</f>
        <v>0</v>
      </c>
      <c r="AC1868" s="1">
        <f>'[1]RC-1'!AC1868</f>
        <v>0</v>
      </c>
      <c r="AD1868" s="1">
        <f>'[1]RC-1'!AD1868</f>
        <v>0</v>
      </c>
      <c r="AE1868" s="1">
        <f>'[1]RC-1'!AE1868</f>
        <v>0</v>
      </c>
      <c r="AF1868" s="1">
        <f>'[1]RC-1'!AF1868</f>
        <v>0</v>
      </c>
      <c r="AG1868" s="1">
        <f>'[1]RC-1'!AG1868</f>
        <v>0</v>
      </c>
      <c r="AH1868" s="1">
        <f>'[1]RC-1'!AH1868</f>
        <v>0</v>
      </c>
      <c r="AI1868" s="1">
        <f>'[1]RC-1'!AI1868</f>
        <v>0</v>
      </c>
    </row>
    <row r="1869" spans="1:35" x14ac:dyDescent="0.3">
      <c r="A1869" s="1">
        <f>'[1]RC-1'!A1869</f>
        <v>0</v>
      </c>
      <c r="B1869" s="1">
        <f>'[1]RC-1'!B1869</f>
        <v>0</v>
      </c>
      <c r="C1869" s="1">
        <f>'[1]RC-1'!C1869</f>
        <v>0</v>
      </c>
      <c r="D1869" s="1">
        <f>'[1]RC-1'!D1869</f>
        <v>0</v>
      </c>
      <c r="E1869" s="1">
        <f>'[1]RC-1'!E1869</f>
        <v>0</v>
      </c>
      <c r="F1869" s="1">
        <f>'[1]RC-1'!F1869</f>
        <v>0</v>
      </c>
      <c r="G1869" s="1">
        <f>'[1]RC-1'!G1869</f>
        <v>0</v>
      </c>
      <c r="H1869" s="1">
        <f>'[1]RC-1'!H1869</f>
        <v>0</v>
      </c>
      <c r="I1869" s="1">
        <f>'[1]RC-1'!I1869</f>
        <v>0</v>
      </c>
      <c r="J1869" s="1">
        <f>'[1]RC-1'!J1869</f>
        <v>0</v>
      </c>
      <c r="K1869" s="1">
        <f>'[1]RC-1'!K1869</f>
        <v>0</v>
      </c>
      <c r="L1869" s="1">
        <f>'[1]RC-1'!L1869</f>
        <v>0</v>
      </c>
      <c r="M1869" s="1">
        <f>'[1]RC-1'!M1869</f>
        <v>0</v>
      </c>
      <c r="N1869" s="1">
        <f>'[1]RC-1'!N1869</f>
        <v>0</v>
      </c>
      <c r="O1869" s="1">
        <f>'[1]RC-1'!O1869</f>
        <v>0</v>
      </c>
      <c r="P1869" s="1">
        <f>'[1]RC-1'!P1869</f>
        <v>0</v>
      </c>
      <c r="Q1869" s="1">
        <f>'[1]RC-1'!Q1869</f>
        <v>0</v>
      </c>
      <c r="R1869" s="1">
        <f>'[1]RC-1'!R1869</f>
        <v>0</v>
      </c>
      <c r="S1869" s="1">
        <f>'[1]RC-1'!S1869</f>
        <v>0</v>
      </c>
      <c r="T1869" s="1">
        <f>'[1]RC-1'!T1869</f>
        <v>0</v>
      </c>
      <c r="U1869" s="1">
        <f>'[1]RC-1'!U1869</f>
        <v>0</v>
      </c>
      <c r="V1869" s="1">
        <f>'[1]RC-1'!V1869</f>
        <v>0</v>
      </c>
      <c r="W1869" s="1">
        <f>'[1]RC-1'!W1869</f>
        <v>0</v>
      </c>
      <c r="X1869" s="1">
        <f>'[1]RC-1'!X1869</f>
        <v>0</v>
      </c>
      <c r="Y1869" s="1">
        <f>'[1]RC-1'!Y1869</f>
        <v>0</v>
      </c>
      <c r="Z1869" s="1">
        <f>'[1]RC-1'!Z1869</f>
        <v>0</v>
      </c>
      <c r="AA1869" s="1">
        <f>'[1]RC-1'!AA1869</f>
        <v>0</v>
      </c>
      <c r="AB1869" s="1">
        <f>'[1]RC-1'!AB1869</f>
        <v>0</v>
      </c>
      <c r="AC1869" s="1">
        <f>'[1]RC-1'!AC1869</f>
        <v>0</v>
      </c>
      <c r="AD1869" s="1">
        <f>'[1]RC-1'!AD1869</f>
        <v>0</v>
      </c>
      <c r="AE1869" s="1">
        <f>'[1]RC-1'!AE1869</f>
        <v>0</v>
      </c>
      <c r="AF1869" s="1">
        <f>'[1]RC-1'!AF1869</f>
        <v>0</v>
      </c>
      <c r="AG1869" s="1">
        <f>'[1]RC-1'!AG1869</f>
        <v>0</v>
      </c>
      <c r="AH1869" s="1">
        <f>'[1]RC-1'!AH1869</f>
        <v>0</v>
      </c>
      <c r="AI1869" s="1">
        <f>'[1]RC-1'!AI1869</f>
        <v>0</v>
      </c>
    </row>
    <row r="1870" spans="1:35" x14ac:dyDescent="0.3">
      <c r="A1870" s="1">
        <f>'[1]RC-1'!A1870</f>
        <v>0</v>
      </c>
      <c r="B1870" s="1">
        <f>'[1]RC-1'!B1870</f>
        <v>0</v>
      </c>
      <c r="C1870" s="1">
        <f>'[1]RC-1'!C1870</f>
        <v>0</v>
      </c>
      <c r="D1870" s="1">
        <f>'[1]RC-1'!D1870</f>
        <v>0</v>
      </c>
      <c r="E1870" s="1">
        <f>'[1]RC-1'!E1870</f>
        <v>0</v>
      </c>
      <c r="F1870" s="1">
        <f>'[1]RC-1'!F1870</f>
        <v>0</v>
      </c>
      <c r="G1870" s="1">
        <f>'[1]RC-1'!G1870</f>
        <v>0</v>
      </c>
      <c r="H1870" s="1">
        <f>'[1]RC-1'!H1870</f>
        <v>0</v>
      </c>
      <c r="I1870" s="1">
        <f>'[1]RC-1'!I1870</f>
        <v>0</v>
      </c>
      <c r="J1870" s="1">
        <f>'[1]RC-1'!J1870</f>
        <v>0</v>
      </c>
      <c r="K1870" s="1">
        <f>'[1]RC-1'!K1870</f>
        <v>0</v>
      </c>
      <c r="L1870" s="1">
        <f>'[1]RC-1'!L1870</f>
        <v>0</v>
      </c>
      <c r="M1870" s="1">
        <f>'[1]RC-1'!M1870</f>
        <v>0</v>
      </c>
      <c r="N1870" s="1">
        <f>'[1]RC-1'!N1870</f>
        <v>0</v>
      </c>
      <c r="O1870" s="1">
        <f>'[1]RC-1'!O1870</f>
        <v>0</v>
      </c>
      <c r="P1870" s="1">
        <f>'[1]RC-1'!P1870</f>
        <v>0</v>
      </c>
      <c r="Q1870" s="1">
        <f>'[1]RC-1'!Q1870</f>
        <v>0</v>
      </c>
      <c r="R1870" s="1">
        <f>'[1]RC-1'!R1870</f>
        <v>0</v>
      </c>
      <c r="S1870" s="1">
        <f>'[1]RC-1'!S1870</f>
        <v>0</v>
      </c>
      <c r="T1870" s="1">
        <f>'[1]RC-1'!T1870</f>
        <v>0</v>
      </c>
      <c r="U1870" s="1">
        <f>'[1]RC-1'!U1870</f>
        <v>0</v>
      </c>
      <c r="V1870" s="1">
        <f>'[1]RC-1'!V1870</f>
        <v>0</v>
      </c>
      <c r="W1870" s="1">
        <f>'[1]RC-1'!W1870</f>
        <v>0</v>
      </c>
      <c r="X1870" s="1">
        <f>'[1]RC-1'!X1870</f>
        <v>0</v>
      </c>
      <c r="Y1870" s="1">
        <f>'[1]RC-1'!Y1870</f>
        <v>0</v>
      </c>
      <c r="Z1870" s="1">
        <f>'[1]RC-1'!Z1870</f>
        <v>0</v>
      </c>
      <c r="AA1870" s="1">
        <f>'[1]RC-1'!AA1870</f>
        <v>0</v>
      </c>
      <c r="AB1870" s="1">
        <f>'[1]RC-1'!AB1870</f>
        <v>0</v>
      </c>
      <c r="AC1870" s="1">
        <f>'[1]RC-1'!AC1870</f>
        <v>0</v>
      </c>
      <c r="AD1870" s="1">
        <f>'[1]RC-1'!AD1870</f>
        <v>0</v>
      </c>
      <c r="AE1870" s="1">
        <f>'[1]RC-1'!AE1870</f>
        <v>0</v>
      </c>
      <c r="AF1870" s="1">
        <f>'[1]RC-1'!AF1870</f>
        <v>0</v>
      </c>
      <c r="AG1870" s="1">
        <f>'[1]RC-1'!AG1870</f>
        <v>0</v>
      </c>
      <c r="AH1870" s="1">
        <f>'[1]RC-1'!AH1870</f>
        <v>0</v>
      </c>
      <c r="AI1870" s="1">
        <f>'[1]RC-1'!AI1870</f>
        <v>0</v>
      </c>
    </row>
    <row r="1871" spans="1:35" x14ac:dyDescent="0.3">
      <c r="A1871" s="1">
        <f>'[1]RC-1'!A1871</f>
        <v>0</v>
      </c>
      <c r="B1871" s="1">
        <f>'[1]RC-1'!B1871</f>
        <v>0</v>
      </c>
      <c r="C1871" s="1">
        <f>'[1]RC-1'!C1871</f>
        <v>0</v>
      </c>
      <c r="D1871" s="1">
        <f>'[1]RC-1'!D1871</f>
        <v>0</v>
      </c>
      <c r="E1871" s="1">
        <f>'[1]RC-1'!E1871</f>
        <v>0</v>
      </c>
      <c r="F1871" s="1">
        <f>'[1]RC-1'!F1871</f>
        <v>0</v>
      </c>
      <c r="G1871" s="1">
        <f>'[1]RC-1'!G1871</f>
        <v>0</v>
      </c>
      <c r="H1871" s="1">
        <f>'[1]RC-1'!H1871</f>
        <v>0</v>
      </c>
      <c r="I1871" s="1">
        <f>'[1]RC-1'!I1871</f>
        <v>0</v>
      </c>
      <c r="J1871" s="1">
        <f>'[1]RC-1'!J1871</f>
        <v>0</v>
      </c>
      <c r="K1871" s="1">
        <f>'[1]RC-1'!K1871</f>
        <v>0</v>
      </c>
      <c r="L1871" s="1">
        <f>'[1]RC-1'!L1871</f>
        <v>0</v>
      </c>
      <c r="M1871" s="1">
        <f>'[1]RC-1'!M1871</f>
        <v>0</v>
      </c>
      <c r="N1871" s="1">
        <f>'[1]RC-1'!N1871</f>
        <v>0</v>
      </c>
      <c r="O1871" s="1">
        <f>'[1]RC-1'!O1871</f>
        <v>0</v>
      </c>
      <c r="P1871" s="1">
        <f>'[1]RC-1'!P1871</f>
        <v>0</v>
      </c>
      <c r="Q1871" s="1">
        <f>'[1]RC-1'!Q1871</f>
        <v>0</v>
      </c>
      <c r="R1871" s="1">
        <f>'[1]RC-1'!R1871</f>
        <v>0</v>
      </c>
      <c r="S1871" s="1">
        <f>'[1]RC-1'!S1871</f>
        <v>0</v>
      </c>
      <c r="T1871" s="1">
        <f>'[1]RC-1'!T1871</f>
        <v>0</v>
      </c>
      <c r="U1871" s="1">
        <f>'[1]RC-1'!U1871</f>
        <v>0</v>
      </c>
      <c r="V1871" s="1">
        <f>'[1]RC-1'!V1871</f>
        <v>0</v>
      </c>
      <c r="W1871" s="1">
        <f>'[1]RC-1'!W1871</f>
        <v>0</v>
      </c>
      <c r="X1871" s="1">
        <f>'[1]RC-1'!X1871</f>
        <v>0</v>
      </c>
      <c r="Y1871" s="1">
        <f>'[1]RC-1'!Y1871</f>
        <v>0</v>
      </c>
      <c r="Z1871" s="1">
        <f>'[1]RC-1'!Z1871</f>
        <v>0</v>
      </c>
      <c r="AA1871" s="1">
        <f>'[1]RC-1'!AA1871</f>
        <v>0</v>
      </c>
      <c r="AB1871" s="1">
        <f>'[1]RC-1'!AB1871</f>
        <v>0</v>
      </c>
      <c r="AC1871" s="1">
        <f>'[1]RC-1'!AC1871</f>
        <v>0</v>
      </c>
      <c r="AD1871" s="1">
        <f>'[1]RC-1'!AD1871</f>
        <v>0</v>
      </c>
      <c r="AE1871" s="1">
        <f>'[1]RC-1'!AE1871</f>
        <v>0</v>
      </c>
      <c r="AF1871" s="1">
        <f>'[1]RC-1'!AF1871</f>
        <v>0</v>
      </c>
      <c r="AG1871" s="1">
        <f>'[1]RC-1'!AG1871</f>
        <v>0</v>
      </c>
      <c r="AH1871" s="1">
        <f>'[1]RC-1'!AH1871</f>
        <v>0</v>
      </c>
      <c r="AI1871" s="1">
        <f>'[1]RC-1'!AI1871</f>
        <v>0</v>
      </c>
    </row>
    <row r="1872" spans="1:35" x14ac:dyDescent="0.3">
      <c r="A1872" s="1">
        <f>'[1]RC-1'!A1872</f>
        <v>0</v>
      </c>
      <c r="B1872" s="1">
        <f>'[1]RC-1'!B1872</f>
        <v>0</v>
      </c>
      <c r="C1872" s="1">
        <f>'[1]RC-1'!C1872</f>
        <v>0</v>
      </c>
      <c r="D1872" s="1">
        <f>'[1]RC-1'!D1872</f>
        <v>0</v>
      </c>
      <c r="E1872" s="1">
        <f>'[1]RC-1'!E1872</f>
        <v>0</v>
      </c>
      <c r="F1872" s="1">
        <f>'[1]RC-1'!F1872</f>
        <v>0</v>
      </c>
      <c r="G1872" s="1">
        <f>'[1]RC-1'!G1872</f>
        <v>0</v>
      </c>
      <c r="H1872" s="1">
        <f>'[1]RC-1'!H1872</f>
        <v>0</v>
      </c>
      <c r="I1872" s="1">
        <f>'[1]RC-1'!I1872</f>
        <v>0</v>
      </c>
      <c r="J1872" s="1">
        <f>'[1]RC-1'!J1872</f>
        <v>0</v>
      </c>
      <c r="K1872" s="1">
        <f>'[1]RC-1'!K1872</f>
        <v>0</v>
      </c>
      <c r="L1872" s="1">
        <f>'[1]RC-1'!L1872</f>
        <v>0</v>
      </c>
      <c r="M1872" s="1">
        <f>'[1]RC-1'!M1872</f>
        <v>0</v>
      </c>
      <c r="N1872" s="1">
        <f>'[1]RC-1'!N1872</f>
        <v>0</v>
      </c>
      <c r="O1872" s="1">
        <f>'[1]RC-1'!O1872</f>
        <v>0</v>
      </c>
      <c r="P1872" s="1">
        <f>'[1]RC-1'!P1872</f>
        <v>0</v>
      </c>
      <c r="Q1872" s="1">
        <f>'[1]RC-1'!Q1872</f>
        <v>0</v>
      </c>
      <c r="R1872" s="1">
        <f>'[1]RC-1'!R1872</f>
        <v>0</v>
      </c>
      <c r="S1872" s="1">
        <f>'[1]RC-1'!S1872</f>
        <v>0</v>
      </c>
      <c r="T1872" s="1">
        <f>'[1]RC-1'!T1872</f>
        <v>0</v>
      </c>
      <c r="U1872" s="1">
        <f>'[1]RC-1'!U1872</f>
        <v>0</v>
      </c>
      <c r="V1872" s="1">
        <f>'[1]RC-1'!V1872</f>
        <v>0</v>
      </c>
      <c r="W1872" s="1">
        <f>'[1]RC-1'!W1872</f>
        <v>0</v>
      </c>
      <c r="X1872" s="1">
        <f>'[1]RC-1'!X1872</f>
        <v>0</v>
      </c>
      <c r="Y1872" s="1">
        <f>'[1]RC-1'!Y1872</f>
        <v>0</v>
      </c>
      <c r="Z1872" s="1">
        <f>'[1]RC-1'!Z1872</f>
        <v>0</v>
      </c>
      <c r="AA1872" s="1">
        <f>'[1]RC-1'!AA1872</f>
        <v>0</v>
      </c>
      <c r="AB1872" s="1">
        <f>'[1]RC-1'!AB1872</f>
        <v>0</v>
      </c>
      <c r="AC1872" s="1">
        <f>'[1]RC-1'!AC1872</f>
        <v>0</v>
      </c>
      <c r="AD1872" s="1">
        <f>'[1]RC-1'!AD1872</f>
        <v>0</v>
      </c>
      <c r="AE1872" s="1">
        <f>'[1]RC-1'!AE1872</f>
        <v>0</v>
      </c>
      <c r="AF1872" s="1">
        <f>'[1]RC-1'!AF1872</f>
        <v>0</v>
      </c>
      <c r="AG1872" s="1">
        <f>'[1]RC-1'!AG1872</f>
        <v>0</v>
      </c>
      <c r="AH1872" s="1">
        <f>'[1]RC-1'!AH1872</f>
        <v>0</v>
      </c>
      <c r="AI1872" s="1">
        <f>'[1]RC-1'!AI1872</f>
        <v>0</v>
      </c>
    </row>
    <row r="1873" spans="1:35" x14ac:dyDescent="0.3">
      <c r="A1873" s="1">
        <f>'[1]RC-1'!A1873</f>
        <v>0</v>
      </c>
      <c r="B1873" s="1">
        <f>'[1]RC-1'!B1873</f>
        <v>0</v>
      </c>
      <c r="C1873" s="1">
        <f>'[1]RC-1'!C1873</f>
        <v>0</v>
      </c>
      <c r="D1873" s="1">
        <f>'[1]RC-1'!D1873</f>
        <v>0</v>
      </c>
      <c r="E1873" s="1">
        <f>'[1]RC-1'!E1873</f>
        <v>0</v>
      </c>
      <c r="F1873" s="1">
        <f>'[1]RC-1'!F1873</f>
        <v>0</v>
      </c>
      <c r="G1873" s="1">
        <f>'[1]RC-1'!G1873</f>
        <v>0</v>
      </c>
      <c r="H1873" s="1">
        <f>'[1]RC-1'!H1873</f>
        <v>0</v>
      </c>
      <c r="I1873" s="1">
        <f>'[1]RC-1'!I1873</f>
        <v>0</v>
      </c>
      <c r="J1873" s="1">
        <f>'[1]RC-1'!J1873</f>
        <v>0</v>
      </c>
      <c r="K1873" s="1">
        <f>'[1]RC-1'!K1873</f>
        <v>0</v>
      </c>
      <c r="L1873" s="1">
        <f>'[1]RC-1'!L1873</f>
        <v>0</v>
      </c>
      <c r="M1873" s="1">
        <f>'[1]RC-1'!M1873</f>
        <v>0</v>
      </c>
      <c r="N1873" s="1">
        <f>'[1]RC-1'!N1873</f>
        <v>0</v>
      </c>
      <c r="O1873" s="1">
        <f>'[1]RC-1'!O1873</f>
        <v>0</v>
      </c>
      <c r="P1873" s="1">
        <f>'[1]RC-1'!P1873</f>
        <v>0</v>
      </c>
      <c r="Q1873" s="1">
        <f>'[1]RC-1'!Q1873</f>
        <v>0</v>
      </c>
      <c r="R1873" s="1">
        <f>'[1]RC-1'!R1873</f>
        <v>0</v>
      </c>
      <c r="S1873" s="1">
        <f>'[1]RC-1'!S1873</f>
        <v>0</v>
      </c>
      <c r="T1873" s="1">
        <f>'[1]RC-1'!T1873</f>
        <v>0</v>
      </c>
      <c r="U1873" s="1">
        <f>'[1]RC-1'!U1873</f>
        <v>0</v>
      </c>
      <c r="V1873" s="1">
        <f>'[1]RC-1'!V1873</f>
        <v>0</v>
      </c>
      <c r="W1873" s="1">
        <f>'[1]RC-1'!W1873</f>
        <v>0</v>
      </c>
      <c r="X1873" s="1">
        <f>'[1]RC-1'!X1873</f>
        <v>0</v>
      </c>
      <c r="Y1873" s="1">
        <f>'[1]RC-1'!Y1873</f>
        <v>0</v>
      </c>
      <c r="Z1873" s="1">
        <f>'[1]RC-1'!Z1873</f>
        <v>0</v>
      </c>
      <c r="AA1873" s="1">
        <f>'[1]RC-1'!AA1873</f>
        <v>0</v>
      </c>
      <c r="AB1873" s="1">
        <f>'[1]RC-1'!AB1873</f>
        <v>0</v>
      </c>
      <c r="AC1873" s="1">
        <f>'[1]RC-1'!AC1873</f>
        <v>0</v>
      </c>
      <c r="AD1873" s="1">
        <f>'[1]RC-1'!AD1873</f>
        <v>0</v>
      </c>
      <c r="AE1873" s="1">
        <f>'[1]RC-1'!AE1873</f>
        <v>0</v>
      </c>
      <c r="AF1873" s="1">
        <f>'[1]RC-1'!AF1873</f>
        <v>0</v>
      </c>
      <c r="AG1873" s="1">
        <f>'[1]RC-1'!AG1873</f>
        <v>0</v>
      </c>
      <c r="AH1873" s="1">
        <f>'[1]RC-1'!AH1873</f>
        <v>0</v>
      </c>
      <c r="AI1873" s="1">
        <f>'[1]RC-1'!AI1873</f>
        <v>0</v>
      </c>
    </row>
    <row r="1874" spans="1:35" x14ac:dyDescent="0.3">
      <c r="A1874" s="1">
        <f>'[1]RC-1'!A1874</f>
        <v>0</v>
      </c>
      <c r="B1874" s="1">
        <f>'[1]RC-1'!B1874</f>
        <v>0</v>
      </c>
      <c r="C1874" s="1">
        <f>'[1]RC-1'!C1874</f>
        <v>0</v>
      </c>
      <c r="D1874" s="1">
        <f>'[1]RC-1'!D1874</f>
        <v>0</v>
      </c>
      <c r="E1874" s="1">
        <f>'[1]RC-1'!E1874</f>
        <v>0</v>
      </c>
      <c r="F1874" s="1">
        <f>'[1]RC-1'!F1874</f>
        <v>0</v>
      </c>
      <c r="G1874" s="1">
        <f>'[1]RC-1'!G1874</f>
        <v>0</v>
      </c>
      <c r="H1874" s="1">
        <f>'[1]RC-1'!H1874</f>
        <v>0</v>
      </c>
      <c r="I1874" s="1">
        <f>'[1]RC-1'!I1874</f>
        <v>0</v>
      </c>
      <c r="J1874" s="1">
        <f>'[1]RC-1'!J1874</f>
        <v>0</v>
      </c>
      <c r="K1874" s="1">
        <f>'[1]RC-1'!K1874</f>
        <v>0</v>
      </c>
      <c r="L1874" s="1">
        <f>'[1]RC-1'!L1874</f>
        <v>0</v>
      </c>
      <c r="M1874" s="1">
        <f>'[1]RC-1'!M1874</f>
        <v>0</v>
      </c>
      <c r="N1874" s="1">
        <f>'[1]RC-1'!N1874</f>
        <v>0</v>
      </c>
      <c r="O1874" s="1">
        <f>'[1]RC-1'!O1874</f>
        <v>0</v>
      </c>
      <c r="P1874" s="1">
        <f>'[1]RC-1'!P1874</f>
        <v>0</v>
      </c>
      <c r="Q1874" s="1">
        <f>'[1]RC-1'!Q1874</f>
        <v>0</v>
      </c>
      <c r="R1874" s="1">
        <f>'[1]RC-1'!R1874</f>
        <v>0</v>
      </c>
      <c r="S1874" s="1">
        <f>'[1]RC-1'!S1874</f>
        <v>0</v>
      </c>
      <c r="T1874" s="1">
        <f>'[1]RC-1'!T1874</f>
        <v>0</v>
      </c>
      <c r="U1874" s="1">
        <f>'[1]RC-1'!U1874</f>
        <v>0</v>
      </c>
      <c r="V1874" s="1">
        <f>'[1]RC-1'!V1874</f>
        <v>0</v>
      </c>
      <c r="W1874" s="1">
        <f>'[1]RC-1'!W1874</f>
        <v>0</v>
      </c>
      <c r="X1874" s="1">
        <f>'[1]RC-1'!X1874</f>
        <v>0</v>
      </c>
      <c r="Y1874" s="1">
        <f>'[1]RC-1'!Y1874</f>
        <v>0</v>
      </c>
      <c r="Z1874" s="1">
        <f>'[1]RC-1'!Z1874</f>
        <v>0</v>
      </c>
      <c r="AA1874" s="1">
        <f>'[1]RC-1'!AA1874</f>
        <v>0</v>
      </c>
      <c r="AB1874" s="1">
        <f>'[1]RC-1'!AB1874</f>
        <v>0</v>
      </c>
      <c r="AC1874" s="1">
        <f>'[1]RC-1'!AC1874</f>
        <v>0</v>
      </c>
      <c r="AD1874" s="1">
        <f>'[1]RC-1'!AD1874</f>
        <v>0</v>
      </c>
      <c r="AE1874" s="1">
        <f>'[1]RC-1'!AE1874</f>
        <v>0</v>
      </c>
      <c r="AF1874" s="1">
        <f>'[1]RC-1'!AF1874</f>
        <v>0</v>
      </c>
      <c r="AG1874" s="1">
        <f>'[1]RC-1'!AG1874</f>
        <v>0</v>
      </c>
      <c r="AH1874" s="1">
        <f>'[1]RC-1'!AH1874</f>
        <v>0</v>
      </c>
      <c r="AI1874" s="1">
        <f>'[1]RC-1'!AI1874</f>
        <v>0</v>
      </c>
    </row>
    <row r="1875" spans="1:35" x14ac:dyDescent="0.3">
      <c r="A1875" s="1">
        <f>'[1]RC-1'!A1875</f>
        <v>0</v>
      </c>
      <c r="B1875" s="1">
        <f>'[1]RC-1'!B1875</f>
        <v>0</v>
      </c>
      <c r="C1875" s="1">
        <f>'[1]RC-1'!C1875</f>
        <v>0</v>
      </c>
      <c r="D1875" s="1">
        <f>'[1]RC-1'!D1875</f>
        <v>0</v>
      </c>
      <c r="E1875" s="1">
        <f>'[1]RC-1'!E1875</f>
        <v>0</v>
      </c>
      <c r="F1875" s="1">
        <f>'[1]RC-1'!F1875</f>
        <v>0</v>
      </c>
      <c r="G1875" s="1">
        <f>'[1]RC-1'!G1875</f>
        <v>0</v>
      </c>
      <c r="H1875" s="1">
        <f>'[1]RC-1'!H1875</f>
        <v>0</v>
      </c>
      <c r="I1875" s="1">
        <f>'[1]RC-1'!I1875</f>
        <v>0</v>
      </c>
      <c r="J1875" s="1">
        <f>'[1]RC-1'!J1875</f>
        <v>0</v>
      </c>
      <c r="K1875" s="1">
        <f>'[1]RC-1'!K1875</f>
        <v>0</v>
      </c>
      <c r="L1875" s="1">
        <f>'[1]RC-1'!L1875</f>
        <v>0</v>
      </c>
      <c r="M1875" s="1">
        <f>'[1]RC-1'!M1875</f>
        <v>0</v>
      </c>
      <c r="N1875" s="1">
        <f>'[1]RC-1'!N1875</f>
        <v>0</v>
      </c>
      <c r="O1875" s="1">
        <f>'[1]RC-1'!O1875</f>
        <v>0</v>
      </c>
      <c r="P1875" s="1">
        <f>'[1]RC-1'!P1875</f>
        <v>0</v>
      </c>
      <c r="Q1875" s="1">
        <f>'[1]RC-1'!Q1875</f>
        <v>0</v>
      </c>
      <c r="R1875" s="1">
        <f>'[1]RC-1'!R1875</f>
        <v>0</v>
      </c>
      <c r="S1875" s="1">
        <f>'[1]RC-1'!S1875</f>
        <v>0</v>
      </c>
      <c r="T1875" s="1">
        <f>'[1]RC-1'!T1875</f>
        <v>0</v>
      </c>
      <c r="U1875" s="1">
        <f>'[1]RC-1'!U1875</f>
        <v>0</v>
      </c>
      <c r="V1875" s="1">
        <f>'[1]RC-1'!V1875</f>
        <v>0</v>
      </c>
      <c r="W1875" s="1">
        <f>'[1]RC-1'!W1875</f>
        <v>0</v>
      </c>
      <c r="X1875" s="1">
        <f>'[1]RC-1'!X1875</f>
        <v>0</v>
      </c>
      <c r="Y1875" s="1">
        <f>'[1]RC-1'!Y1875</f>
        <v>0</v>
      </c>
      <c r="Z1875" s="1">
        <f>'[1]RC-1'!Z1875</f>
        <v>0</v>
      </c>
      <c r="AA1875" s="1">
        <f>'[1]RC-1'!AA1875</f>
        <v>0</v>
      </c>
      <c r="AB1875" s="1">
        <f>'[1]RC-1'!AB1875</f>
        <v>0</v>
      </c>
      <c r="AC1875" s="1">
        <f>'[1]RC-1'!AC1875</f>
        <v>0</v>
      </c>
      <c r="AD1875" s="1">
        <f>'[1]RC-1'!AD1875</f>
        <v>0</v>
      </c>
      <c r="AE1875" s="1">
        <f>'[1]RC-1'!AE1875</f>
        <v>0</v>
      </c>
      <c r="AF1875" s="1">
        <f>'[1]RC-1'!AF1875</f>
        <v>0</v>
      </c>
      <c r="AG1875" s="1">
        <f>'[1]RC-1'!AG1875</f>
        <v>0</v>
      </c>
      <c r="AH1875" s="1">
        <f>'[1]RC-1'!AH1875</f>
        <v>0</v>
      </c>
      <c r="AI1875" s="1">
        <f>'[1]RC-1'!AI1875</f>
        <v>0</v>
      </c>
    </row>
    <row r="1876" spans="1:35" x14ac:dyDescent="0.3">
      <c r="A1876" s="1">
        <f>'[1]RC-1'!A1876</f>
        <v>0</v>
      </c>
      <c r="B1876" s="1">
        <f>'[1]RC-1'!B1876</f>
        <v>0</v>
      </c>
      <c r="C1876" s="1">
        <f>'[1]RC-1'!C1876</f>
        <v>0</v>
      </c>
      <c r="D1876" s="1">
        <f>'[1]RC-1'!D1876</f>
        <v>0</v>
      </c>
      <c r="E1876" s="1">
        <f>'[1]RC-1'!E1876</f>
        <v>0</v>
      </c>
      <c r="F1876" s="1">
        <f>'[1]RC-1'!F1876</f>
        <v>0</v>
      </c>
      <c r="G1876" s="1">
        <f>'[1]RC-1'!G1876</f>
        <v>0</v>
      </c>
      <c r="H1876" s="1">
        <f>'[1]RC-1'!H1876</f>
        <v>0</v>
      </c>
      <c r="I1876" s="1">
        <f>'[1]RC-1'!I1876</f>
        <v>0</v>
      </c>
      <c r="J1876" s="1">
        <f>'[1]RC-1'!J1876</f>
        <v>0</v>
      </c>
      <c r="K1876" s="1">
        <f>'[1]RC-1'!K1876</f>
        <v>0</v>
      </c>
      <c r="L1876" s="1">
        <f>'[1]RC-1'!L1876</f>
        <v>0</v>
      </c>
      <c r="M1876" s="1">
        <f>'[1]RC-1'!M1876</f>
        <v>0</v>
      </c>
      <c r="N1876" s="1">
        <f>'[1]RC-1'!N1876</f>
        <v>0</v>
      </c>
      <c r="O1876" s="1">
        <f>'[1]RC-1'!O1876</f>
        <v>0</v>
      </c>
      <c r="P1876" s="1">
        <f>'[1]RC-1'!P1876</f>
        <v>0</v>
      </c>
      <c r="Q1876" s="1">
        <f>'[1]RC-1'!Q1876</f>
        <v>0</v>
      </c>
      <c r="R1876" s="1">
        <f>'[1]RC-1'!R1876</f>
        <v>0</v>
      </c>
      <c r="S1876" s="1">
        <f>'[1]RC-1'!S1876</f>
        <v>0</v>
      </c>
      <c r="T1876" s="1">
        <f>'[1]RC-1'!T1876</f>
        <v>0</v>
      </c>
      <c r="U1876" s="1">
        <f>'[1]RC-1'!U1876</f>
        <v>0</v>
      </c>
      <c r="V1876" s="1">
        <f>'[1]RC-1'!V1876</f>
        <v>0</v>
      </c>
      <c r="W1876" s="1">
        <f>'[1]RC-1'!W1876</f>
        <v>0</v>
      </c>
      <c r="X1876" s="1">
        <f>'[1]RC-1'!X1876</f>
        <v>0</v>
      </c>
      <c r="Y1876" s="1">
        <f>'[1]RC-1'!Y1876</f>
        <v>0</v>
      </c>
      <c r="Z1876" s="1">
        <f>'[1]RC-1'!Z1876</f>
        <v>0</v>
      </c>
      <c r="AA1876" s="1">
        <f>'[1]RC-1'!AA1876</f>
        <v>0</v>
      </c>
      <c r="AB1876" s="1">
        <f>'[1]RC-1'!AB1876</f>
        <v>0</v>
      </c>
      <c r="AC1876" s="1">
        <f>'[1]RC-1'!AC1876</f>
        <v>0</v>
      </c>
      <c r="AD1876" s="1">
        <f>'[1]RC-1'!AD1876</f>
        <v>0</v>
      </c>
      <c r="AE1876" s="1">
        <f>'[1]RC-1'!AE1876</f>
        <v>0</v>
      </c>
      <c r="AF1876" s="1">
        <f>'[1]RC-1'!AF1876</f>
        <v>0</v>
      </c>
      <c r="AG1876" s="1">
        <f>'[1]RC-1'!AG1876</f>
        <v>0</v>
      </c>
      <c r="AH1876" s="1">
        <f>'[1]RC-1'!AH1876</f>
        <v>0</v>
      </c>
      <c r="AI1876" s="1">
        <f>'[1]RC-1'!AI1876</f>
        <v>0</v>
      </c>
    </row>
    <row r="1877" spans="1:35" x14ac:dyDescent="0.3">
      <c r="A1877" s="1">
        <f>'[1]RC-1'!A1877</f>
        <v>0</v>
      </c>
      <c r="B1877" s="1">
        <f>'[1]RC-1'!B1877</f>
        <v>0</v>
      </c>
      <c r="C1877" s="1">
        <f>'[1]RC-1'!C1877</f>
        <v>0</v>
      </c>
      <c r="D1877" s="1">
        <f>'[1]RC-1'!D1877</f>
        <v>0</v>
      </c>
      <c r="E1877" s="1">
        <f>'[1]RC-1'!E1877</f>
        <v>0</v>
      </c>
      <c r="F1877" s="1">
        <f>'[1]RC-1'!F1877</f>
        <v>0</v>
      </c>
      <c r="G1877" s="1">
        <f>'[1]RC-1'!G1877</f>
        <v>0</v>
      </c>
      <c r="H1877" s="1">
        <f>'[1]RC-1'!H1877</f>
        <v>0</v>
      </c>
      <c r="I1877" s="1">
        <f>'[1]RC-1'!I1877</f>
        <v>0</v>
      </c>
      <c r="J1877" s="1">
        <f>'[1]RC-1'!J1877</f>
        <v>0</v>
      </c>
      <c r="K1877" s="1">
        <f>'[1]RC-1'!K1877</f>
        <v>0</v>
      </c>
      <c r="L1877" s="1">
        <f>'[1]RC-1'!L1877</f>
        <v>0</v>
      </c>
      <c r="M1877" s="1">
        <f>'[1]RC-1'!M1877</f>
        <v>0</v>
      </c>
      <c r="N1877" s="1">
        <f>'[1]RC-1'!N1877</f>
        <v>0</v>
      </c>
      <c r="O1877" s="1">
        <f>'[1]RC-1'!O1877</f>
        <v>0</v>
      </c>
      <c r="P1877" s="1">
        <f>'[1]RC-1'!P1877</f>
        <v>0</v>
      </c>
      <c r="Q1877" s="1">
        <f>'[1]RC-1'!Q1877</f>
        <v>0</v>
      </c>
      <c r="R1877" s="1">
        <f>'[1]RC-1'!R1877</f>
        <v>0</v>
      </c>
      <c r="S1877" s="1">
        <f>'[1]RC-1'!S1877</f>
        <v>0</v>
      </c>
      <c r="T1877" s="1">
        <f>'[1]RC-1'!T1877</f>
        <v>0</v>
      </c>
      <c r="U1877" s="1">
        <f>'[1]RC-1'!U1877</f>
        <v>0</v>
      </c>
      <c r="V1877" s="1">
        <f>'[1]RC-1'!V1877</f>
        <v>0</v>
      </c>
      <c r="W1877" s="1">
        <f>'[1]RC-1'!W1877</f>
        <v>0</v>
      </c>
      <c r="X1877" s="1">
        <f>'[1]RC-1'!X1877</f>
        <v>0</v>
      </c>
      <c r="Y1877" s="1">
        <f>'[1]RC-1'!Y1877</f>
        <v>0</v>
      </c>
      <c r="Z1877" s="1">
        <f>'[1]RC-1'!Z1877</f>
        <v>0</v>
      </c>
      <c r="AA1877" s="1">
        <f>'[1]RC-1'!AA1877</f>
        <v>0</v>
      </c>
      <c r="AB1877" s="1">
        <f>'[1]RC-1'!AB1877</f>
        <v>0</v>
      </c>
      <c r="AC1877" s="1">
        <f>'[1]RC-1'!AC1877</f>
        <v>0</v>
      </c>
      <c r="AD1877" s="1">
        <f>'[1]RC-1'!AD1877</f>
        <v>0</v>
      </c>
      <c r="AE1877" s="1">
        <f>'[1]RC-1'!AE1877</f>
        <v>0</v>
      </c>
      <c r="AF1877" s="1">
        <f>'[1]RC-1'!AF1877</f>
        <v>0</v>
      </c>
      <c r="AG1877" s="1">
        <f>'[1]RC-1'!AG1877</f>
        <v>0</v>
      </c>
      <c r="AH1877" s="1">
        <f>'[1]RC-1'!AH1877</f>
        <v>0</v>
      </c>
      <c r="AI1877" s="1">
        <f>'[1]RC-1'!AI1877</f>
        <v>0</v>
      </c>
    </row>
    <row r="1878" spans="1:35" x14ac:dyDescent="0.3">
      <c r="A1878" s="1">
        <f>'[1]RC-1'!A1878</f>
        <v>0</v>
      </c>
      <c r="B1878" s="1">
        <f>'[1]RC-1'!B1878</f>
        <v>0</v>
      </c>
      <c r="C1878" s="1">
        <f>'[1]RC-1'!C1878</f>
        <v>0</v>
      </c>
      <c r="D1878" s="1">
        <f>'[1]RC-1'!D1878</f>
        <v>0</v>
      </c>
      <c r="E1878" s="1">
        <f>'[1]RC-1'!E1878</f>
        <v>0</v>
      </c>
      <c r="F1878" s="1">
        <f>'[1]RC-1'!F1878</f>
        <v>0</v>
      </c>
      <c r="G1878" s="1">
        <f>'[1]RC-1'!G1878</f>
        <v>0</v>
      </c>
      <c r="H1878" s="1">
        <f>'[1]RC-1'!H1878</f>
        <v>0</v>
      </c>
      <c r="I1878" s="1">
        <f>'[1]RC-1'!I1878</f>
        <v>0</v>
      </c>
      <c r="J1878" s="1">
        <f>'[1]RC-1'!J1878</f>
        <v>0</v>
      </c>
      <c r="K1878" s="1">
        <f>'[1]RC-1'!K1878</f>
        <v>0</v>
      </c>
      <c r="L1878" s="1">
        <f>'[1]RC-1'!L1878</f>
        <v>0</v>
      </c>
      <c r="M1878" s="1">
        <f>'[1]RC-1'!M1878</f>
        <v>0</v>
      </c>
      <c r="N1878" s="1">
        <f>'[1]RC-1'!N1878</f>
        <v>0</v>
      </c>
      <c r="O1878" s="1">
        <f>'[1]RC-1'!O1878</f>
        <v>0</v>
      </c>
      <c r="P1878" s="1">
        <f>'[1]RC-1'!P1878</f>
        <v>0</v>
      </c>
      <c r="Q1878" s="1">
        <f>'[1]RC-1'!Q1878</f>
        <v>0</v>
      </c>
      <c r="R1878" s="1">
        <f>'[1]RC-1'!R1878</f>
        <v>0</v>
      </c>
      <c r="S1878" s="1">
        <f>'[1]RC-1'!S1878</f>
        <v>0</v>
      </c>
      <c r="T1878" s="1">
        <f>'[1]RC-1'!T1878</f>
        <v>0</v>
      </c>
      <c r="U1878" s="1">
        <f>'[1]RC-1'!U1878</f>
        <v>0</v>
      </c>
      <c r="V1878" s="1">
        <f>'[1]RC-1'!V1878</f>
        <v>0</v>
      </c>
      <c r="W1878" s="1">
        <f>'[1]RC-1'!W1878</f>
        <v>0</v>
      </c>
      <c r="X1878" s="1">
        <f>'[1]RC-1'!X1878</f>
        <v>0</v>
      </c>
      <c r="Y1878" s="1">
        <f>'[1]RC-1'!Y1878</f>
        <v>0</v>
      </c>
      <c r="Z1878" s="1">
        <f>'[1]RC-1'!Z1878</f>
        <v>0</v>
      </c>
      <c r="AA1878" s="1">
        <f>'[1]RC-1'!AA1878</f>
        <v>0</v>
      </c>
      <c r="AB1878" s="1">
        <f>'[1]RC-1'!AB1878</f>
        <v>0</v>
      </c>
      <c r="AC1878" s="1">
        <f>'[1]RC-1'!AC1878</f>
        <v>0</v>
      </c>
      <c r="AD1878" s="1">
        <f>'[1]RC-1'!AD1878</f>
        <v>0</v>
      </c>
      <c r="AE1878" s="1">
        <f>'[1]RC-1'!AE1878</f>
        <v>0</v>
      </c>
      <c r="AF1878" s="1">
        <f>'[1]RC-1'!AF1878</f>
        <v>0</v>
      </c>
      <c r="AG1878" s="1">
        <f>'[1]RC-1'!AG1878</f>
        <v>0</v>
      </c>
      <c r="AH1878" s="1">
        <f>'[1]RC-1'!AH1878</f>
        <v>0</v>
      </c>
      <c r="AI1878" s="1">
        <f>'[1]RC-1'!AI1878</f>
        <v>0</v>
      </c>
    </row>
    <row r="1879" spans="1:35" x14ac:dyDescent="0.3">
      <c r="A1879" s="1">
        <f>'[1]RC-1'!A1879</f>
        <v>0</v>
      </c>
      <c r="B1879" s="1">
        <f>'[1]RC-1'!B1879</f>
        <v>0</v>
      </c>
      <c r="C1879" s="1">
        <f>'[1]RC-1'!C1879</f>
        <v>0</v>
      </c>
      <c r="D1879" s="1">
        <f>'[1]RC-1'!D1879</f>
        <v>0</v>
      </c>
      <c r="E1879" s="1">
        <f>'[1]RC-1'!E1879</f>
        <v>0</v>
      </c>
      <c r="F1879" s="1">
        <f>'[1]RC-1'!F1879</f>
        <v>0</v>
      </c>
      <c r="G1879" s="1">
        <f>'[1]RC-1'!G1879</f>
        <v>0</v>
      </c>
      <c r="H1879" s="1">
        <f>'[1]RC-1'!H1879</f>
        <v>0</v>
      </c>
      <c r="I1879" s="1">
        <f>'[1]RC-1'!I1879</f>
        <v>0</v>
      </c>
      <c r="J1879" s="1">
        <f>'[1]RC-1'!J1879</f>
        <v>0</v>
      </c>
      <c r="K1879" s="1">
        <f>'[1]RC-1'!K1879</f>
        <v>0</v>
      </c>
      <c r="L1879" s="1">
        <f>'[1]RC-1'!L1879</f>
        <v>0</v>
      </c>
      <c r="M1879" s="1">
        <f>'[1]RC-1'!M1879</f>
        <v>0</v>
      </c>
      <c r="N1879" s="1">
        <f>'[1]RC-1'!N1879</f>
        <v>0</v>
      </c>
      <c r="O1879" s="1">
        <f>'[1]RC-1'!O1879</f>
        <v>0</v>
      </c>
      <c r="P1879" s="1">
        <f>'[1]RC-1'!P1879</f>
        <v>0</v>
      </c>
      <c r="Q1879" s="1">
        <f>'[1]RC-1'!Q1879</f>
        <v>0</v>
      </c>
      <c r="R1879" s="1">
        <f>'[1]RC-1'!R1879</f>
        <v>0</v>
      </c>
      <c r="S1879" s="1">
        <f>'[1]RC-1'!S1879</f>
        <v>0</v>
      </c>
      <c r="T1879" s="1">
        <f>'[1]RC-1'!T1879</f>
        <v>0</v>
      </c>
      <c r="U1879" s="1">
        <f>'[1]RC-1'!U1879</f>
        <v>0</v>
      </c>
      <c r="V1879" s="1">
        <f>'[1]RC-1'!V1879</f>
        <v>0</v>
      </c>
      <c r="W1879" s="1">
        <f>'[1]RC-1'!W1879</f>
        <v>0</v>
      </c>
      <c r="X1879" s="1">
        <f>'[1]RC-1'!X1879</f>
        <v>0</v>
      </c>
      <c r="Y1879" s="1">
        <f>'[1]RC-1'!Y1879</f>
        <v>0</v>
      </c>
      <c r="Z1879" s="1">
        <f>'[1]RC-1'!Z1879</f>
        <v>0</v>
      </c>
      <c r="AA1879" s="1">
        <f>'[1]RC-1'!AA1879</f>
        <v>0</v>
      </c>
      <c r="AB1879" s="1">
        <f>'[1]RC-1'!AB1879</f>
        <v>0</v>
      </c>
      <c r="AC1879" s="1">
        <f>'[1]RC-1'!AC1879</f>
        <v>0</v>
      </c>
      <c r="AD1879" s="1">
        <f>'[1]RC-1'!AD1879</f>
        <v>0</v>
      </c>
      <c r="AE1879" s="1">
        <f>'[1]RC-1'!AE1879</f>
        <v>0</v>
      </c>
      <c r="AF1879" s="1">
        <f>'[1]RC-1'!AF1879</f>
        <v>0</v>
      </c>
      <c r="AG1879" s="1">
        <f>'[1]RC-1'!AG1879</f>
        <v>0</v>
      </c>
      <c r="AH1879" s="1">
        <f>'[1]RC-1'!AH1879</f>
        <v>0</v>
      </c>
      <c r="AI1879" s="1">
        <f>'[1]RC-1'!AI1879</f>
        <v>0</v>
      </c>
    </row>
    <row r="1880" spans="1:35" x14ac:dyDescent="0.3">
      <c r="A1880" s="1">
        <f>'[1]RC-1'!A1880</f>
        <v>0</v>
      </c>
      <c r="B1880" s="1">
        <f>'[1]RC-1'!B1880</f>
        <v>0</v>
      </c>
      <c r="C1880" s="1">
        <f>'[1]RC-1'!C1880</f>
        <v>0</v>
      </c>
      <c r="D1880" s="1">
        <f>'[1]RC-1'!D1880</f>
        <v>0</v>
      </c>
      <c r="E1880" s="1">
        <f>'[1]RC-1'!E1880</f>
        <v>0</v>
      </c>
      <c r="F1880" s="1">
        <f>'[1]RC-1'!F1880</f>
        <v>0</v>
      </c>
      <c r="G1880" s="1">
        <f>'[1]RC-1'!G1880</f>
        <v>0</v>
      </c>
      <c r="H1880" s="1">
        <f>'[1]RC-1'!H1880</f>
        <v>0</v>
      </c>
      <c r="I1880" s="1">
        <f>'[1]RC-1'!I1880</f>
        <v>0</v>
      </c>
      <c r="J1880" s="1">
        <f>'[1]RC-1'!J1880</f>
        <v>0</v>
      </c>
      <c r="K1880" s="1">
        <f>'[1]RC-1'!K1880</f>
        <v>0</v>
      </c>
      <c r="L1880" s="1">
        <f>'[1]RC-1'!L1880</f>
        <v>0</v>
      </c>
      <c r="M1880" s="1">
        <f>'[1]RC-1'!M1880</f>
        <v>0</v>
      </c>
      <c r="N1880" s="1">
        <f>'[1]RC-1'!N1880</f>
        <v>0</v>
      </c>
      <c r="O1880" s="1">
        <f>'[1]RC-1'!O1880</f>
        <v>0</v>
      </c>
      <c r="P1880" s="1">
        <f>'[1]RC-1'!P1880</f>
        <v>0</v>
      </c>
      <c r="Q1880" s="1">
        <f>'[1]RC-1'!Q1880</f>
        <v>0</v>
      </c>
      <c r="R1880" s="1">
        <f>'[1]RC-1'!R1880</f>
        <v>0</v>
      </c>
      <c r="S1880" s="1">
        <f>'[1]RC-1'!S1880</f>
        <v>0</v>
      </c>
      <c r="T1880" s="1">
        <f>'[1]RC-1'!T1880</f>
        <v>0</v>
      </c>
      <c r="U1880" s="1">
        <f>'[1]RC-1'!U1880</f>
        <v>0</v>
      </c>
      <c r="V1880" s="1">
        <f>'[1]RC-1'!V1880</f>
        <v>0</v>
      </c>
      <c r="W1880" s="1">
        <f>'[1]RC-1'!W1880</f>
        <v>0</v>
      </c>
      <c r="X1880" s="1">
        <f>'[1]RC-1'!X1880</f>
        <v>0</v>
      </c>
      <c r="Y1880" s="1">
        <f>'[1]RC-1'!Y1880</f>
        <v>0</v>
      </c>
      <c r="Z1880" s="1">
        <f>'[1]RC-1'!Z1880</f>
        <v>0</v>
      </c>
      <c r="AA1880" s="1">
        <f>'[1]RC-1'!AA1880</f>
        <v>0</v>
      </c>
      <c r="AB1880" s="1">
        <f>'[1]RC-1'!AB1880</f>
        <v>0</v>
      </c>
      <c r="AC1880" s="1">
        <f>'[1]RC-1'!AC1880</f>
        <v>0</v>
      </c>
      <c r="AD1880" s="1">
        <f>'[1]RC-1'!AD1880</f>
        <v>0</v>
      </c>
      <c r="AE1880" s="1">
        <f>'[1]RC-1'!AE1880</f>
        <v>0</v>
      </c>
      <c r="AF1880" s="1">
        <f>'[1]RC-1'!AF1880</f>
        <v>0</v>
      </c>
      <c r="AG1880" s="1">
        <f>'[1]RC-1'!AG1880</f>
        <v>0</v>
      </c>
      <c r="AH1880" s="1">
        <f>'[1]RC-1'!AH1880</f>
        <v>0</v>
      </c>
      <c r="AI1880" s="1">
        <f>'[1]RC-1'!AI1880</f>
        <v>0</v>
      </c>
    </row>
    <row r="1881" spans="1:35" x14ac:dyDescent="0.3">
      <c r="A1881" s="1">
        <f>'[1]RC-1'!A1881</f>
        <v>0</v>
      </c>
      <c r="B1881" s="1">
        <f>'[1]RC-1'!B1881</f>
        <v>0</v>
      </c>
      <c r="C1881" s="1">
        <f>'[1]RC-1'!C1881</f>
        <v>0</v>
      </c>
      <c r="D1881" s="1">
        <f>'[1]RC-1'!D1881</f>
        <v>0</v>
      </c>
      <c r="E1881" s="1">
        <f>'[1]RC-1'!E1881</f>
        <v>0</v>
      </c>
      <c r="F1881" s="1">
        <f>'[1]RC-1'!F1881</f>
        <v>0</v>
      </c>
      <c r="G1881" s="1">
        <f>'[1]RC-1'!G1881</f>
        <v>0</v>
      </c>
      <c r="H1881" s="1">
        <f>'[1]RC-1'!H1881</f>
        <v>0</v>
      </c>
      <c r="I1881" s="1">
        <f>'[1]RC-1'!I1881</f>
        <v>0</v>
      </c>
      <c r="J1881" s="1">
        <f>'[1]RC-1'!J1881</f>
        <v>0</v>
      </c>
      <c r="K1881" s="1">
        <f>'[1]RC-1'!K1881</f>
        <v>0</v>
      </c>
      <c r="L1881" s="1">
        <f>'[1]RC-1'!L1881</f>
        <v>0</v>
      </c>
      <c r="M1881" s="1">
        <f>'[1]RC-1'!M1881</f>
        <v>0</v>
      </c>
      <c r="N1881" s="1">
        <f>'[1]RC-1'!N1881</f>
        <v>0</v>
      </c>
      <c r="O1881" s="1">
        <f>'[1]RC-1'!O1881</f>
        <v>0</v>
      </c>
      <c r="P1881" s="1">
        <f>'[1]RC-1'!P1881</f>
        <v>0</v>
      </c>
      <c r="Q1881" s="1">
        <f>'[1]RC-1'!Q1881</f>
        <v>0</v>
      </c>
      <c r="R1881" s="1">
        <f>'[1]RC-1'!R1881</f>
        <v>0</v>
      </c>
      <c r="S1881" s="1">
        <f>'[1]RC-1'!S1881</f>
        <v>0</v>
      </c>
      <c r="T1881" s="1">
        <f>'[1]RC-1'!T1881</f>
        <v>0</v>
      </c>
      <c r="U1881" s="1">
        <f>'[1]RC-1'!U1881</f>
        <v>0</v>
      </c>
      <c r="V1881" s="1">
        <f>'[1]RC-1'!V1881</f>
        <v>0</v>
      </c>
      <c r="W1881" s="1">
        <f>'[1]RC-1'!W1881</f>
        <v>0</v>
      </c>
      <c r="X1881" s="1">
        <f>'[1]RC-1'!X1881</f>
        <v>0</v>
      </c>
      <c r="Y1881" s="1">
        <f>'[1]RC-1'!Y1881</f>
        <v>0</v>
      </c>
      <c r="Z1881" s="1">
        <f>'[1]RC-1'!Z1881</f>
        <v>0</v>
      </c>
      <c r="AA1881" s="1">
        <f>'[1]RC-1'!AA1881</f>
        <v>0</v>
      </c>
      <c r="AB1881" s="1">
        <f>'[1]RC-1'!AB1881</f>
        <v>0</v>
      </c>
      <c r="AC1881" s="1">
        <f>'[1]RC-1'!AC1881</f>
        <v>0</v>
      </c>
      <c r="AD1881" s="1">
        <f>'[1]RC-1'!AD1881</f>
        <v>0</v>
      </c>
      <c r="AE1881" s="1">
        <f>'[1]RC-1'!AE1881</f>
        <v>0</v>
      </c>
      <c r="AF1881" s="1">
        <f>'[1]RC-1'!AF1881</f>
        <v>0</v>
      </c>
      <c r="AG1881" s="1">
        <f>'[1]RC-1'!AG1881</f>
        <v>0</v>
      </c>
      <c r="AH1881" s="1">
        <f>'[1]RC-1'!AH1881</f>
        <v>0</v>
      </c>
      <c r="AI1881" s="1">
        <f>'[1]RC-1'!AI1881</f>
        <v>0</v>
      </c>
    </row>
    <row r="1882" spans="1:35" x14ac:dyDescent="0.3">
      <c r="A1882" s="1">
        <f>'[1]RC-1'!A1882</f>
        <v>0</v>
      </c>
      <c r="B1882" s="1">
        <f>'[1]RC-1'!B1882</f>
        <v>0</v>
      </c>
      <c r="C1882" s="1">
        <f>'[1]RC-1'!C1882</f>
        <v>0</v>
      </c>
      <c r="D1882" s="1">
        <f>'[1]RC-1'!D1882</f>
        <v>0</v>
      </c>
      <c r="E1882" s="1">
        <f>'[1]RC-1'!E1882</f>
        <v>0</v>
      </c>
      <c r="F1882" s="1">
        <f>'[1]RC-1'!F1882</f>
        <v>0</v>
      </c>
      <c r="G1882" s="1">
        <f>'[1]RC-1'!G1882</f>
        <v>0</v>
      </c>
      <c r="H1882" s="1">
        <f>'[1]RC-1'!H1882</f>
        <v>0</v>
      </c>
      <c r="I1882" s="1">
        <f>'[1]RC-1'!I1882</f>
        <v>0</v>
      </c>
      <c r="J1882" s="1">
        <f>'[1]RC-1'!J1882</f>
        <v>0</v>
      </c>
      <c r="K1882" s="1">
        <f>'[1]RC-1'!K1882</f>
        <v>0</v>
      </c>
      <c r="L1882" s="1">
        <f>'[1]RC-1'!L1882</f>
        <v>0</v>
      </c>
      <c r="M1882" s="1">
        <f>'[1]RC-1'!M1882</f>
        <v>0</v>
      </c>
      <c r="N1882" s="1">
        <f>'[1]RC-1'!N1882</f>
        <v>0</v>
      </c>
      <c r="O1882" s="1">
        <f>'[1]RC-1'!O1882</f>
        <v>0</v>
      </c>
      <c r="P1882" s="1">
        <f>'[1]RC-1'!P1882</f>
        <v>0</v>
      </c>
      <c r="Q1882" s="1">
        <f>'[1]RC-1'!Q1882</f>
        <v>0</v>
      </c>
      <c r="R1882" s="1">
        <f>'[1]RC-1'!R1882</f>
        <v>0</v>
      </c>
      <c r="S1882" s="1">
        <f>'[1]RC-1'!S1882</f>
        <v>0</v>
      </c>
      <c r="T1882" s="1">
        <f>'[1]RC-1'!T1882</f>
        <v>0</v>
      </c>
      <c r="U1882" s="1">
        <f>'[1]RC-1'!U1882</f>
        <v>0</v>
      </c>
      <c r="V1882" s="1">
        <f>'[1]RC-1'!V1882</f>
        <v>0</v>
      </c>
      <c r="W1882" s="1">
        <f>'[1]RC-1'!W1882</f>
        <v>0</v>
      </c>
      <c r="X1882" s="1">
        <f>'[1]RC-1'!X1882</f>
        <v>0</v>
      </c>
      <c r="Y1882" s="1">
        <f>'[1]RC-1'!Y1882</f>
        <v>0</v>
      </c>
      <c r="Z1882" s="1">
        <f>'[1]RC-1'!Z1882</f>
        <v>0</v>
      </c>
      <c r="AA1882" s="1">
        <f>'[1]RC-1'!AA1882</f>
        <v>0</v>
      </c>
      <c r="AB1882" s="1">
        <f>'[1]RC-1'!AB1882</f>
        <v>0</v>
      </c>
      <c r="AC1882" s="1">
        <f>'[1]RC-1'!AC1882</f>
        <v>0</v>
      </c>
      <c r="AD1882" s="1">
        <f>'[1]RC-1'!AD1882</f>
        <v>0</v>
      </c>
      <c r="AE1882" s="1">
        <f>'[1]RC-1'!AE1882</f>
        <v>0</v>
      </c>
      <c r="AF1882" s="1">
        <f>'[1]RC-1'!AF1882</f>
        <v>0</v>
      </c>
      <c r="AG1882" s="1">
        <f>'[1]RC-1'!AG1882</f>
        <v>0</v>
      </c>
      <c r="AH1882" s="1">
        <f>'[1]RC-1'!AH1882</f>
        <v>0</v>
      </c>
      <c r="AI1882" s="1">
        <f>'[1]RC-1'!AI1882</f>
        <v>0</v>
      </c>
    </row>
    <row r="1883" spans="1:35" x14ac:dyDescent="0.3">
      <c r="A1883" s="1">
        <f>'[1]RC-1'!A1883</f>
        <v>0</v>
      </c>
      <c r="B1883" s="1">
        <f>'[1]RC-1'!B1883</f>
        <v>0</v>
      </c>
      <c r="C1883" s="1">
        <f>'[1]RC-1'!C1883</f>
        <v>0</v>
      </c>
      <c r="D1883" s="1">
        <f>'[1]RC-1'!D1883</f>
        <v>0</v>
      </c>
      <c r="E1883" s="1">
        <f>'[1]RC-1'!E1883</f>
        <v>0</v>
      </c>
      <c r="F1883" s="1">
        <f>'[1]RC-1'!F1883</f>
        <v>0</v>
      </c>
      <c r="G1883" s="1">
        <f>'[1]RC-1'!G1883</f>
        <v>0</v>
      </c>
      <c r="H1883" s="1">
        <f>'[1]RC-1'!H1883</f>
        <v>0</v>
      </c>
      <c r="I1883" s="1">
        <f>'[1]RC-1'!I1883</f>
        <v>0</v>
      </c>
      <c r="J1883" s="1">
        <f>'[1]RC-1'!J1883</f>
        <v>0</v>
      </c>
      <c r="K1883" s="1">
        <f>'[1]RC-1'!K1883</f>
        <v>0</v>
      </c>
      <c r="L1883" s="1">
        <f>'[1]RC-1'!L1883</f>
        <v>0</v>
      </c>
      <c r="M1883" s="1">
        <f>'[1]RC-1'!M1883</f>
        <v>0</v>
      </c>
      <c r="N1883" s="1">
        <f>'[1]RC-1'!N1883</f>
        <v>0</v>
      </c>
      <c r="O1883" s="1">
        <f>'[1]RC-1'!O1883</f>
        <v>0</v>
      </c>
      <c r="P1883" s="1">
        <f>'[1]RC-1'!P1883</f>
        <v>0</v>
      </c>
      <c r="Q1883" s="1">
        <f>'[1]RC-1'!Q1883</f>
        <v>0</v>
      </c>
      <c r="R1883" s="1">
        <f>'[1]RC-1'!R1883</f>
        <v>0</v>
      </c>
      <c r="S1883" s="1">
        <f>'[1]RC-1'!S1883</f>
        <v>0</v>
      </c>
      <c r="T1883" s="1">
        <f>'[1]RC-1'!T1883</f>
        <v>0</v>
      </c>
      <c r="U1883" s="1">
        <f>'[1]RC-1'!U1883</f>
        <v>0</v>
      </c>
      <c r="V1883" s="1">
        <f>'[1]RC-1'!V1883</f>
        <v>0</v>
      </c>
      <c r="W1883" s="1">
        <f>'[1]RC-1'!W1883</f>
        <v>0</v>
      </c>
      <c r="X1883" s="1">
        <f>'[1]RC-1'!X1883</f>
        <v>0</v>
      </c>
      <c r="Y1883" s="1">
        <f>'[1]RC-1'!Y1883</f>
        <v>0</v>
      </c>
      <c r="Z1883" s="1">
        <f>'[1]RC-1'!Z1883</f>
        <v>0</v>
      </c>
      <c r="AA1883" s="1">
        <f>'[1]RC-1'!AA1883</f>
        <v>0</v>
      </c>
      <c r="AB1883" s="1">
        <f>'[1]RC-1'!AB1883</f>
        <v>0</v>
      </c>
      <c r="AC1883" s="1">
        <f>'[1]RC-1'!AC1883</f>
        <v>0</v>
      </c>
      <c r="AD1883" s="1">
        <f>'[1]RC-1'!AD1883</f>
        <v>0</v>
      </c>
      <c r="AE1883" s="1">
        <f>'[1]RC-1'!AE1883</f>
        <v>0</v>
      </c>
      <c r="AF1883" s="1">
        <f>'[1]RC-1'!AF1883</f>
        <v>0</v>
      </c>
      <c r="AG1883" s="1">
        <f>'[1]RC-1'!AG1883</f>
        <v>0</v>
      </c>
      <c r="AH1883" s="1">
        <f>'[1]RC-1'!AH1883</f>
        <v>0</v>
      </c>
      <c r="AI1883" s="1">
        <f>'[1]RC-1'!AI1883</f>
        <v>0</v>
      </c>
    </row>
    <row r="1884" spans="1:35" x14ac:dyDescent="0.3">
      <c r="A1884" s="1">
        <f>'[1]RC-1'!A1884</f>
        <v>0</v>
      </c>
      <c r="B1884" s="1">
        <f>'[1]RC-1'!B1884</f>
        <v>0</v>
      </c>
      <c r="C1884" s="1">
        <f>'[1]RC-1'!C1884</f>
        <v>0</v>
      </c>
      <c r="D1884" s="1">
        <f>'[1]RC-1'!D1884</f>
        <v>0</v>
      </c>
      <c r="E1884" s="1">
        <f>'[1]RC-1'!E1884</f>
        <v>0</v>
      </c>
      <c r="F1884" s="1">
        <f>'[1]RC-1'!F1884</f>
        <v>0</v>
      </c>
      <c r="G1884" s="1">
        <f>'[1]RC-1'!G1884</f>
        <v>0</v>
      </c>
      <c r="H1884" s="1">
        <f>'[1]RC-1'!H1884</f>
        <v>0</v>
      </c>
      <c r="I1884" s="1">
        <f>'[1]RC-1'!I1884</f>
        <v>0</v>
      </c>
      <c r="J1884" s="1">
        <f>'[1]RC-1'!J1884</f>
        <v>0</v>
      </c>
      <c r="K1884" s="1">
        <f>'[1]RC-1'!K1884</f>
        <v>0</v>
      </c>
      <c r="L1884" s="1">
        <f>'[1]RC-1'!L1884</f>
        <v>0</v>
      </c>
      <c r="M1884" s="1">
        <f>'[1]RC-1'!M1884</f>
        <v>0</v>
      </c>
      <c r="N1884" s="1">
        <f>'[1]RC-1'!N1884</f>
        <v>0</v>
      </c>
      <c r="O1884" s="1">
        <f>'[1]RC-1'!O1884</f>
        <v>0</v>
      </c>
      <c r="P1884" s="1">
        <f>'[1]RC-1'!P1884</f>
        <v>0</v>
      </c>
      <c r="Q1884" s="1">
        <f>'[1]RC-1'!Q1884</f>
        <v>0</v>
      </c>
      <c r="R1884" s="1">
        <f>'[1]RC-1'!R1884</f>
        <v>0</v>
      </c>
      <c r="S1884" s="1">
        <f>'[1]RC-1'!S1884</f>
        <v>0</v>
      </c>
      <c r="T1884" s="1">
        <f>'[1]RC-1'!T1884</f>
        <v>0</v>
      </c>
      <c r="U1884" s="1">
        <f>'[1]RC-1'!U1884</f>
        <v>0</v>
      </c>
      <c r="V1884" s="1">
        <f>'[1]RC-1'!V1884</f>
        <v>0</v>
      </c>
      <c r="W1884" s="1">
        <f>'[1]RC-1'!W1884</f>
        <v>0</v>
      </c>
      <c r="X1884" s="1">
        <f>'[1]RC-1'!X1884</f>
        <v>0</v>
      </c>
      <c r="Y1884" s="1">
        <f>'[1]RC-1'!Y1884</f>
        <v>0</v>
      </c>
      <c r="Z1884" s="1">
        <f>'[1]RC-1'!Z1884</f>
        <v>0</v>
      </c>
      <c r="AA1884" s="1">
        <f>'[1]RC-1'!AA1884</f>
        <v>0</v>
      </c>
      <c r="AB1884" s="1">
        <f>'[1]RC-1'!AB1884</f>
        <v>0</v>
      </c>
      <c r="AC1884" s="1">
        <f>'[1]RC-1'!AC1884</f>
        <v>0</v>
      </c>
      <c r="AD1884" s="1">
        <f>'[1]RC-1'!AD1884</f>
        <v>0</v>
      </c>
      <c r="AE1884" s="1">
        <f>'[1]RC-1'!AE1884</f>
        <v>0</v>
      </c>
      <c r="AF1884" s="1">
        <f>'[1]RC-1'!AF1884</f>
        <v>0</v>
      </c>
      <c r="AG1884" s="1">
        <f>'[1]RC-1'!AG1884</f>
        <v>0</v>
      </c>
      <c r="AH1884" s="1">
        <f>'[1]RC-1'!AH1884</f>
        <v>0</v>
      </c>
      <c r="AI1884" s="1">
        <f>'[1]RC-1'!AI1884</f>
        <v>0</v>
      </c>
    </row>
    <row r="1885" spans="1:35" x14ac:dyDescent="0.3">
      <c r="A1885" s="1">
        <f>'[1]RC-1'!A1885</f>
        <v>0</v>
      </c>
      <c r="B1885" s="1">
        <f>'[1]RC-1'!B1885</f>
        <v>0</v>
      </c>
      <c r="C1885" s="1">
        <f>'[1]RC-1'!C1885</f>
        <v>0</v>
      </c>
      <c r="D1885" s="1">
        <f>'[1]RC-1'!D1885</f>
        <v>0</v>
      </c>
      <c r="E1885" s="1">
        <f>'[1]RC-1'!E1885</f>
        <v>0</v>
      </c>
      <c r="F1885" s="1">
        <f>'[1]RC-1'!F1885</f>
        <v>0</v>
      </c>
      <c r="G1885" s="1">
        <f>'[1]RC-1'!G1885</f>
        <v>0</v>
      </c>
      <c r="H1885" s="1">
        <f>'[1]RC-1'!H1885</f>
        <v>0</v>
      </c>
      <c r="I1885" s="1">
        <f>'[1]RC-1'!I1885</f>
        <v>0</v>
      </c>
      <c r="J1885" s="1">
        <f>'[1]RC-1'!J1885</f>
        <v>0</v>
      </c>
      <c r="K1885" s="1">
        <f>'[1]RC-1'!K1885</f>
        <v>0</v>
      </c>
      <c r="L1885" s="1">
        <f>'[1]RC-1'!L1885</f>
        <v>0</v>
      </c>
      <c r="M1885" s="1">
        <f>'[1]RC-1'!M1885</f>
        <v>0</v>
      </c>
      <c r="N1885" s="1">
        <f>'[1]RC-1'!N1885</f>
        <v>0</v>
      </c>
      <c r="O1885" s="1">
        <f>'[1]RC-1'!O1885</f>
        <v>0</v>
      </c>
      <c r="P1885" s="1">
        <f>'[1]RC-1'!P1885</f>
        <v>0</v>
      </c>
      <c r="Q1885" s="1">
        <f>'[1]RC-1'!Q1885</f>
        <v>0</v>
      </c>
      <c r="R1885" s="1">
        <f>'[1]RC-1'!R1885</f>
        <v>0</v>
      </c>
      <c r="S1885" s="1">
        <f>'[1]RC-1'!S1885</f>
        <v>0</v>
      </c>
      <c r="T1885" s="1">
        <f>'[1]RC-1'!T1885</f>
        <v>0</v>
      </c>
      <c r="U1885" s="1">
        <f>'[1]RC-1'!U1885</f>
        <v>0</v>
      </c>
      <c r="V1885" s="1">
        <f>'[1]RC-1'!V1885</f>
        <v>0</v>
      </c>
      <c r="W1885" s="1">
        <f>'[1]RC-1'!W1885</f>
        <v>0</v>
      </c>
      <c r="X1885" s="1">
        <f>'[1]RC-1'!X1885</f>
        <v>0</v>
      </c>
      <c r="Y1885" s="1">
        <f>'[1]RC-1'!Y1885</f>
        <v>0</v>
      </c>
      <c r="Z1885" s="1">
        <f>'[1]RC-1'!Z1885</f>
        <v>0</v>
      </c>
      <c r="AA1885" s="1">
        <f>'[1]RC-1'!AA1885</f>
        <v>0</v>
      </c>
      <c r="AB1885" s="1">
        <f>'[1]RC-1'!AB1885</f>
        <v>0</v>
      </c>
      <c r="AC1885" s="1">
        <f>'[1]RC-1'!AC1885</f>
        <v>0</v>
      </c>
      <c r="AD1885" s="1">
        <f>'[1]RC-1'!AD1885</f>
        <v>0</v>
      </c>
      <c r="AE1885" s="1">
        <f>'[1]RC-1'!AE1885</f>
        <v>0</v>
      </c>
      <c r="AF1885" s="1">
        <f>'[1]RC-1'!AF1885</f>
        <v>0</v>
      </c>
      <c r="AG1885" s="1">
        <f>'[1]RC-1'!AG1885</f>
        <v>0</v>
      </c>
      <c r="AH1885" s="1">
        <f>'[1]RC-1'!AH1885</f>
        <v>0</v>
      </c>
      <c r="AI1885" s="1">
        <f>'[1]RC-1'!AI1885</f>
        <v>0</v>
      </c>
    </row>
    <row r="1886" spans="1:35" x14ac:dyDescent="0.3">
      <c r="A1886" s="1">
        <f>'[1]RC-1'!A1886</f>
        <v>0</v>
      </c>
      <c r="B1886" s="1">
        <f>'[1]RC-1'!B1886</f>
        <v>0</v>
      </c>
      <c r="C1886" s="1">
        <f>'[1]RC-1'!C1886</f>
        <v>0</v>
      </c>
      <c r="D1886" s="1">
        <f>'[1]RC-1'!D1886</f>
        <v>0</v>
      </c>
      <c r="E1886" s="1">
        <f>'[1]RC-1'!E1886</f>
        <v>0</v>
      </c>
      <c r="F1886" s="1">
        <f>'[1]RC-1'!F1886</f>
        <v>0</v>
      </c>
      <c r="G1886" s="1">
        <f>'[1]RC-1'!G1886</f>
        <v>0</v>
      </c>
      <c r="H1886" s="1">
        <f>'[1]RC-1'!H1886</f>
        <v>0</v>
      </c>
      <c r="I1886" s="1">
        <f>'[1]RC-1'!I1886</f>
        <v>0</v>
      </c>
      <c r="J1886" s="1">
        <f>'[1]RC-1'!J1886</f>
        <v>0</v>
      </c>
      <c r="K1886" s="1">
        <f>'[1]RC-1'!K1886</f>
        <v>0</v>
      </c>
      <c r="L1886" s="1">
        <f>'[1]RC-1'!L1886</f>
        <v>0</v>
      </c>
      <c r="M1886" s="1">
        <f>'[1]RC-1'!M1886</f>
        <v>0</v>
      </c>
      <c r="N1886" s="1">
        <f>'[1]RC-1'!N1886</f>
        <v>0</v>
      </c>
      <c r="O1886" s="1">
        <f>'[1]RC-1'!O1886</f>
        <v>0</v>
      </c>
      <c r="P1886" s="1">
        <f>'[1]RC-1'!P1886</f>
        <v>0</v>
      </c>
      <c r="Q1886" s="1">
        <f>'[1]RC-1'!Q1886</f>
        <v>0</v>
      </c>
      <c r="R1886" s="1">
        <f>'[1]RC-1'!R1886</f>
        <v>0</v>
      </c>
      <c r="S1886" s="1">
        <f>'[1]RC-1'!S1886</f>
        <v>0</v>
      </c>
      <c r="T1886" s="1">
        <f>'[1]RC-1'!T1886</f>
        <v>0</v>
      </c>
      <c r="U1886" s="1">
        <f>'[1]RC-1'!U1886</f>
        <v>0</v>
      </c>
      <c r="V1886" s="1">
        <f>'[1]RC-1'!V1886</f>
        <v>0</v>
      </c>
      <c r="W1886" s="1">
        <f>'[1]RC-1'!W1886</f>
        <v>0</v>
      </c>
      <c r="X1886" s="1">
        <f>'[1]RC-1'!X1886</f>
        <v>0</v>
      </c>
      <c r="Y1886" s="1">
        <f>'[1]RC-1'!Y1886</f>
        <v>0</v>
      </c>
      <c r="Z1886" s="1">
        <f>'[1]RC-1'!Z1886</f>
        <v>0</v>
      </c>
      <c r="AA1886" s="1">
        <f>'[1]RC-1'!AA1886</f>
        <v>0</v>
      </c>
      <c r="AB1886" s="1">
        <f>'[1]RC-1'!AB1886</f>
        <v>0</v>
      </c>
      <c r="AC1886" s="1">
        <f>'[1]RC-1'!AC1886</f>
        <v>0</v>
      </c>
      <c r="AD1886" s="1">
        <f>'[1]RC-1'!AD1886</f>
        <v>0</v>
      </c>
      <c r="AE1886" s="1">
        <f>'[1]RC-1'!AE1886</f>
        <v>0</v>
      </c>
      <c r="AF1886" s="1">
        <f>'[1]RC-1'!AF1886</f>
        <v>0</v>
      </c>
      <c r="AG1886" s="1">
        <f>'[1]RC-1'!AG1886</f>
        <v>0</v>
      </c>
      <c r="AH1886" s="1">
        <f>'[1]RC-1'!AH1886</f>
        <v>0</v>
      </c>
      <c r="AI1886" s="1">
        <f>'[1]RC-1'!AI1886</f>
        <v>0</v>
      </c>
    </row>
    <row r="1887" spans="1:35" x14ac:dyDescent="0.3">
      <c r="A1887" s="1">
        <f>'[1]RC-1'!A1887</f>
        <v>0</v>
      </c>
      <c r="B1887" s="1">
        <f>'[1]RC-1'!B1887</f>
        <v>0</v>
      </c>
      <c r="C1887" s="1">
        <f>'[1]RC-1'!C1887</f>
        <v>0</v>
      </c>
      <c r="D1887" s="1">
        <f>'[1]RC-1'!D1887</f>
        <v>0</v>
      </c>
      <c r="E1887" s="1">
        <f>'[1]RC-1'!E1887</f>
        <v>0</v>
      </c>
      <c r="F1887" s="1">
        <f>'[1]RC-1'!F1887</f>
        <v>0</v>
      </c>
      <c r="G1887" s="1">
        <f>'[1]RC-1'!G1887</f>
        <v>0</v>
      </c>
      <c r="H1887" s="1">
        <f>'[1]RC-1'!H1887</f>
        <v>0</v>
      </c>
      <c r="I1887" s="1">
        <f>'[1]RC-1'!I1887</f>
        <v>0</v>
      </c>
      <c r="J1887" s="1">
        <f>'[1]RC-1'!J1887</f>
        <v>0</v>
      </c>
      <c r="K1887" s="1">
        <f>'[1]RC-1'!K1887</f>
        <v>0</v>
      </c>
      <c r="L1887" s="1">
        <f>'[1]RC-1'!L1887</f>
        <v>0</v>
      </c>
      <c r="M1887" s="1">
        <f>'[1]RC-1'!M1887</f>
        <v>0</v>
      </c>
      <c r="N1887" s="1">
        <f>'[1]RC-1'!N1887</f>
        <v>0</v>
      </c>
      <c r="O1887" s="1">
        <f>'[1]RC-1'!O1887</f>
        <v>0</v>
      </c>
      <c r="P1887" s="1">
        <f>'[1]RC-1'!P1887</f>
        <v>0</v>
      </c>
      <c r="Q1887" s="1">
        <f>'[1]RC-1'!Q1887</f>
        <v>0</v>
      </c>
      <c r="R1887" s="1">
        <f>'[1]RC-1'!R1887</f>
        <v>0</v>
      </c>
      <c r="S1887" s="1">
        <f>'[1]RC-1'!S1887</f>
        <v>0</v>
      </c>
      <c r="T1887" s="1">
        <f>'[1]RC-1'!T1887</f>
        <v>0</v>
      </c>
      <c r="U1887" s="1">
        <f>'[1]RC-1'!U1887</f>
        <v>0</v>
      </c>
      <c r="V1887" s="1">
        <f>'[1]RC-1'!V1887</f>
        <v>0</v>
      </c>
      <c r="W1887" s="1">
        <f>'[1]RC-1'!W1887</f>
        <v>0</v>
      </c>
      <c r="X1887" s="1">
        <f>'[1]RC-1'!X1887</f>
        <v>0</v>
      </c>
      <c r="Y1887" s="1">
        <f>'[1]RC-1'!Y1887</f>
        <v>0</v>
      </c>
      <c r="Z1887" s="1">
        <f>'[1]RC-1'!Z1887</f>
        <v>0</v>
      </c>
      <c r="AA1887" s="1">
        <f>'[1]RC-1'!AA1887</f>
        <v>0</v>
      </c>
      <c r="AB1887" s="1">
        <f>'[1]RC-1'!AB1887</f>
        <v>0</v>
      </c>
      <c r="AC1887" s="1">
        <f>'[1]RC-1'!AC1887</f>
        <v>0</v>
      </c>
      <c r="AD1887" s="1">
        <f>'[1]RC-1'!AD1887</f>
        <v>0</v>
      </c>
      <c r="AE1887" s="1">
        <f>'[1]RC-1'!AE1887</f>
        <v>0</v>
      </c>
      <c r="AF1887" s="1">
        <f>'[1]RC-1'!AF1887</f>
        <v>0</v>
      </c>
      <c r="AG1887" s="1">
        <f>'[1]RC-1'!AG1887</f>
        <v>0</v>
      </c>
      <c r="AH1887" s="1">
        <f>'[1]RC-1'!AH1887</f>
        <v>0</v>
      </c>
      <c r="AI1887" s="1">
        <f>'[1]RC-1'!AI1887</f>
        <v>0</v>
      </c>
    </row>
    <row r="1888" spans="1:35" x14ac:dyDescent="0.3">
      <c r="A1888" s="1">
        <f>'[1]RC-1'!A1888</f>
        <v>0</v>
      </c>
      <c r="B1888" s="1">
        <f>'[1]RC-1'!B1888</f>
        <v>0</v>
      </c>
      <c r="C1888" s="1">
        <f>'[1]RC-1'!C1888</f>
        <v>0</v>
      </c>
      <c r="D1888" s="1">
        <f>'[1]RC-1'!D1888</f>
        <v>0</v>
      </c>
      <c r="E1888" s="1">
        <f>'[1]RC-1'!E1888</f>
        <v>0</v>
      </c>
      <c r="F1888" s="1">
        <f>'[1]RC-1'!F1888</f>
        <v>0</v>
      </c>
      <c r="G1888" s="1">
        <f>'[1]RC-1'!G1888</f>
        <v>0</v>
      </c>
      <c r="H1888" s="1">
        <f>'[1]RC-1'!H1888</f>
        <v>0</v>
      </c>
      <c r="I1888" s="1">
        <f>'[1]RC-1'!I1888</f>
        <v>0</v>
      </c>
      <c r="J1888" s="1">
        <f>'[1]RC-1'!J1888</f>
        <v>0</v>
      </c>
      <c r="K1888" s="1">
        <f>'[1]RC-1'!K1888</f>
        <v>0</v>
      </c>
      <c r="L1888" s="1">
        <f>'[1]RC-1'!L1888</f>
        <v>0</v>
      </c>
      <c r="M1888" s="1">
        <f>'[1]RC-1'!M1888</f>
        <v>0</v>
      </c>
      <c r="N1888" s="1">
        <f>'[1]RC-1'!N1888</f>
        <v>0</v>
      </c>
      <c r="O1888" s="1">
        <f>'[1]RC-1'!O1888</f>
        <v>0</v>
      </c>
      <c r="P1888" s="1">
        <f>'[1]RC-1'!P1888</f>
        <v>0</v>
      </c>
      <c r="Q1888" s="1">
        <f>'[1]RC-1'!Q1888</f>
        <v>0</v>
      </c>
      <c r="R1888" s="1">
        <f>'[1]RC-1'!R1888</f>
        <v>0</v>
      </c>
      <c r="S1888" s="1">
        <f>'[1]RC-1'!S1888</f>
        <v>0</v>
      </c>
      <c r="T1888" s="1">
        <f>'[1]RC-1'!T1888</f>
        <v>0</v>
      </c>
      <c r="U1888" s="1">
        <f>'[1]RC-1'!U1888</f>
        <v>0</v>
      </c>
      <c r="V1888" s="1">
        <f>'[1]RC-1'!V1888</f>
        <v>0</v>
      </c>
      <c r="W1888" s="1">
        <f>'[1]RC-1'!W1888</f>
        <v>0</v>
      </c>
      <c r="X1888" s="1">
        <f>'[1]RC-1'!X1888</f>
        <v>0</v>
      </c>
      <c r="Y1888" s="1">
        <f>'[1]RC-1'!Y1888</f>
        <v>0</v>
      </c>
      <c r="Z1888" s="1">
        <f>'[1]RC-1'!Z1888</f>
        <v>0</v>
      </c>
      <c r="AA1888" s="1">
        <f>'[1]RC-1'!AA1888</f>
        <v>0</v>
      </c>
      <c r="AB1888" s="1">
        <f>'[1]RC-1'!AB1888</f>
        <v>0</v>
      </c>
      <c r="AC1888" s="1">
        <f>'[1]RC-1'!AC1888</f>
        <v>0</v>
      </c>
      <c r="AD1888" s="1">
        <f>'[1]RC-1'!AD1888</f>
        <v>0</v>
      </c>
      <c r="AE1888" s="1">
        <f>'[1]RC-1'!AE1888</f>
        <v>0</v>
      </c>
      <c r="AF1888" s="1">
        <f>'[1]RC-1'!AF1888</f>
        <v>0</v>
      </c>
      <c r="AG1888" s="1">
        <f>'[1]RC-1'!AG1888</f>
        <v>0</v>
      </c>
      <c r="AH1888" s="1">
        <f>'[1]RC-1'!AH1888</f>
        <v>0</v>
      </c>
      <c r="AI1888" s="1">
        <f>'[1]RC-1'!AI1888</f>
        <v>0</v>
      </c>
    </row>
    <row r="1889" spans="1:35" x14ac:dyDescent="0.3">
      <c r="A1889" s="1">
        <f>'[1]RC-1'!A1889</f>
        <v>0</v>
      </c>
      <c r="B1889" s="1">
        <f>'[1]RC-1'!B1889</f>
        <v>0</v>
      </c>
      <c r="C1889" s="1">
        <f>'[1]RC-1'!C1889</f>
        <v>0</v>
      </c>
      <c r="D1889" s="1">
        <f>'[1]RC-1'!D1889</f>
        <v>0</v>
      </c>
      <c r="E1889" s="1">
        <f>'[1]RC-1'!E1889</f>
        <v>0</v>
      </c>
      <c r="F1889" s="1">
        <f>'[1]RC-1'!F1889</f>
        <v>0</v>
      </c>
      <c r="G1889" s="1">
        <f>'[1]RC-1'!G1889</f>
        <v>0</v>
      </c>
      <c r="H1889" s="1">
        <f>'[1]RC-1'!H1889</f>
        <v>0</v>
      </c>
      <c r="I1889" s="1">
        <f>'[1]RC-1'!I1889</f>
        <v>0</v>
      </c>
      <c r="J1889" s="1">
        <f>'[1]RC-1'!J1889</f>
        <v>0</v>
      </c>
      <c r="K1889" s="1">
        <f>'[1]RC-1'!K1889</f>
        <v>0</v>
      </c>
      <c r="L1889" s="1">
        <f>'[1]RC-1'!L1889</f>
        <v>0</v>
      </c>
      <c r="M1889" s="1">
        <f>'[1]RC-1'!M1889</f>
        <v>0</v>
      </c>
      <c r="N1889" s="1">
        <f>'[1]RC-1'!N1889</f>
        <v>0</v>
      </c>
      <c r="O1889" s="1">
        <f>'[1]RC-1'!O1889</f>
        <v>0</v>
      </c>
      <c r="P1889" s="1">
        <f>'[1]RC-1'!P1889</f>
        <v>0</v>
      </c>
      <c r="Q1889" s="1">
        <f>'[1]RC-1'!Q1889</f>
        <v>0</v>
      </c>
      <c r="R1889" s="1">
        <f>'[1]RC-1'!R1889</f>
        <v>0</v>
      </c>
      <c r="S1889" s="1">
        <f>'[1]RC-1'!S1889</f>
        <v>0</v>
      </c>
      <c r="T1889" s="1">
        <f>'[1]RC-1'!T1889</f>
        <v>0</v>
      </c>
      <c r="U1889" s="1">
        <f>'[1]RC-1'!U1889</f>
        <v>0</v>
      </c>
      <c r="V1889" s="1">
        <f>'[1]RC-1'!V1889</f>
        <v>0</v>
      </c>
      <c r="W1889" s="1">
        <f>'[1]RC-1'!W1889</f>
        <v>0</v>
      </c>
      <c r="X1889" s="1">
        <f>'[1]RC-1'!X1889</f>
        <v>0</v>
      </c>
      <c r="Y1889" s="1">
        <f>'[1]RC-1'!Y1889</f>
        <v>0</v>
      </c>
      <c r="Z1889" s="1">
        <f>'[1]RC-1'!Z1889</f>
        <v>0</v>
      </c>
      <c r="AA1889" s="1">
        <f>'[1]RC-1'!AA1889</f>
        <v>0</v>
      </c>
      <c r="AB1889" s="1">
        <f>'[1]RC-1'!AB1889</f>
        <v>0</v>
      </c>
      <c r="AC1889" s="1">
        <f>'[1]RC-1'!AC1889</f>
        <v>0</v>
      </c>
      <c r="AD1889" s="1">
        <f>'[1]RC-1'!AD1889</f>
        <v>0</v>
      </c>
      <c r="AE1889" s="1">
        <f>'[1]RC-1'!AE1889</f>
        <v>0</v>
      </c>
      <c r="AF1889" s="1">
        <f>'[1]RC-1'!AF1889</f>
        <v>0</v>
      </c>
      <c r="AG1889" s="1">
        <f>'[1]RC-1'!AG1889</f>
        <v>0</v>
      </c>
      <c r="AH1889" s="1">
        <f>'[1]RC-1'!AH1889</f>
        <v>0</v>
      </c>
      <c r="AI1889" s="1">
        <f>'[1]RC-1'!AI1889</f>
        <v>0</v>
      </c>
    </row>
    <row r="1890" spans="1:35" x14ac:dyDescent="0.3">
      <c r="A1890" s="1">
        <f>'[1]RC-1'!A1890</f>
        <v>0</v>
      </c>
      <c r="B1890" s="1">
        <f>'[1]RC-1'!B1890</f>
        <v>0</v>
      </c>
      <c r="C1890" s="1">
        <f>'[1]RC-1'!C1890</f>
        <v>0</v>
      </c>
      <c r="D1890" s="1">
        <f>'[1]RC-1'!D1890</f>
        <v>0</v>
      </c>
      <c r="E1890" s="1">
        <f>'[1]RC-1'!E1890</f>
        <v>0</v>
      </c>
      <c r="F1890" s="1">
        <f>'[1]RC-1'!F1890</f>
        <v>0</v>
      </c>
      <c r="G1890" s="1">
        <f>'[1]RC-1'!G1890</f>
        <v>0</v>
      </c>
      <c r="H1890" s="1">
        <f>'[1]RC-1'!H1890</f>
        <v>0</v>
      </c>
      <c r="I1890" s="1">
        <f>'[1]RC-1'!I1890</f>
        <v>0</v>
      </c>
      <c r="J1890" s="1">
        <f>'[1]RC-1'!J1890</f>
        <v>0</v>
      </c>
      <c r="K1890" s="1">
        <f>'[1]RC-1'!K1890</f>
        <v>0</v>
      </c>
      <c r="L1890" s="1">
        <f>'[1]RC-1'!L1890</f>
        <v>0</v>
      </c>
      <c r="M1890" s="1">
        <f>'[1]RC-1'!M1890</f>
        <v>0</v>
      </c>
      <c r="N1890" s="1">
        <f>'[1]RC-1'!N1890</f>
        <v>0</v>
      </c>
      <c r="O1890" s="1">
        <f>'[1]RC-1'!O1890</f>
        <v>0</v>
      </c>
      <c r="P1890" s="1">
        <f>'[1]RC-1'!P1890</f>
        <v>0</v>
      </c>
      <c r="Q1890" s="1">
        <f>'[1]RC-1'!Q1890</f>
        <v>0</v>
      </c>
      <c r="R1890" s="1">
        <f>'[1]RC-1'!R1890</f>
        <v>0</v>
      </c>
      <c r="S1890" s="1">
        <f>'[1]RC-1'!S1890</f>
        <v>0</v>
      </c>
      <c r="T1890" s="1">
        <f>'[1]RC-1'!T1890</f>
        <v>0</v>
      </c>
      <c r="U1890" s="1">
        <f>'[1]RC-1'!U1890</f>
        <v>0</v>
      </c>
      <c r="V1890" s="1">
        <f>'[1]RC-1'!V1890</f>
        <v>0</v>
      </c>
      <c r="W1890" s="1">
        <f>'[1]RC-1'!W1890</f>
        <v>0</v>
      </c>
      <c r="X1890" s="1">
        <f>'[1]RC-1'!X1890</f>
        <v>0</v>
      </c>
      <c r="Y1890" s="1">
        <f>'[1]RC-1'!Y1890</f>
        <v>0</v>
      </c>
      <c r="Z1890" s="1">
        <f>'[1]RC-1'!Z1890</f>
        <v>0</v>
      </c>
      <c r="AA1890" s="1">
        <f>'[1]RC-1'!AA1890</f>
        <v>0</v>
      </c>
      <c r="AB1890" s="1">
        <f>'[1]RC-1'!AB1890</f>
        <v>0</v>
      </c>
      <c r="AC1890" s="1">
        <f>'[1]RC-1'!AC1890</f>
        <v>0</v>
      </c>
      <c r="AD1890" s="1">
        <f>'[1]RC-1'!AD1890</f>
        <v>0</v>
      </c>
      <c r="AE1890" s="1">
        <f>'[1]RC-1'!AE1890</f>
        <v>0</v>
      </c>
      <c r="AF1890" s="1">
        <f>'[1]RC-1'!AF1890</f>
        <v>0</v>
      </c>
      <c r="AG1890" s="1">
        <f>'[1]RC-1'!AG1890</f>
        <v>0</v>
      </c>
      <c r="AH1890" s="1">
        <f>'[1]RC-1'!AH1890</f>
        <v>0</v>
      </c>
      <c r="AI1890" s="1">
        <f>'[1]RC-1'!AI1890</f>
        <v>0</v>
      </c>
    </row>
    <row r="1891" spans="1:35" x14ac:dyDescent="0.3">
      <c r="A1891" s="1">
        <f>'[1]RC-1'!A1891</f>
        <v>0</v>
      </c>
      <c r="B1891" s="1">
        <f>'[1]RC-1'!B1891</f>
        <v>0</v>
      </c>
      <c r="C1891" s="1">
        <f>'[1]RC-1'!C1891</f>
        <v>0</v>
      </c>
      <c r="D1891" s="1">
        <f>'[1]RC-1'!D1891</f>
        <v>0</v>
      </c>
      <c r="E1891" s="1">
        <f>'[1]RC-1'!E1891</f>
        <v>0</v>
      </c>
      <c r="F1891" s="1">
        <f>'[1]RC-1'!F1891</f>
        <v>0</v>
      </c>
      <c r="G1891" s="1">
        <f>'[1]RC-1'!G1891</f>
        <v>0</v>
      </c>
      <c r="H1891" s="1">
        <f>'[1]RC-1'!H1891</f>
        <v>0</v>
      </c>
      <c r="I1891" s="1">
        <f>'[1]RC-1'!I1891</f>
        <v>0</v>
      </c>
      <c r="J1891" s="1">
        <f>'[1]RC-1'!J1891</f>
        <v>0</v>
      </c>
      <c r="K1891" s="1">
        <f>'[1]RC-1'!K1891</f>
        <v>0</v>
      </c>
      <c r="L1891" s="1">
        <f>'[1]RC-1'!L1891</f>
        <v>0</v>
      </c>
      <c r="M1891" s="1">
        <f>'[1]RC-1'!M1891</f>
        <v>0</v>
      </c>
      <c r="N1891" s="1">
        <f>'[1]RC-1'!N1891</f>
        <v>0</v>
      </c>
      <c r="O1891" s="1">
        <f>'[1]RC-1'!O1891</f>
        <v>0</v>
      </c>
      <c r="P1891" s="1">
        <f>'[1]RC-1'!P1891</f>
        <v>0</v>
      </c>
      <c r="Q1891" s="1">
        <f>'[1]RC-1'!Q1891</f>
        <v>0</v>
      </c>
      <c r="R1891" s="1">
        <f>'[1]RC-1'!R1891</f>
        <v>0</v>
      </c>
      <c r="S1891" s="1">
        <f>'[1]RC-1'!S1891</f>
        <v>0</v>
      </c>
      <c r="T1891" s="1">
        <f>'[1]RC-1'!T1891</f>
        <v>0</v>
      </c>
      <c r="U1891" s="1">
        <f>'[1]RC-1'!U1891</f>
        <v>0</v>
      </c>
      <c r="V1891" s="1">
        <f>'[1]RC-1'!V1891</f>
        <v>0</v>
      </c>
      <c r="W1891" s="1">
        <f>'[1]RC-1'!W1891</f>
        <v>0</v>
      </c>
      <c r="X1891" s="1">
        <f>'[1]RC-1'!X1891</f>
        <v>0</v>
      </c>
      <c r="Y1891" s="1">
        <f>'[1]RC-1'!Y1891</f>
        <v>0</v>
      </c>
      <c r="Z1891" s="1">
        <f>'[1]RC-1'!Z1891</f>
        <v>0</v>
      </c>
      <c r="AA1891" s="1">
        <f>'[1]RC-1'!AA1891</f>
        <v>0</v>
      </c>
      <c r="AB1891" s="1">
        <f>'[1]RC-1'!AB1891</f>
        <v>0</v>
      </c>
      <c r="AC1891" s="1">
        <f>'[1]RC-1'!AC1891</f>
        <v>0</v>
      </c>
      <c r="AD1891" s="1">
        <f>'[1]RC-1'!AD1891</f>
        <v>0</v>
      </c>
      <c r="AE1891" s="1">
        <f>'[1]RC-1'!AE1891</f>
        <v>0</v>
      </c>
      <c r="AF1891" s="1">
        <f>'[1]RC-1'!AF1891</f>
        <v>0</v>
      </c>
      <c r="AG1891" s="1">
        <f>'[1]RC-1'!AG1891</f>
        <v>0</v>
      </c>
      <c r="AH1891" s="1">
        <f>'[1]RC-1'!AH1891</f>
        <v>0</v>
      </c>
      <c r="AI1891" s="1">
        <f>'[1]RC-1'!AI1891</f>
        <v>0</v>
      </c>
    </row>
    <row r="1892" spans="1:35" x14ac:dyDescent="0.3">
      <c r="A1892" s="1">
        <f>'[1]RC-1'!A1892</f>
        <v>0</v>
      </c>
      <c r="B1892" s="1">
        <f>'[1]RC-1'!B1892</f>
        <v>0</v>
      </c>
      <c r="C1892" s="1">
        <f>'[1]RC-1'!C1892</f>
        <v>0</v>
      </c>
      <c r="D1892" s="1">
        <f>'[1]RC-1'!D1892</f>
        <v>0</v>
      </c>
      <c r="E1892" s="1">
        <f>'[1]RC-1'!E1892</f>
        <v>0</v>
      </c>
      <c r="F1892" s="1">
        <f>'[1]RC-1'!F1892</f>
        <v>0</v>
      </c>
      <c r="G1892" s="1">
        <f>'[1]RC-1'!G1892</f>
        <v>0</v>
      </c>
      <c r="H1892" s="1">
        <f>'[1]RC-1'!H1892</f>
        <v>0</v>
      </c>
      <c r="I1892" s="1">
        <f>'[1]RC-1'!I1892</f>
        <v>0</v>
      </c>
      <c r="J1892" s="1">
        <f>'[1]RC-1'!J1892</f>
        <v>0</v>
      </c>
      <c r="K1892" s="1">
        <f>'[1]RC-1'!K1892</f>
        <v>0</v>
      </c>
      <c r="L1892" s="1">
        <f>'[1]RC-1'!L1892</f>
        <v>0</v>
      </c>
      <c r="M1892" s="1">
        <f>'[1]RC-1'!M1892</f>
        <v>0</v>
      </c>
      <c r="N1892" s="1">
        <f>'[1]RC-1'!N1892</f>
        <v>0</v>
      </c>
      <c r="O1892" s="1">
        <f>'[1]RC-1'!O1892</f>
        <v>0</v>
      </c>
      <c r="P1892" s="1">
        <f>'[1]RC-1'!P1892</f>
        <v>0</v>
      </c>
      <c r="Q1892" s="1">
        <f>'[1]RC-1'!Q1892</f>
        <v>0</v>
      </c>
      <c r="R1892" s="1">
        <f>'[1]RC-1'!R1892</f>
        <v>0</v>
      </c>
      <c r="S1892" s="1">
        <f>'[1]RC-1'!S1892</f>
        <v>0</v>
      </c>
      <c r="T1892" s="1">
        <f>'[1]RC-1'!T1892</f>
        <v>0</v>
      </c>
      <c r="U1892" s="1">
        <f>'[1]RC-1'!U1892</f>
        <v>0</v>
      </c>
      <c r="V1892" s="1">
        <f>'[1]RC-1'!V1892</f>
        <v>0</v>
      </c>
      <c r="W1892" s="1">
        <f>'[1]RC-1'!W1892</f>
        <v>0</v>
      </c>
      <c r="X1892" s="1">
        <f>'[1]RC-1'!X1892</f>
        <v>0</v>
      </c>
      <c r="Y1892" s="1">
        <f>'[1]RC-1'!Y1892</f>
        <v>0</v>
      </c>
      <c r="Z1892" s="1">
        <f>'[1]RC-1'!Z1892</f>
        <v>0</v>
      </c>
      <c r="AA1892" s="1">
        <f>'[1]RC-1'!AA1892</f>
        <v>0</v>
      </c>
      <c r="AB1892" s="1">
        <f>'[1]RC-1'!AB1892</f>
        <v>0</v>
      </c>
      <c r="AC1892" s="1">
        <f>'[1]RC-1'!AC1892</f>
        <v>0</v>
      </c>
      <c r="AD1892" s="1">
        <f>'[1]RC-1'!AD1892</f>
        <v>0</v>
      </c>
      <c r="AE1892" s="1">
        <f>'[1]RC-1'!AE1892</f>
        <v>0</v>
      </c>
      <c r="AF1892" s="1">
        <f>'[1]RC-1'!AF1892</f>
        <v>0</v>
      </c>
      <c r="AG1892" s="1">
        <f>'[1]RC-1'!AG1892</f>
        <v>0</v>
      </c>
      <c r="AH1892" s="1">
        <f>'[1]RC-1'!AH1892</f>
        <v>0</v>
      </c>
      <c r="AI1892" s="1">
        <f>'[1]RC-1'!AI1892</f>
        <v>0</v>
      </c>
    </row>
    <row r="1893" spans="1:35" x14ac:dyDescent="0.3">
      <c r="A1893" s="1">
        <f>'[1]RC-1'!A1893</f>
        <v>0</v>
      </c>
      <c r="B1893" s="1">
        <f>'[1]RC-1'!B1893</f>
        <v>0</v>
      </c>
      <c r="C1893" s="1">
        <f>'[1]RC-1'!C1893</f>
        <v>0</v>
      </c>
      <c r="D1893" s="1">
        <f>'[1]RC-1'!D1893</f>
        <v>0</v>
      </c>
      <c r="E1893" s="1">
        <f>'[1]RC-1'!E1893</f>
        <v>0</v>
      </c>
      <c r="F1893" s="1">
        <f>'[1]RC-1'!F1893</f>
        <v>0</v>
      </c>
      <c r="G1893" s="1">
        <f>'[1]RC-1'!G1893</f>
        <v>0</v>
      </c>
      <c r="H1893" s="1">
        <f>'[1]RC-1'!H1893</f>
        <v>0</v>
      </c>
      <c r="I1893" s="1">
        <f>'[1]RC-1'!I1893</f>
        <v>0</v>
      </c>
      <c r="J1893" s="1">
        <f>'[1]RC-1'!J1893</f>
        <v>0</v>
      </c>
      <c r="K1893" s="1">
        <f>'[1]RC-1'!K1893</f>
        <v>0</v>
      </c>
      <c r="L1893" s="1">
        <f>'[1]RC-1'!L1893</f>
        <v>0</v>
      </c>
      <c r="M1893" s="1">
        <f>'[1]RC-1'!M1893</f>
        <v>0</v>
      </c>
      <c r="N1893" s="1">
        <f>'[1]RC-1'!N1893</f>
        <v>0</v>
      </c>
      <c r="O1893" s="1">
        <f>'[1]RC-1'!O1893</f>
        <v>0</v>
      </c>
      <c r="P1893" s="1">
        <f>'[1]RC-1'!P1893</f>
        <v>0</v>
      </c>
      <c r="Q1893" s="1">
        <f>'[1]RC-1'!Q1893</f>
        <v>0</v>
      </c>
      <c r="R1893" s="1">
        <f>'[1]RC-1'!R1893</f>
        <v>0</v>
      </c>
      <c r="S1893" s="1">
        <f>'[1]RC-1'!S1893</f>
        <v>0</v>
      </c>
      <c r="T1893" s="1">
        <f>'[1]RC-1'!T1893</f>
        <v>0</v>
      </c>
      <c r="U1893" s="1">
        <f>'[1]RC-1'!U1893</f>
        <v>0</v>
      </c>
      <c r="V1893" s="1">
        <f>'[1]RC-1'!V1893</f>
        <v>0</v>
      </c>
      <c r="W1893" s="1">
        <f>'[1]RC-1'!W1893</f>
        <v>0</v>
      </c>
      <c r="X1893" s="1">
        <f>'[1]RC-1'!X1893</f>
        <v>0</v>
      </c>
      <c r="Y1893" s="1">
        <f>'[1]RC-1'!Y1893</f>
        <v>0</v>
      </c>
      <c r="Z1893" s="1">
        <f>'[1]RC-1'!Z1893</f>
        <v>0</v>
      </c>
      <c r="AA1893" s="1">
        <f>'[1]RC-1'!AA1893</f>
        <v>0</v>
      </c>
      <c r="AB1893" s="1">
        <f>'[1]RC-1'!AB1893</f>
        <v>0</v>
      </c>
      <c r="AC1893" s="1">
        <f>'[1]RC-1'!AC1893</f>
        <v>0</v>
      </c>
      <c r="AD1893" s="1">
        <f>'[1]RC-1'!AD1893</f>
        <v>0</v>
      </c>
      <c r="AE1893" s="1">
        <f>'[1]RC-1'!AE1893</f>
        <v>0</v>
      </c>
      <c r="AF1893" s="1">
        <f>'[1]RC-1'!AF1893</f>
        <v>0</v>
      </c>
      <c r="AG1893" s="1">
        <f>'[1]RC-1'!AG1893</f>
        <v>0</v>
      </c>
      <c r="AH1893" s="1">
        <f>'[1]RC-1'!AH1893</f>
        <v>0</v>
      </c>
      <c r="AI1893" s="1">
        <f>'[1]RC-1'!AI1893</f>
        <v>0</v>
      </c>
    </row>
    <row r="1894" spans="1:35" x14ac:dyDescent="0.3">
      <c r="A1894" s="1">
        <f>'[1]RC-1'!A1894</f>
        <v>0</v>
      </c>
      <c r="B1894" s="1">
        <f>'[1]RC-1'!B1894</f>
        <v>0</v>
      </c>
      <c r="C1894" s="1">
        <f>'[1]RC-1'!C1894</f>
        <v>0</v>
      </c>
      <c r="D1894" s="1">
        <f>'[1]RC-1'!D1894</f>
        <v>0</v>
      </c>
      <c r="E1894" s="1">
        <f>'[1]RC-1'!E1894</f>
        <v>0</v>
      </c>
      <c r="F1894" s="1">
        <f>'[1]RC-1'!F1894</f>
        <v>0</v>
      </c>
      <c r="G1894" s="1">
        <f>'[1]RC-1'!G1894</f>
        <v>0</v>
      </c>
      <c r="H1894" s="1">
        <f>'[1]RC-1'!H1894</f>
        <v>0</v>
      </c>
      <c r="I1894" s="1">
        <f>'[1]RC-1'!I1894</f>
        <v>0</v>
      </c>
      <c r="J1894" s="1">
        <f>'[1]RC-1'!J1894</f>
        <v>0</v>
      </c>
      <c r="K1894" s="1">
        <f>'[1]RC-1'!K1894</f>
        <v>0</v>
      </c>
      <c r="L1894" s="1">
        <f>'[1]RC-1'!L1894</f>
        <v>0</v>
      </c>
      <c r="M1894" s="1">
        <f>'[1]RC-1'!M1894</f>
        <v>0</v>
      </c>
      <c r="N1894" s="1">
        <f>'[1]RC-1'!N1894</f>
        <v>0</v>
      </c>
      <c r="O1894" s="1">
        <f>'[1]RC-1'!O1894</f>
        <v>0</v>
      </c>
      <c r="P1894" s="1">
        <f>'[1]RC-1'!P1894</f>
        <v>0</v>
      </c>
      <c r="Q1894" s="1">
        <f>'[1]RC-1'!Q1894</f>
        <v>0</v>
      </c>
      <c r="R1894" s="1">
        <f>'[1]RC-1'!R1894</f>
        <v>0</v>
      </c>
      <c r="S1894" s="1">
        <f>'[1]RC-1'!S1894</f>
        <v>0</v>
      </c>
      <c r="T1894" s="1">
        <f>'[1]RC-1'!T1894</f>
        <v>0</v>
      </c>
      <c r="U1894" s="1">
        <f>'[1]RC-1'!U1894</f>
        <v>0</v>
      </c>
      <c r="V1894" s="1">
        <f>'[1]RC-1'!V1894</f>
        <v>0</v>
      </c>
      <c r="W1894" s="1">
        <f>'[1]RC-1'!W1894</f>
        <v>0</v>
      </c>
      <c r="X1894" s="1">
        <f>'[1]RC-1'!X1894</f>
        <v>0</v>
      </c>
      <c r="Y1894" s="1">
        <f>'[1]RC-1'!Y1894</f>
        <v>0</v>
      </c>
      <c r="Z1894" s="1">
        <f>'[1]RC-1'!Z1894</f>
        <v>0</v>
      </c>
      <c r="AA1894" s="1">
        <f>'[1]RC-1'!AA1894</f>
        <v>0</v>
      </c>
      <c r="AB1894" s="1">
        <f>'[1]RC-1'!AB1894</f>
        <v>0</v>
      </c>
      <c r="AC1894" s="1">
        <f>'[1]RC-1'!AC1894</f>
        <v>0</v>
      </c>
      <c r="AD1894" s="1">
        <f>'[1]RC-1'!AD1894</f>
        <v>0</v>
      </c>
      <c r="AE1894" s="1">
        <f>'[1]RC-1'!AE1894</f>
        <v>0</v>
      </c>
      <c r="AF1894" s="1">
        <f>'[1]RC-1'!AF1894</f>
        <v>0</v>
      </c>
      <c r="AG1894" s="1">
        <f>'[1]RC-1'!AG1894</f>
        <v>0</v>
      </c>
      <c r="AH1894" s="1">
        <f>'[1]RC-1'!AH1894</f>
        <v>0</v>
      </c>
      <c r="AI1894" s="1">
        <f>'[1]RC-1'!AI1894</f>
        <v>0</v>
      </c>
    </row>
    <row r="1895" spans="1:35" x14ac:dyDescent="0.3">
      <c r="A1895" s="1">
        <f>'[1]RC-1'!A1895</f>
        <v>0</v>
      </c>
      <c r="B1895" s="1">
        <f>'[1]RC-1'!B1895</f>
        <v>0</v>
      </c>
      <c r="C1895" s="1">
        <f>'[1]RC-1'!C1895</f>
        <v>0</v>
      </c>
      <c r="D1895" s="1">
        <f>'[1]RC-1'!D1895</f>
        <v>0</v>
      </c>
      <c r="E1895" s="1">
        <f>'[1]RC-1'!E1895</f>
        <v>0</v>
      </c>
      <c r="F1895" s="1">
        <f>'[1]RC-1'!F1895</f>
        <v>0</v>
      </c>
      <c r="G1895" s="1">
        <f>'[1]RC-1'!G1895</f>
        <v>0</v>
      </c>
      <c r="H1895" s="1">
        <f>'[1]RC-1'!H1895</f>
        <v>0</v>
      </c>
      <c r="I1895" s="1">
        <f>'[1]RC-1'!I1895</f>
        <v>0</v>
      </c>
      <c r="J1895" s="1">
        <f>'[1]RC-1'!J1895</f>
        <v>0</v>
      </c>
      <c r="K1895" s="1">
        <f>'[1]RC-1'!K1895</f>
        <v>0</v>
      </c>
      <c r="L1895" s="1">
        <f>'[1]RC-1'!L1895</f>
        <v>0</v>
      </c>
      <c r="M1895" s="1">
        <f>'[1]RC-1'!M1895</f>
        <v>0</v>
      </c>
      <c r="N1895" s="1">
        <f>'[1]RC-1'!N1895</f>
        <v>0</v>
      </c>
      <c r="O1895" s="1">
        <f>'[1]RC-1'!O1895</f>
        <v>0</v>
      </c>
      <c r="P1895" s="1">
        <f>'[1]RC-1'!P1895</f>
        <v>0</v>
      </c>
      <c r="Q1895" s="1">
        <f>'[1]RC-1'!Q1895</f>
        <v>0</v>
      </c>
      <c r="R1895" s="1">
        <f>'[1]RC-1'!R1895</f>
        <v>0</v>
      </c>
      <c r="S1895" s="1">
        <f>'[1]RC-1'!S1895</f>
        <v>0</v>
      </c>
      <c r="T1895" s="1">
        <f>'[1]RC-1'!T1895</f>
        <v>0</v>
      </c>
      <c r="U1895" s="1">
        <f>'[1]RC-1'!U1895</f>
        <v>0</v>
      </c>
      <c r="V1895" s="1">
        <f>'[1]RC-1'!V1895</f>
        <v>0</v>
      </c>
      <c r="W1895" s="1">
        <f>'[1]RC-1'!W1895</f>
        <v>0</v>
      </c>
      <c r="X1895" s="1">
        <f>'[1]RC-1'!X1895</f>
        <v>0</v>
      </c>
      <c r="Y1895" s="1">
        <f>'[1]RC-1'!Y1895</f>
        <v>0</v>
      </c>
      <c r="Z1895" s="1">
        <f>'[1]RC-1'!Z1895</f>
        <v>0</v>
      </c>
      <c r="AA1895" s="1">
        <f>'[1]RC-1'!AA1895</f>
        <v>0</v>
      </c>
      <c r="AB1895" s="1">
        <f>'[1]RC-1'!AB1895</f>
        <v>0</v>
      </c>
      <c r="AC1895" s="1">
        <f>'[1]RC-1'!AC1895</f>
        <v>0</v>
      </c>
      <c r="AD1895" s="1">
        <f>'[1]RC-1'!AD1895</f>
        <v>0</v>
      </c>
      <c r="AE1895" s="1">
        <f>'[1]RC-1'!AE1895</f>
        <v>0</v>
      </c>
      <c r="AF1895" s="1">
        <f>'[1]RC-1'!AF1895</f>
        <v>0</v>
      </c>
      <c r="AG1895" s="1">
        <f>'[1]RC-1'!AG1895</f>
        <v>0</v>
      </c>
      <c r="AH1895" s="1">
        <f>'[1]RC-1'!AH1895</f>
        <v>0</v>
      </c>
      <c r="AI1895" s="1">
        <f>'[1]RC-1'!AI1895</f>
        <v>0</v>
      </c>
    </row>
    <row r="1896" spans="1:35" x14ac:dyDescent="0.3">
      <c r="A1896" s="1">
        <f>'[1]RC-1'!A1896</f>
        <v>0</v>
      </c>
      <c r="B1896" s="1">
        <f>'[1]RC-1'!B1896</f>
        <v>0</v>
      </c>
      <c r="C1896" s="1">
        <f>'[1]RC-1'!C1896</f>
        <v>0</v>
      </c>
      <c r="D1896" s="1">
        <f>'[1]RC-1'!D1896</f>
        <v>0</v>
      </c>
      <c r="E1896" s="1">
        <f>'[1]RC-1'!E1896</f>
        <v>0</v>
      </c>
      <c r="F1896" s="1">
        <f>'[1]RC-1'!F1896</f>
        <v>0</v>
      </c>
      <c r="G1896" s="1">
        <f>'[1]RC-1'!G1896</f>
        <v>0</v>
      </c>
      <c r="H1896" s="1">
        <f>'[1]RC-1'!H1896</f>
        <v>0</v>
      </c>
      <c r="I1896" s="1">
        <f>'[1]RC-1'!I1896</f>
        <v>0</v>
      </c>
      <c r="J1896" s="1">
        <f>'[1]RC-1'!J1896</f>
        <v>0</v>
      </c>
      <c r="K1896" s="1">
        <f>'[1]RC-1'!K1896</f>
        <v>0</v>
      </c>
      <c r="L1896" s="1">
        <f>'[1]RC-1'!L1896</f>
        <v>0</v>
      </c>
      <c r="M1896" s="1">
        <f>'[1]RC-1'!M1896</f>
        <v>0</v>
      </c>
      <c r="N1896" s="1">
        <f>'[1]RC-1'!N1896</f>
        <v>0</v>
      </c>
      <c r="O1896" s="1">
        <f>'[1]RC-1'!O1896</f>
        <v>0</v>
      </c>
      <c r="P1896" s="1">
        <f>'[1]RC-1'!P1896</f>
        <v>0</v>
      </c>
      <c r="Q1896" s="1">
        <f>'[1]RC-1'!Q1896</f>
        <v>0</v>
      </c>
      <c r="R1896" s="1">
        <f>'[1]RC-1'!R1896</f>
        <v>0</v>
      </c>
      <c r="S1896" s="1">
        <f>'[1]RC-1'!S1896</f>
        <v>0</v>
      </c>
      <c r="T1896" s="1">
        <f>'[1]RC-1'!T1896</f>
        <v>0</v>
      </c>
      <c r="U1896" s="1">
        <f>'[1]RC-1'!U1896</f>
        <v>0</v>
      </c>
      <c r="V1896" s="1">
        <f>'[1]RC-1'!V1896</f>
        <v>0</v>
      </c>
      <c r="W1896" s="1">
        <f>'[1]RC-1'!W1896</f>
        <v>0</v>
      </c>
      <c r="X1896" s="1">
        <f>'[1]RC-1'!X1896</f>
        <v>0</v>
      </c>
      <c r="Y1896" s="1">
        <f>'[1]RC-1'!Y1896</f>
        <v>0</v>
      </c>
      <c r="Z1896" s="1">
        <f>'[1]RC-1'!Z1896</f>
        <v>0</v>
      </c>
      <c r="AA1896" s="1">
        <f>'[1]RC-1'!AA1896</f>
        <v>0</v>
      </c>
      <c r="AB1896" s="1">
        <f>'[1]RC-1'!AB1896</f>
        <v>0</v>
      </c>
      <c r="AC1896" s="1">
        <f>'[1]RC-1'!AC1896</f>
        <v>0</v>
      </c>
      <c r="AD1896" s="1">
        <f>'[1]RC-1'!AD1896</f>
        <v>0</v>
      </c>
      <c r="AE1896" s="1">
        <f>'[1]RC-1'!AE1896</f>
        <v>0</v>
      </c>
      <c r="AF1896" s="1">
        <f>'[1]RC-1'!AF1896</f>
        <v>0</v>
      </c>
      <c r="AG1896" s="1">
        <f>'[1]RC-1'!AG1896</f>
        <v>0</v>
      </c>
      <c r="AH1896" s="1">
        <f>'[1]RC-1'!AH1896</f>
        <v>0</v>
      </c>
      <c r="AI1896" s="1">
        <f>'[1]RC-1'!AI1896</f>
        <v>0</v>
      </c>
    </row>
    <row r="1897" spans="1:35" x14ac:dyDescent="0.3">
      <c r="A1897" s="1">
        <f>'[1]RC-1'!A1897</f>
        <v>0</v>
      </c>
      <c r="B1897" s="1">
        <f>'[1]RC-1'!B1897</f>
        <v>0</v>
      </c>
      <c r="C1897" s="1">
        <f>'[1]RC-1'!C1897</f>
        <v>0</v>
      </c>
      <c r="D1897" s="1">
        <f>'[1]RC-1'!D1897</f>
        <v>0</v>
      </c>
      <c r="E1897" s="1">
        <f>'[1]RC-1'!E1897</f>
        <v>0</v>
      </c>
      <c r="F1897" s="1">
        <f>'[1]RC-1'!F1897</f>
        <v>0</v>
      </c>
      <c r="G1897" s="1">
        <f>'[1]RC-1'!G1897</f>
        <v>0</v>
      </c>
      <c r="H1897" s="1">
        <f>'[1]RC-1'!H1897</f>
        <v>0</v>
      </c>
      <c r="I1897" s="1">
        <f>'[1]RC-1'!I1897</f>
        <v>0</v>
      </c>
      <c r="J1897" s="1">
        <f>'[1]RC-1'!J1897</f>
        <v>0</v>
      </c>
      <c r="K1897" s="1">
        <f>'[1]RC-1'!K1897</f>
        <v>0</v>
      </c>
      <c r="L1897" s="1">
        <f>'[1]RC-1'!L1897</f>
        <v>0</v>
      </c>
      <c r="M1897" s="1">
        <f>'[1]RC-1'!M1897</f>
        <v>0</v>
      </c>
      <c r="N1897" s="1">
        <f>'[1]RC-1'!N1897</f>
        <v>0</v>
      </c>
      <c r="O1897" s="1">
        <f>'[1]RC-1'!O1897</f>
        <v>0</v>
      </c>
      <c r="P1897" s="1">
        <f>'[1]RC-1'!P1897</f>
        <v>0</v>
      </c>
      <c r="Q1897" s="1">
        <f>'[1]RC-1'!Q1897</f>
        <v>0</v>
      </c>
      <c r="R1897" s="1">
        <f>'[1]RC-1'!R1897</f>
        <v>0</v>
      </c>
      <c r="S1897" s="1">
        <f>'[1]RC-1'!S1897</f>
        <v>0</v>
      </c>
      <c r="T1897" s="1">
        <f>'[1]RC-1'!T1897</f>
        <v>0</v>
      </c>
      <c r="U1897" s="1">
        <f>'[1]RC-1'!U1897</f>
        <v>0</v>
      </c>
      <c r="V1897" s="1">
        <f>'[1]RC-1'!V1897</f>
        <v>0</v>
      </c>
      <c r="W1897" s="1">
        <f>'[1]RC-1'!W1897</f>
        <v>0</v>
      </c>
      <c r="X1897" s="1">
        <f>'[1]RC-1'!X1897</f>
        <v>0</v>
      </c>
      <c r="Y1897" s="1">
        <f>'[1]RC-1'!Y1897</f>
        <v>0</v>
      </c>
      <c r="Z1897" s="1">
        <f>'[1]RC-1'!Z1897</f>
        <v>0</v>
      </c>
      <c r="AA1897" s="1">
        <f>'[1]RC-1'!AA1897</f>
        <v>0</v>
      </c>
      <c r="AB1897" s="1">
        <f>'[1]RC-1'!AB1897</f>
        <v>0</v>
      </c>
      <c r="AC1897" s="1">
        <f>'[1]RC-1'!AC1897</f>
        <v>0</v>
      </c>
      <c r="AD1897" s="1">
        <f>'[1]RC-1'!AD1897</f>
        <v>0</v>
      </c>
      <c r="AE1897" s="1">
        <f>'[1]RC-1'!AE1897</f>
        <v>0</v>
      </c>
      <c r="AF1897" s="1">
        <f>'[1]RC-1'!AF1897</f>
        <v>0</v>
      </c>
      <c r="AG1897" s="1">
        <f>'[1]RC-1'!AG1897</f>
        <v>0</v>
      </c>
      <c r="AH1897" s="1">
        <f>'[1]RC-1'!AH1897</f>
        <v>0</v>
      </c>
      <c r="AI1897" s="1">
        <f>'[1]RC-1'!AI1897</f>
        <v>0</v>
      </c>
    </row>
    <row r="1898" spans="1:35" x14ac:dyDescent="0.3">
      <c r="A1898" s="1">
        <f>'[1]RC-1'!A1898</f>
        <v>0</v>
      </c>
      <c r="B1898" s="1">
        <f>'[1]RC-1'!B1898</f>
        <v>0</v>
      </c>
      <c r="C1898" s="1">
        <f>'[1]RC-1'!C1898</f>
        <v>0</v>
      </c>
      <c r="D1898" s="1">
        <f>'[1]RC-1'!D1898</f>
        <v>0</v>
      </c>
      <c r="E1898" s="1">
        <f>'[1]RC-1'!E1898</f>
        <v>0</v>
      </c>
      <c r="F1898" s="1">
        <f>'[1]RC-1'!F1898</f>
        <v>0</v>
      </c>
      <c r="G1898" s="1">
        <f>'[1]RC-1'!G1898</f>
        <v>0</v>
      </c>
      <c r="H1898" s="1">
        <f>'[1]RC-1'!H1898</f>
        <v>0</v>
      </c>
      <c r="I1898" s="1">
        <f>'[1]RC-1'!I1898</f>
        <v>0</v>
      </c>
      <c r="J1898" s="1">
        <f>'[1]RC-1'!J1898</f>
        <v>0</v>
      </c>
      <c r="K1898" s="1">
        <f>'[1]RC-1'!K1898</f>
        <v>0</v>
      </c>
      <c r="L1898" s="1">
        <f>'[1]RC-1'!L1898</f>
        <v>0</v>
      </c>
      <c r="M1898" s="1">
        <f>'[1]RC-1'!M1898</f>
        <v>0</v>
      </c>
      <c r="N1898" s="1">
        <f>'[1]RC-1'!N1898</f>
        <v>0</v>
      </c>
      <c r="O1898" s="1">
        <f>'[1]RC-1'!O1898</f>
        <v>0</v>
      </c>
      <c r="P1898" s="1">
        <f>'[1]RC-1'!P1898</f>
        <v>0</v>
      </c>
      <c r="Q1898" s="1">
        <f>'[1]RC-1'!Q1898</f>
        <v>0</v>
      </c>
      <c r="R1898" s="1">
        <f>'[1]RC-1'!R1898</f>
        <v>0</v>
      </c>
      <c r="S1898" s="1">
        <f>'[1]RC-1'!S1898</f>
        <v>0</v>
      </c>
      <c r="T1898" s="1">
        <f>'[1]RC-1'!T1898</f>
        <v>0</v>
      </c>
      <c r="U1898" s="1">
        <f>'[1]RC-1'!U1898</f>
        <v>0</v>
      </c>
      <c r="V1898" s="1">
        <f>'[1]RC-1'!V1898</f>
        <v>0</v>
      </c>
      <c r="W1898" s="1">
        <f>'[1]RC-1'!W1898</f>
        <v>0</v>
      </c>
      <c r="X1898" s="1">
        <f>'[1]RC-1'!X1898</f>
        <v>0</v>
      </c>
      <c r="Y1898" s="1">
        <f>'[1]RC-1'!Y1898</f>
        <v>0</v>
      </c>
      <c r="Z1898" s="1">
        <f>'[1]RC-1'!Z1898</f>
        <v>0</v>
      </c>
      <c r="AA1898" s="1">
        <f>'[1]RC-1'!AA1898</f>
        <v>0</v>
      </c>
      <c r="AB1898" s="1">
        <f>'[1]RC-1'!AB1898</f>
        <v>0</v>
      </c>
      <c r="AC1898" s="1">
        <f>'[1]RC-1'!AC1898</f>
        <v>0</v>
      </c>
      <c r="AD1898" s="1">
        <f>'[1]RC-1'!AD1898</f>
        <v>0</v>
      </c>
      <c r="AE1898" s="1">
        <f>'[1]RC-1'!AE1898</f>
        <v>0</v>
      </c>
      <c r="AF1898" s="1">
        <f>'[1]RC-1'!AF1898</f>
        <v>0</v>
      </c>
      <c r="AG1898" s="1">
        <f>'[1]RC-1'!AG1898</f>
        <v>0</v>
      </c>
      <c r="AH1898" s="1">
        <f>'[1]RC-1'!AH1898</f>
        <v>0</v>
      </c>
      <c r="AI1898" s="1">
        <f>'[1]RC-1'!AI1898</f>
        <v>0</v>
      </c>
    </row>
    <row r="1899" spans="1:35" x14ac:dyDescent="0.3">
      <c r="A1899" s="1">
        <f>'[1]RC-1'!A1899</f>
        <v>0</v>
      </c>
      <c r="B1899" s="1">
        <f>'[1]RC-1'!B1899</f>
        <v>0</v>
      </c>
      <c r="C1899" s="1">
        <f>'[1]RC-1'!C1899</f>
        <v>0</v>
      </c>
      <c r="D1899" s="1">
        <f>'[1]RC-1'!D1899</f>
        <v>0</v>
      </c>
      <c r="E1899" s="1">
        <f>'[1]RC-1'!E1899</f>
        <v>0</v>
      </c>
      <c r="F1899" s="1">
        <f>'[1]RC-1'!F1899</f>
        <v>0</v>
      </c>
      <c r="G1899" s="1">
        <f>'[1]RC-1'!G1899</f>
        <v>0</v>
      </c>
      <c r="H1899" s="1">
        <f>'[1]RC-1'!H1899</f>
        <v>0</v>
      </c>
      <c r="I1899" s="1">
        <f>'[1]RC-1'!I1899</f>
        <v>0</v>
      </c>
      <c r="J1899" s="1">
        <f>'[1]RC-1'!J1899</f>
        <v>0</v>
      </c>
      <c r="K1899" s="1">
        <f>'[1]RC-1'!K1899</f>
        <v>0</v>
      </c>
      <c r="L1899" s="1">
        <f>'[1]RC-1'!L1899</f>
        <v>0</v>
      </c>
      <c r="M1899" s="1">
        <f>'[1]RC-1'!M1899</f>
        <v>0</v>
      </c>
      <c r="N1899" s="1">
        <f>'[1]RC-1'!N1899</f>
        <v>0</v>
      </c>
      <c r="O1899" s="1">
        <f>'[1]RC-1'!O1899</f>
        <v>0</v>
      </c>
      <c r="P1899" s="1">
        <f>'[1]RC-1'!P1899</f>
        <v>0</v>
      </c>
      <c r="Q1899" s="1">
        <f>'[1]RC-1'!Q1899</f>
        <v>0</v>
      </c>
      <c r="R1899" s="1">
        <f>'[1]RC-1'!R1899</f>
        <v>0</v>
      </c>
      <c r="S1899" s="1">
        <f>'[1]RC-1'!S1899</f>
        <v>0</v>
      </c>
      <c r="T1899" s="1">
        <f>'[1]RC-1'!T1899</f>
        <v>0</v>
      </c>
      <c r="U1899" s="1">
        <f>'[1]RC-1'!U1899</f>
        <v>0</v>
      </c>
      <c r="V1899" s="1">
        <f>'[1]RC-1'!V1899</f>
        <v>0</v>
      </c>
      <c r="W1899" s="1">
        <f>'[1]RC-1'!W1899</f>
        <v>0</v>
      </c>
      <c r="X1899" s="1">
        <f>'[1]RC-1'!X1899</f>
        <v>0</v>
      </c>
      <c r="Y1899" s="1">
        <f>'[1]RC-1'!Y1899</f>
        <v>0</v>
      </c>
      <c r="Z1899" s="1">
        <f>'[1]RC-1'!Z1899</f>
        <v>0</v>
      </c>
      <c r="AA1899" s="1">
        <f>'[1]RC-1'!AA1899</f>
        <v>0</v>
      </c>
      <c r="AB1899" s="1">
        <f>'[1]RC-1'!AB1899</f>
        <v>0</v>
      </c>
      <c r="AC1899" s="1">
        <f>'[1]RC-1'!AC1899</f>
        <v>0</v>
      </c>
      <c r="AD1899" s="1">
        <f>'[1]RC-1'!AD1899</f>
        <v>0</v>
      </c>
      <c r="AE1899" s="1">
        <f>'[1]RC-1'!AE1899</f>
        <v>0</v>
      </c>
      <c r="AF1899" s="1">
        <f>'[1]RC-1'!AF1899</f>
        <v>0</v>
      </c>
      <c r="AG1899" s="1">
        <f>'[1]RC-1'!AG1899</f>
        <v>0</v>
      </c>
      <c r="AH1899" s="1">
        <f>'[1]RC-1'!AH1899</f>
        <v>0</v>
      </c>
      <c r="AI1899" s="1">
        <f>'[1]RC-1'!AI1899</f>
        <v>0</v>
      </c>
    </row>
    <row r="1900" spans="1:35" x14ac:dyDescent="0.3">
      <c r="A1900" s="1">
        <f>'[1]RC-1'!A1900</f>
        <v>0</v>
      </c>
      <c r="B1900" s="1">
        <f>'[1]RC-1'!B1900</f>
        <v>0</v>
      </c>
      <c r="C1900" s="1">
        <f>'[1]RC-1'!C1900</f>
        <v>0</v>
      </c>
      <c r="D1900" s="1">
        <f>'[1]RC-1'!D1900</f>
        <v>0</v>
      </c>
      <c r="E1900" s="1">
        <f>'[1]RC-1'!E1900</f>
        <v>0</v>
      </c>
      <c r="F1900" s="1">
        <f>'[1]RC-1'!F1900</f>
        <v>0</v>
      </c>
      <c r="G1900" s="1">
        <f>'[1]RC-1'!G1900</f>
        <v>0</v>
      </c>
      <c r="H1900" s="1">
        <f>'[1]RC-1'!H1900</f>
        <v>0</v>
      </c>
      <c r="I1900" s="1">
        <f>'[1]RC-1'!I1900</f>
        <v>0</v>
      </c>
      <c r="J1900" s="1">
        <f>'[1]RC-1'!J1900</f>
        <v>0</v>
      </c>
      <c r="K1900" s="1">
        <f>'[1]RC-1'!K1900</f>
        <v>0</v>
      </c>
      <c r="L1900" s="1">
        <f>'[1]RC-1'!L1900</f>
        <v>0</v>
      </c>
      <c r="M1900" s="1">
        <f>'[1]RC-1'!M1900</f>
        <v>0</v>
      </c>
      <c r="N1900" s="1">
        <f>'[1]RC-1'!N1900</f>
        <v>0</v>
      </c>
      <c r="O1900" s="1">
        <f>'[1]RC-1'!O1900</f>
        <v>0</v>
      </c>
      <c r="P1900" s="1">
        <f>'[1]RC-1'!P1900</f>
        <v>0</v>
      </c>
      <c r="Q1900" s="1">
        <f>'[1]RC-1'!Q1900</f>
        <v>0</v>
      </c>
      <c r="R1900" s="1">
        <f>'[1]RC-1'!R1900</f>
        <v>0</v>
      </c>
      <c r="S1900" s="1">
        <f>'[1]RC-1'!S1900</f>
        <v>0</v>
      </c>
      <c r="T1900" s="1">
        <f>'[1]RC-1'!T1900</f>
        <v>0</v>
      </c>
      <c r="U1900" s="1">
        <f>'[1]RC-1'!U1900</f>
        <v>0</v>
      </c>
      <c r="V1900" s="1">
        <f>'[1]RC-1'!V1900</f>
        <v>0</v>
      </c>
      <c r="W1900" s="1">
        <f>'[1]RC-1'!W1900</f>
        <v>0</v>
      </c>
      <c r="X1900" s="1">
        <f>'[1]RC-1'!X1900</f>
        <v>0</v>
      </c>
      <c r="Y1900" s="1">
        <f>'[1]RC-1'!Y1900</f>
        <v>0</v>
      </c>
      <c r="Z1900" s="1">
        <f>'[1]RC-1'!Z1900</f>
        <v>0</v>
      </c>
      <c r="AA1900" s="1">
        <f>'[1]RC-1'!AA1900</f>
        <v>0</v>
      </c>
      <c r="AB1900" s="1">
        <f>'[1]RC-1'!AB1900</f>
        <v>0</v>
      </c>
      <c r="AC1900" s="1">
        <f>'[1]RC-1'!AC1900</f>
        <v>0</v>
      </c>
      <c r="AD1900" s="1">
        <f>'[1]RC-1'!AD1900</f>
        <v>0</v>
      </c>
      <c r="AE1900" s="1">
        <f>'[1]RC-1'!AE1900</f>
        <v>0</v>
      </c>
      <c r="AF1900" s="1">
        <f>'[1]RC-1'!AF1900</f>
        <v>0</v>
      </c>
      <c r="AG1900" s="1">
        <f>'[1]RC-1'!AG1900</f>
        <v>0</v>
      </c>
      <c r="AH1900" s="1">
        <f>'[1]RC-1'!AH1900</f>
        <v>0</v>
      </c>
      <c r="AI1900" s="1">
        <f>'[1]RC-1'!AI1900</f>
        <v>0</v>
      </c>
    </row>
    <row r="1901" spans="1:35" x14ac:dyDescent="0.3">
      <c r="A1901" s="1">
        <f>'[1]RC-1'!A1901</f>
        <v>0</v>
      </c>
      <c r="B1901" s="1">
        <f>'[1]RC-1'!B1901</f>
        <v>0</v>
      </c>
      <c r="C1901" s="1">
        <f>'[1]RC-1'!C1901</f>
        <v>0</v>
      </c>
      <c r="D1901" s="1">
        <f>'[1]RC-1'!D1901</f>
        <v>0</v>
      </c>
      <c r="E1901" s="1">
        <f>'[1]RC-1'!E1901</f>
        <v>0</v>
      </c>
      <c r="F1901" s="1">
        <f>'[1]RC-1'!F1901</f>
        <v>0</v>
      </c>
      <c r="G1901" s="1">
        <f>'[1]RC-1'!G1901</f>
        <v>0</v>
      </c>
      <c r="H1901" s="1">
        <f>'[1]RC-1'!H1901</f>
        <v>0</v>
      </c>
      <c r="I1901" s="1">
        <f>'[1]RC-1'!I1901</f>
        <v>0</v>
      </c>
      <c r="J1901" s="1">
        <f>'[1]RC-1'!J1901</f>
        <v>0</v>
      </c>
      <c r="K1901" s="1">
        <f>'[1]RC-1'!K1901</f>
        <v>0</v>
      </c>
      <c r="L1901" s="1">
        <f>'[1]RC-1'!L1901</f>
        <v>0</v>
      </c>
      <c r="M1901" s="1">
        <f>'[1]RC-1'!M1901</f>
        <v>0</v>
      </c>
      <c r="N1901" s="1">
        <f>'[1]RC-1'!N1901</f>
        <v>0</v>
      </c>
      <c r="O1901" s="1">
        <f>'[1]RC-1'!O1901</f>
        <v>0</v>
      </c>
      <c r="P1901" s="1">
        <f>'[1]RC-1'!P1901</f>
        <v>0</v>
      </c>
      <c r="Q1901" s="1">
        <f>'[1]RC-1'!Q1901</f>
        <v>0</v>
      </c>
      <c r="R1901" s="1">
        <f>'[1]RC-1'!R1901</f>
        <v>0</v>
      </c>
      <c r="S1901" s="1">
        <f>'[1]RC-1'!S1901</f>
        <v>0</v>
      </c>
      <c r="T1901" s="1">
        <f>'[1]RC-1'!T1901</f>
        <v>0</v>
      </c>
      <c r="U1901" s="1">
        <f>'[1]RC-1'!U1901</f>
        <v>0</v>
      </c>
      <c r="V1901" s="1">
        <f>'[1]RC-1'!V1901</f>
        <v>0</v>
      </c>
      <c r="W1901" s="1">
        <f>'[1]RC-1'!W1901</f>
        <v>0</v>
      </c>
      <c r="X1901" s="1">
        <f>'[1]RC-1'!X1901</f>
        <v>0</v>
      </c>
      <c r="Y1901" s="1">
        <f>'[1]RC-1'!Y1901</f>
        <v>0</v>
      </c>
      <c r="Z1901" s="1">
        <f>'[1]RC-1'!Z1901</f>
        <v>0</v>
      </c>
      <c r="AA1901" s="1">
        <f>'[1]RC-1'!AA1901</f>
        <v>0</v>
      </c>
      <c r="AB1901" s="1">
        <f>'[1]RC-1'!AB1901</f>
        <v>0</v>
      </c>
      <c r="AC1901" s="1">
        <f>'[1]RC-1'!AC1901</f>
        <v>0</v>
      </c>
      <c r="AD1901" s="1">
        <f>'[1]RC-1'!AD1901</f>
        <v>0</v>
      </c>
      <c r="AE1901" s="1">
        <f>'[1]RC-1'!AE1901</f>
        <v>0</v>
      </c>
      <c r="AF1901" s="1">
        <f>'[1]RC-1'!AF1901</f>
        <v>0</v>
      </c>
      <c r="AG1901" s="1">
        <f>'[1]RC-1'!AG1901</f>
        <v>0</v>
      </c>
      <c r="AH1901" s="1">
        <f>'[1]RC-1'!AH1901</f>
        <v>0</v>
      </c>
      <c r="AI1901" s="1">
        <f>'[1]RC-1'!AI1901</f>
        <v>0</v>
      </c>
    </row>
    <row r="1902" spans="1:35" x14ac:dyDescent="0.3">
      <c r="A1902" s="1">
        <f>'[1]RC-1'!A1902</f>
        <v>0</v>
      </c>
      <c r="B1902" s="1">
        <f>'[1]RC-1'!B1902</f>
        <v>0</v>
      </c>
      <c r="C1902" s="1">
        <f>'[1]RC-1'!C1902</f>
        <v>0</v>
      </c>
      <c r="D1902" s="1">
        <f>'[1]RC-1'!D1902</f>
        <v>0</v>
      </c>
      <c r="E1902" s="1">
        <f>'[1]RC-1'!E1902</f>
        <v>0</v>
      </c>
      <c r="F1902" s="1">
        <f>'[1]RC-1'!F1902</f>
        <v>0</v>
      </c>
      <c r="G1902" s="1">
        <f>'[1]RC-1'!G1902</f>
        <v>0</v>
      </c>
      <c r="H1902" s="1">
        <f>'[1]RC-1'!H1902</f>
        <v>0</v>
      </c>
      <c r="I1902" s="1">
        <f>'[1]RC-1'!I1902</f>
        <v>0</v>
      </c>
      <c r="J1902" s="1">
        <f>'[1]RC-1'!J1902</f>
        <v>0</v>
      </c>
      <c r="K1902" s="1">
        <f>'[1]RC-1'!K1902</f>
        <v>0</v>
      </c>
      <c r="L1902" s="1">
        <f>'[1]RC-1'!L1902</f>
        <v>0</v>
      </c>
      <c r="M1902" s="1">
        <f>'[1]RC-1'!M1902</f>
        <v>0</v>
      </c>
      <c r="N1902" s="1">
        <f>'[1]RC-1'!N1902</f>
        <v>0</v>
      </c>
      <c r="O1902" s="1">
        <f>'[1]RC-1'!O1902</f>
        <v>0</v>
      </c>
      <c r="P1902" s="1">
        <f>'[1]RC-1'!P1902</f>
        <v>0</v>
      </c>
      <c r="Q1902" s="1">
        <f>'[1]RC-1'!Q1902</f>
        <v>0</v>
      </c>
      <c r="R1902" s="1">
        <f>'[1]RC-1'!R1902</f>
        <v>0</v>
      </c>
      <c r="S1902" s="1">
        <f>'[1]RC-1'!S1902</f>
        <v>0</v>
      </c>
      <c r="T1902" s="1">
        <f>'[1]RC-1'!T1902</f>
        <v>0</v>
      </c>
      <c r="U1902" s="1">
        <f>'[1]RC-1'!U1902</f>
        <v>0</v>
      </c>
      <c r="V1902" s="1">
        <f>'[1]RC-1'!V1902</f>
        <v>0</v>
      </c>
      <c r="W1902" s="1">
        <f>'[1]RC-1'!W1902</f>
        <v>0</v>
      </c>
      <c r="X1902" s="1">
        <f>'[1]RC-1'!X1902</f>
        <v>0</v>
      </c>
      <c r="Y1902" s="1">
        <f>'[1]RC-1'!Y1902</f>
        <v>0</v>
      </c>
      <c r="Z1902" s="1">
        <f>'[1]RC-1'!Z1902</f>
        <v>0</v>
      </c>
      <c r="AA1902" s="1">
        <f>'[1]RC-1'!AA1902</f>
        <v>0</v>
      </c>
      <c r="AB1902" s="1">
        <f>'[1]RC-1'!AB1902</f>
        <v>0</v>
      </c>
      <c r="AC1902" s="1">
        <f>'[1]RC-1'!AC1902</f>
        <v>0</v>
      </c>
      <c r="AD1902" s="1">
        <f>'[1]RC-1'!AD1902</f>
        <v>0</v>
      </c>
      <c r="AE1902" s="1">
        <f>'[1]RC-1'!AE1902</f>
        <v>0</v>
      </c>
      <c r="AF1902" s="1">
        <f>'[1]RC-1'!AF1902</f>
        <v>0</v>
      </c>
      <c r="AG1902" s="1">
        <f>'[1]RC-1'!AG1902</f>
        <v>0</v>
      </c>
      <c r="AH1902" s="1">
        <f>'[1]RC-1'!AH1902</f>
        <v>0</v>
      </c>
      <c r="AI1902" s="1">
        <f>'[1]RC-1'!AI1902</f>
        <v>0</v>
      </c>
    </row>
    <row r="1903" spans="1:35" x14ac:dyDescent="0.3">
      <c r="A1903" s="1">
        <f>'[1]RC-1'!A1903</f>
        <v>0</v>
      </c>
      <c r="B1903" s="1">
        <f>'[1]RC-1'!B1903</f>
        <v>0</v>
      </c>
      <c r="C1903" s="1">
        <f>'[1]RC-1'!C1903</f>
        <v>0</v>
      </c>
      <c r="D1903" s="1">
        <f>'[1]RC-1'!D1903</f>
        <v>0</v>
      </c>
      <c r="E1903" s="1">
        <f>'[1]RC-1'!E1903</f>
        <v>0</v>
      </c>
      <c r="F1903" s="1">
        <f>'[1]RC-1'!F1903</f>
        <v>0</v>
      </c>
      <c r="G1903" s="1">
        <f>'[1]RC-1'!G1903</f>
        <v>0</v>
      </c>
      <c r="H1903" s="1">
        <f>'[1]RC-1'!H1903</f>
        <v>0</v>
      </c>
      <c r="I1903" s="1">
        <f>'[1]RC-1'!I1903</f>
        <v>0</v>
      </c>
      <c r="J1903" s="1">
        <f>'[1]RC-1'!J1903</f>
        <v>0</v>
      </c>
      <c r="K1903" s="1">
        <f>'[1]RC-1'!K1903</f>
        <v>0</v>
      </c>
      <c r="L1903" s="1">
        <f>'[1]RC-1'!L1903</f>
        <v>0</v>
      </c>
      <c r="M1903" s="1">
        <f>'[1]RC-1'!M1903</f>
        <v>0</v>
      </c>
      <c r="N1903" s="1">
        <f>'[1]RC-1'!N1903</f>
        <v>0</v>
      </c>
      <c r="O1903" s="1">
        <f>'[1]RC-1'!O1903</f>
        <v>0</v>
      </c>
      <c r="P1903" s="1">
        <f>'[1]RC-1'!P1903</f>
        <v>0</v>
      </c>
      <c r="Q1903" s="1">
        <f>'[1]RC-1'!Q1903</f>
        <v>0</v>
      </c>
      <c r="R1903" s="1">
        <f>'[1]RC-1'!R1903</f>
        <v>0</v>
      </c>
      <c r="S1903" s="1">
        <f>'[1]RC-1'!S1903</f>
        <v>0</v>
      </c>
      <c r="T1903" s="1">
        <f>'[1]RC-1'!T1903</f>
        <v>0</v>
      </c>
      <c r="U1903" s="1">
        <f>'[1]RC-1'!U1903</f>
        <v>0</v>
      </c>
      <c r="V1903" s="1">
        <f>'[1]RC-1'!V1903</f>
        <v>0</v>
      </c>
      <c r="W1903" s="1">
        <f>'[1]RC-1'!W1903</f>
        <v>0</v>
      </c>
      <c r="X1903" s="1">
        <f>'[1]RC-1'!X1903</f>
        <v>0</v>
      </c>
      <c r="Y1903" s="1">
        <f>'[1]RC-1'!Y1903</f>
        <v>0</v>
      </c>
      <c r="Z1903" s="1">
        <f>'[1]RC-1'!Z1903</f>
        <v>0</v>
      </c>
      <c r="AA1903" s="1">
        <f>'[1]RC-1'!AA1903</f>
        <v>0</v>
      </c>
      <c r="AB1903" s="1">
        <f>'[1]RC-1'!AB1903</f>
        <v>0</v>
      </c>
      <c r="AC1903" s="1">
        <f>'[1]RC-1'!AC1903</f>
        <v>0</v>
      </c>
      <c r="AD1903" s="1">
        <f>'[1]RC-1'!AD1903</f>
        <v>0</v>
      </c>
      <c r="AE1903" s="1">
        <f>'[1]RC-1'!AE1903</f>
        <v>0</v>
      </c>
      <c r="AF1903" s="1">
        <f>'[1]RC-1'!AF1903</f>
        <v>0</v>
      </c>
      <c r="AG1903" s="1">
        <f>'[1]RC-1'!AG1903</f>
        <v>0</v>
      </c>
      <c r="AH1903" s="1">
        <f>'[1]RC-1'!AH1903</f>
        <v>0</v>
      </c>
      <c r="AI1903" s="1">
        <f>'[1]RC-1'!AI1903</f>
        <v>0</v>
      </c>
    </row>
    <row r="1904" spans="1:35" x14ac:dyDescent="0.3">
      <c r="A1904" s="1">
        <f>'[1]RC-1'!A1904</f>
        <v>0</v>
      </c>
      <c r="B1904" s="1">
        <f>'[1]RC-1'!B1904</f>
        <v>0</v>
      </c>
      <c r="C1904" s="1">
        <f>'[1]RC-1'!C1904</f>
        <v>0</v>
      </c>
      <c r="D1904" s="1">
        <f>'[1]RC-1'!D1904</f>
        <v>0</v>
      </c>
      <c r="E1904" s="1">
        <f>'[1]RC-1'!E1904</f>
        <v>0</v>
      </c>
      <c r="F1904" s="1">
        <f>'[1]RC-1'!F1904</f>
        <v>0</v>
      </c>
      <c r="G1904" s="1">
        <f>'[1]RC-1'!G1904</f>
        <v>0</v>
      </c>
      <c r="H1904" s="1">
        <f>'[1]RC-1'!H1904</f>
        <v>0</v>
      </c>
      <c r="I1904" s="1">
        <f>'[1]RC-1'!I1904</f>
        <v>0</v>
      </c>
      <c r="J1904" s="1">
        <f>'[1]RC-1'!J1904</f>
        <v>0</v>
      </c>
      <c r="K1904" s="1">
        <f>'[1]RC-1'!K1904</f>
        <v>0</v>
      </c>
      <c r="L1904" s="1">
        <f>'[1]RC-1'!L1904</f>
        <v>0</v>
      </c>
      <c r="M1904" s="1">
        <f>'[1]RC-1'!M1904</f>
        <v>0</v>
      </c>
      <c r="N1904" s="1">
        <f>'[1]RC-1'!N1904</f>
        <v>0</v>
      </c>
      <c r="O1904" s="1">
        <f>'[1]RC-1'!O1904</f>
        <v>0</v>
      </c>
      <c r="P1904" s="1">
        <f>'[1]RC-1'!P1904</f>
        <v>0</v>
      </c>
      <c r="Q1904" s="1">
        <f>'[1]RC-1'!Q1904</f>
        <v>0</v>
      </c>
      <c r="R1904" s="1">
        <f>'[1]RC-1'!R1904</f>
        <v>0</v>
      </c>
      <c r="S1904" s="1">
        <f>'[1]RC-1'!S1904</f>
        <v>0</v>
      </c>
      <c r="T1904" s="1">
        <f>'[1]RC-1'!T1904</f>
        <v>0</v>
      </c>
      <c r="U1904" s="1">
        <f>'[1]RC-1'!U1904</f>
        <v>0</v>
      </c>
      <c r="V1904" s="1">
        <f>'[1]RC-1'!V1904</f>
        <v>0</v>
      </c>
      <c r="W1904" s="1">
        <f>'[1]RC-1'!W1904</f>
        <v>0</v>
      </c>
      <c r="X1904" s="1">
        <f>'[1]RC-1'!X1904</f>
        <v>0</v>
      </c>
      <c r="Y1904" s="1">
        <f>'[1]RC-1'!Y1904</f>
        <v>0</v>
      </c>
      <c r="Z1904" s="1">
        <f>'[1]RC-1'!Z1904</f>
        <v>0</v>
      </c>
      <c r="AA1904" s="1">
        <f>'[1]RC-1'!AA1904</f>
        <v>0</v>
      </c>
      <c r="AB1904" s="1">
        <f>'[1]RC-1'!AB1904</f>
        <v>0</v>
      </c>
      <c r="AC1904" s="1">
        <f>'[1]RC-1'!AC1904</f>
        <v>0</v>
      </c>
      <c r="AD1904" s="1">
        <f>'[1]RC-1'!AD1904</f>
        <v>0</v>
      </c>
      <c r="AE1904" s="1">
        <f>'[1]RC-1'!AE1904</f>
        <v>0</v>
      </c>
      <c r="AF1904" s="1">
        <f>'[1]RC-1'!AF1904</f>
        <v>0</v>
      </c>
      <c r="AG1904" s="1">
        <f>'[1]RC-1'!AG1904</f>
        <v>0</v>
      </c>
      <c r="AH1904" s="1">
        <f>'[1]RC-1'!AH1904</f>
        <v>0</v>
      </c>
      <c r="AI1904" s="1">
        <f>'[1]RC-1'!AI1904</f>
        <v>0</v>
      </c>
    </row>
    <row r="1905" spans="1:35" x14ac:dyDescent="0.3">
      <c r="A1905" s="1">
        <f>'[1]RC-1'!A1905</f>
        <v>0</v>
      </c>
      <c r="B1905" s="1">
        <f>'[1]RC-1'!B1905</f>
        <v>0</v>
      </c>
      <c r="C1905" s="1">
        <f>'[1]RC-1'!C1905</f>
        <v>0</v>
      </c>
      <c r="D1905" s="1">
        <f>'[1]RC-1'!D1905</f>
        <v>0</v>
      </c>
      <c r="E1905" s="1">
        <f>'[1]RC-1'!E1905</f>
        <v>0</v>
      </c>
      <c r="F1905" s="1">
        <f>'[1]RC-1'!F1905</f>
        <v>0</v>
      </c>
      <c r="G1905" s="1">
        <f>'[1]RC-1'!G1905</f>
        <v>0</v>
      </c>
      <c r="H1905" s="1">
        <f>'[1]RC-1'!H1905</f>
        <v>0</v>
      </c>
      <c r="I1905" s="1">
        <f>'[1]RC-1'!I1905</f>
        <v>0</v>
      </c>
      <c r="J1905" s="1">
        <f>'[1]RC-1'!J1905</f>
        <v>0</v>
      </c>
      <c r="K1905" s="1">
        <f>'[1]RC-1'!K1905</f>
        <v>0</v>
      </c>
      <c r="L1905" s="1">
        <f>'[1]RC-1'!L1905</f>
        <v>0</v>
      </c>
      <c r="M1905" s="1">
        <f>'[1]RC-1'!M1905</f>
        <v>0</v>
      </c>
      <c r="N1905" s="1">
        <f>'[1]RC-1'!N1905</f>
        <v>0</v>
      </c>
      <c r="O1905" s="1">
        <f>'[1]RC-1'!O1905</f>
        <v>0</v>
      </c>
      <c r="P1905" s="1">
        <f>'[1]RC-1'!P1905</f>
        <v>0</v>
      </c>
      <c r="Q1905" s="1">
        <f>'[1]RC-1'!Q1905</f>
        <v>0</v>
      </c>
      <c r="R1905" s="1">
        <f>'[1]RC-1'!R1905</f>
        <v>0</v>
      </c>
      <c r="S1905" s="1">
        <f>'[1]RC-1'!S1905</f>
        <v>0</v>
      </c>
      <c r="T1905" s="1">
        <f>'[1]RC-1'!T1905</f>
        <v>0</v>
      </c>
      <c r="U1905" s="1">
        <f>'[1]RC-1'!U1905</f>
        <v>0</v>
      </c>
      <c r="V1905" s="1">
        <f>'[1]RC-1'!V1905</f>
        <v>0</v>
      </c>
      <c r="W1905" s="1">
        <f>'[1]RC-1'!W1905</f>
        <v>0</v>
      </c>
      <c r="X1905" s="1">
        <f>'[1]RC-1'!X1905</f>
        <v>0</v>
      </c>
      <c r="Y1905" s="1">
        <f>'[1]RC-1'!Y1905</f>
        <v>0</v>
      </c>
      <c r="Z1905" s="1">
        <f>'[1]RC-1'!Z1905</f>
        <v>0</v>
      </c>
      <c r="AA1905" s="1">
        <f>'[1]RC-1'!AA1905</f>
        <v>0</v>
      </c>
      <c r="AB1905" s="1">
        <f>'[1]RC-1'!AB1905</f>
        <v>0</v>
      </c>
      <c r="AC1905" s="1">
        <f>'[1]RC-1'!AC1905</f>
        <v>0</v>
      </c>
      <c r="AD1905" s="1">
        <f>'[1]RC-1'!AD1905</f>
        <v>0</v>
      </c>
      <c r="AE1905" s="1">
        <f>'[1]RC-1'!AE1905</f>
        <v>0</v>
      </c>
      <c r="AF1905" s="1">
        <f>'[1]RC-1'!AF1905</f>
        <v>0</v>
      </c>
      <c r="AG1905" s="1">
        <f>'[1]RC-1'!AG1905</f>
        <v>0</v>
      </c>
      <c r="AH1905" s="1">
        <f>'[1]RC-1'!AH1905</f>
        <v>0</v>
      </c>
      <c r="AI1905" s="1">
        <f>'[1]RC-1'!AI1905</f>
        <v>0</v>
      </c>
    </row>
    <row r="1906" spans="1:35" x14ac:dyDescent="0.3">
      <c r="A1906" s="1">
        <f>'[1]RC-1'!A1906</f>
        <v>0</v>
      </c>
      <c r="B1906" s="1">
        <f>'[1]RC-1'!B1906</f>
        <v>0</v>
      </c>
      <c r="C1906" s="1">
        <f>'[1]RC-1'!C1906</f>
        <v>0</v>
      </c>
      <c r="D1906" s="1">
        <f>'[1]RC-1'!D1906</f>
        <v>0</v>
      </c>
      <c r="E1906" s="1">
        <f>'[1]RC-1'!E1906</f>
        <v>0</v>
      </c>
      <c r="F1906" s="1">
        <f>'[1]RC-1'!F1906</f>
        <v>0</v>
      </c>
      <c r="G1906" s="1">
        <f>'[1]RC-1'!G1906</f>
        <v>0</v>
      </c>
      <c r="H1906" s="1">
        <f>'[1]RC-1'!H1906</f>
        <v>0</v>
      </c>
      <c r="I1906" s="1">
        <f>'[1]RC-1'!I1906</f>
        <v>0</v>
      </c>
      <c r="J1906" s="1">
        <f>'[1]RC-1'!J1906</f>
        <v>0</v>
      </c>
      <c r="K1906" s="1">
        <f>'[1]RC-1'!K1906</f>
        <v>0</v>
      </c>
      <c r="L1906" s="1">
        <f>'[1]RC-1'!L1906</f>
        <v>0</v>
      </c>
      <c r="M1906" s="1">
        <f>'[1]RC-1'!M1906</f>
        <v>0</v>
      </c>
      <c r="N1906" s="1">
        <f>'[1]RC-1'!N1906</f>
        <v>0</v>
      </c>
      <c r="O1906" s="1">
        <f>'[1]RC-1'!O1906</f>
        <v>0</v>
      </c>
      <c r="P1906" s="1">
        <f>'[1]RC-1'!P1906</f>
        <v>0</v>
      </c>
      <c r="Q1906" s="1">
        <f>'[1]RC-1'!Q1906</f>
        <v>0</v>
      </c>
      <c r="R1906" s="1">
        <f>'[1]RC-1'!R1906</f>
        <v>0</v>
      </c>
      <c r="S1906" s="1">
        <f>'[1]RC-1'!S1906</f>
        <v>0</v>
      </c>
      <c r="T1906" s="1">
        <f>'[1]RC-1'!T1906</f>
        <v>0</v>
      </c>
      <c r="U1906" s="1">
        <f>'[1]RC-1'!U1906</f>
        <v>0</v>
      </c>
      <c r="V1906" s="1">
        <f>'[1]RC-1'!V1906</f>
        <v>0</v>
      </c>
      <c r="W1906" s="1">
        <f>'[1]RC-1'!W1906</f>
        <v>0</v>
      </c>
      <c r="X1906" s="1">
        <f>'[1]RC-1'!X1906</f>
        <v>0</v>
      </c>
      <c r="Y1906" s="1">
        <f>'[1]RC-1'!Y1906</f>
        <v>0</v>
      </c>
      <c r="Z1906" s="1">
        <f>'[1]RC-1'!Z1906</f>
        <v>0</v>
      </c>
      <c r="AA1906" s="1">
        <f>'[1]RC-1'!AA1906</f>
        <v>0</v>
      </c>
      <c r="AB1906" s="1">
        <f>'[1]RC-1'!AB1906</f>
        <v>0</v>
      </c>
      <c r="AC1906" s="1">
        <f>'[1]RC-1'!AC1906</f>
        <v>0</v>
      </c>
      <c r="AD1906" s="1">
        <f>'[1]RC-1'!AD1906</f>
        <v>0</v>
      </c>
      <c r="AE1906" s="1">
        <f>'[1]RC-1'!AE1906</f>
        <v>0</v>
      </c>
      <c r="AF1906" s="1">
        <f>'[1]RC-1'!AF1906</f>
        <v>0</v>
      </c>
      <c r="AG1906" s="1">
        <f>'[1]RC-1'!AG1906</f>
        <v>0</v>
      </c>
      <c r="AH1906" s="1">
        <f>'[1]RC-1'!AH1906</f>
        <v>0</v>
      </c>
      <c r="AI1906" s="1">
        <f>'[1]RC-1'!AI1906</f>
        <v>0</v>
      </c>
    </row>
    <row r="1907" spans="1:35" x14ac:dyDescent="0.3">
      <c r="A1907" s="1">
        <f>'[1]RC-1'!A1907</f>
        <v>0</v>
      </c>
      <c r="B1907" s="1">
        <f>'[1]RC-1'!B1907</f>
        <v>0</v>
      </c>
      <c r="C1907" s="1">
        <f>'[1]RC-1'!C1907</f>
        <v>0</v>
      </c>
      <c r="D1907" s="1">
        <f>'[1]RC-1'!D1907</f>
        <v>0</v>
      </c>
      <c r="E1907" s="1">
        <f>'[1]RC-1'!E1907</f>
        <v>0</v>
      </c>
      <c r="F1907" s="1">
        <f>'[1]RC-1'!F1907</f>
        <v>0</v>
      </c>
      <c r="G1907" s="1">
        <f>'[1]RC-1'!G1907</f>
        <v>0</v>
      </c>
      <c r="H1907" s="1">
        <f>'[1]RC-1'!H1907</f>
        <v>0</v>
      </c>
      <c r="I1907" s="1">
        <f>'[1]RC-1'!I1907</f>
        <v>0</v>
      </c>
      <c r="J1907" s="1">
        <f>'[1]RC-1'!J1907</f>
        <v>0</v>
      </c>
      <c r="K1907" s="1">
        <f>'[1]RC-1'!K1907</f>
        <v>0</v>
      </c>
      <c r="L1907" s="1">
        <f>'[1]RC-1'!L1907</f>
        <v>0</v>
      </c>
      <c r="M1907" s="1">
        <f>'[1]RC-1'!M1907</f>
        <v>0</v>
      </c>
      <c r="N1907" s="1">
        <f>'[1]RC-1'!N1907</f>
        <v>0</v>
      </c>
      <c r="O1907" s="1">
        <f>'[1]RC-1'!O1907</f>
        <v>0</v>
      </c>
      <c r="P1907" s="1">
        <f>'[1]RC-1'!P1907</f>
        <v>0</v>
      </c>
      <c r="Q1907" s="1">
        <f>'[1]RC-1'!Q1907</f>
        <v>0</v>
      </c>
      <c r="R1907" s="1">
        <f>'[1]RC-1'!R1907</f>
        <v>0</v>
      </c>
      <c r="S1907" s="1">
        <f>'[1]RC-1'!S1907</f>
        <v>0</v>
      </c>
      <c r="T1907" s="1">
        <f>'[1]RC-1'!T1907</f>
        <v>0</v>
      </c>
      <c r="U1907" s="1">
        <f>'[1]RC-1'!U1907</f>
        <v>0</v>
      </c>
      <c r="V1907" s="1">
        <f>'[1]RC-1'!V1907</f>
        <v>0</v>
      </c>
      <c r="W1907" s="1">
        <f>'[1]RC-1'!W1907</f>
        <v>0</v>
      </c>
      <c r="X1907" s="1">
        <f>'[1]RC-1'!X1907</f>
        <v>0</v>
      </c>
      <c r="Y1907" s="1">
        <f>'[1]RC-1'!Y1907</f>
        <v>0</v>
      </c>
      <c r="Z1907" s="1">
        <f>'[1]RC-1'!Z1907</f>
        <v>0</v>
      </c>
      <c r="AA1907" s="1">
        <f>'[1]RC-1'!AA1907</f>
        <v>0</v>
      </c>
      <c r="AB1907" s="1">
        <f>'[1]RC-1'!AB1907</f>
        <v>0</v>
      </c>
      <c r="AC1907" s="1">
        <f>'[1]RC-1'!AC1907</f>
        <v>0</v>
      </c>
      <c r="AD1907" s="1">
        <f>'[1]RC-1'!AD1907</f>
        <v>0</v>
      </c>
      <c r="AE1907" s="1">
        <f>'[1]RC-1'!AE1907</f>
        <v>0</v>
      </c>
      <c r="AF1907" s="1">
        <f>'[1]RC-1'!AF1907</f>
        <v>0</v>
      </c>
      <c r="AG1907" s="1">
        <f>'[1]RC-1'!AG1907</f>
        <v>0</v>
      </c>
      <c r="AH1907" s="1">
        <f>'[1]RC-1'!AH1907</f>
        <v>0</v>
      </c>
      <c r="AI1907" s="1">
        <f>'[1]RC-1'!AI1907</f>
        <v>0</v>
      </c>
    </row>
    <row r="1908" spans="1:35" x14ac:dyDescent="0.3">
      <c r="A1908" s="1">
        <f>'[1]RC-1'!A1908</f>
        <v>0</v>
      </c>
      <c r="B1908" s="1">
        <f>'[1]RC-1'!B1908</f>
        <v>0</v>
      </c>
      <c r="C1908" s="1">
        <f>'[1]RC-1'!C1908</f>
        <v>0</v>
      </c>
      <c r="D1908" s="1">
        <f>'[1]RC-1'!D1908</f>
        <v>0</v>
      </c>
      <c r="E1908" s="1">
        <f>'[1]RC-1'!E1908</f>
        <v>0</v>
      </c>
      <c r="F1908" s="1">
        <f>'[1]RC-1'!F1908</f>
        <v>0</v>
      </c>
      <c r="G1908" s="1">
        <f>'[1]RC-1'!G1908</f>
        <v>0</v>
      </c>
      <c r="H1908" s="1">
        <f>'[1]RC-1'!H1908</f>
        <v>0</v>
      </c>
      <c r="I1908" s="1">
        <f>'[1]RC-1'!I1908</f>
        <v>0</v>
      </c>
      <c r="J1908" s="1">
        <f>'[1]RC-1'!J1908</f>
        <v>0</v>
      </c>
      <c r="K1908" s="1">
        <f>'[1]RC-1'!K1908</f>
        <v>0</v>
      </c>
      <c r="L1908" s="1">
        <f>'[1]RC-1'!L1908</f>
        <v>0</v>
      </c>
      <c r="M1908" s="1">
        <f>'[1]RC-1'!M1908</f>
        <v>0</v>
      </c>
      <c r="N1908" s="1">
        <f>'[1]RC-1'!N1908</f>
        <v>0</v>
      </c>
      <c r="O1908" s="1">
        <f>'[1]RC-1'!O1908</f>
        <v>0</v>
      </c>
      <c r="P1908" s="1">
        <f>'[1]RC-1'!P1908</f>
        <v>0</v>
      </c>
      <c r="Q1908" s="1">
        <f>'[1]RC-1'!Q1908</f>
        <v>0</v>
      </c>
      <c r="R1908" s="1">
        <f>'[1]RC-1'!R1908</f>
        <v>0</v>
      </c>
      <c r="S1908" s="1">
        <f>'[1]RC-1'!S1908</f>
        <v>0</v>
      </c>
      <c r="T1908" s="1">
        <f>'[1]RC-1'!T1908</f>
        <v>0</v>
      </c>
      <c r="U1908" s="1">
        <f>'[1]RC-1'!U1908</f>
        <v>0</v>
      </c>
      <c r="V1908" s="1">
        <f>'[1]RC-1'!V1908</f>
        <v>0</v>
      </c>
      <c r="W1908" s="1">
        <f>'[1]RC-1'!W1908</f>
        <v>0</v>
      </c>
      <c r="X1908" s="1">
        <f>'[1]RC-1'!X1908</f>
        <v>0</v>
      </c>
      <c r="Y1908" s="1">
        <f>'[1]RC-1'!Y1908</f>
        <v>0</v>
      </c>
      <c r="Z1908" s="1">
        <f>'[1]RC-1'!Z1908</f>
        <v>0</v>
      </c>
      <c r="AA1908" s="1">
        <f>'[1]RC-1'!AA1908</f>
        <v>0</v>
      </c>
      <c r="AB1908" s="1">
        <f>'[1]RC-1'!AB1908</f>
        <v>0</v>
      </c>
      <c r="AC1908" s="1">
        <f>'[1]RC-1'!AC1908</f>
        <v>0</v>
      </c>
      <c r="AD1908" s="1">
        <f>'[1]RC-1'!AD1908</f>
        <v>0</v>
      </c>
      <c r="AE1908" s="1">
        <f>'[1]RC-1'!AE1908</f>
        <v>0</v>
      </c>
      <c r="AF1908" s="1">
        <f>'[1]RC-1'!AF1908</f>
        <v>0</v>
      </c>
      <c r="AG1908" s="1">
        <f>'[1]RC-1'!AG1908</f>
        <v>0</v>
      </c>
      <c r="AH1908" s="1">
        <f>'[1]RC-1'!AH1908</f>
        <v>0</v>
      </c>
      <c r="AI1908" s="1">
        <f>'[1]RC-1'!AI1908</f>
        <v>0</v>
      </c>
    </row>
    <row r="1909" spans="1:35" x14ac:dyDescent="0.3">
      <c r="A1909" s="1">
        <f>'[1]RC-1'!A1909</f>
        <v>0</v>
      </c>
      <c r="B1909" s="1">
        <f>'[1]RC-1'!B1909</f>
        <v>0</v>
      </c>
      <c r="C1909" s="1">
        <f>'[1]RC-1'!C1909</f>
        <v>0</v>
      </c>
      <c r="D1909" s="1">
        <f>'[1]RC-1'!D1909</f>
        <v>0</v>
      </c>
      <c r="E1909" s="1">
        <f>'[1]RC-1'!E1909</f>
        <v>0</v>
      </c>
      <c r="F1909" s="1">
        <f>'[1]RC-1'!F1909</f>
        <v>0</v>
      </c>
      <c r="G1909" s="1">
        <f>'[1]RC-1'!G1909</f>
        <v>0</v>
      </c>
      <c r="H1909" s="1">
        <f>'[1]RC-1'!H1909</f>
        <v>0</v>
      </c>
      <c r="I1909" s="1">
        <f>'[1]RC-1'!I1909</f>
        <v>0</v>
      </c>
      <c r="J1909" s="1">
        <f>'[1]RC-1'!J1909</f>
        <v>0</v>
      </c>
      <c r="K1909" s="1">
        <f>'[1]RC-1'!K1909</f>
        <v>0</v>
      </c>
      <c r="L1909" s="1">
        <f>'[1]RC-1'!L1909</f>
        <v>0</v>
      </c>
      <c r="M1909" s="1">
        <f>'[1]RC-1'!M1909</f>
        <v>0</v>
      </c>
      <c r="N1909" s="1">
        <f>'[1]RC-1'!N1909</f>
        <v>0</v>
      </c>
      <c r="O1909" s="1">
        <f>'[1]RC-1'!O1909</f>
        <v>0</v>
      </c>
      <c r="P1909" s="1">
        <f>'[1]RC-1'!P1909</f>
        <v>0</v>
      </c>
      <c r="Q1909" s="1">
        <f>'[1]RC-1'!Q1909</f>
        <v>0</v>
      </c>
      <c r="R1909" s="1">
        <f>'[1]RC-1'!R1909</f>
        <v>0</v>
      </c>
      <c r="S1909" s="1">
        <f>'[1]RC-1'!S1909</f>
        <v>0</v>
      </c>
      <c r="T1909" s="1">
        <f>'[1]RC-1'!T1909</f>
        <v>0</v>
      </c>
      <c r="U1909" s="1">
        <f>'[1]RC-1'!U1909</f>
        <v>0</v>
      </c>
      <c r="V1909" s="1">
        <f>'[1]RC-1'!V1909</f>
        <v>0</v>
      </c>
      <c r="W1909" s="1">
        <f>'[1]RC-1'!W1909</f>
        <v>0</v>
      </c>
      <c r="X1909" s="1">
        <f>'[1]RC-1'!X1909</f>
        <v>0</v>
      </c>
      <c r="Y1909" s="1">
        <f>'[1]RC-1'!Y1909</f>
        <v>0</v>
      </c>
      <c r="Z1909" s="1">
        <f>'[1]RC-1'!Z1909</f>
        <v>0</v>
      </c>
      <c r="AA1909" s="1">
        <f>'[1]RC-1'!AA1909</f>
        <v>0</v>
      </c>
      <c r="AB1909" s="1">
        <f>'[1]RC-1'!AB1909</f>
        <v>0</v>
      </c>
      <c r="AC1909" s="1">
        <f>'[1]RC-1'!AC1909</f>
        <v>0</v>
      </c>
      <c r="AD1909" s="1">
        <f>'[1]RC-1'!AD1909</f>
        <v>0</v>
      </c>
      <c r="AE1909" s="1">
        <f>'[1]RC-1'!AE1909</f>
        <v>0</v>
      </c>
      <c r="AF1909" s="1">
        <f>'[1]RC-1'!AF1909</f>
        <v>0</v>
      </c>
      <c r="AG1909" s="1">
        <f>'[1]RC-1'!AG1909</f>
        <v>0</v>
      </c>
      <c r="AH1909" s="1">
        <f>'[1]RC-1'!AH1909</f>
        <v>0</v>
      </c>
      <c r="AI1909" s="1">
        <f>'[1]RC-1'!AI1909</f>
        <v>0</v>
      </c>
    </row>
    <row r="1910" spans="1:35" x14ac:dyDescent="0.3">
      <c r="A1910" s="1">
        <f>'[1]RC-1'!A1910</f>
        <v>0</v>
      </c>
      <c r="B1910" s="1">
        <f>'[1]RC-1'!B1910</f>
        <v>0</v>
      </c>
      <c r="C1910" s="1">
        <f>'[1]RC-1'!C1910</f>
        <v>0</v>
      </c>
      <c r="D1910" s="1">
        <f>'[1]RC-1'!D1910</f>
        <v>0</v>
      </c>
      <c r="E1910" s="1">
        <f>'[1]RC-1'!E1910</f>
        <v>0</v>
      </c>
      <c r="F1910" s="1">
        <f>'[1]RC-1'!F1910</f>
        <v>0</v>
      </c>
      <c r="G1910" s="1">
        <f>'[1]RC-1'!G1910</f>
        <v>0</v>
      </c>
      <c r="H1910" s="1">
        <f>'[1]RC-1'!H1910</f>
        <v>0</v>
      </c>
      <c r="I1910" s="1">
        <f>'[1]RC-1'!I1910</f>
        <v>0</v>
      </c>
      <c r="J1910" s="1">
        <f>'[1]RC-1'!J1910</f>
        <v>0</v>
      </c>
      <c r="K1910" s="1">
        <f>'[1]RC-1'!K1910</f>
        <v>0</v>
      </c>
      <c r="L1910" s="1">
        <f>'[1]RC-1'!L1910</f>
        <v>0</v>
      </c>
      <c r="M1910" s="1">
        <f>'[1]RC-1'!M1910</f>
        <v>0</v>
      </c>
      <c r="N1910" s="1">
        <f>'[1]RC-1'!N1910</f>
        <v>0</v>
      </c>
      <c r="O1910" s="1">
        <f>'[1]RC-1'!O1910</f>
        <v>0</v>
      </c>
      <c r="P1910" s="1">
        <f>'[1]RC-1'!P1910</f>
        <v>0</v>
      </c>
      <c r="Q1910" s="1">
        <f>'[1]RC-1'!Q1910</f>
        <v>0</v>
      </c>
      <c r="R1910" s="1">
        <f>'[1]RC-1'!R1910</f>
        <v>0</v>
      </c>
      <c r="S1910" s="1">
        <f>'[1]RC-1'!S1910</f>
        <v>0</v>
      </c>
      <c r="T1910" s="1">
        <f>'[1]RC-1'!T1910</f>
        <v>0</v>
      </c>
      <c r="U1910" s="1">
        <f>'[1]RC-1'!U1910</f>
        <v>0</v>
      </c>
      <c r="V1910" s="1">
        <f>'[1]RC-1'!V1910</f>
        <v>0</v>
      </c>
      <c r="W1910" s="1">
        <f>'[1]RC-1'!W1910</f>
        <v>0</v>
      </c>
      <c r="X1910" s="1">
        <f>'[1]RC-1'!X1910</f>
        <v>0</v>
      </c>
      <c r="Y1910" s="1">
        <f>'[1]RC-1'!Y1910</f>
        <v>0</v>
      </c>
      <c r="Z1910" s="1">
        <f>'[1]RC-1'!Z1910</f>
        <v>0</v>
      </c>
      <c r="AA1910" s="1">
        <f>'[1]RC-1'!AA1910</f>
        <v>0</v>
      </c>
      <c r="AB1910" s="1">
        <f>'[1]RC-1'!AB1910</f>
        <v>0</v>
      </c>
      <c r="AC1910" s="1">
        <f>'[1]RC-1'!AC1910</f>
        <v>0</v>
      </c>
      <c r="AD1910" s="1">
        <f>'[1]RC-1'!AD1910</f>
        <v>0</v>
      </c>
      <c r="AE1910" s="1">
        <f>'[1]RC-1'!AE1910</f>
        <v>0</v>
      </c>
      <c r="AF1910" s="1">
        <f>'[1]RC-1'!AF1910</f>
        <v>0</v>
      </c>
      <c r="AG1910" s="1">
        <f>'[1]RC-1'!AG1910</f>
        <v>0</v>
      </c>
      <c r="AH1910" s="1">
        <f>'[1]RC-1'!AH1910</f>
        <v>0</v>
      </c>
      <c r="AI1910" s="1">
        <f>'[1]RC-1'!AI1910</f>
        <v>0</v>
      </c>
    </row>
    <row r="1911" spans="1:35" x14ac:dyDescent="0.3">
      <c r="A1911" s="1">
        <f>'[1]RC-1'!A1911</f>
        <v>0</v>
      </c>
      <c r="B1911" s="1">
        <f>'[1]RC-1'!B1911</f>
        <v>0</v>
      </c>
      <c r="C1911" s="1">
        <f>'[1]RC-1'!C1911</f>
        <v>0</v>
      </c>
      <c r="D1911" s="1">
        <f>'[1]RC-1'!D1911</f>
        <v>0</v>
      </c>
      <c r="E1911" s="1">
        <f>'[1]RC-1'!E1911</f>
        <v>0</v>
      </c>
      <c r="F1911" s="1">
        <f>'[1]RC-1'!F1911</f>
        <v>0</v>
      </c>
      <c r="G1911" s="1">
        <f>'[1]RC-1'!G1911</f>
        <v>0</v>
      </c>
      <c r="H1911" s="1">
        <f>'[1]RC-1'!H1911</f>
        <v>0</v>
      </c>
      <c r="I1911" s="1">
        <f>'[1]RC-1'!I1911</f>
        <v>0</v>
      </c>
      <c r="J1911" s="1">
        <f>'[1]RC-1'!J1911</f>
        <v>0</v>
      </c>
      <c r="K1911" s="1">
        <f>'[1]RC-1'!K1911</f>
        <v>0</v>
      </c>
      <c r="L1911" s="1">
        <f>'[1]RC-1'!L1911</f>
        <v>0</v>
      </c>
      <c r="M1911" s="1">
        <f>'[1]RC-1'!M1911</f>
        <v>0</v>
      </c>
      <c r="N1911" s="1">
        <f>'[1]RC-1'!N1911</f>
        <v>0</v>
      </c>
      <c r="O1911" s="1">
        <f>'[1]RC-1'!O1911</f>
        <v>0</v>
      </c>
      <c r="P1911" s="1">
        <f>'[1]RC-1'!P1911</f>
        <v>0</v>
      </c>
      <c r="Q1911" s="1">
        <f>'[1]RC-1'!Q1911</f>
        <v>0</v>
      </c>
      <c r="R1911" s="1">
        <f>'[1]RC-1'!R1911</f>
        <v>0</v>
      </c>
      <c r="S1911" s="1">
        <f>'[1]RC-1'!S1911</f>
        <v>0</v>
      </c>
      <c r="T1911" s="1">
        <f>'[1]RC-1'!T1911</f>
        <v>0</v>
      </c>
      <c r="U1911" s="1">
        <f>'[1]RC-1'!U1911</f>
        <v>0</v>
      </c>
      <c r="V1911" s="1">
        <f>'[1]RC-1'!V1911</f>
        <v>0</v>
      </c>
      <c r="W1911" s="1">
        <f>'[1]RC-1'!W1911</f>
        <v>0</v>
      </c>
      <c r="X1911" s="1">
        <f>'[1]RC-1'!X1911</f>
        <v>0</v>
      </c>
      <c r="Y1911" s="1">
        <f>'[1]RC-1'!Y1911</f>
        <v>0</v>
      </c>
      <c r="Z1911" s="1">
        <f>'[1]RC-1'!Z1911</f>
        <v>0</v>
      </c>
      <c r="AA1911" s="1">
        <f>'[1]RC-1'!AA1911</f>
        <v>0</v>
      </c>
      <c r="AB1911" s="1">
        <f>'[1]RC-1'!AB1911</f>
        <v>0</v>
      </c>
      <c r="AC1911" s="1">
        <f>'[1]RC-1'!AC1911</f>
        <v>0</v>
      </c>
      <c r="AD1911" s="1">
        <f>'[1]RC-1'!AD1911</f>
        <v>0</v>
      </c>
      <c r="AE1911" s="1">
        <f>'[1]RC-1'!AE1911</f>
        <v>0</v>
      </c>
      <c r="AF1911" s="1">
        <f>'[1]RC-1'!AF1911</f>
        <v>0</v>
      </c>
      <c r="AG1911" s="1">
        <f>'[1]RC-1'!AG1911</f>
        <v>0</v>
      </c>
      <c r="AH1911" s="1">
        <f>'[1]RC-1'!AH1911</f>
        <v>0</v>
      </c>
      <c r="AI1911" s="1">
        <f>'[1]RC-1'!AI1911</f>
        <v>0</v>
      </c>
    </row>
    <row r="1912" spans="1:35" x14ac:dyDescent="0.3">
      <c r="A1912" s="1">
        <f>'[1]RC-1'!A1912</f>
        <v>0</v>
      </c>
      <c r="B1912" s="1">
        <f>'[1]RC-1'!B1912</f>
        <v>0</v>
      </c>
      <c r="C1912" s="1">
        <f>'[1]RC-1'!C1912</f>
        <v>0</v>
      </c>
      <c r="D1912" s="1">
        <f>'[1]RC-1'!D1912</f>
        <v>0</v>
      </c>
      <c r="E1912" s="1">
        <f>'[1]RC-1'!E1912</f>
        <v>0</v>
      </c>
      <c r="F1912" s="1">
        <f>'[1]RC-1'!F1912</f>
        <v>0</v>
      </c>
      <c r="G1912" s="1">
        <f>'[1]RC-1'!G1912</f>
        <v>0</v>
      </c>
      <c r="H1912" s="1">
        <f>'[1]RC-1'!H1912</f>
        <v>0</v>
      </c>
      <c r="I1912" s="1">
        <f>'[1]RC-1'!I1912</f>
        <v>0</v>
      </c>
      <c r="J1912" s="1">
        <f>'[1]RC-1'!J1912</f>
        <v>0</v>
      </c>
      <c r="K1912" s="1">
        <f>'[1]RC-1'!K1912</f>
        <v>0</v>
      </c>
      <c r="L1912" s="1">
        <f>'[1]RC-1'!L1912</f>
        <v>0</v>
      </c>
      <c r="M1912" s="1">
        <f>'[1]RC-1'!M1912</f>
        <v>0</v>
      </c>
      <c r="N1912" s="1">
        <f>'[1]RC-1'!N1912</f>
        <v>0</v>
      </c>
      <c r="O1912" s="1">
        <f>'[1]RC-1'!O1912</f>
        <v>0</v>
      </c>
      <c r="P1912" s="1">
        <f>'[1]RC-1'!P1912</f>
        <v>0</v>
      </c>
      <c r="Q1912" s="1">
        <f>'[1]RC-1'!Q1912</f>
        <v>0</v>
      </c>
      <c r="R1912" s="1">
        <f>'[1]RC-1'!R1912</f>
        <v>0</v>
      </c>
      <c r="S1912" s="1">
        <f>'[1]RC-1'!S1912</f>
        <v>0</v>
      </c>
      <c r="T1912" s="1">
        <f>'[1]RC-1'!T1912</f>
        <v>0</v>
      </c>
      <c r="U1912" s="1">
        <f>'[1]RC-1'!U1912</f>
        <v>0</v>
      </c>
      <c r="V1912" s="1">
        <f>'[1]RC-1'!V1912</f>
        <v>0</v>
      </c>
      <c r="W1912" s="1">
        <f>'[1]RC-1'!W1912</f>
        <v>0</v>
      </c>
      <c r="X1912" s="1">
        <f>'[1]RC-1'!X1912</f>
        <v>0</v>
      </c>
      <c r="Y1912" s="1">
        <f>'[1]RC-1'!Y1912</f>
        <v>0</v>
      </c>
      <c r="Z1912" s="1">
        <f>'[1]RC-1'!Z1912</f>
        <v>0</v>
      </c>
      <c r="AA1912" s="1">
        <f>'[1]RC-1'!AA1912</f>
        <v>0</v>
      </c>
      <c r="AB1912" s="1">
        <f>'[1]RC-1'!AB1912</f>
        <v>0</v>
      </c>
      <c r="AC1912" s="1">
        <f>'[1]RC-1'!AC1912</f>
        <v>0</v>
      </c>
      <c r="AD1912" s="1">
        <f>'[1]RC-1'!AD1912</f>
        <v>0</v>
      </c>
      <c r="AE1912" s="1">
        <f>'[1]RC-1'!AE1912</f>
        <v>0</v>
      </c>
      <c r="AF1912" s="1">
        <f>'[1]RC-1'!AF1912</f>
        <v>0</v>
      </c>
      <c r="AG1912" s="1">
        <f>'[1]RC-1'!AG1912</f>
        <v>0</v>
      </c>
      <c r="AH1912" s="1">
        <f>'[1]RC-1'!AH1912</f>
        <v>0</v>
      </c>
      <c r="AI1912" s="1">
        <f>'[1]RC-1'!AI1912</f>
        <v>0</v>
      </c>
    </row>
    <row r="1913" spans="1:35" x14ac:dyDescent="0.3">
      <c r="A1913" s="1">
        <f>'[1]RC-1'!A1913</f>
        <v>0</v>
      </c>
      <c r="B1913" s="1">
        <f>'[1]RC-1'!B1913</f>
        <v>0</v>
      </c>
      <c r="C1913" s="1">
        <f>'[1]RC-1'!C1913</f>
        <v>0</v>
      </c>
      <c r="D1913" s="1">
        <f>'[1]RC-1'!D1913</f>
        <v>0</v>
      </c>
      <c r="E1913" s="1">
        <f>'[1]RC-1'!E1913</f>
        <v>0</v>
      </c>
      <c r="F1913" s="1">
        <f>'[1]RC-1'!F1913</f>
        <v>0</v>
      </c>
      <c r="G1913" s="1">
        <f>'[1]RC-1'!G1913</f>
        <v>0</v>
      </c>
      <c r="H1913" s="1">
        <f>'[1]RC-1'!H1913</f>
        <v>0</v>
      </c>
      <c r="I1913" s="1">
        <f>'[1]RC-1'!I1913</f>
        <v>0</v>
      </c>
      <c r="J1913" s="1">
        <f>'[1]RC-1'!J1913</f>
        <v>0</v>
      </c>
      <c r="K1913" s="1">
        <f>'[1]RC-1'!K1913</f>
        <v>0</v>
      </c>
      <c r="L1913" s="1">
        <f>'[1]RC-1'!L1913</f>
        <v>0</v>
      </c>
      <c r="M1913" s="1">
        <f>'[1]RC-1'!M1913</f>
        <v>0</v>
      </c>
      <c r="N1913" s="1">
        <f>'[1]RC-1'!N1913</f>
        <v>0</v>
      </c>
      <c r="O1913" s="1">
        <f>'[1]RC-1'!O1913</f>
        <v>0</v>
      </c>
      <c r="P1913" s="1">
        <f>'[1]RC-1'!P1913</f>
        <v>0</v>
      </c>
      <c r="Q1913" s="1">
        <f>'[1]RC-1'!Q1913</f>
        <v>0</v>
      </c>
      <c r="R1913" s="1">
        <f>'[1]RC-1'!R1913</f>
        <v>0</v>
      </c>
      <c r="S1913" s="1">
        <f>'[1]RC-1'!S1913</f>
        <v>0</v>
      </c>
      <c r="T1913" s="1">
        <f>'[1]RC-1'!T1913</f>
        <v>0</v>
      </c>
      <c r="U1913" s="1">
        <f>'[1]RC-1'!U1913</f>
        <v>0</v>
      </c>
      <c r="V1913" s="1">
        <f>'[1]RC-1'!V1913</f>
        <v>0</v>
      </c>
      <c r="W1913" s="1">
        <f>'[1]RC-1'!W1913</f>
        <v>0</v>
      </c>
      <c r="X1913" s="1">
        <f>'[1]RC-1'!X1913</f>
        <v>0</v>
      </c>
      <c r="Y1913" s="1">
        <f>'[1]RC-1'!Y1913</f>
        <v>0</v>
      </c>
      <c r="Z1913" s="1">
        <f>'[1]RC-1'!Z1913</f>
        <v>0</v>
      </c>
      <c r="AA1913" s="1">
        <f>'[1]RC-1'!AA1913</f>
        <v>0</v>
      </c>
      <c r="AB1913" s="1">
        <f>'[1]RC-1'!AB1913</f>
        <v>0</v>
      </c>
      <c r="AC1913" s="1">
        <f>'[1]RC-1'!AC1913</f>
        <v>0</v>
      </c>
      <c r="AD1913" s="1">
        <f>'[1]RC-1'!AD1913</f>
        <v>0</v>
      </c>
      <c r="AE1913" s="1">
        <f>'[1]RC-1'!AE1913</f>
        <v>0</v>
      </c>
      <c r="AF1913" s="1">
        <f>'[1]RC-1'!AF1913</f>
        <v>0</v>
      </c>
      <c r="AG1913" s="1">
        <f>'[1]RC-1'!AG1913</f>
        <v>0</v>
      </c>
      <c r="AH1913" s="1">
        <f>'[1]RC-1'!AH1913</f>
        <v>0</v>
      </c>
      <c r="AI1913" s="1">
        <f>'[1]RC-1'!AI1913</f>
        <v>0</v>
      </c>
    </row>
    <row r="1914" spans="1:35" x14ac:dyDescent="0.3">
      <c r="A1914" s="1">
        <f>'[1]RC-1'!A1914</f>
        <v>0</v>
      </c>
      <c r="B1914" s="1">
        <f>'[1]RC-1'!B1914</f>
        <v>0</v>
      </c>
      <c r="C1914" s="1">
        <f>'[1]RC-1'!C1914</f>
        <v>0</v>
      </c>
      <c r="D1914" s="1">
        <f>'[1]RC-1'!D1914</f>
        <v>0</v>
      </c>
      <c r="E1914" s="1">
        <f>'[1]RC-1'!E1914</f>
        <v>0</v>
      </c>
      <c r="F1914" s="1">
        <f>'[1]RC-1'!F1914</f>
        <v>0</v>
      </c>
      <c r="G1914" s="1">
        <f>'[1]RC-1'!G1914</f>
        <v>0</v>
      </c>
      <c r="H1914" s="1">
        <f>'[1]RC-1'!H1914</f>
        <v>0</v>
      </c>
      <c r="I1914" s="1">
        <f>'[1]RC-1'!I1914</f>
        <v>0</v>
      </c>
      <c r="J1914" s="1">
        <f>'[1]RC-1'!J1914</f>
        <v>0</v>
      </c>
      <c r="K1914" s="1">
        <f>'[1]RC-1'!K1914</f>
        <v>0</v>
      </c>
      <c r="L1914" s="1">
        <f>'[1]RC-1'!L1914</f>
        <v>0</v>
      </c>
      <c r="M1914" s="1">
        <f>'[1]RC-1'!M1914</f>
        <v>0</v>
      </c>
      <c r="N1914" s="1">
        <f>'[1]RC-1'!N1914</f>
        <v>0</v>
      </c>
      <c r="O1914" s="1">
        <f>'[1]RC-1'!O1914</f>
        <v>0</v>
      </c>
      <c r="P1914" s="1">
        <f>'[1]RC-1'!P1914</f>
        <v>0</v>
      </c>
      <c r="Q1914" s="1">
        <f>'[1]RC-1'!Q1914</f>
        <v>0</v>
      </c>
      <c r="R1914" s="1">
        <f>'[1]RC-1'!R1914</f>
        <v>0</v>
      </c>
      <c r="S1914" s="1">
        <f>'[1]RC-1'!S1914</f>
        <v>0</v>
      </c>
      <c r="T1914" s="1">
        <f>'[1]RC-1'!T1914</f>
        <v>0</v>
      </c>
      <c r="U1914" s="1">
        <f>'[1]RC-1'!U1914</f>
        <v>0</v>
      </c>
      <c r="V1914" s="1">
        <f>'[1]RC-1'!V1914</f>
        <v>0</v>
      </c>
      <c r="W1914" s="1">
        <f>'[1]RC-1'!W1914</f>
        <v>0</v>
      </c>
      <c r="X1914" s="1">
        <f>'[1]RC-1'!X1914</f>
        <v>0</v>
      </c>
      <c r="Y1914" s="1">
        <f>'[1]RC-1'!Y1914</f>
        <v>0</v>
      </c>
      <c r="Z1914" s="1">
        <f>'[1]RC-1'!Z1914</f>
        <v>0</v>
      </c>
      <c r="AA1914" s="1">
        <f>'[1]RC-1'!AA1914</f>
        <v>0</v>
      </c>
      <c r="AB1914" s="1">
        <f>'[1]RC-1'!AB1914</f>
        <v>0</v>
      </c>
      <c r="AC1914" s="1">
        <f>'[1]RC-1'!AC1914</f>
        <v>0</v>
      </c>
      <c r="AD1914" s="1">
        <f>'[1]RC-1'!AD1914</f>
        <v>0</v>
      </c>
      <c r="AE1914" s="1">
        <f>'[1]RC-1'!AE1914</f>
        <v>0</v>
      </c>
      <c r="AF1914" s="1">
        <f>'[1]RC-1'!AF1914</f>
        <v>0</v>
      </c>
      <c r="AG1914" s="1">
        <f>'[1]RC-1'!AG1914</f>
        <v>0</v>
      </c>
      <c r="AH1914" s="1">
        <f>'[1]RC-1'!AH1914</f>
        <v>0</v>
      </c>
      <c r="AI1914" s="1">
        <f>'[1]RC-1'!AI1914</f>
        <v>0</v>
      </c>
    </row>
    <row r="1915" spans="1:35" x14ac:dyDescent="0.3">
      <c r="A1915" s="1">
        <f>'[1]RC-1'!A1915</f>
        <v>0</v>
      </c>
      <c r="B1915" s="1">
        <f>'[1]RC-1'!B1915</f>
        <v>0</v>
      </c>
      <c r="C1915" s="1">
        <f>'[1]RC-1'!C1915</f>
        <v>0</v>
      </c>
      <c r="D1915" s="1">
        <f>'[1]RC-1'!D1915</f>
        <v>0</v>
      </c>
      <c r="E1915" s="1">
        <f>'[1]RC-1'!E1915</f>
        <v>0</v>
      </c>
      <c r="F1915" s="1">
        <f>'[1]RC-1'!F1915</f>
        <v>0</v>
      </c>
      <c r="G1915" s="1">
        <f>'[1]RC-1'!G1915</f>
        <v>0</v>
      </c>
      <c r="H1915" s="1">
        <f>'[1]RC-1'!H1915</f>
        <v>0</v>
      </c>
      <c r="I1915" s="1">
        <f>'[1]RC-1'!I1915</f>
        <v>0</v>
      </c>
      <c r="J1915" s="1">
        <f>'[1]RC-1'!J1915</f>
        <v>0</v>
      </c>
      <c r="K1915" s="1">
        <f>'[1]RC-1'!K1915</f>
        <v>0</v>
      </c>
      <c r="L1915" s="1">
        <f>'[1]RC-1'!L1915</f>
        <v>0</v>
      </c>
      <c r="M1915" s="1">
        <f>'[1]RC-1'!M1915</f>
        <v>0</v>
      </c>
      <c r="N1915" s="1">
        <f>'[1]RC-1'!N1915</f>
        <v>0</v>
      </c>
      <c r="O1915" s="1">
        <f>'[1]RC-1'!O1915</f>
        <v>0</v>
      </c>
      <c r="P1915" s="1">
        <f>'[1]RC-1'!P1915</f>
        <v>0</v>
      </c>
      <c r="Q1915" s="1">
        <f>'[1]RC-1'!Q1915</f>
        <v>0</v>
      </c>
      <c r="R1915" s="1">
        <f>'[1]RC-1'!R1915</f>
        <v>0</v>
      </c>
      <c r="S1915" s="1">
        <f>'[1]RC-1'!S1915</f>
        <v>0</v>
      </c>
      <c r="T1915" s="1">
        <f>'[1]RC-1'!T1915</f>
        <v>0</v>
      </c>
      <c r="U1915" s="1">
        <f>'[1]RC-1'!U1915</f>
        <v>0</v>
      </c>
      <c r="V1915" s="1">
        <f>'[1]RC-1'!V1915</f>
        <v>0</v>
      </c>
      <c r="W1915" s="1">
        <f>'[1]RC-1'!W1915</f>
        <v>0</v>
      </c>
      <c r="X1915" s="1">
        <f>'[1]RC-1'!X1915</f>
        <v>0</v>
      </c>
      <c r="Y1915" s="1">
        <f>'[1]RC-1'!Y1915</f>
        <v>0</v>
      </c>
      <c r="Z1915" s="1">
        <f>'[1]RC-1'!Z1915</f>
        <v>0</v>
      </c>
      <c r="AA1915" s="1">
        <f>'[1]RC-1'!AA1915</f>
        <v>0</v>
      </c>
      <c r="AB1915" s="1">
        <f>'[1]RC-1'!AB1915</f>
        <v>0</v>
      </c>
      <c r="AC1915" s="1">
        <f>'[1]RC-1'!AC1915</f>
        <v>0</v>
      </c>
      <c r="AD1915" s="1">
        <f>'[1]RC-1'!AD1915</f>
        <v>0</v>
      </c>
      <c r="AE1915" s="1">
        <f>'[1]RC-1'!AE1915</f>
        <v>0</v>
      </c>
      <c r="AF1915" s="1">
        <f>'[1]RC-1'!AF1915</f>
        <v>0</v>
      </c>
      <c r="AG1915" s="1">
        <f>'[1]RC-1'!AG1915</f>
        <v>0</v>
      </c>
      <c r="AH1915" s="1">
        <f>'[1]RC-1'!AH1915</f>
        <v>0</v>
      </c>
      <c r="AI1915" s="1">
        <f>'[1]RC-1'!AI1915</f>
        <v>0</v>
      </c>
    </row>
    <row r="1916" spans="1:35" x14ac:dyDescent="0.3">
      <c r="A1916" s="1">
        <f>'[1]RC-1'!A1916</f>
        <v>0</v>
      </c>
      <c r="B1916" s="1">
        <f>'[1]RC-1'!B1916</f>
        <v>0</v>
      </c>
      <c r="C1916" s="1">
        <f>'[1]RC-1'!C1916</f>
        <v>0</v>
      </c>
      <c r="D1916" s="1">
        <f>'[1]RC-1'!D1916</f>
        <v>0</v>
      </c>
      <c r="E1916" s="1">
        <f>'[1]RC-1'!E1916</f>
        <v>0</v>
      </c>
      <c r="F1916" s="1">
        <f>'[1]RC-1'!F1916</f>
        <v>0</v>
      </c>
      <c r="G1916" s="1">
        <f>'[1]RC-1'!G1916</f>
        <v>0</v>
      </c>
      <c r="H1916" s="1">
        <f>'[1]RC-1'!H1916</f>
        <v>0</v>
      </c>
      <c r="I1916" s="1">
        <f>'[1]RC-1'!I1916</f>
        <v>0</v>
      </c>
      <c r="J1916" s="1">
        <f>'[1]RC-1'!J1916</f>
        <v>0</v>
      </c>
      <c r="K1916" s="1">
        <f>'[1]RC-1'!K1916</f>
        <v>0</v>
      </c>
      <c r="L1916" s="1">
        <f>'[1]RC-1'!L1916</f>
        <v>0</v>
      </c>
      <c r="M1916" s="1">
        <f>'[1]RC-1'!M1916</f>
        <v>0</v>
      </c>
      <c r="N1916" s="1">
        <f>'[1]RC-1'!N1916</f>
        <v>0</v>
      </c>
      <c r="O1916" s="1">
        <f>'[1]RC-1'!O1916</f>
        <v>0</v>
      </c>
      <c r="P1916" s="1">
        <f>'[1]RC-1'!P1916</f>
        <v>0</v>
      </c>
      <c r="Q1916" s="1">
        <f>'[1]RC-1'!Q1916</f>
        <v>0</v>
      </c>
      <c r="R1916" s="1">
        <f>'[1]RC-1'!R1916</f>
        <v>0</v>
      </c>
      <c r="S1916" s="1">
        <f>'[1]RC-1'!S1916</f>
        <v>0</v>
      </c>
      <c r="T1916" s="1">
        <f>'[1]RC-1'!T1916</f>
        <v>0</v>
      </c>
      <c r="U1916" s="1">
        <f>'[1]RC-1'!U1916</f>
        <v>0</v>
      </c>
      <c r="V1916" s="1">
        <f>'[1]RC-1'!V1916</f>
        <v>0</v>
      </c>
      <c r="W1916" s="1">
        <f>'[1]RC-1'!W1916</f>
        <v>0</v>
      </c>
      <c r="X1916" s="1">
        <f>'[1]RC-1'!X1916</f>
        <v>0</v>
      </c>
      <c r="Y1916" s="1">
        <f>'[1]RC-1'!Y1916</f>
        <v>0</v>
      </c>
      <c r="Z1916" s="1">
        <f>'[1]RC-1'!Z1916</f>
        <v>0</v>
      </c>
      <c r="AA1916" s="1">
        <f>'[1]RC-1'!AA1916</f>
        <v>0</v>
      </c>
      <c r="AB1916" s="1">
        <f>'[1]RC-1'!AB1916</f>
        <v>0</v>
      </c>
      <c r="AC1916" s="1">
        <f>'[1]RC-1'!AC1916</f>
        <v>0</v>
      </c>
      <c r="AD1916" s="1">
        <f>'[1]RC-1'!AD1916</f>
        <v>0</v>
      </c>
      <c r="AE1916" s="1">
        <f>'[1]RC-1'!AE1916</f>
        <v>0</v>
      </c>
      <c r="AF1916" s="1">
        <f>'[1]RC-1'!AF1916</f>
        <v>0</v>
      </c>
      <c r="AG1916" s="1">
        <f>'[1]RC-1'!AG1916</f>
        <v>0</v>
      </c>
      <c r="AH1916" s="1">
        <f>'[1]RC-1'!AH1916</f>
        <v>0</v>
      </c>
      <c r="AI1916" s="1">
        <f>'[1]RC-1'!AI1916</f>
        <v>0</v>
      </c>
    </row>
    <row r="1917" spans="1:35" x14ac:dyDescent="0.3">
      <c r="A1917" s="1">
        <f>'[1]RC-1'!A1917</f>
        <v>0</v>
      </c>
      <c r="B1917" s="1">
        <f>'[1]RC-1'!B1917</f>
        <v>0</v>
      </c>
      <c r="C1917" s="1">
        <f>'[1]RC-1'!C1917</f>
        <v>0</v>
      </c>
      <c r="D1917" s="1">
        <f>'[1]RC-1'!D1917</f>
        <v>0</v>
      </c>
      <c r="E1917" s="1">
        <f>'[1]RC-1'!E1917</f>
        <v>0</v>
      </c>
      <c r="F1917" s="1">
        <f>'[1]RC-1'!F1917</f>
        <v>0</v>
      </c>
      <c r="G1917" s="1">
        <f>'[1]RC-1'!G1917</f>
        <v>0</v>
      </c>
      <c r="H1917" s="1">
        <f>'[1]RC-1'!H1917</f>
        <v>0</v>
      </c>
      <c r="I1917" s="1">
        <f>'[1]RC-1'!I1917</f>
        <v>0</v>
      </c>
      <c r="J1917" s="1">
        <f>'[1]RC-1'!J1917</f>
        <v>0</v>
      </c>
      <c r="K1917" s="1">
        <f>'[1]RC-1'!K1917</f>
        <v>0</v>
      </c>
      <c r="L1917" s="1">
        <f>'[1]RC-1'!L1917</f>
        <v>0</v>
      </c>
      <c r="M1917" s="1">
        <f>'[1]RC-1'!M1917</f>
        <v>0</v>
      </c>
      <c r="N1917" s="1">
        <f>'[1]RC-1'!N1917</f>
        <v>0</v>
      </c>
      <c r="O1917" s="1">
        <f>'[1]RC-1'!O1917</f>
        <v>0</v>
      </c>
      <c r="P1917" s="1">
        <f>'[1]RC-1'!P1917</f>
        <v>0</v>
      </c>
      <c r="Q1917" s="1">
        <f>'[1]RC-1'!Q1917</f>
        <v>0</v>
      </c>
      <c r="R1917" s="1">
        <f>'[1]RC-1'!R1917</f>
        <v>0</v>
      </c>
      <c r="S1917" s="1">
        <f>'[1]RC-1'!S1917</f>
        <v>0</v>
      </c>
      <c r="T1917" s="1">
        <f>'[1]RC-1'!T1917</f>
        <v>0</v>
      </c>
      <c r="U1917" s="1">
        <f>'[1]RC-1'!U1917</f>
        <v>0</v>
      </c>
      <c r="V1917" s="1">
        <f>'[1]RC-1'!V1917</f>
        <v>0</v>
      </c>
      <c r="W1917" s="1">
        <f>'[1]RC-1'!W1917</f>
        <v>0</v>
      </c>
      <c r="X1917" s="1">
        <f>'[1]RC-1'!X1917</f>
        <v>0</v>
      </c>
      <c r="Y1917" s="1">
        <f>'[1]RC-1'!Y1917</f>
        <v>0</v>
      </c>
      <c r="Z1917" s="1">
        <f>'[1]RC-1'!Z1917</f>
        <v>0</v>
      </c>
      <c r="AA1917" s="1">
        <f>'[1]RC-1'!AA1917</f>
        <v>0</v>
      </c>
      <c r="AB1917" s="1">
        <f>'[1]RC-1'!AB1917</f>
        <v>0</v>
      </c>
      <c r="AC1917" s="1">
        <f>'[1]RC-1'!AC1917</f>
        <v>0</v>
      </c>
      <c r="AD1917" s="1">
        <f>'[1]RC-1'!AD1917</f>
        <v>0</v>
      </c>
      <c r="AE1917" s="1">
        <f>'[1]RC-1'!AE1917</f>
        <v>0</v>
      </c>
      <c r="AF1917" s="1">
        <f>'[1]RC-1'!AF1917</f>
        <v>0</v>
      </c>
      <c r="AG1917" s="1">
        <f>'[1]RC-1'!AG1917</f>
        <v>0</v>
      </c>
      <c r="AH1917" s="1">
        <f>'[1]RC-1'!AH1917</f>
        <v>0</v>
      </c>
      <c r="AI1917" s="1">
        <f>'[1]RC-1'!AI1917</f>
        <v>0</v>
      </c>
    </row>
    <row r="1918" spans="1:35" x14ac:dyDescent="0.3">
      <c r="A1918" s="1">
        <f>'[1]RC-1'!A1918</f>
        <v>0</v>
      </c>
      <c r="B1918" s="1">
        <f>'[1]RC-1'!B1918</f>
        <v>0</v>
      </c>
      <c r="C1918" s="1">
        <f>'[1]RC-1'!C1918</f>
        <v>0</v>
      </c>
      <c r="D1918" s="1">
        <f>'[1]RC-1'!D1918</f>
        <v>0</v>
      </c>
      <c r="E1918" s="1">
        <f>'[1]RC-1'!E1918</f>
        <v>0</v>
      </c>
      <c r="F1918" s="1">
        <f>'[1]RC-1'!F1918</f>
        <v>0</v>
      </c>
      <c r="G1918" s="1">
        <f>'[1]RC-1'!G1918</f>
        <v>0</v>
      </c>
      <c r="H1918" s="1">
        <f>'[1]RC-1'!H1918</f>
        <v>0</v>
      </c>
      <c r="I1918" s="1">
        <f>'[1]RC-1'!I1918</f>
        <v>0</v>
      </c>
      <c r="J1918" s="1">
        <f>'[1]RC-1'!J1918</f>
        <v>0</v>
      </c>
      <c r="K1918" s="1">
        <f>'[1]RC-1'!K1918</f>
        <v>0</v>
      </c>
      <c r="L1918" s="1">
        <f>'[1]RC-1'!L1918</f>
        <v>0</v>
      </c>
      <c r="M1918" s="1">
        <f>'[1]RC-1'!M1918</f>
        <v>0</v>
      </c>
      <c r="N1918" s="1">
        <f>'[1]RC-1'!N1918</f>
        <v>0</v>
      </c>
      <c r="O1918" s="1">
        <f>'[1]RC-1'!O1918</f>
        <v>0</v>
      </c>
      <c r="P1918" s="1">
        <f>'[1]RC-1'!P1918</f>
        <v>0</v>
      </c>
      <c r="Q1918" s="1">
        <f>'[1]RC-1'!Q1918</f>
        <v>0</v>
      </c>
      <c r="R1918" s="1">
        <f>'[1]RC-1'!R1918</f>
        <v>0</v>
      </c>
      <c r="S1918" s="1">
        <f>'[1]RC-1'!S1918</f>
        <v>0</v>
      </c>
      <c r="T1918" s="1">
        <f>'[1]RC-1'!T1918</f>
        <v>0</v>
      </c>
      <c r="U1918" s="1">
        <f>'[1]RC-1'!U1918</f>
        <v>0</v>
      </c>
      <c r="V1918" s="1">
        <f>'[1]RC-1'!V1918</f>
        <v>0</v>
      </c>
      <c r="W1918" s="1">
        <f>'[1]RC-1'!W1918</f>
        <v>0</v>
      </c>
      <c r="X1918" s="1">
        <f>'[1]RC-1'!X1918</f>
        <v>0</v>
      </c>
      <c r="Y1918" s="1">
        <f>'[1]RC-1'!Y1918</f>
        <v>0</v>
      </c>
      <c r="Z1918" s="1">
        <f>'[1]RC-1'!Z1918</f>
        <v>0</v>
      </c>
      <c r="AA1918" s="1">
        <f>'[1]RC-1'!AA1918</f>
        <v>0</v>
      </c>
      <c r="AB1918" s="1">
        <f>'[1]RC-1'!AB1918</f>
        <v>0</v>
      </c>
      <c r="AC1918" s="1">
        <f>'[1]RC-1'!AC1918</f>
        <v>0</v>
      </c>
      <c r="AD1918" s="1">
        <f>'[1]RC-1'!AD1918</f>
        <v>0</v>
      </c>
      <c r="AE1918" s="1">
        <f>'[1]RC-1'!AE1918</f>
        <v>0</v>
      </c>
      <c r="AF1918" s="1">
        <f>'[1]RC-1'!AF1918</f>
        <v>0</v>
      </c>
      <c r="AG1918" s="1">
        <f>'[1]RC-1'!AG1918</f>
        <v>0</v>
      </c>
      <c r="AH1918" s="1">
        <f>'[1]RC-1'!AH1918</f>
        <v>0</v>
      </c>
      <c r="AI1918" s="1">
        <f>'[1]RC-1'!AI1918</f>
        <v>0</v>
      </c>
    </row>
    <row r="1919" spans="1:35" x14ac:dyDescent="0.3">
      <c r="A1919" s="1">
        <f>'[1]RC-1'!A1919</f>
        <v>0</v>
      </c>
      <c r="B1919" s="1">
        <f>'[1]RC-1'!B1919</f>
        <v>0</v>
      </c>
      <c r="C1919" s="1">
        <f>'[1]RC-1'!C1919</f>
        <v>0</v>
      </c>
      <c r="D1919" s="1">
        <f>'[1]RC-1'!D1919</f>
        <v>0</v>
      </c>
      <c r="E1919" s="1">
        <f>'[1]RC-1'!E1919</f>
        <v>0</v>
      </c>
      <c r="F1919" s="1">
        <f>'[1]RC-1'!F1919</f>
        <v>0</v>
      </c>
      <c r="G1919" s="1">
        <f>'[1]RC-1'!G1919</f>
        <v>0</v>
      </c>
      <c r="H1919" s="1">
        <f>'[1]RC-1'!H1919</f>
        <v>0</v>
      </c>
      <c r="I1919" s="1">
        <f>'[1]RC-1'!I1919</f>
        <v>0</v>
      </c>
      <c r="J1919" s="1">
        <f>'[1]RC-1'!J1919</f>
        <v>0</v>
      </c>
      <c r="K1919" s="1">
        <f>'[1]RC-1'!K1919</f>
        <v>0</v>
      </c>
      <c r="L1919" s="1">
        <f>'[1]RC-1'!L1919</f>
        <v>0</v>
      </c>
      <c r="M1919" s="1">
        <f>'[1]RC-1'!M1919</f>
        <v>0</v>
      </c>
      <c r="N1919" s="1">
        <f>'[1]RC-1'!N1919</f>
        <v>0</v>
      </c>
      <c r="O1919" s="1">
        <f>'[1]RC-1'!O1919</f>
        <v>0</v>
      </c>
      <c r="P1919" s="1">
        <f>'[1]RC-1'!P1919</f>
        <v>0</v>
      </c>
      <c r="Q1919" s="1">
        <f>'[1]RC-1'!Q1919</f>
        <v>0</v>
      </c>
      <c r="R1919" s="1">
        <f>'[1]RC-1'!R1919</f>
        <v>0</v>
      </c>
      <c r="S1919" s="1">
        <f>'[1]RC-1'!S1919</f>
        <v>0</v>
      </c>
      <c r="T1919" s="1">
        <f>'[1]RC-1'!T1919</f>
        <v>0</v>
      </c>
      <c r="U1919" s="1">
        <f>'[1]RC-1'!U1919</f>
        <v>0</v>
      </c>
      <c r="V1919" s="1">
        <f>'[1]RC-1'!V1919</f>
        <v>0</v>
      </c>
      <c r="W1919" s="1">
        <f>'[1]RC-1'!W1919</f>
        <v>0</v>
      </c>
      <c r="X1919" s="1">
        <f>'[1]RC-1'!X1919</f>
        <v>0</v>
      </c>
      <c r="Y1919" s="1">
        <f>'[1]RC-1'!Y1919</f>
        <v>0</v>
      </c>
      <c r="Z1919" s="1">
        <f>'[1]RC-1'!Z1919</f>
        <v>0</v>
      </c>
      <c r="AA1919" s="1">
        <f>'[1]RC-1'!AA1919</f>
        <v>0</v>
      </c>
      <c r="AB1919" s="1">
        <f>'[1]RC-1'!AB1919</f>
        <v>0</v>
      </c>
      <c r="AC1919" s="1">
        <f>'[1]RC-1'!AC1919</f>
        <v>0</v>
      </c>
      <c r="AD1919" s="1">
        <f>'[1]RC-1'!AD1919</f>
        <v>0</v>
      </c>
      <c r="AE1919" s="1">
        <f>'[1]RC-1'!AE1919</f>
        <v>0</v>
      </c>
      <c r="AF1919" s="1">
        <f>'[1]RC-1'!AF1919</f>
        <v>0</v>
      </c>
      <c r="AG1919" s="1">
        <f>'[1]RC-1'!AG1919</f>
        <v>0</v>
      </c>
      <c r="AH1919" s="1">
        <f>'[1]RC-1'!AH1919</f>
        <v>0</v>
      </c>
      <c r="AI1919" s="1">
        <f>'[1]RC-1'!AI1919</f>
        <v>0</v>
      </c>
    </row>
    <row r="1920" spans="1:35" x14ac:dyDescent="0.3">
      <c r="A1920" s="1">
        <f>'[1]RC-1'!A1920</f>
        <v>0</v>
      </c>
      <c r="B1920" s="1">
        <f>'[1]RC-1'!B1920</f>
        <v>0</v>
      </c>
      <c r="C1920" s="1">
        <f>'[1]RC-1'!C1920</f>
        <v>0</v>
      </c>
      <c r="D1920" s="1">
        <f>'[1]RC-1'!D1920</f>
        <v>0</v>
      </c>
      <c r="E1920" s="1">
        <f>'[1]RC-1'!E1920</f>
        <v>0</v>
      </c>
      <c r="F1920" s="1">
        <f>'[1]RC-1'!F1920</f>
        <v>0</v>
      </c>
      <c r="G1920" s="1">
        <f>'[1]RC-1'!G1920</f>
        <v>0</v>
      </c>
      <c r="H1920" s="1">
        <f>'[1]RC-1'!H1920</f>
        <v>0</v>
      </c>
      <c r="I1920" s="1">
        <f>'[1]RC-1'!I1920</f>
        <v>0</v>
      </c>
      <c r="J1920" s="1">
        <f>'[1]RC-1'!J1920</f>
        <v>0</v>
      </c>
      <c r="K1920" s="1">
        <f>'[1]RC-1'!K1920</f>
        <v>0</v>
      </c>
      <c r="L1920" s="1">
        <f>'[1]RC-1'!L1920</f>
        <v>0</v>
      </c>
      <c r="M1920" s="1">
        <f>'[1]RC-1'!M1920</f>
        <v>0</v>
      </c>
      <c r="N1920" s="1">
        <f>'[1]RC-1'!N1920</f>
        <v>0</v>
      </c>
      <c r="O1920" s="1">
        <f>'[1]RC-1'!O1920</f>
        <v>0</v>
      </c>
      <c r="P1920" s="1">
        <f>'[1]RC-1'!P1920</f>
        <v>0</v>
      </c>
      <c r="Q1920" s="1">
        <f>'[1]RC-1'!Q1920</f>
        <v>0</v>
      </c>
      <c r="R1920" s="1">
        <f>'[1]RC-1'!R1920</f>
        <v>0</v>
      </c>
      <c r="S1920" s="1">
        <f>'[1]RC-1'!S1920</f>
        <v>0</v>
      </c>
      <c r="T1920" s="1">
        <f>'[1]RC-1'!T1920</f>
        <v>0</v>
      </c>
      <c r="U1920" s="1">
        <f>'[1]RC-1'!U1920</f>
        <v>0</v>
      </c>
      <c r="V1920" s="1">
        <f>'[1]RC-1'!V1920</f>
        <v>0</v>
      </c>
      <c r="W1920" s="1">
        <f>'[1]RC-1'!W1920</f>
        <v>0</v>
      </c>
      <c r="X1920" s="1">
        <f>'[1]RC-1'!X1920</f>
        <v>0</v>
      </c>
      <c r="Y1920" s="1">
        <f>'[1]RC-1'!Y1920</f>
        <v>0</v>
      </c>
      <c r="Z1920" s="1">
        <f>'[1]RC-1'!Z1920</f>
        <v>0</v>
      </c>
      <c r="AA1920" s="1">
        <f>'[1]RC-1'!AA1920</f>
        <v>0</v>
      </c>
      <c r="AB1920" s="1">
        <f>'[1]RC-1'!AB1920</f>
        <v>0</v>
      </c>
      <c r="AC1920" s="1">
        <f>'[1]RC-1'!AC1920</f>
        <v>0</v>
      </c>
      <c r="AD1920" s="1">
        <f>'[1]RC-1'!AD1920</f>
        <v>0</v>
      </c>
      <c r="AE1920" s="1">
        <f>'[1]RC-1'!AE1920</f>
        <v>0</v>
      </c>
      <c r="AF1920" s="1">
        <f>'[1]RC-1'!AF1920</f>
        <v>0</v>
      </c>
      <c r="AG1920" s="1">
        <f>'[1]RC-1'!AG1920</f>
        <v>0</v>
      </c>
      <c r="AH1920" s="1">
        <f>'[1]RC-1'!AH1920</f>
        <v>0</v>
      </c>
      <c r="AI1920" s="1">
        <f>'[1]RC-1'!AI1920</f>
        <v>0</v>
      </c>
    </row>
    <row r="1921" spans="1:35" x14ac:dyDescent="0.3">
      <c r="A1921" s="1">
        <f>'[1]RC-1'!A1921</f>
        <v>0</v>
      </c>
      <c r="B1921" s="1">
        <f>'[1]RC-1'!B1921</f>
        <v>0</v>
      </c>
      <c r="C1921" s="1">
        <f>'[1]RC-1'!C1921</f>
        <v>0</v>
      </c>
      <c r="D1921" s="1">
        <f>'[1]RC-1'!D1921</f>
        <v>0</v>
      </c>
      <c r="E1921" s="1">
        <f>'[1]RC-1'!E1921</f>
        <v>0</v>
      </c>
      <c r="F1921" s="1">
        <f>'[1]RC-1'!F1921</f>
        <v>0</v>
      </c>
      <c r="G1921" s="1">
        <f>'[1]RC-1'!G1921</f>
        <v>0</v>
      </c>
      <c r="H1921" s="1">
        <f>'[1]RC-1'!H1921</f>
        <v>0</v>
      </c>
      <c r="I1921" s="1">
        <f>'[1]RC-1'!I1921</f>
        <v>0</v>
      </c>
      <c r="J1921" s="1">
        <f>'[1]RC-1'!J1921</f>
        <v>0</v>
      </c>
      <c r="K1921" s="1">
        <f>'[1]RC-1'!K1921</f>
        <v>0</v>
      </c>
      <c r="L1921" s="1">
        <f>'[1]RC-1'!L1921</f>
        <v>0</v>
      </c>
      <c r="M1921" s="1">
        <f>'[1]RC-1'!M1921</f>
        <v>0</v>
      </c>
      <c r="N1921" s="1">
        <f>'[1]RC-1'!N1921</f>
        <v>0</v>
      </c>
      <c r="O1921" s="1">
        <f>'[1]RC-1'!O1921</f>
        <v>0</v>
      </c>
      <c r="P1921" s="1">
        <f>'[1]RC-1'!P1921</f>
        <v>0</v>
      </c>
      <c r="Q1921" s="1">
        <f>'[1]RC-1'!Q1921</f>
        <v>0</v>
      </c>
      <c r="R1921" s="1">
        <f>'[1]RC-1'!R1921</f>
        <v>0</v>
      </c>
      <c r="S1921" s="1">
        <f>'[1]RC-1'!S1921</f>
        <v>0</v>
      </c>
      <c r="T1921" s="1">
        <f>'[1]RC-1'!T1921</f>
        <v>0</v>
      </c>
      <c r="U1921" s="1">
        <f>'[1]RC-1'!U1921</f>
        <v>0</v>
      </c>
      <c r="V1921" s="1">
        <f>'[1]RC-1'!V1921</f>
        <v>0</v>
      </c>
      <c r="W1921" s="1">
        <f>'[1]RC-1'!W1921</f>
        <v>0</v>
      </c>
      <c r="X1921" s="1">
        <f>'[1]RC-1'!X1921</f>
        <v>0</v>
      </c>
      <c r="Y1921" s="1">
        <f>'[1]RC-1'!Y1921</f>
        <v>0</v>
      </c>
      <c r="Z1921" s="1">
        <f>'[1]RC-1'!Z1921</f>
        <v>0</v>
      </c>
      <c r="AA1921" s="1">
        <f>'[1]RC-1'!AA1921</f>
        <v>0</v>
      </c>
      <c r="AB1921" s="1">
        <f>'[1]RC-1'!AB1921</f>
        <v>0</v>
      </c>
      <c r="AC1921" s="1">
        <f>'[1]RC-1'!AC1921</f>
        <v>0</v>
      </c>
      <c r="AD1921" s="1">
        <f>'[1]RC-1'!AD1921</f>
        <v>0</v>
      </c>
      <c r="AE1921" s="1">
        <f>'[1]RC-1'!AE1921</f>
        <v>0</v>
      </c>
      <c r="AF1921" s="1">
        <f>'[1]RC-1'!AF1921</f>
        <v>0</v>
      </c>
      <c r="AG1921" s="1">
        <f>'[1]RC-1'!AG1921</f>
        <v>0</v>
      </c>
      <c r="AH1921" s="1">
        <f>'[1]RC-1'!AH1921</f>
        <v>0</v>
      </c>
      <c r="AI1921" s="1">
        <f>'[1]RC-1'!AI1921</f>
        <v>0</v>
      </c>
    </row>
    <row r="1922" spans="1:35" x14ac:dyDescent="0.3">
      <c r="A1922" s="1">
        <f>'[1]RC-1'!A1922</f>
        <v>0</v>
      </c>
      <c r="B1922" s="1">
        <f>'[1]RC-1'!B1922</f>
        <v>0</v>
      </c>
      <c r="C1922" s="1">
        <f>'[1]RC-1'!C1922</f>
        <v>0</v>
      </c>
      <c r="D1922" s="1">
        <f>'[1]RC-1'!D1922</f>
        <v>0</v>
      </c>
      <c r="E1922" s="1">
        <f>'[1]RC-1'!E1922</f>
        <v>0</v>
      </c>
      <c r="F1922" s="1">
        <f>'[1]RC-1'!F1922</f>
        <v>0</v>
      </c>
      <c r="G1922" s="1">
        <f>'[1]RC-1'!G1922</f>
        <v>0</v>
      </c>
      <c r="H1922" s="1">
        <f>'[1]RC-1'!H1922</f>
        <v>0</v>
      </c>
      <c r="I1922" s="1">
        <f>'[1]RC-1'!I1922</f>
        <v>0</v>
      </c>
      <c r="J1922" s="1">
        <f>'[1]RC-1'!J1922</f>
        <v>0</v>
      </c>
      <c r="K1922" s="1">
        <f>'[1]RC-1'!K1922</f>
        <v>0</v>
      </c>
      <c r="L1922" s="1">
        <f>'[1]RC-1'!L1922</f>
        <v>0</v>
      </c>
      <c r="M1922" s="1">
        <f>'[1]RC-1'!M1922</f>
        <v>0</v>
      </c>
      <c r="N1922" s="1">
        <f>'[1]RC-1'!N1922</f>
        <v>0</v>
      </c>
      <c r="O1922" s="1">
        <f>'[1]RC-1'!O1922</f>
        <v>0</v>
      </c>
      <c r="P1922" s="1">
        <f>'[1]RC-1'!P1922</f>
        <v>0</v>
      </c>
      <c r="Q1922" s="1">
        <f>'[1]RC-1'!Q1922</f>
        <v>0</v>
      </c>
      <c r="R1922" s="1">
        <f>'[1]RC-1'!R1922</f>
        <v>0</v>
      </c>
      <c r="S1922" s="1">
        <f>'[1]RC-1'!S1922</f>
        <v>0</v>
      </c>
      <c r="T1922" s="1">
        <f>'[1]RC-1'!T1922</f>
        <v>0</v>
      </c>
      <c r="U1922" s="1">
        <f>'[1]RC-1'!U1922</f>
        <v>0</v>
      </c>
      <c r="V1922" s="1">
        <f>'[1]RC-1'!V1922</f>
        <v>0</v>
      </c>
      <c r="W1922" s="1">
        <f>'[1]RC-1'!W1922</f>
        <v>0</v>
      </c>
      <c r="X1922" s="1">
        <f>'[1]RC-1'!X1922</f>
        <v>0</v>
      </c>
      <c r="Y1922" s="1">
        <f>'[1]RC-1'!Y1922</f>
        <v>0</v>
      </c>
      <c r="Z1922" s="1">
        <f>'[1]RC-1'!Z1922</f>
        <v>0</v>
      </c>
      <c r="AA1922" s="1">
        <f>'[1]RC-1'!AA1922</f>
        <v>0</v>
      </c>
      <c r="AB1922" s="1">
        <f>'[1]RC-1'!AB1922</f>
        <v>0</v>
      </c>
      <c r="AC1922" s="1">
        <f>'[1]RC-1'!AC1922</f>
        <v>0</v>
      </c>
      <c r="AD1922" s="1">
        <f>'[1]RC-1'!AD1922</f>
        <v>0</v>
      </c>
      <c r="AE1922" s="1">
        <f>'[1]RC-1'!AE1922</f>
        <v>0</v>
      </c>
      <c r="AF1922" s="1">
        <f>'[1]RC-1'!AF1922</f>
        <v>0</v>
      </c>
      <c r="AG1922" s="1">
        <f>'[1]RC-1'!AG1922</f>
        <v>0</v>
      </c>
      <c r="AH1922" s="1">
        <f>'[1]RC-1'!AH1922</f>
        <v>0</v>
      </c>
      <c r="AI1922" s="1">
        <f>'[1]RC-1'!AI1922</f>
        <v>0</v>
      </c>
    </row>
    <row r="1923" spans="1:35" x14ac:dyDescent="0.3">
      <c r="A1923" s="1">
        <f>'[1]RC-1'!A1923</f>
        <v>0</v>
      </c>
      <c r="B1923" s="1">
        <f>'[1]RC-1'!B1923</f>
        <v>0</v>
      </c>
      <c r="C1923" s="1">
        <f>'[1]RC-1'!C1923</f>
        <v>0</v>
      </c>
      <c r="D1923" s="1">
        <f>'[1]RC-1'!D1923</f>
        <v>0</v>
      </c>
      <c r="E1923" s="1">
        <f>'[1]RC-1'!E1923</f>
        <v>0</v>
      </c>
      <c r="F1923" s="1">
        <f>'[1]RC-1'!F1923</f>
        <v>0</v>
      </c>
      <c r="G1923" s="1">
        <f>'[1]RC-1'!G1923</f>
        <v>0</v>
      </c>
      <c r="H1923" s="1">
        <f>'[1]RC-1'!H1923</f>
        <v>0</v>
      </c>
      <c r="I1923" s="1">
        <f>'[1]RC-1'!I1923</f>
        <v>0</v>
      </c>
      <c r="J1923" s="1">
        <f>'[1]RC-1'!J1923</f>
        <v>0</v>
      </c>
      <c r="K1923" s="1">
        <f>'[1]RC-1'!K1923</f>
        <v>0</v>
      </c>
      <c r="L1923" s="1">
        <f>'[1]RC-1'!L1923</f>
        <v>0</v>
      </c>
      <c r="M1923" s="1">
        <f>'[1]RC-1'!M1923</f>
        <v>0</v>
      </c>
      <c r="N1923" s="1">
        <f>'[1]RC-1'!N1923</f>
        <v>0</v>
      </c>
      <c r="O1923" s="1">
        <f>'[1]RC-1'!O1923</f>
        <v>0</v>
      </c>
      <c r="P1923" s="1">
        <f>'[1]RC-1'!P1923</f>
        <v>0</v>
      </c>
      <c r="Q1923" s="1">
        <f>'[1]RC-1'!Q1923</f>
        <v>0</v>
      </c>
      <c r="R1923" s="1">
        <f>'[1]RC-1'!R1923</f>
        <v>0</v>
      </c>
      <c r="S1923" s="1">
        <f>'[1]RC-1'!S1923</f>
        <v>0</v>
      </c>
      <c r="T1923" s="1">
        <f>'[1]RC-1'!T1923</f>
        <v>0</v>
      </c>
      <c r="U1923" s="1">
        <f>'[1]RC-1'!U1923</f>
        <v>0</v>
      </c>
      <c r="V1923" s="1">
        <f>'[1]RC-1'!V1923</f>
        <v>0</v>
      </c>
      <c r="W1923" s="1">
        <f>'[1]RC-1'!W1923</f>
        <v>0</v>
      </c>
      <c r="X1923" s="1">
        <f>'[1]RC-1'!X1923</f>
        <v>0</v>
      </c>
      <c r="Y1923" s="1">
        <f>'[1]RC-1'!Y1923</f>
        <v>0</v>
      </c>
      <c r="Z1923" s="1">
        <f>'[1]RC-1'!Z1923</f>
        <v>0</v>
      </c>
      <c r="AA1923" s="1">
        <f>'[1]RC-1'!AA1923</f>
        <v>0</v>
      </c>
      <c r="AB1923" s="1">
        <f>'[1]RC-1'!AB1923</f>
        <v>0</v>
      </c>
      <c r="AC1923" s="1">
        <f>'[1]RC-1'!AC1923</f>
        <v>0</v>
      </c>
      <c r="AD1923" s="1">
        <f>'[1]RC-1'!AD1923</f>
        <v>0</v>
      </c>
      <c r="AE1923" s="1">
        <f>'[1]RC-1'!AE1923</f>
        <v>0</v>
      </c>
      <c r="AF1923" s="1">
        <f>'[1]RC-1'!AF1923</f>
        <v>0</v>
      </c>
      <c r="AG1923" s="1">
        <f>'[1]RC-1'!AG1923</f>
        <v>0</v>
      </c>
      <c r="AH1923" s="1">
        <f>'[1]RC-1'!AH1923</f>
        <v>0</v>
      </c>
      <c r="AI1923" s="1">
        <f>'[1]RC-1'!AI1923</f>
        <v>0</v>
      </c>
    </row>
    <row r="1924" spans="1:35" x14ac:dyDescent="0.3">
      <c r="A1924" s="1">
        <f>'[1]RC-1'!A1924</f>
        <v>0</v>
      </c>
      <c r="B1924" s="1">
        <f>'[1]RC-1'!B1924</f>
        <v>0</v>
      </c>
      <c r="C1924" s="1">
        <f>'[1]RC-1'!C1924</f>
        <v>0</v>
      </c>
      <c r="D1924" s="1">
        <f>'[1]RC-1'!D1924</f>
        <v>0</v>
      </c>
      <c r="E1924" s="1">
        <f>'[1]RC-1'!E1924</f>
        <v>0</v>
      </c>
      <c r="F1924" s="1">
        <f>'[1]RC-1'!F1924</f>
        <v>0</v>
      </c>
      <c r="G1924" s="1">
        <f>'[1]RC-1'!G1924</f>
        <v>0</v>
      </c>
      <c r="H1924" s="1">
        <f>'[1]RC-1'!H1924</f>
        <v>0</v>
      </c>
      <c r="I1924" s="1">
        <f>'[1]RC-1'!I1924</f>
        <v>0</v>
      </c>
      <c r="J1924" s="1">
        <f>'[1]RC-1'!J1924</f>
        <v>0</v>
      </c>
      <c r="K1924" s="1">
        <f>'[1]RC-1'!K1924</f>
        <v>0</v>
      </c>
      <c r="L1924" s="1">
        <f>'[1]RC-1'!L1924</f>
        <v>0</v>
      </c>
      <c r="M1924" s="1">
        <f>'[1]RC-1'!M1924</f>
        <v>0</v>
      </c>
      <c r="N1924" s="1">
        <f>'[1]RC-1'!N1924</f>
        <v>0</v>
      </c>
      <c r="O1924" s="1">
        <f>'[1]RC-1'!O1924</f>
        <v>0</v>
      </c>
      <c r="P1924" s="1">
        <f>'[1]RC-1'!P1924</f>
        <v>0</v>
      </c>
      <c r="Q1924" s="1">
        <f>'[1]RC-1'!Q1924</f>
        <v>0</v>
      </c>
      <c r="R1924" s="1">
        <f>'[1]RC-1'!R1924</f>
        <v>0</v>
      </c>
      <c r="S1924" s="1">
        <f>'[1]RC-1'!S1924</f>
        <v>0</v>
      </c>
      <c r="T1924" s="1">
        <f>'[1]RC-1'!T1924</f>
        <v>0</v>
      </c>
      <c r="U1924" s="1">
        <f>'[1]RC-1'!U1924</f>
        <v>0</v>
      </c>
      <c r="V1924" s="1">
        <f>'[1]RC-1'!V1924</f>
        <v>0</v>
      </c>
      <c r="W1924" s="1">
        <f>'[1]RC-1'!W1924</f>
        <v>0</v>
      </c>
      <c r="X1924" s="1">
        <f>'[1]RC-1'!X1924</f>
        <v>0</v>
      </c>
      <c r="Y1924" s="1">
        <f>'[1]RC-1'!Y1924</f>
        <v>0</v>
      </c>
      <c r="Z1924" s="1">
        <f>'[1]RC-1'!Z1924</f>
        <v>0</v>
      </c>
      <c r="AA1924" s="1">
        <f>'[1]RC-1'!AA1924</f>
        <v>0</v>
      </c>
      <c r="AB1924" s="1">
        <f>'[1]RC-1'!AB1924</f>
        <v>0</v>
      </c>
      <c r="AC1924" s="1">
        <f>'[1]RC-1'!AC1924</f>
        <v>0</v>
      </c>
      <c r="AD1924" s="1">
        <f>'[1]RC-1'!AD1924</f>
        <v>0</v>
      </c>
      <c r="AE1924" s="1">
        <f>'[1]RC-1'!AE1924</f>
        <v>0</v>
      </c>
      <c r="AF1924" s="1">
        <f>'[1]RC-1'!AF1924</f>
        <v>0</v>
      </c>
      <c r="AG1924" s="1">
        <f>'[1]RC-1'!AG1924</f>
        <v>0</v>
      </c>
      <c r="AH1924" s="1">
        <f>'[1]RC-1'!AH1924</f>
        <v>0</v>
      </c>
      <c r="AI1924" s="1">
        <f>'[1]RC-1'!AI1924</f>
        <v>0</v>
      </c>
    </row>
    <row r="1925" spans="1:35" x14ac:dyDescent="0.3">
      <c r="A1925" s="1">
        <f>'[1]RC-1'!A1925</f>
        <v>0</v>
      </c>
      <c r="B1925" s="1">
        <f>'[1]RC-1'!B1925</f>
        <v>0</v>
      </c>
      <c r="C1925" s="1">
        <f>'[1]RC-1'!C1925</f>
        <v>0</v>
      </c>
      <c r="D1925" s="1">
        <f>'[1]RC-1'!D1925</f>
        <v>0</v>
      </c>
      <c r="E1925" s="1">
        <f>'[1]RC-1'!E1925</f>
        <v>0</v>
      </c>
      <c r="F1925" s="1">
        <f>'[1]RC-1'!F1925</f>
        <v>0</v>
      </c>
      <c r="G1925" s="1">
        <f>'[1]RC-1'!G1925</f>
        <v>0</v>
      </c>
      <c r="H1925" s="1">
        <f>'[1]RC-1'!H1925</f>
        <v>0</v>
      </c>
      <c r="I1925" s="1">
        <f>'[1]RC-1'!I1925</f>
        <v>0</v>
      </c>
      <c r="J1925" s="1">
        <f>'[1]RC-1'!J1925</f>
        <v>0</v>
      </c>
      <c r="K1925" s="1">
        <f>'[1]RC-1'!K1925</f>
        <v>0</v>
      </c>
      <c r="L1925" s="1">
        <f>'[1]RC-1'!L1925</f>
        <v>0</v>
      </c>
      <c r="M1925" s="1">
        <f>'[1]RC-1'!M1925</f>
        <v>0</v>
      </c>
      <c r="N1925" s="1">
        <f>'[1]RC-1'!N1925</f>
        <v>0</v>
      </c>
      <c r="O1925" s="1">
        <f>'[1]RC-1'!O1925</f>
        <v>0</v>
      </c>
      <c r="P1925" s="1">
        <f>'[1]RC-1'!P1925</f>
        <v>0</v>
      </c>
      <c r="Q1925" s="1">
        <f>'[1]RC-1'!Q1925</f>
        <v>0</v>
      </c>
      <c r="R1925" s="1">
        <f>'[1]RC-1'!R1925</f>
        <v>0</v>
      </c>
      <c r="S1925" s="1">
        <f>'[1]RC-1'!S1925</f>
        <v>0</v>
      </c>
      <c r="T1925" s="1">
        <f>'[1]RC-1'!T1925</f>
        <v>0</v>
      </c>
      <c r="U1925" s="1">
        <f>'[1]RC-1'!U1925</f>
        <v>0</v>
      </c>
      <c r="V1925" s="1">
        <f>'[1]RC-1'!V1925</f>
        <v>0</v>
      </c>
      <c r="W1925" s="1">
        <f>'[1]RC-1'!W1925</f>
        <v>0</v>
      </c>
      <c r="X1925" s="1">
        <f>'[1]RC-1'!X1925</f>
        <v>0</v>
      </c>
      <c r="Y1925" s="1">
        <f>'[1]RC-1'!Y1925</f>
        <v>0</v>
      </c>
      <c r="Z1925" s="1">
        <f>'[1]RC-1'!Z1925</f>
        <v>0</v>
      </c>
      <c r="AA1925" s="1">
        <f>'[1]RC-1'!AA1925</f>
        <v>0</v>
      </c>
      <c r="AB1925" s="1">
        <f>'[1]RC-1'!AB1925</f>
        <v>0</v>
      </c>
      <c r="AC1925" s="1">
        <f>'[1]RC-1'!AC1925</f>
        <v>0</v>
      </c>
      <c r="AD1925" s="1">
        <f>'[1]RC-1'!AD1925</f>
        <v>0</v>
      </c>
      <c r="AE1925" s="1">
        <f>'[1]RC-1'!AE1925</f>
        <v>0</v>
      </c>
      <c r="AF1925" s="1">
        <f>'[1]RC-1'!AF1925</f>
        <v>0</v>
      </c>
      <c r="AG1925" s="1">
        <f>'[1]RC-1'!AG1925</f>
        <v>0</v>
      </c>
      <c r="AH1925" s="1">
        <f>'[1]RC-1'!AH1925</f>
        <v>0</v>
      </c>
      <c r="AI1925" s="1">
        <f>'[1]RC-1'!AI1925</f>
        <v>0</v>
      </c>
    </row>
    <row r="1926" spans="1:35" x14ac:dyDescent="0.3">
      <c r="A1926" s="1">
        <f>'[1]RC-1'!A1926</f>
        <v>0</v>
      </c>
      <c r="B1926" s="1">
        <f>'[1]RC-1'!B1926</f>
        <v>0</v>
      </c>
      <c r="C1926" s="1">
        <f>'[1]RC-1'!C1926</f>
        <v>0</v>
      </c>
      <c r="D1926" s="1">
        <f>'[1]RC-1'!D1926</f>
        <v>0</v>
      </c>
      <c r="E1926" s="1">
        <f>'[1]RC-1'!E1926</f>
        <v>0</v>
      </c>
      <c r="F1926" s="1">
        <f>'[1]RC-1'!F1926</f>
        <v>0</v>
      </c>
      <c r="G1926" s="1">
        <f>'[1]RC-1'!G1926</f>
        <v>0</v>
      </c>
      <c r="H1926" s="1">
        <f>'[1]RC-1'!H1926</f>
        <v>0</v>
      </c>
      <c r="I1926" s="1">
        <f>'[1]RC-1'!I1926</f>
        <v>0</v>
      </c>
      <c r="J1926" s="1">
        <f>'[1]RC-1'!J1926</f>
        <v>0</v>
      </c>
      <c r="K1926" s="1">
        <f>'[1]RC-1'!K1926</f>
        <v>0</v>
      </c>
      <c r="L1926" s="1">
        <f>'[1]RC-1'!L1926</f>
        <v>0</v>
      </c>
      <c r="M1926" s="1">
        <f>'[1]RC-1'!M1926</f>
        <v>0</v>
      </c>
      <c r="N1926" s="1">
        <f>'[1]RC-1'!N1926</f>
        <v>0</v>
      </c>
      <c r="O1926" s="1">
        <f>'[1]RC-1'!O1926</f>
        <v>0</v>
      </c>
      <c r="P1926" s="1">
        <f>'[1]RC-1'!P1926</f>
        <v>0</v>
      </c>
      <c r="Q1926" s="1">
        <f>'[1]RC-1'!Q1926</f>
        <v>0</v>
      </c>
      <c r="R1926" s="1">
        <f>'[1]RC-1'!R1926</f>
        <v>0</v>
      </c>
      <c r="S1926" s="1">
        <f>'[1]RC-1'!S1926</f>
        <v>0</v>
      </c>
      <c r="T1926" s="1">
        <f>'[1]RC-1'!T1926</f>
        <v>0</v>
      </c>
      <c r="U1926" s="1">
        <f>'[1]RC-1'!U1926</f>
        <v>0</v>
      </c>
      <c r="V1926" s="1">
        <f>'[1]RC-1'!V1926</f>
        <v>0</v>
      </c>
      <c r="W1926" s="1">
        <f>'[1]RC-1'!W1926</f>
        <v>0</v>
      </c>
      <c r="X1926" s="1">
        <f>'[1]RC-1'!X1926</f>
        <v>0</v>
      </c>
      <c r="Y1926" s="1">
        <f>'[1]RC-1'!Y1926</f>
        <v>0</v>
      </c>
      <c r="Z1926" s="1">
        <f>'[1]RC-1'!Z1926</f>
        <v>0</v>
      </c>
      <c r="AA1926" s="1">
        <f>'[1]RC-1'!AA1926</f>
        <v>0</v>
      </c>
      <c r="AB1926" s="1">
        <f>'[1]RC-1'!AB1926</f>
        <v>0</v>
      </c>
      <c r="AC1926" s="1">
        <f>'[1]RC-1'!AC1926</f>
        <v>0</v>
      </c>
      <c r="AD1926" s="1">
        <f>'[1]RC-1'!AD1926</f>
        <v>0</v>
      </c>
      <c r="AE1926" s="1">
        <f>'[1]RC-1'!AE1926</f>
        <v>0</v>
      </c>
      <c r="AF1926" s="1">
        <f>'[1]RC-1'!AF1926</f>
        <v>0</v>
      </c>
      <c r="AG1926" s="1">
        <f>'[1]RC-1'!AG1926</f>
        <v>0</v>
      </c>
      <c r="AH1926" s="1">
        <f>'[1]RC-1'!AH1926</f>
        <v>0</v>
      </c>
      <c r="AI1926" s="1">
        <f>'[1]RC-1'!AI1926</f>
        <v>0</v>
      </c>
    </row>
    <row r="1927" spans="1:35" x14ac:dyDescent="0.3">
      <c r="A1927" s="1">
        <f>'[1]RC-1'!A1927</f>
        <v>0</v>
      </c>
      <c r="B1927" s="1">
        <f>'[1]RC-1'!B1927</f>
        <v>0</v>
      </c>
      <c r="C1927" s="1">
        <f>'[1]RC-1'!C1927</f>
        <v>0</v>
      </c>
      <c r="D1927" s="1">
        <f>'[1]RC-1'!D1927</f>
        <v>0</v>
      </c>
      <c r="E1927" s="1">
        <f>'[1]RC-1'!E1927</f>
        <v>0</v>
      </c>
      <c r="F1927" s="1">
        <f>'[1]RC-1'!F1927</f>
        <v>0</v>
      </c>
      <c r="G1927" s="1">
        <f>'[1]RC-1'!G1927</f>
        <v>0</v>
      </c>
      <c r="H1927" s="1">
        <f>'[1]RC-1'!H1927</f>
        <v>0</v>
      </c>
      <c r="I1927" s="1">
        <f>'[1]RC-1'!I1927</f>
        <v>0</v>
      </c>
      <c r="J1927" s="1">
        <f>'[1]RC-1'!J1927</f>
        <v>0</v>
      </c>
      <c r="K1927" s="1">
        <f>'[1]RC-1'!K1927</f>
        <v>0</v>
      </c>
      <c r="L1927" s="1">
        <f>'[1]RC-1'!L1927</f>
        <v>0</v>
      </c>
      <c r="M1927" s="1">
        <f>'[1]RC-1'!M1927</f>
        <v>0</v>
      </c>
      <c r="N1927" s="1">
        <f>'[1]RC-1'!N1927</f>
        <v>0</v>
      </c>
      <c r="O1927" s="1">
        <f>'[1]RC-1'!O1927</f>
        <v>0</v>
      </c>
      <c r="P1927" s="1">
        <f>'[1]RC-1'!P1927</f>
        <v>0</v>
      </c>
      <c r="Q1927" s="1">
        <f>'[1]RC-1'!Q1927</f>
        <v>0</v>
      </c>
      <c r="R1927" s="1">
        <f>'[1]RC-1'!R1927</f>
        <v>0</v>
      </c>
      <c r="S1927" s="1">
        <f>'[1]RC-1'!S1927</f>
        <v>0</v>
      </c>
      <c r="T1927" s="1">
        <f>'[1]RC-1'!T1927</f>
        <v>0</v>
      </c>
      <c r="U1927" s="1">
        <f>'[1]RC-1'!U1927</f>
        <v>0</v>
      </c>
      <c r="V1927" s="1">
        <f>'[1]RC-1'!V1927</f>
        <v>0</v>
      </c>
      <c r="W1927" s="1">
        <f>'[1]RC-1'!W1927</f>
        <v>0</v>
      </c>
      <c r="X1927" s="1">
        <f>'[1]RC-1'!X1927</f>
        <v>0</v>
      </c>
      <c r="Y1927" s="1">
        <f>'[1]RC-1'!Y1927</f>
        <v>0</v>
      </c>
      <c r="Z1927" s="1">
        <f>'[1]RC-1'!Z1927</f>
        <v>0</v>
      </c>
      <c r="AA1927" s="1">
        <f>'[1]RC-1'!AA1927</f>
        <v>0</v>
      </c>
      <c r="AB1927" s="1">
        <f>'[1]RC-1'!AB1927</f>
        <v>0</v>
      </c>
      <c r="AC1927" s="1">
        <f>'[1]RC-1'!AC1927</f>
        <v>0</v>
      </c>
      <c r="AD1927" s="1">
        <f>'[1]RC-1'!AD1927</f>
        <v>0</v>
      </c>
      <c r="AE1927" s="1">
        <f>'[1]RC-1'!AE1927</f>
        <v>0</v>
      </c>
      <c r="AF1927" s="1">
        <f>'[1]RC-1'!AF1927</f>
        <v>0</v>
      </c>
      <c r="AG1927" s="1">
        <f>'[1]RC-1'!AG1927</f>
        <v>0</v>
      </c>
      <c r="AH1927" s="1">
        <f>'[1]RC-1'!AH1927</f>
        <v>0</v>
      </c>
      <c r="AI1927" s="1">
        <f>'[1]RC-1'!AI1927</f>
        <v>0</v>
      </c>
    </row>
    <row r="1928" spans="1:35" x14ac:dyDescent="0.3">
      <c r="A1928" s="1">
        <f>'[1]RC-1'!A1928</f>
        <v>0</v>
      </c>
      <c r="B1928" s="1">
        <f>'[1]RC-1'!B1928</f>
        <v>0</v>
      </c>
      <c r="C1928" s="1">
        <f>'[1]RC-1'!C1928</f>
        <v>0</v>
      </c>
      <c r="D1928" s="1">
        <f>'[1]RC-1'!D1928</f>
        <v>0</v>
      </c>
      <c r="E1928" s="1">
        <f>'[1]RC-1'!E1928</f>
        <v>0</v>
      </c>
      <c r="F1928" s="1">
        <f>'[1]RC-1'!F1928</f>
        <v>0</v>
      </c>
      <c r="G1928" s="1">
        <f>'[1]RC-1'!G1928</f>
        <v>0</v>
      </c>
      <c r="H1928" s="1">
        <f>'[1]RC-1'!H1928</f>
        <v>0</v>
      </c>
      <c r="I1928" s="1">
        <f>'[1]RC-1'!I1928</f>
        <v>0</v>
      </c>
      <c r="J1928" s="1">
        <f>'[1]RC-1'!J1928</f>
        <v>0</v>
      </c>
      <c r="K1928" s="1">
        <f>'[1]RC-1'!K1928</f>
        <v>0</v>
      </c>
      <c r="L1928" s="1">
        <f>'[1]RC-1'!L1928</f>
        <v>0</v>
      </c>
      <c r="M1928" s="1">
        <f>'[1]RC-1'!M1928</f>
        <v>0</v>
      </c>
      <c r="N1928" s="1">
        <f>'[1]RC-1'!N1928</f>
        <v>0</v>
      </c>
      <c r="O1928" s="1">
        <f>'[1]RC-1'!O1928</f>
        <v>0</v>
      </c>
      <c r="P1928" s="1">
        <f>'[1]RC-1'!P1928</f>
        <v>0</v>
      </c>
      <c r="Q1928" s="1">
        <f>'[1]RC-1'!Q1928</f>
        <v>0</v>
      </c>
      <c r="R1928" s="1">
        <f>'[1]RC-1'!R1928</f>
        <v>0</v>
      </c>
      <c r="S1928" s="1">
        <f>'[1]RC-1'!S1928</f>
        <v>0</v>
      </c>
      <c r="T1928" s="1">
        <f>'[1]RC-1'!T1928</f>
        <v>0</v>
      </c>
      <c r="U1928" s="1">
        <f>'[1]RC-1'!U1928</f>
        <v>0</v>
      </c>
      <c r="V1928" s="1">
        <f>'[1]RC-1'!V1928</f>
        <v>0</v>
      </c>
      <c r="W1928" s="1">
        <f>'[1]RC-1'!W1928</f>
        <v>0</v>
      </c>
      <c r="X1928" s="1">
        <f>'[1]RC-1'!X1928</f>
        <v>0</v>
      </c>
      <c r="Y1928" s="1">
        <f>'[1]RC-1'!Y1928</f>
        <v>0</v>
      </c>
      <c r="Z1928" s="1">
        <f>'[1]RC-1'!Z1928</f>
        <v>0</v>
      </c>
      <c r="AA1928" s="1">
        <f>'[1]RC-1'!AA1928</f>
        <v>0</v>
      </c>
      <c r="AB1928" s="1">
        <f>'[1]RC-1'!AB1928</f>
        <v>0</v>
      </c>
      <c r="AC1928" s="1">
        <f>'[1]RC-1'!AC1928</f>
        <v>0</v>
      </c>
      <c r="AD1928" s="1">
        <f>'[1]RC-1'!AD1928</f>
        <v>0</v>
      </c>
      <c r="AE1928" s="1">
        <f>'[1]RC-1'!AE1928</f>
        <v>0</v>
      </c>
      <c r="AF1928" s="1">
        <f>'[1]RC-1'!AF1928</f>
        <v>0</v>
      </c>
      <c r="AG1928" s="1">
        <f>'[1]RC-1'!AG1928</f>
        <v>0</v>
      </c>
      <c r="AH1928" s="1">
        <f>'[1]RC-1'!AH1928</f>
        <v>0</v>
      </c>
      <c r="AI1928" s="1">
        <f>'[1]RC-1'!AI1928</f>
        <v>0</v>
      </c>
    </row>
    <row r="1929" spans="1:35" x14ac:dyDescent="0.3">
      <c r="A1929" s="1">
        <f>'[1]RC-1'!A1929</f>
        <v>0</v>
      </c>
      <c r="B1929" s="1">
        <f>'[1]RC-1'!B1929</f>
        <v>0</v>
      </c>
      <c r="C1929" s="1">
        <f>'[1]RC-1'!C1929</f>
        <v>0</v>
      </c>
      <c r="D1929" s="1">
        <f>'[1]RC-1'!D1929</f>
        <v>0</v>
      </c>
      <c r="E1929" s="1">
        <f>'[1]RC-1'!E1929</f>
        <v>0</v>
      </c>
      <c r="F1929" s="1">
        <f>'[1]RC-1'!F1929</f>
        <v>0</v>
      </c>
      <c r="G1929" s="1">
        <f>'[1]RC-1'!G1929</f>
        <v>0</v>
      </c>
      <c r="H1929" s="1">
        <f>'[1]RC-1'!H1929</f>
        <v>0</v>
      </c>
      <c r="I1929" s="1">
        <f>'[1]RC-1'!I1929</f>
        <v>0</v>
      </c>
      <c r="J1929" s="1">
        <f>'[1]RC-1'!J1929</f>
        <v>0</v>
      </c>
      <c r="K1929" s="1">
        <f>'[1]RC-1'!K1929</f>
        <v>0</v>
      </c>
      <c r="L1929" s="1">
        <f>'[1]RC-1'!L1929</f>
        <v>0</v>
      </c>
      <c r="M1929" s="1">
        <f>'[1]RC-1'!M1929</f>
        <v>0</v>
      </c>
      <c r="N1929" s="1">
        <f>'[1]RC-1'!N1929</f>
        <v>0</v>
      </c>
      <c r="O1929" s="1">
        <f>'[1]RC-1'!O1929</f>
        <v>0</v>
      </c>
      <c r="P1929" s="1">
        <f>'[1]RC-1'!P1929</f>
        <v>0</v>
      </c>
      <c r="Q1929" s="1">
        <f>'[1]RC-1'!Q1929</f>
        <v>0</v>
      </c>
      <c r="R1929" s="1">
        <f>'[1]RC-1'!R1929</f>
        <v>0</v>
      </c>
      <c r="S1929" s="1">
        <f>'[1]RC-1'!S1929</f>
        <v>0</v>
      </c>
      <c r="T1929" s="1">
        <f>'[1]RC-1'!T1929</f>
        <v>0</v>
      </c>
      <c r="U1929" s="1">
        <f>'[1]RC-1'!U1929</f>
        <v>0</v>
      </c>
      <c r="V1929" s="1">
        <f>'[1]RC-1'!V1929</f>
        <v>0</v>
      </c>
      <c r="W1929" s="1">
        <f>'[1]RC-1'!W1929</f>
        <v>0</v>
      </c>
      <c r="X1929" s="1">
        <f>'[1]RC-1'!X1929</f>
        <v>0</v>
      </c>
      <c r="Y1929" s="1">
        <f>'[1]RC-1'!Y1929</f>
        <v>0</v>
      </c>
      <c r="Z1929" s="1">
        <f>'[1]RC-1'!Z1929</f>
        <v>0</v>
      </c>
      <c r="AA1929" s="1">
        <f>'[1]RC-1'!AA1929</f>
        <v>0</v>
      </c>
      <c r="AB1929" s="1">
        <f>'[1]RC-1'!AB1929</f>
        <v>0</v>
      </c>
      <c r="AC1929" s="1">
        <f>'[1]RC-1'!AC1929</f>
        <v>0</v>
      </c>
      <c r="AD1929" s="1">
        <f>'[1]RC-1'!AD1929</f>
        <v>0</v>
      </c>
      <c r="AE1929" s="1">
        <f>'[1]RC-1'!AE1929</f>
        <v>0</v>
      </c>
      <c r="AF1929" s="1">
        <f>'[1]RC-1'!AF1929</f>
        <v>0</v>
      </c>
      <c r="AG1929" s="1">
        <f>'[1]RC-1'!AG1929</f>
        <v>0</v>
      </c>
      <c r="AH1929" s="1">
        <f>'[1]RC-1'!AH1929</f>
        <v>0</v>
      </c>
      <c r="AI1929" s="1">
        <f>'[1]RC-1'!AI1929</f>
        <v>0</v>
      </c>
    </row>
    <row r="1930" spans="1:35" x14ac:dyDescent="0.3">
      <c r="A1930" s="1">
        <f>'[1]RC-1'!A1930</f>
        <v>0</v>
      </c>
      <c r="B1930" s="1">
        <f>'[1]RC-1'!B1930</f>
        <v>0</v>
      </c>
      <c r="C1930" s="1">
        <f>'[1]RC-1'!C1930</f>
        <v>0</v>
      </c>
      <c r="D1930" s="1">
        <f>'[1]RC-1'!D1930</f>
        <v>0</v>
      </c>
      <c r="E1930" s="1">
        <f>'[1]RC-1'!E1930</f>
        <v>0</v>
      </c>
      <c r="F1930" s="1">
        <f>'[1]RC-1'!F1930</f>
        <v>0</v>
      </c>
      <c r="G1930" s="1">
        <f>'[1]RC-1'!G1930</f>
        <v>0</v>
      </c>
      <c r="H1930" s="1">
        <f>'[1]RC-1'!H1930</f>
        <v>0</v>
      </c>
      <c r="I1930" s="1">
        <f>'[1]RC-1'!I1930</f>
        <v>0</v>
      </c>
      <c r="J1930" s="1">
        <f>'[1]RC-1'!J1930</f>
        <v>0</v>
      </c>
      <c r="K1930" s="1">
        <f>'[1]RC-1'!K1930</f>
        <v>0</v>
      </c>
      <c r="L1930" s="1">
        <f>'[1]RC-1'!L1930</f>
        <v>0</v>
      </c>
      <c r="M1930" s="1">
        <f>'[1]RC-1'!M1930</f>
        <v>0</v>
      </c>
      <c r="N1930" s="1">
        <f>'[1]RC-1'!N1930</f>
        <v>0</v>
      </c>
      <c r="O1930" s="1">
        <f>'[1]RC-1'!O1930</f>
        <v>0</v>
      </c>
      <c r="P1930" s="1">
        <f>'[1]RC-1'!P1930</f>
        <v>0</v>
      </c>
      <c r="Q1930" s="1">
        <f>'[1]RC-1'!Q1930</f>
        <v>0</v>
      </c>
      <c r="R1930" s="1">
        <f>'[1]RC-1'!R1930</f>
        <v>0</v>
      </c>
      <c r="S1930" s="1">
        <f>'[1]RC-1'!S1930</f>
        <v>0</v>
      </c>
      <c r="T1930" s="1">
        <f>'[1]RC-1'!T1930</f>
        <v>0</v>
      </c>
      <c r="U1930" s="1">
        <f>'[1]RC-1'!U1930</f>
        <v>0</v>
      </c>
      <c r="V1930" s="1">
        <f>'[1]RC-1'!V1930</f>
        <v>0</v>
      </c>
      <c r="W1930" s="1">
        <f>'[1]RC-1'!W1930</f>
        <v>0</v>
      </c>
      <c r="X1930" s="1">
        <f>'[1]RC-1'!X1930</f>
        <v>0</v>
      </c>
      <c r="Y1930" s="1">
        <f>'[1]RC-1'!Y1930</f>
        <v>0</v>
      </c>
      <c r="Z1930" s="1">
        <f>'[1]RC-1'!Z1930</f>
        <v>0</v>
      </c>
      <c r="AA1930" s="1">
        <f>'[1]RC-1'!AA1930</f>
        <v>0</v>
      </c>
      <c r="AB1930" s="1">
        <f>'[1]RC-1'!AB1930</f>
        <v>0</v>
      </c>
      <c r="AC1930" s="1">
        <f>'[1]RC-1'!AC1930</f>
        <v>0</v>
      </c>
      <c r="AD1930" s="1">
        <f>'[1]RC-1'!AD1930</f>
        <v>0</v>
      </c>
      <c r="AE1930" s="1">
        <f>'[1]RC-1'!AE1930</f>
        <v>0</v>
      </c>
      <c r="AF1930" s="1">
        <f>'[1]RC-1'!AF1930</f>
        <v>0</v>
      </c>
      <c r="AG1930" s="1">
        <f>'[1]RC-1'!AG1930</f>
        <v>0</v>
      </c>
      <c r="AH1930" s="1">
        <f>'[1]RC-1'!AH1930</f>
        <v>0</v>
      </c>
      <c r="AI1930" s="1">
        <f>'[1]RC-1'!AI1930</f>
        <v>0</v>
      </c>
    </row>
    <row r="1931" spans="1:35" x14ac:dyDescent="0.3">
      <c r="A1931" s="1">
        <f>'[1]RC-1'!A1931</f>
        <v>0</v>
      </c>
      <c r="B1931" s="1">
        <f>'[1]RC-1'!B1931</f>
        <v>0</v>
      </c>
      <c r="C1931" s="1">
        <f>'[1]RC-1'!C1931</f>
        <v>0</v>
      </c>
      <c r="D1931" s="1">
        <f>'[1]RC-1'!D1931</f>
        <v>0</v>
      </c>
      <c r="E1931" s="1">
        <f>'[1]RC-1'!E1931</f>
        <v>0</v>
      </c>
      <c r="F1931" s="1">
        <f>'[1]RC-1'!F1931</f>
        <v>0</v>
      </c>
      <c r="G1931" s="1">
        <f>'[1]RC-1'!G1931</f>
        <v>0</v>
      </c>
      <c r="H1931" s="1">
        <f>'[1]RC-1'!H1931</f>
        <v>0</v>
      </c>
      <c r="I1931" s="1">
        <f>'[1]RC-1'!I1931</f>
        <v>0</v>
      </c>
      <c r="J1931" s="1">
        <f>'[1]RC-1'!J1931</f>
        <v>0</v>
      </c>
      <c r="K1931" s="1">
        <f>'[1]RC-1'!K1931</f>
        <v>0</v>
      </c>
      <c r="L1931" s="1">
        <f>'[1]RC-1'!L1931</f>
        <v>0</v>
      </c>
      <c r="M1931" s="1">
        <f>'[1]RC-1'!M1931</f>
        <v>0</v>
      </c>
      <c r="N1931" s="1">
        <f>'[1]RC-1'!N1931</f>
        <v>0</v>
      </c>
      <c r="O1931" s="1">
        <f>'[1]RC-1'!O1931</f>
        <v>0</v>
      </c>
      <c r="P1931" s="1">
        <f>'[1]RC-1'!P1931</f>
        <v>0</v>
      </c>
      <c r="Q1931" s="1">
        <f>'[1]RC-1'!Q1931</f>
        <v>0</v>
      </c>
      <c r="R1931" s="1">
        <f>'[1]RC-1'!R1931</f>
        <v>0</v>
      </c>
      <c r="S1931" s="1">
        <f>'[1]RC-1'!S1931</f>
        <v>0</v>
      </c>
      <c r="T1931" s="1">
        <f>'[1]RC-1'!T1931</f>
        <v>0</v>
      </c>
      <c r="U1931" s="1">
        <f>'[1]RC-1'!U1931</f>
        <v>0</v>
      </c>
      <c r="V1931" s="1">
        <f>'[1]RC-1'!V1931</f>
        <v>0</v>
      </c>
      <c r="W1931" s="1">
        <f>'[1]RC-1'!W1931</f>
        <v>0</v>
      </c>
      <c r="X1931" s="1">
        <f>'[1]RC-1'!X1931</f>
        <v>0</v>
      </c>
      <c r="Y1931" s="1">
        <f>'[1]RC-1'!Y1931</f>
        <v>0</v>
      </c>
      <c r="Z1931" s="1">
        <f>'[1]RC-1'!Z1931</f>
        <v>0</v>
      </c>
      <c r="AA1931" s="1">
        <f>'[1]RC-1'!AA1931</f>
        <v>0</v>
      </c>
      <c r="AB1931" s="1">
        <f>'[1]RC-1'!AB1931</f>
        <v>0</v>
      </c>
      <c r="AC1931" s="1">
        <f>'[1]RC-1'!AC1931</f>
        <v>0</v>
      </c>
      <c r="AD1931" s="1">
        <f>'[1]RC-1'!AD1931</f>
        <v>0</v>
      </c>
      <c r="AE1931" s="1">
        <f>'[1]RC-1'!AE1931</f>
        <v>0</v>
      </c>
      <c r="AF1931" s="1">
        <f>'[1]RC-1'!AF1931</f>
        <v>0</v>
      </c>
      <c r="AG1931" s="1">
        <f>'[1]RC-1'!AG1931</f>
        <v>0</v>
      </c>
      <c r="AH1931" s="1">
        <f>'[1]RC-1'!AH1931</f>
        <v>0</v>
      </c>
      <c r="AI1931" s="1">
        <f>'[1]RC-1'!AI1931</f>
        <v>0</v>
      </c>
    </row>
    <row r="1932" spans="1:35" x14ac:dyDescent="0.3">
      <c r="A1932" s="1">
        <f>'[1]RC-1'!A1932</f>
        <v>0</v>
      </c>
      <c r="B1932" s="1">
        <f>'[1]RC-1'!B1932</f>
        <v>0</v>
      </c>
      <c r="C1932" s="1">
        <f>'[1]RC-1'!C1932</f>
        <v>0</v>
      </c>
      <c r="D1932" s="1">
        <f>'[1]RC-1'!D1932</f>
        <v>0</v>
      </c>
      <c r="E1932" s="1">
        <f>'[1]RC-1'!E1932</f>
        <v>0</v>
      </c>
      <c r="F1932" s="1">
        <f>'[1]RC-1'!F1932</f>
        <v>0</v>
      </c>
      <c r="G1932" s="1">
        <f>'[1]RC-1'!G1932</f>
        <v>0</v>
      </c>
      <c r="H1932" s="1">
        <f>'[1]RC-1'!H1932</f>
        <v>0</v>
      </c>
      <c r="I1932" s="1">
        <f>'[1]RC-1'!I1932</f>
        <v>0</v>
      </c>
      <c r="J1932" s="1">
        <f>'[1]RC-1'!J1932</f>
        <v>0</v>
      </c>
      <c r="K1932" s="1">
        <f>'[1]RC-1'!K1932</f>
        <v>0</v>
      </c>
      <c r="L1932" s="1">
        <f>'[1]RC-1'!L1932</f>
        <v>0</v>
      </c>
      <c r="M1932" s="1">
        <f>'[1]RC-1'!M1932</f>
        <v>0</v>
      </c>
      <c r="N1932" s="1">
        <f>'[1]RC-1'!N1932</f>
        <v>0</v>
      </c>
      <c r="O1932" s="1">
        <f>'[1]RC-1'!O1932</f>
        <v>0</v>
      </c>
      <c r="P1932" s="1">
        <f>'[1]RC-1'!P1932</f>
        <v>0</v>
      </c>
      <c r="Q1932" s="1">
        <f>'[1]RC-1'!Q1932</f>
        <v>0</v>
      </c>
      <c r="R1932" s="1">
        <f>'[1]RC-1'!R1932</f>
        <v>0</v>
      </c>
      <c r="S1932" s="1">
        <f>'[1]RC-1'!S1932</f>
        <v>0</v>
      </c>
      <c r="T1932" s="1">
        <f>'[1]RC-1'!T1932</f>
        <v>0</v>
      </c>
      <c r="U1932" s="1">
        <f>'[1]RC-1'!U1932</f>
        <v>0</v>
      </c>
      <c r="V1932" s="1">
        <f>'[1]RC-1'!V1932</f>
        <v>0</v>
      </c>
      <c r="W1932" s="1">
        <f>'[1]RC-1'!W1932</f>
        <v>0</v>
      </c>
      <c r="X1932" s="1">
        <f>'[1]RC-1'!X1932</f>
        <v>0</v>
      </c>
      <c r="Y1932" s="1">
        <f>'[1]RC-1'!Y1932</f>
        <v>0</v>
      </c>
      <c r="Z1932" s="1">
        <f>'[1]RC-1'!Z1932</f>
        <v>0</v>
      </c>
      <c r="AA1932" s="1">
        <f>'[1]RC-1'!AA1932</f>
        <v>0</v>
      </c>
      <c r="AB1932" s="1">
        <f>'[1]RC-1'!AB1932</f>
        <v>0</v>
      </c>
      <c r="AC1932" s="1">
        <f>'[1]RC-1'!AC1932</f>
        <v>0</v>
      </c>
      <c r="AD1932" s="1">
        <f>'[1]RC-1'!AD1932</f>
        <v>0</v>
      </c>
      <c r="AE1932" s="1">
        <f>'[1]RC-1'!AE1932</f>
        <v>0</v>
      </c>
      <c r="AF1932" s="1">
        <f>'[1]RC-1'!AF1932</f>
        <v>0</v>
      </c>
      <c r="AG1932" s="1">
        <f>'[1]RC-1'!AG1932</f>
        <v>0</v>
      </c>
      <c r="AH1932" s="1">
        <f>'[1]RC-1'!AH1932</f>
        <v>0</v>
      </c>
      <c r="AI1932" s="1">
        <f>'[1]RC-1'!AI1932</f>
        <v>0</v>
      </c>
    </row>
    <row r="1933" spans="1:35" x14ac:dyDescent="0.3">
      <c r="A1933" s="1">
        <f>'[1]RC-1'!A1933</f>
        <v>0</v>
      </c>
      <c r="B1933" s="1">
        <f>'[1]RC-1'!B1933</f>
        <v>0</v>
      </c>
      <c r="C1933" s="1">
        <f>'[1]RC-1'!C1933</f>
        <v>0</v>
      </c>
      <c r="D1933" s="1">
        <f>'[1]RC-1'!D1933</f>
        <v>0</v>
      </c>
      <c r="E1933" s="1">
        <f>'[1]RC-1'!E1933</f>
        <v>0</v>
      </c>
      <c r="F1933" s="1">
        <f>'[1]RC-1'!F1933</f>
        <v>0</v>
      </c>
      <c r="G1933" s="1">
        <f>'[1]RC-1'!G1933</f>
        <v>0</v>
      </c>
      <c r="H1933" s="1">
        <f>'[1]RC-1'!H1933</f>
        <v>0</v>
      </c>
      <c r="I1933" s="1">
        <f>'[1]RC-1'!I1933</f>
        <v>0</v>
      </c>
      <c r="J1933" s="1">
        <f>'[1]RC-1'!J1933</f>
        <v>0</v>
      </c>
      <c r="K1933" s="1">
        <f>'[1]RC-1'!K1933</f>
        <v>0</v>
      </c>
      <c r="L1933" s="1">
        <f>'[1]RC-1'!L1933</f>
        <v>0</v>
      </c>
      <c r="M1933" s="1">
        <f>'[1]RC-1'!M1933</f>
        <v>0</v>
      </c>
      <c r="N1933" s="1">
        <f>'[1]RC-1'!N1933</f>
        <v>0</v>
      </c>
      <c r="O1933" s="1">
        <f>'[1]RC-1'!O1933</f>
        <v>0</v>
      </c>
      <c r="P1933" s="1">
        <f>'[1]RC-1'!P1933</f>
        <v>0</v>
      </c>
      <c r="Q1933" s="1">
        <f>'[1]RC-1'!Q1933</f>
        <v>0</v>
      </c>
      <c r="R1933" s="1">
        <f>'[1]RC-1'!R1933</f>
        <v>0</v>
      </c>
      <c r="S1933" s="1">
        <f>'[1]RC-1'!S1933</f>
        <v>0</v>
      </c>
      <c r="T1933" s="1">
        <f>'[1]RC-1'!T1933</f>
        <v>0</v>
      </c>
      <c r="U1933" s="1">
        <f>'[1]RC-1'!U1933</f>
        <v>0</v>
      </c>
      <c r="V1933" s="1">
        <f>'[1]RC-1'!V1933</f>
        <v>0</v>
      </c>
      <c r="W1933" s="1">
        <f>'[1]RC-1'!W1933</f>
        <v>0</v>
      </c>
      <c r="X1933" s="1">
        <f>'[1]RC-1'!X1933</f>
        <v>0</v>
      </c>
      <c r="Y1933" s="1">
        <f>'[1]RC-1'!Y1933</f>
        <v>0</v>
      </c>
      <c r="Z1933" s="1">
        <f>'[1]RC-1'!Z1933</f>
        <v>0</v>
      </c>
      <c r="AA1933" s="1">
        <f>'[1]RC-1'!AA1933</f>
        <v>0</v>
      </c>
      <c r="AB1933" s="1">
        <f>'[1]RC-1'!AB1933</f>
        <v>0</v>
      </c>
      <c r="AC1933" s="1">
        <f>'[1]RC-1'!AC1933</f>
        <v>0</v>
      </c>
      <c r="AD1933" s="1">
        <f>'[1]RC-1'!AD1933</f>
        <v>0</v>
      </c>
      <c r="AE1933" s="1">
        <f>'[1]RC-1'!AE1933</f>
        <v>0</v>
      </c>
      <c r="AF1933" s="1">
        <f>'[1]RC-1'!AF1933</f>
        <v>0</v>
      </c>
      <c r="AG1933" s="1">
        <f>'[1]RC-1'!AG1933</f>
        <v>0</v>
      </c>
      <c r="AH1933" s="1">
        <f>'[1]RC-1'!AH1933</f>
        <v>0</v>
      </c>
      <c r="AI1933" s="1">
        <f>'[1]RC-1'!AI1933</f>
        <v>0</v>
      </c>
    </row>
    <row r="1934" spans="1:35" x14ac:dyDescent="0.3">
      <c r="A1934" s="1">
        <f>'[1]RC-1'!A1934</f>
        <v>0</v>
      </c>
      <c r="B1934" s="1">
        <f>'[1]RC-1'!B1934</f>
        <v>0</v>
      </c>
      <c r="C1934" s="1">
        <f>'[1]RC-1'!C1934</f>
        <v>0</v>
      </c>
      <c r="D1934" s="1">
        <f>'[1]RC-1'!D1934</f>
        <v>0</v>
      </c>
      <c r="E1934" s="1">
        <f>'[1]RC-1'!E1934</f>
        <v>0</v>
      </c>
      <c r="F1934" s="1">
        <f>'[1]RC-1'!F1934</f>
        <v>0</v>
      </c>
      <c r="G1934" s="1">
        <f>'[1]RC-1'!G1934</f>
        <v>0</v>
      </c>
      <c r="H1934" s="1">
        <f>'[1]RC-1'!H1934</f>
        <v>0</v>
      </c>
      <c r="I1934" s="1">
        <f>'[1]RC-1'!I1934</f>
        <v>0</v>
      </c>
      <c r="J1934" s="1">
        <f>'[1]RC-1'!J1934</f>
        <v>0</v>
      </c>
      <c r="K1934" s="1">
        <f>'[1]RC-1'!K1934</f>
        <v>0</v>
      </c>
      <c r="L1934" s="1">
        <f>'[1]RC-1'!L1934</f>
        <v>0</v>
      </c>
      <c r="M1934" s="1">
        <f>'[1]RC-1'!M1934</f>
        <v>0</v>
      </c>
      <c r="N1934" s="1">
        <f>'[1]RC-1'!N1934</f>
        <v>0</v>
      </c>
      <c r="O1934" s="1">
        <f>'[1]RC-1'!O1934</f>
        <v>0</v>
      </c>
      <c r="P1934" s="1">
        <f>'[1]RC-1'!P1934</f>
        <v>0</v>
      </c>
      <c r="Q1934" s="1">
        <f>'[1]RC-1'!Q1934</f>
        <v>0</v>
      </c>
      <c r="R1934" s="1">
        <f>'[1]RC-1'!R1934</f>
        <v>0</v>
      </c>
      <c r="S1934" s="1">
        <f>'[1]RC-1'!S1934</f>
        <v>0</v>
      </c>
      <c r="T1934" s="1">
        <f>'[1]RC-1'!T1934</f>
        <v>0</v>
      </c>
      <c r="U1934" s="1">
        <f>'[1]RC-1'!U1934</f>
        <v>0</v>
      </c>
      <c r="V1934" s="1">
        <f>'[1]RC-1'!V1934</f>
        <v>0</v>
      </c>
      <c r="W1934" s="1">
        <f>'[1]RC-1'!W1934</f>
        <v>0</v>
      </c>
      <c r="X1934" s="1">
        <f>'[1]RC-1'!X1934</f>
        <v>0</v>
      </c>
      <c r="Y1934" s="1">
        <f>'[1]RC-1'!Y1934</f>
        <v>0</v>
      </c>
      <c r="Z1934" s="1">
        <f>'[1]RC-1'!Z1934</f>
        <v>0</v>
      </c>
      <c r="AA1934" s="1">
        <f>'[1]RC-1'!AA1934</f>
        <v>0</v>
      </c>
      <c r="AB1934" s="1">
        <f>'[1]RC-1'!AB1934</f>
        <v>0</v>
      </c>
      <c r="AC1934" s="1">
        <f>'[1]RC-1'!AC1934</f>
        <v>0</v>
      </c>
      <c r="AD1934" s="1">
        <f>'[1]RC-1'!AD1934</f>
        <v>0</v>
      </c>
      <c r="AE1934" s="1">
        <f>'[1]RC-1'!AE1934</f>
        <v>0</v>
      </c>
      <c r="AF1934" s="1">
        <f>'[1]RC-1'!AF1934</f>
        <v>0</v>
      </c>
      <c r="AG1934" s="1">
        <f>'[1]RC-1'!AG1934</f>
        <v>0</v>
      </c>
      <c r="AH1934" s="1">
        <f>'[1]RC-1'!AH1934</f>
        <v>0</v>
      </c>
      <c r="AI1934" s="1">
        <f>'[1]RC-1'!AI1934</f>
        <v>0</v>
      </c>
    </row>
    <row r="1935" spans="1:35" x14ac:dyDescent="0.3">
      <c r="A1935" s="1">
        <f>'[1]RC-1'!A1935</f>
        <v>0</v>
      </c>
      <c r="B1935" s="1">
        <f>'[1]RC-1'!B1935</f>
        <v>0</v>
      </c>
      <c r="C1935" s="1">
        <f>'[1]RC-1'!C1935</f>
        <v>0</v>
      </c>
      <c r="D1935" s="1">
        <f>'[1]RC-1'!D1935</f>
        <v>0</v>
      </c>
      <c r="E1935" s="1">
        <f>'[1]RC-1'!E1935</f>
        <v>0</v>
      </c>
      <c r="F1935" s="1">
        <f>'[1]RC-1'!F1935</f>
        <v>0</v>
      </c>
      <c r="G1935" s="1">
        <f>'[1]RC-1'!G1935</f>
        <v>0</v>
      </c>
      <c r="H1935" s="1">
        <f>'[1]RC-1'!H1935</f>
        <v>0</v>
      </c>
      <c r="I1935" s="1">
        <f>'[1]RC-1'!I1935</f>
        <v>0</v>
      </c>
      <c r="J1935" s="1">
        <f>'[1]RC-1'!J1935</f>
        <v>0</v>
      </c>
      <c r="K1935" s="1">
        <f>'[1]RC-1'!K1935</f>
        <v>0</v>
      </c>
      <c r="L1935" s="1">
        <f>'[1]RC-1'!L1935</f>
        <v>0</v>
      </c>
      <c r="M1935" s="1">
        <f>'[1]RC-1'!M1935</f>
        <v>0</v>
      </c>
      <c r="N1935" s="1">
        <f>'[1]RC-1'!N1935</f>
        <v>0</v>
      </c>
      <c r="O1935" s="1">
        <f>'[1]RC-1'!O1935</f>
        <v>0</v>
      </c>
      <c r="P1935" s="1">
        <f>'[1]RC-1'!P1935</f>
        <v>0</v>
      </c>
      <c r="Q1935" s="1">
        <f>'[1]RC-1'!Q1935</f>
        <v>0</v>
      </c>
      <c r="R1935" s="1">
        <f>'[1]RC-1'!R1935</f>
        <v>0</v>
      </c>
      <c r="S1935" s="1">
        <f>'[1]RC-1'!S1935</f>
        <v>0</v>
      </c>
      <c r="T1935" s="1">
        <f>'[1]RC-1'!T1935</f>
        <v>0</v>
      </c>
      <c r="U1935" s="1">
        <f>'[1]RC-1'!U1935</f>
        <v>0</v>
      </c>
      <c r="V1935" s="1">
        <f>'[1]RC-1'!V1935</f>
        <v>0</v>
      </c>
      <c r="W1935" s="1">
        <f>'[1]RC-1'!W1935</f>
        <v>0</v>
      </c>
      <c r="X1935" s="1">
        <f>'[1]RC-1'!X1935</f>
        <v>0</v>
      </c>
      <c r="Y1935" s="1">
        <f>'[1]RC-1'!Y1935</f>
        <v>0</v>
      </c>
      <c r="Z1935" s="1">
        <f>'[1]RC-1'!Z1935</f>
        <v>0</v>
      </c>
      <c r="AA1935" s="1">
        <f>'[1]RC-1'!AA1935</f>
        <v>0</v>
      </c>
      <c r="AB1935" s="1">
        <f>'[1]RC-1'!AB1935</f>
        <v>0</v>
      </c>
      <c r="AC1935" s="1">
        <f>'[1]RC-1'!AC1935</f>
        <v>0</v>
      </c>
      <c r="AD1935" s="1">
        <f>'[1]RC-1'!AD1935</f>
        <v>0</v>
      </c>
      <c r="AE1935" s="1">
        <f>'[1]RC-1'!AE1935</f>
        <v>0</v>
      </c>
      <c r="AF1935" s="1">
        <f>'[1]RC-1'!AF1935</f>
        <v>0</v>
      </c>
      <c r="AG1935" s="1">
        <f>'[1]RC-1'!AG1935</f>
        <v>0</v>
      </c>
      <c r="AH1935" s="1">
        <f>'[1]RC-1'!AH1935</f>
        <v>0</v>
      </c>
      <c r="AI1935" s="1">
        <f>'[1]RC-1'!AI1935</f>
        <v>0</v>
      </c>
    </row>
    <row r="1936" spans="1:35" x14ac:dyDescent="0.3">
      <c r="A1936" s="1">
        <f>'[1]RC-1'!A1936</f>
        <v>0</v>
      </c>
      <c r="B1936" s="1">
        <f>'[1]RC-1'!B1936</f>
        <v>0</v>
      </c>
      <c r="C1936" s="1">
        <f>'[1]RC-1'!C1936</f>
        <v>0</v>
      </c>
      <c r="D1936" s="1">
        <f>'[1]RC-1'!D1936</f>
        <v>0</v>
      </c>
      <c r="E1936" s="1">
        <f>'[1]RC-1'!E1936</f>
        <v>0</v>
      </c>
      <c r="F1936" s="1">
        <f>'[1]RC-1'!F1936</f>
        <v>0</v>
      </c>
      <c r="G1936" s="1">
        <f>'[1]RC-1'!G1936</f>
        <v>0</v>
      </c>
      <c r="H1936" s="1">
        <f>'[1]RC-1'!H1936</f>
        <v>0</v>
      </c>
      <c r="I1936" s="1">
        <f>'[1]RC-1'!I1936</f>
        <v>0</v>
      </c>
      <c r="J1936" s="1">
        <f>'[1]RC-1'!J1936</f>
        <v>0</v>
      </c>
      <c r="K1936" s="1">
        <f>'[1]RC-1'!K1936</f>
        <v>0</v>
      </c>
      <c r="L1936" s="1">
        <f>'[1]RC-1'!L1936</f>
        <v>0</v>
      </c>
      <c r="M1936" s="1">
        <f>'[1]RC-1'!M1936</f>
        <v>0</v>
      </c>
      <c r="N1936" s="1">
        <f>'[1]RC-1'!N1936</f>
        <v>0</v>
      </c>
      <c r="O1936" s="1">
        <f>'[1]RC-1'!O1936</f>
        <v>0</v>
      </c>
      <c r="P1936" s="1">
        <f>'[1]RC-1'!P1936</f>
        <v>0</v>
      </c>
      <c r="Q1936" s="1">
        <f>'[1]RC-1'!Q1936</f>
        <v>0</v>
      </c>
      <c r="R1936" s="1">
        <f>'[1]RC-1'!R1936</f>
        <v>0</v>
      </c>
      <c r="S1936" s="1">
        <f>'[1]RC-1'!S1936</f>
        <v>0</v>
      </c>
      <c r="T1936" s="1">
        <f>'[1]RC-1'!T1936</f>
        <v>0</v>
      </c>
      <c r="U1936" s="1">
        <f>'[1]RC-1'!U1936</f>
        <v>0</v>
      </c>
      <c r="V1936" s="1">
        <f>'[1]RC-1'!V1936</f>
        <v>0</v>
      </c>
      <c r="W1936" s="1">
        <f>'[1]RC-1'!W1936</f>
        <v>0</v>
      </c>
      <c r="X1936" s="1">
        <f>'[1]RC-1'!X1936</f>
        <v>0</v>
      </c>
      <c r="Y1936" s="1">
        <f>'[1]RC-1'!Y1936</f>
        <v>0</v>
      </c>
      <c r="Z1936" s="1">
        <f>'[1]RC-1'!Z1936</f>
        <v>0</v>
      </c>
      <c r="AA1936" s="1">
        <f>'[1]RC-1'!AA1936</f>
        <v>0</v>
      </c>
      <c r="AB1936" s="1">
        <f>'[1]RC-1'!AB1936</f>
        <v>0</v>
      </c>
      <c r="AC1936" s="1">
        <f>'[1]RC-1'!AC1936</f>
        <v>0</v>
      </c>
      <c r="AD1936" s="1">
        <f>'[1]RC-1'!AD1936</f>
        <v>0</v>
      </c>
      <c r="AE1936" s="1">
        <f>'[1]RC-1'!AE1936</f>
        <v>0</v>
      </c>
      <c r="AF1936" s="1">
        <f>'[1]RC-1'!AF1936</f>
        <v>0</v>
      </c>
      <c r="AG1936" s="1">
        <f>'[1]RC-1'!AG1936</f>
        <v>0</v>
      </c>
      <c r="AH1936" s="1">
        <f>'[1]RC-1'!AH1936</f>
        <v>0</v>
      </c>
      <c r="AI1936" s="1">
        <f>'[1]RC-1'!AI1936</f>
        <v>0</v>
      </c>
    </row>
    <row r="1937" spans="1:35" x14ac:dyDescent="0.3">
      <c r="A1937" s="1">
        <f>'[1]RC-1'!A1937</f>
        <v>0</v>
      </c>
      <c r="B1937" s="1">
        <f>'[1]RC-1'!B1937</f>
        <v>0</v>
      </c>
      <c r="C1937" s="1">
        <f>'[1]RC-1'!C1937</f>
        <v>0</v>
      </c>
      <c r="D1937" s="1">
        <f>'[1]RC-1'!D1937</f>
        <v>0</v>
      </c>
      <c r="E1937" s="1">
        <f>'[1]RC-1'!E1937</f>
        <v>0</v>
      </c>
      <c r="F1937" s="1">
        <f>'[1]RC-1'!F1937</f>
        <v>0</v>
      </c>
      <c r="G1937" s="1">
        <f>'[1]RC-1'!G1937</f>
        <v>0</v>
      </c>
      <c r="H1937" s="1">
        <f>'[1]RC-1'!H1937</f>
        <v>0</v>
      </c>
      <c r="I1937" s="1">
        <f>'[1]RC-1'!I1937</f>
        <v>0</v>
      </c>
      <c r="J1937" s="1">
        <f>'[1]RC-1'!J1937</f>
        <v>0</v>
      </c>
      <c r="K1937" s="1">
        <f>'[1]RC-1'!K1937</f>
        <v>0</v>
      </c>
      <c r="L1937" s="1">
        <f>'[1]RC-1'!L1937</f>
        <v>0</v>
      </c>
      <c r="M1937" s="1">
        <f>'[1]RC-1'!M1937</f>
        <v>0</v>
      </c>
      <c r="N1937" s="1">
        <f>'[1]RC-1'!N1937</f>
        <v>0</v>
      </c>
      <c r="O1937" s="1">
        <f>'[1]RC-1'!O1937</f>
        <v>0</v>
      </c>
      <c r="P1937" s="1">
        <f>'[1]RC-1'!P1937</f>
        <v>0</v>
      </c>
      <c r="Q1937" s="1">
        <f>'[1]RC-1'!Q1937</f>
        <v>0</v>
      </c>
      <c r="R1937" s="1">
        <f>'[1]RC-1'!R1937</f>
        <v>0</v>
      </c>
      <c r="S1937" s="1">
        <f>'[1]RC-1'!S1937</f>
        <v>0</v>
      </c>
      <c r="T1937" s="1">
        <f>'[1]RC-1'!T1937</f>
        <v>0</v>
      </c>
      <c r="U1937" s="1">
        <f>'[1]RC-1'!U1937</f>
        <v>0</v>
      </c>
      <c r="V1937" s="1">
        <f>'[1]RC-1'!V1937</f>
        <v>0</v>
      </c>
      <c r="W1937" s="1">
        <f>'[1]RC-1'!W1937</f>
        <v>0</v>
      </c>
      <c r="X1937" s="1">
        <f>'[1]RC-1'!X1937</f>
        <v>0</v>
      </c>
      <c r="Y1937" s="1">
        <f>'[1]RC-1'!Y1937</f>
        <v>0</v>
      </c>
      <c r="Z1937" s="1">
        <f>'[1]RC-1'!Z1937</f>
        <v>0</v>
      </c>
      <c r="AA1937" s="1">
        <f>'[1]RC-1'!AA1937</f>
        <v>0</v>
      </c>
      <c r="AB1937" s="1">
        <f>'[1]RC-1'!AB1937</f>
        <v>0</v>
      </c>
      <c r="AC1937" s="1">
        <f>'[1]RC-1'!AC1937</f>
        <v>0</v>
      </c>
      <c r="AD1937" s="1">
        <f>'[1]RC-1'!AD1937</f>
        <v>0</v>
      </c>
      <c r="AE1937" s="1">
        <f>'[1]RC-1'!AE1937</f>
        <v>0</v>
      </c>
      <c r="AF1937" s="1">
        <f>'[1]RC-1'!AF1937</f>
        <v>0</v>
      </c>
      <c r="AG1937" s="1">
        <f>'[1]RC-1'!AG1937</f>
        <v>0</v>
      </c>
      <c r="AH1937" s="1">
        <f>'[1]RC-1'!AH1937</f>
        <v>0</v>
      </c>
      <c r="AI1937" s="1">
        <f>'[1]RC-1'!AI1937</f>
        <v>0</v>
      </c>
    </row>
    <row r="1938" spans="1:35" x14ac:dyDescent="0.3">
      <c r="A1938" s="1">
        <f>'[1]RC-1'!A1938</f>
        <v>0</v>
      </c>
      <c r="B1938" s="1">
        <f>'[1]RC-1'!B1938</f>
        <v>0</v>
      </c>
      <c r="C1938" s="1">
        <f>'[1]RC-1'!C1938</f>
        <v>0</v>
      </c>
      <c r="D1938" s="1">
        <f>'[1]RC-1'!D1938</f>
        <v>0</v>
      </c>
      <c r="E1938" s="1">
        <f>'[1]RC-1'!E1938</f>
        <v>0</v>
      </c>
      <c r="F1938" s="1">
        <f>'[1]RC-1'!F1938</f>
        <v>0</v>
      </c>
      <c r="G1938" s="1">
        <f>'[1]RC-1'!G1938</f>
        <v>0</v>
      </c>
      <c r="H1938" s="1">
        <f>'[1]RC-1'!H1938</f>
        <v>0</v>
      </c>
      <c r="I1938" s="1">
        <f>'[1]RC-1'!I1938</f>
        <v>0</v>
      </c>
      <c r="J1938" s="1">
        <f>'[1]RC-1'!J1938</f>
        <v>0</v>
      </c>
      <c r="K1938" s="1">
        <f>'[1]RC-1'!K1938</f>
        <v>0</v>
      </c>
      <c r="L1938" s="1">
        <f>'[1]RC-1'!L1938</f>
        <v>0</v>
      </c>
      <c r="M1938" s="1">
        <f>'[1]RC-1'!M1938</f>
        <v>0</v>
      </c>
      <c r="N1938" s="1">
        <f>'[1]RC-1'!N1938</f>
        <v>0</v>
      </c>
      <c r="O1938" s="1">
        <f>'[1]RC-1'!O1938</f>
        <v>0</v>
      </c>
      <c r="P1938" s="1">
        <f>'[1]RC-1'!P1938</f>
        <v>0</v>
      </c>
      <c r="Q1938" s="1">
        <f>'[1]RC-1'!Q1938</f>
        <v>0</v>
      </c>
      <c r="R1938" s="1">
        <f>'[1]RC-1'!R1938</f>
        <v>0</v>
      </c>
      <c r="S1938" s="1">
        <f>'[1]RC-1'!S1938</f>
        <v>0</v>
      </c>
      <c r="T1938" s="1">
        <f>'[1]RC-1'!T1938</f>
        <v>0</v>
      </c>
      <c r="U1938" s="1">
        <f>'[1]RC-1'!U1938</f>
        <v>0</v>
      </c>
      <c r="V1938" s="1">
        <f>'[1]RC-1'!V1938</f>
        <v>0</v>
      </c>
      <c r="W1938" s="1">
        <f>'[1]RC-1'!W1938</f>
        <v>0</v>
      </c>
      <c r="X1938" s="1">
        <f>'[1]RC-1'!X1938</f>
        <v>0</v>
      </c>
      <c r="Y1938" s="1">
        <f>'[1]RC-1'!Y1938</f>
        <v>0</v>
      </c>
      <c r="Z1938" s="1">
        <f>'[1]RC-1'!Z1938</f>
        <v>0</v>
      </c>
      <c r="AA1938" s="1">
        <f>'[1]RC-1'!AA1938</f>
        <v>0</v>
      </c>
      <c r="AB1938" s="1">
        <f>'[1]RC-1'!AB1938</f>
        <v>0</v>
      </c>
      <c r="AC1938" s="1">
        <f>'[1]RC-1'!AC1938</f>
        <v>0</v>
      </c>
      <c r="AD1938" s="1">
        <f>'[1]RC-1'!AD1938</f>
        <v>0</v>
      </c>
      <c r="AE1938" s="1">
        <f>'[1]RC-1'!AE1938</f>
        <v>0</v>
      </c>
      <c r="AF1938" s="1">
        <f>'[1]RC-1'!AF1938</f>
        <v>0</v>
      </c>
      <c r="AG1938" s="1">
        <f>'[1]RC-1'!AG1938</f>
        <v>0</v>
      </c>
      <c r="AH1938" s="1">
        <f>'[1]RC-1'!AH1938</f>
        <v>0</v>
      </c>
      <c r="AI1938" s="1">
        <f>'[1]RC-1'!AI1938</f>
        <v>0</v>
      </c>
    </row>
    <row r="1939" spans="1:35" x14ac:dyDescent="0.3">
      <c r="A1939" s="1">
        <f>'[1]RC-1'!A1939</f>
        <v>0</v>
      </c>
      <c r="B1939" s="1">
        <f>'[1]RC-1'!B1939</f>
        <v>0</v>
      </c>
      <c r="C1939" s="1">
        <f>'[1]RC-1'!C1939</f>
        <v>0</v>
      </c>
      <c r="D1939" s="1">
        <f>'[1]RC-1'!D1939</f>
        <v>0</v>
      </c>
      <c r="E1939" s="1">
        <f>'[1]RC-1'!E1939</f>
        <v>0</v>
      </c>
      <c r="F1939" s="1">
        <f>'[1]RC-1'!F1939</f>
        <v>0</v>
      </c>
      <c r="G1939" s="1">
        <f>'[1]RC-1'!G1939</f>
        <v>0</v>
      </c>
      <c r="H1939" s="1">
        <f>'[1]RC-1'!H1939</f>
        <v>0</v>
      </c>
      <c r="I1939" s="1">
        <f>'[1]RC-1'!I1939</f>
        <v>0</v>
      </c>
      <c r="J1939" s="1">
        <f>'[1]RC-1'!J1939</f>
        <v>0</v>
      </c>
      <c r="K1939" s="1">
        <f>'[1]RC-1'!K1939</f>
        <v>0</v>
      </c>
      <c r="L1939" s="1">
        <f>'[1]RC-1'!L1939</f>
        <v>0</v>
      </c>
      <c r="M1939" s="1">
        <f>'[1]RC-1'!M1939</f>
        <v>0</v>
      </c>
      <c r="N1939" s="1">
        <f>'[1]RC-1'!N1939</f>
        <v>0</v>
      </c>
      <c r="O1939" s="1">
        <f>'[1]RC-1'!O1939</f>
        <v>0</v>
      </c>
      <c r="P1939" s="1">
        <f>'[1]RC-1'!P1939</f>
        <v>0</v>
      </c>
      <c r="Q1939" s="1">
        <f>'[1]RC-1'!Q1939</f>
        <v>0</v>
      </c>
      <c r="R1939" s="1">
        <f>'[1]RC-1'!R1939</f>
        <v>0</v>
      </c>
      <c r="S1939" s="1">
        <f>'[1]RC-1'!S1939</f>
        <v>0</v>
      </c>
      <c r="T1939" s="1">
        <f>'[1]RC-1'!T1939</f>
        <v>0</v>
      </c>
      <c r="U1939" s="1">
        <f>'[1]RC-1'!U1939</f>
        <v>0</v>
      </c>
      <c r="V1939" s="1">
        <f>'[1]RC-1'!V1939</f>
        <v>0</v>
      </c>
      <c r="W1939" s="1">
        <f>'[1]RC-1'!W1939</f>
        <v>0</v>
      </c>
      <c r="X1939" s="1">
        <f>'[1]RC-1'!X1939</f>
        <v>0</v>
      </c>
      <c r="Y1939" s="1">
        <f>'[1]RC-1'!Y1939</f>
        <v>0</v>
      </c>
      <c r="Z1939" s="1">
        <f>'[1]RC-1'!Z1939</f>
        <v>0</v>
      </c>
      <c r="AA1939" s="1">
        <f>'[1]RC-1'!AA1939</f>
        <v>0</v>
      </c>
      <c r="AB1939" s="1">
        <f>'[1]RC-1'!AB1939</f>
        <v>0</v>
      </c>
      <c r="AC1939" s="1">
        <f>'[1]RC-1'!AC1939</f>
        <v>0</v>
      </c>
      <c r="AD1939" s="1">
        <f>'[1]RC-1'!AD1939</f>
        <v>0</v>
      </c>
      <c r="AE1939" s="1">
        <f>'[1]RC-1'!AE1939</f>
        <v>0</v>
      </c>
      <c r="AF1939" s="1">
        <f>'[1]RC-1'!AF1939</f>
        <v>0</v>
      </c>
      <c r="AG1939" s="1">
        <f>'[1]RC-1'!AG1939</f>
        <v>0</v>
      </c>
      <c r="AH1939" s="1">
        <f>'[1]RC-1'!AH1939</f>
        <v>0</v>
      </c>
      <c r="AI1939" s="1">
        <f>'[1]RC-1'!AI1939</f>
        <v>0</v>
      </c>
    </row>
    <row r="1940" spans="1:35" x14ac:dyDescent="0.3">
      <c r="A1940" s="1">
        <f>'[1]RC-1'!A1940</f>
        <v>0</v>
      </c>
      <c r="B1940" s="1">
        <f>'[1]RC-1'!B1940</f>
        <v>0</v>
      </c>
      <c r="C1940" s="1">
        <f>'[1]RC-1'!C1940</f>
        <v>0</v>
      </c>
      <c r="D1940" s="1">
        <f>'[1]RC-1'!D1940</f>
        <v>0</v>
      </c>
      <c r="E1940" s="1">
        <f>'[1]RC-1'!E1940</f>
        <v>0</v>
      </c>
      <c r="F1940" s="1">
        <f>'[1]RC-1'!F1940</f>
        <v>0</v>
      </c>
      <c r="G1940" s="1">
        <f>'[1]RC-1'!G1940</f>
        <v>0</v>
      </c>
      <c r="H1940" s="1">
        <f>'[1]RC-1'!H1940</f>
        <v>0</v>
      </c>
      <c r="I1940" s="1">
        <f>'[1]RC-1'!I1940</f>
        <v>0</v>
      </c>
      <c r="J1940" s="1">
        <f>'[1]RC-1'!J1940</f>
        <v>0</v>
      </c>
      <c r="K1940" s="1">
        <f>'[1]RC-1'!K1940</f>
        <v>0</v>
      </c>
      <c r="L1940" s="1">
        <f>'[1]RC-1'!L1940</f>
        <v>0</v>
      </c>
      <c r="M1940" s="1">
        <f>'[1]RC-1'!M1940</f>
        <v>0</v>
      </c>
      <c r="N1940" s="1">
        <f>'[1]RC-1'!N1940</f>
        <v>0</v>
      </c>
      <c r="O1940" s="1">
        <f>'[1]RC-1'!O1940</f>
        <v>0</v>
      </c>
      <c r="P1940" s="1">
        <f>'[1]RC-1'!P1940</f>
        <v>0</v>
      </c>
      <c r="Q1940" s="1">
        <f>'[1]RC-1'!Q1940</f>
        <v>0</v>
      </c>
      <c r="R1940" s="1">
        <f>'[1]RC-1'!R1940</f>
        <v>0</v>
      </c>
      <c r="S1940" s="1">
        <f>'[1]RC-1'!S1940</f>
        <v>0</v>
      </c>
      <c r="T1940" s="1">
        <f>'[1]RC-1'!T1940</f>
        <v>0</v>
      </c>
      <c r="U1940" s="1">
        <f>'[1]RC-1'!U1940</f>
        <v>0</v>
      </c>
      <c r="V1940" s="1">
        <f>'[1]RC-1'!V1940</f>
        <v>0</v>
      </c>
      <c r="W1940" s="1">
        <f>'[1]RC-1'!W1940</f>
        <v>0</v>
      </c>
      <c r="X1940" s="1">
        <f>'[1]RC-1'!X1940</f>
        <v>0</v>
      </c>
      <c r="Y1940" s="1">
        <f>'[1]RC-1'!Y1940</f>
        <v>0</v>
      </c>
      <c r="Z1940" s="1">
        <f>'[1]RC-1'!Z1940</f>
        <v>0</v>
      </c>
      <c r="AA1940" s="1">
        <f>'[1]RC-1'!AA1940</f>
        <v>0</v>
      </c>
      <c r="AB1940" s="1">
        <f>'[1]RC-1'!AB1940</f>
        <v>0</v>
      </c>
      <c r="AC1940" s="1">
        <f>'[1]RC-1'!AC1940</f>
        <v>0</v>
      </c>
      <c r="AD1940" s="1">
        <f>'[1]RC-1'!AD1940</f>
        <v>0</v>
      </c>
      <c r="AE1940" s="1">
        <f>'[1]RC-1'!AE1940</f>
        <v>0</v>
      </c>
      <c r="AF1940" s="1">
        <f>'[1]RC-1'!AF1940</f>
        <v>0</v>
      </c>
      <c r="AG1940" s="1">
        <f>'[1]RC-1'!AG1940</f>
        <v>0</v>
      </c>
      <c r="AH1940" s="1">
        <f>'[1]RC-1'!AH1940</f>
        <v>0</v>
      </c>
      <c r="AI1940" s="1">
        <f>'[1]RC-1'!AI1940</f>
        <v>0</v>
      </c>
    </row>
    <row r="1941" spans="1:35" x14ac:dyDescent="0.3">
      <c r="A1941" s="1">
        <f>'[1]RC-1'!A1941</f>
        <v>0</v>
      </c>
      <c r="B1941" s="1">
        <f>'[1]RC-1'!B1941</f>
        <v>0</v>
      </c>
      <c r="C1941" s="1">
        <f>'[1]RC-1'!C1941</f>
        <v>0</v>
      </c>
      <c r="D1941" s="1">
        <f>'[1]RC-1'!D1941</f>
        <v>0</v>
      </c>
      <c r="E1941" s="1">
        <f>'[1]RC-1'!E1941</f>
        <v>0</v>
      </c>
      <c r="F1941" s="1">
        <f>'[1]RC-1'!F1941</f>
        <v>0</v>
      </c>
      <c r="G1941" s="1">
        <f>'[1]RC-1'!G1941</f>
        <v>0</v>
      </c>
      <c r="H1941" s="1">
        <f>'[1]RC-1'!H1941</f>
        <v>0</v>
      </c>
      <c r="I1941" s="1">
        <f>'[1]RC-1'!I1941</f>
        <v>0</v>
      </c>
      <c r="J1941" s="1">
        <f>'[1]RC-1'!J1941</f>
        <v>0</v>
      </c>
      <c r="K1941" s="1">
        <f>'[1]RC-1'!K1941</f>
        <v>0</v>
      </c>
      <c r="L1941" s="1">
        <f>'[1]RC-1'!L1941</f>
        <v>0</v>
      </c>
      <c r="M1941" s="1">
        <f>'[1]RC-1'!M1941</f>
        <v>0</v>
      </c>
      <c r="N1941" s="1">
        <f>'[1]RC-1'!N1941</f>
        <v>0</v>
      </c>
      <c r="O1941" s="1">
        <f>'[1]RC-1'!O1941</f>
        <v>0</v>
      </c>
      <c r="P1941" s="1">
        <f>'[1]RC-1'!P1941</f>
        <v>0</v>
      </c>
      <c r="Q1941" s="1">
        <f>'[1]RC-1'!Q1941</f>
        <v>0</v>
      </c>
      <c r="R1941" s="1">
        <f>'[1]RC-1'!R1941</f>
        <v>0</v>
      </c>
      <c r="S1941" s="1">
        <f>'[1]RC-1'!S1941</f>
        <v>0</v>
      </c>
      <c r="T1941" s="1">
        <f>'[1]RC-1'!T1941</f>
        <v>0</v>
      </c>
      <c r="U1941" s="1">
        <f>'[1]RC-1'!U1941</f>
        <v>0</v>
      </c>
      <c r="V1941" s="1">
        <f>'[1]RC-1'!V1941</f>
        <v>0</v>
      </c>
      <c r="W1941" s="1">
        <f>'[1]RC-1'!W1941</f>
        <v>0</v>
      </c>
      <c r="X1941" s="1">
        <f>'[1]RC-1'!X1941</f>
        <v>0</v>
      </c>
      <c r="Y1941" s="1">
        <f>'[1]RC-1'!Y1941</f>
        <v>0</v>
      </c>
      <c r="Z1941" s="1">
        <f>'[1]RC-1'!Z1941</f>
        <v>0</v>
      </c>
      <c r="AA1941" s="1">
        <f>'[1]RC-1'!AA1941</f>
        <v>0</v>
      </c>
      <c r="AB1941" s="1">
        <f>'[1]RC-1'!AB1941</f>
        <v>0</v>
      </c>
      <c r="AC1941" s="1">
        <f>'[1]RC-1'!AC1941</f>
        <v>0</v>
      </c>
      <c r="AD1941" s="1">
        <f>'[1]RC-1'!AD1941</f>
        <v>0</v>
      </c>
      <c r="AE1941" s="1">
        <f>'[1]RC-1'!AE1941</f>
        <v>0</v>
      </c>
      <c r="AF1941" s="1">
        <f>'[1]RC-1'!AF1941</f>
        <v>0</v>
      </c>
      <c r="AG1941" s="1">
        <f>'[1]RC-1'!AG1941</f>
        <v>0</v>
      </c>
      <c r="AH1941" s="1">
        <f>'[1]RC-1'!AH1941</f>
        <v>0</v>
      </c>
      <c r="AI1941" s="1">
        <f>'[1]RC-1'!AI1941</f>
        <v>0</v>
      </c>
    </row>
    <row r="1942" spans="1:35" x14ac:dyDescent="0.3">
      <c r="A1942" s="1">
        <f>'[1]RC-1'!A1942</f>
        <v>0</v>
      </c>
      <c r="B1942" s="1">
        <f>'[1]RC-1'!B1942</f>
        <v>0</v>
      </c>
      <c r="C1942" s="1">
        <f>'[1]RC-1'!C1942</f>
        <v>0</v>
      </c>
      <c r="D1942" s="1">
        <f>'[1]RC-1'!D1942</f>
        <v>0</v>
      </c>
      <c r="E1942" s="1">
        <f>'[1]RC-1'!E1942</f>
        <v>0</v>
      </c>
      <c r="F1942" s="1">
        <f>'[1]RC-1'!F1942</f>
        <v>0</v>
      </c>
      <c r="G1942" s="1">
        <f>'[1]RC-1'!G1942</f>
        <v>0</v>
      </c>
      <c r="H1942" s="1">
        <f>'[1]RC-1'!H1942</f>
        <v>0</v>
      </c>
      <c r="I1942" s="1">
        <f>'[1]RC-1'!I1942</f>
        <v>0</v>
      </c>
      <c r="J1942" s="1">
        <f>'[1]RC-1'!J1942</f>
        <v>0</v>
      </c>
      <c r="K1942" s="1">
        <f>'[1]RC-1'!K1942</f>
        <v>0</v>
      </c>
      <c r="L1942" s="1">
        <f>'[1]RC-1'!L1942</f>
        <v>0</v>
      </c>
      <c r="M1942" s="1">
        <f>'[1]RC-1'!M1942</f>
        <v>0</v>
      </c>
      <c r="N1942" s="1">
        <f>'[1]RC-1'!N1942</f>
        <v>0</v>
      </c>
      <c r="O1942" s="1">
        <f>'[1]RC-1'!O1942</f>
        <v>0</v>
      </c>
      <c r="P1942" s="1">
        <f>'[1]RC-1'!P1942</f>
        <v>0</v>
      </c>
      <c r="Q1942" s="1">
        <f>'[1]RC-1'!Q1942</f>
        <v>0</v>
      </c>
      <c r="R1942" s="1">
        <f>'[1]RC-1'!R1942</f>
        <v>0</v>
      </c>
      <c r="S1942" s="1">
        <f>'[1]RC-1'!S1942</f>
        <v>0</v>
      </c>
      <c r="T1942" s="1">
        <f>'[1]RC-1'!T1942</f>
        <v>0</v>
      </c>
      <c r="U1942" s="1">
        <f>'[1]RC-1'!U1942</f>
        <v>0</v>
      </c>
      <c r="V1942" s="1">
        <f>'[1]RC-1'!V1942</f>
        <v>0</v>
      </c>
      <c r="W1942" s="1">
        <f>'[1]RC-1'!W1942</f>
        <v>0</v>
      </c>
      <c r="X1942" s="1">
        <f>'[1]RC-1'!X1942</f>
        <v>0</v>
      </c>
      <c r="Y1942" s="1">
        <f>'[1]RC-1'!Y1942</f>
        <v>0</v>
      </c>
      <c r="Z1942" s="1">
        <f>'[1]RC-1'!Z1942</f>
        <v>0</v>
      </c>
      <c r="AA1942" s="1">
        <f>'[1]RC-1'!AA1942</f>
        <v>0</v>
      </c>
      <c r="AB1942" s="1">
        <f>'[1]RC-1'!AB1942</f>
        <v>0</v>
      </c>
      <c r="AC1942" s="1">
        <f>'[1]RC-1'!AC1942</f>
        <v>0</v>
      </c>
      <c r="AD1942" s="1">
        <f>'[1]RC-1'!AD1942</f>
        <v>0</v>
      </c>
      <c r="AE1942" s="1">
        <f>'[1]RC-1'!AE1942</f>
        <v>0</v>
      </c>
      <c r="AF1942" s="1">
        <f>'[1]RC-1'!AF1942</f>
        <v>0</v>
      </c>
      <c r="AG1942" s="1">
        <f>'[1]RC-1'!AG1942</f>
        <v>0</v>
      </c>
      <c r="AH1942" s="1">
        <f>'[1]RC-1'!AH1942</f>
        <v>0</v>
      </c>
      <c r="AI1942" s="1">
        <f>'[1]RC-1'!AI1942</f>
        <v>0</v>
      </c>
    </row>
    <row r="1943" spans="1:35" x14ac:dyDescent="0.3">
      <c r="A1943" s="1">
        <f>'[1]RC-1'!A1943</f>
        <v>0</v>
      </c>
      <c r="B1943" s="1">
        <f>'[1]RC-1'!B1943</f>
        <v>0</v>
      </c>
      <c r="C1943" s="1">
        <f>'[1]RC-1'!C1943</f>
        <v>0</v>
      </c>
      <c r="D1943" s="1">
        <f>'[1]RC-1'!D1943</f>
        <v>0</v>
      </c>
      <c r="E1943" s="1">
        <f>'[1]RC-1'!E1943</f>
        <v>0</v>
      </c>
      <c r="F1943" s="1">
        <f>'[1]RC-1'!F1943</f>
        <v>0</v>
      </c>
      <c r="G1943" s="1">
        <f>'[1]RC-1'!G1943</f>
        <v>0</v>
      </c>
      <c r="H1943" s="1">
        <f>'[1]RC-1'!H1943</f>
        <v>0</v>
      </c>
      <c r="I1943" s="1">
        <f>'[1]RC-1'!I1943</f>
        <v>0</v>
      </c>
      <c r="J1943" s="1">
        <f>'[1]RC-1'!J1943</f>
        <v>0</v>
      </c>
      <c r="K1943" s="1">
        <f>'[1]RC-1'!K1943</f>
        <v>0</v>
      </c>
      <c r="L1943" s="1">
        <f>'[1]RC-1'!L1943</f>
        <v>0</v>
      </c>
      <c r="M1943" s="1">
        <f>'[1]RC-1'!M1943</f>
        <v>0</v>
      </c>
      <c r="N1943" s="1">
        <f>'[1]RC-1'!N1943</f>
        <v>0</v>
      </c>
      <c r="O1943" s="1">
        <f>'[1]RC-1'!O1943</f>
        <v>0</v>
      </c>
      <c r="P1943" s="1">
        <f>'[1]RC-1'!P1943</f>
        <v>0</v>
      </c>
      <c r="Q1943" s="1">
        <f>'[1]RC-1'!Q1943</f>
        <v>0</v>
      </c>
      <c r="R1943" s="1">
        <f>'[1]RC-1'!R1943</f>
        <v>0</v>
      </c>
      <c r="S1943" s="1">
        <f>'[1]RC-1'!S1943</f>
        <v>0</v>
      </c>
      <c r="T1943" s="1">
        <f>'[1]RC-1'!T1943</f>
        <v>0</v>
      </c>
      <c r="U1943" s="1">
        <f>'[1]RC-1'!U1943</f>
        <v>0</v>
      </c>
      <c r="V1943" s="1">
        <f>'[1]RC-1'!V1943</f>
        <v>0</v>
      </c>
      <c r="W1943" s="1">
        <f>'[1]RC-1'!W1943</f>
        <v>0</v>
      </c>
      <c r="X1943" s="1">
        <f>'[1]RC-1'!X1943</f>
        <v>0</v>
      </c>
      <c r="Y1943" s="1">
        <f>'[1]RC-1'!Y1943</f>
        <v>0</v>
      </c>
      <c r="Z1943" s="1">
        <f>'[1]RC-1'!Z1943</f>
        <v>0</v>
      </c>
      <c r="AA1943" s="1">
        <f>'[1]RC-1'!AA1943</f>
        <v>0</v>
      </c>
      <c r="AB1943" s="1">
        <f>'[1]RC-1'!AB1943</f>
        <v>0</v>
      </c>
      <c r="AC1943" s="1">
        <f>'[1]RC-1'!AC1943</f>
        <v>0</v>
      </c>
      <c r="AD1943" s="1">
        <f>'[1]RC-1'!AD1943</f>
        <v>0</v>
      </c>
      <c r="AE1943" s="1">
        <f>'[1]RC-1'!AE1943</f>
        <v>0</v>
      </c>
      <c r="AF1943" s="1">
        <f>'[1]RC-1'!AF1943</f>
        <v>0</v>
      </c>
      <c r="AG1943" s="1">
        <f>'[1]RC-1'!AG1943</f>
        <v>0</v>
      </c>
      <c r="AH1943" s="1">
        <f>'[1]RC-1'!AH1943</f>
        <v>0</v>
      </c>
      <c r="AI1943" s="1">
        <f>'[1]RC-1'!AI1943</f>
        <v>0</v>
      </c>
    </row>
    <row r="1944" spans="1:35" x14ac:dyDescent="0.3">
      <c r="A1944" s="1">
        <f>'[1]RC-1'!A1944</f>
        <v>0</v>
      </c>
      <c r="B1944" s="1">
        <f>'[1]RC-1'!B1944</f>
        <v>0</v>
      </c>
      <c r="C1944" s="1">
        <f>'[1]RC-1'!C1944</f>
        <v>0</v>
      </c>
      <c r="D1944" s="1">
        <f>'[1]RC-1'!D1944</f>
        <v>0</v>
      </c>
      <c r="E1944" s="1">
        <f>'[1]RC-1'!E1944</f>
        <v>0</v>
      </c>
      <c r="F1944" s="1">
        <f>'[1]RC-1'!F1944</f>
        <v>0</v>
      </c>
      <c r="G1944" s="1">
        <f>'[1]RC-1'!G1944</f>
        <v>0</v>
      </c>
      <c r="H1944" s="1">
        <f>'[1]RC-1'!H1944</f>
        <v>0</v>
      </c>
      <c r="I1944" s="1">
        <f>'[1]RC-1'!I1944</f>
        <v>0</v>
      </c>
      <c r="J1944" s="1">
        <f>'[1]RC-1'!J1944</f>
        <v>0</v>
      </c>
      <c r="K1944" s="1">
        <f>'[1]RC-1'!K1944</f>
        <v>0</v>
      </c>
      <c r="L1944" s="1">
        <f>'[1]RC-1'!L1944</f>
        <v>0</v>
      </c>
      <c r="M1944" s="1">
        <f>'[1]RC-1'!M1944</f>
        <v>0</v>
      </c>
      <c r="N1944" s="1">
        <f>'[1]RC-1'!N1944</f>
        <v>0</v>
      </c>
      <c r="O1944" s="1">
        <f>'[1]RC-1'!O1944</f>
        <v>0</v>
      </c>
      <c r="P1944" s="1">
        <f>'[1]RC-1'!P1944</f>
        <v>0</v>
      </c>
      <c r="Q1944" s="1">
        <f>'[1]RC-1'!Q1944</f>
        <v>0</v>
      </c>
      <c r="R1944" s="1">
        <f>'[1]RC-1'!R1944</f>
        <v>0</v>
      </c>
      <c r="S1944" s="1">
        <f>'[1]RC-1'!S1944</f>
        <v>0</v>
      </c>
      <c r="T1944" s="1">
        <f>'[1]RC-1'!T1944</f>
        <v>0</v>
      </c>
      <c r="U1944" s="1">
        <f>'[1]RC-1'!U1944</f>
        <v>0</v>
      </c>
      <c r="V1944" s="1">
        <f>'[1]RC-1'!V1944</f>
        <v>0</v>
      </c>
      <c r="W1944" s="1">
        <f>'[1]RC-1'!W1944</f>
        <v>0</v>
      </c>
      <c r="X1944" s="1">
        <f>'[1]RC-1'!X1944</f>
        <v>0</v>
      </c>
      <c r="Y1944" s="1">
        <f>'[1]RC-1'!Y1944</f>
        <v>0</v>
      </c>
      <c r="Z1944" s="1">
        <f>'[1]RC-1'!Z1944</f>
        <v>0</v>
      </c>
      <c r="AA1944" s="1">
        <f>'[1]RC-1'!AA1944</f>
        <v>0</v>
      </c>
      <c r="AB1944" s="1">
        <f>'[1]RC-1'!AB1944</f>
        <v>0</v>
      </c>
      <c r="AC1944" s="1">
        <f>'[1]RC-1'!AC1944</f>
        <v>0</v>
      </c>
      <c r="AD1944" s="1">
        <f>'[1]RC-1'!AD1944</f>
        <v>0</v>
      </c>
      <c r="AE1944" s="1">
        <f>'[1]RC-1'!AE1944</f>
        <v>0</v>
      </c>
      <c r="AF1944" s="1">
        <f>'[1]RC-1'!AF1944</f>
        <v>0</v>
      </c>
      <c r="AG1944" s="1">
        <f>'[1]RC-1'!AG1944</f>
        <v>0</v>
      </c>
      <c r="AH1944" s="1">
        <f>'[1]RC-1'!AH1944</f>
        <v>0</v>
      </c>
      <c r="AI1944" s="1">
        <f>'[1]RC-1'!AI1944</f>
        <v>0</v>
      </c>
    </row>
    <row r="1945" spans="1:35" x14ac:dyDescent="0.3">
      <c r="A1945" s="1">
        <f>'[1]RC-1'!A1945</f>
        <v>0</v>
      </c>
      <c r="B1945" s="1">
        <f>'[1]RC-1'!B1945</f>
        <v>0</v>
      </c>
      <c r="C1945" s="1">
        <f>'[1]RC-1'!C1945</f>
        <v>0</v>
      </c>
      <c r="D1945" s="1">
        <f>'[1]RC-1'!D1945</f>
        <v>0</v>
      </c>
      <c r="E1945" s="1">
        <f>'[1]RC-1'!E1945</f>
        <v>0</v>
      </c>
      <c r="F1945" s="1">
        <f>'[1]RC-1'!F1945</f>
        <v>0</v>
      </c>
      <c r="G1945" s="1">
        <f>'[1]RC-1'!G1945</f>
        <v>0</v>
      </c>
      <c r="H1945" s="1">
        <f>'[1]RC-1'!H1945</f>
        <v>0</v>
      </c>
      <c r="I1945" s="1">
        <f>'[1]RC-1'!I1945</f>
        <v>0</v>
      </c>
      <c r="J1945" s="1">
        <f>'[1]RC-1'!J1945</f>
        <v>0</v>
      </c>
      <c r="K1945" s="1">
        <f>'[1]RC-1'!K1945</f>
        <v>0</v>
      </c>
      <c r="L1945" s="1">
        <f>'[1]RC-1'!L1945</f>
        <v>0</v>
      </c>
      <c r="M1945" s="1">
        <f>'[1]RC-1'!M1945</f>
        <v>0</v>
      </c>
      <c r="N1945" s="1">
        <f>'[1]RC-1'!N1945</f>
        <v>0</v>
      </c>
      <c r="O1945" s="1">
        <f>'[1]RC-1'!O1945</f>
        <v>0</v>
      </c>
      <c r="P1945" s="1">
        <f>'[1]RC-1'!P1945</f>
        <v>0</v>
      </c>
      <c r="Q1945" s="1">
        <f>'[1]RC-1'!Q1945</f>
        <v>0</v>
      </c>
      <c r="R1945" s="1">
        <f>'[1]RC-1'!R1945</f>
        <v>0</v>
      </c>
      <c r="S1945" s="1">
        <f>'[1]RC-1'!S1945</f>
        <v>0</v>
      </c>
      <c r="T1945" s="1">
        <f>'[1]RC-1'!T1945</f>
        <v>0</v>
      </c>
      <c r="U1945" s="1">
        <f>'[1]RC-1'!U1945</f>
        <v>0</v>
      </c>
      <c r="V1945" s="1">
        <f>'[1]RC-1'!V1945</f>
        <v>0</v>
      </c>
      <c r="W1945" s="1">
        <f>'[1]RC-1'!W1945</f>
        <v>0</v>
      </c>
      <c r="X1945" s="1">
        <f>'[1]RC-1'!X1945</f>
        <v>0</v>
      </c>
      <c r="Y1945" s="1">
        <f>'[1]RC-1'!Y1945</f>
        <v>0</v>
      </c>
      <c r="Z1945" s="1">
        <f>'[1]RC-1'!Z1945</f>
        <v>0</v>
      </c>
      <c r="AA1945" s="1">
        <f>'[1]RC-1'!AA1945</f>
        <v>0</v>
      </c>
      <c r="AB1945" s="1">
        <f>'[1]RC-1'!AB1945</f>
        <v>0</v>
      </c>
      <c r="AC1945" s="1">
        <f>'[1]RC-1'!AC1945</f>
        <v>0</v>
      </c>
      <c r="AD1945" s="1">
        <f>'[1]RC-1'!AD1945</f>
        <v>0</v>
      </c>
      <c r="AE1945" s="1">
        <f>'[1]RC-1'!AE1945</f>
        <v>0</v>
      </c>
      <c r="AF1945" s="1">
        <f>'[1]RC-1'!AF1945</f>
        <v>0</v>
      </c>
      <c r="AG1945" s="1">
        <f>'[1]RC-1'!AG1945</f>
        <v>0</v>
      </c>
      <c r="AH1945" s="1">
        <f>'[1]RC-1'!AH1945</f>
        <v>0</v>
      </c>
      <c r="AI1945" s="1">
        <f>'[1]RC-1'!AI1945</f>
        <v>0</v>
      </c>
    </row>
    <row r="1946" spans="1:35" x14ac:dyDescent="0.3">
      <c r="A1946" s="1">
        <f>'[1]RC-1'!A1946</f>
        <v>0</v>
      </c>
      <c r="B1946" s="1">
        <f>'[1]RC-1'!B1946</f>
        <v>0</v>
      </c>
      <c r="C1946" s="1">
        <f>'[1]RC-1'!C1946</f>
        <v>0</v>
      </c>
      <c r="D1946" s="1">
        <f>'[1]RC-1'!D1946</f>
        <v>0</v>
      </c>
      <c r="E1946" s="1">
        <f>'[1]RC-1'!E1946</f>
        <v>0</v>
      </c>
      <c r="F1946" s="1">
        <f>'[1]RC-1'!F1946</f>
        <v>0</v>
      </c>
      <c r="G1946" s="1">
        <f>'[1]RC-1'!G1946</f>
        <v>0</v>
      </c>
      <c r="H1946" s="1">
        <f>'[1]RC-1'!H1946</f>
        <v>0</v>
      </c>
      <c r="I1946" s="1">
        <f>'[1]RC-1'!I1946</f>
        <v>0</v>
      </c>
      <c r="J1946" s="1">
        <f>'[1]RC-1'!J1946</f>
        <v>0</v>
      </c>
      <c r="K1946" s="1">
        <f>'[1]RC-1'!K1946</f>
        <v>0</v>
      </c>
      <c r="L1946" s="1">
        <f>'[1]RC-1'!L1946</f>
        <v>0</v>
      </c>
      <c r="M1946" s="1">
        <f>'[1]RC-1'!M1946</f>
        <v>0</v>
      </c>
      <c r="N1946" s="1">
        <f>'[1]RC-1'!N1946</f>
        <v>0</v>
      </c>
      <c r="O1946" s="1">
        <f>'[1]RC-1'!O1946</f>
        <v>0</v>
      </c>
      <c r="P1946" s="1">
        <f>'[1]RC-1'!P1946</f>
        <v>0</v>
      </c>
      <c r="Q1946" s="1">
        <f>'[1]RC-1'!Q1946</f>
        <v>0</v>
      </c>
      <c r="R1946" s="1">
        <f>'[1]RC-1'!R1946</f>
        <v>0</v>
      </c>
      <c r="S1946" s="1">
        <f>'[1]RC-1'!S1946</f>
        <v>0</v>
      </c>
      <c r="T1946" s="1">
        <f>'[1]RC-1'!T1946</f>
        <v>0</v>
      </c>
      <c r="U1946" s="1">
        <f>'[1]RC-1'!U1946</f>
        <v>0</v>
      </c>
      <c r="V1946" s="1">
        <f>'[1]RC-1'!V1946</f>
        <v>0</v>
      </c>
      <c r="W1946" s="1">
        <f>'[1]RC-1'!W1946</f>
        <v>0</v>
      </c>
      <c r="X1946" s="1">
        <f>'[1]RC-1'!X1946</f>
        <v>0</v>
      </c>
      <c r="Y1946" s="1">
        <f>'[1]RC-1'!Y1946</f>
        <v>0</v>
      </c>
      <c r="Z1946" s="1">
        <f>'[1]RC-1'!Z1946</f>
        <v>0</v>
      </c>
      <c r="AA1946" s="1">
        <f>'[1]RC-1'!AA1946</f>
        <v>0</v>
      </c>
      <c r="AB1946" s="1">
        <f>'[1]RC-1'!AB1946</f>
        <v>0</v>
      </c>
      <c r="AC1946" s="1">
        <f>'[1]RC-1'!AC1946</f>
        <v>0</v>
      </c>
      <c r="AD1946" s="1">
        <f>'[1]RC-1'!AD1946</f>
        <v>0</v>
      </c>
      <c r="AE1946" s="1">
        <f>'[1]RC-1'!AE1946</f>
        <v>0</v>
      </c>
      <c r="AF1946" s="1">
        <f>'[1]RC-1'!AF1946</f>
        <v>0</v>
      </c>
      <c r="AG1946" s="1">
        <f>'[1]RC-1'!AG1946</f>
        <v>0</v>
      </c>
      <c r="AH1946" s="1">
        <f>'[1]RC-1'!AH1946</f>
        <v>0</v>
      </c>
      <c r="AI1946" s="1">
        <f>'[1]RC-1'!AI1946</f>
        <v>0</v>
      </c>
    </row>
    <row r="1947" spans="1:35" x14ac:dyDescent="0.3">
      <c r="A1947" s="1">
        <f>'[1]RC-1'!A1947</f>
        <v>0</v>
      </c>
      <c r="B1947" s="1">
        <f>'[1]RC-1'!B1947</f>
        <v>0</v>
      </c>
      <c r="C1947" s="1">
        <f>'[1]RC-1'!C1947</f>
        <v>0</v>
      </c>
      <c r="D1947" s="1">
        <f>'[1]RC-1'!D1947</f>
        <v>0</v>
      </c>
      <c r="E1947" s="1">
        <f>'[1]RC-1'!E1947</f>
        <v>0</v>
      </c>
      <c r="F1947" s="1">
        <f>'[1]RC-1'!F1947</f>
        <v>0</v>
      </c>
      <c r="G1947" s="1">
        <f>'[1]RC-1'!G1947</f>
        <v>0</v>
      </c>
      <c r="H1947" s="1">
        <f>'[1]RC-1'!H1947</f>
        <v>0</v>
      </c>
      <c r="I1947" s="1">
        <f>'[1]RC-1'!I1947</f>
        <v>0</v>
      </c>
      <c r="J1947" s="1">
        <f>'[1]RC-1'!J1947</f>
        <v>0</v>
      </c>
      <c r="K1947" s="1">
        <f>'[1]RC-1'!K1947</f>
        <v>0</v>
      </c>
      <c r="L1947" s="1">
        <f>'[1]RC-1'!L1947</f>
        <v>0</v>
      </c>
      <c r="M1947" s="1">
        <f>'[1]RC-1'!M1947</f>
        <v>0</v>
      </c>
      <c r="N1947" s="1">
        <f>'[1]RC-1'!N1947</f>
        <v>0</v>
      </c>
      <c r="O1947" s="1">
        <f>'[1]RC-1'!O1947</f>
        <v>0</v>
      </c>
      <c r="P1947" s="1">
        <f>'[1]RC-1'!P1947</f>
        <v>0</v>
      </c>
      <c r="Q1947" s="1">
        <f>'[1]RC-1'!Q1947</f>
        <v>0</v>
      </c>
      <c r="R1947" s="1">
        <f>'[1]RC-1'!R1947</f>
        <v>0</v>
      </c>
      <c r="S1947" s="1">
        <f>'[1]RC-1'!S1947</f>
        <v>0</v>
      </c>
      <c r="T1947" s="1">
        <f>'[1]RC-1'!T1947</f>
        <v>0</v>
      </c>
      <c r="U1947" s="1">
        <f>'[1]RC-1'!U1947</f>
        <v>0</v>
      </c>
      <c r="V1947" s="1">
        <f>'[1]RC-1'!V1947</f>
        <v>0</v>
      </c>
      <c r="W1947" s="1">
        <f>'[1]RC-1'!W1947</f>
        <v>0</v>
      </c>
      <c r="X1947" s="1">
        <f>'[1]RC-1'!X1947</f>
        <v>0</v>
      </c>
      <c r="Y1947" s="1">
        <f>'[1]RC-1'!Y1947</f>
        <v>0</v>
      </c>
      <c r="Z1947" s="1">
        <f>'[1]RC-1'!Z1947</f>
        <v>0</v>
      </c>
      <c r="AA1947" s="1">
        <f>'[1]RC-1'!AA1947</f>
        <v>0</v>
      </c>
      <c r="AB1947" s="1">
        <f>'[1]RC-1'!AB1947</f>
        <v>0</v>
      </c>
      <c r="AC1947" s="1">
        <f>'[1]RC-1'!AC1947</f>
        <v>0</v>
      </c>
      <c r="AD1947" s="1">
        <f>'[1]RC-1'!AD1947</f>
        <v>0</v>
      </c>
      <c r="AE1947" s="1">
        <f>'[1]RC-1'!AE1947</f>
        <v>0</v>
      </c>
      <c r="AF1947" s="1">
        <f>'[1]RC-1'!AF1947</f>
        <v>0</v>
      </c>
      <c r="AG1947" s="1">
        <f>'[1]RC-1'!AG1947</f>
        <v>0</v>
      </c>
      <c r="AH1947" s="1">
        <f>'[1]RC-1'!AH1947</f>
        <v>0</v>
      </c>
      <c r="AI1947" s="1">
        <f>'[1]RC-1'!AI1947</f>
        <v>0</v>
      </c>
    </row>
    <row r="1948" spans="1:35" x14ac:dyDescent="0.3">
      <c r="A1948" s="1">
        <f>'[1]RC-1'!A1948</f>
        <v>0</v>
      </c>
      <c r="B1948" s="1">
        <f>'[1]RC-1'!B1948</f>
        <v>0</v>
      </c>
      <c r="C1948" s="1">
        <f>'[1]RC-1'!C1948</f>
        <v>0</v>
      </c>
      <c r="D1948" s="1">
        <f>'[1]RC-1'!D1948</f>
        <v>0</v>
      </c>
      <c r="E1948" s="1">
        <f>'[1]RC-1'!E1948</f>
        <v>0</v>
      </c>
      <c r="F1948" s="1">
        <f>'[1]RC-1'!F1948</f>
        <v>0</v>
      </c>
      <c r="G1948" s="1">
        <f>'[1]RC-1'!G1948</f>
        <v>0</v>
      </c>
      <c r="H1948" s="1">
        <f>'[1]RC-1'!H1948</f>
        <v>0</v>
      </c>
      <c r="I1948" s="1">
        <f>'[1]RC-1'!I1948</f>
        <v>0</v>
      </c>
      <c r="J1948" s="1">
        <f>'[1]RC-1'!J1948</f>
        <v>0</v>
      </c>
      <c r="K1948" s="1">
        <f>'[1]RC-1'!K1948</f>
        <v>0</v>
      </c>
      <c r="L1948" s="1">
        <f>'[1]RC-1'!L1948</f>
        <v>0</v>
      </c>
      <c r="M1948" s="1">
        <f>'[1]RC-1'!M1948</f>
        <v>0</v>
      </c>
      <c r="N1948" s="1">
        <f>'[1]RC-1'!N1948</f>
        <v>0</v>
      </c>
      <c r="O1948" s="1">
        <f>'[1]RC-1'!O1948</f>
        <v>0</v>
      </c>
      <c r="P1948" s="1">
        <f>'[1]RC-1'!P1948</f>
        <v>0</v>
      </c>
      <c r="Q1948" s="1">
        <f>'[1]RC-1'!Q1948</f>
        <v>0</v>
      </c>
      <c r="R1948" s="1">
        <f>'[1]RC-1'!R1948</f>
        <v>0</v>
      </c>
      <c r="S1948" s="1">
        <f>'[1]RC-1'!S1948</f>
        <v>0</v>
      </c>
      <c r="T1948" s="1">
        <f>'[1]RC-1'!T1948</f>
        <v>0</v>
      </c>
      <c r="U1948" s="1">
        <f>'[1]RC-1'!U1948</f>
        <v>0</v>
      </c>
      <c r="V1948" s="1">
        <f>'[1]RC-1'!V1948</f>
        <v>0</v>
      </c>
      <c r="W1948" s="1">
        <f>'[1]RC-1'!W1948</f>
        <v>0</v>
      </c>
      <c r="X1948" s="1">
        <f>'[1]RC-1'!X1948</f>
        <v>0</v>
      </c>
      <c r="Y1948" s="1">
        <f>'[1]RC-1'!Y1948</f>
        <v>0</v>
      </c>
      <c r="Z1948" s="1">
        <f>'[1]RC-1'!Z1948</f>
        <v>0</v>
      </c>
      <c r="AA1948" s="1">
        <f>'[1]RC-1'!AA1948</f>
        <v>0</v>
      </c>
      <c r="AB1948" s="1">
        <f>'[1]RC-1'!AB1948</f>
        <v>0</v>
      </c>
      <c r="AC1948" s="1">
        <f>'[1]RC-1'!AC1948</f>
        <v>0</v>
      </c>
      <c r="AD1948" s="1">
        <f>'[1]RC-1'!AD1948</f>
        <v>0</v>
      </c>
      <c r="AE1948" s="1">
        <f>'[1]RC-1'!AE1948</f>
        <v>0</v>
      </c>
      <c r="AF1948" s="1">
        <f>'[1]RC-1'!AF1948</f>
        <v>0</v>
      </c>
      <c r="AG1948" s="1">
        <f>'[1]RC-1'!AG1948</f>
        <v>0</v>
      </c>
      <c r="AH1948" s="1">
        <f>'[1]RC-1'!AH1948</f>
        <v>0</v>
      </c>
      <c r="AI1948" s="1">
        <f>'[1]RC-1'!AI1948</f>
        <v>0</v>
      </c>
    </row>
    <row r="1949" spans="1:35" x14ac:dyDescent="0.3">
      <c r="A1949" s="1">
        <f>'[1]RC-1'!A1949</f>
        <v>0</v>
      </c>
      <c r="B1949" s="1">
        <f>'[1]RC-1'!B1949</f>
        <v>0</v>
      </c>
      <c r="C1949" s="1">
        <f>'[1]RC-1'!C1949</f>
        <v>0</v>
      </c>
      <c r="D1949" s="1">
        <f>'[1]RC-1'!D1949</f>
        <v>0</v>
      </c>
      <c r="E1949" s="1">
        <f>'[1]RC-1'!E1949</f>
        <v>0</v>
      </c>
      <c r="F1949" s="1">
        <f>'[1]RC-1'!F1949</f>
        <v>0</v>
      </c>
      <c r="G1949" s="1">
        <f>'[1]RC-1'!G1949</f>
        <v>0</v>
      </c>
      <c r="H1949" s="1">
        <f>'[1]RC-1'!H1949</f>
        <v>0</v>
      </c>
      <c r="I1949" s="1">
        <f>'[1]RC-1'!I1949</f>
        <v>0</v>
      </c>
      <c r="J1949" s="1">
        <f>'[1]RC-1'!J1949</f>
        <v>0</v>
      </c>
      <c r="K1949" s="1">
        <f>'[1]RC-1'!K1949</f>
        <v>0</v>
      </c>
      <c r="L1949" s="1">
        <f>'[1]RC-1'!L1949</f>
        <v>0</v>
      </c>
      <c r="M1949" s="1">
        <f>'[1]RC-1'!M1949</f>
        <v>0</v>
      </c>
      <c r="N1949" s="1">
        <f>'[1]RC-1'!N1949</f>
        <v>0</v>
      </c>
      <c r="O1949" s="1">
        <f>'[1]RC-1'!O1949</f>
        <v>0</v>
      </c>
      <c r="P1949" s="1">
        <f>'[1]RC-1'!P1949</f>
        <v>0</v>
      </c>
      <c r="Q1949" s="1">
        <f>'[1]RC-1'!Q1949</f>
        <v>0</v>
      </c>
      <c r="R1949" s="1">
        <f>'[1]RC-1'!R1949</f>
        <v>0</v>
      </c>
      <c r="S1949" s="1">
        <f>'[1]RC-1'!S1949</f>
        <v>0</v>
      </c>
      <c r="T1949" s="1">
        <f>'[1]RC-1'!T1949</f>
        <v>0</v>
      </c>
      <c r="U1949" s="1">
        <f>'[1]RC-1'!U1949</f>
        <v>0</v>
      </c>
      <c r="V1949" s="1">
        <f>'[1]RC-1'!V1949</f>
        <v>0</v>
      </c>
      <c r="W1949" s="1">
        <f>'[1]RC-1'!W1949</f>
        <v>0</v>
      </c>
      <c r="X1949" s="1">
        <f>'[1]RC-1'!X1949</f>
        <v>0</v>
      </c>
      <c r="Y1949" s="1">
        <f>'[1]RC-1'!Y1949</f>
        <v>0</v>
      </c>
      <c r="Z1949" s="1">
        <f>'[1]RC-1'!Z1949</f>
        <v>0</v>
      </c>
      <c r="AA1949" s="1">
        <f>'[1]RC-1'!AA1949</f>
        <v>0</v>
      </c>
      <c r="AB1949" s="1">
        <f>'[1]RC-1'!AB1949</f>
        <v>0</v>
      </c>
      <c r="AC1949" s="1">
        <f>'[1]RC-1'!AC1949</f>
        <v>0</v>
      </c>
      <c r="AD1949" s="1">
        <f>'[1]RC-1'!AD1949</f>
        <v>0</v>
      </c>
      <c r="AE1949" s="1">
        <f>'[1]RC-1'!AE1949</f>
        <v>0</v>
      </c>
      <c r="AF1949" s="1">
        <f>'[1]RC-1'!AF1949</f>
        <v>0</v>
      </c>
      <c r="AG1949" s="1">
        <f>'[1]RC-1'!AG1949</f>
        <v>0</v>
      </c>
      <c r="AH1949" s="1">
        <f>'[1]RC-1'!AH1949</f>
        <v>0</v>
      </c>
      <c r="AI1949" s="1">
        <f>'[1]RC-1'!AI1949</f>
        <v>0</v>
      </c>
    </row>
    <row r="1950" spans="1:35" x14ac:dyDescent="0.3">
      <c r="A1950" s="1">
        <f>'[1]RC-1'!A1950</f>
        <v>0</v>
      </c>
      <c r="B1950" s="1">
        <f>'[1]RC-1'!B1950</f>
        <v>0</v>
      </c>
      <c r="C1950" s="1">
        <f>'[1]RC-1'!C1950</f>
        <v>0</v>
      </c>
      <c r="D1950" s="1">
        <f>'[1]RC-1'!D1950</f>
        <v>0</v>
      </c>
      <c r="E1950" s="1">
        <f>'[1]RC-1'!E1950</f>
        <v>0</v>
      </c>
      <c r="F1950" s="1">
        <f>'[1]RC-1'!F1950</f>
        <v>0</v>
      </c>
      <c r="G1950" s="1">
        <f>'[1]RC-1'!G1950</f>
        <v>0</v>
      </c>
      <c r="H1950" s="1">
        <f>'[1]RC-1'!H1950</f>
        <v>0</v>
      </c>
      <c r="I1950" s="1">
        <f>'[1]RC-1'!I1950</f>
        <v>0</v>
      </c>
      <c r="J1950" s="1">
        <f>'[1]RC-1'!J1950</f>
        <v>0</v>
      </c>
      <c r="K1950" s="1">
        <f>'[1]RC-1'!K1950</f>
        <v>0</v>
      </c>
      <c r="L1950" s="1">
        <f>'[1]RC-1'!L1950</f>
        <v>0</v>
      </c>
      <c r="M1950" s="1">
        <f>'[1]RC-1'!M1950</f>
        <v>0</v>
      </c>
      <c r="N1950" s="1">
        <f>'[1]RC-1'!N1950</f>
        <v>0</v>
      </c>
      <c r="O1950" s="1">
        <f>'[1]RC-1'!O1950</f>
        <v>0</v>
      </c>
      <c r="P1950" s="1">
        <f>'[1]RC-1'!P1950</f>
        <v>0</v>
      </c>
      <c r="Q1950" s="1">
        <f>'[1]RC-1'!Q1950</f>
        <v>0</v>
      </c>
      <c r="R1950" s="1">
        <f>'[1]RC-1'!R1950</f>
        <v>0</v>
      </c>
      <c r="S1950" s="1">
        <f>'[1]RC-1'!S1950</f>
        <v>0</v>
      </c>
      <c r="T1950" s="1">
        <f>'[1]RC-1'!T1950</f>
        <v>0</v>
      </c>
      <c r="U1950" s="1">
        <f>'[1]RC-1'!U1950</f>
        <v>0</v>
      </c>
      <c r="V1950" s="1">
        <f>'[1]RC-1'!V1950</f>
        <v>0</v>
      </c>
      <c r="W1950" s="1">
        <f>'[1]RC-1'!W1950</f>
        <v>0</v>
      </c>
      <c r="X1950" s="1">
        <f>'[1]RC-1'!X1950</f>
        <v>0</v>
      </c>
      <c r="Y1950" s="1">
        <f>'[1]RC-1'!Y1950</f>
        <v>0</v>
      </c>
      <c r="Z1950" s="1">
        <f>'[1]RC-1'!Z1950</f>
        <v>0</v>
      </c>
      <c r="AA1950" s="1">
        <f>'[1]RC-1'!AA1950</f>
        <v>0</v>
      </c>
      <c r="AB1950" s="1">
        <f>'[1]RC-1'!AB1950</f>
        <v>0</v>
      </c>
      <c r="AC1950" s="1">
        <f>'[1]RC-1'!AC1950</f>
        <v>0</v>
      </c>
      <c r="AD1950" s="1">
        <f>'[1]RC-1'!AD1950</f>
        <v>0</v>
      </c>
      <c r="AE1950" s="1">
        <f>'[1]RC-1'!AE1950</f>
        <v>0</v>
      </c>
      <c r="AF1950" s="1">
        <f>'[1]RC-1'!AF1950</f>
        <v>0</v>
      </c>
      <c r="AG1950" s="1">
        <f>'[1]RC-1'!AG1950</f>
        <v>0</v>
      </c>
      <c r="AH1950" s="1">
        <f>'[1]RC-1'!AH1950</f>
        <v>0</v>
      </c>
      <c r="AI1950" s="1">
        <f>'[1]RC-1'!AI1950</f>
        <v>0</v>
      </c>
    </row>
    <row r="1951" spans="1:35" x14ac:dyDescent="0.3">
      <c r="A1951" s="1">
        <f>'[1]RC-1'!A1951</f>
        <v>0</v>
      </c>
      <c r="B1951" s="1">
        <f>'[1]RC-1'!B1951</f>
        <v>0</v>
      </c>
      <c r="C1951" s="1">
        <f>'[1]RC-1'!C1951</f>
        <v>0</v>
      </c>
      <c r="D1951" s="1">
        <f>'[1]RC-1'!D1951</f>
        <v>0</v>
      </c>
      <c r="E1951" s="1">
        <f>'[1]RC-1'!E1951</f>
        <v>0</v>
      </c>
      <c r="F1951" s="1">
        <f>'[1]RC-1'!F1951</f>
        <v>0</v>
      </c>
      <c r="G1951" s="1">
        <f>'[1]RC-1'!G1951</f>
        <v>0</v>
      </c>
      <c r="H1951" s="1">
        <f>'[1]RC-1'!H1951</f>
        <v>0</v>
      </c>
      <c r="I1951" s="1">
        <f>'[1]RC-1'!I1951</f>
        <v>0</v>
      </c>
      <c r="J1951" s="1">
        <f>'[1]RC-1'!J1951</f>
        <v>0</v>
      </c>
      <c r="K1951" s="1">
        <f>'[1]RC-1'!K1951</f>
        <v>0</v>
      </c>
      <c r="L1951" s="1">
        <f>'[1]RC-1'!L1951</f>
        <v>0</v>
      </c>
      <c r="M1951" s="1">
        <f>'[1]RC-1'!M1951</f>
        <v>0</v>
      </c>
      <c r="N1951" s="1">
        <f>'[1]RC-1'!N1951</f>
        <v>0</v>
      </c>
      <c r="O1951" s="1">
        <f>'[1]RC-1'!O1951</f>
        <v>0</v>
      </c>
      <c r="P1951" s="1">
        <f>'[1]RC-1'!P1951</f>
        <v>0</v>
      </c>
      <c r="Q1951" s="1">
        <f>'[1]RC-1'!Q1951</f>
        <v>0</v>
      </c>
      <c r="R1951" s="1">
        <f>'[1]RC-1'!R1951</f>
        <v>0</v>
      </c>
      <c r="S1951" s="1">
        <f>'[1]RC-1'!S1951</f>
        <v>0</v>
      </c>
      <c r="T1951" s="1">
        <f>'[1]RC-1'!T1951</f>
        <v>0</v>
      </c>
      <c r="U1951" s="1">
        <f>'[1]RC-1'!U1951</f>
        <v>0</v>
      </c>
      <c r="V1951" s="1">
        <f>'[1]RC-1'!V1951</f>
        <v>0</v>
      </c>
      <c r="W1951" s="1">
        <f>'[1]RC-1'!W1951</f>
        <v>0</v>
      </c>
      <c r="X1951" s="1">
        <f>'[1]RC-1'!X1951</f>
        <v>0</v>
      </c>
      <c r="Y1951" s="1">
        <f>'[1]RC-1'!Y1951</f>
        <v>0</v>
      </c>
      <c r="Z1951" s="1">
        <f>'[1]RC-1'!Z1951</f>
        <v>0</v>
      </c>
      <c r="AA1951" s="1">
        <f>'[1]RC-1'!AA1951</f>
        <v>0</v>
      </c>
      <c r="AB1951" s="1">
        <f>'[1]RC-1'!AB1951</f>
        <v>0</v>
      </c>
      <c r="AC1951" s="1">
        <f>'[1]RC-1'!AC1951</f>
        <v>0</v>
      </c>
      <c r="AD1951" s="1">
        <f>'[1]RC-1'!AD1951</f>
        <v>0</v>
      </c>
      <c r="AE1951" s="1">
        <f>'[1]RC-1'!AE1951</f>
        <v>0</v>
      </c>
      <c r="AF1951" s="1">
        <f>'[1]RC-1'!AF1951</f>
        <v>0</v>
      </c>
      <c r="AG1951" s="1">
        <f>'[1]RC-1'!AG1951</f>
        <v>0</v>
      </c>
      <c r="AH1951" s="1">
        <f>'[1]RC-1'!AH1951</f>
        <v>0</v>
      </c>
      <c r="AI1951" s="1">
        <f>'[1]RC-1'!AI1951</f>
        <v>0</v>
      </c>
    </row>
    <row r="1952" spans="1:35" x14ac:dyDescent="0.3">
      <c r="A1952" s="1">
        <f>'[1]RC-1'!A1952</f>
        <v>0</v>
      </c>
      <c r="B1952" s="1">
        <f>'[1]RC-1'!B1952</f>
        <v>0</v>
      </c>
      <c r="C1952" s="1">
        <f>'[1]RC-1'!C1952</f>
        <v>0</v>
      </c>
      <c r="D1952" s="1">
        <f>'[1]RC-1'!D1952</f>
        <v>0</v>
      </c>
      <c r="E1952" s="1">
        <f>'[1]RC-1'!E1952</f>
        <v>0</v>
      </c>
      <c r="F1952" s="1">
        <f>'[1]RC-1'!F1952</f>
        <v>0</v>
      </c>
      <c r="G1952" s="1">
        <f>'[1]RC-1'!G1952</f>
        <v>0</v>
      </c>
      <c r="H1952" s="1">
        <f>'[1]RC-1'!H1952</f>
        <v>0</v>
      </c>
      <c r="I1952" s="1">
        <f>'[1]RC-1'!I1952</f>
        <v>0</v>
      </c>
      <c r="J1952" s="1">
        <f>'[1]RC-1'!J1952</f>
        <v>0</v>
      </c>
      <c r="K1952" s="1">
        <f>'[1]RC-1'!K1952</f>
        <v>0</v>
      </c>
      <c r="L1952" s="1">
        <f>'[1]RC-1'!L1952</f>
        <v>0</v>
      </c>
      <c r="M1952" s="1">
        <f>'[1]RC-1'!M1952</f>
        <v>0</v>
      </c>
      <c r="N1952" s="1">
        <f>'[1]RC-1'!N1952</f>
        <v>0</v>
      </c>
      <c r="O1952" s="1">
        <f>'[1]RC-1'!O1952</f>
        <v>0</v>
      </c>
      <c r="P1952" s="1">
        <f>'[1]RC-1'!P1952</f>
        <v>0</v>
      </c>
      <c r="Q1952" s="1">
        <f>'[1]RC-1'!Q1952</f>
        <v>0</v>
      </c>
      <c r="R1952" s="1">
        <f>'[1]RC-1'!R1952</f>
        <v>0</v>
      </c>
      <c r="S1952" s="1">
        <f>'[1]RC-1'!S1952</f>
        <v>0</v>
      </c>
      <c r="T1952" s="1">
        <f>'[1]RC-1'!T1952</f>
        <v>0</v>
      </c>
      <c r="U1952" s="1">
        <f>'[1]RC-1'!U1952</f>
        <v>0</v>
      </c>
      <c r="V1952" s="1">
        <f>'[1]RC-1'!V1952</f>
        <v>0</v>
      </c>
      <c r="W1952" s="1">
        <f>'[1]RC-1'!W1952</f>
        <v>0</v>
      </c>
      <c r="X1952" s="1">
        <f>'[1]RC-1'!X1952</f>
        <v>0</v>
      </c>
      <c r="Y1952" s="1">
        <f>'[1]RC-1'!Y1952</f>
        <v>0</v>
      </c>
      <c r="Z1952" s="1">
        <f>'[1]RC-1'!Z1952</f>
        <v>0</v>
      </c>
      <c r="AA1952" s="1">
        <f>'[1]RC-1'!AA1952</f>
        <v>0</v>
      </c>
      <c r="AB1952" s="1">
        <f>'[1]RC-1'!AB1952</f>
        <v>0</v>
      </c>
      <c r="AC1952" s="1">
        <f>'[1]RC-1'!AC1952</f>
        <v>0</v>
      </c>
      <c r="AD1952" s="1">
        <f>'[1]RC-1'!AD1952</f>
        <v>0</v>
      </c>
      <c r="AE1952" s="1">
        <f>'[1]RC-1'!AE1952</f>
        <v>0</v>
      </c>
      <c r="AF1952" s="1">
        <f>'[1]RC-1'!AF1952</f>
        <v>0</v>
      </c>
      <c r="AG1952" s="1">
        <f>'[1]RC-1'!AG1952</f>
        <v>0</v>
      </c>
      <c r="AH1952" s="1">
        <f>'[1]RC-1'!AH1952</f>
        <v>0</v>
      </c>
      <c r="AI1952" s="1">
        <f>'[1]RC-1'!AI1952</f>
        <v>0</v>
      </c>
    </row>
    <row r="1953" spans="1:35" x14ac:dyDescent="0.3">
      <c r="A1953" s="1">
        <f>'[1]RC-1'!A1953</f>
        <v>0</v>
      </c>
      <c r="B1953" s="1">
        <f>'[1]RC-1'!B1953</f>
        <v>0</v>
      </c>
      <c r="C1953" s="1">
        <f>'[1]RC-1'!C1953</f>
        <v>0</v>
      </c>
      <c r="D1953" s="1">
        <f>'[1]RC-1'!D1953</f>
        <v>0</v>
      </c>
      <c r="E1953" s="1">
        <f>'[1]RC-1'!E1953</f>
        <v>0</v>
      </c>
      <c r="F1953" s="1">
        <f>'[1]RC-1'!F1953</f>
        <v>0</v>
      </c>
      <c r="G1953" s="1">
        <f>'[1]RC-1'!G1953</f>
        <v>0</v>
      </c>
      <c r="H1953" s="1">
        <f>'[1]RC-1'!H1953</f>
        <v>0</v>
      </c>
      <c r="I1953" s="1">
        <f>'[1]RC-1'!I1953</f>
        <v>0</v>
      </c>
      <c r="J1953" s="1">
        <f>'[1]RC-1'!J1953</f>
        <v>0</v>
      </c>
      <c r="K1953" s="1">
        <f>'[1]RC-1'!K1953</f>
        <v>0</v>
      </c>
      <c r="L1953" s="1">
        <f>'[1]RC-1'!L1953</f>
        <v>0</v>
      </c>
      <c r="M1953" s="1">
        <f>'[1]RC-1'!M1953</f>
        <v>0</v>
      </c>
      <c r="N1953" s="1">
        <f>'[1]RC-1'!N1953</f>
        <v>0</v>
      </c>
      <c r="O1953" s="1">
        <f>'[1]RC-1'!O1953</f>
        <v>0</v>
      </c>
      <c r="P1953" s="1">
        <f>'[1]RC-1'!P1953</f>
        <v>0</v>
      </c>
      <c r="Q1953" s="1">
        <f>'[1]RC-1'!Q1953</f>
        <v>0</v>
      </c>
      <c r="R1953" s="1">
        <f>'[1]RC-1'!R1953</f>
        <v>0</v>
      </c>
      <c r="S1953" s="1">
        <f>'[1]RC-1'!S1953</f>
        <v>0</v>
      </c>
      <c r="T1953" s="1">
        <f>'[1]RC-1'!T1953</f>
        <v>0</v>
      </c>
      <c r="U1953" s="1">
        <f>'[1]RC-1'!U1953</f>
        <v>0</v>
      </c>
      <c r="V1953" s="1">
        <f>'[1]RC-1'!V1953</f>
        <v>0</v>
      </c>
      <c r="W1953" s="1">
        <f>'[1]RC-1'!W1953</f>
        <v>0</v>
      </c>
      <c r="X1953" s="1">
        <f>'[1]RC-1'!X1953</f>
        <v>0</v>
      </c>
      <c r="Y1953" s="1">
        <f>'[1]RC-1'!Y1953</f>
        <v>0</v>
      </c>
      <c r="Z1953" s="1">
        <f>'[1]RC-1'!Z1953</f>
        <v>0</v>
      </c>
      <c r="AA1953" s="1">
        <f>'[1]RC-1'!AA1953</f>
        <v>0</v>
      </c>
      <c r="AB1953" s="1">
        <f>'[1]RC-1'!AB1953</f>
        <v>0</v>
      </c>
      <c r="AC1953" s="1">
        <f>'[1]RC-1'!AC1953</f>
        <v>0</v>
      </c>
      <c r="AD1953" s="1">
        <f>'[1]RC-1'!AD1953</f>
        <v>0</v>
      </c>
      <c r="AE1953" s="1">
        <f>'[1]RC-1'!AE1953</f>
        <v>0</v>
      </c>
      <c r="AF1953" s="1">
        <f>'[1]RC-1'!AF1953</f>
        <v>0</v>
      </c>
      <c r="AG1953" s="1">
        <f>'[1]RC-1'!AG1953</f>
        <v>0</v>
      </c>
      <c r="AH1953" s="1">
        <f>'[1]RC-1'!AH1953</f>
        <v>0</v>
      </c>
      <c r="AI1953" s="1">
        <f>'[1]RC-1'!AI1953</f>
        <v>0</v>
      </c>
    </row>
    <row r="1954" spans="1:35" x14ac:dyDescent="0.3">
      <c r="A1954" s="1">
        <f>'[1]RC-1'!A1954</f>
        <v>0</v>
      </c>
      <c r="B1954" s="1">
        <f>'[1]RC-1'!B1954</f>
        <v>0</v>
      </c>
      <c r="C1954" s="1">
        <f>'[1]RC-1'!C1954</f>
        <v>0</v>
      </c>
      <c r="D1954" s="1">
        <f>'[1]RC-1'!D1954</f>
        <v>0</v>
      </c>
      <c r="E1954" s="1">
        <f>'[1]RC-1'!E1954</f>
        <v>0</v>
      </c>
      <c r="F1954" s="1">
        <f>'[1]RC-1'!F1954</f>
        <v>0</v>
      </c>
      <c r="G1954" s="1">
        <f>'[1]RC-1'!G1954</f>
        <v>0</v>
      </c>
      <c r="H1954" s="1">
        <f>'[1]RC-1'!H1954</f>
        <v>0</v>
      </c>
      <c r="I1954" s="1">
        <f>'[1]RC-1'!I1954</f>
        <v>0</v>
      </c>
      <c r="J1954" s="1">
        <f>'[1]RC-1'!J1954</f>
        <v>0</v>
      </c>
      <c r="K1954" s="1">
        <f>'[1]RC-1'!K1954</f>
        <v>0</v>
      </c>
      <c r="L1954" s="1">
        <f>'[1]RC-1'!L1954</f>
        <v>0</v>
      </c>
      <c r="M1954" s="1">
        <f>'[1]RC-1'!M1954</f>
        <v>0</v>
      </c>
      <c r="N1954" s="1">
        <f>'[1]RC-1'!N1954</f>
        <v>0</v>
      </c>
      <c r="O1954" s="1">
        <f>'[1]RC-1'!O1954</f>
        <v>0</v>
      </c>
      <c r="P1954" s="1">
        <f>'[1]RC-1'!P1954</f>
        <v>0</v>
      </c>
      <c r="Q1954" s="1">
        <f>'[1]RC-1'!Q1954</f>
        <v>0</v>
      </c>
      <c r="R1954" s="1">
        <f>'[1]RC-1'!R1954</f>
        <v>0</v>
      </c>
      <c r="S1954" s="1">
        <f>'[1]RC-1'!S1954</f>
        <v>0</v>
      </c>
      <c r="T1954" s="1">
        <f>'[1]RC-1'!T1954</f>
        <v>0</v>
      </c>
      <c r="U1954" s="1">
        <f>'[1]RC-1'!U1954</f>
        <v>0</v>
      </c>
      <c r="V1954" s="1">
        <f>'[1]RC-1'!V1954</f>
        <v>0</v>
      </c>
      <c r="W1954" s="1">
        <f>'[1]RC-1'!W1954</f>
        <v>0</v>
      </c>
      <c r="X1954" s="1">
        <f>'[1]RC-1'!X1954</f>
        <v>0</v>
      </c>
      <c r="Y1954" s="1">
        <f>'[1]RC-1'!Y1954</f>
        <v>0</v>
      </c>
      <c r="Z1954" s="1">
        <f>'[1]RC-1'!Z1954</f>
        <v>0</v>
      </c>
      <c r="AA1954" s="1">
        <f>'[1]RC-1'!AA1954</f>
        <v>0</v>
      </c>
      <c r="AB1954" s="1">
        <f>'[1]RC-1'!AB1954</f>
        <v>0</v>
      </c>
      <c r="AC1954" s="1">
        <f>'[1]RC-1'!AC1954</f>
        <v>0</v>
      </c>
      <c r="AD1954" s="1">
        <f>'[1]RC-1'!AD1954</f>
        <v>0</v>
      </c>
      <c r="AE1954" s="1">
        <f>'[1]RC-1'!AE1954</f>
        <v>0</v>
      </c>
      <c r="AF1954" s="1">
        <f>'[1]RC-1'!AF1954</f>
        <v>0</v>
      </c>
      <c r="AG1954" s="1">
        <f>'[1]RC-1'!AG1954</f>
        <v>0</v>
      </c>
      <c r="AH1954" s="1">
        <f>'[1]RC-1'!AH1954</f>
        <v>0</v>
      </c>
      <c r="AI1954" s="1">
        <f>'[1]RC-1'!AI1954</f>
        <v>0</v>
      </c>
    </row>
    <row r="1955" spans="1:35" x14ac:dyDescent="0.3">
      <c r="A1955" s="1">
        <f>'[1]RC-1'!A1955</f>
        <v>0</v>
      </c>
      <c r="B1955" s="1">
        <f>'[1]RC-1'!B1955</f>
        <v>0</v>
      </c>
      <c r="C1955" s="1">
        <f>'[1]RC-1'!C1955</f>
        <v>0</v>
      </c>
      <c r="D1955" s="1">
        <f>'[1]RC-1'!D1955</f>
        <v>0</v>
      </c>
      <c r="E1955" s="1">
        <f>'[1]RC-1'!E1955</f>
        <v>0</v>
      </c>
      <c r="F1955" s="1">
        <f>'[1]RC-1'!F1955</f>
        <v>0</v>
      </c>
      <c r="G1955" s="1">
        <f>'[1]RC-1'!G1955</f>
        <v>0</v>
      </c>
      <c r="H1955" s="1">
        <f>'[1]RC-1'!H1955</f>
        <v>0</v>
      </c>
      <c r="I1955" s="1">
        <f>'[1]RC-1'!I1955</f>
        <v>0</v>
      </c>
      <c r="J1955" s="1">
        <f>'[1]RC-1'!J1955</f>
        <v>0</v>
      </c>
      <c r="K1955" s="1">
        <f>'[1]RC-1'!K1955</f>
        <v>0</v>
      </c>
      <c r="L1955" s="1">
        <f>'[1]RC-1'!L1955</f>
        <v>0</v>
      </c>
      <c r="M1955" s="1">
        <f>'[1]RC-1'!M1955</f>
        <v>0</v>
      </c>
      <c r="N1955" s="1">
        <f>'[1]RC-1'!N1955</f>
        <v>0</v>
      </c>
      <c r="O1955" s="1">
        <f>'[1]RC-1'!O1955</f>
        <v>0</v>
      </c>
      <c r="P1955" s="1">
        <f>'[1]RC-1'!P1955</f>
        <v>0</v>
      </c>
      <c r="Q1955" s="1">
        <f>'[1]RC-1'!Q1955</f>
        <v>0</v>
      </c>
      <c r="R1955" s="1">
        <f>'[1]RC-1'!R1955</f>
        <v>0</v>
      </c>
      <c r="S1955" s="1">
        <f>'[1]RC-1'!S1955</f>
        <v>0</v>
      </c>
      <c r="T1955" s="1">
        <f>'[1]RC-1'!T1955</f>
        <v>0</v>
      </c>
      <c r="U1955" s="1">
        <f>'[1]RC-1'!U1955</f>
        <v>0</v>
      </c>
      <c r="V1955" s="1">
        <f>'[1]RC-1'!V1955</f>
        <v>0</v>
      </c>
      <c r="W1955" s="1">
        <f>'[1]RC-1'!W1955</f>
        <v>0</v>
      </c>
      <c r="X1955" s="1">
        <f>'[1]RC-1'!X1955</f>
        <v>0</v>
      </c>
      <c r="Y1955" s="1">
        <f>'[1]RC-1'!Y1955</f>
        <v>0</v>
      </c>
      <c r="Z1955" s="1">
        <f>'[1]RC-1'!Z1955</f>
        <v>0</v>
      </c>
      <c r="AA1955" s="1">
        <f>'[1]RC-1'!AA1955</f>
        <v>0</v>
      </c>
      <c r="AB1955" s="1">
        <f>'[1]RC-1'!AB1955</f>
        <v>0</v>
      </c>
      <c r="AC1955" s="1">
        <f>'[1]RC-1'!AC1955</f>
        <v>0</v>
      </c>
      <c r="AD1955" s="1">
        <f>'[1]RC-1'!AD1955</f>
        <v>0</v>
      </c>
      <c r="AE1955" s="1">
        <f>'[1]RC-1'!AE1955</f>
        <v>0</v>
      </c>
      <c r="AF1955" s="1">
        <f>'[1]RC-1'!AF1955</f>
        <v>0</v>
      </c>
      <c r="AG1955" s="1">
        <f>'[1]RC-1'!AG1955</f>
        <v>0</v>
      </c>
      <c r="AH1955" s="1">
        <f>'[1]RC-1'!AH1955</f>
        <v>0</v>
      </c>
      <c r="AI1955" s="1">
        <f>'[1]RC-1'!AI1955</f>
        <v>0</v>
      </c>
    </row>
    <row r="1956" spans="1:35" x14ac:dyDescent="0.3">
      <c r="A1956" s="1">
        <f>'[1]RC-1'!A1956</f>
        <v>0</v>
      </c>
      <c r="B1956" s="1">
        <f>'[1]RC-1'!B1956</f>
        <v>0</v>
      </c>
      <c r="C1956" s="1">
        <f>'[1]RC-1'!C1956</f>
        <v>0</v>
      </c>
      <c r="D1956" s="1">
        <f>'[1]RC-1'!D1956</f>
        <v>0</v>
      </c>
      <c r="E1956" s="1">
        <f>'[1]RC-1'!E1956</f>
        <v>0</v>
      </c>
      <c r="F1956" s="1">
        <f>'[1]RC-1'!F1956</f>
        <v>0</v>
      </c>
      <c r="G1956" s="1">
        <f>'[1]RC-1'!G1956</f>
        <v>0</v>
      </c>
      <c r="H1956" s="1">
        <f>'[1]RC-1'!H1956</f>
        <v>0</v>
      </c>
      <c r="I1956" s="1">
        <f>'[1]RC-1'!I1956</f>
        <v>0</v>
      </c>
      <c r="J1956" s="1">
        <f>'[1]RC-1'!J1956</f>
        <v>0</v>
      </c>
      <c r="K1956" s="1">
        <f>'[1]RC-1'!K1956</f>
        <v>0</v>
      </c>
      <c r="L1956" s="1">
        <f>'[1]RC-1'!L1956</f>
        <v>0</v>
      </c>
      <c r="M1956" s="1">
        <f>'[1]RC-1'!M1956</f>
        <v>0</v>
      </c>
      <c r="N1956" s="1">
        <f>'[1]RC-1'!N1956</f>
        <v>0</v>
      </c>
      <c r="O1956" s="1">
        <f>'[1]RC-1'!O1956</f>
        <v>0</v>
      </c>
      <c r="P1956" s="1">
        <f>'[1]RC-1'!P1956</f>
        <v>0</v>
      </c>
      <c r="Q1956" s="1">
        <f>'[1]RC-1'!Q1956</f>
        <v>0</v>
      </c>
      <c r="R1956" s="1">
        <f>'[1]RC-1'!R1956</f>
        <v>0</v>
      </c>
      <c r="S1956" s="1">
        <f>'[1]RC-1'!S1956</f>
        <v>0</v>
      </c>
      <c r="T1956" s="1">
        <f>'[1]RC-1'!T1956</f>
        <v>0</v>
      </c>
      <c r="U1956" s="1">
        <f>'[1]RC-1'!U1956</f>
        <v>0</v>
      </c>
      <c r="V1956" s="1">
        <f>'[1]RC-1'!V1956</f>
        <v>0</v>
      </c>
      <c r="W1956" s="1">
        <f>'[1]RC-1'!W1956</f>
        <v>0</v>
      </c>
      <c r="X1956" s="1">
        <f>'[1]RC-1'!X1956</f>
        <v>0</v>
      </c>
      <c r="Y1956" s="1">
        <f>'[1]RC-1'!Y1956</f>
        <v>0</v>
      </c>
      <c r="Z1956" s="1">
        <f>'[1]RC-1'!Z1956</f>
        <v>0</v>
      </c>
      <c r="AA1956" s="1">
        <f>'[1]RC-1'!AA1956</f>
        <v>0</v>
      </c>
      <c r="AB1956" s="1">
        <f>'[1]RC-1'!AB1956</f>
        <v>0</v>
      </c>
      <c r="AC1956" s="1">
        <f>'[1]RC-1'!AC1956</f>
        <v>0</v>
      </c>
      <c r="AD1956" s="1">
        <f>'[1]RC-1'!AD1956</f>
        <v>0</v>
      </c>
      <c r="AE1956" s="1">
        <f>'[1]RC-1'!AE1956</f>
        <v>0</v>
      </c>
      <c r="AF1956" s="1">
        <f>'[1]RC-1'!AF1956</f>
        <v>0</v>
      </c>
      <c r="AG1956" s="1">
        <f>'[1]RC-1'!AG1956</f>
        <v>0</v>
      </c>
      <c r="AH1956" s="1">
        <f>'[1]RC-1'!AH1956</f>
        <v>0</v>
      </c>
      <c r="AI1956" s="1">
        <f>'[1]RC-1'!AI1956</f>
        <v>0</v>
      </c>
    </row>
    <row r="1957" spans="1:35" x14ac:dyDescent="0.3">
      <c r="A1957" s="1">
        <f>'[1]RC-1'!A1957</f>
        <v>0</v>
      </c>
      <c r="B1957" s="1">
        <f>'[1]RC-1'!B1957</f>
        <v>0</v>
      </c>
      <c r="C1957" s="1">
        <f>'[1]RC-1'!C1957</f>
        <v>0</v>
      </c>
      <c r="D1957" s="1">
        <f>'[1]RC-1'!D1957</f>
        <v>0</v>
      </c>
      <c r="E1957" s="1">
        <f>'[1]RC-1'!E1957</f>
        <v>0</v>
      </c>
      <c r="F1957" s="1">
        <f>'[1]RC-1'!F1957</f>
        <v>0</v>
      </c>
      <c r="G1957" s="1">
        <f>'[1]RC-1'!G1957</f>
        <v>0</v>
      </c>
      <c r="H1957" s="1">
        <f>'[1]RC-1'!H1957</f>
        <v>0</v>
      </c>
      <c r="I1957" s="1">
        <f>'[1]RC-1'!I1957</f>
        <v>0</v>
      </c>
      <c r="J1957" s="1">
        <f>'[1]RC-1'!J1957</f>
        <v>0</v>
      </c>
      <c r="K1957" s="1">
        <f>'[1]RC-1'!K1957</f>
        <v>0</v>
      </c>
      <c r="L1957" s="1">
        <f>'[1]RC-1'!L1957</f>
        <v>0</v>
      </c>
      <c r="M1957" s="1">
        <f>'[1]RC-1'!M1957</f>
        <v>0</v>
      </c>
      <c r="N1957" s="1">
        <f>'[1]RC-1'!N1957</f>
        <v>0</v>
      </c>
      <c r="O1957" s="1">
        <f>'[1]RC-1'!O1957</f>
        <v>0</v>
      </c>
      <c r="P1957" s="1">
        <f>'[1]RC-1'!P1957</f>
        <v>0</v>
      </c>
      <c r="Q1957" s="1">
        <f>'[1]RC-1'!Q1957</f>
        <v>0</v>
      </c>
      <c r="R1957" s="1">
        <f>'[1]RC-1'!R1957</f>
        <v>0</v>
      </c>
      <c r="S1957" s="1">
        <f>'[1]RC-1'!S1957</f>
        <v>0</v>
      </c>
      <c r="T1957" s="1">
        <f>'[1]RC-1'!T1957</f>
        <v>0</v>
      </c>
      <c r="U1957" s="1">
        <f>'[1]RC-1'!U1957</f>
        <v>0</v>
      </c>
      <c r="V1957" s="1">
        <f>'[1]RC-1'!V1957</f>
        <v>0</v>
      </c>
      <c r="W1957" s="1">
        <f>'[1]RC-1'!W1957</f>
        <v>0</v>
      </c>
      <c r="X1957" s="1">
        <f>'[1]RC-1'!X1957</f>
        <v>0</v>
      </c>
      <c r="Y1957" s="1">
        <f>'[1]RC-1'!Y1957</f>
        <v>0</v>
      </c>
      <c r="Z1957" s="1">
        <f>'[1]RC-1'!Z1957</f>
        <v>0</v>
      </c>
      <c r="AA1957" s="1">
        <f>'[1]RC-1'!AA1957</f>
        <v>0</v>
      </c>
      <c r="AB1957" s="1">
        <f>'[1]RC-1'!AB1957</f>
        <v>0</v>
      </c>
      <c r="AC1957" s="1">
        <f>'[1]RC-1'!AC1957</f>
        <v>0</v>
      </c>
      <c r="AD1957" s="1">
        <f>'[1]RC-1'!AD1957</f>
        <v>0</v>
      </c>
      <c r="AE1957" s="1">
        <f>'[1]RC-1'!AE1957</f>
        <v>0</v>
      </c>
      <c r="AF1957" s="1">
        <f>'[1]RC-1'!AF1957</f>
        <v>0</v>
      </c>
      <c r="AG1957" s="1">
        <f>'[1]RC-1'!AG1957</f>
        <v>0</v>
      </c>
      <c r="AH1957" s="1">
        <f>'[1]RC-1'!AH1957</f>
        <v>0</v>
      </c>
      <c r="AI1957" s="1">
        <f>'[1]RC-1'!AI1957</f>
        <v>0</v>
      </c>
    </row>
    <row r="1958" spans="1:35" x14ac:dyDescent="0.3">
      <c r="A1958" s="1">
        <f>'[1]RC-1'!A1958</f>
        <v>0</v>
      </c>
      <c r="B1958" s="1">
        <f>'[1]RC-1'!B1958</f>
        <v>0</v>
      </c>
      <c r="C1958" s="1">
        <f>'[1]RC-1'!C1958</f>
        <v>0</v>
      </c>
      <c r="D1958" s="1">
        <f>'[1]RC-1'!D1958</f>
        <v>0</v>
      </c>
      <c r="E1958" s="1">
        <f>'[1]RC-1'!E1958</f>
        <v>0</v>
      </c>
      <c r="F1958" s="1">
        <f>'[1]RC-1'!F1958</f>
        <v>0</v>
      </c>
      <c r="G1958" s="1">
        <f>'[1]RC-1'!G1958</f>
        <v>0</v>
      </c>
      <c r="H1958" s="1">
        <f>'[1]RC-1'!H1958</f>
        <v>0</v>
      </c>
      <c r="I1958" s="1">
        <f>'[1]RC-1'!I1958</f>
        <v>0</v>
      </c>
      <c r="J1958" s="1">
        <f>'[1]RC-1'!J1958</f>
        <v>0</v>
      </c>
      <c r="K1958" s="1">
        <f>'[1]RC-1'!K1958</f>
        <v>0</v>
      </c>
      <c r="L1958" s="1">
        <f>'[1]RC-1'!L1958</f>
        <v>0</v>
      </c>
      <c r="M1958" s="1">
        <f>'[1]RC-1'!M1958</f>
        <v>0</v>
      </c>
      <c r="N1958" s="1">
        <f>'[1]RC-1'!N1958</f>
        <v>0</v>
      </c>
      <c r="O1958" s="1">
        <f>'[1]RC-1'!O1958</f>
        <v>0</v>
      </c>
      <c r="P1958" s="1">
        <f>'[1]RC-1'!P1958</f>
        <v>0</v>
      </c>
      <c r="Q1958" s="1">
        <f>'[1]RC-1'!Q1958</f>
        <v>0</v>
      </c>
      <c r="R1958" s="1">
        <f>'[1]RC-1'!R1958</f>
        <v>0</v>
      </c>
      <c r="S1958" s="1">
        <f>'[1]RC-1'!S1958</f>
        <v>0</v>
      </c>
      <c r="T1958" s="1">
        <f>'[1]RC-1'!T1958</f>
        <v>0</v>
      </c>
      <c r="U1958" s="1">
        <f>'[1]RC-1'!U1958</f>
        <v>0</v>
      </c>
      <c r="V1958" s="1">
        <f>'[1]RC-1'!V1958</f>
        <v>0</v>
      </c>
      <c r="W1958" s="1">
        <f>'[1]RC-1'!W1958</f>
        <v>0</v>
      </c>
      <c r="X1958" s="1">
        <f>'[1]RC-1'!X1958</f>
        <v>0</v>
      </c>
      <c r="Y1958" s="1">
        <f>'[1]RC-1'!Y1958</f>
        <v>0</v>
      </c>
      <c r="Z1958" s="1">
        <f>'[1]RC-1'!Z1958</f>
        <v>0</v>
      </c>
      <c r="AA1958" s="1">
        <f>'[1]RC-1'!AA1958</f>
        <v>0</v>
      </c>
      <c r="AB1958" s="1">
        <f>'[1]RC-1'!AB1958</f>
        <v>0</v>
      </c>
      <c r="AC1958" s="1">
        <f>'[1]RC-1'!AC1958</f>
        <v>0</v>
      </c>
      <c r="AD1958" s="1">
        <f>'[1]RC-1'!AD1958</f>
        <v>0</v>
      </c>
      <c r="AE1958" s="1">
        <f>'[1]RC-1'!AE1958</f>
        <v>0</v>
      </c>
      <c r="AF1958" s="1">
        <f>'[1]RC-1'!AF1958</f>
        <v>0</v>
      </c>
      <c r="AG1958" s="1">
        <f>'[1]RC-1'!AG1958</f>
        <v>0</v>
      </c>
      <c r="AH1958" s="1">
        <f>'[1]RC-1'!AH1958</f>
        <v>0</v>
      </c>
      <c r="AI1958" s="1">
        <f>'[1]RC-1'!AI1958</f>
        <v>0</v>
      </c>
    </row>
    <row r="1959" spans="1:35" x14ac:dyDescent="0.3">
      <c r="A1959" s="1">
        <f>'[1]RC-1'!A1959</f>
        <v>0</v>
      </c>
      <c r="B1959" s="1">
        <f>'[1]RC-1'!B1959</f>
        <v>0</v>
      </c>
      <c r="C1959" s="1">
        <f>'[1]RC-1'!C1959</f>
        <v>0</v>
      </c>
      <c r="D1959" s="1">
        <f>'[1]RC-1'!D1959</f>
        <v>0</v>
      </c>
      <c r="E1959" s="1">
        <f>'[1]RC-1'!E1959</f>
        <v>0</v>
      </c>
      <c r="F1959" s="1">
        <f>'[1]RC-1'!F1959</f>
        <v>0</v>
      </c>
      <c r="G1959" s="1">
        <f>'[1]RC-1'!G1959</f>
        <v>0</v>
      </c>
      <c r="H1959" s="1">
        <f>'[1]RC-1'!H1959</f>
        <v>0</v>
      </c>
      <c r="I1959" s="1">
        <f>'[1]RC-1'!I1959</f>
        <v>0</v>
      </c>
      <c r="J1959" s="1">
        <f>'[1]RC-1'!J1959</f>
        <v>0</v>
      </c>
      <c r="K1959" s="1">
        <f>'[1]RC-1'!K1959</f>
        <v>0</v>
      </c>
      <c r="L1959" s="1">
        <f>'[1]RC-1'!L1959</f>
        <v>0</v>
      </c>
      <c r="M1959" s="1">
        <f>'[1]RC-1'!M1959</f>
        <v>0</v>
      </c>
      <c r="N1959" s="1">
        <f>'[1]RC-1'!N1959</f>
        <v>0</v>
      </c>
      <c r="O1959" s="1">
        <f>'[1]RC-1'!O1959</f>
        <v>0</v>
      </c>
      <c r="P1959" s="1">
        <f>'[1]RC-1'!P1959</f>
        <v>0</v>
      </c>
      <c r="Q1959" s="1">
        <f>'[1]RC-1'!Q1959</f>
        <v>0</v>
      </c>
      <c r="R1959" s="1">
        <f>'[1]RC-1'!R1959</f>
        <v>0</v>
      </c>
      <c r="S1959" s="1">
        <f>'[1]RC-1'!S1959</f>
        <v>0</v>
      </c>
      <c r="T1959" s="1">
        <f>'[1]RC-1'!T1959</f>
        <v>0</v>
      </c>
      <c r="U1959" s="1">
        <f>'[1]RC-1'!U1959</f>
        <v>0</v>
      </c>
      <c r="V1959" s="1">
        <f>'[1]RC-1'!V1959</f>
        <v>0</v>
      </c>
      <c r="W1959" s="1">
        <f>'[1]RC-1'!W1959</f>
        <v>0</v>
      </c>
      <c r="X1959" s="1">
        <f>'[1]RC-1'!X1959</f>
        <v>0</v>
      </c>
      <c r="Y1959" s="1">
        <f>'[1]RC-1'!Y1959</f>
        <v>0</v>
      </c>
      <c r="Z1959" s="1">
        <f>'[1]RC-1'!Z1959</f>
        <v>0</v>
      </c>
      <c r="AA1959" s="1">
        <f>'[1]RC-1'!AA1959</f>
        <v>0</v>
      </c>
      <c r="AB1959" s="1">
        <f>'[1]RC-1'!AB1959</f>
        <v>0</v>
      </c>
      <c r="AC1959" s="1">
        <f>'[1]RC-1'!AC1959</f>
        <v>0</v>
      </c>
      <c r="AD1959" s="1">
        <f>'[1]RC-1'!AD1959</f>
        <v>0</v>
      </c>
      <c r="AE1959" s="1">
        <f>'[1]RC-1'!AE1959</f>
        <v>0</v>
      </c>
      <c r="AF1959" s="1">
        <f>'[1]RC-1'!AF1959</f>
        <v>0</v>
      </c>
      <c r="AG1959" s="1">
        <f>'[1]RC-1'!AG1959</f>
        <v>0</v>
      </c>
      <c r="AH1959" s="1">
        <f>'[1]RC-1'!AH1959</f>
        <v>0</v>
      </c>
      <c r="AI1959" s="1">
        <f>'[1]RC-1'!AI1959</f>
        <v>0</v>
      </c>
    </row>
    <row r="1960" spans="1:35" x14ac:dyDescent="0.3">
      <c r="A1960" s="1">
        <f>'[1]RC-1'!A1960</f>
        <v>0</v>
      </c>
      <c r="B1960" s="1">
        <f>'[1]RC-1'!B1960</f>
        <v>0</v>
      </c>
      <c r="C1960" s="1">
        <f>'[1]RC-1'!C1960</f>
        <v>0</v>
      </c>
      <c r="D1960" s="1">
        <f>'[1]RC-1'!D1960</f>
        <v>0</v>
      </c>
      <c r="E1960" s="1">
        <f>'[1]RC-1'!E1960</f>
        <v>0</v>
      </c>
      <c r="F1960" s="1">
        <f>'[1]RC-1'!F1960</f>
        <v>0</v>
      </c>
      <c r="G1960" s="1">
        <f>'[1]RC-1'!G1960</f>
        <v>0</v>
      </c>
      <c r="H1960" s="1">
        <f>'[1]RC-1'!H1960</f>
        <v>0</v>
      </c>
      <c r="I1960" s="1">
        <f>'[1]RC-1'!I1960</f>
        <v>0</v>
      </c>
      <c r="J1960" s="1">
        <f>'[1]RC-1'!J1960</f>
        <v>0</v>
      </c>
      <c r="K1960" s="1">
        <f>'[1]RC-1'!K1960</f>
        <v>0</v>
      </c>
      <c r="L1960" s="1">
        <f>'[1]RC-1'!L1960</f>
        <v>0</v>
      </c>
      <c r="M1960" s="1">
        <f>'[1]RC-1'!M1960</f>
        <v>0</v>
      </c>
      <c r="N1960" s="1">
        <f>'[1]RC-1'!N1960</f>
        <v>0</v>
      </c>
      <c r="O1960" s="1">
        <f>'[1]RC-1'!O1960</f>
        <v>0</v>
      </c>
      <c r="P1960" s="1">
        <f>'[1]RC-1'!P1960</f>
        <v>0</v>
      </c>
      <c r="Q1960" s="1">
        <f>'[1]RC-1'!Q1960</f>
        <v>0</v>
      </c>
      <c r="R1960" s="1">
        <f>'[1]RC-1'!R1960</f>
        <v>0</v>
      </c>
      <c r="S1960" s="1">
        <f>'[1]RC-1'!S1960</f>
        <v>0</v>
      </c>
      <c r="T1960" s="1">
        <f>'[1]RC-1'!T1960</f>
        <v>0</v>
      </c>
      <c r="U1960" s="1">
        <f>'[1]RC-1'!U1960</f>
        <v>0</v>
      </c>
      <c r="V1960" s="1">
        <f>'[1]RC-1'!V1960</f>
        <v>0</v>
      </c>
      <c r="W1960" s="1">
        <f>'[1]RC-1'!W1960</f>
        <v>0</v>
      </c>
      <c r="X1960" s="1">
        <f>'[1]RC-1'!X1960</f>
        <v>0</v>
      </c>
      <c r="Y1960" s="1">
        <f>'[1]RC-1'!Y1960</f>
        <v>0</v>
      </c>
      <c r="Z1960" s="1">
        <f>'[1]RC-1'!Z1960</f>
        <v>0</v>
      </c>
      <c r="AA1960" s="1">
        <f>'[1]RC-1'!AA1960</f>
        <v>0</v>
      </c>
      <c r="AB1960" s="1">
        <f>'[1]RC-1'!AB1960</f>
        <v>0</v>
      </c>
      <c r="AC1960" s="1">
        <f>'[1]RC-1'!AC1960</f>
        <v>0</v>
      </c>
      <c r="AD1960" s="1">
        <f>'[1]RC-1'!AD1960</f>
        <v>0</v>
      </c>
      <c r="AE1960" s="1">
        <f>'[1]RC-1'!AE1960</f>
        <v>0</v>
      </c>
      <c r="AF1960" s="1">
        <f>'[1]RC-1'!AF1960</f>
        <v>0</v>
      </c>
      <c r="AG1960" s="1">
        <f>'[1]RC-1'!AG1960</f>
        <v>0</v>
      </c>
      <c r="AH1960" s="1">
        <f>'[1]RC-1'!AH1960</f>
        <v>0</v>
      </c>
      <c r="AI1960" s="1">
        <f>'[1]RC-1'!AI1960</f>
        <v>0</v>
      </c>
    </row>
    <row r="1961" spans="1:35" x14ac:dyDescent="0.3">
      <c r="A1961" s="1">
        <f>'[1]RC-1'!A1961</f>
        <v>0</v>
      </c>
      <c r="B1961" s="1">
        <f>'[1]RC-1'!B1961</f>
        <v>0</v>
      </c>
      <c r="C1961" s="1">
        <f>'[1]RC-1'!C1961</f>
        <v>0</v>
      </c>
      <c r="D1961" s="1">
        <f>'[1]RC-1'!D1961</f>
        <v>0</v>
      </c>
      <c r="E1961" s="1">
        <f>'[1]RC-1'!E1961</f>
        <v>0</v>
      </c>
      <c r="F1961" s="1">
        <f>'[1]RC-1'!F1961</f>
        <v>0</v>
      </c>
      <c r="G1961" s="1">
        <f>'[1]RC-1'!G1961</f>
        <v>0</v>
      </c>
      <c r="H1961" s="1">
        <f>'[1]RC-1'!H1961</f>
        <v>0</v>
      </c>
      <c r="I1961" s="1">
        <f>'[1]RC-1'!I1961</f>
        <v>0</v>
      </c>
      <c r="J1961" s="1">
        <f>'[1]RC-1'!J1961</f>
        <v>0</v>
      </c>
      <c r="K1961" s="1">
        <f>'[1]RC-1'!K1961</f>
        <v>0</v>
      </c>
      <c r="L1961" s="1">
        <f>'[1]RC-1'!L1961</f>
        <v>0</v>
      </c>
      <c r="M1961" s="1">
        <f>'[1]RC-1'!M1961</f>
        <v>0</v>
      </c>
      <c r="N1961" s="1">
        <f>'[1]RC-1'!N1961</f>
        <v>0</v>
      </c>
      <c r="O1961" s="1">
        <f>'[1]RC-1'!O1961</f>
        <v>0</v>
      </c>
      <c r="P1961" s="1">
        <f>'[1]RC-1'!P1961</f>
        <v>0</v>
      </c>
      <c r="Q1961" s="1">
        <f>'[1]RC-1'!Q1961</f>
        <v>0</v>
      </c>
      <c r="R1961" s="1">
        <f>'[1]RC-1'!R1961</f>
        <v>0</v>
      </c>
      <c r="S1961" s="1">
        <f>'[1]RC-1'!S1961</f>
        <v>0</v>
      </c>
      <c r="T1961" s="1">
        <f>'[1]RC-1'!T1961</f>
        <v>0</v>
      </c>
      <c r="U1961" s="1">
        <f>'[1]RC-1'!U1961</f>
        <v>0</v>
      </c>
      <c r="V1961" s="1">
        <f>'[1]RC-1'!V1961</f>
        <v>0</v>
      </c>
      <c r="W1961" s="1">
        <f>'[1]RC-1'!W1961</f>
        <v>0</v>
      </c>
      <c r="X1961" s="1">
        <f>'[1]RC-1'!X1961</f>
        <v>0</v>
      </c>
      <c r="Y1961" s="1">
        <f>'[1]RC-1'!Y1961</f>
        <v>0</v>
      </c>
      <c r="Z1961" s="1">
        <f>'[1]RC-1'!Z1961</f>
        <v>0</v>
      </c>
      <c r="AA1961" s="1">
        <f>'[1]RC-1'!AA1961</f>
        <v>0</v>
      </c>
      <c r="AB1961" s="1">
        <f>'[1]RC-1'!AB1961</f>
        <v>0</v>
      </c>
      <c r="AC1961" s="1">
        <f>'[1]RC-1'!AC1961</f>
        <v>0</v>
      </c>
      <c r="AD1961" s="1">
        <f>'[1]RC-1'!AD1961</f>
        <v>0</v>
      </c>
      <c r="AE1961" s="1">
        <f>'[1]RC-1'!AE1961</f>
        <v>0</v>
      </c>
      <c r="AF1961" s="1">
        <f>'[1]RC-1'!AF1961</f>
        <v>0</v>
      </c>
      <c r="AG1961" s="1">
        <f>'[1]RC-1'!AG1961</f>
        <v>0</v>
      </c>
      <c r="AH1961" s="1">
        <f>'[1]RC-1'!AH1961</f>
        <v>0</v>
      </c>
      <c r="AI1961" s="1">
        <f>'[1]RC-1'!AI1961</f>
        <v>0</v>
      </c>
    </row>
    <row r="1962" spans="1:35" x14ac:dyDescent="0.3">
      <c r="A1962" s="1">
        <f>'[1]RC-1'!A1962</f>
        <v>0</v>
      </c>
      <c r="B1962" s="1">
        <f>'[1]RC-1'!B1962</f>
        <v>0</v>
      </c>
      <c r="C1962" s="1">
        <f>'[1]RC-1'!C1962</f>
        <v>0</v>
      </c>
      <c r="D1962" s="1">
        <f>'[1]RC-1'!D1962</f>
        <v>0</v>
      </c>
      <c r="E1962" s="1">
        <f>'[1]RC-1'!E1962</f>
        <v>0</v>
      </c>
      <c r="F1962" s="1">
        <f>'[1]RC-1'!F1962</f>
        <v>0</v>
      </c>
      <c r="G1962" s="1">
        <f>'[1]RC-1'!G1962</f>
        <v>0</v>
      </c>
      <c r="H1962" s="1">
        <f>'[1]RC-1'!H1962</f>
        <v>0</v>
      </c>
      <c r="I1962" s="1">
        <f>'[1]RC-1'!I1962</f>
        <v>0</v>
      </c>
      <c r="J1962" s="1">
        <f>'[1]RC-1'!J1962</f>
        <v>0</v>
      </c>
      <c r="K1962" s="1">
        <f>'[1]RC-1'!K1962</f>
        <v>0</v>
      </c>
      <c r="L1962" s="1">
        <f>'[1]RC-1'!L1962</f>
        <v>0</v>
      </c>
      <c r="M1962" s="1">
        <f>'[1]RC-1'!M1962</f>
        <v>0</v>
      </c>
      <c r="N1962" s="1">
        <f>'[1]RC-1'!N1962</f>
        <v>0</v>
      </c>
      <c r="O1962" s="1">
        <f>'[1]RC-1'!O1962</f>
        <v>0</v>
      </c>
      <c r="P1962" s="1">
        <f>'[1]RC-1'!P1962</f>
        <v>0</v>
      </c>
      <c r="Q1962" s="1">
        <f>'[1]RC-1'!Q1962</f>
        <v>0</v>
      </c>
      <c r="R1962" s="1">
        <f>'[1]RC-1'!R1962</f>
        <v>0</v>
      </c>
      <c r="S1962" s="1">
        <f>'[1]RC-1'!S1962</f>
        <v>0</v>
      </c>
      <c r="T1962" s="1">
        <f>'[1]RC-1'!T1962</f>
        <v>0</v>
      </c>
      <c r="U1962" s="1">
        <f>'[1]RC-1'!U1962</f>
        <v>0</v>
      </c>
      <c r="V1962" s="1">
        <f>'[1]RC-1'!V1962</f>
        <v>0</v>
      </c>
      <c r="W1962" s="1">
        <f>'[1]RC-1'!W1962</f>
        <v>0</v>
      </c>
      <c r="X1962" s="1">
        <f>'[1]RC-1'!X1962</f>
        <v>0</v>
      </c>
      <c r="Y1962" s="1">
        <f>'[1]RC-1'!Y1962</f>
        <v>0</v>
      </c>
      <c r="Z1962" s="1">
        <f>'[1]RC-1'!Z1962</f>
        <v>0</v>
      </c>
      <c r="AA1962" s="1">
        <f>'[1]RC-1'!AA1962</f>
        <v>0</v>
      </c>
      <c r="AB1962" s="1">
        <f>'[1]RC-1'!AB1962</f>
        <v>0</v>
      </c>
      <c r="AC1962" s="1">
        <f>'[1]RC-1'!AC1962</f>
        <v>0</v>
      </c>
      <c r="AD1962" s="1">
        <f>'[1]RC-1'!AD1962</f>
        <v>0</v>
      </c>
      <c r="AE1962" s="1">
        <f>'[1]RC-1'!AE1962</f>
        <v>0</v>
      </c>
      <c r="AF1962" s="1">
        <f>'[1]RC-1'!AF1962</f>
        <v>0</v>
      </c>
      <c r="AG1962" s="1">
        <f>'[1]RC-1'!AG1962</f>
        <v>0</v>
      </c>
      <c r="AH1962" s="1">
        <f>'[1]RC-1'!AH1962</f>
        <v>0</v>
      </c>
      <c r="AI1962" s="1">
        <f>'[1]RC-1'!AI1962</f>
        <v>0</v>
      </c>
    </row>
    <row r="1963" spans="1:35" x14ac:dyDescent="0.3">
      <c r="A1963" s="1">
        <f>'[1]RC-1'!A1963</f>
        <v>0</v>
      </c>
      <c r="B1963" s="1">
        <f>'[1]RC-1'!B1963</f>
        <v>0</v>
      </c>
      <c r="C1963" s="1">
        <f>'[1]RC-1'!C1963</f>
        <v>0</v>
      </c>
      <c r="D1963" s="1">
        <f>'[1]RC-1'!D1963</f>
        <v>0</v>
      </c>
      <c r="E1963" s="1">
        <f>'[1]RC-1'!E1963</f>
        <v>0</v>
      </c>
      <c r="F1963" s="1">
        <f>'[1]RC-1'!F1963</f>
        <v>0</v>
      </c>
      <c r="G1963" s="1">
        <f>'[1]RC-1'!G1963</f>
        <v>0</v>
      </c>
      <c r="H1963" s="1">
        <f>'[1]RC-1'!H1963</f>
        <v>0</v>
      </c>
      <c r="I1963" s="1">
        <f>'[1]RC-1'!I1963</f>
        <v>0</v>
      </c>
      <c r="J1963" s="1">
        <f>'[1]RC-1'!J1963</f>
        <v>0</v>
      </c>
      <c r="K1963" s="1">
        <f>'[1]RC-1'!K1963</f>
        <v>0</v>
      </c>
      <c r="L1963" s="1">
        <f>'[1]RC-1'!L1963</f>
        <v>0</v>
      </c>
      <c r="M1963" s="1">
        <f>'[1]RC-1'!M1963</f>
        <v>0</v>
      </c>
      <c r="N1963" s="1">
        <f>'[1]RC-1'!N1963</f>
        <v>0</v>
      </c>
      <c r="O1963" s="1">
        <f>'[1]RC-1'!O1963</f>
        <v>0</v>
      </c>
      <c r="P1963" s="1">
        <f>'[1]RC-1'!P1963</f>
        <v>0</v>
      </c>
      <c r="Q1963" s="1">
        <f>'[1]RC-1'!Q1963</f>
        <v>0</v>
      </c>
      <c r="R1963" s="1">
        <f>'[1]RC-1'!R1963</f>
        <v>0</v>
      </c>
      <c r="S1963" s="1">
        <f>'[1]RC-1'!S1963</f>
        <v>0</v>
      </c>
      <c r="T1963" s="1">
        <f>'[1]RC-1'!T1963</f>
        <v>0</v>
      </c>
      <c r="U1963" s="1">
        <f>'[1]RC-1'!U1963</f>
        <v>0</v>
      </c>
      <c r="V1963" s="1">
        <f>'[1]RC-1'!V1963</f>
        <v>0</v>
      </c>
      <c r="W1963" s="1">
        <f>'[1]RC-1'!W1963</f>
        <v>0</v>
      </c>
      <c r="X1963" s="1">
        <f>'[1]RC-1'!X1963</f>
        <v>0</v>
      </c>
      <c r="Y1963" s="1">
        <f>'[1]RC-1'!Y1963</f>
        <v>0</v>
      </c>
      <c r="Z1963" s="1">
        <f>'[1]RC-1'!Z1963</f>
        <v>0</v>
      </c>
      <c r="AA1963" s="1">
        <f>'[1]RC-1'!AA1963</f>
        <v>0</v>
      </c>
      <c r="AB1963" s="1">
        <f>'[1]RC-1'!AB1963</f>
        <v>0</v>
      </c>
      <c r="AC1963" s="1">
        <f>'[1]RC-1'!AC1963</f>
        <v>0</v>
      </c>
      <c r="AD1963" s="1">
        <f>'[1]RC-1'!AD1963</f>
        <v>0</v>
      </c>
      <c r="AE1963" s="1">
        <f>'[1]RC-1'!AE1963</f>
        <v>0</v>
      </c>
      <c r="AF1963" s="1">
        <f>'[1]RC-1'!AF1963</f>
        <v>0</v>
      </c>
      <c r="AG1963" s="1">
        <f>'[1]RC-1'!AG1963</f>
        <v>0</v>
      </c>
      <c r="AH1963" s="1">
        <f>'[1]RC-1'!AH1963</f>
        <v>0</v>
      </c>
      <c r="AI1963" s="1">
        <f>'[1]RC-1'!AI1963</f>
        <v>0</v>
      </c>
    </row>
    <row r="1964" spans="1:35" x14ac:dyDescent="0.3">
      <c r="A1964" s="1">
        <f>'[1]RC-1'!A1964</f>
        <v>0</v>
      </c>
      <c r="B1964" s="1">
        <f>'[1]RC-1'!B1964</f>
        <v>0</v>
      </c>
      <c r="C1964" s="1">
        <f>'[1]RC-1'!C1964</f>
        <v>0</v>
      </c>
      <c r="D1964" s="1">
        <f>'[1]RC-1'!D1964</f>
        <v>0</v>
      </c>
      <c r="E1964" s="1">
        <f>'[1]RC-1'!E1964</f>
        <v>0</v>
      </c>
      <c r="F1964" s="1">
        <f>'[1]RC-1'!F1964</f>
        <v>0</v>
      </c>
      <c r="G1964" s="1">
        <f>'[1]RC-1'!G1964</f>
        <v>0</v>
      </c>
      <c r="H1964" s="1">
        <f>'[1]RC-1'!H1964</f>
        <v>0</v>
      </c>
      <c r="I1964" s="1">
        <f>'[1]RC-1'!I1964</f>
        <v>0</v>
      </c>
      <c r="J1964" s="1">
        <f>'[1]RC-1'!J1964</f>
        <v>0</v>
      </c>
      <c r="K1964" s="1">
        <f>'[1]RC-1'!K1964</f>
        <v>0</v>
      </c>
      <c r="L1964" s="1">
        <f>'[1]RC-1'!L1964</f>
        <v>0</v>
      </c>
      <c r="M1964" s="1">
        <f>'[1]RC-1'!M1964</f>
        <v>0</v>
      </c>
      <c r="N1964" s="1">
        <f>'[1]RC-1'!N1964</f>
        <v>0</v>
      </c>
      <c r="O1964" s="1">
        <f>'[1]RC-1'!O1964</f>
        <v>0</v>
      </c>
      <c r="P1964" s="1">
        <f>'[1]RC-1'!P1964</f>
        <v>0</v>
      </c>
      <c r="Q1964" s="1">
        <f>'[1]RC-1'!Q1964</f>
        <v>0</v>
      </c>
      <c r="R1964" s="1">
        <f>'[1]RC-1'!R1964</f>
        <v>0</v>
      </c>
      <c r="S1964" s="1">
        <f>'[1]RC-1'!S1964</f>
        <v>0</v>
      </c>
      <c r="T1964" s="1">
        <f>'[1]RC-1'!T1964</f>
        <v>0</v>
      </c>
      <c r="U1964" s="1">
        <f>'[1]RC-1'!U1964</f>
        <v>0</v>
      </c>
      <c r="V1964" s="1">
        <f>'[1]RC-1'!V1964</f>
        <v>0</v>
      </c>
      <c r="W1964" s="1">
        <f>'[1]RC-1'!W1964</f>
        <v>0</v>
      </c>
      <c r="X1964" s="1">
        <f>'[1]RC-1'!X1964</f>
        <v>0</v>
      </c>
      <c r="Y1964" s="1">
        <f>'[1]RC-1'!Y1964</f>
        <v>0</v>
      </c>
      <c r="Z1964" s="1">
        <f>'[1]RC-1'!Z1964</f>
        <v>0</v>
      </c>
      <c r="AA1964" s="1">
        <f>'[1]RC-1'!AA1964</f>
        <v>0</v>
      </c>
      <c r="AB1964" s="1">
        <f>'[1]RC-1'!AB1964</f>
        <v>0</v>
      </c>
      <c r="AC1964" s="1">
        <f>'[1]RC-1'!AC1964</f>
        <v>0</v>
      </c>
      <c r="AD1964" s="1">
        <f>'[1]RC-1'!AD1964</f>
        <v>0</v>
      </c>
      <c r="AE1964" s="1">
        <f>'[1]RC-1'!AE1964</f>
        <v>0</v>
      </c>
      <c r="AF1964" s="1">
        <f>'[1]RC-1'!AF1964</f>
        <v>0</v>
      </c>
      <c r="AG1964" s="1">
        <f>'[1]RC-1'!AG1964</f>
        <v>0</v>
      </c>
      <c r="AH1964" s="1">
        <f>'[1]RC-1'!AH1964</f>
        <v>0</v>
      </c>
      <c r="AI1964" s="1">
        <f>'[1]RC-1'!AI1964</f>
        <v>0</v>
      </c>
    </row>
    <row r="1965" spans="1:35" x14ac:dyDescent="0.3">
      <c r="A1965" s="1">
        <f>'[1]RC-1'!A1965</f>
        <v>0</v>
      </c>
      <c r="B1965" s="1">
        <f>'[1]RC-1'!B1965</f>
        <v>0</v>
      </c>
      <c r="C1965" s="1">
        <f>'[1]RC-1'!C1965</f>
        <v>0</v>
      </c>
      <c r="D1965" s="1">
        <f>'[1]RC-1'!D1965</f>
        <v>0</v>
      </c>
      <c r="E1965" s="1">
        <f>'[1]RC-1'!E1965</f>
        <v>0</v>
      </c>
      <c r="F1965" s="1">
        <f>'[1]RC-1'!F1965</f>
        <v>0</v>
      </c>
      <c r="G1965" s="1">
        <f>'[1]RC-1'!G1965</f>
        <v>0</v>
      </c>
      <c r="H1965" s="1">
        <f>'[1]RC-1'!H1965</f>
        <v>0</v>
      </c>
      <c r="I1965" s="1">
        <f>'[1]RC-1'!I1965</f>
        <v>0</v>
      </c>
      <c r="J1965" s="1">
        <f>'[1]RC-1'!J1965</f>
        <v>0</v>
      </c>
      <c r="K1965" s="1">
        <f>'[1]RC-1'!K1965</f>
        <v>0</v>
      </c>
      <c r="L1965" s="1">
        <f>'[1]RC-1'!L1965</f>
        <v>0</v>
      </c>
      <c r="M1965" s="1">
        <f>'[1]RC-1'!M1965</f>
        <v>0</v>
      </c>
      <c r="N1965" s="1">
        <f>'[1]RC-1'!N1965</f>
        <v>0</v>
      </c>
      <c r="O1965" s="1">
        <f>'[1]RC-1'!O1965</f>
        <v>0</v>
      </c>
      <c r="P1965" s="1">
        <f>'[1]RC-1'!P1965</f>
        <v>0</v>
      </c>
      <c r="Q1965" s="1">
        <f>'[1]RC-1'!Q1965</f>
        <v>0</v>
      </c>
      <c r="R1965" s="1">
        <f>'[1]RC-1'!R1965</f>
        <v>0</v>
      </c>
      <c r="S1965" s="1">
        <f>'[1]RC-1'!S1965</f>
        <v>0</v>
      </c>
      <c r="T1965" s="1">
        <f>'[1]RC-1'!T1965</f>
        <v>0</v>
      </c>
      <c r="U1965" s="1">
        <f>'[1]RC-1'!U1965</f>
        <v>0</v>
      </c>
      <c r="V1965" s="1">
        <f>'[1]RC-1'!V1965</f>
        <v>0</v>
      </c>
      <c r="W1965" s="1">
        <f>'[1]RC-1'!W1965</f>
        <v>0</v>
      </c>
      <c r="X1965" s="1">
        <f>'[1]RC-1'!X1965</f>
        <v>0</v>
      </c>
      <c r="Y1965" s="1">
        <f>'[1]RC-1'!Y1965</f>
        <v>0</v>
      </c>
      <c r="Z1965" s="1">
        <f>'[1]RC-1'!Z1965</f>
        <v>0</v>
      </c>
      <c r="AA1965" s="1">
        <f>'[1]RC-1'!AA1965</f>
        <v>0</v>
      </c>
      <c r="AB1965" s="1">
        <f>'[1]RC-1'!AB1965</f>
        <v>0</v>
      </c>
      <c r="AC1965" s="1">
        <f>'[1]RC-1'!AC1965</f>
        <v>0</v>
      </c>
      <c r="AD1965" s="1">
        <f>'[1]RC-1'!AD1965</f>
        <v>0</v>
      </c>
      <c r="AE1965" s="1">
        <f>'[1]RC-1'!AE1965</f>
        <v>0</v>
      </c>
      <c r="AF1965" s="1">
        <f>'[1]RC-1'!AF1965</f>
        <v>0</v>
      </c>
      <c r="AG1965" s="1">
        <f>'[1]RC-1'!AG1965</f>
        <v>0</v>
      </c>
      <c r="AH1965" s="1">
        <f>'[1]RC-1'!AH1965</f>
        <v>0</v>
      </c>
      <c r="AI1965" s="1">
        <f>'[1]RC-1'!AI1965</f>
        <v>0</v>
      </c>
    </row>
    <row r="1966" spans="1:35" x14ac:dyDescent="0.3">
      <c r="A1966" s="1">
        <f>'[1]RC-1'!A1966</f>
        <v>0</v>
      </c>
      <c r="B1966" s="1">
        <f>'[1]RC-1'!B1966</f>
        <v>0</v>
      </c>
      <c r="C1966" s="1">
        <f>'[1]RC-1'!C1966</f>
        <v>0</v>
      </c>
      <c r="D1966" s="1">
        <f>'[1]RC-1'!D1966</f>
        <v>0</v>
      </c>
      <c r="E1966" s="1">
        <f>'[1]RC-1'!E1966</f>
        <v>0</v>
      </c>
      <c r="F1966" s="1">
        <f>'[1]RC-1'!F1966</f>
        <v>0</v>
      </c>
      <c r="G1966" s="1">
        <f>'[1]RC-1'!G1966</f>
        <v>0</v>
      </c>
      <c r="H1966" s="1">
        <f>'[1]RC-1'!H1966</f>
        <v>0</v>
      </c>
      <c r="I1966" s="1">
        <f>'[1]RC-1'!I1966</f>
        <v>0</v>
      </c>
      <c r="J1966" s="1">
        <f>'[1]RC-1'!J1966</f>
        <v>0</v>
      </c>
      <c r="K1966" s="1">
        <f>'[1]RC-1'!K1966</f>
        <v>0</v>
      </c>
      <c r="L1966" s="1">
        <f>'[1]RC-1'!L1966</f>
        <v>0</v>
      </c>
      <c r="M1966" s="1">
        <f>'[1]RC-1'!M1966</f>
        <v>0</v>
      </c>
      <c r="N1966" s="1">
        <f>'[1]RC-1'!N1966</f>
        <v>0</v>
      </c>
      <c r="O1966" s="1">
        <f>'[1]RC-1'!O1966</f>
        <v>0</v>
      </c>
      <c r="P1966" s="1">
        <f>'[1]RC-1'!P1966</f>
        <v>0</v>
      </c>
      <c r="Q1966" s="1">
        <f>'[1]RC-1'!Q1966</f>
        <v>0</v>
      </c>
      <c r="R1966" s="1">
        <f>'[1]RC-1'!R1966</f>
        <v>0</v>
      </c>
      <c r="S1966" s="1">
        <f>'[1]RC-1'!S1966</f>
        <v>0</v>
      </c>
      <c r="T1966" s="1">
        <f>'[1]RC-1'!T1966</f>
        <v>0</v>
      </c>
      <c r="U1966" s="1">
        <f>'[1]RC-1'!U1966</f>
        <v>0</v>
      </c>
      <c r="V1966" s="1">
        <f>'[1]RC-1'!V1966</f>
        <v>0</v>
      </c>
      <c r="W1966" s="1">
        <f>'[1]RC-1'!W1966</f>
        <v>0</v>
      </c>
      <c r="X1966" s="1">
        <f>'[1]RC-1'!X1966</f>
        <v>0</v>
      </c>
      <c r="Y1966" s="1">
        <f>'[1]RC-1'!Y1966</f>
        <v>0</v>
      </c>
      <c r="Z1966" s="1">
        <f>'[1]RC-1'!Z1966</f>
        <v>0</v>
      </c>
      <c r="AA1966" s="1">
        <f>'[1]RC-1'!AA1966</f>
        <v>0</v>
      </c>
      <c r="AB1966" s="1">
        <f>'[1]RC-1'!AB1966</f>
        <v>0</v>
      </c>
      <c r="AC1966" s="1">
        <f>'[1]RC-1'!AC1966</f>
        <v>0</v>
      </c>
      <c r="AD1966" s="1">
        <f>'[1]RC-1'!AD1966</f>
        <v>0</v>
      </c>
      <c r="AE1966" s="1">
        <f>'[1]RC-1'!AE1966</f>
        <v>0</v>
      </c>
      <c r="AF1966" s="1">
        <f>'[1]RC-1'!AF1966</f>
        <v>0</v>
      </c>
      <c r="AG1966" s="1">
        <f>'[1]RC-1'!AG1966</f>
        <v>0</v>
      </c>
      <c r="AH1966" s="1">
        <f>'[1]RC-1'!AH1966</f>
        <v>0</v>
      </c>
      <c r="AI1966" s="1">
        <f>'[1]RC-1'!AI1966</f>
        <v>0</v>
      </c>
    </row>
    <row r="1967" spans="1:35" x14ac:dyDescent="0.3">
      <c r="A1967" s="1">
        <f>'[1]RC-1'!A1967</f>
        <v>0</v>
      </c>
      <c r="B1967" s="1">
        <f>'[1]RC-1'!B1967</f>
        <v>0</v>
      </c>
      <c r="C1967" s="1">
        <f>'[1]RC-1'!C1967</f>
        <v>0</v>
      </c>
      <c r="D1967" s="1">
        <f>'[1]RC-1'!D1967</f>
        <v>0</v>
      </c>
      <c r="E1967" s="1">
        <f>'[1]RC-1'!E1967</f>
        <v>0</v>
      </c>
      <c r="F1967" s="1">
        <f>'[1]RC-1'!F1967</f>
        <v>0</v>
      </c>
      <c r="G1967" s="1">
        <f>'[1]RC-1'!G1967</f>
        <v>0</v>
      </c>
      <c r="H1967" s="1">
        <f>'[1]RC-1'!H1967</f>
        <v>0</v>
      </c>
      <c r="I1967" s="1">
        <f>'[1]RC-1'!I1967</f>
        <v>0</v>
      </c>
      <c r="J1967" s="1">
        <f>'[1]RC-1'!J1967</f>
        <v>0</v>
      </c>
      <c r="K1967" s="1">
        <f>'[1]RC-1'!K1967</f>
        <v>0</v>
      </c>
      <c r="L1967" s="1">
        <f>'[1]RC-1'!L1967</f>
        <v>0</v>
      </c>
      <c r="M1967" s="1">
        <f>'[1]RC-1'!M1967</f>
        <v>0</v>
      </c>
      <c r="N1967" s="1">
        <f>'[1]RC-1'!N1967</f>
        <v>0</v>
      </c>
      <c r="O1967" s="1">
        <f>'[1]RC-1'!O1967</f>
        <v>0</v>
      </c>
      <c r="P1967" s="1">
        <f>'[1]RC-1'!P1967</f>
        <v>0</v>
      </c>
      <c r="Q1967" s="1">
        <f>'[1]RC-1'!Q1967</f>
        <v>0</v>
      </c>
      <c r="R1967" s="1">
        <f>'[1]RC-1'!R1967</f>
        <v>0</v>
      </c>
      <c r="S1967" s="1">
        <f>'[1]RC-1'!S1967</f>
        <v>0</v>
      </c>
      <c r="T1967" s="1">
        <f>'[1]RC-1'!T1967</f>
        <v>0</v>
      </c>
      <c r="U1967" s="1">
        <f>'[1]RC-1'!U1967</f>
        <v>0</v>
      </c>
      <c r="V1967" s="1">
        <f>'[1]RC-1'!V1967</f>
        <v>0</v>
      </c>
      <c r="W1967" s="1">
        <f>'[1]RC-1'!W1967</f>
        <v>0</v>
      </c>
      <c r="X1967" s="1">
        <f>'[1]RC-1'!X1967</f>
        <v>0</v>
      </c>
      <c r="Y1967" s="1">
        <f>'[1]RC-1'!Y1967</f>
        <v>0</v>
      </c>
      <c r="Z1967" s="1">
        <f>'[1]RC-1'!Z1967</f>
        <v>0</v>
      </c>
      <c r="AA1967" s="1">
        <f>'[1]RC-1'!AA1967</f>
        <v>0</v>
      </c>
      <c r="AB1967" s="1">
        <f>'[1]RC-1'!AB1967</f>
        <v>0</v>
      </c>
      <c r="AC1967" s="1">
        <f>'[1]RC-1'!AC1967</f>
        <v>0</v>
      </c>
      <c r="AD1967" s="1">
        <f>'[1]RC-1'!AD1967</f>
        <v>0</v>
      </c>
      <c r="AE1967" s="1">
        <f>'[1]RC-1'!AE1967</f>
        <v>0</v>
      </c>
      <c r="AF1967" s="1">
        <f>'[1]RC-1'!AF1967</f>
        <v>0</v>
      </c>
      <c r="AG1967" s="1">
        <f>'[1]RC-1'!AG1967</f>
        <v>0</v>
      </c>
      <c r="AH1967" s="1">
        <f>'[1]RC-1'!AH1967</f>
        <v>0</v>
      </c>
      <c r="AI1967" s="1">
        <f>'[1]RC-1'!AI1967</f>
        <v>0</v>
      </c>
    </row>
    <row r="1968" spans="1:35" x14ac:dyDescent="0.3">
      <c r="A1968" s="1">
        <f>'[1]RC-1'!A1968</f>
        <v>0</v>
      </c>
      <c r="B1968" s="1">
        <f>'[1]RC-1'!B1968</f>
        <v>0</v>
      </c>
      <c r="C1968" s="1">
        <f>'[1]RC-1'!C1968</f>
        <v>0</v>
      </c>
      <c r="D1968" s="1">
        <f>'[1]RC-1'!D1968</f>
        <v>0</v>
      </c>
      <c r="E1968" s="1">
        <f>'[1]RC-1'!E1968</f>
        <v>0</v>
      </c>
      <c r="F1968" s="1">
        <f>'[1]RC-1'!F1968</f>
        <v>0</v>
      </c>
      <c r="G1968" s="1">
        <f>'[1]RC-1'!G1968</f>
        <v>0</v>
      </c>
      <c r="H1968" s="1">
        <f>'[1]RC-1'!H1968</f>
        <v>0</v>
      </c>
      <c r="I1968" s="1">
        <f>'[1]RC-1'!I1968</f>
        <v>0</v>
      </c>
      <c r="J1968" s="1">
        <f>'[1]RC-1'!J1968</f>
        <v>0</v>
      </c>
      <c r="K1968" s="1">
        <f>'[1]RC-1'!K1968</f>
        <v>0</v>
      </c>
      <c r="L1968" s="1">
        <f>'[1]RC-1'!L1968</f>
        <v>0</v>
      </c>
      <c r="M1968" s="1">
        <f>'[1]RC-1'!M1968</f>
        <v>0</v>
      </c>
      <c r="N1968" s="1">
        <f>'[1]RC-1'!N1968</f>
        <v>0</v>
      </c>
      <c r="O1968" s="1">
        <f>'[1]RC-1'!O1968</f>
        <v>0</v>
      </c>
      <c r="P1968" s="1">
        <f>'[1]RC-1'!P1968</f>
        <v>0</v>
      </c>
      <c r="Q1968" s="1">
        <f>'[1]RC-1'!Q1968</f>
        <v>0</v>
      </c>
      <c r="R1968" s="1">
        <f>'[1]RC-1'!R1968</f>
        <v>0</v>
      </c>
      <c r="S1968" s="1">
        <f>'[1]RC-1'!S1968</f>
        <v>0</v>
      </c>
      <c r="T1968" s="1">
        <f>'[1]RC-1'!T1968</f>
        <v>0</v>
      </c>
      <c r="U1968" s="1">
        <f>'[1]RC-1'!U1968</f>
        <v>0</v>
      </c>
      <c r="V1968" s="1">
        <f>'[1]RC-1'!V1968</f>
        <v>0</v>
      </c>
      <c r="W1968" s="1">
        <f>'[1]RC-1'!W1968</f>
        <v>0</v>
      </c>
      <c r="X1968" s="1">
        <f>'[1]RC-1'!X1968</f>
        <v>0</v>
      </c>
      <c r="Y1968" s="1">
        <f>'[1]RC-1'!Y1968</f>
        <v>0</v>
      </c>
      <c r="Z1968" s="1">
        <f>'[1]RC-1'!Z1968</f>
        <v>0</v>
      </c>
      <c r="AA1968" s="1">
        <f>'[1]RC-1'!AA1968</f>
        <v>0</v>
      </c>
      <c r="AB1968" s="1">
        <f>'[1]RC-1'!AB1968</f>
        <v>0</v>
      </c>
      <c r="AC1968" s="1">
        <f>'[1]RC-1'!AC1968</f>
        <v>0</v>
      </c>
      <c r="AD1968" s="1">
        <f>'[1]RC-1'!AD1968</f>
        <v>0</v>
      </c>
      <c r="AE1968" s="1">
        <f>'[1]RC-1'!AE1968</f>
        <v>0</v>
      </c>
      <c r="AF1968" s="1">
        <f>'[1]RC-1'!AF1968</f>
        <v>0</v>
      </c>
      <c r="AG1968" s="1">
        <f>'[1]RC-1'!AG1968</f>
        <v>0</v>
      </c>
      <c r="AH1968" s="1">
        <f>'[1]RC-1'!AH1968</f>
        <v>0</v>
      </c>
      <c r="AI1968" s="1">
        <f>'[1]RC-1'!AI1968</f>
        <v>0</v>
      </c>
    </row>
    <row r="1969" spans="1:35" x14ac:dyDescent="0.3">
      <c r="A1969" s="1">
        <f>'[1]RC-1'!A1969</f>
        <v>0</v>
      </c>
      <c r="B1969" s="1">
        <f>'[1]RC-1'!B1969</f>
        <v>0</v>
      </c>
      <c r="C1969" s="1">
        <f>'[1]RC-1'!C1969</f>
        <v>0</v>
      </c>
      <c r="D1969" s="1">
        <f>'[1]RC-1'!D1969</f>
        <v>0</v>
      </c>
      <c r="E1969" s="1">
        <f>'[1]RC-1'!E1969</f>
        <v>0</v>
      </c>
      <c r="F1969" s="1">
        <f>'[1]RC-1'!F1969</f>
        <v>0</v>
      </c>
      <c r="G1969" s="1">
        <f>'[1]RC-1'!G1969</f>
        <v>0</v>
      </c>
      <c r="H1969" s="1">
        <f>'[1]RC-1'!H1969</f>
        <v>0</v>
      </c>
      <c r="I1969" s="1">
        <f>'[1]RC-1'!I1969</f>
        <v>0</v>
      </c>
      <c r="J1969" s="1">
        <f>'[1]RC-1'!J1969</f>
        <v>0</v>
      </c>
      <c r="K1969" s="1">
        <f>'[1]RC-1'!K1969</f>
        <v>0</v>
      </c>
      <c r="L1969" s="1">
        <f>'[1]RC-1'!L1969</f>
        <v>0</v>
      </c>
      <c r="M1969" s="1">
        <f>'[1]RC-1'!M1969</f>
        <v>0</v>
      </c>
      <c r="N1969" s="1">
        <f>'[1]RC-1'!N1969</f>
        <v>0</v>
      </c>
      <c r="O1969" s="1">
        <f>'[1]RC-1'!O1969</f>
        <v>0</v>
      </c>
      <c r="P1969" s="1">
        <f>'[1]RC-1'!P1969</f>
        <v>0</v>
      </c>
      <c r="Q1969" s="1">
        <f>'[1]RC-1'!Q1969</f>
        <v>0</v>
      </c>
      <c r="R1969" s="1">
        <f>'[1]RC-1'!R1969</f>
        <v>0</v>
      </c>
      <c r="S1969" s="1">
        <f>'[1]RC-1'!S1969</f>
        <v>0</v>
      </c>
      <c r="T1969" s="1">
        <f>'[1]RC-1'!T1969</f>
        <v>0</v>
      </c>
      <c r="U1969" s="1">
        <f>'[1]RC-1'!U1969</f>
        <v>0</v>
      </c>
      <c r="V1969" s="1">
        <f>'[1]RC-1'!V1969</f>
        <v>0</v>
      </c>
      <c r="W1969" s="1">
        <f>'[1]RC-1'!W1969</f>
        <v>0</v>
      </c>
      <c r="X1969" s="1">
        <f>'[1]RC-1'!X1969</f>
        <v>0</v>
      </c>
      <c r="Y1969" s="1">
        <f>'[1]RC-1'!Y1969</f>
        <v>0</v>
      </c>
      <c r="Z1969" s="1">
        <f>'[1]RC-1'!Z1969</f>
        <v>0</v>
      </c>
      <c r="AA1969" s="1">
        <f>'[1]RC-1'!AA1969</f>
        <v>0</v>
      </c>
      <c r="AB1969" s="1">
        <f>'[1]RC-1'!AB1969</f>
        <v>0</v>
      </c>
      <c r="AC1969" s="1">
        <f>'[1]RC-1'!AC1969</f>
        <v>0</v>
      </c>
      <c r="AD1969" s="1">
        <f>'[1]RC-1'!AD1969</f>
        <v>0</v>
      </c>
      <c r="AE1969" s="1">
        <f>'[1]RC-1'!AE1969</f>
        <v>0</v>
      </c>
      <c r="AF1969" s="1">
        <f>'[1]RC-1'!AF1969</f>
        <v>0</v>
      </c>
      <c r="AG1969" s="1">
        <f>'[1]RC-1'!AG1969</f>
        <v>0</v>
      </c>
      <c r="AH1969" s="1">
        <f>'[1]RC-1'!AH1969</f>
        <v>0</v>
      </c>
      <c r="AI1969" s="1">
        <f>'[1]RC-1'!AI1969</f>
        <v>0</v>
      </c>
    </row>
    <row r="1970" spans="1:35" x14ac:dyDescent="0.3">
      <c r="A1970" s="1">
        <f>'[1]RC-1'!A1970</f>
        <v>0</v>
      </c>
      <c r="B1970" s="1">
        <f>'[1]RC-1'!B1970</f>
        <v>0</v>
      </c>
      <c r="C1970" s="1">
        <f>'[1]RC-1'!C1970</f>
        <v>0</v>
      </c>
      <c r="D1970" s="1">
        <f>'[1]RC-1'!D1970</f>
        <v>0</v>
      </c>
      <c r="E1970" s="1">
        <f>'[1]RC-1'!E1970</f>
        <v>0</v>
      </c>
      <c r="F1970" s="1">
        <f>'[1]RC-1'!F1970</f>
        <v>0</v>
      </c>
      <c r="G1970" s="1">
        <f>'[1]RC-1'!G1970</f>
        <v>0</v>
      </c>
      <c r="H1970" s="1">
        <f>'[1]RC-1'!H1970</f>
        <v>0</v>
      </c>
      <c r="I1970" s="1">
        <f>'[1]RC-1'!I1970</f>
        <v>0</v>
      </c>
      <c r="J1970" s="1">
        <f>'[1]RC-1'!J1970</f>
        <v>0</v>
      </c>
      <c r="K1970" s="1">
        <f>'[1]RC-1'!K1970</f>
        <v>0</v>
      </c>
      <c r="L1970" s="1">
        <f>'[1]RC-1'!L1970</f>
        <v>0</v>
      </c>
      <c r="M1970" s="1">
        <f>'[1]RC-1'!M1970</f>
        <v>0</v>
      </c>
      <c r="N1970" s="1">
        <f>'[1]RC-1'!N1970</f>
        <v>0</v>
      </c>
      <c r="O1970" s="1">
        <f>'[1]RC-1'!O1970</f>
        <v>0</v>
      </c>
      <c r="P1970" s="1">
        <f>'[1]RC-1'!P1970</f>
        <v>0</v>
      </c>
      <c r="Q1970" s="1">
        <f>'[1]RC-1'!Q1970</f>
        <v>0</v>
      </c>
      <c r="R1970" s="1">
        <f>'[1]RC-1'!R1970</f>
        <v>0</v>
      </c>
      <c r="S1970" s="1">
        <f>'[1]RC-1'!S1970</f>
        <v>0</v>
      </c>
      <c r="T1970" s="1">
        <f>'[1]RC-1'!T1970</f>
        <v>0</v>
      </c>
      <c r="U1970" s="1">
        <f>'[1]RC-1'!U1970</f>
        <v>0</v>
      </c>
      <c r="V1970" s="1">
        <f>'[1]RC-1'!V1970</f>
        <v>0</v>
      </c>
      <c r="W1970" s="1">
        <f>'[1]RC-1'!W1970</f>
        <v>0</v>
      </c>
      <c r="X1970" s="1">
        <f>'[1]RC-1'!X1970</f>
        <v>0</v>
      </c>
      <c r="Y1970" s="1">
        <f>'[1]RC-1'!Y1970</f>
        <v>0</v>
      </c>
      <c r="Z1970" s="1">
        <f>'[1]RC-1'!Z1970</f>
        <v>0</v>
      </c>
      <c r="AA1970" s="1">
        <f>'[1]RC-1'!AA1970</f>
        <v>0</v>
      </c>
      <c r="AB1970" s="1">
        <f>'[1]RC-1'!AB1970</f>
        <v>0</v>
      </c>
      <c r="AC1970" s="1">
        <f>'[1]RC-1'!AC1970</f>
        <v>0</v>
      </c>
      <c r="AD1970" s="1">
        <f>'[1]RC-1'!AD1970</f>
        <v>0</v>
      </c>
      <c r="AE1970" s="1">
        <f>'[1]RC-1'!AE1970</f>
        <v>0</v>
      </c>
      <c r="AF1970" s="1">
        <f>'[1]RC-1'!AF1970</f>
        <v>0</v>
      </c>
      <c r="AG1970" s="1">
        <f>'[1]RC-1'!AG1970</f>
        <v>0</v>
      </c>
      <c r="AH1970" s="1">
        <f>'[1]RC-1'!AH1970</f>
        <v>0</v>
      </c>
      <c r="AI1970" s="1">
        <f>'[1]RC-1'!AI1970</f>
        <v>0</v>
      </c>
    </row>
    <row r="1971" spans="1:35" x14ac:dyDescent="0.3">
      <c r="A1971" s="1">
        <f>'[1]RC-1'!A1971</f>
        <v>0</v>
      </c>
      <c r="B1971" s="1">
        <f>'[1]RC-1'!B1971</f>
        <v>0</v>
      </c>
      <c r="C1971" s="1">
        <f>'[1]RC-1'!C1971</f>
        <v>0</v>
      </c>
      <c r="D1971" s="1">
        <f>'[1]RC-1'!D1971</f>
        <v>0</v>
      </c>
      <c r="E1971" s="1">
        <f>'[1]RC-1'!E1971</f>
        <v>0</v>
      </c>
      <c r="F1971" s="1">
        <f>'[1]RC-1'!F1971</f>
        <v>0</v>
      </c>
      <c r="G1971" s="1">
        <f>'[1]RC-1'!G1971</f>
        <v>0</v>
      </c>
      <c r="H1971" s="1">
        <f>'[1]RC-1'!H1971</f>
        <v>0</v>
      </c>
      <c r="I1971" s="1">
        <f>'[1]RC-1'!I1971</f>
        <v>0</v>
      </c>
      <c r="J1971" s="1">
        <f>'[1]RC-1'!J1971</f>
        <v>0</v>
      </c>
      <c r="K1971" s="1">
        <f>'[1]RC-1'!K1971</f>
        <v>0</v>
      </c>
      <c r="L1971" s="1">
        <f>'[1]RC-1'!L1971</f>
        <v>0</v>
      </c>
      <c r="M1971" s="1">
        <f>'[1]RC-1'!M1971</f>
        <v>0</v>
      </c>
      <c r="N1971" s="1">
        <f>'[1]RC-1'!N1971</f>
        <v>0</v>
      </c>
      <c r="O1971" s="1">
        <f>'[1]RC-1'!O1971</f>
        <v>0</v>
      </c>
      <c r="P1971" s="1">
        <f>'[1]RC-1'!P1971</f>
        <v>0</v>
      </c>
      <c r="Q1971" s="1">
        <f>'[1]RC-1'!Q1971</f>
        <v>0</v>
      </c>
      <c r="R1971" s="1">
        <f>'[1]RC-1'!R1971</f>
        <v>0</v>
      </c>
      <c r="S1971" s="1">
        <f>'[1]RC-1'!S1971</f>
        <v>0</v>
      </c>
      <c r="T1971" s="1">
        <f>'[1]RC-1'!T1971</f>
        <v>0</v>
      </c>
      <c r="U1971" s="1">
        <f>'[1]RC-1'!U1971</f>
        <v>0</v>
      </c>
      <c r="V1971" s="1">
        <f>'[1]RC-1'!V1971</f>
        <v>0</v>
      </c>
      <c r="W1971" s="1">
        <f>'[1]RC-1'!W1971</f>
        <v>0</v>
      </c>
      <c r="X1971" s="1">
        <f>'[1]RC-1'!X1971</f>
        <v>0</v>
      </c>
      <c r="Y1971" s="1">
        <f>'[1]RC-1'!Y1971</f>
        <v>0</v>
      </c>
      <c r="Z1971" s="1">
        <f>'[1]RC-1'!Z1971</f>
        <v>0</v>
      </c>
      <c r="AA1971" s="1">
        <f>'[1]RC-1'!AA1971</f>
        <v>0</v>
      </c>
      <c r="AB1971" s="1">
        <f>'[1]RC-1'!AB1971</f>
        <v>0</v>
      </c>
      <c r="AC1971" s="1">
        <f>'[1]RC-1'!AC1971</f>
        <v>0</v>
      </c>
      <c r="AD1971" s="1">
        <f>'[1]RC-1'!AD1971</f>
        <v>0</v>
      </c>
      <c r="AE1971" s="1">
        <f>'[1]RC-1'!AE1971</f>
        <v>0</v>
      </c>
      <c r="AF1971" s="1">
        <f>'[1]RC-1'!AF1971</f>
        <v>0</v>
      </c>
      <c r="AG1971" s="1">
        <f>'[1]RC-1'!AG1971</f>
        <v>0</v>
      </c>
      <c r="AH1971" s="1">
        <f>'[1]RC-1'!AH1971</f>
        <v>0</v>
      </c>
      <c r="AI1971" s="1">
        <f>'[1]RC-1'!AI1971</f>
        <v>0</v>
      </c>
    </row>
    <row r="1972" spans="1:35" x14ac:dyDescent="0.3">
      <c r="A1972" s="1">
        <f>'[1]RC-1'!A1972</f>
        <v>0</v>
      </c>
      <c r="B1972" s="1">
        <f>'[1]RC-1'!B1972</f>
        <v>0</v>
      </c>
      <c r="C1972" s="1">
        <f>'[1]RC-1'!C1972</f>
        <v>0</v>
      </c>
      <c r="D1972" s="1">
        <f>'[1]RC-1'!D1972</f>
        <v>0</v>
      </c>
      <c r="E1972" s="1">
        <f>'[1]RC-1'!E1972</f>
        <v>0</v>
      </c>
      <c r="F1972" s="1">
        <f>'[1]RC-1'!F1972</f>
        <v>0</v>
      </c>
      <c r="G1972" s="1">
        <f>'[1]RC-1'!G1972</f>
        <v>0</v>
      </c>
      <c r="H1972" s="1">
        <f>'[1]RC-1'!H1972</f>
        <v>0</v>
      </c>
      <c r="I1972" s="1">
        <f>'[1]RC-1'!I1972</f>
        <v>0</v>
      </c>
      <c r="J1972" s="1">
        <f>'[1]RC-1'!J1972</f>
        <v>0</v>
      </c>
      <c r="K1972" s="1">
        <f>'[1]RC-1'!K1972</f>
        <v>0</v>
      </c>
      <c r="L1972" s="1">
        <f>'[1]RC-1'!L1972</f>
        <v>0</v>
      </c>
      <c r="M1972" s="1">
        <f>'[1]RC-1'!M1972</f>
        <v>0</v>
      </c>
      <c r="N1972" s="1">
        <f>'[1]RC-1'!N1972</f>
        <v>0</v>
      </c>
      <c r="O1972" s="1">
        <f>'[1]RC-1'!O1972</f>
        <v>0</v>
      </c>
      <c r="P1972" s="1">
        <f>'[1]RC-1'!P1972</f>
        <v>0</v>
      </c>
      <c r="Q1972" s="1">
        <f>'[1]RC-1'!Q1972</f>
        <v>0</v>
      </c>
      <c r="R1972" s="1">
        <f>'[1]RC-1'!R1972</f>
        <v>0</v>
      </c>
      <c r="S1972" s="1">
        <f>'[1]RC-1'!S1972</f>
        <v>0</v>
      </c>
      <c r="T1972" s="1">
        <f>'[1]RC-1'!T1972</f>
        <v>0</v>
      </c>
      <c r="U1972" s="1">
        <f>'[1]RC-1'!U1972</f>
        <v>0</v>
      </c>
      <c r="V1972" s="1">
        <f>'[1]RC-1'!V1972</f>
        <v>0</v>
      </c>
      <c r="W1972" s="1">
        <f>'[1]RC-1'!W1972</f>
        <v>0</v>
      </c>
      <c r="X1972" s="1">
        <f>'[1]RC-1'!X1972</f>
        <v>0</v>
      </c>
      <c r="Y1972" s="1">
        <f>'[1]RC-1'!Y1972</f>
        <v>0</v>
      </c>
      <c r="Z1972" s="1">
        <f>'[1]RC-1'!Z1972</f>
        <v>0</v>
      </c>
      <c r="AA1972" s="1">
        <f>'[1]RC-1'!AA1972</f>
        <v>0</v>
      </c>
      <c r="AB1972" s="1">
        <f>'[1]RC-1'!AB1972</f>
        <v>0</v>
      </c>
      <c r="AC1972" s="1">
        <f>'[1]RC-1'!AC1972</f>
        <v>0</v>
      </c>
      <c r="AD1972" s="1">
        <f>'[1]RC-1'!AD1972</f>
        <v>0</v>
      </c>
      <c r="AE1972" s="1">
        <f>'[1]RC-1'!AE1972</f>
        <v>0</v>
      </c>
      <c r="AF1972" s="1">
        <f>'[1]RC-1'!AF1972</f>
        <v>0</v>
      </c>
      <c r="AG1972" s="1">
        <f>'[1]RC-1'!AG1972</f>
        <v>0</v>
      </c>
      <c r="AH1972" s="1">
        <f>'[1]RC-1'!AH1972</f>
        <v>0</v>
      </c>
      <c r="AI1972" s="1">
        <f>'[1]RC-1'!AI1972</f>
        <v>0</v>
      </c>
    </row>
    <row r="1973" spans="1:35" x14ac:dyDescent="0.3">
      <c r="A1973" s="1">
        <f>'[1]RC-1'!A1973</f>
        <v>0</v>
      </c>
      <c r="B1973" s="1">
        <f>'[1]RC-1'!B1973</f>
        <v>0</v>
      </c>
      <c r="C1973" s="1">
        <f>'[1]RC-1'!C1973</f>
        <v>0</v>
      </c>
      <c r="D1973" s="1">
        <f>'[1]RC-1'!D1973</f>
        <v>0</v>
      </c>
      <c r="E1973" s="1">
        <f>'[1]RC-1'!E1973</f>
        <v>0</v>
      </c>
      <c r="F1973" s="1">
        <f>'[1]RC-1'!F1973</f>
        <v>0</v>
      </c>
      <c r="G1973" s="1">
        <f>'[1]RC-1'!G1973</f>
        <v>0</v>
      </c>
      <c r="H1973" s="1">
        <f>'[1]RC-1'!H1973</f>
        <v>0</v>
      </c>
      <c r="I1973" s="1">
        <f>'[1]RC-1'!I1973</f>
        <v>0</v>
      </c>
      <c r="J1973" s="1">
        <f>'[1]RC-1'!J1973</f>
        <v>0</v>
      </c>
      <c r="K1973" s="1">
        <f>'[1]RC-1'!K1973</f>
        <v>0</v>
      </c>
      <c r="L1973" s="1">
        <f>'[1]RC-1'!L1973</f>
        <v>0</v>
      </c>
      <c r="M1973" s="1">
        <f>'[1]RC-1'!M1973</f>
        <v>0</v>
      </c>
      <c r="N1973" s="1">
        <f>'[1]RC-1'!N1973</f>
        <v>0</v>
      </c>
      <c r="O1973" s="1">
        <f>'[1]RC-1'!O1973</f>
        <v>0</v>
      </c>
      <c r="P1973" s="1">
        <f>'[1]RC-1'!P1973</f>
        <v>0</v>
      </c>
      <c r="Q1973" s="1">
        <f>'[1]RC-1'!Q1973</f>
        <v>0</v>
      </c>
      <c r="R1973" s="1">
        <f>'[1]RC-1'!R1973</f>
        <v>0</v>
      </c>
      <c r="S1973" s="1">
        <f>'[1]RC-1'!S1973</f>
        <v>0</v>
      </c>
      <c r="T1973" s="1">
        <f>'[1]RC-1'!T1973</f>
        <v>0</v>
      </c>
      <c r="U1973" s="1">
        <f>'[1]RC-1'!U1973</f>
        <v>0</v>
      </c>
      <c r="V1973" s="1">
        <f>'[1]RC-1'!V1973</f>
        <v>0</v>
      </c>
      <c r="W1973" s="1">
        <f>'[1]RC-1'!W1973</f>
        <v>0</v>
      </c>
      <c r="X1973" s="1">
        <f>'[1]RC-1'!X1973</f>
        <v>0</v>
      </c>
      <c r="Y1973" s="1">
        <f>'[1]RC-1'!Y1973</f>
        <v>0</v>
      </c>
      <c r="Z1973" s="1">
        <f>'[1]RC-1'!Z1973</f>
        <v>0</v>
      </c>
      <c r="AA1973" s="1">
        <f>'[1]RC-1'!AA1973</f>
        <v>0</v>
      </c>
      <c r="AB1973" s="1">
        <f>'[1]RC-1'!AB1973</f>
        <v>0</v>
      </c>
      <c r="AC1973" s="1">
        <f>'[1]RC-1'!AC1973</f>
        <v>0</v>
      </c>
      <c r="AD1973" s="1">
        <f>'[1]RC-1'!AD1973</f>
        <v>0</v>
      </c>
      <c r="AE1973" s="1">
        <f>'[1]RC-1'!AE1973</f>
        <v>0</v>
      </c>
      <c r="AF1973" s="1">
        <f>'[1]RC-1'!AF1973</f>
        <v>0</v>
      </c>
      <c r="AG1973" s="1">
        <f>'[1]RC-1'!AG1973</f>
        <v>0</v>
      </c>
      <c r="AH1973" s="1">
        <f>'[1]RC-1'!AH1973</f>
        <v>0</v>
      </c>
      <c r="AI1973" s="1">
        <f>'[1]RC-1'!AI1973</f>
        <v>0</v>
      </c>
    </row>
    <row r="1974" spans="1:35" x14ac:dyDescent="0.3">
      <c r="A1974" s="1">
        <f>'[1]RC-1'!A1974</f>
        <v>0</v>
      </c>
      <c r="B1974" s="1">
        <f>'[1]RC-1'!B1974</f>
        <v>0</v>
      </c>
      <c r="C1974" s="1">
        <f>'[1]RC-1'!C1974</f>
        <v>0</v>
      </c>
      <c r="D1974" s="1">
        <f>'[1]RC-1'!D1974</f>
        <v>0</v>
      </c>
      <c r="E1974" s="1">
        <f>'[1]RC-1'!E1974</f>
        <v>0</v>
      </c>
      <c r="F1974" s="1">
        <f>'[1]RC-1'!F1974</f>
        <v>0</v>
      </c>
      <c r="G1974" s="1">
        <f>'[1]RC-1'!G1974</f>
        <v>0</v>
      </c>
      <c r="H1974" s="1">
        <f>'[1]RC-1'!H1974</f>
        <v>0</v>
      </c>
      <c r="I1974" s="1">
        <f>'[1]RC-1'!I1974</f>
        <v>0</v>
      </c>
      <c r="J1974" s="1">
        <f>'[1]RC-1'!J1974</f>
        <v>0</v>
      </c>
      <c r="K1974" s="1">
        <f>'[1]RC-1'!K1974</f>
        <v>0</v>
      </c>
      <c r="L1974" s="1">
        <f>'[1]RC-1'!L1974</f>
        <v>0</v>
      </c>
      <c r="M1974" s="1">
        <f>'[1]RC-1'!M1974</f>
        <v>0</v>
      </c>
      <c r="N1974" s="1">
        <f>'[1]RC-1'!N1974</f>
        <v>0</v>
      </c>
      <c r="O1974" s="1">
        <f>'[1]RC-1'!O1974</f>
        <v>0</v>
      </c>
      <c r="P1974" s="1">
        <f>'[1]RC-1'!P1974</f>
        <v>0</v>
      </c>
      <c r="Q1974" s="1">
        <f>'[1]RC-1'!Q1974</f>
        <v>0</v>
      </c>
      <c r="R1974" s="1">
        <f>'[1]RC-1'!R1974</f>
        <v>0</v>
      </c>
      <c r="S1974" s="1">
        <f>'[1]RC-1'!S1974</f>
        <v>0</v>
      </c>
      <c r="T1974" s="1">
        <f>'[1]RC-1'!T1974</f>
        <v>0</v>
      </c>
      <c r="U1974" s="1">
        <f>'[1]RC-1'!U1974</f>
        <v>0</v>
      </c>
      <c r="V1974" s="1">
        <f>'[1]RC-1'!V1974</f>
        <v>0</v>
      </c>
      <c r="W1974" s="1">
        <f>'[1]RC-1'!W1974</f>
        <v>0</v>
      </c>
      <c r="X1974" s="1">
        <f>'[1]RC-1'!X1974</f>
        <v>0</v>
      </c>
      <c r="Y1974" s="1">
        <f>'[1]RC-1'!Y1974</f>
        <v>0</v>
      </c>
      <c r="Z1974" s="1">
        <f>'[1]RC-1'!Z1974</f>
        <v>0</v>
      </c>
      <c r="AA1974" s="1">
        <f>'[1]RC-1'!AA1974</f>
        <v>0</v>
      </c>
      <c r="AB1974" s="1">
        <f>'[1]RC-1'!AB1974</f>
        <v>0</v>
      </c>
      <c r="AC1974" s="1">
        <f>'[1]RC-1'!AC1974</f>
        <v>0</v>
      </c>
      <c r="AD1974" s="1">
        <f>'[1]RC-1'!AD1974</f>
        <v>0</v>
      </c>
      <c r="AE1974" s="1">
        <f>'[1]RC-1'!AE1974</f>
        <v>0</v>
      </c>
      <c r="AF1974" s="1">
        <f>'[1]RC-1'!AF1974</f>
        <v>0</v>
      </c>
      <c r="AG1974" s="1">
        <f>'[1]RC-1'!AG1974</f>
        <v>0</v>
      </c>
      <c r="AH1974" s="1">
        <f>'[1]RC-1'!AH1974</f>
        <v>0</v>
      </c>
      <c r="AI1974" s="1">
        <f>'[1]RC-1'!AI1974</f>
        <v>0</v>
      </c>
    </row>
    <row r="1975" spans="1:35" x14ac:dyDescent="0.3">
      <c r="A1975" s="1">
        <f>'[1]RC-1'!A1975</f>
        <v>0</v>
      </c>
      <c r="B1975" s="1">
        <f>'[1]RC-1'!B1975</f>
        <v>0</v>
      </c>
      <c r="C1975" s="1">
        <f>'[1]RC-1'!C1975</f>
        <v>0</v>
      </c>
      <c r="D1975" s="1">
        <f>'[1]RC-1'!D1975</f>
        <v>0</v>
      </c>
      <c r="E1975" s="1">
        <f>'[1]RC-1'!E1975</f>
        <v>0</v>
      </c>
      <c r="F1975" s="1">
        <f>'[1]RC-1'!F1975</f>
        <v>0</v>
      </c>
      <c r="G1975" s="1">
        <f>'[1]RC-1'!G1975</f>
        <v>0</v>
      </c>
      <c r="H1975" s="1">
        <f>'[1]RC-1'!H1975</f>
        <v>0</v>
      </c>
      <c r="I1975" s="1">
        <f>'[1]RC-1'!I1975</f>
        <v>0</v>
      </c>
      <c r="J1975" s="1">
        <f>'[1]RC-1'!J1975</f>
        <v>0</v>
      </c>
      <c r="K1975" s="1">
        <f>'[1]RC-1'!K1975</f>
        <v>0</v>
      </c>
      <c r="L1975" s="1">
        <f>'[1]RC-1'!L1975</f>
        <v>0</v>
      </c>
      <c r="M1975" s="1">
        <f>'[1]RC-1'!M1975</f>
        <v>0</v>
      </c>
      <c r="N1975" s="1">
        <f>'[1]RC-1'!N1975</f>
        <v>0</v>
      </c>
      <c r="O1975" s="1">
        <f>'[1]RC-1'!O1975</f>
        <v>0</v>
      </c>
      <c r="P1975" s="1">
        <f>'[1]RC-1'!P1975</f>
        <v>0</v>
      </c>
      <c r="Q1975" s="1">
        <f>'[1]RC-1'!Q1975</f>
        <v>0</v>
      </c>
      <c r="R1975" s="1">
        <f>'[1]RC-1'!R1975</f>
        <v>0</v>
      </c>
      <c r="S1975" s="1">
        <f>'[1]RC-1'!S1975</f>
        <v>0</v>
      </c>
      <c r="T1975" s="1">
        <f>'[1]RC-1'!T1975</f>
        <v>0</v>
      </c>
      <c r="U1975" s="1">
        <f>'[1]RC-1'!U1975</f>
        <v>0</v>
      </c>
      <c r="V1975" s="1">
        <f>'[1]RC-1'!V1975</f>
        <v>0</v>
      </c>
      <c r="W1975" s="1">
        <f>'[1]RC-1'!W1975</f>
        <v>0</v>
      </c>
      <c r="X1975" s="1">
        <f>'[1]RC-1'!X1975</f>
        <v>0</v>
      </c>
      <c r="Y1975" s="1">
        <f>'[1]RC-1'!Y1975</f>
        <v>0</v>
      </c>
      <c r="Z1975" s="1">
        <f>'[1]RC-1'!Z1975</f>
        <v>0</v>
      </c>
      <c r="AA1975" s="1">
        <f>'[1]RC-1'!AA1975</f>
        <v>0</v>
      </c>
      <c r="AB1975" s="1">
        <f>'[1]RC-1'!AB1975</f>
        <v>0</v>
      </c>
      <c r="AC1975" s="1">
        <f>'[1]RC-1'!AC1975</f>
        <v>0</v>
      </c>
      <c r="AD1975" s="1">
        <f>'[1]RC-1'!AD1975</f>
        <v>0</v>
      </c>
      <c r="AE1975" s="1">
        <f>'[1]RC-1'!AE1975</f>
        <v>0</v>
      </c>
      <c r="AF1975" s="1">
        <f>'[1]RC-1'!AF1975</f>
        <v>0</v>
      </c>
      <c r="AG1975" s="1">
        <f>'[1]RC-1'!AG1975</f>
        <v>0</v>
      </c>
      <c r="AH1975" s="1">
        <f>'[1]RC-1'!AH1975</f>
        <v>0</v>
      </c>
      <c r="AI1975" s="1">
        <f>'[1]RC-1'!AI1975</f>
        <v>0</v>
      </c>
    </row>
    <row r="1976" spans="1:35" x14ac:dyDescent="0.3">
      <c r="A1976" s="1">
        <f>'[1]RC-1'!A1976</f>
        <v>0</v>
      </c>
      <c r="B1976" s="1">
        <f>'[1]RC-1'!B1976</f>
        <v>0</v>
      </c>
      <c r="C1976" s="1">
        <f>'[1]RC-1'!C1976</f>
        <v>0</v>
      </c>
      <c r="D1976" s="1">
        <f>'[1]RC-1'!D1976</f>
        <v>0</v>
      </c>
      <c r="E1976" s="1">
        <f>'[1]RC-1'!E1976</f>
        <v>0</v>
      </c>
      <c r="F1976" s="1">
        <f>'[1]RC-1'!F1976</f>
        <v>0</v>
      </c>
      <c r="G1976" s="1">
        <f>'[1]RC-1'!G1976</f>
        <v>0</v>
      </c>
      <c r="H1976" s="1">
        <f>'[1]RC-1'!H1976</f>
        <v>0</v>
      </c>
      <c r="I1976" s="1">
        <f>'[1]RC-1'!I1976</f>
        <v>0</v>
      </c>
      <c r="J1976" s="1">
        <f>'[1]RC-1'!J1976</f>
        <v>0</v>
      </c>
      <c r="K1976" s="1">
        <f>'[1]RC-1'!K1976</f>
        <v>0</v>
      </c>
      <c r="L1976" s="1">
        <f>'[1]RC-1'!L1976</f>
        <v>0</v>
      </c>
      <c r="M1976" s="1">
        <f>'[1]RC-1'!M1976</f>
        <v>0</v>
      </c>
      <c r="N1976" s="1">
        <f>'[1]RC-1'!N1976</f>
        <v>0</v>
      </c>
      <c r="O1976" s="1">
        <f>'[1]RC-1'!O1976</f>
        <v>0</v>
      </c>
      <c r="P1976" s="1">
        <f>'[1]RC-1'!P1976</f>
        <v>0</v>
      </c>
      <c r="Q1976" s="1">
        <f>'[1]RC-1'!Q1976</f>
        <v>0</v>
      </c>
      <c r="R1976" s="1">
        <f>'[1]RC-1'!R1976</f>
        <v>0</v>
      </c>
      <c r="S1976" s="1">
        <f>'[1]RC-1'!S1976</f>
        <v>0</v>
      </c>
      <c r="T1976" s="1">
        <f>'[1]RC-1'!T1976</f>
        <v>0</v>
      </c>
      <c r="U1976" s="1">
        <f>'[1]RC-1'!U1976</f>
        <v>0</v>
      </c>
      <c r="V1976" s="1">
        <f>'[1]RC-1'!V1976</f>
        <v>0</v>
      </c>
      <c r="W1976" s="1">
        <f>'[1]RC-1'!W1976</f>
        <v>0</v>
      </c>
      <c r="X1976" s="1">
        <f>'[1]RC-1'!X1976</f>
        <v>0</v>
      </c>
      <c r="Y1976" s="1">
        <f>'[1]RC-1'!Y1976</f>
        <v>0</v>
      </c>
      <c r="Z1976" s="1">
        <f>'[1]RC-1'!Z1976</f>
        <v>0</v>
      </c>
      <c r="AA1976" s="1">
        <f>'[1]RC-1'!AA1976</f>
        <v>0</v>
      </c>
      <c r="AB1976" s="1">
        <f>'[1]RC-1'!AB1976</f>
        <v>0</v>
      </c>
      <c r="AC1976" s="1">
        <f>'[1]RC-1'!AC1976</f>
        <v>0</v>
      </c>
      <c r="AD1976" s="1">
        <f>'[1]RC-1'!AD1976</f>
        <v>0</v>
      </c>
      <c r="AE1976" s="1">
        <f>'[1]RC-1'!AE1976</f>
        <v>0</v>
      </c>
      <c r="AF1976" s="1">
        <f>'[1]RC-1'!AF1976</f>
        <v>0</v>
      </c>
      <c r="AG1976" s="1">
        <f>'[1]RC-1'!AG1976</f>
        <v>0</v>
      </c>
      <c r="AH1976" s="1">
        <f>'[1]RC-1'!AH1976</f>
        <v>0</v>
      </c>
      <c r="AI1976" s="1">
        <f>'[1]RC-1'!AI1976</f>
        <v>0</v>
      </c>
    </row>
    <row r="1977" spans="1:35" x14ac:dyDescent="0.3">
      <c r="A1977" s="1">
        <f>'[1]RC-1'!A1977</f>
        <v>0</v>
      </c>
      <c r="B1977" s="1">
        <f>'[1]RC-1'!B1977</f>
        <v>0</v>
      </c>
      <c r="C1977" s="1">
        <f>'[1]RC-1'!C1977</f>
        <v>0</v>
      </c>
      <c r="D1977" s="1">
        <f>'[1]RC-1'!D1977</f>
        <v>0</v>
      </c>
      <c r="E1977" s="1">
        <f>'[1]RC-1'!E1977</f>
        <v>0</v>
      </c>
      <c r="F1977" s="1">
        <f>'[1]RC-1'!F1977</f>
        <v>0</v>
      </c>
      <c r="G1977" s="1">
        <f>'[1]RC-1'!G1977</f>
        <v>0</v>
      </c>
      <c r="H1977" s="1">
        <f>'[1]RC-1'!H1977</f>
        <v>0</v>
      </c>
      <c r="I1977" s="1">
        <f>'[1]RC-1'!I1977</f>
        <v>0</v>
      </c>
      <c r="J1977" s="1">
        <f>'[1]RC-1'!J1977</f>
        <v>0</v>
      </c>
      <c r="K1977" s="1">
        <f>'[1]RC-1'!K1977</f>
        <v>0</v>
      </c>
      <c r="L1977" s="1">
        <f>'[1]RC-1'!L1977</f>
        <v>0</v>
      </c>
      <c r="M1977" s="1">
        <f>'[1]RC-1'!M1977</f>
        <v>0</v>
      </c>
      <c r="N1977" s="1">
        <f>'[1]RC-1'!N1977</f>
        <v>0</v>
      </c>
      <c r="O1977" s="1">
        <f>'[1]RC-1'!O1977</f>
        <v>0</v>
      </c>
      <c r="P1977" s="1">
        <f>'[1]RC-1'!P1977</f>
        <v>0</v>
      </c>
      <c r="Q1977" s="1">
        <f>'[1]RC-1'!Q1977</f>
        <v>0</v>
      </c>
      <c r="R1977" s="1">
        <f>'[1]RC-1'!R1977</f>
        <v>0</v>
      </c>
      <c r="S1977" s="1">
        <f>'[1]RC-1'!S1977</f>
        <v>0</v>
      </c>
      <c r="T1977" s="1">
        <f>'[1]RC-1'!T1977</f>
        <v>0</v>
      </c>
      <c r="U1977" s="1">
        <f>'[1]RC-1'!U1977</f>
        <v>0</v>
      </c>
      <c r="V1977" s="1">
        <f>'[1]RC-1'!V1977</f>
        <v>0</v>
      </c>
      <c r="W1977" s="1">
        <f>'[1]RC-1'!W1977</f>
        <v>0</v>
      </c>
      <c r="X1977" s="1">
        <f>'[1]RC-1'!X1977</f>
        <v>0</v>
      </c>
      <c r="Y1977" s="1">
        <f>'[1]RC-1'!Y1977</f>
        <v>0</v>
      </c>
      <c r="Z1977" s="1">
        <f>'[1]RC-1'!Z1977</f>
        <v>0</v>
      </c>
      <c r="AA1977" s="1">
        <f>'[1]RC-1'!AA1977</f>
        <v>0</v>
      </c>
      <c r="AB1977" s="1">
        <f>'[1]RC-1'!AB1977</f>
        <v>0</v>
      </c>
      <c r="AC1977" s="1">
        <f>'[1]RC-1'!AC1977</f>
        <v>0</v>
      </c>
      <c r="AD1977" s="1">
        <f>'[1]RC-1'!AD1977</f>
        <v>0</v>
      </c>
      <c r="AE1977" s="1">
        <f>'[1]RC-1'!AE1977</f>
        <v>0</v>
      </c>
      <c r="AF1977" s="1">
        <f>'[1]RC-1'!AF1977</f>
        <v>0</v>
      </c>
      <c r="AG1977" s="1">
        <f>'[1]RC-1'!AG1977</f>
        <v>0</v>
      </c>
      <c r="AH1977" s="1">
        <f>'[1]RC-1'!AH1977</f>
        <v>0</v>
      </c>
      <c r="AI1977" s="1">
        <f>'[1]RC-1'!AI1977</f>
        <v>0</v>
      </c>
    </row>
    <row r="1978" spans="1:35" x14ac:dyDescent="0.3">
      <c r="A1978" s="1">
        <f>'[1]RC-1'!A1978</f>
        <v>0</v>
      </c>
      <c r="B1978" s="1">
        <f>'[1]RC-1'!B1978</f>
        <v>0</v>
      </c>
      <c r="C1978" s="1">
        <f>'[1]RC-1'!C1978</f>
        <v>0</v>
      </c>
      <c r="D1978" s="1">
        <f>'[1]RC-1'!D1978</f>
        <v>0</v>
      </c>
      <c r="E1978" s="1">
        <f>'[1]RC-1'!E1978</f>
        <v>0</v>
      </c>
      <c r="F1978" s="1">
        <f>'[1]RC-1'!F1978</f>
        <v>0</v>
      </c>
      <c r="G1978" s="1">
        <f>'[1]RC-1'!G1978</f>
        <v>0</v>
      </c>
      <c r="H1978" s="1">
        <f>'[1]RC-1'!H1978</f>
        <v>0</v>
      </c>
      <c r="I1978" s="1">
        <f>'[1]RC-1'!I1978</f>
        <v>0</v>
      </c>
      <c r="J1978" s="1">
        <f>'[1]RC-1'!J1978</f>
        <v>0</v>
      </c>
      <c r="K1978" s="1">
        <f>'[1]RC-1'!K1978</f>
        <v>0</v>
      </c>
      <c r="L1978" s="1">
        <f>'[1]RC-1'!L1978</f>
        <v>0</v>
      </c>
      <c r="M1978" s="1">
        <f>'[1]RC-1'!M1978</f>
        <v>0</v>
      </c>
      <c r="N1978" s="1">
        <f>'[1]RC-1'!N1978</f>
        <v>0</v>
      </c>
      <c r="O1978" s="1">
        <f>'[1]RC-1'!O1978</f>
        <v>0</v>
      </c>
      <c r="P1978" s="1">
        <f>'[1]RC-1'!P1978</f>
        <v>0</v>
      </c>
      <c r="Q1978" s="1">
        <f>'[1]RC-1'!Q1978</f>
        <v>0</v>
      </c>
      <c r="R1978" s="1">
        <f>'[1]RC-1'!R1978</f>
        <v>0</v>
      </c>
      <c r="S1978" s="1">
        <f>'[1]RC-1'!S1978</f>
        <v>0</v>
      </c>
      <c r="T1978" s="1">
        <f>'[1]RC-1'!T1978</f>
        <v>0</v>
      </c>
      <c r="U1978" s="1">
        <f>'[1]RC-1'!U1978</f>
        <v>0</v>
      </c>
      <c r="V1978" s="1">
        <f>'[1]RC-1'!V1978</f>
        <v>0</v>
      </c>
      <c r="W1978" s="1">
        <f>'[1]RC-1'!W1978</f>
        <v>0</v>
      </c>
      <c r="X1978" s="1">
        <f>'[1]RC-1'!X1978</f>
        <v>0</v>
      </c>
      <c r="Y1978" s="1">
        <f>'[1]RC-1'!Y1978</f>
        <v>0</v>
      </c>
      <c r="Z1978" s="1">
        <f>'[1]RC-1'!Z1978</f>
        <v>0</v>
      </c>
      <c r="AA1978" s="1">
        <f>'[1]RC-1'!AA1978</f>
        <v>0</v>
      </c>
      <c r="AB1978" s="1">
        <f>'[1]RC-1'!AB1978</f>
        <v>0</v>
      </c>
      <c r="AC1978" s="1">
        <f>'[1]RC-1'!AC1978</f>
        <v>0</v>
      </c>
      <c r="AD1978" s="1">
        <f>'[1]RC-1'!AD1978</f>
        <v>0</v>
      </c>
      <c r="AE1978" s="1">
        <f>'[1]RC-1'!AE1978</f>
        <v>0</v>
      </c>
      <c r="AF1978" s="1">
        <f>'[1]RC-1'!AF1978</f>
        <v>0</v>
      </c>
      <c r="AG1978" s="1">
        <f>'[1]RC-1'!AG1978</f>
        <v>0</v>
      </c>
      <c r="AH1978" s="1">
        <f>'[1]RC-1'!AH1978</f>
        <v>0</v>
      </c>
      <c r="AI1978" s="1">
        <f>'[1]RC-1'!AI1978</f>
        <v>0</v>
      </c>
    </row>
    <row r="1979" spans="1:35" x14ac:dyDescent="0.3">
      <c r="A1979" s="1">
        <f>'[1]RC-1'!A1979</f>
        <v>0</v>
      </c>
      <c r="B1979" s="1">
        <f>'[1]RC-1'!B1979</f>
        <v>0</v>
      </c>
      <c r="C1979" s="1">
        <f>'[1]RC-1'!C1979</f>
        <v>0</v>
      </c>
      <c r="D1979" s="1">
        <f>'[1]RC-1'!D1979</f>
        <v>0</v>
      </c>
      <c r="E1979" s="1">
        <f>'[1]RC-1'!E1979</f>
        <v>0</v>
      </c>
      <c r="F1979" s="1">
        <f>'[1]RC-1'!F1979</f>
        <v>0</v>
      </c>
      <c r="G1979" s="1">
        <f>'[1]RC-1'!G1979</f>
        <v>0</v>
      </c>
      <c r="H1979" s="1">
        <f>'[1]RC-1'!H1979</f>
        <v>0</v>
      </c>
      <c r="I1979" s="1">
        <f>'[1]RC-1'!I1979</f>
        <v>0</v>
      </c>
      <c r="J1979" s="1">
        <f>'[1]RC-1'!J1979</f>
        <v>0</v>
      </c>
      <c r="K1979" s="1">
        <f>'[1]RC-1'!K1979</f>
        <v>0</v>
      </c>
      <c r="L1979" s="1">
        <f>'[1]RC-1'!L1979</f>
        <v>0</v>
      </c>
      <c r="M1979" s="1">
        <f>'[1]RC-1'!M1979</f>
        <v>0</v>
      </c>
      <c r="N1979" s="1">
        <f>'[1]RC-1'!N1979</f>
        <v>0</v>
      </c>
      <c r="O1979" s="1">
        <f>'[1]RC-1'!O1979</f>
        <v>0</v>
      </c>
      <c r="P1979" s="1">
        <f>'[1]RC-1'!P1979</f>
        <v>0</v>
      </c>
      <c r="Q1979" s="1">
        <f>'[1]RC-1'!Q1979</f>
        <v>0</v>
      </c>
      <c r="R1979" s="1">
        <f>'[1]RC-1'!R1979</f>
        <v>0</v>
      </c>
      <c r="S1979" s="1">
        <f>'[1]RC-1'!S1979</f>
        <v>0</v>
      </c>
      <c r="T1979" s="1">
        <f>'[1]RC-1'!T1979</f>
        <v>0</v>
      </c>
      <c r="U1979" s="1">
        <f>'[1]RC-1'!U1979</f>
        <v>0</v>
      </c>
      <c r="V1979" s="1">
        <f>'[1]RC-1'!V1979</f>
        <v>0</v>
      </c>
      <c r="W1979" s="1">
        <f>'[1]RC-1'!W1979</f>
        <v>0</v>
      </c>
      <c r="X1979" s="1">
        <f>'[1]RC-1'!X1979</f>
        <v>0</v>
      </c>
      <c r="Y1979" s="1">
        <f>'[1]RC-1'!Y1979</f>
        <v>0</v>
      </c>
      <c r="Z1979" s="1">
        <f>'[1]RC-1'!Z1979</f>
        <v>0</v>
      </c>
      <c r="AA1979" s="1">
        <f>'[1]RC-1'!AA1979</f>
        <v>0</v>
      </c>
      <c r="AB1979" s="1">
        <f>'[1]RC-1'!AB1979</f>
        <v>0</v>
      </c>
      <c r="AC1979" s="1">
        <f>'[1]RC-1'!AC1979</f>
        <v>0</v>
      </c>
      <c r="AD1979" s="1">
        <f>'[1]RC-1'!AD1979</f>
        <v>0</v>
      </c>
      <c r="AE1979" s="1">
        <f>'[1]RC-1'!AE1979</f>
        <v>0</v>
      </c>
      <c r="AF1979" s="1">
        <f>'[1]RC-1'!AF1979</f>
        <v>0</v>
      </c>
      <c r="AG1979" s="1">
        <f>'[1]RC-1'!AG1979</f>
        <v>0</v>
      </c>
      <c r="AH1979" s="1">
        <f>'[1]RC-1'!AH1979</f>
        <v>0</v>
      </c>
      <c r="AI1979" s="1">
        <f>'[1]RC-1'!AI1979</f>
        <v>0</v>
      </c>
    </row>
    <row r="1980" spans="1:35" x14ac:dyDescent="0.3">
      <c r="A1980" s="1">
        <f>'[1]RC-1'!A1980</f>
        <v>0</v>
      </c>
      <c r="B1980" s="1">
        <f>'[1]RC-1'!B1980</f>
        <v>0</v>
      </c>
      <c r="C1980" s="1">
        <f>'[1]RC-1'!C1980</f>
        <v>0</v>
      </c>
      <c r="D1980" s="1">
        <f>'[1]RC-1'!D1980</f>
        <v>0</v>
      </c>
      <c r="E1980" s="1">
        <f>'[1]RC-1'!E1980</f>
        <v>0</v>
      </c>
      <c r="F1980" s="1">
        <f>'[1]RC-1'!F1980</f>
        <v>0</v>
      </c>
      <c r="G1980" s="1">
        <f>'[1]RC-1'!G1980</f>
        <v>0</v>
      </c>
      <c r="H1980" s="1">
        <f>'[1]RC-1'!H1980</f>
        <v>0</v>
      </c>
      <c r="I1980" s="1">
        <f>'[1]RC-1'!I1980</f>
        <v>0</v>
      </c>
      <c r="J1980" s="1">
        <f>'[1]RC-1'!J1980</f>
        <v>0</v>
      </c>
      <c r="K1980" s="1">
        <f>'[1]RC-1'!K1980</f>
        <v>0</v>
      </c>
      <c r="L1980" s="1">
        <f>'[1]RC-1'!L1980</f>
        <v>0</v>
      </c>
      <c r="M1980" s="1">
        <f>'[1]RC-1'!M1980</f>
        <v>0</v>
      </c>
      <c r="N1980" s="1">
        <f>'[1]RC-1'!N1980</f>
        <v>0</v>
      </c>
      <c r="O1980" s="1">
        <f>'[1]RC-1'!O1980</f>
        <v>0</v>
      </c>
      <c r="P1980" s="1">
        <f>'[1]RC-1'!P1980</f>
        <v>0</v>
      </c>
      <c r="Q1980" s="1">
        <f>'[1]RC-1'!Q1980</f>
        <v>0</v>
      </c>
      <c r="R1980" s="1">
        <f>'[1]RC-1'!R1980</f>
        <v>0</v>
      </c>
      <c r="S1980" s="1">
        <f>'[1]RC-1'!S1980</f>
        <v>0</v>
      </c>
      <c r="T1980" s="1">
        <f>'[1]RC-1'!T1980</f>
        <v>0</v>
      </c>
      <c r="U1980" s="1">
        <f>'[1]RC-1'!U1980</f>
        <v>0</v>
      </c>
      <c r="V1980" s="1">
        <f>'[1]RC-1'!V1980</f>
        <v>0</v>
      </c>
      <c r="W1980" s="1">
        <f>'[1]RC-1'!W1980</f>
        <v>0</v>
      </c>
      <c r="X1980" s="1">
        <f>'[1]RC-1'!X1980</f>
        <v>0</v>
      </c>
      <c r="Y1980" s="1">
        <f>'[1]RC-1'!Y1980</f>
        <v>0</v>
      </c>
      <c r="Z1980" s="1">
        <f>'[1]RC-1'!Z1980</f>
        <v>0</v>
      </c>
      <c r="AA1980" s="1">
        <f>'[1]RC-1'!AA1980</f>
        <v>0</v>
      </c>
      <c r="AB1980" s="1">
        <f>'[1]RC-1'!AB1980</f>
        <v>0</v>
      </c>
      <c r="AC1980" s="1">
        <f>'[1]RC-1'!AC1980</f>
        <v>0</v>
      </c>
      <c r="AD1980" s="1">
        <f>'[1]RC-1'!AD1980</f>
        <v>0</v>
      </c>
      <c r="AE1980" s="1">
        <f>'[1]RC-1'!AE1980</f>
        <v>0</v>
      </c>
      <c r="AF1980" s="1">
        <f>'[1]RC-1'!AF1980</f>
        <v>0</v>
      </c>
      <c r="AG1980" s="1">
        <f>'[1]RC-1'!AG1980</f>
        <v>0</v>
      </c>
      <c r="AH1980" s="1">
        <f>'[1]RC-1'!AH1980</f>
        <v>0</v>
      </c>
      <c r="AI1980" s="1">
        <f>'[1]RC-1'!AI1980</f>
        <v>0</v>
      </c>
    </row>
    <row r="1981" spans="1:35" x14ac:dyDescent="0.3">
      <c r="A1981" s="1">
        <f>'[1]RC-1'!A1981</f>
        <v>0</v>
      </c>
      <c r="B1981" s="1">
        <f>'[1]RC-1'!B1981</f>
        <v>0</v>
      </c>
      <c r="C1981" s="1">
        <f>'[1]RC-1'!C1981</f>
        <v>0</v>
      </c>
      <c r="D1981" s="1">
        <f>'[1]RC-1'!D1981</f>
        <v>0</v>
      </c>
      <c r="E1981" s="1">
        <f>'[1]RC-1'!E1981</f>
        <v>0</v>
      </c>
      <c r="F1981" s="1">
        <f>'[1]RC-1'!F1981</f>
        <v>0</v>
      </c>
      <c r="G1981" s="1">
        <f>'[1]RC-1'!G1981</f>
        <v>0</v>
      </c>
      <c r="H1981" s="1">
        <f>'[1]RC-1'!H1981</f>
        <v>0</v>
      </c>
      <c r="I1981" s="1">
        <f>'[1]RC-1'!I1981</f>
        <v>0</v>
      </c>
      <c r="J1981" s="1">
        <f>'[1]RC-1'!J1981</f>
        <v>0</v>
      </c>
      <c r="K1981" s="1">
        <f>'[1]RC-1'!K1981</f>
        <v>0</v>
      </c>
      <c r="L1981" s="1">
        <f>'[1]RC-1'!L1981</f>
        <v>0</v>
      </c>
      <c r="M1981" s="1">
        <f>'[1]RC-1'!M1981</f>
        <v>0</v>
      </c>
      <c r="N1981" s="1">
        <f>'[1]RC-1'!N1981</f>
        <v>0</v>
      </c>
      <c r="O1981" s="1">
        <f>'[1]RC-1'!O1981</f>
        <v>0</v>
      </c>
      <c r="P1981" s="1">
        <f>'[1]RC-1'!P1981</f>
        <v>0</v>
      </c>
      <c r="Q1981" s="1">
        <f>'[1]RC-1'!Q1981</f>
        <v>0</v>
      </c>
      <c r="R1981" s="1">
        <f>'[1]RC-1'!R1981</f>
        <v>0</v>
      </c>
      <c r="S1981" s="1">
        <f>'[1]RC-1'!S1981</f>
        <v>0</v>
      </c>
      <c r="T1981" s="1">
        <f>'[1]RC-1'!T1981</f>
        <v>0</v>
      </c>
      <c r="U1981" s="1">
        <f>'[1]RC-1'!U1981</f>
        <v>0</v>
      </c>
      <c r="V1981" s="1">
        <f>'[1]RC-1'!V1981</f>
        <v>0</v>
      </c>
      <c r="W1981" s="1">
        <f>'[1]RC-1'!W1981</f>
        <v>0</v>
      </c>
      <c r="X1981" s="1">
        <f>'[1]RC-1'!X1981</f>
        <v>0</v>
      </c>
      <c r="Y1981" s="1">
        <f>'[1]RC-1'!Y1981</f>
        <v>0</v>
      </c>
      <c r="Z1981" s="1">
        <f>'[1]RC-1'!Z1981</f>
        <v>0</v>
      </c>
      <c r="AA1981" s="1">
        <f>'[1]RC-1'!AA1981</f>
        <v>0</v>
      </c>
      <c r="AB1981" s="1">
        <f>'[1]RC-1'!AB1981</f>
        <v>0</v>
      </c>
      <c r="AC1981" s="1">
        <f>'[1]RC-1'!AC1981</f>
        <v>0</v>
      </c>
      <c r="AD1981" s="1">
        <f>'[1]RC-1'!AD1981</f>
        <v>0</v>
      </c>
      <c r="AE1981" s="1">
        <f>'[1]RC-1'!AE1981</f>
        <v>0</v>
      </c>
      <c r="AF1981" s="1">
        <f>'[1]RC-1'!AF1981</f>
        <v>0</v>
      </c>
      <c r="AG1981" s="1">
        <f>'[1]RC-1'!AG1981</f>
        <v>0</v>
      </c>
      <c r="AH1981" s="1">
        <f>'[1]RC-1'!AH1981</f>
        <v>0</v>
      </c>
      <c r="AI1981" s="1">
        <f>'[1]RC-1'!AI1981</f>
        <v>0</v>
      </c>
    </row>
    <row r="1982" spans="1:35" x14ac:dyDescent="0.3">
      <c r="A1982" s="1">
        <f>'[1]RC-1'!A1982</f>
        <v>0</v>
      </c>
      <c r="B1982" s="1">
        <f>'[1]RC-1'!B1982</f>
        <v>0</v>
      </c>
      <c r="C1982" s="1">
        <f>'[1]RC-1'!C1982</f>
        <v>0</v>
      </c>
      <c r="D1982" s="1">
        <f>'[1]RC-1'!D1982</f>
        <v>0</v>
      </c>
      <c r="E1982" s="1">
        <f>'[1]RC-1'!E1982</f>
        <v>0</v>
      </c>
      <c r="F1982" s="1">
        <f>'[1]RC-1'!F1982</f>
        <v>0</v>
      </c>
      <c r="G1982" s="1">
        <f>'[1]RC-1'!G1982</f>
        <v>0</v>
      </c>
      <c r="H1982" s="1">
        <f>'[1]RC-1'!H1982</f>
        <v>0</v>
      </c>
      <c r="I1982" s="1">
        <f>'[1]RC-1'!I1982</f>
        <v>0</v>
      </c>
      <c r="J1982" s="1">
        <f>'[1]RC-1'!J1982</f>
        <v>0</v>
      </c>
      <c r="K1982" s="1">
        <f>'[1]RC-1'!K1982</f>
        <v>0</v>
      </c>
      <c r="L1982" s="1">
        <f>'[1]RC-1'!L1982</f>
        <v>0</v>
      </c>
      <c r="M1982" s="1">
        <f>'[1]RC-1'!M1982</f>
        <v>0</v>
      </c>
      <c r="N1982" s="1">
        <f>'[1]RC-1'!N1982</f>
        <v>0</v>
      </c>
      <c r="O1982" s="1">
        <f>'[1]RC-1'!O1982</f>
        <v>0</v>
      </c>
      <c r="P1982" s="1">
        <f>'[1]RC-1'!P1982</f>
        <v>0</v>
      </c>
      <c r="Q1982" s="1">
        <f>'[1]RC-1'!Q1982</f>
        <v>0</v>
      </c>
      <c r="R1982" s="1">
        <f>'[1]RC-1'!R1982</f>
        <v>0</v>
      </c>
      <c r="S1982" s="1">
        <f>'[1]RC-1'!S1982</f>
        <v>0</v>
      </c>
      <c r="T1982" s="1">
        <f>'[1]RC-1'!T1982</f>
        <v>0</v>
      </c>
      <c r="U1982" s="1">
        <f>'[1]RC-1'!U1982</f>
        <v>0</v>
      </c>
      <c r="V1982" s="1">
        <f>'[1]RC-1'!V1982</f>
        <v>0</v>
      </c>
      <c r="W1982" s="1">
        <f>'[1]RC-1'!W1982</f>
        <v>0</v>
      </c>
      <c r="X1982" s="1">
        <f>'[1]RC-1'!X1982</f>
        <v>0</v>
      </c>
      <c r="Y1982" s="1">
        <f>'[1]RC-1'!Y1982</f>
        <v>0</v>
      </c>
      <c r="Z1982" s="1">
        <f>'[1]RC-1'!Z1982</f>
        <v>0</v>
      </c>
      <c r="AA1982" s="1">
        <f>'[1]RC-1'!AA1982</f>
        <v>0</v>
      </c>
      <c r="AB1982" s="1">
        <f>'[1]RC-1'!AB1982</f>
        <v>0</v>
      </c>
      <c r="AC1982" s="1">
        <f>'[1]RC-1'!AC1982</f>
        <v>0</v>
      </c>
      <c r="AD1982" s="1">
        <f>'[1]RC-1'!AD1982</f>
        <v>0</v>
      </c>
      <c r="AE1982" s="1">
        <f>'[1]RC-1'!AE1982</f>
        <v>0</v>
      </c>
      <c r="AF1982" s="1">
        <f>'[1]RC-1'!AF1982</f>
        <v>0</v>
      </c>
      <c r="AG1982" s="1">
        <f>'[1]RC-1'!AG1982</f>
        <v>0</v>
      </c>
      <c r="AH1982" s="1">
        <f>'[1]RC-1'!AH1982</f>
        <v>0</v>
      </c>
      <c r="AI1982" s="1">
        <f>'[1]RC-1'!AI1982</f>
        <v>0</v>
      </c>
    </row>
    <row r="1983" spans="1:35" x14ac:dyDescent="0.3">
      <c r="A1983" s="1">
        <f>'[1]RC-1'!A1983</f>
        <v>0</v>
      </c>
      <c r="B1983" s="1">
        <f>'[1]RC-1'!B1983</f>
        <v>0</v>
      </c>
      <c r="C1983" s="1">
        <f>'[1]RC-1'!C1983</f>
        <v>0</v>
      </c>
      <c r="D1983" s="1">
        <f>'[1]RC-1'!D1983</f>
        <v>0</v>
      </c>
      <c r="E1983" s="1">
        <f>'[1]RC-1'!E1983</f>
        <v>0</v>
      </c>
      <c r="F1983" s="1">
        <f>'[1]RC-1'!F1983</f>
        <v>0</v>
      </c>
      <c r="G1983" s="1">
        <f>'[1]RC-1'!G1983</f>
        <v>0</v>
      </c>
      <c r="H1983" s="1">
        <f>'[1]RC-1'!H1983</f>
        <v>0</v>
      </c>
      <c r="I1983" s="1">
        <f>'[1]RC-1'!I1983</f>
        <v>0</v>
      </c>
      <c r="J1983" s="1">
        <f>'[1]RC-1'!J1983</f>
        <v>0</v>
      </c>
      <c r="K1983" s="1">
        <f>'[1]RC-1'!K1983</f>
        <v>0</v>
      </c>
      <c r="L1983" s="1">
        <f>'[1]RC-1'!L1983</f>
        <v>0</v>
      </c>
      <c r="M1983" s="1">
        <f>'[1]RC-1'!M1983</f>
        <v>0</v>
      </c>
      <c r="N1983" s="1">
        <f>'[1]RC-1'!N1983</f>
        <v>0</v>
      </c>
      <c r="O1983" s="1">
        <f>'[1]RC-1'!O1983</f>
        <v>0</v>
      </c>
      <c r="P1983" s="1">
        <f>'[1]RC-1'!P1983</f>
        <v>0</v>
      </c>
      <c r="Q1983" s="1">
        <f>'[1]RC-1'!Q1983</f>
        <v>0</v>
      </c>
      <c r="R1983" s="1">
        <f>'[1]RC-1'!R1983</f>
        <v>0</v>
      </c>
      <c r="S1983" s="1">
        <f>'[1]RC-1'!S1983</f>
        <v>0</v>
      </c>
      <c r="T1983" s="1">
        <f>'[1]RC-1'!T1983</f>
        <v>0</v>
      </c>
      <c r="U1983" s="1">
        <f>'[1]RC-1'!U1983</f>
        <v>0</v>
      </c>
      <c r="V1983" s="1">
        <f>'[1]RC-1'!V1983</f>
        <v>0</v>
      </c>
      <c r="W1983" s="1">
        <f>'[1]RC-1'!W1983</f>
        <v>0</v>
      </c>
      <c r="X1983" s="1">
        <f>'[1]RC-1'!X1983</f>
        <v>0</v>
      </c>
      <c r="Y1983" s="1">
        <f>'[1]RC-1'!Y1983</f>
        <v>0</v>
      </c>
      <c r="Z1983" s="1">
        <f>'[1]RC-1'!Z1983</f>
        <v>0</v>
      </c>
      <c r="AA1983" s="1">
        <f>'[1]RC-1'!AA1983</f>
        <v>0</v>
      </c>
      <c r="AB1983" s="1">
        <f>'[1]RC-1'!AB1983</f>
        <v>0</v>
      </c>
      <c r="AC1983" s="1">
        <f>'[1]RC-1'!AC1983</f>
        <v>0</v>
      </c>
      <c r="AD1983" s="1">
        <f>'[1]RC-1'!AD1983</f>
        <v>0</v>
      </c>
      <c r="AE1983" s="1">
        <f>'[1]RC-1'!AE1983</f>
        <v>0</v>
      </c>
      <c r="AF1983" s="1">
        <f>'[1]RC-1'!AF1983</f>
        <v>0</v>
      </c>
      <c r="AG1983" s="1">
        <f>'[1]RC-1'!AG1983</f>
        <v>0</v>
      </c>
      <c r="AH1983" s="1">
        <f>'[1]RC-1'!AH1983</f>
        <v>0</v>
      </c>
      <c r="AI1983" s="1">
        <f>'[1]RC-1'!AI1983</f>
        <v>0</v>
      </c>
    </row>
    <row r="1984" spans="1:35" x14ac:dyDescent="0.3">
      <c r="A1984" s="1">
        <f>'[1]RC-1'!A1984</f>
        <v>0</v>
      </c>
      <c r="B1984" s="1">
        <f>'[1]RC-1'!B1984</f>
        <v>0</v>
      </c>
      <c r="C1984" s="1">
        <f>'[1]RC-1'!C1984</f>
        <v>0</v>
      </c>
      <c r="D1984" s="1">
        <f>'[1]RC-1'!D1984</f>
        <v>0</v>
      </c>
      <c r="E1984" s="1">
        <f>'[1]RC-1'!E1984</f>
        <v>0</v>
      </c>
      <c r="F1984" s="1">
        <f>'[1]RC-1'!F1984</f>
        <v>0</v>
      </c>
      <c r="G1984" s="1">
        <f>'[1]RC-1'!G1984</f>
        <v>0</v>
      </c>
      <c r="H1984" s="1">
        <f>'[1]RC-1'!H1984</f>
        <v>0</v>
      </c>
      <c r="I1984" s="1">
        <f>'[1]RC-1'!I1984</f>
        <v>0</v>
      </c>
      <c r="J1984" s="1">
        <f>'[1]RC-1'!J1984</f>
        <v>0</v>
      </c>
      <c r="K1984" s="1">
        <f>'[1]RC-1'!K1984</f>
        <v>0</v>
      </c>
      <c r="L1984" s="1">
        <f>'[1]RC-1'!L1984</f>
        <v>0</v>
      </c>
      <c r="M1984" s="1">
        <f>'[1]RC-1'!M1984</f>
        <v>0</v>
      </c>
      <c r="N1984" s="1">
        <f>'[1]RC-1'!N1984</f>
        <v>0</v>
      </c>
      <c r="O1984" s="1">
        <f>'[1]RC-1'!O1984</f>
        <v>0</v>
      </c>
      <c r="P1984" s="1">
        <f>'[1]RC-1'!P1984</f>
        <v>0</v>
      </c>
      <c r="Q1984" s="1">
        <f>'[1]RC-1'!Q1984</f>
        <v>0</v>
      </c>
      <c r="R1984" s="1">
        <f>'[1]RC-1'!R1984</f>
        <v>0</v>
      </c>
      <c r="S1984" s="1">
        <f>'[1]RC-1'!S1984</f>
        <v>0</v>
      </c>
      <c r="T1984" s="1">
        <f>'[1]RC-1'!T1984</f>
        <v>0</v>
      </c>
      <c r="U1984" s="1">
        <f>'[1]RC-1'!U1984</f>
        <v>0</v>
      </c>
      <c r="V1984" s="1">
        <f>'[1]RC-1'!V1984</f>
        <v>0</v>
      </c>
      <c r="W1984" s="1">
        <f>'[1]RC-1'!W1984</f>
        <v>0</v>
      </c>
      <c r="X1984" s="1">
        <f>'[1]RC-1'!X1984</f>
        <v>0</v>
      </c>
      <c r="Y1984" s="1">
        <f>'[1]RC-1'!Y1984</f>
        <v>0</v>
      </c>
      <c r="Z1984" s="1">
        <f>'[1]RC-1'!Z1984</f>
        <v>0</v>
      </c>
      <c r="AA1984" s="1">
        <f>'[1]RC-1'!AA1984</f>
        <v>0</v>
      </c>
      <c r="AB1984" s="1">
        <f>'[1]RC-1'!AB1984</f>
        <v>0</v>
      </c>
      <c r="AC1984" s="1">
        <f>'[1]RC-1'!AC1984</f>
        <v>0</v>
      </c>
      <c r="AD1984" s="1">
        <f>'[1]RC-1'!AD1984</f>
        <v>0</v>
      </c>
      <c r="AE1984" s="1">
        <f>'[1]RC-1'!AE1984</f>
        <v>0</v>
      </c>
      <c r="AF1984" s="1">
        <f>'[1]RC-1'!AF1984</f>
        <v>0</v>
      </c>
      <c r="AG1984" s="1">
        <f>'[1]RC-1'!AG1984</f>
        <v>0</v>
      </c>
      <c r="AH1984" s="1">
        <f>'[1]RC-1'!AH1984</f>
        <v>0</v>
      </c>
      <c r="AI1984" s="1">
        <f>'[1]RC-1'!AI1984</f>
        <v>0</v>
      </c>
    </row>
    <row r="1985" spans="1:35" x14ac:dyDescent="0.3">
      <c r="A1985" s="1">
        <f>'[1]RC-1'!A1985</f>
        <v>0</v>
      </c>
      <c r="B1985" s="1">
        <f>'[1]RC-1'!B1985</f>
        <v>0</v>
      </c>
      <c r="C1985" s="1">
        <f>'[1]RC-1'!C1985</f>
        <v>0</v>
      </c>
      <c r="D1985" s="1">
        <f>'[1]RC-1'!D1985</f>
        <v>0</v>
      </c>
      <c r="E1985" s="1">
        <f>'[1]RC-1'!E1985</f>
        <v>0</v>
      </c>
      <c r="F1985" s="1">
        <f>'[1]RC-1'!F1985</f>
        <v>0</v>
      </c>
      <c r="G1985" s="1">
        <f>'[1]RC-1'!G1985</f>
        <v>0</v>
      </c>
      <c r="H1985" s="1">
        <f>'[1]RC-1'!H1985</f>
        <v>0</v>
      </c>
      <c r="I1985" s="1">
        <f>'[1]RC-1'!I1985</f>
        <v>0</v>
      </c>
      <c r="J1985" s="1">
        <f>'[1]RC-1'!J1985</f>
        <v>0</v>
      </c>
      <c r="K1985" s="1">
        <f>'[1]RC-1'!K1985</f>
        <v>0</v>
      </c>
      <c r="L1985" s="1">
        <f>'[1]RC-1'!L1985</f>
        <v>0</v>
      </c>
      <c r="M1985" s="1">
        <f>'[1]RC-1'!M1985</f>
        <v>0</v>
      </c>
      <c r="N1985" s="1">
        <f>'[1]RC-1'!N1985</f>
        <v>0</v>
      </c>
      <c r="O1985" s="1">
        <f>'[1]RC-1'!O1985</f>
        <v>0</v>
      </c>
      <c r="P1985" s="1">
        <f>'[1]RC-1'!P1985</f>
        <v>0</v>
      </c>
      <c r="Q1985" s="1">
        <f>'[1]RC-1'!Q1985</f>
        <v>0</v>
      </c>
      <c r="R1985" s="1">
        <f>'[1]RC-1'!R1985</f>
        <v>0</v>
      </c>
      <c r="S1985" s="1">
        <f>'[1]RC-1'!S1985</f>
        <v>0</v>
      </c>
      <c r="T1985" s="1">
        <f>'[1]RC-1'!T1985</f>
        <v>0</v>
      </c>
      <c r="U1985" s="1">
        <f>'[1]RC-1'!U1985</f>
        <v>0</v>
      </c>
      <c r="V1985" s="1">
        <f>'[1]RC-1'!V1985</f>
        <v>0</v>
      </c>
      <c r="W1985" s="1">
        <f>'[1]RC-1'!W1985</f>
        <v>0</v>
      </c>
      <c r="X1985" s="1">
        <f>'[1]RC-1'!X1985</f>
        <v>0</v>
      </c>
      <c r="Y1985" s="1">
        <f>'[1]RC-1'!Y1985</f>
        <v>0</v>
      </c>
      <c r="Z1985" s="1">
        <f>'[1]RC-1'!Z1985</f>
        <v>0</v>
      </c>
      <c r="AA1985" s="1">
        <f>'[1]RC-1'!AA1985</f>
        <v>0</v>
      </c>
      <c r="AB1985" s="1">
        <f>'[1]RC-1'!AB1985</f>
        <v>0</v>
      </c>
      <c r="AC1985" s="1">
        <f>'[1]RC-1'!AC1985</f>
        <v>0</v>
      </c>
      <c r="AD1985" s="1">
        <f>'[1]RC-1'!AD1985</f>
        <v>0</v>
      </c>
      <c r="AE1985" s="1">
        <f>'[1]RC-1'!AE1985</f>
        <v>0</v>
      </c>
      <c r="AF1985" s="1">
        <f>'[1]RC-1'!AF1985</f>
        <v>0</v>
      </c>
      <c r="AG1985" s="1">
        <f>'[1]RC-1'!AG1985</f>
        <v>0</v>
      </c>
      <c r="AH1985" s="1">
        <f>'[1]RC-1'!AH1985</f>
        <v>0</v>
      </c>
      <c r="AI1985" s="1">
        <f>'[1]RC-1'!AI1985</f>
        <v>0</v>
      </c>
    </row>
    <row r="1986" spans="1:35" x14ac:dyDescent="0.3">
      <c r="A1986" s="1">
        <f>'[1]RC-1'!A1986</f>
        <v>0</v>
      </c>
      <c r="B1986" s="1">
        <f>'[1]RC-1'!B1986</f>
        <v>0</v>
      </c>
      <c r="C1986" s="1">
        <f>'[1]RC-1'!C1986</f>
        <v>0</v>
      </c>
      <c r="D1986" s="1">
        <f>'[1]RC-1'!D1986</f>
        <v>0</v>
      </c>
      <c r="E1986" s="1">
        <f>'[1]RC-1'!E1986</f>
        <v>0</v>
      </c>
      <c r="F1986" s="1">
        <f>'[1]RC-1'!F1986</f>
        <v>0</v>
      </c>
      <c r="G1986" s="1">
        <f>'[1]RC-1'!G1986</f>
        <v>0</v>
      </c>
      <c r="H1986" s="1">
        <f>'[1]RC-1'!H1986</f>
        <v>0</v>
      </c>
      <c r="I1986" s="1">
        <f>'[1]RC-1'!I1986</f>
        <v>0</v>
      </c>
      <c r="J1986" s="1">
        <f>'[1]RC-1'!J1986</f>
        <v>0</v>
      </c>
      <c r="K1986" s="1">
        <f>'[1]RC-1'!K1986</f>
        <v>0</v>
      </c>
      <c r="L1986" s="1">
        <f>'[1]RC-1'!L1986</f>
        <v>0</v>
      </c>
      <c r="M1986" s="1">
        <f>'[1]RC-1'!M1986</f>
        <v>0</v>
      </c>
      <c r="N1986" s="1">
        <f>'[1]RC-1'!N1986</f>
        <v>0</v>
      </c>
      <c r="O1986" s="1">
        <f>'[1]RC-1'!O1986</f>
        <v>0</v>
      </c>
      <c r="P1986" s="1">
        <f>'[1]RC-1'!P1986</f>
        <v>0</v>
      </c>
      <c r="Q1986" s="1">
        <f>'[1]RC-1'!Q1986</f>
        <v>0</v>
      </c>
      <c r="R1986" s="1">
        <f>'[1]RC-1'!R1986</f>
        <v>0</v>
      </c>
      <c r="S1986" s="1">
        <f>'[1]RC-1'!S1986</f>
        <v>0</v>
      </c>
      <c r="T1986" s="1">
        <f>'[1]RC-1'!T1986</f>
        <v>0</v>
      </c>
      <c r="U1986" s="1">
        <f>'[1]RC-1'!U1986</f>
        <v>0</v>
      </c>
      <c r="V1986" s="1">
        <f>'[1]RC-1'!V1986</f>
        <v>0</v>
      </c>
      <c r="W1986" s="1">
        <f>'[1]RC-1'!W1986</f>
        <v>0</v>
      </c>
      <c r="X1986" s="1">
        <f>'[1]RC-1'!X1986</f>
        <v>0</v>
      </c>
      <c r="Y1986" s="1">
        <f>'[1]RC-1'!Y1986</f>
        <v>0</v>
      </c>
      <c r="Z1986" s="1">
        <f>'[1]RC-1'!Z1986</f>
        <v>0</v>
      </c>
      <c r="AA1986" s="1">
        <f>'[1]RC-1'!AA1986</f>
        <v>0</v>
      </c>
      <c r="AB1986" s="1">
        <f>'[1]RC-1'!AB1986</f>
        <v>0</v>
      </c>
      <c r="AC1986" s="1">
        <f>'[1]RC-1'!AC1986</f>
        <v>0</v>
      </c>
      <c r="AD1986" s="1">
        <f>'[1]RC-1'!AD1986</f>
        <v>0</v>
      </c>
      <c r="AE1986" s="1">
        <f>'[1]RC-1'!AE1986</f>
        <v>0</v>
      </c>
      <c r="AF1986" s="1">
        <f>'[1]RC-1'!AF1986</f>
        <v>0</v>
      </c>
      <c r="AG1986" s="1">
        <f>'[1]RC-1'!AG1986</f>
        <v>0</v>
      </c>
      <c r="AH1986" s="1">
        <f>'[1]RC-1'!AH1986</f>
        <v>0</v>
      </c>
      <c r="AI1986" s="1">
        <f>'[1]RC-1'!AI1986</f>
        <v>0</v>
      </c>
    </row>
    <row r="1987" spans="1:35" x14ac:dyDescent="0.3">
      <c r="A1987" s="1">
        <f>'[1]RC-1'!A1987</f>
        <v>0</v>
      </c>
      <c r="B1987" s="1">
        <f>'[1]RC-1'!B1987</f>
        <v>0</v>
      </c>
      <c r="C1987" s="1">
        <f>'[1]RC-1'!C1987</f>
        <v>0</v>
      </c>
      <c r="D1987" s="1">
        <f>'[1]RC-1'!D1987</f>
        <v>0</v>
      </c>
      <c r="E1987" s="1">
        <f>'[1]RC-1'!E1987</f>
        <v>0</v>
      </c>
      <c r="F1987" s="1">
        <f>'[1]RC-1'!F1987</f>
        <v>0</v>
      </c>
      <c r="G1987" s="1">
        <f>'[1]RC-1'!G1987</f>
        <v>0</v>
      </c>
      <c r="H1987" s="1">
        <f>'[1]RC-1'!H1987</f>
        <v>0</v>
      </c>
      <c r="I1987" s="1">
        <f>'[1]RC-1'!I1987</f>
        <v>0</v>
      </c>
      <c r="J1987" s="1">
        <f>'[1]RC-1'!J1987</f>
        <v>0</v>
      </c>
      <c r="K1987" s="1">
        <f>'[1]RC-1'!K1987</f>
        <v>0</v>
      </c>
      <c r="L1987" s="1">
        <f>'[1]RC-1'!L1987</f>
        <v>0</v>
      </c>
      <c r="M1987" s="1">
        <f>'[1]RC-1'!M1987</f>
        <v>0</v>
      </c>
      <c r="N1987" s="1">
        <f>'[1]RC-1'!N1987</f>
        <v>0</v>
      </c>
      <c r="O1987" s="1">
        <f>'[1]RC-1'!O1987</f>
        <v>0</v>
      </c>
      <c r="P1987" s="1">
        <f>'[1]RC-1'!P1987</f>
        <v>0</v>
      </c>
      <c r="Q1987" s="1">
        <f>'[1]RC-1'!Q1987</f>
        <v>0</v>
      </c>
      <c r="R1987" s="1">
        <f>'[1]RC-1'!R1987</f>
        <v>0</v>
      </c>
      <c r="S1987" s="1">
        <f>'[1]RC-1'!S1987</f>
        <v>0</v>
      </c>
      <c r="T1987" s="1">
        <f>'[1]RC-1'!T1987</f>
        <v>0</v>
      </c>
      <c r="U1987" s="1">
        <f>'[1]RC-1'!U1987</f>
        <v>0</v>
      </c>
      <c r="V1987" s="1">
        <f>'[1]RC-1'!V1987</f>
        <v>0</v>
      </c>
      <c r="W1987" s="1">
        <f>'[1]RC-1'!W1987</f>
        <v>0</v>
      </c>
      <c r="X1987" s="1">
        <f>'[1]RC-1'!X1987</f>
        <v>0</v>
      </c>
      <c r="Y1987" s="1">
        <f>'[1]RC-1'!Y1987</f>
        <v>0</v>
      </c>
      <c r="Z1987" s="1">
        <f>'[1]RC-1'!Z1987</f>
        <v>0</v>
      </c>
      <c r="AA1987" s="1">
        <f>'[1]RC-1'!AA1987</f>
        <v>0</v>
      </c>
      <c r="AB1987" s="1">
        <f>'[1]RC-1'!AB1987</f>
        <v>0</v>
      </c>
      <c r="AC1987" s="1">
        <f>'[1]RC-1'!AC1987</f>
        <v>0</v>
      </c>
      <c r="AD1987" s="1">
        <f>'[1]RC-1'!AD1987</f>
        <v>0</v>
      </c>
      <c r="AE1987" s="1">
        <f>'[1]RC-1'!AE1987</f>
        <v>0</v>
      </c>
      <c r="AF1987" s="1">
        <f>'[1]RC-1'!AF1987</f>
        <v>0</v>
      </c>
      <c r="AG1987" s="1">
        <f>'[1]RC-1'!AG1987</f>
        <v>0</v>
      </c>
      <c r="AH1987" s="1">
        <f>'[1]RC-1'!AH1987</f>
        <v>0</v>
      </c>
      <c r="AI1987" s="1">
        <f>'[1]RC-1'!AI1987</f>
        <v>0</v>
      </c>
    </row>
    <row r="1988" spans="1:35" x14ac:dyDescent="0.3">
      <c r="A1988" s="1">
        <f>'[1]RC-1'!A1988</f>
        <v>0</v>
      </c>
      <c r="B1988" s="1">
        <f>'[1]RC-1'!B1988</f>
        <v>0</v>
      </c>
      <c r="C1988" s="1">
        <f>'[1]RC-1'!C1988</f>
        <v>0</v>
      </c>
      <c r="D1988" s="1">
        <f>'[1]RC-1'!D1988</f>
        <v>0</v>
      </c>
      <c r="E1988" s="1">
        <f>'[1]RC-1'!E1988</f>
        <v>0</v>
      </c>
      <c r="F1988" s="1">
        <f>'[1]RC-1'!F1988</f>
        <v>0</v>
      </c>
      <c r="G1988" s="1">
        <f>'[1]RC-1'!G1988</f>
        <v>0</v>
      </c>
      <c r="H1988" s="1">
        <f>'[1]RC-1'!H1988</f>
        <v>0</v>
      </c>
      <c r="I1988" s="1">
        <f>'[1]RC-1'!I1988</f>
        <v>0</v>
      </c>
      <c r="J1988" s="1">
        <f>'[1]RC-1'!J1988</f>
        <v>0</v>
      </c>
      <c r="K1988" s="1">
        <f>'[1]RC-1'!K1988</f>
        <v>0</v>
      </c>
      <c r="L1988" s="1">
        <f>'[1]RC-1'!L1988</f>
        <v>0</v>
      </c>
      <c r="M1988" s="1">
        <f>'[1]RC-1'!M1988</f>
        <v>0</v>
      </c>
      <c r="N1988" s="1">
        <f>'[1]RC-1'!N1988</f>
        <v>0</v>
      </c>
      <c r="O1988" s="1">
        <f>'[1]RC-1'!O1988</f>
        <v>0</v>
      </c>
      <c r="P1988" s="1">
        <f>'[1]RC-1'!P1988</f>
        <v>0</v>
      </c>
      <c r="Q1988" s="1">
        <f>'[1]RC-1'!Q1988</f>
        <v>0</v>
      </c>
      <c r="R1988" s="1">
        <f>'[1]RC-1'!R1988</f>
        <v>0</v>
      </c>
      <c r="S1988" s="1">
        <f>'[1]RC-1'!S1988</f>
        <v>0</v>
      </c>
      <c r="T1988" s="1">
        <f>'[1]RC-1'!T1988</f>
        <v>0</v>
      </c>
      <c r="U1988" s="1">
        <f>'[1]RC-1'!U1988</f>
        <v>0</v>
      </c>
      <c r="V1988" s="1">
        <f>'[1]RC-1'!V1988</f>
        <v>0</v>
      </c>
      <c r="W1988" s="1">
        <f>'[1]RC-1'!W1988</f>
        <v>0</v>
      </c>
      <c r="X1988" s="1">
        <f>'[1]RC-1'!X1988</f>
        <v>0</v>
      </c>
      <c r="Y1988" s="1">
        <f>'[1]RC-1'!Y1988</f>
        <v>0</v>
      </c>
      <c r="Z1988" s="1">
        <f>'[1]RC-1'!Z1988</f>
        <v>0</v>
      </c>
      <c r="AA1988" s="1">
        <f>'[1]RC-1'!AA1988</f>
        <v>0</v>
      </c>
      <c r="AB1988" s="1">
        <f>'[1]RC-1'!AB1988</f>
        <v>0</v>
      </c>
      <c r="AC1988" s="1">
        <f>'[1]RC-1'!AC1988</f>
        <v>0</v>
      </c>
      <c r="AD1988" s="1">
        <f>'[1]RC-1'!AD1988</f>
        <v>0</v>
      </c>
      <c r="AE1988" s="1">
        <f>'[1]RC-1'!AE1988</f>
        <v>0</v>
      </c>
      <c r="AF1988" s="1">
        <f>'[1]RC-1'!AF1988</f>
        <v>0</v>
      </c>
      <c r="AG1988" s="1">
        <f>'[1]RC-1'!AG1988</f>
        <v>0</v>
      </c>
      <c r="AH1988" s="1">
        <f>'[1]RC-1'!AH1988</f>
        <v>0</v>
      </c>
      <c r="AI1988" s="1">
        <f>'[1]RC-1'!AI1988</f>
        <v>0</v>
      </c>
    </row>
    <row r="1989" spans="1:35" x14ac:dyDescent="0.3">
      <c r="A1989" s="1">
        <f>'[1]RC-1'!A1989</f>
        <v>0</v>
      </c>
      <c r="B1989" s="1">
        <f>'[1]RC-1'!B1989</f>
        <v>0</v>
      </c>
      <c r="C1989" s="1">
        <f>'[1]RC-1'!C1989</f>
        <v>0</v>
      </c>
      <c r="D1989" s="1">
        <f>'[1]RC-1'!D1989</f>
        <v>0</v>
      </c>
      <c r="E1989" s="1">
        <f>'[1]RC-1'!E1989</f>
        <v>0</v>
      </c>
      <c r="F1989" s="1">
        <f>'[1]RC-1'!F1989</f>
        <v>0</v>
      </c>
      <c r="G1989" s="1">
        <f>'[1]RC-1'!G1989</f>
        <v>0</v>
      </c>
      <c r="H1989" s="1">
        <f>'[1]RC-1'!H1989</f>
        <v>0</v>
      </c>
      <c r="I1989" s="1">
        <f>'[1]RC-1'!I1989</f>
        <v>0</v>
      </c>
      <c r="J1989" s="1">
        <f>'[1]RC-1'!J1989</f>
        <v>0</v>
      </c>
      <c r="K1989" s="1">
        <f>'[1]RC-1'!K1989</f>
        <v>0</v>
      </c>
      <c r="L1989" s="1">
        <f>'[1]RC-1'!L1989</f>
        <v>0</v>
      </c>
      <c r="M1989" s="1">
        <f>'[1]RC-1'!M1989</f>
        <v>0</v>
      </c>
      <c r="N1989" s="1">
        <f>'[1]RC-1'!N1989</f>
        <v>0</v>
      </c>
      <c r="O1989" s="1">
        <f>'[1]RC-1'!O1989</f>
        <v>0</v>
      </c>
      <c r="P1989" s="1">
        <f>'[1]RC-1'!P1989</f>
        <v>0</v>
      </c>
      <c r="Q1989" s="1">
        <f>'[1]RC-1'!Q1989</f>
        <v>0</v>
      </c>
      <c r="R1989" s="1">
        <f>'[1]RC-1'!R1989</f>
        <v>0</v>
      </c>
      <c r="S1989" s="1">
        <f>'[1]RC-1'!S1989</f>
        <v>0</v>
      </c>
      <c r="T1989" s="1">
        <f>'[1]RC-1'!T1989</f>
        <v>0</v>
      </c>
      <c r="U1989" s="1">
        <f>'[1]RC-1'!U1989</f>
        <v>0</v>
      </c>
      <c r="V1989" s="1">
        <f>'[1]RC-1'!V1989</f>
        <v>0</v>
      </c>
      <c r="W1989" s="1">
        <f>'[1]RC-1'!W1989</f>
        <v>0</v>
      </c>
      <c r="X1989" s="1">
        <f>'[1]RC-1'!X1989</f>
        <v>0</v>
      </c>
      <c r="Y1989" s="1">
        <f>'[1]RC-1'!Y1989</f>
        <v>0</v>
      </c>
      <c r="Z1989" s="1">
        <f>'[1]RC-1'!Z1989</f>
        <v>0</v>
      </c>
      <c r="AA1989" s="1">
        <f>'[1]RC-1'!AA1989</f>
        <v>0</v>
      </c>
      <c r="AB1989" s="1">
        <f>'[1]RC-1'!AB1989</f>
        <v>0</v>
      </c>
      <c r="AC1989" s="1">
        <f>'[1]RC-1'!AC1989</f>
        <v>0</v>
      </c>
      <c r="AD1989" s="1">
        <f>'[1]RC-1'!AD1989</f>
        <v>0</v>
      </c>
      <c r="AE1989" s="1">
        <f>'[1]RC-1'!AE1989</f>
        <v>0</v>
      </c>
      <c r="AF1989" s="1">
        <f>'[1]RC-1'!AF1989</f>
        <v>0</v>
      </c>
      <c r="AG1989" s="1">
        <f>'[1]RC-1'!AG1989</f>
        <v>0</v>
      </c>
      <c r="AH1989" s="1">
        <f>'[1]RC-1'!AH1989</f>
        <v>0</v>
      </c>
      <c r="AI1989" s="1">
        <f>'[1]RC-1'!AI1989</f>
        <v>0</v>
      </c>
    </row>
    <row r="1990" spans="1:35" x14ac:dyDescent="0.3">
      <c r="A1990" s="1">
        <f>'[1]RC-1'!A1990</f>
        <v>0</v>
      </c>
      <c r="B1990" s="1">
        <f>'[1]RC-1'!B1990</f>
        <v>0</v>
      </c>
      <c r="C1990" s="1">
        <f>'[1]RC-1'!C1990</f>
        <v>0</v>
      </c>
      <c r="D1990" s="1">
        <f>'[1]RC-1'!D1990</f>
        <v>0</v>
      </c>
      <c r="E1990" s="1">
        <f>'[1]RC-1'!E1990</f>
        <v>0</v>
      </c>
      <c r="F1990" s="1">
        <f>'[1]RC-1'!F1990</f>
        <v>0</v>
      </c>
      <c r="G1990" s="1">
        <f>'[1]RC-1'!G1990</f>
        <v>0</v>
      </c>
      <c r="H1990" s="1">
        <f>'[1]RC-1'!H1990</f>
        <v>0</v>
      </c>
      <c r="I1990" s="1">
        <f>'[1]RC-1'!I1990</f>
        <v>0</v>
      </c>
      <c r="J1990" s="1">
        <f>'[1]RC-1'!J1990</f>
        <v>0</v>
      </c>
      <c r="K1990" s="1">
        <f>'[1]RC-1'!K1990</f>
        <v>0</v>
      </c>
      <c r="L1990" s="1">
        <f>'[1]RC-1'!L1990</f>
        <v>0</v>
      </c>
      <c r="M1990" s="1">
        <f>'[1]RC-1'!M1990</f>
        <v>0</v>
      </c>
      <c r="N1990" s="1">
        <f>'[1]RC-1'!N1990</f>
        <v>0</v>
      </c>
      <c r="O1990" s="1">
        <f>'[1]RC-1'!O1990</f>
        <v>0</v>
      </c>
      <c r="P1990" s="1">
        <f>'[1]RC-1'!P1990</f>
        <v>0</v>
      </c>
      <c r="Q1990" s="1">
        <f>'[1]RC-1'!Q1990</f>
        <v>0</v>
      </c>
      <c r="R1990" s="1">
        <f>'[1]RC-1'!R1990</f>
        <v>0</v>
      </c>
      <c r="S1990" s="1">
        <f>'[1]RC-1'!S1990</f>
        <v>0</v>
      </c>
      <c r="T1990" s="1">
        <f>'[1]RC-1'!T1990</f>
        <v>0</v>
      </c>
      <c r="U1990" s="1">
        <f>'[1]RC-1'!U1990</f>
        <v>0</v>
      </c>
      <c r="V1990" s="1">
        <f>'[1]RC-1'!V1990</f>
        <v>0</v>
      </c>
      <c r="W1990" s="1">
        <f>'[1]RC-1'!W1990</f>
        <v>0</v>
      </c>
      <c r="X1990" s="1">
        <f>'[1]RC-1'!X1990</f>
        <v>0</v>
      </c>
      <c r="Y1990" s="1">
        <f>'[1]RC-1'!Y1990</f>
        <v>0</v>
      </c>
      <c r="Z1990" s="1">
        <f>'[1]RC-1'!Z1990</f>
        <v>0</v>
      </c>
      <c r="AA1990" s="1">
        <f>'[1]RC-1'!AA1990</f>
        <v>0</v>
      </c>
      <c r="AB1990" s="1">
        <f>'[1]RC-1'!AB1990</f>
        <v>0</v>
      </c>
      <c r="AC1990" s="1">
        <f>'[1]RC-1'!AC1990</f>
        <v>0</v>
      </c>
      <c r="AD1990" s="1">
        <f>'[1]RC-1'!AD1990</f>
        <v>0</v>
      </c>
      <c r="AE1990" s="1">
        <f>'[1]RC-1'!AE1990</f>
        <v>0</v>
      </c>
      <c r="AF1990" s="1">
        <f>'[1]RC-1'!AF1990</f>
        <v>0</v>
      </c>
      <c r="AG1990" s="1">
        <f>'[1]RC-1'!AG1990</f>
        <v>0</v>
      </c>
      <c r="AH1990" s="1">
        <f>'[1]RC-1'!AH1990</f>
        <v>0</v>
      </c>
      <c r="AI1990" s="1">
        <f>'[1]RC-1'!AI1990</f>
        <v>0</v>
      </c>
    </row>
    <row r="1991" spans="1:35" x14ac:dyDescent="0.3">
      <c r="A1991" s="1">
        <f>'[1]RC-1'!A1991</f>
        <v>0</v>
      </c>
      <c r="B1991" s="1">
        <f>'[1]RC-1'!B1991</f>
        <v>0</v>
      </c>
      <c r="C1991" s="1">
        <f>'[1]RC-1'!C1991</f>
        <v>0</v>
      </c>
      <c r="D1991" s="1">
        <f>'[1]RC-1'!D1991</f>
        <v>0</v>
      </c>
      <c r="E1991" s="1">
        <f>'[1]RC-1'!E1991</f>
        <v>0</v>
      </c>
      <c r="F1991" s="1">
        <f>'[1]RC-1'!F1991</f>
        <v>0</v>
      </c>
      <c r="G1991" s="1">
        <f>'[1]RC-1'!G1991</f>
        <v>0</v>
      </c>
      <c r="H1991" s="1">
        <f>'[1]RC-1'!H1991</f>
        <v>0</v>
      </c>
      <c r="I1991" s="1">
        <f>'[1]RC-1'!I1991</f>
        <v>0</v>
      </c>
      <c r="J1991" s="1">
        <f>'[1]RC-1'!J1991</f>
        <v>0</v>
      </c>
      <c r="K1991" s="1">
        <f>'[1]RC-1'!K1991</f>
        <v>0</v>
      </c>
      <c r="L1991" s="1">
        <f>'[1]RC-1'!L1991</f>
        <v>0</v>
      </c>
      <c r="M1991" s="1">
        <f>'[1]RC-1'!M1991</f>
        <v>0</v>
      </c>
      <c r="N1991" s="1">
        <f>'[1]RC-1'!N1991</f>
        <v>0</v>
      </c>
      <c r="O1991" s="1">
        <f>'[1]RC-1'!O1991</f>
        <v>0</v>
      </c>
      <c r="P1991" s="1">
        <f>'[1]RC-1'!P1991</f>
        <v>0</v>
      </c>
      <c r="Q1991" s="1">
        <f>'[1]RC-1'!Q1991</f>
        <v>0</v>
      </c>
      <c r="R1991" s="1">
        <f>'[1]RC-1'!R1991</f>
        <v>0</v>
      </c>
      <c r="S1991" s="1">
        <f>'[1]RC-1'!S1991</f>
        <v>0</v>
      </c>
      <c r="T1991" s="1">
        <f>'[1]RC-1'!T1991</f>
        <v>0</v>
      </c>
      <c r="U1991" s="1">
        <f>'[1]RC-1'!U1991</f>
        <v>0</v>
      </c>
      <c r="V1991" s="1">
        <f>'[1]RC-1'!V1991</f>
        <v>0</v>
      </c>
      <c r="W1991" s="1">
        <f>'[1]RC-1'!W1991</f>
        <v>0</v>
      </c>
      <c r="X1991" s="1">
        <f>'[1]RC-1'!X1991</f>
        <v>0</v>
      </c>
      <c r="Y1991" s="1">
        <f>'[1]RC-1'!Y1991</f>
        <v>0</v>
      </c>
      <c r="Z1991" s="1">
        <f>'[1]RC-1'!Z1991</f>
        <v>0</v>
      </c>
      <c r="AA1991" s="1">
        <f>'[1]RC-1'!AA1991</f>
        <v>0</v>
      </c>
      <c r="AB1991" s="1">
        <f>'[1]RC-1'!AB1991</f>
        <v>0</v>
      </c>
      <c r="AC1991" s="1">
        <f>'[1]RC-1'!AC1991</f>
        <v>0</v>
      </c>
      <c r="AD1991" s="1">
        <f>'[1]RC-1'!AD1991</f>
        <v>0</v>
      </c>
      <c r="AE1991" s="1">
        <f>'[1]RC-1'!AE1991</f>
        <v>0</v>
      </c>
      <c r="AF1991" s="1">
        <f>'[1]RC-1'!AF1991</f>
        <v>0</v>
      </c>
      <c r="AG1991" s="1">
        <f>'[1]RC-1'!AG1991</f>
        <v>0</v>
      </c>
      <c r="AH1991" s="1">
        <f>'[1]RC-1'!AH1991</f>
        <v>0</v>
      </c>
      <c r="AI1991" s="1">
        <f>'[1]RC-1'!AI1991</f>
        <v>0</v>
      </c>
    </row>
    <row r="1992" spans="1:35" x14ac:dyDescent="0.3">
      <c r="A1992" s="1">
        <f>'[1]RC-1'!A1992</f>
        <v>0</v>
      </c>
      <c r="B1992" s="1">
        <f>'[1]RC-1'!B1992</f>
        <v>0</v>
      </c>
      <c r="C1992" s="1">
        <f>'[1]RC-1'!C1992</f>
        <v>0</v>
      </c>
      <c r="D1992" s="1">
        <f>'[1]RC-1'!D1992</f>
        <v>0</v>
      </c>
      <c r="E1992" s="1">
        <f>'[1]RC-1'!E1992</f>
        <v>0</v>
      </c>
      <c r="F1992" s="1">
        <f>'[1]RC-1'!F1992</f>
        <v>0</v>
      </c>
      <c r="G1992" s="1">
        <f>'[1]RC-1'!G1992</f>
        <v>0</v>
      </c>
      <c r="H1992" s="1">
        <f>'[1]RC-1'!H1992</f>
        <v>0</v>
      </c>
      <c r="I1992" s="1">
        <f>'[1]RC-1'!I1992</f>
        <v>0</v>
      </c>
      <c r="J1992" s="1">
        <f>'[1]RC-1'!J1992</f>
        <v>0</v>
      </c>
      <c r="K1992" s="1">
        <f>'[1]RC-1'!K1992</f>
        <v>0</v>
      </c>
      <c r="L1992" s="1">
        <f>'[1]RC-1'!L1992</f>
        <v>0</v>
      </c>
      <c r="M1992" s="1">
        <f>'[1]RC-1'!M1992</f>
        <v>0</v>
      </c>
      <c r="N1992" s="1">
        <f>'[1]RC-1'!N1992</f>
        <v>0</v>
      </c>
      <c r="O1992" s="1">
        <f>'[1]RC-1'!O1992</f>
        <v>0</v>
      </c>
      <c r="P1992" s="1">
        <f>'[1]RC-1'!P1992</f>
        <v>0</v>
      </c>
      <c r="Q1992" s="1">
        <f>'[1]RC-1'!Q1992</f>
        <v>0</v>
      </c>
      <c r="R1992" s="1">
        <f>'[1]RC-1'!R1992</f>
        <v>0</v>
      </c>
      <c r="S1992" s="1">
        <f>'[1]RC-1'!S1992</f>
        <v>0</v>
      </c>
      <c r="T1992" s="1">
        <f>'[1]RC-1'!T1992</f>
        <v>0</v>
      </c>
      <c r="U1992" s="1">
        <f>'[1]RC-1'!U1992</f>
        <v>0</v>
      </c>
      <c r="V1992" s="1">
        <f>'[1]RC-1'!V1992</f>
        <v>0</v>
      </c>
      <c r="W1992" s="1">
        <f>'[1]RC-1'!W1992</f>
        <v>0</v>
      </c>
      <c r="X1992" s="1">
        <f>'[1]RC-1'!X1992</f>
        <v>0</v>
      </c>
      <c r="Y1992" s="1">
        <f>'[1]RC-1'!Y1992</f>
        <v>0</v>
      </c>
      <c r="Z1992" s="1">
        <f>'[1]RC-1'!Z1992</f>
        <v>0</v>
      </c>
      <c r="AA1992" s="1">
        <f>'[1]RC-1'!AA1992</f>
        <v>0</v>
      </c>
      <c r="AB1992" s="1">
        <f>'[1]RC-1'!AB1992</f>
        <v>0</v>
      </c>
      <c r="AC1992" s="1">
        <f>'[1]RC-1'!AC1992</f>
        <v>0</v>
      </c>
      <c r="AD1992" s="1">
        <f>'[1]RC-1'!AD1992</f>
        <v>0</v>
      </c>
      <c r="AE1992" s="1">
        <f>'[1]RC-1'!AE1992</f>
        <v>0</v>
      </c>
      <c r="AF1992" s="1">
        <f>'[1]RC-1'!AF1992</f>
        <v>0</v>
      </c>
      <c r="AG1992" s="1">
        <f>'[1]RC-1'!AG1992</f>
        <v>0</v>
      </c>
      <c r="AH1992" s="1">
        <f>'[1]RC-1'!AH1992</f>
        <v>0</v>
      </c>
      <c r="AI1992" s="1">
        <f>'[1]RC-1'!AI1992</f>
        <v>0</v>
      </c>
    </row>
    <row r="1993" spans="1:35" x14ac:dyDescent="0.3">
      <c r="A1993" s="1">
        <f>'[1]RC-1'!A1993</f>
        <v>0</v>
      </c>
      <c r="B1993" s="1">
        <f>'[1]RC-1'!B1993</f>
        <v>0</v>
      </c>
      <c r="C1993" s="1">
        <f>'[1]RC-1'!C1993</f>
        <v>0</v>
      </c>
      <c r="D1993" s="1">
        <f>'[1]RC-1'!D1993</f>
        <v>0</v>
      </c>
      <c r="E1993" s="1">
        <f>'[1]RC-1'!E1993</f>
        <v>0</v>
      </c>
      <c r="F1993" s="1">
        <f>'[1]RC-1'!F1993</f>
        <v>0</v>
      </c>
      <c r="G1993" s="1">
        <f>'[1]RC-1'!G1993</f>
        <v>0</v>
      </c>
      <c r="H1993" s="1">
        <f>'[1]RC-1'!H1993</f>
        <v>0</v>
      </c>
      <c r="I1993" s="1">
        <f>'[1]RC-1'!I1993</f>
        <v>0</v>
      </c>
      <c r="J1993" s="1">
        <f>'[1]RC-1'!J1993</f>
        <v>0</v>
      </c>
      <c r="K1993" s="1">
        <f>'[1]RC-1'!K1993</f>
        <v>0</v>
      </c>
      <c r="L1993" s="1">
        <f>'[1]RC-1'!L1993</f>
        <v>0</v>
      </c>
      <c r="M1993" s="1">
        <f>'[1]RC-1'!M1993</f>
        <v>0</v>
      </c>
      <c r="N1993" s="1">
        <f>'[1]RC-1'!N1993</f>
        <v>0</v>
      </c>
      <c r="O1993" s="1">
        <f>'[1]RC-1'!O1993</f>
        <v>0</v>
      </c>
      <c r="P1993" s="1">
        <f>'[1]RC-1'!P1993</f>
        <v>0</v>
      </c>
      <c r="Q1993" s="1">
        <f>'[1]RC-1'!Q1993</f>
        <v>0</v>
      </c>
      <c r="R1993" s="1">
        <f>'[1]RC-1'!R1993</f>
        <v>0</v>
      </c>
      <c r="S1993" s="1">
        <f>'[1]RC-1'!S1993</f>
        <v>0</v>
      </c>
      <c r="T1993" s="1">
        <f>'[1]RC-1'!T1993</f>
        <v>0</v>
      </c>
      <c r="U1993" s="1">
        <f>'[1]RC-1'!U1993</f>
        <v>0</v>
      </c>
      <c r="V1993" s="1">
        <f>'[1]RC-1'!V1993</f>
        <v>0</v>
      </c>
      <c r="W1993" s="1">
        <f>'[1]RC-1'!W1993</f>
        <v>0</v>
      </c>
      <c r="X1993" s="1">
        <f>'[1]RC-1'!X1993</f>
        <v>0</v>
      </c>
      <c r="Y1993" s="1">
        <f>'[1]RC-1'!Y1993</f>
        <v>0</v>
      </c>
      <c r="Z1993" s="1">
        <f>'[1]RC-1'!Z1993</f>
        <v>0</v>
      </c>
      <c r="AA1993" s="1">
        <f>'[1]RC-1'!AA1993</f>
        <v>0</v>
      </c>
      <c r="AB1993" s="1">
        <f>'[1]RC-1'!AB1993</f>
        <v>0</v>
      </c>
      <c r="AC1993" s="1">
        <f>'[1]RC-1'!AC1993</f>
        <v>0</v>
      </c>
      <c r="AD1993" s="1">
        <f>'[1]RC-1'!AD1993</f>
        <v>0</v>
      </c>
      <c r="AE1993" s="1">
        <f>'[1]RC-1'!AE1993</f>
        <v>0</v>
      </c>
      <c r="AF1993" s="1">
        <f>'[1]RC-1'!AF1993</f>
        <v>0</v>
      </c>
      <c r="AG1993" s="1">
        <f>'[1]RC-1'!AG1993</f>
        <v>0</v>
      </c>
      <c r="AH1993" s="1">
        <f>'[1]RC-1'!AH1993</f>
        <v>0</v>
      </c>
      <c r="AI1993" s="1">
        <f>'[1]RC-1'!AI1993</f>
        <v>0</v>
      </c>
    </row>
    <row r="1994" spans="1:35" x14ac:dyDescent="0.3">
      <c r="A1994" s="1">
        <f>'[1]RC-1'!A1994</f>
        <v>0</v>
      </c>
      <c r="B1994" s="1">
        <f>'[1]RC-1'!B1994</f>
        <v>0</v>
      </c>
      <c r="C1994" s="1">
        <f>'[1]RC-1'!C1994</f>
        <v>0</v>
      </c>
      <c r="D1994" s="1">
        <f>'[1]RC-1'!D1994</f>
        <v>0</v>
      </c>
      <c r="E1994" s="1">
        <f>'[1]RC-1'!E1994</f>
        <v>0</v>
      </c>
      <c r="F1994" s="1">
        <f>'[1]RC-1'!F1994</f>
        <v>0</v>
      </c>
      <c r="G1994" s="1">
        <f>'[1]RC-1'!G1994</f>
        <v>0</v>
      </c>
      <c r="H1994" s="1">
        <f>'[1]RC-1'!H1994</f>
        <v>0</v>
      </c>
      <c r="I1994" s="1">
        <f>'[1]RC-1'!I1994</f>
        <v>0</v>
      </c>
      <c r="J1994" s="1">
        <f>'[1]RC-1'!J1994</f>
        <v>0</v>
      </c>
      <c r="K1994" s="1">
        <f>'[1]RC-1'!K1994</f>
        <v>0</v>
      </c>
      <c r="L1994" s="1">
        <f>'[1]RC-1'!L1994</f>
        <v>0</v>
      </c>
      <c r="M1994" s="1">
        <f>'[1]RC-1'!M1994</f>
        <v>0</v>
      </c>
      <c r="N1994" s="1">
        <f>'[1]RC-1'!N1994</f>
        <v>0</v>
      </c>
      <c r="O1994" s="1">
        <f>'[1]RC-1'!O1994</f>
        <v>0</v>
      </c>
      <c r="P1994" s="1">
        <f>'[1]RC-1'!P1994</f>
        <v>0</v>
      </c>
      <c r="Q1994" s="1">
        <f>'[1]RC-1'!Q1994</f>
        <v>0</v>
      </c>
      <c r="R1994" s="1">
        <f>'[1]RC-1'!R1994</f>
        <v>0</v>
      </c>
      <c r="S1994" s="1">
        <f>'[1]RC-1'!S1994</f>
        <v>0</v>
      </c>
      <c r="T1994" s="1">
        <f>'[1]RC-1'!T1994</f>
        <v>0</v>
      </c>
      <c r="U1994" s="1">
        <f>'[1]RC-1'!U1994</f>
        <v>0</v>
      </c>
      <c r="V1994" s="1">
        <f>'[1]RC-1'!V1994</f>
        <v>0</v>
      </c>
      <c r="W1994" s="1">
        <f>'[1]RC-1'!W1994</f>
        <v>0</v>
      </c>
      <c r="X1994" s="1">
        <f>'[1]RC-1'!X1994</f>
        <v>0</v>
      </c>
      <c r="Y1994" s="1">
        <f>'[1]RC-1'!Y1994</f>
        <v>0</v>
      </c>
      <c r="Z1994" s="1">
        <f>'[1]RC-1'!Z1994</f>
        <v>0</v>
      </c>
      <c r="AA1994" s="1">
        <f>'[1]RC-1'!AA1994</f>
        <v>0</v>
      </c>
      <c r="AB1994" s="1">
        <f>'[1]RC-1'!AB1994</f>
        <v>0</v>
      </c>
      <c r="AC1994" s="1">
        <f>'[1]RC-1'!AC1994</f>
        <v>0</v>
      </c>
      <c r="AD1994" s="1">
        <f>'[1]RC-1'!AD1994</f>
        <v>0</v>
      </c>
      <c r="AE1994" s="1">
        <f>'[1]RC-1'!AE1994</f>
        <v>0</v>
      </c>
      <c r="AF1994" s="1">
        <f>'[1]RC-1'!AF1994</f>
        <v>0</v>
      </c>
      <c r="AG1994" s="1">
        <f>'[1]RC-1'!AG1994</f>
        <v>0</v>
      </c>
      <c r="AH1994" s="1">
        <f>'[1]RC-1'!AH1994</f>
        <v>0</v>
      </c>
      <c r="AI1994" s="1">
        <f>'[1]RC-1'!AI1994</f>
        <v>0</v>
      </c>
    </row>
    <row r="1995" spans="1:35" x14ac:dyDescent="0.3">
      <c r="A1995" s="1">
        <f>'[1]RC-1'!A1995</f>
        <v>0</v>
      </c>
      <c r="B1995" s="1">
        <f>'[1]RC-1'!B1995</f>
        <v>0</v>
      </c>
      <c r="C1995" s="1">
        <f>'[1]RC-1'!C1995</f>
        <v>0</v>
      </c>
      <c r="D1995" s="1">
        <f>'[1]RC-1'!D1995</f>
        <v>0</v>
      </c>
      <c r="E1995" s="1">
        <f>'[1]RC-1'!E1995</f>
        <v>0</v>
      </c>
      <c r="F1995" s="1">
        <f>'[1]RC-1'!F1995</f>
        <v>0</v>
      </c>
      <c r="G1995" s="1">
        <f>'[1]RC-1'!G1995</f>
        <v>0</v>
      </c>
      <c r="H1995" s="1">
        <f>'[1]RC-1'!H1995</f>
        <v>0</v>
      </c>
      <c r="I1995" s="1">
        <f>'[1]RC-1'!I1995</f>
        <v>0</v>
      </c>
      <c r="J1995" s="1">
        <f>'[1]RC-1'!J1995</f>
        <v>0</v>
      </c>
      <c r="K1995" s="1">
        <f>'[1]RC-1'!K1995</f>
        <v>0</v>
      </c>
      <c r="L1995" s="1">
        <f>'[1]RC-1'!L1995</f>
        <v>0</v>
      </c>
      <c r="M1995" s="1">
        <f>'[1]RC-1'!M1995</f>
        <v>0</v>
      </c>
      <c r="N1995" s="1">
        <f>'[1]RC-1'!N1995</f>
        <v>0</v>
      </c>
      <c r="O1995" s="1">
        <f>'[1]RC-1'!O1995</f>
        <v>0</v>
      </c>
      <c r="P1995" s="1">
        <f>'[1]RC-1'!P1995</f>
        <v>0</v>
      </c>
      <c r="Q1995" s="1">
        <f>'[1]RC-1'!Q1995</f>
        <v>0</v>
      </c>
      <c r="R1995" s="1">
        <f>'[1]RC-1'!R1995</f>
        <v>0</v>
      </c>
      <c r="S1995" s="1">
        <f>'[1]RC-1'!S1995</f>
        <v>0</v>
      </c>
      <c r="T1995" s="1">
        <f>'[1]RC-1'!T1995</f>
        <v>0</v>
      </c>
      <c r="U1995" s="1">
        <f>'[1]RC-1'!U1995</f>
        <v>0</v>
      </c>
      <c r="V1995" s="1">
        <f>'[1]RC-1'!V1995</f>
        <v>0</v>
      </c>
      <c r="W1995" s="1">
        <f>'[1]RC-1'!W1995</f>
        <v>0</v>
      </c>
      <c r="X1995" s="1">
        <f>'[1]RC-1'!X1995</f>
        <v>0</v>
      </c>
      <c r="Y1995" s="1">
        <f>'[1]RC-1'!Y1995</f>
        <v>0</v>
      </c>
      <c r="Z1995" s="1">
        <f>'[1]RC-1'!Z1995</f>
        <v>0</v>
      </c>
      <c r="AA1995" s="1">
        <f>'[1]RC-1'!AA1995</f>
        <v>0</v>
      </c>
      <c r="AB1995" s="1">
        <f>'[1]RC-1'!AB1995</f>
        <v>0</v>
      </c>
      <c r="AC1995" s="1">
        <f>'[1]RC-1'!AC1995</f>
        <v>0</v>
      </c>
      <c r="AD1995" s="1">
        <f>'[1]RC-1'!AD1995</f>
        <v>0</v>
      </c>
      <c r="AE1995" s="1">
        <f>'[1]RC-1'!AE1995</f>
        <v>0</v>
      </c>
      <c r="AF1995" s="1">
        <f>'[1]RC-1'!AF1995</f>
        <v>0</v>
      </c>
      <c r="AG1995" s="1">
        <f>'[1]RC-1'!AG1995</f>
        <v>0</v>
      </c>
      <c r="AH1995" s="1">
        <f>'[1]RC-1'!AH1995</f>
        <v>0</v>
      </c>
      <c r="AI1995" s="1">
        <f>'[1]RC-1'!AI1995</f>
        <v>0</v>
      </c>
    </row>
    <row r="1996" spans="1:35" x14ac:dyDescent="0.3">
      <c r="A1996" s="1">
        <f>'[1]RC-1'!A1996</f>
        <v>0</v>
      </c>
      <c r="B1996" s="1">
        <f>'[1]RC-1'!B1996</f>
        <v>0</v>
      </c>
      <c r="C1996" s="1">
        <f>'[1]RC-1'!C1996</f>
        <v>0</v>
      </c>
      <c r="D1996" s="1">
        <f>'[1]RC-1'!D1996</f>
        <v>0</v>
      </c>
      <c r="E1996" s="1">
        <f>'[1]RC-1'!E1996</f>
        <v>0</v>
      </c>
      <c r="F1996" s="1">
        <f>'[1]RC-1'!F1996</f>
        <v>0</v>
      </c>
      <c r="G1996" s="1">
        <f>'[1]RC-1'!G1996</f>
        <v>0</v>
      </c>
      <c r="H1996" s="1">
        <f>'[1]RC-1'!H1996</f>
        <v>0</v>
      </c>
      <c r="I1996" s="1">
        <f>'[1]RC-1'!I1996</f>
        <v>0</v>
      </c>
      <c r="J1996" s="1">
        <f>'[1]RC-1'!J1996</f>
        <v>0</v>
      </c>
      <c r="K1996" s="1">
        <f>'[1]RC-1'!K1996</f>
        <v>0</v>
      </c>
      <c r="L1996" s="1">
        <f>'[1]RC-1'!L1996</f>
        <v>0</v>
      </c>
      <c r="M1996" s="1">
        <f>'[1]RC-1'!M1996</f>
        <v>0</v>
      </c>
      <c r="N1996" s="1">
        <f>'[1]RC-1'!N1996</f>
        <v>0</v>
      </c>
      <c r="O1996" s="1">
        <f>'[1]RC-1'!O1996</f>
        <v>0</v>
      </c>
      <c r="P1996" s="1">
        <f>'[1]RC-1'!P1996</f>
        <v>0</v>
      </c>
      <c r="Q1996" s="1">
        <f>'[1]RC-1'!Q1996</f>
        <v>0</v>
      </c>
      <c r="R1996" s="1">
        <f>'[1]RC-1'!R1996</f>
        <v>0</v>
      </c>
      <c r="S1996" s="1">
        <f>'[1]RC-1'!S1996</f>
        <v>0</v>
      </c>
      <c r="T1996" s="1">
        <f>'[1]RC-1'!T1996</f>
        <v>0</v>
      </c>
      <c r="U1996" s="1">
        <f>'[1]RC-1'!U1996</f>
        <v>0</v>
      </c>
      <c r="V1996" s="1">
        <f>'[1]RC-1'!V1996</f>
        <v>0</v>
      </c>
      <c r="W1996" s="1">
        <f>'[1]RC-1'!W1996</f>
        <v>0</v>
      </c>
      <c r="X1996" s="1">
        <f>'[1]RC-1'!X1996</f>
        <v>0</v>
      </c>
      <c r="Y1996" s="1">
        <f>'[1]RC-1'!Y1996</f>
        <v>0</v>
      </c>
      <c r="Z1996" s="1">
        <f>'[1]RC-1'!Z1996</f>
        <v>0</v>
      </c>
      <c r="AA1996" s="1">
        <f>'[1]RC-1'!AA1996</f>
        <v>0</v>
      </c>
      <c r="AB1996" s="1">
        <f>'[1]RC-1'!AB1996</f>
        <v>0</v>
      </c>
      <c r="AC1996" s="1">
        <f>'[1]RC-1'!AC1996</f>
        <v>0</v>
      </c>
      <c r="AD1996" s="1">
        <f>'[1]RC-1'!AD1996</f>
        <v>0</v>
      </c>
      <c r="AE1996" s="1">
        <f>'[1]RC-1'!AE1996</f>
        <v>0</v>
      </c>
      <c r="AF1996" s="1">
        <f>'[1]RC-1'!AF1996</f>
        <v>0</v>
      </c>
      <c r="AG1996" s="1">
        <f>'[1]RC-1'!AG1996</f>
        <v>0</v>
      </c>
      <c r="AH1996" s="1">
        <f>'[1]RC-1'!AH1996</f>
        <v>0</v>
      </c>
      <c r="AI1996" s="1">
        <f>'[1]RC-1'!AI1996</f>
        <v>0</v>
      </c>
    </row>
    <row r="1997" spans="1:35" x14ac:dyDescent="0.3">
      <c r="A1997" s="1">
        <f>'[1]RC-1'!A1997</f>
        <v>0</v>
      </c>
      <c r="B1997" s="1">
        <f>'[1]RC-1'!B1997</f>
        <v>0</v>
      </c>
      <c r="C1997" s="1">
        <f>'[1]RC-1'!C1997</f>
        <v>0</v>
      </c>
      <c r="D1997" s="1">
        <f>'[1]RC-1'!D1997</f>
        <v>0</v>
      </c>
      <c r="E1997" s="1">
        <f>'[1]RC-1'!E1997</f>
        <v>0</v>
      </c>
      <c r="F1997" s="1">
        <f>'[1]RC-1'!F1997</f>
        <v>0</v>
      </c>
      <c r="G1997" s="1">
        <f>'[1]RC-1'!G1997</f>
        <v>0</v>
      </c>
      <c r="H1997" s="1">
        <f>'[1]RC-1'!H1997</f>
        <v>0</v>
      </c>
      <c r="I1997" s="1">
        <f>'[1]RC-1'!I1997</f>
        <v>0</v>
      </c>
      <c r="J1997" s="1">
        <f>'[1]RC-1'!J1997</f>
        <v>0</v>
      </c>
      <c r="K1997" s="1">
        <f>'[1]RC-1'!K1997</f>
        <v>0</v>
      </c>
      <c r="L1997" s="1">
        <f>'[1]RC-1'!L1997</f>
        <v>0</v>
      </c>
      <c r="M1997" s="1">
        <f>'[1]RC-1'!M1997</f>
        <v>0</v>
      </c>
      <c r="N1997" s="1">
        <f>'[1]RC-1'!N1997</f>
        <v>0</v>
      </c>
      <c r="O1997" s="1">
        <f>'[1]RC-1'!O1997</f>
        <v>0</v>
      </c>
      <c r="P1997" s="1">
        <f>'[1]RC-1'!P1997</f>
        <v>0</v>
      </c>
      <c r="Q1997" s="1">
        <f>'[1]RC-1'!Q1997</f>
        <v>0</v>
      </c>
      <c r="R1997" s="1">
        <f>'[1]RC-1'!R1997</f>
        <v>0</v>
      </c>
      <c r="S1997" s="1">
        <f>'[1]RC-1'!S1997</f>
        <v>0</v>
      </c>
      <c r="T1997" s="1">
        <f>'[1]RC-1'!T1997</f>
        <v>0</v>
      </c>
      <c r="U1997" s="1">
        <f>'[1]RC-1'!U1997</f>
        <v>0</v>
      </c>
      <c r="V1997" s="1">
        <f>'[1]RC-1'!V1997</f>
        <v>0</v>
      </c>
      <c r="W1997" s="1">
        <f>'[1]RC-1'!W1997</f>
        <v>0</v>
      </c>
      <c r="X1997" s="1">
        <f>'[1]RC-1'!X1997</f>
        <v>0</v>
      </c>
      <c r="Y1997" s="1">
        <f>'[1]RC-1'!Y1997</f>
        <v>0</v>
      </c>
      <c r="Z1997" s="1">
        <f>'[1]RC-1'!Z1997</f>
        <v>0</v>
      </c>
      <c r="AA1997" s="1">
        <f>'[1]RC-1'!AA1997</f>
        <v>0</v>
      </c>
      <c r="AB1997" s="1">
        <f>'[1]RC-1'!AB1997</f>
        <v>0</v>
      </c>
      <c r="AC1997" s="1">
        <f>'[1]RC-1'!AC1997</f>
        <v>0</v>
      </c>
      <c r="AD1997" s="1">
        <f>'[1]RC-1'!AD1997</f>
        <v>0</v>
      </c>
      <c r="AE1997" s="1">
        <f>'[1]RC-1'!AE1997</f>
        <v>0</v>
      </c>
      <c r="AF1997" s="1">
        <f>'[1]RC-1'!AF1997</f>
        <v>0</v>
      </c>
      <c r="AG1997" s="1">
        <f>'[1]RC-1'!AG1997</f>
        <v>0</v>
      </c>
      <c r="AH1997" s="1">
        <f>'[1]RC-1'!AH1997</f>
        <v>0</v>
      </c>
      <c r="AI1997" s="1">
        <f>'[1]RC-1'!AI1997</f>
        <v>0</v>
      </c>
    </row>
    <row r="1998" spans="1:35" x14ac:dyDescent="0.3">
      <c r="A1998" s="1">
        <f>'[1]RC-1'!A1998</f>
        <v>0</v>
      </c>
      <c r="B1998" s="1">
        <f>'[1]RC-1'!B1998</f>
        <v>0</v>
      </c>
      <c r="C1998" s="1">
        <f>'[1]RC-1'!C1998</f>
        <v>0</v>
      </c>
      <c r="D1998" s="1">
        <f>'[1]RC-1'!D1998</f>
        <v>0</v>
      </c>
      <c r="E1998" s="1">
        <f>'[1]RC-1'!E1998</f>
        <v>0</v>
      </c>
      <c r="F1998" s="1">
        <f>'[1]RC-1'!F1998</f>
        <v>0</v>
      </c>
      <c r="G1998" s="1">
        <f>'[1]RC-1'!G1998</f>
        <v>0</v>
      </c>
      <c r="H1998" s="1">
        <f>'[1]RC-1'!H1998</f>
        <v>0</v>
      </c>
      <c r="I1998" s="1">
        <f>'[1]RC-1'!I1998</f>
        <v>0</v>
      </c>
      <c r="J1998" s="1">
        <f>'[1]RC-1'!J1998</f>
        <v>0</v>
      </c>
      <c r="K1998" s="1">
        <f>'[1]RC-1'!K1998</f>
        <v>0</v>
      </c>
      <c r="L1998" s="1">
        <f>'[1]RC-1'!L1998</f>
        <v>0</v>
      </c>
      <c r="M1998" s="1">
        <f>'[1]RC-1'!M1998</f>
        <v>0</v>
      </c>
      <c r="N1998" s="1">
        <f>'[1]RC-1'!N1998</f>
        <v>0</v>
      </c>
      <c r="O1998" s="1">
        <f>'[1]RC-1'!O1998</f>
        <v>0</v>
      </c>
      <c r="P1998" s="1">
        <f>'[1]RC-1'!P1998</f>
        <v>0</v>
      </c>
      <c r="Q1998" s="1">
        <f>'[1]RC-1'!Q1998</f>
        <v>0</v>
      </c>
      <c r="R1998" s="1">
        <f>'[1]RC-1'!R1998</f>
        <v>0</v>
      </c>
      <c r="S1998" s="1">
        <f>'[1]RC-1'!S1998</f>
        <v>0</v>
      </c>
      <c r="T1998" s="1">
        <f>'[1]RC-1'!T1998</f>
        <v>0</v>
      </c>
      <c r="U1998" s="1">
        <f>'[1]RC-1'!U1998</f>
        <v>0</v>
      </c>
      <c r="V1998" s="1">
        <f>'[1]RC-1'!V1998</f>
        <v>0</v>
      </c>
      <c r="W1998" s="1">
        <f>'[1]RC-1'!W1998</f>
        <v>0</v>
      </c>
      <c r="X1998" s="1">
        <f>'[1]RC-1'!X1998</f>
        <v>0</v>
      </c>
      <c r="Y1998" s="1">
        <f>'[1]RC-1'!Y1998</f>
        <v>0</v>
      </c>
      <c r="Z1998" s="1">
        <f>'[1]RC-1'!Z1998</f>
        <v>0</v>
      </c>
      <c r="AA1998" s="1">
        <f>'[1]RC-1'!AA1998</f>
        <v>0</v>
      </c>
      <c r="AB1998" s="1">
        <f>'[1]RC-1'!AB1998</f>
        <v>0</v>
      </c>
      <c r="AC1998" s="1">
        <f>'[1]RC-1'!AC1998</f>
        <v>0</v>
      </c>
      <c r="AD1998" s="1">
        <f>'[1]RC-1'!AD1998</f>
        <v>0</v>
      </c>
      <c r="AE1998" s="1">
        <f>'[1]RC-1'!AE1998</f>
        <v>0</v>
      </c>
      <c r="AF1998" s="1">
        <f>'[1]RC-1'!AF1998</f>
        <v>0</v>
      </c>
      <c r="AG1998" s="1">
        <f>'[1]RC-1'!AG1998</f>
        <v>0</v>
      </c>
      <c r="AH1998" s="1">
        <f>'[1]RC-1'!AH1998</f>
        <v>0</v>
      </c>
      <c r="AI1998" s="1">
        <f>'[1]RC-1'!AI1998</f>
        <v>0</v>
      </c>
    </row>
    <row r="1999" spans="1:35" x14ac:dyDescent="0.3">
      <c r="A1999" s="1">
        <f>'[1]RC-1'!A1999</f>
        <v>0</v>
      </c>
      <c r="B1999" s="1">
        <f>'[1]RC-1'!B1999</f>
        <v>0</v>
      </c>
      <c r="C1999" s="1">
        <f>'[1]RC-1'!C1999</f>
        <v>0</v>
      </c>
      <c r="D1999" s="1">
        <f>'[1]RC-1'!D1999</f>
        <v>0</v>
      </c>
      <c r="E1999" s="1">
        <f>'[1]RC-1'!E1999</f>
        <v>0</v>
      </c>
      <c r="F1999" s="1">
        <f>'[1]RC-1'!F1999</f>
        <v>0</v>
      </c>
      <c r="G1999" s="1">
        <f>'[1]RC-1'!G1999</f>
        <v>0</v>
      </c>
      <c r="H1999" s="1">
        <f>'[1]RC-1'!H1999</f>
        <v>0</v>
      </c>
      <c r="I1999" s="1">
        <f>'[1]RC-1'!I1999</f>
        <v>0</v>
      </c>
      <c r="J1999" s="1">
        <f>'[1]RC-1'!J1999</f>
        <v>0</v>
      </c>
      <c r="K1999" s="1">
        <f>'[1]RC-1'!K1999</f>
        <v>0</v>
      </c>
      <c r="L1999" s="1">
        <f>'[1]RC-1'!L1999</f>
        <v>0</v>
      </c>
      <c r="M1999" s="1">
        <f>'[1]RC-1'!M1999</f>
        <v>0</v>
      </c>
      <c r="N1999" s="1">
        <f>'[1]RC-1'!N1999</f>
        <v>0</v>
      </c>
      <c r="O1999" s="1">
        <f>'[1]RC-1'!O1999</f>
        <v>0</v>
      </c>
      <c r="P1999" s="1">
        <f>'[1]RC-1'!P1999</f>
        <v>0</v>
      </c>
      <c r="Q1999" s="1">
        <f>'[1]RC-1'!Q1999</f>
        <v>0</v>
      </c>
      <c r="R1999" s="1">
        <f>'[1]RC-1'!R1999</f>
        <v>0</v>
      </c>
      <c r="S1999" s="1">
        <f>'[1]RC-1'!S1999</f>
        <v>0</v>
      </c>
      <c r="T1999" s="1">
        <f>'[1]RC-1'!T1999</f>
        <v>0</v>
      </c>
      <c r="U1999" s="1">
        <f>'[1]RC-1'!U1999</f>
        <v>0</v>
      </c>
      <c r="V1999" s="1">
        <f>'[1]RC-1'!V1999</f>
        <v>0</v>
      </c>
      <c r="W1999" s="1">
        <f>'[1]RC-1'!W1999</f>
        <v>0</v>
      </c>
      <c r="X1999" s="1">
        <f>'[1]RC-1'!X1999</f>
        <v>0</v>
      </c>
      <c r="Y1999" s="1">
        <f>'[1]RC-1'!Y1999</f>
        <v>0</v>
      </c>
      <c r="Z1999" s="1">
        <f>'[1]RC-1'!Z1999</f>
        <v>0</v>
      </c>
      <c r="AA1999" s="1">
        <f>'[1]RC-1'!AA1999</f>
        <v>0</v>
      </c>
      <c r="AB1999" s="1">
        <f>'[1]RC-1'!AB1999</f>
        <v>0</v>
      </c>
      <c r="AC1999" s="1">
        <f>'[1]RC-1'!AC1999</f>
        <v>0</v>
      </c>
      <c r="AD1999" s="1">
        <f>'[1]RC-1'!AD1999</f>
        <v>0</v>
      </c>
      <c r="AE1999" s="1">
        <f>'[1]RC-1'!AE1999</f>
        <v>0</v>
      </c>
      <c r="AF1999" s="1">
        <f>'[1]RC-1'!AF1999</f>
        <v>0</v>
      </c>
      <c r="AG1999" s="1">
        <f>'[1]RC-1'!AG1999</f>
        <v>0</v>
      </c>
      <c r="AH1999" s="1">
        <f>'[1]RC-1'!AH1999</f>
        <v>0</v>
      </c>
      <c r="AI1999" s="1">
        <f>'[1]RC-1'!AI1999</f>
        <v>0</v>
      </c>
    </row>
    <row r="2000" spans="1:35" x14ac:dyDescent="0.3">
      <c r="A2000" s="1">
        <f>'[1]RC-1'!A2000</f>
        <v>0</v>
      </c>
      <c r="B2000" s="1">
        <f>'[1]RC-1'!B2000</f>
        <v>0</v>
      </c>
      <c r="C2000" s="1">
        <f>'[1]RC-1'!C2000</f>
        <v>0</v>
      </c>
      <c r="D2000" s="1">
        <f>'[1]RC-1'!D2000</f>
        <v>0</v>
      </c>
      <c r="E2000" s="1">
        <f>'[1]RC-1'!E2000</f>
        <v>0</v>
      </c>
      <c r="F2000" s="1">
        <f>'[1]RC-1'!F2000</f>
        <v>0</v>
      </c>
      <c r="G2000" s="1">
        <f>'[1]RC-1'!G2000</f>
        <v>0</v>
      </c>
      <c r="H2000" s="1">
        <f>'[1]RC-1'!H2000</f>
        <v>0</v>
      </c>
      <c r="I2000" s="1">
        <f>'[1]RC-1'!I2000</f>
        <v>0</v>
      </c>
      <c r="J2000" s="1">
        <f>'[1]RC-1'!J2000</f>
        <v>0</v>
      </c>
      <c r="K2000" s="1">
        <f>'[1]RC-1'!K2000</f>
        <v>0</v>
      </c>
      <c r="L2000" s="1">
        <f>'[1]RC-1'!L2000</f>
        <v>0</v>
      </c>
      <c r="M2000" s="1">
        <f>'[1]RC-1'!M2000</f>
        <v>0</v>
      </c>
      <c r="N2000" s="1">
        <f>'[1]RC-1'!N2000</f>
        <v>0</v>
      </c>
      <c r="O2000" s="1">
        <f>'[1]RC-1'!O2000</f>
        <v>0</v>
      </c>
      <c r="P2000" s="1">
        <f>'[1]RC-1'!P2000</f>
        <v>0</v>
      </c>
      <c r="Q2000" s="1">
        <f>'[1]RC-1'!Q2000</f>
        <v>0</v>
      </c>
      <c r="R2000" s="1">
        <f>'[1]RC-1'!R2000</f>
        <v>0</v>
      </c>
      <c r="S2000" s="1">
        <f>'[1]RC-1'!S2000</f>
        <v>0</v>
      </c>
      <c r="T2000" s="1">
        <f>'[1]RC-1'!T2000</f>
        <v>0</v>
      </c>
      <c r="U2000" s="1">
        <f>'[1]RC-1'!U2000</f>
        <v>0</v>
      </c>
      <c r="V2000" s="1">
        <f>'[1]RC-1'!V2000</f>
        <v>0</v>
      </c>
      <c r="W2000" s="1">
        <f>'[1]RC-1'!W2000</f>
        <v>0</v>
      </c>
      <c r="X2000" s="1">
        <f>'[1]RC-1'!X2000</f>
        <v>0</v>
      </c>
      <c r="Y2000" s="1">
        <f>'[1]RC-1'!Y2000</f>
        <v>0</v>
      </c>
      <c r="Z2000" s="1">
        <f>'[1]RC-1'!Z2000</f>
        <v>0</v>
      </c>
      <c r="AA2000" s="1">
        <f>'[1]RC-1'!AA2000</f>
        <v>0</v>
      </c>
      <c r="AB2000" s="1">
        <f>'[1]RC-1'!AB2000</f>
        <v>0</v>
      </c>
      <c r="AC2000" s="1">
        <f>'[1]RC-1'!AC2000</f>
        <v>0</v>
      </c>
      <c r="AD2000" s="1">
        <f>'[1]RC-1'!AD2000</f>
        <v>0</v>
      </c>
      <c r="AE2000" s="1">
        <f>'[1]RC-1'!AE2000</f>
        <v>0</v>
      </c>
      <c r="AF2000" s="1">
        <f>'[1]RC-1'!AF2000</f>
        <v>0</v>
      </c>
      <c r="AG2000" s="1">
        <f>'[1]RC-1'!AG2000</f>
        <v>0</v>
      </c>
      <c r="AH2000" s="1">
        <f>'[1]RC-1'!AH2000</f>
        <v>0</v>
      </c>
      <c r="AI2000" s="1">
        <f>'[1]RC-1'!AI2000</f>
        <v>0</v>
      </c>
    </row>
    <row r="2001" spans="1:35" x14ac:dyDescent="0.3">
      <c r="A2001" s="1">
        <f>'[1]RC-1'!A2001</f>
        <v>0</v>
      </c>
      <c r="B2001" s="1">
        <f>'[1]RC-1'!B2001</f>
        <v>0</v>
      </c>
      <c r="C2001" s="1">
        <f>'[1]RC-1'!C2001</f>
        <v>0</v>
      </c>
      <c r="D2001" s="1">
        <f>'[1]RC-1'!D2001</f>
        <v>0</v>
      </c>
      <c r="E2001" s="1">
        <f>'[1]RC-1'!E2001</f>
        <v>0</v>
      </c>
      <c r="F2001" s="1">
        <f>'[1]RC-1'!F2001</f>
        <v>0</v>
      </c>
      <c r="G2001" s="1">
        <f>'[1]RC-1'!G2001</f>
        <v>0</v>
      </c>
      <c r="H2001" s="1">
        <f>'[1]RC-1'!H2001</f>
        <v>0</v>
      </c>
      <c r="I2001" s="1">
        <f>'[1]RC-1'!I2001</f>
        <v>0</v>
      </c>
      <c r="J2001" s="1">
        <f>'[1]RC-1'!J2001</f>
        <v>0</v>
      </c>
      <c r="K2001" s="1">
        <f>'[1]RC-1'!K2001</f>
        <v>0</v>
      </c>
      <c r="L2001" s="1">
        <f>'[1]RC-1'!L2001</f>
        <v>0</v>
      </c>
      <c r="M2001" s="1">
        <f>'[1]RC-1'!M2001</f>
        <v>0</v>
      </c>
      <c r="N2001" s="1">
        <f>'[1]RC-1'!N2001</f>
        <v>0</v>
      </c>
      <c r="O2001" s="1">
        <f>'[1]RC-1'!O2001</f>
        <v>0</v>
      </c>
      <c r="P2001" s="1">
        <f>'[1]RC-1'!P2001</f>
        <v>0</v>
      </c>
      <c r="Q2001" s="1">
        <f>'[1]RC-1'!Q2001</f>
        <v>0</v>
      </c>
      <c r="R2001" s="1">
        <f>'[1]RC-1'!R2001</f>
        <v>0</v>
      </c>
      <c r="S2001" s="1">
        <f>'[1]RC-1'!S2001</f>
        <v>0</v>
      </c>
      <c r="T2001" s="1">
        <f>'[1]RC-1'!T2001</f>
        <v>0</v>
      </c>
      <c r="U2001" s="1">
        <f>'[1]RC-1'!U2001</f>
        <v>0</v>
      </c>
      <c r="V2001" s="1">
        <f>'[1]RC-1'!V2001</f>
        <v>0</v>
      </c>
      <c r="W2001" s="1">
        <f>'[1]RC-1'!W2001</f>
        <v>0</v>
      </c>
      <c r="X2001" s="1">
        <f>'[1]RC-1'!X2001</f>
        <v>0</v>
      </c>
      <c r="Y2001" s="1">
        <f>'[1]RC-1'!Y2001</f>
        <v>0</v>
      </c>
      <c r="Z2001" s="1">
        <f>'[1]RC-1'!Z2001</f>
        <v>0</v>
      </c>
      <c r="AA2001" s="1">
        <f>'[1]RC-1'!AA2001</f>
        <v>0</v>
      </c>
      <c r="AB2001" s="1">
        <f>'[1]RC-1'!AB2001</f>
        <v>0</v>
      </c>
      <c r="AC2001" s="1">
        <f>'[1]RC-1'!AC2001</f>
        <v>0</v>
      </c>
      <c r="AD2001" s="1">
        <f>'[1]RC-1'!AD2001</f>
        <v>0</v>
      </c>
      <c r="AE2001" s="1">
        <f>'[1]RC-1'!AE2001</f>
        <v>0</v>
      </c>
      <c r="AF2001" s="1">
        <f>'[1]RC-1'!AF2001</f>
        <v>0</v>
      </c>
      <c r="AG2001" s="1">
        <f>'[1]RC-1'!AG2001</f>
        <v>0</v>
      </c>
      <c r="AH2001" s="1">
        <f>'[1]RC-1'!AH2001</f>
        <v>0</v>
      </c>
      <c r="AI2001" s="1">
        <f>'[1]RC-1'!AI2001</f>
        <v>0</v>
      </c>
    </row>
    <row r="2002" spans="1:35" x14ac:dyDescent="0.3">
      <c r="A2002" s="1">
        <f>'[1]RC-1'!A2002</f>
        <v>0</v>
      </c>
      <c r="B2002" s="1">
        <f>'[1]RC-1'!B2002</f>
        <v>0</v>
      </c>
      <c r="C2002" s="1">
        <f>'[1]RC-1'!C2002</f>
        <v>0</v>
      </c>
      <c r="D2002" s="1">
        <f>'[1]RC-1'!D2002</f>
        <v>0</v>
      </c>
      <c r="E2002" s="1">
        <f>'[1]RC-1'!E2002</f>
        <v>0</v>
      </c>
      <c r="F2002" s="1">
        <f>'[1]RC-1'!F2002</f>
        <v>0</v>
      </c>
      <c r="G2002" s="1">
        <f>'[1]RC-1'!G2002</f>
        <v>0</v>
      </c>
      <c r="H2002" s="1">
        <f>'[1]RC-1'!H2002</f>
        <v>0</v>
      </c>
      <c r="I2002" s="1">
        <f>'[1]RC-1'!I2002</f>
        <v>0</v>
      </c>
      <c r="J2002" s="1">
        <f>'[1]RC-1'!J2002</f>
        <v>0</v>
      </c>
      <c r="K2002" s="1">
        <f>'[1]RC-1'!K2002</f>
        <v>0</v>
      </c>
      <c r="L2002" s="1">
        <f>'[1]RC-1'!L2002</f>
        <v>0</v>
      </c>
      <c r="M2002" s="1">
        <f>'[1]RC-1'!M2002</f>
        <v>0</v>
      </c>
      <c r="N2002" s="1">
        <f>'[1]RC-1'!N2002</f>
        <v>0</v>
      </c>
      <c r="O2002" s="1">
        <f>'[1]RC-1'!O2002</f>
        <v>0</v>
      </c>
      <c r="P2002" s="1">
        <f>'[1]RC-1'!P2002</f>
        <v>0</v>
      </c>
      <c r="Q2002" s="1">
        <f>'[1]RC-1'!Q2002</f>
        <v>0</v>
      </c>
      <c r="R2002" s="1">
        <f>'[1]RC-1'!R2002</f>
        <v>0</v>
      </c>
      <c r="S2002" s="1">
        <f>'[1]RC-1'!S2002</f>
        <v>0</v>
      </c>
      <c r="T2002" s="1">
        <f>'[1]RC-1'!T2002</f>
        <v>0</v>
      </c>
      <c r="U2002" s="1">
        <f>'[1]RC-1'!U2002</f>
        <v>0</v>
      </c>
      <c r="V2002" s="1">
        <f>'[1]RC-1'!V2002</f>
        <v>0</v>
      </c>
      <c r="W2002" s="1">
        <f>'[1]RC-1'!W2002</f>
        <v>0</v>
      </c>
      <c r="X2002" s="1">
        <f>'[1]RC-1'!X2002</f>
        <v>0</v>
      </c>
      <c r="Y2002" s="1">
        <f>'[1]RC-1'!Y2002</f>
        <v>0</v>
      </c>
      <c r="Z2002" s="1">
        <f>'[1]RC-1'!Z2002</f>
        <v>0</v>
      </c>
      <c r="AA2002" s="1">
        <f>'[1]RC-1'!AA2002</f>
        <v>0</v>
      </c>
      <c r="AB2002" s="1">
        <f>'[1]RC-1'!AB2002</f>
        <v>0</v>
      </c>
      <c r="AC2002" s="1">
        <f>'[1]RC-1'!AC2002</f>
        <v>0</v>
      </c>
      <c r="AD2002" s="1">
        <f>'[1]RC-1'!AD2002</f>
        <v>0</v>
      </c>
      <c r="AE2002" s="1">
        <f>'[1]RC-1'!AE2002</f>
        <v>0</v>
      </c>
      <c r="AF2002" s="1">
        <f>'[1]RC-1'!AF2002</f>
        <v>0</v>
      </c>
      <c r="AG2002" s="1">
        <f>'[1]RC-1'!AG2002</f>
        <v>0</v>
      </c>
      <c r="AH2002" s="1">
        <f>'[1]RC-1'!AH2002</f>
        <v>0</v>
      </c>
      <c r="AI2002" s="1">
        <f>'[1]RC-1'!AI2002</f>
        <v>0</v>
      </c>
    </row>
    <row r="2003" spans="1:35" x14ac:dyDescent="0.3">
      <c r="A2003" s="1">
        <f>'[1]RC-1'!A2003</f>
        <v>0</v>
      </c>
      <c r="B2003" s="1">
        <f>'[1]RC-1'!B2003</f>
        <v>0</v>
      </c>
      <c r="C2003" s="1">
        <f>'[1]RC-1'!C2003</f>
        <v>0</v>
      </c>
      <c r="D2003" s="1">
        <f>'[1]RC-1'!D2003</f>
        <v>0</v>
      </c>
      <c r="E2003" s="1">
        <f>'[1]RC-1'!E2003</f>
        <v>0</v>
      </c>
      <c r="F2003" s="1">
        <f>'[1]RC-1'!F2003</f>
        <v>0</v>
      </c>
      <c r="G2003" s="1">
        <f>'[1]RC-1'!G2003</f>
        <v>0</v>
      </c>
      <c r="H2003" s="1">
        <f>'[1]RC-1'!H2003</f>
        <v>0</v>
      </c>
      <c r="I2003" s="1">
        <f>'[1]RC-1'!I2003</f>
        <v>0</v>
      </c>
      <c r="J2003" s="1">
        <f>'[1]RC-1'!J2003</f>
        <v>0</v>
      </c>
      <c r="K2003" s="1">
        <f>'[1]RC-1'!K2003</f>
        <v>0</v>
      </c>
      <c r="L2003" s="1">
        <f>'[1]RC-1'!L2003</f>
        <v>0</v>
      </c>
      <c r="M2003" s="1">
        <f>'[1]RC-1'!M2003</f>
        <v>0</v>
      </c>
      <c r="N2003" s="1">
        <f>'[1]RC-1'!N2003</f>
        <v>0</v>
      </c>
      <c r="O2003" s="1">
        <f>'[1]RC-1'!O2003</f>
        <v>0</v>
      </c>
      <c r="P2003" s="1">
        <f>'[1]RC-1'!P2003</f>
        <v>0</v>
      </c>
      <c r="Q2003" s="1">
        <f>'[1]RC-1'!Q2003</f>
        <v>0</v>
      </c>
      <c r="R2003" s="1">
        <f>'[1]RC-1'!R2003</f>
        <v>0</v>
      </c>
      <c r="S2003" s="1">
        <f>'[1]RC-1'!S2003</f>
        <v>0</v>
      </c>
      <c r="T2003" s="1">
        <f>'[1]RC-1'!T2003</f>
        <v>0</v>
      </c>
      <c r="U2003" s="1">
        <f>'[1]RC-1'!U2003</f>
        <v>0</v>
      </c>
      <c r="V2003" s="1">
        <f>'[1]RC-1'!V2003</f>
        <v>0</v>
      </c>
      <c r="W2003" s="1">
        <f>'[1]RC-1'!W2003</f>
        <v>0</v>
      </c>
      <c r="X2003" s="1">
        <f>'[1]RC-1'!X2003</f>
        <v>0</v>
      </c>
      <c r="Y2003" s="1">
        <f>'[1]RC-1'!Y2003</f>
        <v>0</v>
      </c>
      <c r="Z2003" s="1">
        <f>'[1]RC-1'!Z2003</f>
        <v>0</v>
      </c>
      <c r="AA2003" s="1">
        <f>'[1]RC-1'!AA2003</f>
        <v>0</v>
      </c>
      <c r="AB2003" s="1">
        <f>'[1]RC-1'!AB2003</f>
        <v>0</v>
      </c>
      <c r="AC2003" s="1">
        <f>'[1]RC-1'!AC2003</f>
        <v>0</v>
      </c>
      <c r="AD2003" s="1">
        <f>'[1]RC-1'!AD2003</f>
        <v>0</v>
      </c>
      <c r="AE2003" s="1">
        <f>'[1]RC-1'!AE2003</f>
        <v>0</v>
      </c>
      <c r="AF2003" s="1">
        <f>'[1]RC-1'!AF2003</f>
        <v>0</v>
      </c>
      <c r="AG2003" s="1">
        <f>'[1]RC-1'!AG2003</f>
        <v>0</v>
      </c>
      <c r="AH2003" s="1">
        <f>'[1]RC-1'!AH2003</f>
        <v>0</v>
      </c>
      <c r="AI2003" s="1">
        <f>'[1]RC-1'!AI2003</f>
        <v>0</v>
      </c>
    </row>
    <row r="2004" spans="1:35" x14ac:dyDescent="0.3">
      <c r="A2004" s="1">
        <f>'[1]RC-1'!A2004</f>
        <v>0</v>
      </c>
      <c r="B2004" s="1">
        <f>'[1]RC-1'!B2004</f>
        <v>0</v>
      </c>
      <c r="C2004" s="1">
        <f>'[1]RC-1'!C2004</f>
        <v>0</v>
      </c>
      <c r="D2004" s="1">
        <f>'[1]RC-1'!D2004</f>
        <v>0</v>
      </c>
      <c r="E2004" s="1">
        <f>'[1]RC-1'!E2004</f>
        <v>0</v>
      </c>
      <c r="F2004" s="1">
        <f>'[1]RC-1'!F2004</f>
        <v>0</v>
      </c>
      <c r="G2004" s="1">
        <f>'[1]RC-1'!G2004</f>
        <v>0</v>
      </c>
      <c r="H2004" s="1">
        <f>'[1]RC-1'!H2004</f>
        <v>0</v>
      </c>
      <c r="I2004" s="1">
        <f>'[1]RC-1'!I2004</f>
        <v>0</v>
      </c>
      <c r="J2004" s="1">
        <f>'[1]RC-1'!J2004</f>
        <v>0</v>
      </c>
      <c r="K2004" s="1">
        <f>'[1]RC-1'!K2004</f>
        <v>0</v>
      </c>
      <c r="L2004" s="1">
        <f>'[1]RC-1'!L2004</f>
        <v>0</v>
      </c>
      <c r="M2004" s="1">
        <f>'[1]RC-1'!M2004</f>
        <v>0</v>
      </c>
      <c r="N2004" s="1">
        <f>'[1]RC-1'!N2004</f>
        <v>0</v>
      </c>
      <c r="O2004" s="1">
        <f>'[1]RC-1'!O2004</f>
        <v>0</v>
      </c>
      <c r="P2004" s="1">
        <f>'[1]RC-1'!P2004</f>
        <v>0</v>
      </c>
      <c r="Q2004" s="1">
        <f>'[1]RC-1'!Q2004</f>
        <v>0</v>
      </c>
      <c r="R2004" s="1">
        <f>'[1]RC-1'!R2004</f>
        <v>0</v>
      </c>
      <c r="S2004" s="1">
        <f>'[1]RC-1'!S2004</f>
        <v>0</v>
      </c>
      <c r="T2004" s="1">
        <f>'[1]RC-1'!T2004</f>
        <v>0</v>
      </c>
      <c r="U2004" s="1">
        <f>'[1]RC-1'!U2004</f>
        <v>0</v>
      </c>
      <c r="V2004" s="1">
        <f>'[1]RC-1'!V2004</f>
        <v>0</v>
      </c>
      <c r="W2004" s="1">
        <f>'[1]RC-1'!W2004</f>
        <v>0</v>
      </c>
      <c r="X2004" s="1">
        <f>'[1]RC-1'!X2004</f>
        <v>0</v>
      </c>
      <c r="Y2004" s="1">
        <f>'[1]RC-1'!Y2004</f>
        <v>0</v>
      </c>
      <c r="Z2004" s="1">
        <f>'[1]RC-1'!Z2004</f>
        <v>0</v>
      </c>
      <c r="AA2004" s="1">
        <f>'[1]RC-1'!AA2004</f>
        <v>0</v>
      </c>
      <c r="AB2004" s="1">
        <f>'[1]RC-1'!AB2004</f>
        <v>0</v>
      </c>
      <c r="AC2004" s="1">
        <f>'[1]RC-1'!AC2004</f>
        <v>0</v>
      </c>
      <c r="AD2004" s="1">
        <f>'[1]RC-1'!AD2004</f>
        <v>0</v>
      </c>
      <c r="AE2004" s="1">
        <f>'[1]RC-1'!AE2004</f>
        <v>0</v>
      </c>
      <c r="AF2004" s="1">
        <f>'[1]RC-1'!AF2004</f>
        <v>0</v>
      </c>
      <c r="AG2004" s="1">
        <f>'[1]RC-1'!AG2004</f>
        <v>0</v>
      </c>
      <c r="AH2004" s="1">
        <f>'[1]RC-1'!AH2004</f>
        <v>0</v>
      </c>
      <c r="AI2004" s="1">
        <f>'[1]RC-1'!AI2004</f>
        <v>0</v>
      </c>
    </row>
    <row r="2005" spans="1:35" x14ac:dyDescent="0.3">
      <c r="A2005" s="1">
        <f>'[1]RC-1'!A2005</f>
        <v>0</v>
      </c>
      <c r="B2005" s="1">
        <f>'[1]RC-1'!B2005</f>
        <v>0</v>
      </c>
      <c r="C2005" s="1">
        <f>'[1]RC-1'!C2005</f>
        <v>0</v>
      </c>
      <c r="D2005" s="1">
        <f>'[1]RC-1'!D2005</f>
        <v>0</v>
      </c>
      <c r="E2005" s="1">
        <f>'[1]RC-1'!E2005</f>
        <v>0</v>
      </c>
      <c r="F2005" s="1">
        <f>'[1]RC-1'!F2005</f>
        <v>0</v>
      </c>
      <c r="G2005" s="1">
        <f>'[1]RC-1'!G2005</f>
        <v>0</v>
      </c>
      <c r="H2005" s="1">
        <f>'[1]RC-1'!H2005</f>
        <v>0</v>
      </c>
      <c r="I2005" s="1">
        <f>'[1]RC-1'!I2005</f>
        <v>0</v>
      </c>
      <c r="J2005" s="1">
        <f>'[1]RC-1'!J2005</f>
        <v>0</v>
      </c>
      <c r="K2005" s="1">
        <f>'[1]RC-1'!K2005</f>
        <v>0</v>
      </c>
      <c r="L2005" s="1">
        <f>'[1]RC-1'!L2005</f>
        <v>0</v>
      </c>
      <c r="M2005" s="1">
        <f>'[1]RC-1'!M2005</f>
        <v>0</v>
      </c>
      <c r="N2005" s="1">
        <f>'[1]RC-1'!N2005</f>
        <v>0</v>
      </c>
      <c r="O2005" s="1">
        <f>'[1]RC-1'!O2005</f>
        <v>0</v>
      </c>
      <c r="P2005" s="1">
        <f>'[1]RC-1'!P2005</f>
        <v>0</v>
      </c>
      <c r="Q2005" s="1">
        <f>'[1]RC-1'!Q2005</f>
        <v>0</v>
      </c>
      <c r="R2005" s="1">
        <f>'[1]RC-1'!R2005</f>
        <v>0</v>
      </c>
      <c r="S2005" s="1">
        <f>'[1]RC-1'!S2005</f>
        <v>0</v>
      </c>
      <c r="T2005" s="1">
        <f>'[1]RC-1'!T2005</f>
        <v>0</v>
      </c>
      <c r="U2005" s="1">
        <f>'[1]RC-1'!U2005</f>
        <v>0</v>
      </c>
      <c r="V2005" s="1">
        <f>'[1]RC-1'!V2005</f>
        <v>0</v>
      </c>
      <c r="W2005" s="1">
        <f>'[1]RC-1'!W2005</f>
        <v>0</v>
      </c>
      <c r="X2005" s="1">
        <f>'[1]RC-1'!X2005</f>
        <v>0</v>
      </c>
      <c r="Y2005" s="1">
        <f>'[1]RC-1'!Y2005</f>
        <v>0</v>
      </c>
      <c r="Z2005" s="1">
        <f>'[1]RC-1'!Z2005</f>
        <v>0</v>
      </c>
      <c r="AA2005" s="1">
        <f>'[1]RC-1'!AA2005</f>
        <v>0</v>
      </c>
      <c r="AB2005" s="1">
        <f>'[1]RC-1'!AB2005</f>
        <v>0</v>
      </c>
      <c r="AC2005" s="1">
        <f>'[1]RC-1'!AC2005</f>
        <v>0</v>
      </c>
      <c r="AD2005" s="1">
        <f>'[1]RC-1'!AD2005</f>
        <v>0</v>
      </c>
      <c r="AE2005" s="1">
        <f>'[1]RC-1'!AE2005</f>
        <v>0</v>
      </c>
      <c r="AF2005" s="1">
        <f>'[1]RC-1'!AF2005</f>
        <v>0</v>
      </c>
      <c r="AG2005" s="1">
        <f>'[1]RC-1'!AG2005</f>
        <v>0</v>
      </c>
      <c r="AH2005" s="1">
        <f>'[1]RC-1'!AH2005</f>
        <v>0</v>
      </c>
      <c r="AI2005" s="1">
        <f>'[1]RC-1'!AI2005</f>
        <v>0</v>
      </c>
    </row>
    <row r="2006" spans="1:35" x14ac:dyDescent="0.3">
      <c r="A2006" s="1">
        <f>'[1]RC-1'!A2006</f>
        <v>0</v>
      </c>
      <c r="B2006" s="1">
        <f>'[1]RC-1'!B2006</f>
        <v>0</v>
      </c>
      <c r="C2006" s="1">
        <f>'[1]RC-1'!C2006</f>
        <v>0</v>
      </c>
      <c r="D2006" s="1">
        <f>'[1]RC-1'!D2006</f>
        <v>0</v>
      </c>
      <c r="E2006" s="1">
        <f>'[1]RC-1'!E2006</f>
        <v>0</v>
      </c>
      <c r="F2006" s="1">
        <f>'[1]RC-1'!F2006</f>
        <v>0</v>
      </c>
      <c r="G2006" s="1">
        <f>'[1]RC-1'!G2006</f>
        <v>0</v>
      </c>
      <c r="H2006" s="1">
        <f>'[1]RC-1'!H2006</f>
        <v>0</v>
      </c>
      <c r="I2006" s="1">
        <f>'[1]RC-1'!I2006</f>
        <v>0</v>
      </c>
      <c r="J2006" s="1">
        <f>'[1]RC-1'!J2006</f>
        <v>0</v>
      </c>
      <c r="K2006" s="1">
        <f>'[1]RC-1'!K2006</f>
        <v>0</v>
      </c>
      <c r="L2006" s="1">
        <f>'[1]RC-1'!L2006</f>
        <v>0</v>
      </c>
      <c r="M2006" s="1">
        <f>'[1]RC-1'!M2006</f>
        <v>0</v>
      </c>
      <c r="N2006" s="1">
        <f>'[1]RC-1'!N2006</f>
        <v>0</v>
      </c>
      <c r="O2006" s="1">
        <f>'[1]RC-1'!O2006</f>
        <v>0</v>
      </c>
      <c r="P2006" s="1">
        <f>'[1]RC-1'!P2006</f>
        <v>0</v>
      </c>
      <c r="Q2006" s="1">
        <f>'[1]RC-1'!Q2006</f>
        <v>0</v>
      </c>
      <c r="R2006" s="1">
        <f>'[1]RC-1'!R2006</f>
        <v>0</v>
      </c>
      <c r="S2006" s="1">
        <f>'[1]RC-1'!S2006</f>
        <v>0</v>
      </c>
      <c r="T2006" s="1">
        <f>'[1]RC-1'!T2006</f>
        <v>0</v>
      </c>
      <c r="U2006" s="1">
        <f>'[1]RC-1'!U2006</f>
        <v>0</v>
      </c>
      <c r="V2006" s="1">
        <f>'[1]RC-1'!V2006</f>
        <v>0</v>
      </c>
      <c r="W2006" s="1">
        <f>'[1]RC-1'!W2006</f>
        <v>0</v>
      </c>
      <c r="X2006" s="1">
        <f>'[1]RC-1'!X2006</f>
        <v>0</v>
      </c>
      <c r="Y2006" s="1">
        <f>'[1]RC-1'!Y2006</f>
        <v>0</v>
      </c>
      <c r="Z2006" s="1">
        <f>'[1]RC-1'!Z2006</f>
        <v>0</v>
      </c>
      <c r="AA2006" s="1">
        <f>'[1]RC-1'!AA2006</f>
        <v>0</v>
      </c>
      <c r="AB2006" s="1">
        <f>'[1]RC-1'!AB2006</f>
        <v>0</v>
      </c>
      <c r="AC2006" s="1">
        <f>'[1]RC-1'!AC2006</f>
        <v>0</v>
      </c>
      <c r="AD2006" s="1">
        <f>'[1]RC-1'!AD2006</f>
        <v>0</v>
      </c>
      <c r="AE2006" s="1">
        <f>'[1]RC-1'!AE2006</f>
        <v>0</v>
      </c>
      <c r="AF2006" s="1">
        <f>'[1]RC-1'!AF2006</f>
        <v>0</v>
      </c>
      <c r="AG2006" s="1">
        <f>'[1]RC-1'!AG2006</f>
        <v>0</v>
      </c>
      <c r="AH2006" s="1">
        <f>'[1]RC-1'!AH2006</f>
        <v>0</v>
      </c>
      <c r="AI2006" s="1">
        <f>'[1]RC-1'!AI2006</f>
        <v>0</v>
      </c>
    </row>
    <row r="2007" spans="1:35" x14ac:dyDescent="0.3">
      <c r="A2007" s="1">
        <f>'[1]RC-1'!A2007</f>
        <v>0</v>
      </c>
      <c r="B2007" s="1">
        <f>'[1]RC-1'!B2007</f>
        <v>0</v>
      </c>
      <c r="C2007" s="1">
        <f>'[1]RC-1'!C2007</f>
        <v>0</v>
      </c>
      <c r="D2007" s="1">
        <f>'[1]RC-1'!D2007</f>
        <v>0</v>
      </c>
      <c r="E2007" s="1">
        <f>'[1]RC-1'!E2007</f>
        <v>0</v>
      </c>
      <c r="F2007" s="1">
        <f>'[1]RC-1'!F2007</f>
        <v>0</v>
      </c>
      <c r="G2007" s="1">
        <f>'[1]RC-1'!G2007</f>
        <v>0</v>
      </c>
      <c r="H2007" s="1">
        <f>'[1]RC-1'!H2007</f>
        <v>0</v>
      </c>
      <c r="I2007" s="1">
        <f>'[1]RC-1'!I2007</f>
        <v>0</v>
      </c>
      <c r="J2007" s="1">
        <f>'[1]RC-1'!J2007</f>
        <v>0</v>
      </c>
      <c r="K2007" s="1">
        <f>'[1]RC-1'!K2007</f>
        <v>0</v>
      </c>
      <c r="L2007" s="1">
        <f>'[1]RC-1'!L2007</f>
        <v>0</v>
      </c>
      <c r="M2007" s="1">
        <f>'[1]RC-1'!M2007</f>
        <v>0</v>
      </c>
      <c r="N2007" s="1">
        <f>'[1]RC-1'!N2007</f>
        <v>0</v>
      </c>
      <c r="O2007" s="1">
        <f>'[1]RC-1'!O2007</f>
        <v>0</v>
      </c>
      <c r="P2007" s="1">
        <f>'[1]RC-1'!P2007</f>
        <v>0</v>
      </c>
      <c r="Q2007" s="1">
        <f>'[1]RC-1'!Q2007</f>
        <v>0</v>
      </c>
      <c r="R2007" s="1">
        <f>'[1]RC-1'!R2007</f>
        <v>0</v>
      </c>
      <c r="S2007" s="1">
        <f>'[1]RC-1'!S2007</f>
        <v>0</v>
      </c>
      <c r="T2007" s="1">
        <f>'[1]RC-1'!T2007</f>
        <v>0</v>
      </c>
      <c r="U2007" s="1">
        <f>'[1]RC-1'!U2007</f>
        <v>0</v>
      </c>
      <c r="V2007" s="1">
        <f>'[1]RC-1'!V2007</f>
        <v>0</v>
      </c>
      <c r="W2007" s="1">
        <f>'[1]RC-1'!W2007</f>
        <v>0</v>
      </c>
      <c r="X2007" s="1">
        <f>'[1]RC-1'!X2007</f>
        <v>0</v>
      </c>
      <c r="Y2007" s="1">
        <f>'[1]RC-1'!Y2007</f>
        <v>0</v>
      </c>
      <c r="Z2007" s="1">
        <f>'[1]RC-1'!Z2007</f>
        <v>0</v>
      </c>
      <c r="AA2007" s="1">
        <f>'[1]RC-1'!AA2007</f>
        <v>0</v>
      </c>
      <c r="AB2007" s="1">
        <f>'[1]RC-1'!AB2007</f>
        <v>0</v>
      </c>
      <c r="AC2007" s="1">
        <f>'[1]RC-1'!AC2007</f>
        <v>0</v>
      </c>
      <c r="AD2007" s="1">
        <f>'[1]RC-1'!AD2007</f>
        <v>0</v>
      </c>
      <c r="AE2007" s="1">
        <f>'[1]RC-1'!AE2007</f>
        <v>0</v>
      </c>
      <c r="AF2007" s="1">
        <f>'[1]RC-1'!AF2007</f>
        <v>0</v>
      </c>
      <c r="AG2007" s="1">
        <f>'[1]RC-1'!AG2007</f>
        <v>0</v>
      </c>
      <c r="AH2007" s="1">
        <f>'[1]RC-1'!AH2007</f>
        <v>0</v>
      </c>
      <c r="AI2007" s="1">
        <f>'[1]RC-1'!AI2007</f>
        <v>0</v>
      </c>
    </row>
    <row r="2008" spans="1:35" x14ac:dyDescent="0.3">
      <c r="A2008" s="1">
        <f>'[1]RC-1'!A2008</f>
        <v>0</v>
      </c>
      <c r="B2008" s="1">
        <f>'[1]RC-1'!B2008</f>
        <v>0</v>
      </c>
      <c r="C2008" s="1">
        <f>'[1]RC-1'!C2008</f>
        <v>0</v>
      </c>
      <c r="D2008" s="1">
        <f>'[1]RC-1'!D2008</f>
        <v>0</v>
      </c>
      <c r="E2008" s="1">
        <f>'[1]RC-1'!E2008</f>
        <v>0</v>
      </c>
      <c r="F2008" s="1">
        <f>'[1]RC-1'!F2008</f>
        <v>0</v>
      </c>
      <c r="G2008" s="1">
        <f>'[1]RC-1'!G2008</f>
        <v>0</v>
      </c>
      <c r="H2008" s="1">
        <f>'[1]RC-1'!H2008</f>
        <v>0</v>
      </c>
      <c r="I2008" s="1">
        <f>'[1]RC-1'!I2008</f>
        <v>0</v>
      </c>
      <c r="J2008" s="1">
        <f>'[1]RC-1'!J2008</f>
        <v>0</v>
      </c>
      <c r="K2008" s="1">
        <f>'[1]RC-1'!K2008</f>
        <v>0</v>
      </c>
      <c r="L2008" s="1">
        <f>'[1]RC-1'!L2008</f>
        <v>0</v>
      </c>
      <c r="M2008" s="1">
        <f>'[1]RC-1'!M2008</f>
        <v>0</v>
      </c>
      <c r="N2008" s="1">
        <f>'[1]RC-1'!N2008</f>
        <v>0</v>
      </c>
      <c r="O2008" s="1">
        <f>'[1]RC-1'!O2008</f>
        <v>0</v>
      </c>
      <c r="P2008" s="1">
        <f>'[1]RC-1'!P2008</f>
        <v>0</v>
      </c>
      <c r="Q2008" s="1">
        <f>'[1]RC-1'!Q2008</f>
        <v>0</v>
      </c>
      <c r="R2008" s="1">
        <f>'[1]RC-1'!R2008</f>
        <v>0</v>
      </c>
      <c r="S2008" s="1">
        <f>'[1]RC-1'!S2008</f>
        <v>0</v>
      </c>
      <c r="T2008" s="1">
        <f>'[1]RC-1'!T2008</f>
        <v>0</v>
      </c>
      <c r="U2008" s="1">
        <f>'[1]RC-1'!U2008</f>
        <v>0</v>
      </c>
      <c r="V2008" s="1">
        <f>'[1]RC-1'!V2008</f>
        <v>0</v>
      </c>
      <c r="W2008" s="1">
        <f>'[1]RC-1'!W2008</f>
        <v>0</v>
      </c>
      <c r="X2008" s="1">
        <f>'[1]RC-1'!X2008</f>
        <v>0</v>
      </c>
      <c r="Y2008" s="1">
        <f>'[1]RC-1'!Y2008</f>
        <v>0</v>
      </c>
      <c r="Z2008" s="1">
        <f>'[1]RC-1'!Z2008</f>
        <v>0</v>
      </c>
      <c r="AA2008" s="1">
        <f>'[1]RC-1'!AA2008</f>
        <v>0</v>
      </c>
      <c r="AB2008" s="1">
        <f>'[1]RC-1'!AB2008</f>
        <v>0</v>
      </c>
      <c r="AC2008" s="1">
        <f>'[1]RC-1'!AC2008</f>
        <v>0</v>
      </c>
      <c r="AD2008" s="1">
        <f>'[1]RC-1'!AD2008</f>
        <v>0</v>
      </c>
      <c r="AE2008" s="1">
        <f>'[1]RC-1'!AE2008</f>
        <v>0</v>
      </c>
      <c r="AF2008" s="1">
        <f>'[1]RC-1'!AF2008</f>
        <v>0</v>
      </c>
      <c r="AG2008" s="1">
        <f>'[1]RC-1'!AG2008</f>
        <v>0</v>
      </c>
      <c r="AH2008" s="1">
        <f>'[1]RC-1'!AH2008</f>
        <v>0</v>
      </c>
      <c r="AI2008" s="1">
        <f>'[1]RC-1'!AI2008</f>
        <v>0</v>
      </c>
    </row>
    <row r="2009" spans="1:35" x14ac:dyDescent="0.3">
      <c r="A2009" s="1">
        <f>'[1]RC-1'!A2009</f>
        <v>0</v>
      </c>
      <c r="B2009" s="1">
        <f>'[1]RC-1'!B2009</f>
        <v>0</v>
      </c>
      <c r="C2009" s="1">
        <f>'[1]RC-1'!C2009</f>
        <v>0</v>
      </c>
      <c r="D2009" s="1">
        <f>'[1]RC-1'!D2009</f>
        <v>0</v>
      </c>
      <c r="E2009" s="1">
        <f>'[1]RC-1'!E2009</f>
        <v>0</v>
      </c>
      <c r="F2009" s="1">
        <f>'[1]RC-1'!F2009</f>
        <v>0</v>
      </c>
      <c r="G2009" s="1">
        <f>'[1]RC-1'!G2009</f>
        <v>0</v>
      </c>
      <c r="H2009" s="1">
        <f>'[1]RC-1'!H2009</f>
        <v>0</v>
      </c>
      <c r="I2009" s="1">
        <f>'[1]RC-1'!I2009</f>
        <v>0</v>
      </c>
      <c r="J2009" s="1">
        <f>'[1]RC-1'!J2009</f>
        <v>0</v>
      </c>
      <c r="K2009" s="1">
        <f>'[1]RC-1'!K2009</f>
        <v>0</v>
      </c>
      <c r="L2009" s="1">
        <f>'[1]RC-1'!L2009</f>
        <v>0</v>
      </c>
      <c r="M2009" s="1">
        <f>'[1]RC-1'!M2009</f>
        <v>0</v>
      </c>
      <c r="N2009" s="1">
        <f>'[1]RC-1'!N2009</f>
        <v>0</v>
      </c>
      <c r="O2009" s="1">
        <f>'[1]RC-1'!O2009</f>
        <v>0</v>
      </c>
      <c r="P2009" s="1">
        <f>'[1]RC-1'!P2009</f>
        <v>0</v>
      </c>
      <c r="Q2009" s="1">
        <f>'[1]RC-1'!Q2009</f>
        <v>0</v>
      </c>
      <c r="R2009" s="1">
        <f>'[1]RC-1'!R2009</f>
        <v>0</v>
      </c>
      <c r="S2009" s="1">
        <f>'[1]RC-1'!S2009</f>
        <v>0</v>
      </c>
      <c r="T2009" s="1">
        <f>'[1]RC-1'!T2009</f>
        <v>0</v>
      </c>
      <c r="U2009" s="1">
        <f>'[1]RC-1'!U2009</f>
        <v>0</v>
      </c>
      <c r="V2009" s="1">
        <f>'[1]RC-1'!V2009</f>
        <v>0</v>
      </c>
      <c r="W2009" s="1">
        <f>'[1]RC-1'!W2009</f>
        <v>0</v>
      </c>
      <c r="X2009" s="1">
        <f>'[1]RC-1'!X2009</f>
        <v>0</v>
      </c>
      <c r="Y2009" s="1">
        <f>'[1]RC-1'!Y2009</f>
        <v>0</v>
      </c>
      <c r="Z2009" s="1">
        <f>'[1]RC-1'!Z2009</f>
        <v>0</v>
      </c>
      <c r="AA2009" s="1">
        <f>'[1]RC-1'!AA2009</f>
        <v>0</v>
      </c>
      <c r="AB2009" s="1">
        <f>'[1]RC-1'!AB2009</f>
        <v>0</v>
      </c>
      <c r="AC2009" s="1">
        <f>'[1]RC-1'!AC2009</f>
        <v>0</v>
      </c>
      <c r="AD2009" s="1">
        <f>'[1]RC-1'!AD2009</f>
        <v>0</v>
      </c>
      <c r="AE2009" s="1">
        <f>'[1]RC-1'!AE2009</f>
        <v>0</v>
      </c>
      <c r="AF2009" s="1">
        <f>'[1]RC-1'!AF2009</f>
        <v>0</v>
      </c>
      <c r="AG2009" s="1">
        <f>'[1]RC-1'!AG2009</f>
        <v>0</v>
      </c>
      <c r="AH2009" s="1">
        <f>'[1]RC-1'!AH2009</f>
        <v>0</v>
      </c>
      <c r="AI2009" s="1">
        <f>'[1]RC-1'!AI2009</f>
        <v>0</v>
      </c>
    </row>
    <row r="2010" spans="1:35" x14ac:dyDescent="0.3">
      <c r="A2010" s="1">
        <f>'[1]RC-1'!A2010</f>
        <v>0</v>
      </c>
      <c r="B2010" s="1">
        <f>'[1]RC-1'!B2010</f>
        <v>0</v>
      </c>
      <c r="C2010" s="1">
        <f>'[1]RC-1'!C2010</f>
        <v>0</v>
      </c>
      <c r="D2010" s="1">
        <f>'[1]RC-1'!D2010</f>
        <v>0</v>
      </c>
      <c r="E2010" s="1">
        <f>'[1]RC-1'!E2010</f>
        <v>0</v>
      </c>
      <c r="F2010" s="1">
        <f>'[1]RC-1'!F2010</f>
        <v>0</v>
      </c>
      <c r="G2010" s="1">
        <f>'[1]RC-1'!G2010</f>
        <v>0</v>
      </c>
      <c r="H2010" s="1">
        <f>'[1]RC-1'!H2010</f>
        <v>0</v>
      </c>
      <c r="I2010" s="1">
        <f>'[1]RC-1'!I2010</f>
        <v>0</v>
      </c>
      <c r="J2010" s="1">
        <f>'[1]RC-1'!J2010</f>
        <v>0</v>
      </c>
      <c r="K2010" s="1">
        <f>'[1]RC-1'!K2010</f>
        <v>0</v>
      </c>
      <c r="L2010" s="1">
        <f>'[1]RC-1'!L2010</f>
        <v>0</v>
      </c>
      <c r="M2010" s="1">
        <f>'[1]RC-1'!M2010</f>
        <v>0</v>
      </c>
      <c r="N2010" s="1">
        <f>'[1]RC-1'!N2010</f>
        <v>0</v>
      </c>
      <c r="O2010" s="1">
        <f>'[1]RC-1'!O2010</f>
        <v>0</v>
      </c>
      <c r="P2010" s="1">
        <f>'[1]RC-1'!P2010</f>
        <v>0</v>
      </c>
      <c r="Q2010" s="1">
        <f>'[1]RC-1'!Q2010</f>
        <v>0</v>
      </c>
      <c r="R2010" s="1">
        <f>'[1]RC-1'!R2010</f>
        <v>0</v>
      </c>
      <c r="S2010" s="1">
        <f>'[1]RC-1'!S2010</f>
        <v>0</v>
      </c>
      <c r="T2010" s="1">
        <f>'[1]RC-1'!T2010</f>
        <v>0</v>
      </c>
      <c r="U2010" s="1">
        <f>'[1]RC-1'!U2010</f>
        <v>0</v>
      </c>
      <c r="V2010" s="1">
        <f>'[1]RC-1'!V2010</f>
        <v>0</v>
      </c>
      <c r="W2010" s="1">
        <f>'[1]RC-1'!W2010</f>
        <v>0</v>
      </c>
      <c r="X2010" s="1">
        <f>'[1]RC-1'!X2010</f>
        <v>0</v>
      </c>
      <c r="Y2010" s="1">
        <f>'[1]RC-1'!Y2010</f>
        <v>0</v>
      </c>
      <c r="Z2010" s="1">
        <f>'[1]RC-1'!Z2010</f>
        <v>0</v>
      </c>
      <c r="AA2010" s="1">
        <f>'[1]RC-1'!AA2010</f>
        <v>0</v>
      </c>
      <c r="AB2010" s="1">
        <f>'[1]RC-1'!AB2010</f>
        <v>0</v>
      </c>
      <c r="AC2010" s="1">
        <f>'[1]RC-1'!AC2010</f>
        <v>0</v>
      </c>
      <c r="AD2010" s="1">
        <f>'[1]RC-1'!AD2010</f>
        <v>0</v>
      </c>
      <c r="AE2010" s="1">
        <f>'[1]RC-1'!AE2010</f>
        <v>0</v>
      </c>
      <c r="AF2010" s="1">
        <f>'[1]RC-1'!AF2010</f>
        <v>0</v>
      </c>
      <c r="AG2010" s="1">
        <f>'[1]RC-1'!AG2010</f>
        <v>0</v>
      </c>
      <c r="AH2010" s="1">
        <f>'[1]RC-1'!AH2010</f>
        <v>0</v>
      </c>
      <c r="AI2010" s="1">
        <f>'[1]RC-1'!AI2010</f>
        <v>0</v>
      </c>
    </row>
    <row r="2011" spans="1:35" x14ac:dyDescent="0.3">
      <c r="A2011" s="1">
        <f>'[1]RC-1'!A2011</f>
        <v>0</v>
      </c>
      <c r="B2011" s="1">
        <f>'[1]RC-1'!B2011</f>
        <v>0</v>
      </c>
      <c r="C2011" s="1">
        <f>'[1]RC-1'!C2011</f>
        <v>0</v>
      </c>
      <c r="D2011" s="1">
        <f>'[1]RC-1'!D2011</f>
        <v>0</v>
      </c>
      <c r="E2011" s="1">
        <f>'[1]RC-1'!E2011</f>
        <v>0</v>
      </c>
      <c r="F2011" s="1">
        <f>'[1]RC-1'!F2011</f>
        <v>0</v>
      </c>
      <c r="G2011" s="1">
        <f>'[1]RC-1'!G2011</f>
        <v>0</v>
      </c>
      <c r="H2011" s="1">
        <f>'[1]RC-1'!H2011</f>
        <v>0</v>
      </c>
      <c r="I2011" s="1">
        <f>'[1]RC-1'!I2011</f>
        <v>0</v>
      </c>
      <c r="J2011" s="1">
        <f>'[1]RC-1'!J2011</f>
        <v>0</v>
      </c>
      <c r="K2011" s="1">
        <f>'[1]RC-1'!K2011</f>
        <v>0</v>
      </c>
      <c r="L2011" s="1">
        <f>'[1]RC-1'!L2011</f>
        <v>0</v>
      </c>
      <c r="M2011" s="1">
        <f>'[1]RC-1'!M2011</f>
        <v>0</v>
      </c>
      <c r="N2011" s="1">
        <f>'[1]RC-1'!N2011</f>
        <v>0</v>
      </c>
      <c r="O2011" s="1">
        <f>'[1]RC-1'!O2011</f>
        <v>0</v>
      </c>
      <c r="P2011" s="1">
        <f>'[1]RC-1'!P2011</f>
        <v>0</v>
      </c>
      <c r="Q2011" s="1">
        <f>'[1]RC-1'!Q2011</f>
        <v>0</v>
      </c>
      <c r="R2011" s="1">
        <f>'[1]RC-1'!R2011</f>
        <v>0</v>
      </c>
      <c r="S2011" s="1">
        <f>'[1]RC-1'!S2011</f>
        <v>0</v>
      </c>
      <c r="T2011" s="1">
        <f>'[1]RC-1'!T2011</f>
        <v>0</v>
      </c>
      <c r="U2011" s="1">
        <f>'[1]RC-1'!U2011</f>
        <v>0</v>
      </c>
      <c r="V2011" s="1">
        <f>'[1]RC-1'!V2011</f>
        <v>0</v>
      </c>
      <c r="W2011" s="1">
        <f>'[1]RC-1'!W2011</f>
        <v>0</v>
      </c>
      <c r="X2011" s="1">
        <f>'[1]RC-1'!X2011</f>
        <v>0</v>
      </c>
      <c r="Y2011" s="1">
        <f>'[1]RC-1'!Y2011</f>
        <v>0</v>
      </c>
      <c r="Z2011" s="1">
        <f>'[1]RC-1'!Z2011</f>
        <v>0</v>
      </c>
      <c r="AA2011" s="1">
        <f>'[1]RC-1'!AA2011</f>
        <v>0</v>
      </c>
      <c r="AB2011" s="1">
        <f>'[1]RC-1'!AB2011</f>
        <v>0</v>
      </c>
      <c r="AC2011" s="1">
        <f>'[1]RC-1'!AC2011</f>
        <v>0</v>
      </c>
      <c r="AD2011" s="1">
        <f>'[1]RC-1'!AD2011</f>
        <v>0</v>
      </c>
      <c r="AE2011" s="1">
        <f>'[1]RC-1'!AE2011</f>
        <v>0</v>
      </c>
      <c r="AF2011" s="1">
        <f>'[1]RC-1'!AF2011</f>
        <v>0</v>
      </c>
      <c r="AG2011" s="1">
        <f>'[1]RC-1'!AG2011</f>
        <v>0</v>
      </c>
      <c r="AH2011" s="1">
        <f>'[1]RC-1'!AH2011</f>
        <v>0</v>
      </c>
      <c r="AI2011" s="1">
        <f>'[1]RC-1'!AI2011</f>
        <v>0</v>
      </c>
    </row>
    <row r="2012" spans="1:35" x14ac:dyDescent="0.3">
      <c r="A2012" s="1">
        <f>'[1]RC-1'!A2012</f>
        <v>0</v>
      </c>
      <c r="B2012" s="1">
        <f>'[1]RC-1'!B2012</f>
        <v>0</v>
      </c>
      <c r="C2012" s="1">
        <f>'[1]RC-1'!C2012</f>
        <v>0</v>
      </c>
      <c r="D2012" s="1">
        <f>'[1]RC-1'!D2012</f>
        <v>0</v>
      </c>
      <c r="E2012" s="1">
        <f>'[1]RC-1'!E2012</f>
        <v>0</v>
      </c>
      <c r="F2012" s="1">
        <f>'[1]RC-1'!F2012</f>
        <v>0</v>
      </c>
      <c r="G2012" s="1">
        <f>'[1]RC-1'!G2012</f>
        <v>0</v>
      </c>
      <c r="H2012" s="1">
        <f>'[1]RC-1'!H2012</f>
        <v>0</v>
      </c>
      <c r="I2012" s="1">
        <f>'[1]RC-1'!I2012</f>
        <v>0</v>
      </c>
      <c r="J2012" s="1">
        <f>'[1]RC-1'!J2012</f>
        <v>0</v>
      </c>
      <c r="K2012" s="1">
        <f>'[1]RC-1'!K2012</f>
        <v>0</v>
      </c>
      <c r="L2012" s="1">
        <f>'[1]RC-1'!L2012</f>
        <v>0</v>
      </c>
      <c r="M2012" s="1">
        <f>'[1]RC-1'!M2012</f>
        <v>0</v>
      </c>
      <c r="N2012" s="1">
        <f>'[1]RC-1'!N2012</f>
        <v>0</v>
      </c>
      <c r="O2012" s="1">
        <f>'[1]RC-1'!O2012</f>
        <v>0</v>
      </c>
      <c r="P2012" s="1">
        <f>'[1]RC-1'!P2012</f>
        <v>0</v>
      </c>
      <c r="Q2012" s="1">
        <f>'[1]RC-1'!Q2012</f>
        <v>0</v>
      </c>
      <c r="R2012" s="1">
        <f>'[1]RC-1'!R2012</f>
        <v>0</v>
      </c>
      <c r="S2012" s="1">
        <f>'[1]RC-1'!S2012</f>
        <v>0</v>
      </c>
      <c r="T2012" s="1">
        <f>'[1]RC-1'!T2012</f>
        <v>0</v>
      </c>
      <c r="U2012" s="1">
        <f>'[1]RC-1'!U2012</f>
        <v>0</v>
      </c>
      <c r="V2012" s="1">
        <f>'[1]RC-1'!V2012</f>
        <v>0</v>
      </c>
      <c r="W2012" s="1">
        <f>'[1]RC-1'!W2012</f>
        <v>0</v>
      </c>
      <c r="X2012" s="1">
        <f>'[1]RC-1'!X2012</f>
        <v>0</v>
      </c>
      <c r="Y2012" s="1">
        <f>'[1]RC-1'!Y2012</f>
        <v>0</v>
      </c>
      <c r="Z2012" s="1">
        <f>'[1]RC-1'!Z2012</f>
        <v>0</v>
      </c>
      <c r="AA2012" s="1">
        <f>'[1]RC-1'!AA2012</f>
        <v>0</v>
      </c>
      <c r="AB2012" s="1">
        <f>'[1]RC-1'!AB2012</f>
        <v>0</v>
      </c>
      <c r="AC2012" s="1">
        <f>'[1]RC-1'!AC2012</f>
        <v>0</v>
      </c>
      <c r="AD2012" s="1">
        <f>'[1]RC-1'!AD2012</f>
        <v>0</v>
      </c>
      <c r="AE2012" s="1">
        <f>'[1]RC-1'!AE2012</f>
        <v>0</v>
      </c>
      <c r="AF2012" s="1">
        <f>'[1]RC-1'!AF2012</f>
        <v>0</v>
      </c>
      <c r="AG2012" s="1">
        <f>'[1]RC-1'!AG2012</f>
        <v>0</v>
      </c>
      <c r="AH2012" s="1">
        <f>'[1]RC-1'!AH2012</f>
        <v>0</v>
      </c>
      <c r="AI2012" s="1">
        <f>'[1]RC-1'!AI2012</f>
        <v>0</v>
      </c>
    </row>
    <row r="2013" spans="1:35" x14ac:dyDescent="0.3">
      <c r="A2013" s="1">
        <f>'[1]RC-1'!A2013</f>
        <v>0</v>
      </c>
      <c r="B2013" s="1">
        <f>'[1]RC-1'!B2013</f>
        <v>0</v>
      </c>
      <c r="C2013" s="1">
        <f>'[1]RC-1'!C2013</f>
        <v>0</v>
      </c>
      <c r="D2013" s="1">
        <f>'[1]RC-1'!D2013</f>
        <v>0</v>
      </c>
      <c r="E2013" s="1">
        <f>'[1]RC-1'!E2013</f>
        <v>0</v>
      </c>
      <c r="F2013" s="1">
        <f>'[1]RC-1'!F2013</f>
        <v>0</v>
      </c>
      <c r="G2013" s="1">
        <f>'[1]RC-1'!G2013</f>
        <v>0</v>
      </c>
      <c r="H2013" s="1">
        <f>'[1]RC-1'!H2013</f>
        <v>0</v>
      </c>
      <c r="I2013" s="1">
        <f>'[1]RC-1'!I2013</f>
        <v>0</v>
      </c>
      <c r="J2013" s="1">
        <f>'[1]RC-1'!J2013</f>
        <v>0</v>
      </c>
      <c r="K2013" s="1">
        <f>'[1]RC-1'!K2013</f>
        <v>0</v>
      </c>
      <c r="L2013" s="1">
        <f>'[1]RC-1'!L2013</f>
        <v>0</v>
      </c>
      <c r="M2013" s="1">
        <f>'[1]RC-1'!M2013</f>
        <v>0</v>
      </c>
      <c r="N2013" s="1">
        <f>'[1]RC-1'!N2013</f>
        <v>0</v>
      </c>
      <c r="O2013" s="1">
        <f>'[1]RC-1'!O2013</f>
        <v>0</v>
      </c>
      <c r="P2013" s="1">
        <f>'[1]RC-1'!P2013</f>
        <v>0</v>
      </c>
      <c r="Q2013" s="1">
        <f>'[1]RC-1'!Q2013</f>
        <v>0</v>
      </c>
      <c r="R2013" s="1">
        <f>'[1]RC-1'!R2013</f>
        <v>0</v>
      </c>
      <c r="S2013" s="1">
        <f>'[1]RC-1'!S2013</f>
        <v>0</v>
      </c>
      <c r="T2013" s="1">
        <f>'[1]RC-1'!T2013</f>
        <v>0</v>
      </c>
      <c r="U2013" s="1">
        <f>'[1]RC-1'!U2013</f>
        <v>0</v>
      </c>
      <c r="V2013" s="1">
        <f>'[1]RC-1'!V2013</f>
        <v>0</v>
      </c>
      <c r="W2013" s="1">
        <f>'[1]RC-1'!W2013</f>
        <v>0</v>
      </c>
      <c r="X2013" s="1">
        <f>'[1]RC-1'!X2013</f>
        <v>0</v>
      </c>
      <c r="Y2013" s="1">
        <f>'[1]RC-1'!Y2013</f>
        <v>0</v>
      </c>
      <c r="Z2013" s="1">
        <f>'[1]RC-1'!Z2013</f>
        <v>0</v>
      </c>
      <c r="AA2013" s="1">
        <f>'[1]RC-1'!AA2013</f>
        <v>0</v>
      </c>
      <c r="AB2013" s="1">
        <f>'[1]RC-1'!AB2013</f>
        <v>0</v>
      </c>
      <c r="AC2013" s="1">
        <f>'[1]RC-1'!AC2013</f>
        <v>0</v>
      </c>
      <c r="AD2013" s="1">
        <f>'[1]RC-1'!AD2013</f>
        <v>0</v>
      </c>
      <c r="AE2013" s="1">
        <f>'[1]RC-1'!AE2013</f>
        <v>0</v>
      </c>
      <c r="AF2013" s="1">
        <f>'[1]RC-1'!AF2013</f>
        <v>0</v>
      </c>
      <c r="AG2013" s="1">
        <f>'[1]RC-1'!AG2013</f>
        <v>0</v>
      </c>
      <c r="AH2013" s="1">
        <f>'[1]RC-1'!AH2013</f>
        <v>0</v>
      </c>
      <c r="AI2013" s="1">
        <f>'[1]RC-1'!AI2013</f>
        <v>0</v>
      </c>
    </row>
    <row r="2014" spans="1:35" x14ac:dyDescent="0.3">
      <c r="A2014" s="1">
        <f>'[1]RC-1'!A2014</f>
        <v>0</v>
      </c>
      <c r="B2014" s="1">
        <f>'[1]RC-1'!B2014</f>
        <v>0</v>
      </c>
      <c r="C2014" s="1">
        <f>'[1]RC-1'!C2014</f>
        <v>0</v>
      </c>
      <c r="D2014" s="1">
        <f>'[1]RC-1'!D2014</f>
        <v>0</v>
      </c>
      <c r="E2014" s="1">
        <f>'[1]RC-1'!E2014</f>
        <v>0</v>
      </c>
      <c r="F2014" s="1">
        <f>'[1]RC-1'!F2014</f>
        <v>0</v>
      </c>
      <c r="G2014" s="1">
        <f>'[1]RC-1'!G2014</f>
        <v>0</v>
      </c>
      <c r="H2014" s="1">
        <f>'[1]RC-1'!H2014</f>
        <v>0</v>
      </c>
      <c r="I2014" s="1">
        <f>'[1]RC-1'!I2014</f>
        <v>0</v>
      </c>
      <c r="J2014" s="1">
        <f>'[1]RC-1'!J2014</f>
        <v>0</v>
      </c>
      <c r="K2014" s="1">
        <f>'[1]RC-1'!K2014</f>
        <v>0</v>
      </c>
      <c r="L2014" s="1">
        <f>'[1]RC-1'!L2014</f>
        <v>0</v>
      </c>
      <c r="M2014" s="1">
        <f>'[1]RC-1'!M2014</f>
        <v>0</v>
      </c>
      <c r="N2014" s="1">
        <f>'[1]RC-1'!N2014</f>
        <v>0</v>
      </c>
      <c r="O2014" s="1">
        <f>'[1]RC-1'!O2014</f>
        <v>0</v>
      </c>
      <c r="P2014" s="1">
        <f>'[1]RC-1'!P2014</f>
        <v>0</v>
      </c>
      <c r="Q2014" s="1">
        <f>'[1]RC-1'!Q2014</f>
        <v>0</v>
      </c>
      <c r="R2014" s="1">
        <f>'[1]RC-1'!R2014</f>
        <v>0</v>
      </c>
      <c r="S2014" s="1">
        <f>'[1]RC-1'!S2014</f>
        <v>0</v>
      </c>
      <c r="T2014" s="1">
        <f>'[1]RC-1'!T2014</f>
        <v>0</v>
      </c>
      <c r="U2014" s="1">
        <f>'[1]RC-1'!U2014</f>
        <v>0</v>
      </c>
      <c r="V2014" s="1">
        <f>'[1]RC-1'!V2014</f>
        <v>0</v>
      </c>
      <c r="W2014" s="1">
        <f>'[1]RC-1'!W2014</f>
        <v>0</v>
      </c>
      <c r="X2014" s="1">
        <f>'[1]RC-1'!X2014</f>
        <v>0</v>
      </c>
      <c r="Y2014" s="1">
        <f>'[1]RC-1'!Y2014</f>
        <v>0</v>
      </c>
      <c r="Z2014" s="1">
        <f>'[1]RC-1'!Z2014</f>
        <v>0</v>
      </c>
      <c r="AA2014" s="1">
        <f>'[1]RC-1'!AA2014</f>
        <v>0</v>
      </c>
      <c r="AB2014" s="1">
        <f>'[1]RC-1'!AB2014</f>
        <v>0</v>
      </c>
      <c r="AC2014" s="1">
        <f>'[1]RC-1'!AC2014</f>
        <v>0</v>
      </c>
      <c r="AD2014" s="1">
        <f>'[1]RC-1'!AD2014</f>
        <v>0</v>
      </c>
      <c r="AE2014" s="1">
        <f>'[1]RC-1'!AE2014</f>
        <v>0</v>
      </c>
      <c r="AF2014" s="1">
        <f>'[1]RC-1'!AF2014</f>
        <v>0</v>
      </c>
      <c r="AG2014" s="1">
        <f>'[1]RC-1'!AG2014</f>
        <v>0</v>
      </c>
      <c r="AH2014" s="1">
        <f>'[1]RC-1'!AH2014</f>
        <v>0</v>
      </c>
      <c r="AI2014" s="1">
        <f>'[1]RC-1'!AI2014</f>
        <v>0</v>
      </c>
    </row>
    <row r="2015" spans="1:35" x14ac:dyDescent="0.3">
      <c r="A2015" s="1">
        <f>'[1]RC-1'!A2015</f>
        <v>0</v>
      </c>
      <c r="B2015" s="1">
        <f>'[1]RC-1'!B2015</f>
        <v>0</v>
      </c>
      <c r="C2015" s="1">
        <f>'[1]RC-1'!C2015</f>
        <v>0</v>
      </c>
      <c r="D2015" s="1">
        <f>'[1]RC-1'!D2015</f>
        <v>0</v>
      </c>
      <c r="E2015" s="1">
        <f>'[1]RC-1'!E2015</f>
        <v>0</v>
      </c>
      <c r="F2015" s="1">
        <f>'[1]RC-1'!F2015</f>
        <v>0</v>
      </c>
      <c r="G2015" s="1">
        <f>'[1]RC-1'!G2015</f>
        <v>0</v>
      </c>
      <c r="H2015" s="1">
        <f>'[1]RC-1'!H2015</f>
        <v>0</v>
      </c>
      <c r="I2015" s="1">
        <f>'[1]RC-1'!I2015</f>
        <v>0</v>
      </c>
      <c r="J2015" s="1">
        <f>'[1]RC-1'!J2015</f>
        <v>0</v>
      </c>
      <c r="K2015" s="1">
        <f>'[1]RC-1'!K2015</f>
        <v>0</v>
      </c>
      <c r="L2015" s="1">
        <f>'[1]RC-1'!L2015</f>
        <v>0</v>
      </c>
      <c r="M2015" s="1">
        <f>'[1]RC-1'!M2015</f>
        <v>0</v>
      </c>
      <c r="N2015" s="1">
        <f>'[1]RC-1'!N2015</f>
        <v>0</v>
      </c>
      <c r="O2015" s="1">
        <f>'[1]RC-1'!O2015</f>
        <v>0</v>
      </c>
      <c r="P2015" s="1">
        <f>'[1]RC-1'!P2015</f>
        <v>0</v>
      </c>
      <c r="Q2015" s="1">
        <f>'[1]RC-1'!Q2015</f>
        <v>0</v>
      </c>
      <c r="R2015" s="1">
        <f>'[1]RC-1'!R2015</f>
        <v>0</v>
      </c>
      <c r="S2015" s="1">
        <f>'[1]RC-1'!S2015</f>
        <v>0</v>
      </c>
      <c r="T2015" s="1">
        <f>'[1]RC-1'!T2015</f>
        <v>0</v>
      </c>
      <c r="U2015" s="1">
        <f>'[1]RC-1'!U2015</f>
        <v>0</v>
      </c>
      <c r="V2015" s="1">
        <f>'[1]RC-1'!V2015</f>
        <v>0</v>
      </c>
      <c r="W2015" s="1">
        <f>'[1]RC-1'!W2015</f>
        <v>0</v>
      </c>
      <c r="X2015" s="1">
        <f>'[1]RC-1'!X2015</f>
        <v>0</v>
      </c>
      <c r="Y2015" s="1">
        <f>'[1]RC-1'!Y2015</f>
        <v>0</v>
      </c>
      <c r="Z2015" s="1">
        <f>'[1]RC-1'!Z2015</f>
        <v>0</v>
      </c>
      <c r="AA2015" s="1">
        <f>'[1]RC-1'!AA2015</f>
        <v>0</v>
      </c>
      <c r="AB2015" s="1">
        <f>'[1]RC-1'!AB2015</f>
        <v>0</v>
      </c>
      <c r="AC2015" s="1">
        <f>'[1]RC-1'!AC2015</f>
        <v>0</v>
      </c>
      <c r="AD2015" s="1">
        <f>'[1]RC-1'!AD2015</f>
        <v>0</v>
      </c>
      <c r="AE2015" s="1">
        <f>'[1]RC-1'!AE2015</f>
        <v>0</v>
      </c>
      <c r="AF2015" s="1">
        <f>'[1]RC-1'!AF2015</f>
        <v>0</v>
      </c>
      <c r="AG2015" s="1">
        <f>'[1]RC-1'!AG2015</f>
        <v>0</v>
      </c>
      <c r="AH2015" s="1">
        <f>'[1]RC-1'!AH2015</f>
        <v>0</v>
      </c>
      <c r="AI2015" s="1">
        <f>'[1]RC-1'!AI2015</f>
        <v>0</v>
      </c>
    </row>
    <row r="2016" spans="1:35" x14ac:dyDescent="0.3">
      <c r="A2016" s="1">
        <f>'[1]RC-1'!A2016</f>
        <v>0</v>
      </c>
      <c r="B2016" s="1">
        <f>'[1]RC-1'!B2016</f>
        <v>0</v>
      </c>
      <c r="C2016" s="1">
        <f>'[1]RC-1'!C2016</f>
        <v>0</v>
      </c>
      <c r="D2016" s="1">
        <f>'[1]RC-1'!D2016</f>
        <v>0</v>
      </c>
      <c r="E2016" s="1">
        <f>'[1]RC-1'!E2016</f>
        <v>0</v>
      </c>
      <c r="F2016" s="1">
        <f>'[1]RC-1'!F2016</f>
        <v>0</v>
      </c>
      <c r="G2016" s="1">
        <f>'[1]RC-1'!G2016</f>
        <v>0</v>
      </c>
      <c r="H2016" s="1">
        <f>'[1]RC-1'!H2016</f>
        <v>0</v>
      </c>
      <c r="I2016" s="1">
        <f>'[1]RC-1'!I2016</f>
        <v>0</v>
      </c>
      <c r="J2016" s="1">
        <f>'[1]RC-1'!J2016</f>
        <v>0</v>
      </c>
      <c r="K2016" s="1">
        <f>'[1]RC-1'!K2016</f>
        <v>0</v>
      </c>
      <c r="L2016" s="1">
        <f>'[1]RC-1'!L2016</f>
        <v>0</v>
      </c>
      <c r="M2016" s="1">
        <f>'[1]RC-1'!M2016</f>
        <v>0</v>
      </c>
      <c r="N2016" s="1">
        <f>'[1]RC-1'!N2016</f>
        <v>0</v>
      </c>
      <c r="O2016" s="1">
        <f>'[1]RC-1'!O2016</f>
        <v>0</v>
      </c>
      <c r="P2016" s="1">
        <f>'[1]RC-1'!P2016</f>
        <v>0</v>
      </c>
      <c r="Q2016" s="1">
        <f>'[1]RC-1'!Q2016</f>
        <v>0</v>
      </c>
      <c r="R2016" s="1">
        <f>'[1]RC-1'!R2016</f>
        <v>0</v>
      </c>
      <c r="S2016" s="1">
        <f>'[1]RC-1'!S2016</f>
        <v>0</v>
      </c>
      <c r="T2016" s="1">
        <f>'[1]RC-1'!T2016</f>
        <v>0</v>
      </c>
      <c r="U2016" s="1">
        <f>'[1]RC-1'!U2016</f>
        <v>0</v>
      </c>
      <c r="V2016" s="1">
        <f>'[1]RC-1'!V2016</f>
        <v>0</v>
      </c>
      <c r="W2016" s="1">
        <f>'[1]RC-1'!W2016</f>
        <v>0</v>
      </c>
      <c r="X2016" s="1">
        <f>'[1]RC-1'!X2016</f>
        <v>0</v>
      </c>
      <c r="Y2016" s="1">
        <f>'[1]RC-1'!Y2016</f>
        <v>0</v>
      </c>
      <c r="Z2016" s="1">
        <f>'[1]RC-1'!Z2016</f>
        <v>0</v>
      </c>
      <c r="AA2016" s="1">
        <f>'[1]RC-1'!AA2016</f>
        <v>0</v>
      </c>
      <c r="AB2016" s="1">
        <f>'[1]RC-1'!AB2016</f>
        <v>0</v>
      </c>
      <c r="AC2016" s="1">
        <f>'[1]RC-1'!AC2016</f>
        <v>0</v>
      </c>
      <c r="AD2016" s="1">
        <f>'[1]RC-1'!AD2016</f>
        <v>0</v>
      </c>
      <c r="AE2016" s="1">
        <f>'[1]RC-1'!AE2016</f>
        <v>0</v>
      </c>
      <c r="AF2016" s="1">
        <f>'[1]RC-1'!AF2016</f>
        <v>0</v>
      </c>
      <c r="AG2016" s="1">
        <f>'[1]RC-1'!AG2016</f>
        <v>0</v>
      </c>
      <c r="AH2016" s="1">
        <f>'[1]RC-1'!AH2016</f>
        <v>0</v>
      </c>
      <c r="AI2016" s="1">
        <f>'[1]RC-1'!AI2016</f>
        <v>0</v>
      </c>
    </row>
    <row r="2017" spans="1:35" x14ac:dyDescent="0.3">
      <c r="A2017" s="1">
        <f>'[1]RC-1'!A2017</f>
        <v>0</v>
      </c>
      <c r="B2017" s="1">
        <f>'[1]RC-1'!B2017</f>
        <v>0</v>
      </c>
      <c r="C2017" s="1">
        <f>'[1]RC-1'!C2017</f>
        <v>0</v>
      </c>
      <c r="D2017" s="1">
        <f>'[1]RC-1'!D2017</f>
        <v>0</v>
      </c>
      <c r="E2017" s="1">
        <f>'[1]RC-1'!E2017</f>
        <v>0</v>
      </c>
      <c r="F2017" s="1">
        <f>'[1]RC-1'!F2017</f>
        <v>0</v>
      </c>
      <c r="G2017" s="1">
        <f>'[1]RC-1'!G2017</f>
        <v>0</v>
      </c>
      <c r="H2017" s="1">
        <f>'[1]RC-1'!H2017</f>
        <v>0</v>
      </c>
      <c r="I2017" s="1">
        <f>'[1]RC-1'!I2017</f>
        <v>0</v>
      </c>
      <c r="J2017" s="1">
        <f>'[1]RC-1'!J2017</f>
        <v>0</v>
      </c>
      <c r="K2017" s="1">
        <f>'[1]RC-1'!K2017</f>
        <v>0</v>
      </c>
      <c r="L2017" s="1">
        <f>'[1]RC-1'!L2017</f>
        <v>0</v>
      </c>
      <c r="M2017" s="1">
        <f>'[1]RC-1'!M2017</f>
        <v>0</v>
      </c>
      <c r="N2017" s="1">
        <f>'[1]RC-1'!N2017</f>
        <v>0</v>
      </c>
      <c r="O2017" s="1">
        <f>'[1]RC-1'!O2017</f>
        <v>0</v>
      </c>
      <c r="P2017" s="1">
        <f>'[1]RC-1'!P2017</f>
        <v>0</v>
      </c>
      <c r="Q2017" s="1">
        <f>'[1]RC-1'!Q2017</f>
        <v>0</v>
      </c>
      <c r="R2017" s="1">
        <f>'[1]RC-1'!R2017</f>
        <v>0</v>
      </c>
      <c r="S2017" s="1">
        <f>'[1]RC-1'!S2017</f>
        <v>0</v>
      </c>
      <c r="T2017" s="1">
        <f>'[1]RC-1'!T2017</f>
        <v>0</v>
      </c>
      <c r="U2017" s="1">
        <f>'[1]RC-1'!U2017</f>
        <v>0</v>
      </c>
      <c r="V2017" s="1">
        <f>'[1]RC-1'!V2017</f>
        <v>0</v>
      </c>
      <c r="W2017" s="1">
        <f>'[1]RC-1'!W2017</f>
        <v>0</v>
      </c>
      <c r="X2017" s="1">
        <f>'[1]RC-1'!X2017</f>
        <v>0</v>
      </c>
      <c r="Y2017" s="1">
        <f>'[1]RC-1'!Y2017</f>
        <v>0</v>
      </c>
      <c r="Z2017" s="1">
        <f>'[1]RC-1'!Z2017</f>
        <v>0</v>
      </c>
      <c r="AA2017" s="1">
        <f>'[1]RC-1'!AA2017</f>
        <v>0</v>
      </c>
      <c r="AB2017" s="1">
        <f>'[1]RC-1'!AB2017</f>
        <v>0</v>
      </c>
      <c r="AC2017" s="1">
        <f>'[1]RC-1'!AC2017</f>
        <v>0</v>
      </c>
      <c r="AD2017" s="1">
        <f>'[1]RC-1'!AD2017</f>
        <v>0</v>
      </c>
      <c r="AE2017" s="1">
        <f>'[1]RC-1'!AE2017</f>
        <v>0</v>
      </c>
      <c r="AF2017" s="1">
        <f>'[1]RC-1'!AF2017</f>
        <v>0</v>
      </c>
      <c r="AG2017" s="1">
        <f>'[1]RC-1'!AG2017</f>
        <v>0</v>
      </c>
      <c r="AH2017" s="1">
        <f>'[1]RC-1'!AH2017</f>
        <v>0</v>
      </c>
      <c r="AI2017" s="1">
        <f>'[1]RC-1'!AI2017</f>
        <v>0</v>
      </c>
    </row>
    <row r="2018" spans="1:35" x14ac:dyDescent="0.3">
      <c r="A2018" s="1">
        <f>'[1]RC-1'!A2018</f>
        <v>0</v>
      </c>
      <c r="B2018" s="1">
        <f>'[1]RC-1'!B2018</f>
        <v>0</v>
      </c>
      <c r="C2018" s="1">
        <f>'[1]RC-1'!C2018</f>
        <v>0</v>
      </c>
      <c r="D2018" s="1">
        <f>'[1]RC-1'!D2018</f>
        <v>0</v>
      </c>
      <c r="E2018" s="1">
        <f>'[1]RC-1'!E2018</f>
        <v>0</v>
      </c>
      <c r="F2018" s="1">
        <f>'[1]RC-1'!F2018</f>
        <v>0</v>
      </c>
      <c r="G2018" s="1">
        <f>'[1]RC-1'!G2018</f>
        <v>0</v>
      </c>
      <c r="H2018" s="1">
        <f>'[1]RC-1'!H2018</f>
        <v>0</v>
      </c>
      <c r="I2018" s="1">
        <f>'[1]RC-1'!I2018</f>
        <v>0</v>
      </c>
      <c r="J2018" s="1">
        <f>'[1]RC-1'!J2018</f>
        <v>0</v>
      </c>
      <c r="K2018" s="1">
        <f>'[1]RC-1'!K2018</f>
        <v>0</v>
      </c>
      <c r="L2018" s="1">
        <f>'[1]RC-1'!L2018</f>
        <v>0</v>
      </c>
      <c r="M2018" s="1">
        <f>'[1]RC-1'!M2018</f>
        <v>0</v>
      </c>
      <c r="N2018" s="1">
        <f>'[1]RC-1'!N2018</f>
        <v>0</v>
      </c>
      <c r="O2018" s="1">
        <f>'[1]RC-1'!O2018</f>
        <v>0</v>
      </c>
      <c r="P2018" s="1">
        <f>'[1]RC-1'!P2018</f>
        <v>0</v>
      </c>
      <c r="Q2018" s="1">
        <f>'[1]RC-1'!Q2018</f>
        <v>0</v>
      </c>
      <c r="R2018" s="1">
        <f>'[1]RC-1'!R2018</f>
        <v>0</v>
      </c>
      <c r="S2018" s="1">
        <f>'[1]RC-1'!S2018</f>
        <v>0</v>
      </c>
      <c r="T2018" s="1">
        <f>'[1]RC-1'!T2018</f>
        <v>0</v>
      </c>
      <c r="U2018" s="1">
        <f>'[1]RC-1'!U2018</f>
        <v>0</v>
      </c>
      <c r="V2018" s="1">
        <f>'[1]RC-1'!V2018</f>
        <v>0</v>
      </c>
      <c r="W2018" s="1">
        <f>'[1]RC-1'!W2018</f>
        <v>0</v>
      </c>
      <c r="X2018" s="1">
        <f>'[1]RC-1'!X2018</f>
        <v>0</v>
      </c>
      <c r="Y2018" s="1">
        <f>'[1]RC-1'!Y2018</f>
        <v>0</v>
      </c>
      <c r="Z2018" s="1">
        <f>'[1]RC-1'!Z2018</f>
        <v>0</v>
      </c>
      <c r="AA2018" s="1">
        <f>'[1]RC-1'!AA2018</f>
        <v>0</v>
      </c>
      <c r="AB2018" s="1">
        <f>'[1]RC-1'!AB2018</f>
        <v>0</v>
      </c>
      <c r="AC2018" s="1">
        <f>'[1]RC-1'!AC2018</f>
        <v>0</v>
      </c>
      <c r="AD2018" s="1">
        <f>'[1]RC-1'!AD2018</f>
        <v>0</v>
      </c>
      <c r="AE2018" s="1">
        <f>'[1]RC-1'!AE2018</f>
        <v>0</v>
      </c>
      <c r="AF2018" s="1">
        <f>'[1]RC-1'!AF2018</f>
        <v>0</v>
      </c>
      <c r="AG2018" s="1">
        <f>'[1]RC-1'!AG2018</f>
        <v>0</v>
      </c>
      <c r="AH2018" s="1">
        <f>'[1]RC-1'!AH2018</f>
        <v>0</v>
      </c>
      <c r="AI2018" s="1">
        <f>'[1]RC-1'!AI2018</f>
        <v>0</v>
      </c>
    </row>
    <row r="2019" spans="1:35" x14ac:dyDescent="0.3">
      <c r="A2019" s="1">
        <f>'[1]RC-1'!A2019</f>
        <v>0</v>
      </c>
      <c r="B2019" s="1">
        <f>'[1]RC-1'!B2019</f>
        <v>0</v>
      </c>
      <c r="C2019" s="1">
        <f>'[1]RC-1'!C2019</f>
        <v>0</v>
      </c>
      <c r="D2019" s="1">
        <f>'[1]RC-1'!D2019</f>
        <v>0</v>
      </c>
      <c r="E2019" s="1">
        <f>'[1]RC-1'!E2019</f>
        <v>0</v>
      </c>
      <c r="F2019" s="1">
        <f>'[1]RC-1'!F2019</f>
        <v>0</v>
      </c>
      <c r="G2019" s="1">
        <f>'[1]RC-1'!G2019</f>
        <v>0</v>
      </c>
      <c r="H2019" s="1">
        <f>'[1]RC-1'!H2019</f>
        <v>0</v>
      </c>
      <c r="I2019" s="1">
        <f>'[1]RC-1'!I2019</f>
        <v>0</v>
      </c>
      <c r="J2019" s="1">
        <f>'[1]RC-1'!J2019</f>
        <v>0</v>
      </c>
      <c r="K2019" s="1">
        <f>'[1]RC-1'!K2019</f>
        <v>0</v>
      </c>
      <c r="L2019" s="1">
        <f>'[1]RC-1'!L2019</f>
        <v>0</v>
      </c>
      <c r="M2019" s="1">
        <f>'[1]RC-1'!M2019</f>
        <v>0</v>
      </c>
      <c r="N2019" s="1">
        <f>'[1]RC-1'!N2019</f>
        <v>0</v>
      </c>
      <c r="O2019" s="1">
        <f>'[1]RC-1'!O2019</f>
        <v>0</v>
      </c>
      <c r="P2019" s="1">
        <f>'[1]RC-1'!P2019</f>
        <v>0</v>
      </c>
      <c r="Q2019" s="1">
        <f>'[1]RC-1'!Q2019</f>
        <v>0</v>
      </c>
      <c r="R2019" s="1">
        <f>'[1]RC-1'!R2019</f>
        <v>0</v>
      </c>
      <c r="S2019" s="1">
        <f>'[1]RC-1'!S2019</f>
        <v>0</v>
      </c>
      <c r="T2019" s="1">
        <f>'[1]RC-1'!T2019</f>
        <v>0</v>
      </c>
      <c r="U2019" s="1">
        <f>'[1]RC-1'!U2019</f>
        <v>0</v>
      </c>
      <c r="V2019" s="1">
        <f>'[1]RC-1'!V2019</f>
        <v>0</v>
      </c>
      <c r="W2019" s="1">
        <f>'[1]RC-1'!W2019</f>
        <v>0</v>
      </c>
      <c r="X2019" s="1">
        <f>'[1]RC-1'!X2019</f>
        <v>0</v>
      </c>
      <c r="Y2019" s="1">
        <f>'[1]RC-1'!Y2019</f>
        <v>0</v>
      </c>
      <c r="Z2019" s="1">
        <f>'[1]RC-1'!Z2019</f>
        <v>0</v>
      </c>
      <c r="AA2019" s="1">
        <f>'[1]RC-1'!AA2019</f>
        <v>0</v>
      </c>
      <c r="AB2019" s="1">
        <f>'[1]RC-1'!AB2019</f>
        <v>0</v>
      </c>
      <c r="AC2019" s="1">
        <f>'[1]RC-1'!AC2019</f>
        <v>0</v>
      </c>
      <c r="AD2019" s="1">
        <f>'[1]RC-1'!AD2019</f>
        <v>0</v>
      </c>
      <c r="AE2019" s="1">
        <f>'[1]RC-1'!AE2019</f>
        <v>0</v>
      </c>
      <c r="AF2019" s="1">
        <f>'[1]RC-1'!AF2019</f>
        <v>0</v>
      </c>
      <c r="AG2019" s="1">
        <f>'[1]RC-1'!AG2019</f>
        <v>0</v>
      </c>
      <c r="AH2019" s="1">
        <f>'[1]RC-1'!AH2019</f>
        <v>0</v>
      </c>
      <c r="AI2019" s="1">
        <f>'[1]RC-1'!AI2019</f>
        <v>0</v>
      </c>
    </row>
    <row r="2020" spans="1:35" x14ac:dyDescent="0.3">
      <c r="A2020" s="1">
        <f>'[1]RC-1'!A2020</f>
        <v>0</v>
      </c>
      <c r="B2020" s="1">
        <f>'[1]RC-1'!B2020</f>
        <v>0</v>
      </c>
      <c r="C2020" s="1">
        <f>'[1]RC-1'!C2020</f>
        <v>0</v>
      </c>
      <c r="D2020" s="1">
        <f>'[1]RC-1'!D2020</f>
        <v>0</v>
      </c>
      <c r="E2020" s="1">
        <f>'[1]RC-1'!E2020</f>
        <v>0</v>
      </c>
      <c r="F2020" s="1">
        <f>'[1]RC-1'!F2020</f>
        <v>0</v>
      </c>
      <c r="G2020" s="1">
        <f>'[1]RC-1'!G2020</f>
        <v>0</v>
      </c>
      <c r="H2020" s="1">
        <f>'[1]RC-1'!H2020</f>
        <v>0</v>
      </c>
      <c r="I2020" s="1">
        <f>'[1]RC-1'!I2020</f>
        <v>0</v>
      </c>
      <c r="J2020" s="1">
        <f>'[1]RC-1'!J2020</f>
        <v>0</v>
      </c>
      <c r="K2020" s="1">
        <f>'[1]RC-1'!K2020</f>
        <v>0</v>
      </c>
      <c r="L2020" s="1">
        <f>'[1]RC-1'!L2020</f>
        <v>0</v>
      </c>
      <c r="M2020" s="1">
        <f>'[1]RC-1'!M2020</f>
        <v>0</v>
      </c>
      <c r="N2020" s="1">
        <f>'[1]RC-1'!N2020</f>
        <v>0</v>
      </c>
      <c r="O2020" s="1">
        <f>'[1]RC-1'!O2020</f>
        <v>0</v>
      </c>
      <c r="P2020" s="1">
        <f>'[1]RC-1'!P2020</f>
        <v>0</v>
      </c>
      <c r="Q2020" s="1">
        <f>'[1]RC-1'!Q2020</f>
        <v>0</v>
      </c>
      <c r="R2020" s="1">
        <f>'[1]RC-1'!R2020</f>
        <v>0</v>
      </c>
      <c r="S2020" s="1">
        <f>'[1]RC-1'!S2020</f>
        <v>0</v>
      </c>
      <c r="T2020" s="1">
        <f>'[1]RC-1'!T2020</f>
        <v>0</v>
      </c>
      <c r="U2020" s="1">
        <f>'[1]RC-1'!U2020</f>
        <v>0</v>
      </c>
      <c r="V2020" s="1">
        <f>'[1]RC-1'!V2020</f>
        <v>0</v>
      </c>
      <c r="W2020" s="1">
        <f>'[1]RC-1'!W2020</f>
        <v>0</v>
      </c>
      <c r="X2020" s="1">
        <f>'[1]RC-1'!X2020</f>
        <v>0</v>
      </c>
      <c r="Y2020" s="1">
        <f>'[1]RC-1'!Y2020</f>
        <v>0</v>
      </c>
      <c r="Z2020" s="1">
        <f>'[1]RC-1'!Z2020</f>
        <v>0</v>
      </c>
      <c r="AA2020" s="1">
        <f>'[1]RC-1'!AA2020</f>
        <v>0</v>
      </c>
      <c r="AB2020" s="1">
        <f>'[1]RC-1'!AB2020</f>
        <v>0</v>
      </c>
      <c r="AC2020" s="1">
        <f>'[1]RC-1'!AC2020</f>
        <v>0</v>
      </c>
      <c r="AD2020" s="1">
        <f>'[1]RC-1'!AD2020</f>
        <v>0</v>
      </c>
      <c r="AE2020" s="1">
        <f>'[1]RC-1'!AE2020</f>
        <v>0</v>
      </c>
      <c r="AF2020" s="1">
        <f>'[1]RC-1'!AF2020</f>
        <v>0</v>
      </c>
      <c r="AG2020" s="1">
        <f>'[1]RC-1'!AG2020</f>
        <v>0</v>
      </c>
      <c r="AH2020" s="1">
        <f>'[1]RC-1'!AH2020</f>
        <v>0</v>
      </c>
      <c r="AI2020" s="1">
        <f>'[1]RC-1'!AI2020</f>
        <v>0</v>
      </c>
    </row>
    <row r="2021" spans="1:35" x14ac:dyDescent="0.3">
      <c r="A2021" s="1">
        <f>'[1]RC-1'!A2021</f>
        <v>0</v>
      </c>
      <c r="B2021" s="1">
        <f>'[1]RC-1'!B2021</f>
        <v>0</v>
      </c>
      <c r="C2021" s="1">
        <f>'[1]RC-1'!C2021</f>
        <v>0</v>
      </c>
      <c r="D2021" s="1">
        <f>'[1]RC-1'!D2021</f>
        <v>0</v>
      </c>
      <c r="E2021" s="1">
        <f>'[1]RC-1'!E2021</f>
        <v>0</v>
      </c>
      <c r="F2021" s="1">
        <f>'[1]RC-1'!F2021</f>
        <v>0</v>
      </c>
      <c r="G2021" s="1">
        <f>'[1]RC-1'!G2021</f>
        <v>0</v>
      </c>
      <c r="H2021" s="1">
        <f>'[1]RC-1'!H2021</f>
        <v>0</v>
      </c>
      <c r="I2021" s="1">
        <f>'[1]RC-1'!I2021</f>
        <v>0</v>
      </c>
      <c r="J2021" s="1">
        <f>'[1]RC-1'!J2021</f>
        <v>0</v>
      </c>
      <c r="K2021" s="1">
        <f>'[1]RC-1'!K2021</f>
        <v>0</v>
      </c>
      <c r="L2021" s="1">
        <f>'[1]RC-1'!L2021</f>
        <v>0</v>
      </c>
      <c r="M2021" s="1">
        <f>'[1]RC-1'!M2021</f>
        <v>0</v>
      </c>
      <c r="N2021" s="1">
        <f>'[1]RC-1'!N2021</f>
        <v>0</v>
      </c>
      <c r="O2021" s="1">
        <f>'[1]RC-1'!O2021</f>
        <v>0</v>
      </c>
      <c r="P2021" s="1">
        <f>'[1]RC-1'!P2021</f>
        <v>0</v>
      </c>
      <c r="Q2021" s="1">
        <f>'[1]RC-1'!Q2021</f>
        <v>0</v>
      </c>
      <c r="R2021" s="1">
        <f>'[1]RC-1'!R2021</f>
        <v>0</v>
      </c>
      <c r="S2021" s="1">
        <f>'[1]RC-1'!S2021</f>
        <v>0</v>
      </c>
      <c r="T2021" s="1">
        <f>'[1]RC-1'!T2021</f>
        <v>0</v>
      </c>
      <c r="U2021" s="1">
        <f>'[1]RC-1'!U2021</f>
        <v>0</v>
      </c>
      <c r="V2021" s="1">
        <f>'[1]RC-1'!V2021</f>
        <v>0</v>
      </c>
      <c r="W2021" s="1">
        <f>'[1]RC-1'!W2021</f>
        <v>0</v>
      </c>
      <c r="X2021" s="1">
        <f>'[1]RC-1'!X2021</f>
        <v>0</v>
      </c>
      <c r="Y2021" s="1">
        <f>'[1]RC-1'!Y2021</f>
        <v>0</v>
      </c>
      <c r="Z2021" s="1">
        <f>'[1]RC-1'!Z2021</f>
        <v>0</v>
      </c>
      <c r="AA2021" s="1">
        <f>'[1]RC-1'!AA2021</f>
        <v>0</v>
      </c>
      <c r="AB2021" s="1">
        <f>'[1]RC-1'!AB2021</f>
        <v>0</v>
      </c>
      <c r="AC2021" s="1">
        <f>'[1]RC-1'!AC2021</f>
        <v>0</v>
      </c>
      <c r="AD2021" s="1">
        <f>'[1]RC-1'!AD2021</f>
        <v>0</v>
      </c>
      <c r="AE2021" s="1">
        <f>'[1]RC-1'!AE2021</f>
        <v>0</v>
      </c>
      <c r="AF2021" s="1">
        <f>'[1]RC-1'!AF2021</f>
        <v>0</v>
      </c>
      <c r="AG2021" s="1">
        <f>'[1]RC-1'!AG2021</f>
        <v>0</v>
      </c>
      <c r="AH2021" s="1">
        <f>'[1]RC-1'!AH2021</f>
        <v>0</v>
      </c>
      <c r="AI2021" s="1">
        <f>'[1]RC-1'!AI2021</f>
        <v>0</v>
      </c>
    </row>
    <row r="2022" spans="1:35" x14ac:dyDescent="0.3">
      <c r="A2022" s="1">
        <f>'[1]RC-1'!A2022</f>
        <v>0</v>
      </c>
      <c r="B2022" s="1">
        <f>'[1]RC-1'!B2022</f>
        <v>0</v>
      </c>
      <c r="C2022" s="1">
        <f>'[1]RC-1'!C2022</f>
        <v>0</v>
      </c>
      <c r="D2022" s="1">
        <f>'[1]RC-1'!D2022</f>
        <v>0</v>
      </c>
      <c r="E2022" s="1">
        <f>'[1]RC-1'!E2022</f>
        <v>0</v>
      </c>
      <c r="F2022" s="1">
        <f>'[1]RC-1'!F2022</f>
        <v>0</v>
      </c>
      <c r="G2022" s="1">
        <f>'[1]RC-1'!G2022</f>
        <v>0</v>
      </c>
      <c r="H2022" s="1">
        <f>'[1]RC-1'!H2022</f>
        <v>0</v>
      </c>
      <c r="I2022" s="1">
        <f>'[1]RC-1'!I2022</f>
        <v>0</v>
      </c>
      <c r="J2022" s="1">
        <f>'[1]RC-1'!J2022</f>
        <v>0</v>
      </c>
      <c r="K2022" s="1">
        <f>'[1]RC-1'!K2022</f>
        <v>0</v>
      </c>
      <c r="L2022" s="1">
        <f>'[1]RC-1'!L2022</f>
        <v>0</v>
      </c>
      <c r="M2022" s="1">
        <f>'[1]RC-1'!M2022</f>
        <v>0</v>
      </c>
      <c r="N2022" s="1">
        <f>'[1]RC-1'!N2022</f>
        <v>0</v>
      </c>
      <c r="O2022" s="1">
        <f>'[1]RC-1'!O2022</f>
        <v>0</v>
      </c>
      <c r="P2022" s="1">
        <f>'[1]RC-1'!P2022</f>
        <v>0</v>
      </c>
      <c r="Q2022" s="1">
        <f>'[1]RC-1'!Q2022</f>
        <v>0</v>
      </c>
      <c r="R2022" s="1">
        <f>'[1]RC-1'!R2022</f>
        <v>0</v>
      </c>
      <c r="S2022" s="1">
        <f>'[1]RC-1'!S2022</f>
        <v>0</v>
      </c>
      <c r="T2022" s="1">
        <f>'[1]RC-1'!T2022</f>
        <v>0</v>
      </c>
      <c r="U2022" s="1">
        <f>'[1]RC-1'!U2022</f>
        <v>0</v>
      </c>
      <c r="V2022" s="1">
        <f>'[1]RC-1'!V2022</f>
        <v>0</v>
      </c>
      <c r="W2022" s="1">
        <f>'[1]RC-1'!W2022</f>
        <v>0</v>
      </c>
      <c r="X2022" s="1">
        <f>'[1]RC-1'!X2022</f>
        <v>0</v>
      </c>
      <c r="Y2022" s="1">
        <f>'[1]RC-1'!Y2022</f>
        <v>0</v>
      </c>
      <c r="Z2022" s="1">
        <f>'[1]RC-1'!Z2022</f>
        <v>0</v>
      </c>
      <c r="AA2022" s="1">
        <f>'[1]RC-1'!AA2022</f>
        <v>0</v>
      </c>
      <c r="AB2022" s="1">
        <f>'[1]RC-1'!AB2022</f>
        <v>0</v>
      </c>
      <c r="AC2022" s="1">
        <f>'[1]RC-1'!AC2022</f>
        <v>0</v>
      </c>
      <c r="AD2022" s="1">
        <f>'[1]RC-1'!AD2022</f>
        <v>0</v>
      </c>
      <c r="AE2022" s="1">
        <f>'[1]RC-1'!AE2022</f>
        <v>0</v>
      </c>
      <c r="AF2022" s="1">
        <f>'[1]RC-1'!AF2022</f>
        <v>0</v>
      </c>
      <c r="AG2022" s="1">
        <f>'[1]RC-1'!AG2022</f>
        <v>0</v>
      </c>
      <c r="AH2022" s="1">
        <f>'[1]RC-1'!AH2022</f>
        <v>0</v>
      </c>
      <c r="AI2022" s="1">
        <f>'[1]RC-1'!AI2022</f>
        <v>0</v>
      </c>
    </row>
    <row r="2023" spans="1:35" x14ac:dyDescent="0.3">
      <c r="A2023" s="1">
        <f>'[1]RC-1'!A2023</f>
        <v>0</v>
      </c>
      <c r="B2023" s="1">
        <f>'[1]RC-1'!B2023</f>
        <v>0</v>
      </c>
      <c r="C2023" s="1">
        <f>'[1]RC-1'!C2023</f>
        <v>0</v>
      </c>
      <c r="D2023" s="1">
        <f>'[1]RC-1'!D2023</f>
        <v>0</v>
      </c>
      <c r="E2023" s="1">
        <f>'[1]RC-1'!E2023</f>
        <v>0</v>
      </c>
      <c r="F2023" s="1">
        <f>'[1]RC-1'!F2023</f>
        <v>0</v>
      </c>
      <c r="G2023" s="1">
        <f>'[1]RC-1'!G2023</f>
        <v>0</v>
      </c>
      <c r="H2023" s="1">
        <f>'[1]RC-1'!H2023</f>
        <v>0</v>
      </c>
      <c r="I2023" s="1">
        <f>'[1]RC-1'!I2023</f>
        <v>0</v>
      </c>
      <c r="J2023" s="1">
        <f>'[1]RC-1'!J2023</f>
        <v>0</v>
      </c>
      <c r="K2023" s="1">
        <f>'[1]RC-1'!K2023</f>
        <v>0</v>
      </c>
      <c r="L2023" s="1">
        <f>'[1]RC-1'!L2023</f>
        <v>0</v>
      </c>
      <c r="M2023" s="1">
        <f>'[1]RC-1'!M2023</f>
        <v>0</v>
      </c>
      <c r="N2023" s="1">
        <f>'[1]RC-1'!N2023</f>
        <v>0</v>
      </c>
      <c r="O2023" s="1">
        <f>'[1]RC-1'!O2023</f>
        <v>0</v>
      </c>
      <c r="P2023" s="1">
        <f>'[1]RC-1'!P2023</f>
        <v>0</v>
      </c>
      <c r="Q2023" s="1">
        <f>'[1]RC-1'!Q2023</f>
        <v>0</v>
      </c>
      <c r="R2023" s="1">
        <f>'[1]RC-1'!R2023</f>
        <v>0</v>
      </c>
      <c r="S2023" s="1">
        <f>'[1]RC-1'!S2023</f>
        <v>0</v>
      </c>
      <c r="T2023" s="1">
        <f>'[1]RC-1'!T2023</f>
        <v>0</v>
      </c>
      <c r="U2023" s="1">
        <f>'[1]RC-1'!U2023</f>
        <v>0</v>
      </c>
      <c r="V2023" s="1">
        <f>'[1]RC-1'!V2023</f>
        <v>0</v>
      </c>
      <c r="W2023" s="1">
        <f>'[1]RC-1'!W2023</f>
        <v>0</v>
      </c>
      <c r="X2023" s="1">
        <f>'[1]RC-1'!X2023</f>
        <v>0</v>
      </c>
      <c r="Y2023" s="1">
        <f>'[1]RC-1'!Y2023</f>
        <v>0</v>
      </c>
      <c r="Z2023" s="1">
        <f>'[1]RC-1'!Z2023</f>
        <v>0</v>
      </c>
      <c r="AA2023" s="1">
        <f>'[1]RC-1'!AA2023</f>
        <v>0</v>
      </c>
      <c r="AB2023" s="1">
        <f>'[1]RC-1'!AB2023</f>
        <v>0</v>
      </c>
      <c r="AC2023" s="1">
        <f>'[1]RC-1'!AC2023</f>
        <v>0</v>
      </c>
      <c r="AD2023" s="1">
        <f>'[1]RC-1'!AD2023</f>
        <v>0</v>
      </c>
      <c r="AE2023" s="1">
        <f>'[1]RC-1'!AE2023</f>
        <v>0</v>
      </c>
      <c r="AF2023" s="1">
        <f>'[1]RC-1'!AF2023</f>
        <v>0</v>
      </c>
      <c r="AG2023" s="1">
        <f>'[1]RC-1'!AG2023</f>
        <v>0</v>
      </c>
      <c r="AH2023" s="1">
        <f>'[1]RC-1'!AH2023</f>
        <v>0</v>
      </c>
      <c r="AI2023" s="1">
        <f>'[1]RC-1'!AI2023</f>
        <v>0</v>
      </c>
    </row>
    <row r="2024" spans="1:35" x14ac:dyDescent="0.3">
      <c r="A2024" s="1">
        <f>'[1]RC-1'!A2024</f>
        <v>0</v>
      </c>
      <c r="B2024" s="1">
        <f>'[1]RC-1'!B2024</f>
        <v>0</v>
      </c>
      <c r="C2024" s="1">
        <f>'[1]RC-1'!C2024</f>
        <v>0</v>
      </c>
      <c r="D2024" s="1">
        <f>'[1]RC-1'!D2024</f>
        <v>0</v>
      </c>
      <c r="E2024" s="1">
        <f>'[1]RC-1'!E2024</f>
        <v>0</v>
      </c>
      <c r="F2024" s="1">
        <f>'[1]RC-1'!F2024</f>
        <v>0</v>
      </c>
      <c r="G2024" s="1">
        <f>'[1]RC-1'!G2024</f>
        <v>0</v>
      </c>
      <c r="H2024" s="1">
        <f>'[1]RC-1'!H2024</f>
        <v>0</v>
      </c>
      <c r="I2024" s="1">
        <f>'[1]RC-1'!I2024</f>
        <v>0</v>
      </c>
      <c r="J2024" s="1">
        <f>'[1]RC-1'!J2024</f>
        <v>0</v>
      </c>
      <c r="K2024" s="1">
        <f>'[1]RC-1'!K2024</f>
        <v>0</v>
      </c>
      <c r="L2024" s="1">
        <f>'[1]RC-1'!L2024</f>
        <v>0</v>
      </c>
      <c r="M2024" s="1">
        <f>'[1]RC-1'!M2024</f>
        <v>0</v>
      </c>
      <c r="N2024" s="1">
        <f>'[1]RC-1'!N2024</f>
        <v>0</v>
      </c>
      <c r="O2024" s="1">
        <f>'[1]RC-1'!O2024</f>
        <v>0</v>
      </c>
      <c r="P2024" s="1">
        <f>'[1]RC-1'!P2024</f>
        <v>0</v>
      </c>
      <c r="Q2024" s="1">
        <f>'[1]RC-1'!Q2024</f>
        <v>0</v>
      </c>
      <c r="R2024" s="1">
        <f>'[1]RC-1'!R2024</f>
        <v>0</v>
      </c>
      <c r="S2024" s="1">
        <f>'[1]RC-1'!S2024</f>
        <v>0</v>
      </c>
      <c r="T2024" s="1">
        <f>'[1]RC-1'!T2024</f>
        <v>0</v>
      </c>
      <c r="U2024" s="1">
        <f>'[1]RC-1'!U2024</f>
        <v>0</v>
      </c>
      <c r="V2024" s="1">
        <f>'[1]RC-1'!V2024</f>
        <v>0</v>
      </c>
      <c r="W2024" s="1">
        <f>'[1]RC-1'!W2024</f>
        <v>0</v>
      </c>
      <c r="X2024" s="1">
        <f>'[1]RC-1'!X2024</f>
        <v>0</v>
      </c>
      <c r="Y2024" s="1">
        <f>'[1]RC-1'!Y2024</f>
        <v>0</v>
      </c>
      <c r="Z2024" s="1">
        <f>'[1]RC-1'!Z2024</f>
        <v>0</v>
      </c>
      <c r="AA2024" s="1">
        <f>'[1]RC-1'!AA2024</f>
        <v>0</v>
      </c>
      <c r="AB2024" s="1">
        <f>'[1]RC-1'!AB2024</f>
        <v>0</v>
      </c>
      <c r="AC2024" s="1">
        <f>'[1]RC-1'!AC2024</f>
        <v>0</v>
      </c>
      <c r="AD2024" s="1">
        <f>'[1]RC-1'!AD2024</f>
        <v>0</v>
      </c>
      <c r="AE2024" s="1">
        <f>'[1]RC-1'!AE2024</f>
        <v>0</v>
      </c>
      <c r="AF2024" s="1">
        <f>'[1]RC-1'!AF2024</f>
        <v>0</v>
      </c>
      <c r="AG2024" s="1">
        <f>'[1]RC-1'!AG2024</f>
        <v>0</v>
      </c>
      <c r="AH2024" s="1">
        <f>'[1]RC-1'!AH2024</f>
        <v>0</v>
      </c>
      <c r="AI2024" s="1">
        <f>'[1]RC-1'!AI2024</f>
        <v>0</v>
      </c>
    </row>
    <row r="2025" spans="1:35" x14ac:dyDescent="0.3">
      <c r="A2025" s="1">
        <f>'[1]RC-1'!A2025</f>
        <v>0</v>
      </c>
      <c r="B2025" s="1">
        <f>'[1]RC-1'!B2025</f>
        <v>0</v>
      </c>
      <c r="C2025" s="1">
        <f>'[1]RC-1'!C2025</f>
        <v>0</v>
      </c>
      <c r="D2025" s="1">
        <f>'[1]RC-1'!D2025</f>
        <v>0</v>
      </c>
      <c r="E2025" s="1">
        <f>'[1]RC-1'!E2025</f>
        <v>0</v>
      </c>
      <c r="F2025" s="1">
        <f>'[1]RC-1'!F2025</f>
        <v>0</v>
      </c>
      <c r="G2025" s="1">
        <f>'[1]RC-1'!G2025</f>
        <v>0</v>
      </c>
      <c r="H2025" s="1">
        <f>'[1]RC-1'!H2025</f>
        <v>0</v>
      </c>
      <c r="I2025" s="1">
        <f>'[1]RC-1'!I2025</f>
        <v>0</v>
      </c>
      <c r="J2025" s="1">
        <f>'[1]RC-1'!J2025</f>
        <v>0</v>
      </c>
      <c r="K2025" s="1">
        <f>'[1]RC-1'!K2025</f>
        <v>0</v>
      </c>
      <c r="L2025" s="1">
        <f>'[1]RC-1'!L2025</f>
        <v>0</v>
      </c>
      <c r="M2025" s="1">
        <f>'[1]RC-1'!M2025</f>
        <v>0</v>
      </c>
      <c r="N2025" s="1">
        <f>'[1]RC-1'!N2025</f>
        <v>0</v>
      </c>
      <c r="O2025" s="1">
        <f>'[1]RC-1'!O2025</f>
        <v>0</v>
      </c>
      <c r="P2025" s="1">
        <f>'[1]RC-1'!P2025</f>
        <v>0</v>
      </c>
      <c r="Q2025" s="1">
        <f>'[1]RC-1'!Q2025</f>
        <v>0</v>
      </c>
      <c r="R2025" s="1">
        <f>'[1]RC-1'!R2025</f>
        <v>0</v>
      </c>
      <c r="S2025" s="1">
        <f>'[1]RC-1'!S2025</f>
        <v>0</v>
      </c>
      <c r="T2025" s="1">
        <f>'[1]RC-1'!T2025</f>
        <v>0</v>
      </c>
      <c r="U2025" s="1">
        <f>'[1]RC-1'!U2025</f>
        <v>0</v>
      </c>
      <c r="V2025" s="1">
        <f>'[1]RC-1'!V2025</f>
        <v>0</v>
      </c>
      <c r="W2025" s="1">
        <f>'[1]RC-1'!W2025</f>
        <v>0</v>
      </c>
      <c r="X2025" s="1">
        <f>'[1]RC-1'!X2025</f>
        <v>0</v>
      </c>
      <c r="Y2025" s="1">
        <f>'[1]RC-1'!Y2025</f>
        <v>0</v>
      </c>
      <c r="Z2025" s="1">
        <f>'[1]RC-1'!Z2025</f>
        <v>0</v>
      </c>
      <c r="AA2025" s="1">
        <f>'[1]RC-1'!AA2025</f>
        <v>0</v>
      </c>
      <c r="AB2025" s="1">
        <f>'[1]RC-1'!AB2025</f>
        <v>0</v>
      </c>
      <c r="AC2025" s="1">
        <f>'[1]RC-1'!AC2025</f>
        <v>0</v>
      </c>
      <c r="AD2025" s="1">
        <f>'[1]RC-1'!AD2025</f>
        <v>0</v>
      </c>
      <c r="AE2025" s="1">
        <f>'[1]RC-1'!AE2025</f>
        <v>0</v>
      </c>
      <c r="AF2025" s="1">
        <f>'[1]RC-1'!AF2025</f>
        <v>0</v>
      </c>
      <c r="AG2025" s="1">
        <f>'[1]RC-1'!AG2025</f>
        <v>0</v>
      </c>
      <c r="AH2025" s="1">
        <f>'[1]RC-1'!AH2025</f>
        <v>0</v>
      </c>
      <c r="AI2025" s="1">
        <f>'[1]RC-1'!AI2025</f>
        <v>0</v>
      </c>
    </row>
    <row r="2026" spans="1:35" x14ac:dyDescent="0.3">
      <c r="A2026" s="1">
        <f>'[1]RC-1'!A2026</f>
        <v>0</v>
      </c>
      <c r="B2026" s="1">
        <f>'[1]RC-1'!B2026</f>
        <v>0</v>
      </c>
      <c r="C2026" s="1">
        <f>'[1]RC-1'!C2026</f>
        <v>0</v>
      </c>
      <c r="D2026" s="1">
        <f>'[1]RC-1'!D2026</f>
        <v>0</v>
      </c>
      <c r="E2026" s="1">
        <f>'[1]RC-1'!E2026</f>
        <v>0</v>
      </c>
      <c r="F2026" s="1">
        <f>'[1]RC-1'!F2026</f>
        <v>0</v>
      </c>
      <c r="G2026" s="1">
        <f>'[1]RC-1'!G2026</f>
        <v>0</v>
      </c>
      <c r="H2026" s="1">
        <f>'[1]RC-1'!H2026</f>
        <v>0</v>
      </c>
      <c r="I2026" s="1">
        <f>'[1]RC-1'!I2026</f>
        <v>0</v>
      </c>
      <c r="J2026" s="1">
        <f>'[1]RC-1'!J2026</f>
        <v>0</v>
      </c>
      <c r="K2026" s="1">
        <f>'[1]RC-1'!K2026</f>
        <v>0</v>
      </c>
      <c r="L2026" s="1">
        <f>'[1]RC-1'!L2026</f>
        <v>0</v>
      </c>
      <c r="M2026" s="1">
        <f>'[1]RC-1'!M2026</f>
        <v>0</v>
      </c>
      <c r="N2026" s="1">
        <f>'[1]RC-1'!N2026</f>
        <v>0</v>
      </c>
      <c r="O2026" s="1">
        <f>'[1]RC-1'!O2026</f>
        <v>0</v>
      </c>
      <c r="P2026" s="1">
        <f>'[1]RC-1'!P2026</f>
        <v>0</v>
      </c>
      <c r="Q2026" s="1">
        <f>'[1]RC-1'!Q2026</f>
        <v>0</v>
      </c>
      <c r="R2026" s="1">
        <f>'[1]RC-1'!R2026</f>
        <v>0</v>
      </c>
      <c r="S2026" s="1">
        <f>'[1]RC-1'!S2026</f>
        <v>0</v>
      </c>
      <c r="T2026" s="1">
        <f>'[1]RC-1'!T2026</f>
        <v>0</v>
      </c>
      <c r="U2026" s="1">
        <f>'[1]RC-1'!U2026</f>
        <v>0</v>
      </c>
      <c r="V2026" s="1">
        <f>'[1]RC-1'!V2026</f>
        <v>0</v>
      </c>
      <c r="W2026" s="1">
        <f>'[1]RC-1'!W2026</f>
        <v>0</v>
      </c>
      <c r="X2026" s="1">
        <f>'[1]RC-1'!X2026</f>
        <v>0</v>
      </c>
      <c r="Y2026" s="1">
        <f>'[1]RC-1'!Y2026</f>
        <v>0</v>
      </c>
      <c r="Z2026" s="1">
        <f>'[1]RC-1'!Z2026</f>
        <v>0</v>
      </c>
      <c r="AA2026" s="1">
        <f>'[1]RC-1'!AA2026</f>
        <v>0</v>
      </c>
      <c r="AB2026" s="1">
        <f>'[1]RC-1'!AB2026</f>
        <v>0</v>
      </c>
      <c r="AC2026" s="1">
        <f>'[1]RC-1'!AC2026</f>
        <v>0</v>
      </c>
      <c r="AD2026" s="1">
        <f>'[1]RC-1'!AD2026</f>
        <v>0</v>
      </c>
      <c r="AE2026" s="1">
        <f>'[1]RC-1'!AE2026</f>
        <v>0</v>
      </c>
      <c r="AF2026" s="1">
        <f>'[1]RC-1'!AF2026</f>
        <v>0</v>
      </c>
      <c r="AG2026" s="1">
        <f>'[1]RC-1'!AG2026</f>
        <v>0</v>
      </c>
      <c r="AH2026" s="1">
        <f>'[1]RC-1'!AH2026</f>
        <v>0</v>
      </c>
      <c r="AI2026" s="1">
        <f>'[1]RC-1'!AI2026</f>
        <v>0</v>
      </c>
    </row>
    <row r="2027" spans="1:35" x14ac:dyDescent="0.3">
      <c r="A2027" s="1">
        <f>'[1]RC-1'!A2027</f>
        <v>0</v>
      </c>
      <c r="B2027" s="1">
        <f>'[1]RC-1'!B2027</f>
        <v>0</v>
      </c>
      <c r="C2027" s="1">
        <f>'[1]RC-1'!C2027</f>
        <v>0</v>
      </c>
      <c r="D2027" s="1">
        <f>'[1]RC-1'!D2027</f>
        <v>0</v>
      </c>
      <c r="E2027" s="1">
        <f>'[1]RC-1'!E2027</f>
        <v>0</v>
      </c>
      <c r="F2027" s="1">
        <f>'[1]RC-1'!F2027</f>
        <v>0</v>
      </c>
      <c r="G2027" s="1">
        <f>'[1]RC-1'!G2027</f>
        <v>0</v>
      </c>
      <c r="H2027" s="1">
        <f>'[1]RC-1'!H2027</f>
        <v>0</v>
      </c>
      <c r="I2027" s="1">
        <f>'[1]RC-1'!I2027</f>
        <v>0</v>
      </c>
      <c r="J2027" s="1">
        <f>'[1]RC-1'!J2027</f>
        <v>0</v>
      </c>
      <c r="K2027" s="1">
        <f>'[1]RC-1'!K2027</f>
        <v>0</v>
      </c>
      <c r="L2027" s="1">
        <f>'[1]RC-1'!L2027</f>
        <v>0</v>
      </c>
      <c r="M2027" s="1">
        <f>'[1]RC-1'!M2027</f>
        <v>0</v>
      </c>
      <c r="N2027" s="1">
        <f>'[1]RC-1'!N2027</f>
        <v>0</v>
      </c>
      <c r="O2027" s="1">
        <f>'[1]RC-1'!O2027</f>
        <v>0</v>
      </c>
      <c r="P2027" s="1">
        <f>'[1]RC-1'!P2027</f>
        <v>0</v>
      </c>
      <c r="Q2027" s="1">
        <f>'[1]RC-1'!Q2027</f>
        <v>0</v>
      </c>
      <c r="R2027" s="1">
        <f>'[1]RC-1'!R2027</f>
        <v>0</v>
      </c>
      <c r="S2027" s="1">
        <f>'[1]RC-1'!S2027</f>
        <v>0</v>
      </c>
      <c r="T2027" s="1">
        <f>'[1]RC-1'!T2027</f>
        <v>0</v>
      </c>
      <c r="U2027" s="1">
        <f>'[1]RC-1'!U2027</f>
        <v>0</v>
      </c>
      <c r="V2027" s="1">
        <f>'[1]RC-1'!V2027</f>
        <v>0</v>
      </c>
      <c r="W2027" s="1">
        <f>'[1]RC-1'!W2027</f>
        <v>0</v>
      </c>
      <c r="X2027" s="1">
        <f>'[1]RC-1'!X2027</f>
        <v>0</v>
      </c>
      <c r="Y2027" s="1">
        <f>'[1]RC-1'!Y2027</f>
        <v>0</v>
      </c>
      <c r="Z2027" s="1">
        <f>'[1]RC-1'!Z2027</f>
        <v>0</v>
      </c>
      <c r="AA2027" s="1">
        <f>'[1]RC-1'!AA2027</f>
        <v>0</v>
      </c>
      <c r="AB2027" s="1">
        <f>'[1]RC-1'!AB2027</f>
        <v>0</v>
      </c>
      <c r="AC2027" s="1">
        <f>'[1]RC-1'!AC2027</f>
        <v>0</v>
      </c>
      <c r="AD2027" s="1">
        <f>'[1]RC-1'!AD2027</f>
        <v>0</v>
      </c>
      <c r="AE2027" s="1">
        <f>'[1]RC-1'!AE2027</f>
        <v>0</v>
      </c>
      <c r="AF2027" s="1">
        <f>'[1]RC-1'!AF2027</f>
        <v>0</v>
      </c>
      <c r="AG2027" s="1">
        <f>'[1]RC-1'!AG2027</f>
        <v>0</v>
      </c>
      <c r="AH2027" s="1">
        <f>'[1]RC-1'!AH2027</f>
        <v>0</v>
      </c>
      <c r="AI2027" s="1">
        <f>'[1]RC-1'!AI2027</f>
        <v>0</v>
      </c>
    </row>
    <row r="2028" spans="1:35" x14ac:dyDescent="0.3">
      <c r="A2028" s="1">
        <f>'[1]RC-1'!A2028</f>
        <v>0</v>
      </c>
      <c r="B2028" s="1">
        <f>'[1]RC-1'!B2028</f>
        <v>0</v>
      </c>
      <c r="C2028" s="1">
        <f>'[1]RC-1'!C2028</f>
        <v>0</v>
      </c>
      <c r="D2028" s="1">
        <f>'[1]RC-1'!D2028</f>
        <v>0</v>
      </c>
      <c r="E2028" s="1">
        <f>'[1]RC-1'!E2028</f>
        <v>0</v>
      </c>
      <c r="F2028" s="1">
        <f>'[1]RC-1'!F2028</f>
        <v>0</v>
      </c>
      <c r="G2028" s="1">
        <f>'[1]RC-1'!G2028</f>
        <v>0</v>
      </c>
      <c r="H2028" s="1">
        <f>'[1]RC-1'!H2028</f>
        <v>0</v>
      </c>
      <c r="I2028" s="1">
        <f>'[1]RC-1'!I2028</f>
        <v>0</v>
      </c>
      <c r="J2028" s="1">
        <f>'[1]RC-1'!J2028</f>
        <v>0</v>
      </c>
      <c r="K2028" s="1">
        <f>'[1]RC-1'!K2028</f>
        <v>0</v>
      </c>
      <c r="L2028" s="1">
        <f>'[1]RC-1'!L2028</f>
        <v>0</v>
      </c>
      <c r="M2028" s="1">
        <f>'[1]RC-1'!M2028</f>
        <v>0</v>
      </c>
      <c r="N2028" s="1">
        <f>'[1]RC-1'!N2028</f>
        <v>0</v>
      </c>
      <c r="O2028" s="1">
        <f>'[1]RC-1'!O2028</f>
        <v>0</v>
      </c>
      <c r="P2028" s="1">
        <f>'[1]RC-1'!P2028</f>
        <v>0</v>
      </c>
      <c r="Q2028" s="1">
        <f>'[1]RC-1'!Q2028</f>
        <v>0</v>
      </c>
      <c r="R2028" s="1">
        <f>'[1]RC-1'!R2028</f>
        <v>0</v>
      </c>
      <c r="S2028" s="1">
        <f>'[1]RC-1'!S2028</f>
        <v>0</v>
      </c>
      <c r="T2028" s="1">
        <f>'[1]RC-1'!T2028</f>
        <v>0</v>
      </c>
      <c r="U2028" s="1">
        <f>'[1]RC-1'!U2028</f>
        <v>0</v>
      </c>
      <c r="V2028" s="1">
        <f>'[1]RC-1'!V2028</f>
        <v>0</v>
      </c>
      <c r="W2028" s="1">
        <f>'[1]RC-1'!W2028</f>
        <v>0</v>
      </c>
      <c r="X2028" s="1">
        <f>'[1]RC-1'!X2028</f>
        <v>0</v>
      </c>
      <c r="Y2028" s="1">
        <f>'[1]RC-1'!Y2028</f>
        <v>0</v>
      </c>
      <c r="Z2028" s="1">
        <f>'[1]RC-1'!Z2028</f>
        <v>0</v>
      </c>
      <c r="AA2028" s="1">
        <f>'[1]RC-1'!AA2028</f>
        <v>0</v>
      </c>
      <c r="AB2028" s="1">
        <f>'[1]RC-1'!AB2028</f>
        <v>0</v>
      </c>
      <c r="AC2028" s="1">
        <f>'[1]RC-1'!AC2028</f>
        <v>0</v>
      </c>
      <c r="AD2028" s="1">
        <f>'[1]RC-1'!AD2028</f>
        <v>0</v>
      </c>
      <c r="AE2028" s="1">
        <f>'[1]RC-1'!AE2028</f>
        <v>0</v>
      </c>
      <c r="AF2028" s="1">
        <f>'[1]RC-1'!AF2028</f>
        <v>0</v>
      </c>
      <c r="AG2028" s="1">
        <f>'[1]RC-1'!AG2028</f>
        <v>0</v>
      </c>
      <c r="AH2028" s="1">
        <f>'[1]RC-1'!AH2028</f>
        <v>0</v>
      </c>
      <c r="AI2028" s="1">
        <f>'[1]RC-1'!AI2028</f>
        <v>0</v>
      </c>
    </row>
    <row r="2029" spans="1:35" x14ac:dyDescent="0.3">
      <c r="A2029" s="1">
        <f>'[1]RC-1'!A2029</f>
        <v>0</v>
      </c>
      <c r="B2029" s="1">
        <f>'[1]RC-1'!B2029</f>
        <v>0</v>
      </c>
      <c r="C2029" s="1">
        <f>'[1]RC-1'!C2029</f>
        <v>0</v>
      </c>
      <c r="D2029" s="1">
        <f>'[1]RC-1'!D2029</f>
        <v>0</v>
      </c>
      <c r="E2029" s="1">
        <f>'[1]RC-1'!E2029</f>
        <v>0</v>
      </c>
      <c r="F2029" s="1">
        <f>'[1]RC-1'!F2029</f>
        <v>0</v>
      </c>
      <c r="G2029" s="1">
        <f>'[1]RC-1'!G2029</f>
        <v>0</v>
      </c>
      <c r="H2029" s="1">
        <f>'[1]RC-1'!H2029</f>
        <v>0</v>
      </c>
      <c r="I2029" s="1">
        <f>'[1]RC-1'!I2029</f>
        <v>0</v>
      </c>
      <c r="J2029" s="1">
        <f>'[1]RC-1'!J2029</f>
        <v>0</v>
      </c>
      <c r="K2029" s="1">
        <f>'[1]RC-1'!K2029</f>
        <v>0</v>
      </c>
      <c r="L2029" s="1">
        <f>'[1]RC-1'!L2029</f>
        <v>0</v>
      </c>
      <c r="M2029" s="1">
        <f>'[1]RC-1'!M2029</f>
        <v>0</v>
      </c>
      <c r="N2029" s="1">
        <f>'[1]RC-1'!N2029</f>
        <v>0</v>
      </c>
      <c r="O2029" s="1">
        <f>'[1]RC-1'!O2029</f>
        <v>0</v>
      </c>
      <c r="P2029" s="1">
        <f>'[1]RC-1'!P2029</f>
        <v>0</v>
      </c>
      <c r="Q2029" s="1">
        <f>'[1]RC-1'!Q2029</f>
        <v>0</v>
      </c>
      <c r="R2029" s="1">
        <f>'[1]RC-1'!R2029</f>
        <v>0</v>
      </c>
      <c r="S2029" s="1">
        <f>'[1]RC-1'!S2029</f>
        <v>0</v>
      </c>
      <c r="T2029" s="1">
        <f>'[1]RC-1'!T2029</f>
        <v>0</v>
      </c>
      <c r="U2029" s="1">
        <f>'[1]RC-1'!U2029</f>
        <v>0</v>
      </c>
      <c r="V2029" s="1">
        <f>'[1]RC-1'!V2029</f>
        <v>0</v>
      </c>
      <c r="W2029" s="1">
        <f>'[1]RC-1'!W2029</f>
        <v>0</v>
      </c>
      <c r="X2029" s="1">
        <f>'[1]RC-1'!X2029</f>
        <v>0</v>
      </c>
      <c r="Y2029" s="1">
        <f>'[1]RC-1'!Y2029</f>
        <v>0</v>
      </c>
      <c r="Z2029" s="1">
        <f>'[1]RC-1'!Z2029</f>
        <v>0</v>
      </c>
      <c r="AA2029" s="1">
        <f>'[1]RC-1'!AA2029</f>
        <v>0</v>
      </c>
      <c r="AB2029" s="1">
        <f>'[1]RC-1'!AB2029</f>
        <v>0</v>
      </c>
      <c r="AC2029" s="1">
        <f>'[1]RC-1'!AC2029</f>
        <v>0</v>
      </c>
      <c r="AD2029" s="1">
        <f>'[1]RC-1'!AD2029</f>
        <v>0</v>
      </c>
      <c r="AE2029" s="1">
        <f>'[1]RC-1'!AE2029</f>
        <v>0</v>
      </c>
      <c r="AF2029" s="1">
        <f>'[1]RC-1'!AF2029</f>
        <v>0</v>
      </c>
      <c r="AG2029" s="1">
        <f>'[1]RC-1'!AG2029</f>
        <v>0</v>
      </c>
      <c r="AH2029" s="1">
        <f>'[1]RC-1'!AH2029</f>
        <v>0</v>
      </c>
      <c r="AI2029" s="1">
        <f>'[1]RC-1'!AI2029</f>
        <v>0</v>
      </c>
    </row>
    <row r="2030" spans="1:35" x14ac:dyDescent="0.3">
      <c r="A2030" s="1">
        <f>'[1]RC-1'!A2030</f>
        <v>0</v>
      </c>
      <c r="B2030" s="1">
        <f>'[1]RC-1'!B2030</f>
        <v>0</v>
      </c>
      <c r="C2030" s="1">
        <f>'[1]RC-1'!C2030</f>
        <v>0</v>
      </c>
      <c r="D2030" s="1">
        <f>'[1]RC-1'!D2030</f>
        <v>0</v>
      </c>
      <c r="E2030" s="1">
        <f>'[1]RC-1'!E2030</f>
        <v>0</v>
      </c>
      <c r="F2030" s="1">
        <f>'[1]RC-1'!F2030</f>
        <v>0</v>
      </c>
      <c r="G2030" s="1">
        <f>'[1]RC-1'!G2030</f>
        <v>0</v>
      </c>
      <c r="H2030" s="1">
        <f>'[1]RC-1'!H2030</f>
        <v>0</v>
      </c>
      <c r="I2030" s="1">
        <f>'[1]RC-1'!I2030</f>
        <v>0</v>
      </c>
      <c r="J2030" s="1">
        <f>'[1]RC-1'!J2030</f>
        <v>0</v>
      </c>
      <c r="K2030" s="1">
        <f>'[1]RC-1'!K2030</f>
        <v>0</v>
      </c>
      <c r="L2030" s="1">
        <f>'[1]RC-1'!L2030</f>
        <v>0</v>
      </c>
      <c r="M2030" s="1">
        <f>'[1]RC-1'!M2030</f>
        <v>0</v>
      </c>
      <c r="N2030" s="1">
        <f>'[1]RC-1'!N2030</f>
        <v>0</v>
      </c>
      <c r="O2030" s="1">
        <f>'[1]RC-1'!O2030</f>
        <v>0</v>
      </c>
      <c r="P2030" s="1">
        <f>'[1]RC-1'!P2030</f>
        <v>0</v>
      </c>
      <c r="Q2030" s="1">
        <f>'[1]RC-1'!Q2030</f>
        <v>0</v>
      </c>
      <c r="R2030" s="1">
        <f>'[1]RC-1'!R2030</f>
        <v>0</v>
      </c>
      <c r="S2030" s="1">
        <f>'[1]RC-1'!S2030</f>
        <v>0</v>
      </c>
      <c r="T2030" s="1">
        <f>'[1]RC-1'!T2030</f>
        <v>0</v>
      </c>
      <c r="U2030" s="1">
        <f>'[1]RC-1'!U2030</f>
        <v>0</v>
      </c>
      <c r="V2030" s="1">
        <f>'[1]RC-1'!V2030</f>
        <v>0</v>
      </c>
      <c r="W2030" s="1">
        <f>'[1]RC-1'!W2030</f>
        <v>0</v>
      </c>
      <c r="X2030" s="1">
        <f>'[1]RC-1'!X2030</f>
        <v>0</v>
      </c>
      <c r="Y2030" s="1">
        <f>'[1]RC-1'!Y2030</f>
        <v>0</v>
      </c>
      <c r="Z2030" s="1">
        <f>'[1]RC-1'!Z2030</f>
        <v>0</v>
      </c>
      <c r="AA2030" s="1">
        <f>'[1]RC-1'!AA2030</f>
        <v>0</v>
      </c>
      <c r="AB2030" s="1">
        <f>'[1]RC-1'!AB2030</f>
        <v>0</v>
      </c>
      <c r="AC2030" s="1">
        <f>'[1]RC-1'!AC2030</f>
        <v>0</v>
      </c>
      <c r="AD2030" s="1">
        <f>'[1]RC-1'!AD2030</f>
        <v>0</v>
      </c>
      <c r="AE2030" s="1">
        <f>'[1]RC-1'!AE2030</f>
        <v>0</v>
      </c>
      <c r="AF2030" s="1">
        <f>'[1]RC-1'!AF2030</f>
        <v>0</v>
      </c>
      <c r="AG2030" s="1">
        <f>'[1]RC-1'!AG2030</f>
        <v>0</v>
      </c>
      <c r="AH2030" s="1">
        <f>'[1]RC-1'!AH2030</f>
        <v>0</v>
      </c>
      <c r="AI2030" s="1">
        <f>'[1]RC-1'!AI2030</f>
        <v>0</v>
      </c>
    </row>
    <row r="2031" spans="1:35" x14ac:dyDescent="0.3">
      <c r="A2031" s="1">
        <f>'[1]RC-1'!A2031</f>
        <v>0</v>
      </c>
      <c r="B2031" s="1">
        <f>'[1]RC-1'!B2031</f>
        <v>0</v>
      </c>
      <c r="C2031" s="1">
        <f>'[1]RC-1'!C2031</f>
        <v>0</v>
      </c>
      <c r="D2031" s="1">
        <f>'[1]RC-1'!D2031</f>
        <v>0</v>
      </c>
      <c r="E2031" s="1">
        <f>'[1]RC-1'!E2031</f>
        <v>0</v>
      </c>
      <c r="F2031" s="1">
        <f>'[1]RC-1'!F2031</f>
        <v>0</v>
      </c>
      <c r="G2031" s="1">
        <f>'[1]RC-1'!G2031</f>
        <v>0</v>
      </c>
      <c r="H2031" s="1">
        <f>'[1]RC-1'!H2031</f>
        <v>0</v>
      </c>
      <c r="I2031" s="1">
        <f>'[1]RC-1'!I2031</f>
        <v>0</v>
      </c>
      <c r="J2031" s="1">
        <f>'[1]RC-1'!J2031</f>
        <v>0</v>
      </c>
      <c r="K2031" s="1">
        <f>'[1]RC-1'!K2031</f>
        <v>0</v>
      </c>
      <c r="L2031" s="1">
        <f>'[1]RC-1'!L2031</f>
        <v>0</v>
      </c>
      <c r="M2031" s="1">
        <f>'[1]RC-1'!M2031</f>
        <v>0</v>
      </c>
      <c r="N2031" s="1">
        <f>'[1]RC-1'!N2031</f>
        <v>0</v>
      </c>
      <c r="O2031" s="1">
        <f>'[1]RC-1'!O2031</f>
        <v>0</v>
      </c>
      <c r="P2031" s="1">
        <f>'[1]RC-1'!P2031</f>
        <v>0</v>
      </c>
      <c r="Q2031" s="1">
        <f>'[1]RC-1'!Q2031</f>
        <v>0</v>
      </c>
      <c r="R2031" s="1">
        <f>'[1]RC-1'!R2031</f>
        <v>0</v>
      </c>
      <c r="S2031" s="1">
        <f>'[1]RC-1'!S2031</f>
        <v>0</v>
      </c>
      <c r="T2031" s="1">
        <f>'[1]RC-1'!T2031</f>
        <v>0</v>
      </c>
      <c r="U2031" s="1">
        <f>'[1]RC-1'!U2031</f>
        <v>0</v>
      </c>
      <c r="V2031" s="1">
        <f>'[1]RC-1'!V2031</f>
        <v>0</v>
      </c>
      <c r="W2031" s="1">
        <f>'[1]RC-1'!W2031</f>
        <v>0</v>
      </c>
      <c r="X2031" s="1">
        <f>'[1]RC-1'!X2031</f>
        <v>0</v>
      </c>
      <c r="Y2031" s="1">
        <f>'[1]RC-1'!Y2031</f>
        <v>0</v>
      </c>
      <c r="Z2031" s="1">
        <f>'[1]RC-1'!Z2031</f>
        <v>0</v>
      </c>
      <c r="AA2031" s="1">
        <f>'[1]RC-1'!AA2031</f>
        <v>0</v>
      </c>
      <c r="AB2031" s="1">
        <f>'[1]RC-1'!AB2031</f>
        <v>0</v>
      </c>
      <c r="AC2031" s="1">
        <f>'[1]RC-1'!AC2031</f>
        <v>0</v>
      </c>
      <c r="AD2031" s="1">
        <f>'[1]RC-1'!AD2031</f>
        <v>0</v>
      </c>
      <c r="AE2031" s="1">
        <f>'[1]RC-1'!AE2031</f>
        <v>0</v>
      </c>
      <c r="AF2031" s="1">
        <f>'[1]RC-1'!AF2031</f>
        <v>0</v>
      </c>
      <c r="AG2031" s="1">
        <f>'[1]RC-1'!AG2031</f>
        <v>0</v>
      </c>
      <c r="AH2031" s="1">
        <f>'[1]RC-1'!AH2031</f>
        <v>0</v>
      </c>
      <c r="AI2031" s="1">
        <f>'[1]RC-1'!AI2031</f>
        <v>0</v>
      </c>
    </row>
    <row r="2032" spans="1:35" x14ac:dyDescent="0.3">
      <c r="A2032" s="1">
        <f>'[1]RC-1'!A2032</f>
        <v>0</v>
      </c>
      <c r="B2032" s="1">
        <f>'[1]RC-1'!B2032</f>
        <v>0</v>
      </c>
      <c r="C2032" s="1">
        <f>'[1]RC-1'!C2032</f>
        <v>0</v>
      </c>
      <c r="D2032" s="1">
        <f>'[1]RC-1'!D2032</f>
        <v>0</v>
      </c>
      <c r="E2032" s="1">
        <f>'[1]RC-1'!E2032</f>
        <v>0</v>
      </c>
      <c r="F2032" s="1">
        <f>'[1]RC-1'!F2032</f>
        <v>0</v>
      </c>
      <c r="G2032" s="1">
        <f>'[1]RC-1'!G2032</f>
        <v>0</v>
      </c>
      <c r="H2032" s="1">
        <f>'[1]RC-1'!H2032</f>
        <v>0</v>
      </c>
      <c r="I2032" s="1">
        <f>'[1]RC-1'!I2032</f>
        <v>0</v>
      </c>
      <c r="J2032" s="1">
        <f>'[1]RC-1'!J2032</f>
        <v>0</v>
      </c>
      <c r="K2032" s="1">
        <f>'[1]RC-1'!K2032</f>
        <v>0</v>
      </c>
      <c r="L2032" s="1">
        <f>'[1]RC-1'!L2032</f>
        <v>0</v>
      </c>
      <c r="M2032" s="1">
        <f>'[1]RC-1'!M2032</f>
        <v>0</v>
      </c>
      <c r="N2032" s="1">
        <f>'[1]RC-1'!N2032</f>
        <v>0</v>
      </c>
      <c r="O2032" s="1">
        <f>'[1]RC-1'!O2032</f>
        <v>0</v>
      </c>
      <c r="P2032" s="1">
        <f>'[1]RC-1'!P2032</f>
        <v>0</v>
      </c>
      <c r="Q2032" s="1">
        <f>'[1]RC-1'!Q2032</f>
        <v>0</v>
      </c>
      <c r="R2032" s="1">
        <f>'[1]RC-1'!R2032</f>
        <v>0</v>
      </c>
      <c r="S2032" s="1">
        <f>'[1]RC-1'!S2032</f>
        <v>0</v>
      </c>
      <c r="T2032" s="1">
        <f>'[1]RC-1'!T2032</f>
        <v>0</v>
      </c>
      <c r="U2032" s="1">
        <f>'[1]RC-1'!U2032</f>
        <v>0</v>
      </c>
      <c r="V2032" s="1">
        <f>'[1]RC-1'!V2032</f>
        <v>0</v>
      </c>
      <c r="W2032" s="1">
        <f>'[1]RC-1'!W2032</f>
        <v>0</v>
      </c>
      <c r="X2032" s="1">
        <f>'[1]RC-1'!X2032</f>
        <v>0</v>
      </c>
      <c r="Y2032" s="1">
        <f>'[1]RC-1'!Y2032</f>
        <v>0</v>
      </c>
      <c r="Z2032" s="1">
        <f>'[1]RC-1'!Z2032</f>
        <v>0</v>
      </c>
      <c r="AA2032" s="1">
        <f>'[1]RC-1'!AA2032</f>
        <v>0</v>
      </c>
      <c r="AB2032" s="1">
        <f>'[1]RC-1'!AB2032</f>
        <v>0</v>
      </c>
      <c r="AC2032" s="1">
        <f>'[1]RC-1'!AC2032</f>
        <v>0</v>
      </c>
      <c r="AD2032" s="1">
        <f>'[1]RC-1'!AD2032</f>
        <v>0</v>
      </c>
      <c r="AE2032" s="1">
        <f>'[1]RC-1'!AE2032</f>
        <v>0</v>
      </c>
      <c r="AF2032" s="1">
        <f>'[1]RC-1'!AF2032</f>
        <v>0</v>
      </c>
      <c r="AG2032" s="1">
        <f>'[1]RC-1'!AG2032</f>
        <v>0</v>
      </c>
      <c r="AH2032" s="1">
        <f>'[1]RC-1'!AH2032</f>
        <v>0</v>
      </c>
      <c r="AI2032" s="1">
        <f>'[1]RC-1'!AI2032</f>
        <v>0</v>
      </c>
    </row>
    <row r="2033" spans="1:35" x14ac:dyDescent="0.3">
      <c r="A2033" s="1">
        <f>'[1]RC-1'!A2033</f>
        <v>0</v>
      </c>
      <c r="B2033" s="1">
        <f>'[1]RC-1'!B2033</f>
        <v>0</v>
      </c>
      <c r="C2033" s="1">
        <f>'[1]RC-1'!C2033</f>
        <v>0</v>
      </c>
      <c r="D2033" s="1">
        <f>'[1]RC-1'!D2033</f>
        <v>0</v>
      </c>
      <c r="E2033" s="1">
        <f>'[1]RC-1'!E2033</f>
        <v>0</v>
      </c>
      <c r="F2033" s="1">
        <f>'[1]RC-1'!F2033</f>
        <v>0</v>
      </c>
      <c r="G2033" s="1">
        <f>'[1]RC-1'!G2033</f>
        <v>0</v>
      </c>
      <c r="H2033" s="1">
        <f>'[1]RC-1'!H2033</f>
        <v>0</v>
      </c>
      <c r="I2033" s="1">
        <f>'[1]RC-1'!I2033</f>
        <v>0</v>
      </c>
      <c r="J2033" s="1">
        <f>'[1]RC-1'!J2033</f>
        <v>0</v>
      </c>
      <c r="K2033" s="1">
        <f>'[1]RC-1'!K2033</f>
        <v>0</v>
      </c>
      <c r="L2033" s="1">
        <f>'[1]RC-1'!L2033</f>
        <v>0</v>
      </c>
      <c r="M2033" s="1">
        <f>'[1]RC-1'!M2033</f>
        <v>0</v>
      </c>
      <c r="N2033" s="1">
        <f>'[1]RC-1'!N2033</f>
        <v>0</v>
      </c>
      <c r="O2033" s="1">
        <f>'[1]RC-1'!O2033</f>
        <v>0</v>
      </c>
      <c r="P2033" s="1">
        <f>'[1]RC-1'!P2033</f>
        <v>0</v>
      </c>
      <c r="Q2033" s="1">
        <f>'[1]RC-1'!Q2033</f>
        <v>0</v>
      </c>
      <c r="R2033" s="1">
        <f>'[1]RC-1'!R2033</f>
        <v>0</v>
      </c>
      <c r="S2033" s="1">
        <f>'[1]RC-1'!S2033</f>
        <v>0</v>
      </c>
      <c r="T2033" s="1">
        <f>'[1]RC-1'!T2033</f>
        <v>0</v>
      </c>
      <c r="U2033" s="1">
        <f>'[1]RC-1'!U2033</f>
        <v>0</v>
      </c>
      <c r="V2033" s="1">
        <f>'[1]RC-1'!V2033</f>
        <v>0</v>
      </c>
      <c r="W2033" s="1">
        <f>'[1]RC-1'!W2033</f>
        <v>0</v>
      </c>
      <c r="X2033" s="1">
        <f>'[1]RC-1'!X2033</f>
        <v>0</v>
      </c>
      <c r="Y2033" s="1">
        <f>'[1]RC-1'!Y2033</f>
        <v>0</v>
      </c>
      <c r="Z2033" s="1">
        <f>'[1]RC-1'!Z2033</f>
        <v>0</v>
      </c>
      <c r="AA2033" s="1">
        <f>'[1]RC-1'!AA2033</f>
        <v>0</v>
      </c>
      <c r="AB2033" s="1">
        <f>'[1]RC-1'!AB2033</f>
        <v>0</v>
      </c>
      <c r="AC2033" s="1">
        <f>'[1]RC-1'!AC2033</f>
        <v>0</v>
      </c>
      <c r="AD2033" s="1">
        <f>'[1]RC-1'!AD2033</f>
        <v>0</v>
      </c>
      <c r="AE2033" s="1">
        <f>'[1]RC-1'!AE2033</f>
        <v>0</v>
      </c>
      <c r="AF2033" s="1">
        <f>'[1]RC-1'!AF2033</f>
        <v>0</v>
      </c>
      <c r="AG2033" s="1">
        <f>'[1]RC-1'!AG2033</f>
        <v>0</v>
      </c>
      <c r="AH2033" s="1">
        <f>'[1]RC-1'!AH2033</f>
        <v>0</v>
      </c>
      <c r="AI2033" s="1">
        <f>'[1]RC-1'!AI2033</f>
        <v>0</v>
      </c>
    </row>
    <row r="2034" spans="1:35" x14ac:dyDescent="0.3">
      <c r="A2034" s="1">
        <f>'[1]RC-1'!A2034</f>
        <v>0</v>
      </c>
      <c r="B2034" s="1">
        <f>'[1]RC-1'!B2034</f>
        <v>0</v>
      </c>
      <c r="C2034" s="1">
        <f>'[1]RC-1'!C2034</f>
        <v>0</v>
      </c>
      <c r="D2034" s="1">
        <f>'[1]RC-1'!D2034</f>
        <v>0</v>
      </c>
      <c r="E2034" s="1">
        <f>'[1]RC-1'!E2034</f>
        <v>0</v>
      </c>
      <c r="F2034" s="1">
        <f>'[1]RC-1'!F2034</f>
        <v>0</v>
      </c>
      <c r="G2034" s="1">
        <f>'[1]RC-1'!G2034</f>
        <v>0</v>
      </c>
      <c r="H2034" s="1">
        <f>'[1]RC-1'!H2034</f>
        <v>0</v>
      </c>
      <c r="I2034" s="1">
        <f>'[1]RC-1'!I2034</f>
        <v>0</v>
      </c>
      <c r="J2034" s="1">
        <f>'[1]RC-1'!J2034</f>
        <v>0</v>
      </c>
      <c r="K2034" s="1">
        <f>'[1]RC-1'!K2034</f>
        <v>0</v>
      </c>
      <c r="L2034" s="1">
        <f>'[1]RC-1'!L2034</f>
        <v>0</v>
      </c>
      <c r="M2034" s="1">
        <f>'[1]RC-1'!M2034</f>
        <v>0</v>
      </c>
      <c r="N2034" s="1">
        <f>'[1]RC-1'!N2034</f>
        <v>0</v>
      </c>
      <c r="O2034" s="1">
        <f>'[1]RC-1'!O2034</f>
        <v>0</v>
      </c>
      <c r="P2034" s="1">
        <f>'[1]RC-1'!P2034</f>
        <v>0</v>
      </c>
      <c r="Q2034" s="1">
        <f>'[1]RC-1'!Q2034</f>
        <v>0</v>
      </c>
      <c r="R2034" s="1">
        <f>'[1]RC-1'!R2034</f>
        <v>0</v>
      </c>
      <c r="S2034" s="1">
        <f>'[1]RC-1'!S2034</f>
        <v>0</v>
      </c>
      <c r="T2034" s="1">
        <f>'[1]RC-1'!T2034</f>
        <v>0</v>
      </c>
      <c r="U2034" s="1">
        <f>'[1]RC-1'!U2034</f>
        <v>0</v>
      </c>
      <c r="V2034" s="1">
        <f>'[1]RC-1'!V2034</f>
        <v>0</v>
      </c>
      <c r="W2034" s="1">
        <f>'[1]RC-1'!W2034</f>
        <v>0</v>
      </c>
      <c r="X2034" s="1">
        <f>'[1]RC-1'!X2034</f>
        <v>0</v>
      </c>
      <c r="Y2034" s="1">
        <f>'[1]RC-1'!Y2034</f>
        <v>0</v>
      </c>
      <c r="Z2034" s="1">
        <f>'[1]RC-1'!Z2034</f>
        <v>0</v>
      </c>
      <c r="AA2034" s="1">
        <f>'[1]RC-1'!AA2034</f>
        <v>0</v>
      </c>
      <c r="AB2034" s="1">
        <f>'[1]RC-1'!AB2034</f>
        <v>0</v>
      </c>
      <c r="AC2034" s="1">
        <f>'[1]RC-1'!AC2034</f>
        <v>0</v>
      </c>
      <c r="AD2034" s="1">
        <f>'[1]RC-1'!AD2034</f>
        <v>0</v>
      </c>
      <c r="AE2034" s="1">
        <f>'[1]RC-1'!AE2034</f>
        <v>0</v>
      </c>
      <c r="AF2034" s="1">
        <f>'[1]RC-1'!AF2034</f>
        <v>0</v>
      </c>
      <c r="AG2034" s="1">
        <f>'[1]RC-1'!AG2034</f>
        <v>0</v>
      </c>
      <c r="AH2034" s="1">
        <f>'[1]RC-1'!AH2034</f>
        <v>0</v>
      </c>
      <c r="AI2034" s="1">
        <f>'[1]RC-1'!AI2034</f>
        <v>0</v>
      </c>
    </row>
    <row r="2035" spans="1:35" x14ac:dyDescent="0.3">
      <c r="A2035" s="1">
        <f>'[1]RC-1'!A2035</f>
        <v>0</v>
      </c>
      <c r="B2035" s="1">
        <f>'[1]RC-1'!B2035</f>
        <v>0</v>
      </c>
      <c r="C2035" s="1">
        <f>'[1]RC-1'!C2035</f>
        <v>0</v>
      </c>
      <c r="D2035" s="1">
        <f>'[1]RC-1'!D2035</f>
        <v>0</v>
      </c>
      <c r="E2035" s="1">
        <f>'[1]RC-1'!E2035</f>
        <v>0</v>
      </c>
      <c r="F2035" s="1">
        <f>'[1]RC-1'!F2035</f>
        <v>0</v>
      </c>
      <c r="G2035" s="1">
        <f>'[1]RC-1'!G2035</f>
        <v>0</v>
      </c>
      <c r="H2035" s="1">
        <f>'[1]RC-1'!H2035</f>
        <v>0</v>
      </c>
      <c r="I2035" s="1">
        <f>'[1]RC-1'!I2035</f>
        <v>0</v>
      </c>
      <c r="J2035" s="1">
        <f>'[1]RC-1'!J2035</f>
        <v>0</v>
      </c>
      <c r="K2035" s="1">
        <f>'[1]RC-1'!K2035</f>
        <v>0</v>
      </c>
      <c r="L2035" s="1">
        <f>'[1]RC-1'!L2035</f>
        <v>0</v>
      </c>
      <c r="M2035" s="1">
        <f>'[1]RC-1'!M2035</f>
        <v>0</v>
      </c>
      <c r="N2035" s="1">
        <f>'[1]RC-1'!N2035</f>
        <v>0</v>
      </c>
      <c r="O2035" s="1">
        <f>'[1]RC-1'!O2035</f>
        <v>0</v>
      </c>
      <c r="P2035" s="1">
        <f>'[1]RC-1'!P2035</f>
        <v>0</v>
      </c>
      <c r="Q2035" s="1">
        <f>'[1]RC-1'!Q2035</f>
        <v>0</v>
      </c>
      <c r="R2035" s="1">
        <f>'[1]RC-1'!R2035</f>
        <v>0</v>
      </c>
      <c r="S2035" s="1">
        <f>'[1]RC-1'!S2035</f>
        <v>0</v>
      </c>
      <c r="T2035" s="1">
        <f>'[1]RC-1'!T2035</f>
        <v>0</v>
      </c>
      <c r="U2035" s="1">
        <f>'[1]RC-1'!U2035</f>
        <v>0</v>
      </c>
      <c r="V2035" s="1">
        <f>'[1]RC-1'!V2035</f>
        <v>0</v>
      </c>
      <c r="W2035" s="1">
        <f>'[1]RC-1'!W2035</f>
        <v>0</v>
      </c>
      <c r="X2035" s="1">
        <f>'[1]RC-1'!X2035</f>
        <v>0</v>
      </c>
      <c r="Y2035" s="1">
        <f>'[1]RC-1'!Y2035</f>
        <v>0</v>
      </c>
      <c r="Z2035" s="1">
        <f>'[1]RC-1'!Z2035</f>
        <v>0</v>
      </c>
      <c r="AA2035" s="1">
        <f>'[1]RC-1'!AA2035</f>
        <v>0</v>
      </c>
      <c r="AB2035" s="1">
        <f>'[1]RC-1'!AB2035</f>
        <v>0</v>
      </c>
      <c r="AC2035" s="1">
        <f>'[1]RC-1'!AC2035</f>
        <v>0</v>
      </c>
      <c r="AD2035" s="1">
        <f>'[1]RC-1'!AD2035</f>
        <v>0</v>
      </c>
      <c r="AE2035" s="1">
        <f>'[1]RC-1'!AE2035</f>
        <v>0</v>
      </c>
      <c r="AF2035" s="1">
        <f>'[1]RC-1'!AF2035</f>
        <v>0</v>
      </c>
      <c r="AG2035" s="1">
        <f>'[1]RC-1'!AG2035</f>
        <v>0</v>
      </c>
      <c r="AH2035" s="1">
        <f>'[1]RC-1'!AH2035</f>
        <v>0</v>
      </c>
      <c r="AI2035" s="1">
        <f>'[1]RC-1'!AI2035</f>
        <v>0</v>
      </c>
    </row>
    <row r="2036" spans="1:35" x14ac:dyDescent="0.3">
      <c r="A2036" s="1">
        <f>'[1]RC-1'!A2036</f>
        <v>0</v>
      </c>
      <c r="B2036" s="1">
        <f>'[1]RC-1'!B2036</f>
        <v>0</v>
      </c>
      <c r="C2036" s="1">
        <f>'[1]RC-1'!C2036</f>
        <v>0</v>
      </c>
      <c r="D2036" s="1">
        <f>'[1]RC-1'!D2036</f>
        <v>0</v>
      </c>
      <c r="E2036" s="1">
        <f>'[1]RC-1'!E2036</f>
        <v>0</v>
      </c>
      <c r="F2036" s="1">
        <f>'[1]RC-1'!F2036</f>
        <v>0</v>
      </c>
      <c r="G2036" s="1">
        <f>'[1]RC-1'!G2036</f>
        <v>0</v>
      </c>
      <c r="H2036" s="1">
        <f>'[1]RC-1'!H2036</f>
        <v>0</v>
      </c>
      <c r="I2036" s="1">
        <f>'[1]RC-1'!I2036</f>
        <v>0</v>
      </c>
      <c r="J2036" s="1">
        <f>'[1]RC-1'!J2036</f>
        <v>0</v>
      </c>
      <c r="K2036" s="1">
        <f>'[1]RC-1'!K2036</f>
        <v>0</v>
      </c>
      <c r="L2036" s="1">
        <f>'[1]RC-1'!L2036</f>
        <v>0</v>
      </c>
      <c r="M2036" s="1">
        <f>'[1]RC-1'!M2036</f>
        <v>0</v>
      </c>
      <c r="N2036" s="1">
        <f>'[1]RC-1'!N2036</f>
        <v>0</v>
      </c>
      <c r="O2036" s="1">
        <f>'[1]RC-1'!O2036</f>
        <v>0</v>
      </c>
      <c r="P2036" s="1">
        <f>'[1]RC-1'!P2036</f>
        <v>0</v>
      </c>
      <c r="Q2036" s="1">
        <f>'[1]RC-1'!Q2036</f>
        <v>0</v>
      </c>
      <c r="R2036" s="1">
        <f>'[1]RC-1'!R2036</f>
        <v>0</v>
      </c>
      <c r="S2036" s="1">
        <f>'[1]RC-1'!S2036</f>
        <v>0</v>
      </c>
      <c r="T2036" s="1">
        <f>'[1]RC-1'!T2036</f>
        <v>0</v>
      </c>
      <c r="U2036" s="1">
        <f>'[1]RC-1'!U2036</f>
        <v>0</v>
      </c>
      <c r="V2036" s="1">
        <f>'[1]RC-1'!V2036</f>
        <v>0</v>
      </c>
      <c r="W2036" s="1">
        <f>'[1]RC-1'!W2036</f>
        <v>0</v>
      </c>
      <c r="X2036" s="1">
        <f>'[1]RC-1'!X2036</f>
        <v>0</v>
      </c>
      <c r="Y2036" s="1">
        <f>'[1]RC-1'!Y2036</f>
        <v>0</v>
      </c>
      <c r="Z2036" s="1">
        <f>'[1]RC-1'!Z2036</f>
        <v>0</v>
      </c>
      <c r="AA2036" s="1">
        <f>'[1]RC-1'!AA2036</f>
        <v>0</v>
      </c>
      <c r="AB2036" s="1">
        <f>'[1]RC-1'!AB2036</f>
        <v>0</v>
      </c>
      <c r="AC2036" s="1">
        <f>'[1]RC-1'!AC2036</f>
        <v>0</v>
      </c>
      <c r="AD2036" s="1">
        <f>'[1]RC-1'!AD2036</f>
        <v>0</v>
      </c>
      <c r="AE2036" s="1">
        <f>'[1]RC-1'!AE2036</f>
        <v>0</v>
      </c>
      <c r="AF2036" s="1">
        <f>'[1]RC-1'!AF2036</f>
        <v>0</v>
      </c>
      <c r="AG2036" s="1">
        <f>'[1]RC-1'!AG2036</f>
        <v>0</v>
      </c>
      <c r="AH2036" s="1">
        <f>'[1]RC-1'!AH2036</f>
        <v>0</v>
      </c>
      <c r="AI2036" s="1">
        <f>'[1]RC-1'!AI2036</f>
        <v>0</v>
      </c>
    </row>
    <row r="2037" spans="1:35" x14ac:dyDescent="0.3">
      <c r="A2037" s="1">
        <f>'[1]RC-1'!A2037</f>
        <v>0</v>
      </c>
      <c r="B2037" s="1">
        <f>'[1]RC-1'!B2037</f>
        <v>0</v>
      </c>
      <c r="C2037" s="1">
        <f>'[1]RC-1'!C2037</f>
        <v>0</v>
      </c>
      <c r="D2037" s="1">
        <f>'[1]RC-1'!D2037</f>
        <v>0</v>
      </c>
      <c r="E2037" s="1">
        <f>'[1]RC-1'!E2037</f>
        <v>0</v>
      </c>
      <c r="F2037" s="1">
        <f>'[1]RC-1'!F2037</f>
        <v>0</v>
      </c>
      <c r="G2037" s="1">
        <f>'[1]RC-1'!G2037</f>
        <v>0</v>
      </c>
      <c r="H2037" s="1">
        <f>'[1]RC-1'!H2037</f>
        <v>0</v>
      </c>
      <c r="I2037" s="1">
        <f>'[1]RC-1'!I2037</f>
        <v>0</v>
      </c>
      <c r="J2037" s="1">
        <f>'[1]RC-1'!J2037</f>
        <v>0</v>
      </c>
      <c r="K2037" s="1">
        <f>'[1]RC-1'!K2037</f>
        <v>0</v>
      </c>
      <c r="L2037" s="1">
        <f>'[1]RC-1'!L2037</f>
        <v>0</v>
      </c>
      <c r="M2037" s="1">
        <f>'[1]RC-1'!M2037</f>
        <v>0</v>
      </c>
      <c r="N2037" s="1">
        <f>'[1]RC-1'!N2037</f>
        <v>0</v>
      </c>
      <c r="O2037" s="1">
        <f>'[1]RC-1'!O2037</f>
        <v>0</v>
      </c>
      <c r="P2037" s="1">
        <f>'[1]RC-1'!P2037</f>
        <v>0</v>
      </c>
      <c r="Q2037" s="1">
        <f>'[1]RC-1'!Q2037</f>
        <v>0</v>
      </c>
      <c r="R2037" s="1">
        <f>'[1]RC-1'!R2037</f>
        <v>0</v>
      </c>
      <c r="S2037" s="1">
        <f>'[1]RC-1'!S2037</f>
        <v>0</v>
      </c>
      <c r="T2037" s="1">
        <f>'[1]RC-1'!T2037</f>
        <v>0</v>
      </c>
      <c r="U2037" s="1">
        <f>'[1]RC-1'!U2037</f>
        <v>0</v>
      </c>
      <c r="V2037" s="1">
        <f>'[1]RC-1'!V2037</f>
        <v>0</v>
      </c>
      <c r="W2037" s="1">
        <f>'[1]RC-1'!W2037</f>
        <v>0</v>
      </c>
      <c r="X2037" s="1">
        <f>'[1]RC-1'!X2037</f>
        <v>0</v>
      </c>
      <c r="Y2037" s="1">
        <f>'[1]RC-1'!Y2037</f>
        <v>0</v>
      </c>
      <c r="Z2037" s="1">
        <f>'[1]RC-1'!Z2037</f>
        <v>0</v>
      </c>
      <c r="AA2037" s="1">
        <f>'[1]RC-1'!AA2037</f>
        <v>0</v>
      </c>
      <c r="AB2037" s="1">
        <f>'[1]RC-1'!AB2037</f>
        <v>0</v>
      </c>
      <c r="AC2037" s="1">
        <f>'[1]RC-1'!AC2037</f>
        <v>0</v>
      </c>
      <c r="AD2037" s="1">
        <f>'[1]RC-1'!AD2037</f>
        <v>0</v>
      </c>
      <c r="AE2037" s="1">
        <f>'[1]RC-1'!AE2037</f>
        <v>0</v>
      </c>
      <c r="AF2037" s="1">
        <f>'[1]RC-1'!AF2037</f>
        <v>0</v>
      </c>
      <c r="AG2037" s="1">
        <f>'[1]RC-1'!AG2037</f>
        <v>0</v>
      </c>
      <c r="AH2037" s="1">
        <f>'[1]RC-1'!AH2037</f>
        <v>0</v>
      </c>
      <c r="AI2037" s="1">
        <f>'[1]RC-1'!AI2037</f>
        <v>0</v>
      </c>
    </row>
    <row r="2038" spans="1:35" x14ac:dyDescent="0.3">
      <c r="A2038" s="1">
        <f>'[1]RC-1'!A2038</f>
        <v>0</v>
      </c>
      <c r="B2038" s="1">
        <f>'[1]RC-1'!B2038</f>
        <v>0</v>
      </c>
      <c r="C2038" s="1">
        <f>'[1]RC-1'!C2038</f>
        <v>0</v>
      </c>
      <c r="D2038" s="1">
        <f>'[1]RC-1'!D2038</f>
        <v>0</v>
      </c>
      <c r="E2038" s="1">
        <f>'[1]RC-1'!E2038</f>
        <v>0</v>
      </c>
      <c r="F2038" s="1">
        <f>'[1]RC-1'!F2038</f>
        <v>0</v>
      </c>
      <c r="G2038" s="1">
        <f>'[1]RC-1'!G2038</f>
        <v>0</v>
      </c>
      <c r="H2038" s="1">
        <f>'[1]RC-1'!H2038</f>
        <v>0</v>
      </c>
      <c r="I2038" s="1">
        <f>'[1]RC-1'!I2038</f>
        <v>0</v>
      </c>
      <c r="J2038" s="1">
        <f>'[1]RC-1'!J2038</f>
        <v>0</v>
      </c>
      <c r="K2038" s="1">
        <f>'[1]RC-1'!K2038</f>
        <v>0</v>
      </c>
      <c r="L2038" s="1">
        <f>'[1]RC-1'!L2038</f>
        <v>0</v>
      </c>
      <c r="M2038" s="1">
        <f>'[1]RC-1'!M2038</f>
        <v>0</v>
      </c>
      <c r="N2038" s="1">
        <f>'[1]RC-1'!N2038</f>
        <v>0</v>
      </c>
      <c r="O2038" s="1">
        <f>'[1]RC-1'!O2038</f>
        <v>0</v>
      </c>
      <c r="P2038" s="1">
        <f>'[1]RC-1'!P2038</f>
        <v>0</v>
      </c>
      <c r="Q2038" s="1">
        <f>'[1]RC-1'!Q2038</f>
        <v>0</v>
      </c>
      <c r="R2038" s="1">
        <f>'[1]RC-1'!R2038</f>
        <v>0</v>
      </c>
      <c r="S2038" s="1">
        <f>'[1]RC-1'!S2038</f>
        <v>0</v>
      </c>
      <c r="T2038" s="1">
        <f>'[1]RC-1'!T2038</f>
        <v>0</v>
      </c>
      <c r="U2038" s="1">
        <f>'[1]RC-1'!U2038</f>
        <v>0</v>
      </c>
      <c r="V2038" s="1">
        <f>'[1]RC-1'!V2038</f>
        <v>0</v>
      </c>
      <c r="W2038" s="1">
        <f>'[1]RC-1'!W2038</f>
        <v>0</v>
      </c>
      <c r="X2038" s="1">
        <f>'[1]RC-1'!X2038</f>
        <v>0</v>
      </c>
      <c r="Y2038" s="1">
        <f>'[1]RC-1'!Y2038</f>
        <v>0</v>
      </c>
      <c r="Z2038" s="1">
        <f>'[1]RC-1'!Z2038</f>
        <v>0</v>
      </c>
      <c r="AA2038" s="1">
        <f>'[1]RC-1'!AA2038</f>
        <v>0</v>
      </c>
      <c r="AB2038" s="1">
        <f>'[1]RC-1'!AB2038</f>
        <v>0</v>
      </c>
      <c r="AC2038" s="1">
        <f>'[1]RC-1'!AC2038</f>
        <v>0</v>
      </c>
      <c r="AD2038" s="1">
        <f>'[1]RC-1'!AD2038</f>
        <v>0</v>
      </c>
      <c r="AE2038" s="1">
        <f>'[1]RC-1'!AE2038</f>
        <v>0</v>
      </c>
      <c r="AF2038" s="1">
        <f>'[1]RC-1'!AF2038</f>
        <v>0</v>
      </c>
      <c r="AG2038" s="1">
        <f>'[1]RC-1'!AG2038</f>
        <v>0</v>
      </c>
      <c r="AH2038" s="1">
        <f>'[1]RC-1'!AH2038</f>
        <v>0</v>
      </c>
      <c r="AI2038" s="1">
        <f>'[1]RC-1'!AI2038</f>
        <v>0</v>
      </c>
    </row>
    <row r="2039" spans="1:35" x14ac:dyDescent="0.3">
      <c r="A2039" s="1">
        <f>'[1]RC-1'!A2039</f>
        <v>0</v>
      </c>
      <c r="B2039" s="1">
        <f>'[1]RC-1'!B2039</f>
        <v>0</v>
      </c>
      <c r="C2039" s="1">
        <f>'[1]RC-1'!C2039</f>
        <v>0</v>
      </c>
      <c r="D2039" s="1">
        <f>'[1]RC-1'!D2039</f>
        <v>0</v>
      </c>
      <c r="E2039" s="1">
        <f>'[1]RC-1'!E2039</f>
        <v>0</v>
      </c>
      <c r="F2039" s="1">
        <f>'[1]RC-1'!F2039</f>
        <v>0</v>
      </c>
      <c r="G2039" s="1">
        <f>'[1]RC-1'!G2039</f>
        <v>0</v>
      </c>
      <c r="H2039" s="1">
        <f>'[1]RC-1'!H2039</f>
        <v>0</v>
      </c>
      <c r="I2039" s="1">
        <f>'[1]RC-1'!I2039</f>
        <v>0</v>
      </c>
      <c r="J2039" s="1">
        <f>'[1]RC-1'!J2039</f>
        <v>0</v>
      </c>
      <c r="K2039" s="1">
        <f>'[1]RC-1'!K2039</f>
        <v>0</v>
      </c>
      <c r="L2039" s="1">
        <f>'[1]RC-1'!L2039</f>
        <v>0</v>
      </c>
      <c r="M2039" s="1">
        <f>'[1]RC-1'!M2039</f>
        <v>0</v>
      </c>
      <c r="N2039" s="1">
        <f>'[1]RC-1'!N2039</f>
        <v>0</v>
      </c>
      <c r="O2039" s="1">
        <f>'[1]RC-1'!O2039</f>
        <v>0</v>
      </c>
      <c r="P2039" s="1">
        <f>'[1]RC-1'!P2039</f>
        <v>0</v>
      </c>
      <c r="Q2039" s="1">
        <f>'[1]RC-1'!Q2039</f>
        <v>0</v>
      </c>
      <c r="R2039" s="1">
        <f>'[1]RC-1'!R2039</f>
        <v>0</v>
      </c>
      <c r="S2039" s="1">
        <f>'[1]RC-1'!S2039</f>
        <v>0</v>
      </c>
      <c r="T2039" s="1">
        <f>'[1]RC-1'!T2039</f>
        <v>0</v>
      </c>
      <c r="U2039" s="1">
        <f>'[1]RC-1'!U2039</f>
        <v>0</v>
      </c>
      <c r="V2039" s="1">
        <f>'[1]RC-1'!V2039</f>
        <v>0</v>
      </c>
      <c r="W2039" s="1">
        <f>'[1]RC-1'!W2039</f>
        <v>0</v>
      </c>
      <c r="X2039" s="1">
        <f>'[1]RC-1'!X2039</f>
        <v>0</v>
      </c>
      <c r="Y2039" s="1">
        <f>'[1]RC-1'!Y2039</f>
        <v>0</v>
      </c>
      <c r="Z2039" s="1">
        <f>'[1]RC-1'!Z2039</f>
        <v>0</v>
      </c>
      <c r="AA2039" s="1">
        <f>'[1]RC-1'!AA2039</f>
        <v>0</v>
      </c>
      <c r="AB2039" s="1">
        <f>'[1]RC-1'!AB2039</f>
        <v>0</v>
      </c>
      <c r="AC2039" s="1">
        <f>'[1]RC-1'!AC2039</f>
        <v>0</v>
      </c>
      <c r="AD2039" s="1">
        <f>'[1]RC-1'!AD2039</f>
        <v>0</v>
      </c>
      <c r="AE2039" s="1">
        <f>'[1]RC-1'!AE2039</f>
        <v>0</v>
      </c>
      <c r="AF2039" s="1">
        <f>'[1]RC-1'!AF2039</f>
        <v>0</v>
      </c>
      <c r="AG2039" s="1">
        <f>'[1]RC-1'!AG2039</f>
        <v>0</v>
      </c>
      <c r="AH2039" s="1">
        <f>'[1]RC-1'!AH2039</f>
        <v>0</v>
      </c>
      <c r="AI2039" s="1">
        <f>'[1]RC-1'!AI2039</f>
        <v>0</v>
      </c>
    </row>
    <row r="2040" spans="1:35" x14ac:dyDescent="0.3">
      <c r="A2040" s="1">
        <f>'[1]RC-1'!A2040</f>
        <v>0</v>
      </c>
      <c r="B2040" s="1">
        <f>'[1]RC-1'!B2040</f>
        <v>0</v>
      </c>
      <c r="C2040" s="1">
        <f>'[1]RC-1'!C2040</f>
        <v>0</v>
      </c>
      <c r="D2040" s="1">
        <f>'[1]RC-1'!D2040</f>
        <v>0</v>
      </c>
      <c r="E2040" s="1">
        <f>'[1]RC-1'!E2040</f>
        <v>0</v>
      </c>
      <c r="F2040" s="1">
        <f>'[1]RC-1'!F2040</f>
        <v>0</v>
      </c>
      <c r="G2040" s="1">
        <f>'[1]RC-1'!G2040</f>
        <v>0</v>
      </c>
      <c r="H2040" s="1">
        <f>'[1]RC-1'!H2040</f>
        <v>0</v>
      </c>
      <c r="I2040" s="1">
        <f>'[1]RC-1'!I2040</f>
        <v>0</v>
      </c>
      <c r="J2040" s="1">
        <f>'[1]RC-1'!J2040</f>
        <v>0</v>
      </c>
      <c r="K2040" s="1">
        <f>'[1]RC-1'!K2040</f>
        <v>0</v>
      </c>
      <c r="L2040" s="1">
        <f>'[1]RC-1'!L2040</f>
        <v>0</v>
      </c>
      <c r="M2040" s="1">
        <f>'[1]RC-1'!M2040</f>
        <v>0</v>
      </c>
      <c r="N2040" s="1">
        <f>'[1]RC-1'!N2040</f>
        <v>0</v>
      </c>
      <c r="O2040" s="1">
        <f>'[1]RC-1'!O2040</f>
        <v>0</v>
      </c>
      <c r="P2040" s="1">
        <f>'[1]RC-1'!P2040</f>
        <v>0</v>
      </c>
      <c r="Q2040" s="1">
        <f>'[1]RC-1'!Q2040</f>
        <v>0</v>
      </c>
      <c r="R2040" s="1">
        <f>'[1]RC-1'!R2040</f>
        <v>0</v>
      </c>
      <c r="S2040" s="1">
        <f>'[1]RC-1'!S2040</f>
        <v>0</v>
      </c>
      <c r="T2040" s="1">
        <f>'[1]RC-1'!T2040</f>
        <v>0</v>
      </c>
      <c r="U2040" s="1">
        <f>'[1]RC-1'!U2040</f>
        <v>0</v>
      </c>
      <c r="V2040" s="1">
        <f>'[1]RC-1'!V2040</f>
        <v>0</v>
      </c>
      <c r="W2040" s="1">
        <f>'[1]RC-1'!W2040</f>
        <v>0</v>
      </c>
      <c r="X2040" s="1">
        <f>'[1]RC-1'!X2040</f>
        <v>0</v>
      </c>
      <c r="Y2040" s="1">
        <f>'[1]RC-1'!Y2040</f>
        <v>0</v>
      </c>
      <c r="Z2040" s="1">
        <f>'[1]RC-1'!Z2040</f>
        <v>0</v>
      </c>
      <c r="AA2040" s="1">
        <f>'[1]RC-1'!AA2040</f>
        <v>0</v>
      </c>
      <c r="AB2040" s="1">
        <f>'[1]RC-1'!AB2040</f>
        <v>0</v>
      </c>
      <c r="AC2040" s="1">
        <f>'[1]RC-1'!AC2040</f>
        <v>0</v>
      </c>
      <c r="AD2040" s="1">
        <f>'[1]RC-1'!AD2040</f>
        <v>0</v>
      </c>
      <c r="AE2040" s="1">
        <f>'[1]RC-1'!AE2040</f>
        <v>0</v>
      </c>
      <c r="AF2040" s="1">
        <f>'[1]RC-1'!AF2040</f>
        <v>0</v>
      </c>
      <c r="AG2040" s="1">
        <f>'[1]RC-1'!AG2040</f>
        <v>0</v>
      </c>
      <c r="AH2040" s="1">
        <f>'[1]RC-1'!AH2040</f>
        <v>0</v>
      </c>
      <c r="AI2040" s="1">
        <f>'[1]RC-1'!AI2040</f>
        <v>0</v>
      </c>
    </row>
    <row r="2041" spans="1:35" x14ac:dyDescent="0.3">
      <c r="A2041" s="1">
        <f>'[1]RC-1'!A2041</f>
        <v>0</v>
      </c>
      <c r="B2041" s="1">
        <f>'[1]RC-1'!B2041</f>
        <v>0</v>
      </c>
      <c r="C2041" s="1">
        <f>'[1]RC-1'!C2041</f>
        <v>0</v>
      </c>
      <c r="D2041" s="1">
        <f>'[1]RC-1'!D2041</f>
        <v>0</v>
      </c>
      <c r="E2041" s="1">
        <f>'[1]RC-1'!E2041</f>
        <v>0</v>
      </c>
      <c r="F2041" s="1">
        <f>'[1]RC-1'!F2041</f>
        <v>0</v>
      </c>
      <c r="G2041" s="1">
        <f>'[1]RC-1'!G2041</f>
        <v>0</v>
      </c>
      <c r="H2041" s="1">
        <f>'[1]RC-1'!H2041</f>
        <v>0</v>
      </c>
      <c r="I2041" s="1">
        <f>'[1]RC-1'!I2041</f>
        <v>0</v>
      </c>
      <c r="J2041" s="1">
        <f>'[1]RC-1'!J2041</f>
        <v>0</v>
      </c>
      <c r="K2041" s="1">
        <f>'[1]RC-1'!K2041</f>
        <v>0</v>
      </c>
      <c r="L2041" s="1">
        <f>'[1]RC-1'!L2041</f>
        <v>0</v>
      </c>
      <c r="M2041" s="1">
        <f>'[1]RC-1'!M2041</f>
        <v>0</v>
      </c>
      <c r="N2041" s="1">
        <f>'[1]RC-1'!N2041</f>
        <v>0</v>
      </c>
      <c r="O2041" s="1">
        <f>'[1]RC-1'!O2041</f>
        <v>0</v>
      </c>
      <c r="P2041" s="1">
        <f>'[1]RC-1'!P2041</f>
        <v>0</v>
      </c>
      <c r="Q2041" s="1">
        <f>'[1]RC-1'!Q2041</f>
        <v>0</v>
      </c>
      <c r="R2041" s="1">
        <f>'[1]RC-1'!R2041</f>
        <v>0</v>
      </c>
      <c r="S2041" s="1">
        <f>'[1]RC-1'!S2041</f>
        <v>0</v>
      </c>
      <c r="T2041" s="1">
        <f>'[1]RC-1'!T2041</f>
        <v>0</v>
      </c>
      <c r="U2041" s="1">
        <f>'[1]RC-1'!U2041</f>
        <v>0</v>
      </c>
      <c r="V2041" s="1">
        <f>'[1]RC-1'!V2041</f>
        <v>0</v>
      </c>
      <c r="W2041" s="1">
        <f>'[1]RC-1'!W2041</f>
        <v>0</v>
      </c>
      <c r="X2041" s="1">
        <f>'[1]RC-1'!X2041</f>
        <v>0</v>
      </c>
      <c r="Y2041" s="1">
        <f>'[1]RC-1'!Y2041</f>
        <v>0</v>
      </c>
      <c r="Z2041" s="1">
        <f>'[1]RC-1'!Z2041</f>
        <v>0</v>
      </c>
      <c r="AA2041" s="1">
        <f>'[1]RC-1'!AA2041</f>
        <v>0</v>
      </c>
      <c r="AB2041" s="1">
        <f>'[1]RC-1'!AB2041</f>
        <v>0</v>
      </c>
      <c r="AC2041" s="1">
        <f>'[1]RC-1'!AC2041</f>
        <v>0</v>
      </c>
      <c r="AD2041" s="1">
        <f>'[1]RC-1'!AD2041</f>
        <v>0</v>
      </c>
      <c r="AE2041" s="1">
        <f>'[1]RC-1'!AE2041</f>
        <v>0</v>
      </c>
      <c r="AF2041" s="1">
        <f>'[1]RC-1'!AF2041</f>
        <v>0</v>
      </c>
      <c r="AG2041" s="1">
        <f>'[1]RC-1'!AG2041</f>
        <v>0</v>
      </c>
      <c r="AH2041" s="1">
        <f>'[1]RC-1'!AH2041</f>
        <v>0</v>
      </c>
      <c r="AI2041" s="1">
        <f>'[1]RC-1'!AI2041</f>
        <v>0</v>
      </c>
    </row>
    <row r="2042" spans="1:35" x14ac:dyDescent="0.3">
      <c r="A2042" s="1">
        <f>'[1]RC-1'!A2042</f>
        <v>0</v>
      </c>
      <c r="B2042" s="1">
        <f>'[1]RC-1'!B2042</f>
        <v>0</v>
      </c>
      <c r="C2042" s="1">
        <f>'[1]RC-1'!C2042</f>
        <v>0</v>
      </c>
      <c r="D2042" s="1">
        <f>'[1]RC-1'!D2042</f>
        <v>0</v>
      </c>
      <c r="E2042" s="1">
        <f>'[1]RC-1'!E2042</f>
        <v>0</v>
      </c>
      <c r="F2042" s="1">
        <f>'[1]RC-1'!F2042</f>
        <v>0</v>
      </c>
      <c r="G2042" s="1">
        <f>'[1]RC-1'!G2042</f>
        <v>0</v>
      </c>
      <c r="H2042" s="1">
        <f>'[1]RC-1'!H2042</f>
        <v>0</v>
      </c>
      <c r="I2042" s="1">
        <f>'[1]RC-1'!I2042</f>
        <v>0</v>
      </c>
      <c r="J2042" s="1">
        <f>'[1]RC-1'!J2042</f>
        <v>0</v>
      </c>
      <c r="K2042" s="1">
        <f>'[1]RC-1'!K2042</f>
        <v>0</v>
      </c>
      <c r="L2042" s="1">
        <f>'[1]RC-1'!L2042</f>
        <v>0</v>
      </c>
      <c r="M2042" s="1">
        <f>'[1]RC-1'!M2042</f>
        <v>0</v>
      </c>
      <c r="N2042" s="1">
        <f>'[1]RC-1'!N2042</f>
        <v>0</v>
      </c>
      <c r="O2042" s="1">
        <f>'[1]RC-1'!O2042</f>
        <v>0</v>
      </c>
      <c r="P2042" s="1">
        <f>'[1]RC-1'!P2042</f>
        <v>0</v>
      </c>
      <c r="Q2042" s="1">
        <f>'[1]RC-1'!Q2042</f>
        <v>0</v>
      </c>
      <c r="R2042" s="1">
        <f>'[1]RC-1'!R2042</f>
        <v>0</v>
      </c>
      <c r="S2042" s="1">
        <f>'[1]RC-1'!S2042</f>
        <v>0</v>
      </c>
      <c r="T2042" s="1">
        <f>'[1]RC-1'!T2042</f>
        <v>0</v>
      </c>
      <c r="U2042" s="1">
        <f>'[1]RC-1'!U2042</f>
        <v>0</v>
      </c>
      <c r="V2042" s="1">
        <f>'[1]RC-1'!V2042</f>
        <v>0</v>
      </c>
      <c r="W2042" s="1">
        <f>'[1]RC-1'!W2042</f>
        <v>0</v>
      </c>
      <c r="X2042" s="1">
        <f>'[1]RC-1'!X2042</f>
        <v>0</v>
      </c>
      <c r="Y2042" s="1">
        <f>'[1]RC-1'!Y2042</f>
        <v>0</v>
      </c>
      <c r="Z2042" s="1">
        <f>'[1]RC-1'!Z2042</f>
        <v>0</v>
      </c>
      <c r="AA2042" s="1">
        <f>'[1]RC-1'!AA2042</f>
        <v>0</v>
      </c>
      <c r="AB2042" s="1">
        <f>'[1]RC-1'!AB2042</f>
        <v>0</v>
      </c>
      <c r="AC2042" s="1">
        <f>'[1]RC-1'!AC2042</f>
        <v>0</v>
      </c>
      <c r="AD2042" s="1">
        <f>'[1]RC-1'!AD2042</f>
        <v>0</v>
      </c>
      <c r="AE2042" s="1">
        <f>'[1]RC-1'!AE2042</f>
        <v>0</v>
      </c>
      <c r="AF2042" s="1">
        <f>'[1]RC-1'!AF2042</f>
        <v>0</v>
      </c>
      <c r="AG2042" s="1">
        <f>'[1]RC-1'!AG2042</f>
        <v>0</v>
      </c>
      <c r="AH2042" s="1">
        <f>'[1]RC-1'!AH2042</f>
        <v>0</v>
      </c>
      <c r="AI2042" s="1">
        <f>'[1]RC-1'!AI2042</f>
        <v>0</v>
      </c>
    </row>
    <row r="2043" spans="1:35" x14ac:dyDescent="0.3">
      <c r="A2043" s="1">
        <f>'[1]RC-1'!A2043</f>
        <v>0</v>
      </c>
      <c r="B2043" s="1">
        <f>'[1]RC-1'!B2043</f>
        <v>0</v>
      </c>
      <c r="C2043" s="1">
        <f>'[1]RC-1'!C2043</f>
        <v>0</v>
      </c>
      <c r="D2043" s="1">
        <f>'[1]RC-1'!D2043</f>
        <v>0</v>
      </c>
      <c r="E2043" s="1">
        <f>'[1]RC-1'!E2043</f>
        <v>0</v>
      </c>
      <c r="F2043" s="1">
        <f>'[1]RC-1'!F2043</f>
        <v>0</v>
      </c>
      <c r="G2043" s="1">
        <f>'[1]RC-1'!G2043</f>
        <v>0</v>
      </c>
      <c r="H2043" s="1">
        <f>'[1]RC-1'!H2043</f>
        <v>0</v>
      </c>
      <c r="I2043" s="1">
        <f>'[1]RC-1'!I2043</f>
        <v>0</v>
      </c>
      <c r="J2043" s="1">
        <f>'[1]RC-1'!J2043</f>
        <v>0</v>
      </c>
      <c r="K2043" s="1">
        <f>'[1]RC-1'!K2043</f>
        <v>0</v>
      </c>
      <c r="L2043" s="1">
        <f>'[1]RC-1'!L2043</f>
        <v>0</v>
      </c>
      <c r="M2043" s="1">
        <f>'[1]RC-1'!M2043</f>
        <v>0</v>
      </c>
      <c r="N2043" s="1">
        <f>'[1]RC-1'!N2043</f>
        <v>0</v>
      </c>
      <c r="O2043" s="1">
        <f>'[1]RC-1'!O2043</f>
        <v>0</v>
      </c>
      <c r="P2043" s="1">
        <f>'[1]RC-1'!P2043</f>
        <v>0</v>
      </c>
      <c r="Q2043" s="1">
        <f>'[1]RC-1'!Q2043</f>
        <v>0</v>
      </c>
      <c r="R2043" s="1">
        <f>'[1]RC-1'!R2043</f>
        <v>0</v>
      </c>
      <c r="S2043" s="1">
        <f>'[1]RC-1'!S2043</f>
        <v>0</v>
      </c>
      <c r="T2043" s="1">
        <f>'[1]RC-1'!T2043</f>
        <v>0</v>
      </c>
      <c r="U2043" s="1">
        <f>'[1]RC-1'!U2043</f>
        <v>0</v>
      </c>
      <c r="V2043" s="1">
        <f>'[1]RC-1'!V2043</f>
        <v>0</v>
      </c>
      <c r="W2043" s="1">
        <f>'[1]RC-1'!W2043</f>
        <v>0</v>
      </c>
      <c r="X2043" s="1">
        <f>'[1]RC-1'!X2043</f>
        <v>0</v>
      </c>
      <c r="Y2043" s="1">
        <f>'[1]RC-1'!Y2043</f>
        <v>0</v>
      </c>
      <c r="Z2043" s="1">
        <f>'[1]RC-1'!Z2043</f>
        <v>0</v>
      </c>
      <c r="AA2043" s="1">
        <f>'[1]RC-1'!AA2043</f>
        <v>0</v>
      </c>
      <c r="AB2043" s="1">
        <f>'[1]RC-1'!AB2043</f>
        <v>0</v>
      </c>
      <c r="AC2043" s="1">
        <f>'[1]RC-1'!AC2043</f>
        <v>0</v>
      </c>
      <c r="AD2043" s="1">
        <f>'[1]RC-1'!AD2043</f>
        <v>0</v>
      </c>
      <c r="AE2043" s="1">
        <f>'[1]RC-1'!AE2043</f>
        <v>0</v>
      </c>
      <c r="AF2043" s="1">
        <f>'[1]RC-1'!AF2043</f>
        <v>0</v>
      </c>
      <c r="AG2043" s="1">
        <f>'[1]RC-1'!AG2043</f>
        <v>0</v>
      </c>
      <c r="AH2043" s="1">
        <f>'[1]RC-1'!AH2043</f>
        <v>0</v>
      </c>
      <c r="AI2043" s="1">
        <f>'[1]RC-1'!AI2043</f>
        <v>0</v>
      </c>
    </row>
    <row r="2044" spans="1:35" x14ac:dyDescent="0.3">
      <c r="A2044" s="1">
        <f>'[1]RC-1'!A2044</f>
        <v>0</v>
      </c>
      <c r="B2044" s="1">
        <f>'[1]RC-1'!B2044</f>
        <v>0</v>
      </c>
      <c r="C2044" s="1">
        <f>'[1]RC-1'!C2044</f>
        <v>0</v>
      </c>
      <c r="D2044" s="1">
        <f>'[1]RC-1'!D2044</f>
        <v>0</v>
      </c>
      <c r="E2044" s="1">
        <f>'[1]RC-1'!E2044</f>
        <v>0</v>
      </c>
      <c r="F2044" s="1">
        <f>'[1]RC-1'!F2044</f>
        <v>0</v>
      </c>
      <c r="G2044" s="1">
        <f>'[1]RC-1'!G2044</f>
        <v>0</v>
      </c>
      <c r="H2044" s="1">
        <f>'[1]RC-1'!H2044</f>
        <v>0</v>
      </c>
      <c r="I2044" s="1">
        <f>'[1]RC-1'!I2044</f>
        <v>0</v>
      </c>
      <c r="J2044" s="1">
        <f>'[1]RC-1'!J2044</f>
        <v>0</v>
      </c>
      <c r="K2044" s="1">
        <f>'[1]RC-1'!K2044</f>
        <v>0</v>
      </c>
      <c r="L2044" s="1">
        <f>'[1]RC-1'!L2044</f>
        <v>0</v>
      </c>
      <c r="M2044" s="1">
        <f>'[1]RC-1'!M2044</f>
        <v>0</v>
      </c>
      <c r="N2044" s="1">
        <f>'[1]RC-1'!N2044</f>
        <v>0</v>
      </c>
      <c r="O2044" s="1">
        <f>'[1]RC-1'!O2044</f>
        <v>0</v>
      </c>
      <c r="P2044" s="1">
        <f>'[1]RC-1'!P2044</f>
        <v>0</v>
      </c>
      <c r="Q2044" s="1">
        <f>'[1]RC-1'!Q2044</f>
        <v>0</v>
      </c>
      <c r="R2044" s="1">
        <f>'[1]RC-1'!R2044</f>
        <v>0</v>
      </c>
      <c r="S2044" s="1">
        <f>'[1]RC-1'!S2044</f>
        <v>0</v>
      </c>
      <c r="T2044" s="1">
        <f>'[1]RC-1'!T2044</f>
        <v>0</v>
      </c>
      <c r="U2044" s="1">
        <f>'[1]RC-1'!U2044</f>
        <v>0</v>
      </c>
      <c r="V2044" s="1">
        <f>'[1]RC-1'!V2044</f>
        <v>0</v>
      </c>
      <c r="W2044" s="1">
        <f>'[1]RC-1'!W2044</f>
        <v>0</v>
      </c>
      <c r="X2044" s="1">
        <f>'[1]RC-1'!X2044</f>
        <v>0</v>
      </c>
      <c r="Y2044" s="1">
        <f>'[1]RC-1'!Y2044</f>
        <v>0</v>
      </c>
      <c r="Z2044" s="1">
        <f>'[1]RC-1'!Z2044</f>
        <v>0</v>
      </c>
      <c r="AA2044" s="1">
        <f>'[1]RC-1'!AA2044</f>
        <v>0</v>
      </c>
      <c r="AB2044" s="1">
        <f>'[1]RC-1'!AB2044</f>
        <v>0</v>
      </c>
      <c r="AC2044" s="1">
        <f>'[1]RC-1'!AC2044</f>
        <v>0</v>
      </c>
      <c r="AD2044" s="1">
        <f>'[1]RC-1'!AD2044</f>
        <v>0</v>
      </c>
      <c r="AE2044" s="1">
        <f>'[1]RC-1'!AE2044</f>
        <v>0</v>
      </c>
      <c r="AF2044" s="1">
        <f>'[1]RC-1'!AF2044</f>
        <v>0</v>
      </c>
      <c r="AG2044" s="1">
        <f>'[1]RC-1'!AG2044</f>
        <v>0</v>
      </c>
      <c r="AH2044" s="1">
        <f>'[1]RC-1'!AH2044</f>
        <v>0</v>
      </c>
      <c r="AI2044" s="1">
        <f>'[1]RC-1'!AI2044</f>
        <v>0</v>
      </c>
    </row>
    <row r="2045" spans="1:35" x14ac:dyDescent="0.3">
      <c r="A2045" s="1">
        <f>'[1]RC-1'!A2045</f>
        <v>0</v>
      </c>
      <c r="B2045" s="1">
        <f>'[1]RC-1'!B2045</f>
        <v>0</v>
      </c>
      <c r="C2045" s="1">
        <f>'[1]RC-1'!C2045</f>
        <v>0</v>
      </c>
      <c r="D2045" s="1">
        <f>'[1]RC-1'!D2045</f>
        <v>0</v>
      </c>
      <c r="E2045" s="1">
        <f>'[1]RC-1'!E2045</f>
        <v>0</v>
      </c>
      <c r="F2045" s="1">
        <f>'[1]RC-1'!F2045</f>
        <v>0</v>
      </c>
      <c r="G2045" s="1">
        <f>'[1]RC-1'!G2045</f>
        <v>0</v>
      </c>
      <c r="H2045" s="1">
        <f>'[1]RC-1'!H2045</f>
        <v>0</v>
      </c>
      <c r="I2045" s="1">
        <f>'[1]RC-1'!I2045</f>
        <v>0</v>
      </c>
      <c r="J2045" s="1">
        <f>'[1]RC-1'!J2045</f>
        <v>0</v>
      </c>
      <c r="K2045" s="1">
        <f>'[1]RC-1'!K2045</f>
        <v>0</v>
      </c>
      <c r="L2045" s="1">
        <f>'[1]RC-1'!L2045</f>
        <v>0</v>
      </c>
      <c r="M2045" s="1">
        <f>'[1]RC-1'!M2045</f>
        <v>0</v>
      </c>
      <c r="N2045" s="1">
        <f>'[1]RC-1'!N2045</f>
        <v>0</v>
      </c>
      <c r="O2045" s="1">
        <f>'[1]RC-1'!O2045</f>
        <v>0</v>
      </c>
      <c r="P2045" s="1">
        <f>'[1]RC-1'!P2045</f>
        <v>0</v>
      </c>
      <c r="Q2045" s="1">
        <f>'[1]RC-1'!Q2045</f>
        <v>0</v>
      </c>
      <c r="R2045" s="1">
        <f>'[1]RC-1'!R2045</f>
        <v>0</v>
      </c>
      <c r="S2045" s="1">
        <f>'[1]RC-1'!S2045</f>
        <v>0</v>
      </c>
      <c r="T2045" s="1">
        <f>'[1]RC-1'!T2045</f>
        <v>0</v>
      </c>
      <c r="U2045" s="1">
        <f>'[1]RC-1'!U2045</f>
        <v>0</v>
      </c>
      <c r="V2045" s="1">
        <f>'[1]RC-1'!V2045</f>
        <v>0</v>
      </c>
      <c r="W2045" s="1">
        <f>'[1]RC-1'!W2045</f>
        <v>0</v>
      </c>
      <c r="X2045" s="1">
        <f>'[1]RC-1'!X2045</f>
        <v>0</v>
      </c>
      <c r="Y2045" s="1">
        <f>'[1]RC-1'!Y2045</f>
        <v>0</v>
      </c>
      <c r="Z2045" s="1">
        <f>'[1]RC-1'!Z2045</f>
        <v>0</v>
      </c>
      <c r="AA2045" s="1">
        <f>'[1]RC-1'!AA2045</f>
        <v>0</v>
      </c>
      <c r="AB2045" s="1">
        <f>'[1]RC-1'!AB2045</f>
        <v>0</v>
      </c>
      <c r="AC2045" s="1">
        <f>'[1]RC-1'!AC2045</f>
        <v>0</v>
      </c>
      <c r="AD2045" s="1">
        <f>'[1]RC-1'!AD2045</f>
        <v>0</v>
      </c>
      <c r="AE2045" s="1">
        <f>'[1]RC-1'!AE2045</f>
        <v>0</v>
      </c>
      <c r="AF2045" s="1">
        <f>'[1]RC-1'!AF2045</f>
        <v>0</v>
      </c>
      <c r="AG2045" s="1">
        <f>'[1]RC-1'!AG2045</f>
        <v>0</v>
      </c>
      <c r="AH2045" s="1">
        <f>'[1]RC-1'!AH2045</f>
        <v>0</v>
      </c>
      <c r="AI2045" s="1">
        <f>'[1]RC-1'!AI2045</f>
        <v>0</v>
      </c>
    </row>
    <row r="2046" spans="1:35" x14ac:dyDescent="0.3">
      <c r="A2046" s="1">
        <f>'[1]RC-1'!A2046</f>
        <v>0</v>
      </c>
      <c r="B2046" s="1">
        <f>'[1]RC-1'!B2046</f>
        <v>0</v>
      </c>
      <c r="C2046" s="1">
        <f>'[1]RC-1'!C2046</f>
        <v>0</v>
      </c>
      <c r="D2046" s="1">
        <f>'[1]RC-1'!D2046</f>
        <v>0</v>
      </c>
      <c r="E2046" s="1">
        <f>'[1]RC-1'!E2046</f>
        <v>0</v>
      </c>
      <c r="F2046" s="1">
        <f>'[1]RC-1'!F2046</f>
        <v>0</v>
      </c>
      <c r="G2046" s="1">
        <f>'[1]RC-1'!G2046</f>
        <v>0</v>
      </c>
      <c r="H2046" s="1">
        <f>'[1]RC-1'!H2046</f>
        <v>0</v>
      </c>
      <c r="I2046" s="1">
        <f>'[1]RC-1'!I2046</f>
        <v>0</v>
      </c>
      <c r="J2046" s="1">
        <f>'[1]RC-1'!J2046</f>
        <v>0</v>
      </c>
      <c r="K2046" s="1">
        <f>'[1]RC-1'!K2046</f>
        <v>0</v>
      </c>
      <c r="L2046" s="1">
        <f>'[1]RC-1'!L2046</f>
        <v>0</v>
      </c>
      <c r="M2046" s="1">
        <f>'[1]RC-1'!M2046</f>
        <v>0</v>
      </c>
      <c r="N2046" s="1">
        <f>'[1]RC-1'!N2046</f>
        <v>0</v>
      </c>
      <c r="O2046" s="1">
        <f>'[1]RC-1'!O2046</f>
        <v>0</v>
      </c>
      <c r="P2046" s="1">
        <f>'[1]RC-1'!P2046</f>
        <v>0</v>
      </c>
      <c r="Q2046" s="1">
        <f>'[1]RC-1'!Q2046</f>
        <v>0</v>
      </c>
      <c r="R2046" s="1">
        <f>'[1]RC-1'!R2046</f>
        <v>0</v>
      </c>
      <c r="S2046" s="1">
        <f>'[1]RC-1'!S2046</f>
        <v>0</v>
      </c>
      <c r="T2046" s="1">
        <f>'[1]RC-1'!T2046</f>
        <v>0</v>
      </c>
      <c r="U2046" s="1">
        <f>'[1]RC-1'!U2046</f>
        <v>0</v>
      </c>
      <c r="V2046" s="1">
        <f>'[1]RC-1'!V2046</f>
        <v>0</v>
      </c>
      <c r="W2046" s="1">
        <f>'[1]RC-1'!W2046</f>
        <v>0</v>
      </c>
      <c r="X2046" s="1">
        <f>'[1]RC-1'!X2046</f>
        <v>0</v>
      </c>
      <c r="Y2046" s="1">
        <f>'[1]RC-1'!Y2046</f>
        <v>0</v>
      </c>
      <c r="Z2046" s="1">
        <f>'[1]RC-1'!Z2046</f>
        <v>0</v>
      </c>
      <c r="AA2046" s="1">
        <f>'[1]RC-1'!AA2046</f>
        <v>0</v>
      </c>
      <c r="AB2046" s="1">
        <f>'[1]RC-1'!AB2046</f>
        <v>0</v>
      </c>
      <c r="AC2046" s="1">
        <f>'[1]RC-1'!AC2046</f>
        <v>0</v>
      </c>
      <c r="AD2046" s="1">
        <f>'[1]RC-1'!AD2046</f>
        <v>0</v>
      </c>
      <c r="AE2046" s="1">
        <f>'[1]RC-1'!AE2046</f>
        <v>0</v>
      </c>
      <c r="AF2046" s="1">
        <f>'[1]RC-1'!AF2046</f>
        <v>0</v>
      </c>
      <c r="AG2046" s="1">
        <f>'[1]RC-1'!AG2046</f>
        <v>0</v>
      </c>
      <c r="AH2046" s="1">
        <f>'[1]RC-1'!AH2046</f>
        <v>0</v>
      </c>
      <c r="AI2046" s="1">
        <f>'[1]RC-1'!AI2046</f>
        <v>0</v>
      </c>
    </row>
    <row r="2047" spans="1:35" x14ac:dyDescent="0.3">
      <c r="A2047" s="1">
        <f>'[1]RC-1'!A2047</f>
        <v>0</v>
      </c>
      <c r="B2047" s="1">
        <f>'[1]RC-1'!B2047</f>
        <v>0</v>
      </c>
      <c r="C2047" s="1">
        <f>'[1]RC-1'!C2047</f>
        <v>0</v>
      </c>
      <c r="D2047" s="1">
        <f>'[1]RC-1'!D2047</f>
        <v>0</v>
      </c>
      <c r="E2047" s="1">
        <f>'[1]RC-1'!E2047</f>
        <v>0</v>
      </c>
      <c r="F2047" s="1">
        <f>'[1]RC-1'!F2047</f>
        <v>0</v>
      </c>
      <c r="G2047" s="1">
        <f>'[1]RC-1'!G2047</f>
        <v>0</v>
      </c>
      <c r="H2047" s="1">
        <f>'[1]RC-1'!H2047</f>
        <v>0</v>
      </c>
      <c r="I2047" s="1">
        <f>'[1]RC-1'!I2047</f>
        <v>0</v>
      </c>
      <c r="J2047" s="1">
        <f>'[1]RC-1'!J2047</f>
        <v>0</v>
      </c>
      <c r="K2047" s="1">
        <f>'[1]RC-1'!K2047</f>
        <v>0</v>
      </c>
      <c r="L2047" s="1">
        <f>'[1]RC-1'!L2047</f>
        <v>0</v>
      </c>
      <c r="M2047" s="1">
        <f>'[1]RC-1'!M2047</f>
        <v>0</v>
      </c>
      <c r="N2047" s="1">
        <f>'[1]RC-1'!N2047</f>
        <v>0</v>
      </c>
      <c r="O2047" s="1">
        <f>'[1]RC-1'!O2047</f>
        <v>0</v>
      </c>
      <c r="P2047" s="1">
        <f>'[1]RC-1'!P2047</f>
        <v>0</v>
      </c>
      <c r="Q2047" s="1">
        <f>'[1]RC-1'!Q2047</f>
        <v>0</v>
      </c>
      <c r="R2047" s="1">
        <f>'[1]RC-1'!R2047</f>
        <v>0</v>
      </c>
      <c r="S2047" s="1">
        <f>'[1]RC-1'!S2047</f>
        <v>0</v>
      </c>
      <c r="T2047" s="1">
        <f>'[1]RC-1'!T2047</f>
        <v>0</v>
      </c>
      <c r="U2047" s="1">
        <f>'[1]RC-1'!U2047</f>
        <v>0</v>
      </c>
      <c r="V2047" s="1">
        <f>'[1]RC-1'!V2047</f>
        <v>0</v>
      </c>
      <c r="W2047" s="1">
        <f>'[1]RC-1'!W2047</f>
        <v>0</v>
      </c>
      <c r="X2047" s="1">
        <f>'[1]RC-1'!X2047</f>
        <v>0</v>
      </c>
      <c r="Y2047" s="1">
        <f>'[1]RC-1'!Y2047</f>
        <v>0</v>
      </c>
      <c r="Z2047" s="1">
        <f>'[1]RC-1'!Z2047</f>
        <v>0</v>
      </c>
      <c r="AA2047" s="1">
        <f>'[1]RC-1'!AA2047</f>
        <v>0</v>
      </c>
      <c r="AB2047" s="1">
        <f>'[1]RC-1'!AB2047</f>
        <v>0</v>
      </c>
      <c r="AC2047" s="1">
        <f>'[1]RC-1'!AC2047</f>
        <v>0</v>
      </c>
      <c r="AD2047" s="1">
        <f>'[1]RC-1'!AD2047</f>
        <v>0</v>
      </c>
      <c r="AE2047" s="1">
        <f>'[1]RC-1'!AE2047</f>
        <v>0</v>
      </c>
      <c r="AF2047" s="1">
        <f>'[1]RC-1'!AF2047</f>
        <v>0</v>
      </c>
      <c r="AG2047" s="1">
        <f>'[1]RC-1'!AG2047</f>
        <v>0</v>
      </c>
      <c r="AH2047" s="1">
        <f>'[1]RC-1'!AH2047</f>
        <v>0</v>
      </c>
      <c r="AI2047" s="1">
        <f>'[1]RC-1'!AI2047</f>
        <v>0</v>
      </c>
    </row>
    <row r="2048" spans="1:35" x14ac:dyDescent="0.3">
      <c r="A2048" s="1">
        <f>'[1]RC-1'!A2048</f>
        <v>0</v>
      </c>
      <c r="B2048" s="1">
        <f>'[1]RC-1'!B2048</f>
        <v>0</v>
      </c>
      <c r="C2048" s="1">
        <f>'[1]RC-1'!C2048</f>
        <v>0</v>
      </c>
      <c r="D2048" s="1">
        <f>'[1]RC-1'!D2048</f>
        <v>0</v>
      </c>
      <c r="E2048" s="1">
        <f>'[1]RC-1'!E2048</f>
        <v>0</v>
      </c>
      <c r="F2048" s="1">
        <f>'[1]RC-1'!F2048</f>
        <v>0</v>
      </c>
      <c r="G2048" s="1">
        <f>'[1]RC-1'!G2048</f>
        <v>0</v>
      </c>
      <c r="H2048" s="1">
        <f>'[1]RC-1'!H2048</f>
        <v>0</v>
      </c>
      <c r="I2048" s="1">
        <f>'[1]RC-1'!I2048</f>
        <v>0</v>
      </c>
      <c r="J2048" s="1">
        <f>'[1]RC-1'!J2048</f>
        <v>0</v>
      </c>
      <c r="K2048" s="1">
        <f>'[1]RC-1'!K2048</f>
        <v>0</v>
      </c>
      <c r="L2048" s="1">
        <f>'[1]RC-1'!L2048</f>
        <v>0</v>
      </c>
      <c r="M2048" s="1">
        <f>'[1]RC-1'!M2048</f>
        <v>0</v>
      </c>
      <c r="N2048" s="1">
        <f>'[1]RC-1'!N2048</f>
        <v>0</v>
      </c>
      <c r="O2048" s="1">
        <f>'[1]RC-1'!O2048</f>
        <v>0</v>
      </c>
      <c r="P2048" s="1">
        <f>'[1]RC-1'!P2048</f>
        <v>0</v>
      </c>
      <c r="Q2048" s="1">
        <f>'[1]RC-1'!Q2048</f>
        <v>0</v>
      </c>
      <c r="R2048" s="1">
        <f>'[1]RC-1'!R2048</f>
        <v>0</v>
      </c>
      <c r="S2048" s="1">
        <f>'[1]RC-1'!S2048</f>
        <v>0</v>
      </c>
      <c r="T2048" s="1">
        <f>'[1]RC-1'!T2048</f>
        <v>0</v>
      </c>
      <c r="U2048" s="1">
        <f>'[1]RC-1'!U2048</f>
        <v>0</v>
      </c>
      <c r="V2048" s="1">
        <f>'[1]RC-1'!V2048</f>
        <v>0</v>
      </c>
      <c r="W2048" s="1">
        <f>'[1]RC-1'!W2048</f>
        <v>0</v>
      </c>
      <c r="X2048" s="1">
        <f>'[1]RC-1'!X2048</f>
        <v>0</v>
      </c>
      <c r="Y2048" s="1">
        <f>'[1]RC-1'!Y2048</f>
        <v>0</v>
      </c>
      <c r="Z2048" s="1">
        <f>'[1]RC-1'!Z2048</f>
        <v>0</v>
      </c>
      <c r="AA2048" s="1">
        <f>'[1]RC-1'!AA2048</f>
        <v>0</v>
      </c>
      <c r="AB2048" s="1">
        <f>'[1]RC-1'!AB2048</f>
        <v>0</v>
      </c>
      <c r="AC2048" s="1">
        <f>'[1]RC-1'!AC2048</f>
        <v>0</v>
      </c>
      <c r="AD2048" s="1">
        <f>'[1]RC-1'!AD2048</f>
        <v>0</v>
      </c>
      <c r="AE2048" s="1">
        <f>'[1]RC-1'!AE2048</f>
        <v>0</v>
      </c>
      <c r="AF2048" s="1">
        <f>'[1]RC-1'!AF2048</f>
        <v>0</v>
      </c>
      <c r="AG2048" s="1">
        <f>'[1]RC-1'!AG2048</f>
        <v>0</v>
      </c>
      <c r="AH2048" s="1">
        <f>'[1]RC-1'!AH2048</f>
        <v>0</v>
      </c>
      <c r="AI2048" s="1">
        <f>'[1]RC-1'!AI2048</f>
        <v>0</v>
      </c>
    </row>
    <row r="2049" spans="1:35" x14ac:dyDescent="0.3">
      <c r="A2049" s="1">
        <f>'[1]RC-1'!A2049</f>
        <v>0</v>
      </c>
      <c r="B2049" s="1">
        <f>'[1]RC-1'!B2049</f>
        <v>0</v>
      </c>
      <c r="C2049" s="1">
        <f>'[1]RC-1'!C2049</f>
        <v>0</v>
      </c>
      <c r="D2049" s="1">
        <f>'[1]RC-1'!D2049</f>
        <v>0</v>
      </c>
      <c r="E2049" s="1">
        <f>'[1]RC-1'!E2049</f>
        <v>0</v>
      </c>
      <c r="F2049" s="1">
        <f>'[1]RC-1'!F2049</f>
        <v>0</v>
      </c>
      <c r="G2049" s="1">
        <f>'[1]RC-1'!G2049</f>
        <v>0</v>
      </c>
      <c r="H2049" s="1">
        <f>'[1]RC-1'!H2049</f>
        <v>0</v>
      </c>
      <c r="I2049" s="1">
        <f>'[1]RC-1'!I2049</f>
        <v>0</v>
      </c>
      <c r="J2049" s="1">
        <f>'[1]RC-1'!J2049</f>
        <v>0</v>
      </c>
      <c r="K2049" s="1">
        <f>'[1]RC-1'!K2049</f>
        <v>0</v>
      </c>
      <c r="L2049" s="1">
        <f>'[1]RC-1'!L2049</f>
        <v>0</v>
      </c>
      <c r="M2049" s="1">
        <f>'[1]RC-1'!M2049</f>
        <v>0</v>
      </c>
      <c r="N2049" s="1">
        <f>'[1]RC-1'!N2049</f>
        <v>0</v>
      </c>
      <c r="O2049" s="1">
        <f>'[1]RC-1'!O2049</f>
        <v>0</v>
      </c>
      <c r="P2049" s="1">
        <f>'[1]RC-1'!P2049</f>
        <v>0</v>
      </c>
      <c r="Q2049" s="1">
        <f>'[1]RC-1'!Q2049</f>
        <v>0</v>
      </c>
      <c r="R2049" s="1">
        <f>'[1]RC-1'!R2049</f>
        <v>0</v>
      </c>
      <c r="S2049" s="1">
        <f>'[1]RC-1'!S2049</f>
        <v>0</v>
      </c>
      <c r="T2049" s="1">
        <f>'[1]RC-1'!T2049</f>
        <v>0</v>
      </c>
      <c r="U2049" s="1">
        <f>'[1]RC-1'!U2049</f>
        <v>0</v>
      </c>
      <c r="V2049" s="1">
        <f>'[1]RC-1'!V2049</f>
        <v>0</v>
      </c>
      <c r="W2049" s="1">
        <f>'[1]RC-1'!W2049</f>
        <v>0</v>
      </c>
      <c r="X2049" s="1">
        <f>'[1]RC-1'!X2049</f>
        <v>0</v>
      </c>
      <c r="Y2049" s="1">
        <f>'[1]RC-1'!Y2049</f>
        <v>0</v>
      </c>
      <c r="Z2049" s="1">
        <f>'[1]RC-1'!Z2049</f>
        <v>0</v>
      </c>
      <c r="AA2049" s="1">
        <f>'[1]RC-1'!AA2049</f>
        <v>0</v>
      </c>
      <c r="AB2049" s="1">
        <f>'[1]RC-1'!AB2049</f>
        <v>0</v>
      </c>
      <c r="AC2049" s="1">
        <f>'[1]RC-1'!AC2049</f>
        <v>0</v>
      </c>
      <c r="AD2049" s="1">
        <f>'[1]RC-1'!AD2049</f>
        <v>0</v>
      </c>
      <c r="AE2049" s="1">
        <f>'[1]RC-1'!AE2049</f>
        <v>0</v>
      </c>
      <c r="AF2049" s="1">
        <f>'[1]RC-1'!AF2049</f>
        <v>0</v>
      </c>
      <c r="AG2049" s="1">
        <f>'[1]RC-1'!AG2049</f>
        <v>0</v>
      </c>
      <c r="AH2049" s="1">
        <f>'[1]RC-1'!AH2049</f>
        <v>0</v>
      </c>
      <c r="AI2049" s="1">
        <f>'[1]RC-1'!AI2049</f>
        <v>0</v>
      </c>
    </row>
    <row r="2050" spans="1:35" x14ac:dyDescent="0.3">
      <c r="A2050" s="1">
        <f>'[1]RC-1'!A2050</f>
        <v>0</v>
      </c>
      <c r="B2050" s="1">
        <f>'[1]RC-1'!B2050</f>
        <v>0</v>
      </c>
      <c r="C2050" s="1">
        <f>'[1]RC-1'!C2050</f>
        <v>0</v>
      </c>
      <c r="D2050" s="1">
        <f>'[1]RC-1'!D2050</f>
        <v>0</v>
      </c>
      <c r="E2050" s="1">
        <f>'[1]RC-1'!E2050</f>
        <v>0</v>
      </c>
      <c r="F2050" s="1">
        <f>'[1]RC-1'!F2050</f>
        <v>0</v>
      </c>
      <c r="G2050" s="1">
        <f>'[1]RC-1'!G2050</f>
        <v>0</v>
      </c>
      <c r="H2050" s="1">
        <f>'[1]RC-1'!H2050</f>
        <v>0</v>
      </c>
      <c r="I2050" s="1">
        <f>'[1]RC-1'!I2050</f>
        <v>0</v>
      </c>
      <c r="J2050" s="1">
        <f>'[1]RC-1'!J2050</f>
        <v>0</v>
      </c>
      <c r="K2050" s="1">
        <f>'[1]RC-1'!K2050</f>
        <v>0</v>
      </c>
      <c r="L2050" s="1">
        <f>'[1]RC-1'!L2050</f>
        <v>0</v>
      </c>
      <c r="M2050" s="1">
        <f>'[1]RC-1'!M2050</f>
        <v>0</v>
      </c>
      <c r="N2050" s="1">
        <f>'[1]RC-1'!N2050</f>
        <v>0</v>
      </c>
      <c r="O2050" s="1">
        <f>'[1]RC-1'!O2050</f>
        <v>0</v>
      </c>
      <c r="P2050" s="1">
        <f>'[1]RC-1'!P2050</f>
        <v>0</v>
      </c>
      <c r="Q2050" s="1">
        <f>'[1]RC-1'!Q2050</f>
        <v>0</v>
      </c>
      <c r="R2050" s="1">
        <f>'[1]RC-1'!R2050</f>
        <v>0</v>
      </c>
      <c r="S2050" s="1">
        <f>'[1]RC-1'!S2050</f>
        <v>0</v>
      </c>
      <c r="T2050" s="1">
        <f>'[1]RC-1'!T2050</f>
        <v>0</v>
      </c>
      <c r="U2050" s="1">
        <f>'[1]RC-1'!U2050</f>
        <v>0</v>
      </c>
      <c r="V2050" s="1">
        <f>'[1]RC-1'!V2050</f>
        <v>0</v>
      </c>
      <c r="W2050" s="1">
        <f>'[1]RC-1'!W2050</f>
        <v>0</v>
      </c>
      <c r="X2050" s="1">
        <f>'[1]RC-1'!X2050</f>
        <v>0</v>
      </c>
      <c r="Y2050" s="1">
        <f>'[1]RC-1'!Y2050</f>
        <v>0</v>
      </c>
      <c r="Z2050" s="1">
        <f>'[1]RC-1'!Z2050</f>
        <v>0</v>
      </c>
      <c r="AA2050" s="1">
        <f>'[1]RC-1'!AA2050</f>
        <v>0</v>
      </c>
      <c r="AB2050" s="1">
        <f>'[1]RC-1'!AB2050</f>
        <v>0</v>
      </c>
      <c r="AC2050" s="1">
        <f>'[1]RC-1'!AC2050</f>
        <v>0</v>
      </c>
      <c r="AD2050" s="1">
        <f>'[1]RC-1'!AD2050</f>
        <v>0</v>
      </c>
      <c r="AE2050" s="1">
        <f>'[1]RC-1'!AE2050</f>
        <v>0</v>
      </c>
      <c r="AF2050" s="1">
        <f>'[1]RC-1'!AF2050</f>
        <v>0</v>
      </c>
      <c r="AG2050" s="1">
        <f>'[1]RC-1'!AG2050</f>
        <v>0</v>
      </c>
      <c r="AH2050" s="1">
        <f>'[1]RC-1'!AH2050</f>
        <v>0</v>
      </c>
      <c r="AI2050" s="1">
        <f>'[1]RC-1'!AI2050</f>
        <v>0</v>
      </c>
    </row>
    <row r="2051" spans="1:35" x14ac:dyDescent="0.3">
      <c r="A2051" s="1">
        <f>'[1]RC-1'!A2051</f>
        <v>0</v>
      </c>
      <c r="B2051" s="1">
        <f>'[1]RC-1'!B2051</f>
        <v>0</v>
      </c>
      <c r="C2051" s="1">
        <f>'[1]RC-1'!C2051</f>
        <v>0</v>
      </c>
      <c r="D2051" s="1">
        <f>'[1]RC-1'!D2051</f>
        <v>0</v>
      </c>
      <c r="E2051" s="1">
        <f>'[1]RC-1'!E2051</f>
        <v>0</v>
      </c>
      <c r="F2051" s="1">
        <f>'[1]RC-1'!F2051</f>
        <v>0</v>
      </c>
      <c r="G2051" s="1">
        <f>'[1]RC-1'!G2051</f>
        <v>0</v>
      </c>
      <c r="H2051" s="1">
        <f>'[1]RC-1'!H2051</f>
        <v>0</v>
      </c>
      <c r="I2051" s="1">
        <f>'[1]RC-1'!I2051</f>
        <v>0</v>
      </c>
      <c r="J2051" s="1">
        <f>'[1]RC-1'!J2051</f>
        <v>0</v>
      </c>
      <c r="K2051" s="1">
        <f>'[1]RC-1'!K2051</f>
        <v>0</v>
      </c>
      <c r="L2051" s="1">
        <f>'[1]RC-1'!L2051</f>
        <v>0</v>
      </c>
      <c r="M2051" s="1">
        <f>'[1]RC-1'!M2051</f>
        <v>0</v>
      </c>
      <c r="N2051" s="1">
        <f>'[1]RC-1'!N2051</f>
        <v>0</v>
      </c>
      <c r="O2051" s="1">
        <f>'[1]RC-1'!O2051</f>
        <v>0</v>
      </c>
      <c r="P2051" s="1">
        <f>'[1]RC-1'!P2051</f>
        <v>0</v>
      </c>
      <c r="Q2051" s="1">
        <f>'[1]RC-1'!Q2051</f>
        <v>0</v>
      </c>
      <c r="R2051" s="1">
        <f>'[1]RC-1'!R2051</f>
        <v>0</v>
      </c>
      <c r="S2051" s="1">
        <f>'[1]RC-1'!S2051</f>
        <v>0</v>
      </c>
      <c r="T2051" s="1">
        <f>'[1]RC-1'!T2051</f>
        <v>0</v>
      </c>
      <c r="U2051" s="1">
        <f>'[1]RC-1'!U2051</f>
        <v>0</v>
      </c>
      <c r="V2051" s="1">
        <f>'[1]RC-1'!V2051</f>
        <v>0</v>
      </c>
      <c r="W2051" s="1">
        <f>'[1]RC-1'!W2051</f>
        <v>0</v>
      </c>
      <c r="X2051" s="1">
        <f>'[1]RC-1'!X2051</f>
        <v>0</v>
      </c>
      <c r="Y2051" s="1">
        <f>'[1]RC-1'!Y2051</f>
        <v>0</v>
      </c>
      <c r="Z2051" s="1">
        <f>'[1]RC-1'!Z2051</f>
        <v>0</v>
      </c>
      <c r="AA2051" s="1">
        <f>'[1]RC-1'!AA2051</f>
        <v>0</v>
      </c>
      <c r="AB2051" s="1">
        <f>'[1]RC-1'!AB2051</f>
        <v>0</v>
      </c>
      <c r="AC2051" s="1">
        <f>'[1]RC-1'!AC2051</f>
        <v>0</v>
      </c>
      <c r="AD2051" s="1">
        <f>'[1]RC-1'!AD2051</f>
        <v>0</v>
      </c>
      <c r="AE2051" s="1">
        <f>'[1]RC-1'!AE2051</f>
        <v>0</v>
      </c>
      <c r="AF2051" s="1">
        <f>'[1]RC-1'!AF2051</f>
        <v>0</v>
      </c>
      <c r="AG2051" s="1">
        <f>'[1]RC-1'!AG2051</f>
        <v>0</v>
      </c>
      <c r="AH2051" s="1">
        <f>'[1]RC-1'!AH2051</f>
        <v>0</v>
      </c>
      <c r="AI2051" s="1">
        <f>'[1]RC-1'!AI2051</f>
        <v>0</v>
      </c>
    </row>
    <row r="2052" spans="1:35" x14ac:dyDescent="0.3">
      <c r="A2052" s="1">
        <f>'[1]RC-1'!A2052</f>
        <v>0</v>
      </c>
      <c r="B2052" s="1">
        <f>'[1]RC-1'!B2052</f>
        <v>0</v>
      </c>
      <c r="C2052" s="1">
        <f>'[1]RC-1'!C2052</f>
        <v>0</v>
      </c>
      <c r="D2052" s="1">
        <f>'[1]RC-1'!D2052</f>
        <v>0</v>
      </c>
      <c r="E2052" s="1">
        <f>'[1]RC-1'!E2052</f>
        <v>0</v>
      </c>
      <c r="F2052" s="1">
        <f>'[1]RC-1'!F2052</f>
        <v>0</v>
      </c>
      <c r="G2052" s="1">
        <f>'[1]RC-1'!G2052</f>
        <v>0</v>
      </c>
      <c r="H2052" s="1">
        <f>'[1]RC-1'!H2052</f>
        <v>0</v>
      </c>
      <c r="I2052" s="1">
        <f>'[1]RC-1'!I2052</f>
        <v>0</v>
      </c>
      <c r="J2052" s="1">
        <f>'[1]RC-1'!J2052</f>
        <v>0</v>
      </c>
      <c r="K2052" s="1">
        <f>'[1]RC-1'!K2052</f>
        <v>0</v>
      </c>
      <c r="L2052" s="1">
        <f>'[1]RC-1'!L2052</f>
        <v>0</v>
      </c>
      <c r="M2052" s="1">
        <f>'[1]RC-1'!M2052</f>
        <v>0</v>
      </c>
      <c r="N2052" s="1">
        <f>'[1]RC-1'!N2052</f>
        <v>0</v>
      </c>
      <c r="O2052" s="1">
        <f>'[1]RC-1'!O2052</f>
        <v>0</v>
      </c>
      <c r="P2052" s="1">
        <f>'[1]RC-1'!P2052</f>
        <v>0</v>
      </c>
      <c r="Q2052" s="1">
        <f>'[1]RC-1'!Q2052</f>
        <v>0</v>
      </c>
      <c r="R2052" s="1">
        <f>'[1]RC-1'!R2052</f>
        <v>0</v>
      </c>
      <c r="S2052" s="1">
        <f>'[1]RC-1'!S2052</f>
        <v>0</v>
      </c>
      <c r="T2052" s="1">
        <f>'[1]RC-1'!T2052</f>
        <v>0</v>
      </c>
      <c r="U2052" s="1">
        <f>'[1]RC-1'!U2052</f>
        <v>0</v>
      </c>
      <c r="V2052" s="1">
        <f>'[1]RC-1'!V2052</f>
        <v>0</v>
      </c>
      <c r="W2052" s="1">
        <f>'[1]RC-1'!W2052</f>
        <v>0</v>
      </c>
      <c r="X2052" s="1">
        <f>'[1]RC-1'!X2052</f>
        <v>0</v>
      </c>
      <c r="Y2052" s="1">
        <f>'[1]RC-1'!Y2052</f>
        <v>0</v>
      </c>
      <c r="Z2052" s="1">
        <f>'[1]RC-1'!Z2052</f>
        <v>0</v>
      </c>
      <c r="AA2052" s="1">
        <f>'[1]RC-1'!AA2052</f>
        <v>0</v>
      </c>
      <c r="AB2052" s="1">
        <f>'[1]RC-1'!AB2052</f>
        <v>0</v>
      </c>
      <c r="AC2052" s="1">
        <f>'[1]RC-1'!AC2052</f>
        <v>0</v>
      </c>
      <c r="AD2052" s="1">
        <f>'[1]RC-1'!AD2052</f>
        <v>0</v>
      </c>
      <c r="AE2052" s="1">
        <f>'[1]RC-1'!AE2052</f>
        <v>0</v>
      </c>
      <c r="AF2052" s="1">
        <f>'[1]RC-1'!AF2052</f>
        <v>0</v>
      </c>
      <c r="AG2052" s="1">
        <f>'[1]RC-1'!AG2052</f>
        <v>0</v>
      </c>
      <c r="AH2052" s="1">
        <f>'[1]RC-1'!AH2052</f>
        <v>0</v>
      </c>
      <c r="AI2052" s="1">
        <f>'[1]RC-1'!AI2052</f>
        <v>0</v>
      </c>
    </row>
    <row r="2053" spans="1:35" x14ac:dyDescent="0.3">
      <c r="A2053" s="1">
        <f>'[1]RC-1'!A2053</f>
        <v>0</v>
      </c>
      <c r="B2053" s="1">
        <f>'[1]RC-1'!B2053</f>
        <v>0</v>
      </c>
      <c r="C2053" s="1">
        <f>'[1]RC-1'!C2053</f>
        <v>0</v>
      </c>
      <c r="D2053" s="1">
        <f>'[1]RC-1'!D2053</f>
        <v>0</v>
      </c>
      <c r="E2053" s="1">
        <f>'[1]RC-1'!E2053</f>
        <v>0</v>
      </c>
      <c r="F2053" s="1">
        <f>'[1]RC-1'!F2053</f>
        <v>0</v>
      </c>
      <c r="G2053" s="1">
        <f>'[1]RC-1'!G2053</f>
        <v>0</v>
      </c>
      <c r="H2053" s="1">
        <f>'[1]RC-1'!H2053</f>
        <v>0</v>
      </c>
      <c r="I2053" s="1">
        <f>'[1]RC-1'!I2053</f>
        <v>0</v>
      </c>
      <c r="J2053" s="1">
        <f>'[1]RC-1'!J2053</f>
        <v>0</v>
      </c>
      <c r="K2053" s="1">
        <f>'[1]RC-1'!K2053</f>
        <v>0</v>
      </c>
      <c r="L2053" s="1">
        <f>'[1]RC-1'!L2053</f>
        <v>0</v>
      </c>
      <c r="M2053" s="1">
        <f>'[1]RC-1'!M2053</f>
        <v>0</v>
      </c>
      <c r="N2053" s="1">
        <f>'[1]RC-1'!N2053</f>
        <v>0</v>
      </c>
      <c r="O2053" s="1">
        <f>'[1]RC-1'!O2053</f>
        <v>0</v>
      </c>
      <c r="P2053" s="1">
        <f>'[1]RC-1'!P2053</f>
        <v>0</v>
      </c>
      <c r="Q2053" s="1">
        <f>'[1]RC-1'!Q2053</f>
        <v>0</v>
      </c>
      <c r="R2053" s="1">
        <f>'[1]RC-1'!R2053</f>
        <v>0</v>
      </c>
      <c r="S2053" s="1">
        <f>'[1]RC-1'!S2053</f>
        <v>0</v>
      </c>
      <c r="T2053" s="1">
        <f>'[1]RC-1'!T2053</f>
        <v>0</v>
      </c>
      <c r="U2053" s="1">
        <f>'[1]RC-1'!U2053</f>
        <v>0</v>
      </c>
      <c r="V2053" s="1">
        <f>'[1]RC-1'!V2053</f>
        <v>0</v>
      </c>
      <c r="W2053" s="1">
        <f>'[1]RC-1'!W2053</f>
        <v>0</v>
      </c>
      <c r="X2053" s="1">
        <f>'[1]RC-1'!X2053</f>
        <v>0</v>
      </c>
      <c r="Y2053" s="1">
        <f>'[1]RC-1'!Y2053</f>
        <v>0</v>
      </c>
      <c r="Z2053" s="1">
        <f>'[1]RC-1'!Z2053</f>
        <v>0</v>
      </c>
      <c r="AA2053" s="1">
        <f>'[1]RC-1'!AA2053</f>
        <v>0</v>
      </c>
      <c r="AB2053" s="1">
        <f>'[1]RC-1'!AB2053</f>
        <v>0</v>
      </c>
      <c r="AC2053" s="1">
        <f>'[1]RC-1'!AC2053</f>
        <v>0</v>
      </c>
      <c r="AD2053" s="1">
        <f>'[1]RC-1'!AD2053</f>
        <v>0</v>
      </c>
      <c r="AE2053" s="1">
        <f>'[1]RC-1'!AE2053</f>
        <v>0</v>
      </c>
      <c r="AF2053" s="1">
        <f>'[1]RC-1'!AF2053</f>
        <v>0</v>
      </c>
      <c r="AG2053" s="1">
        <f>'[1]RC-1'!AG2053</f>
        <v>0</v>
      </c>
      <c r="AH2053" s="1">
        <f>'[1]RC-1'!AH2053</f>
        <v>0</v>
      </c>
      <c r="AI2053" s="1">
        <f>'[1]RC-1'!AI2053</f>
        <v>0</v>
      </c>
    </row>
    <row r="2054" spans="1:35" x14ac:dyDescent="0.3">
      <c r="A2054" s="1">
        <f>'[1]RC-1'!A2054</f>
        <v>0</v>
      </c>
      <c r="B2054" s="1">
        <f>'[1]RC-1'!B2054</f>
        <v>0</v>
      </c>
      <c r="C2054" s="1">
        <f>'[1]RC-1'!C2054</f>
        <v>0</v>
      </c>
      <c r="D2054" s="1">
        <f>'[1]RC-1'!D2054</f>
        <v>0</v>
      </c>
      <c r="E2054" s="1">
        <f>'[1]RC-1'!E2054</f>
        <v>0</v>
      </c>
      <c r="F2054" s="1">
        <f>'[1]RC-1'!F2054</f>
        <v>0</v>
      </c>
      <c r="G2054" s="1">
        <f>'[1]RC-1'!G2054</f>
        <v>0</v>
      </c>
      <c r="H2054" s="1">
        <f>'[1]RC-1'!H2054</f>
        <v>0</v>
      </c>
      <c r="I2054" s="1">
        <f>'[1]RC-1'!I2054</f>
        <v>0</v>
      </c>
      <c r="J2054" s="1">
        <f>'[1]RC-1'!J2054</f>
        <v>0</v>
      </c>
      <c r="K2054" s="1">
        <f>'[1]RC-1'!K2054</f>
        <v>0</v>
      </c>
      <c r="L2054" s="1">
        <f>'[1]RC-1'!L2054</f>
        <v>0</v>
      </c>
      <c r="M2054" s="1">
        <f>'[1]RC-1'!M2054</f>
        <v>0</v>
      </c>
      <c r="N2054" s="1">
        <f>'[1]RC-1'!N2054</f>
        <v>0</v>
      </c>
      <c r="O2054" s="1">
        <f>'[1]RC-1'!O2054</f>
        <v>0</v>
      </c>
      <c r="P2054" s="1">
        <f>'[1]RC-1'!P2054</f>
        <v>0</v>
      </c>
      <c r="Q2054" s="1">
        <f>'[1]RC-1'!Q2054</f>
        <v>0</v>
      </c>
      <c r="R2054" s="1">
        <f>'[1]RC-1'!R2054</f>
        <v>0</v>
      </c>
      <c r="S2054" s="1">
        <f>'[1]RC-1'!S2054</f>
        <v>0</v>
      </c>
      <c r="T2054" s="1">
        <f>'[1]RC-1'!T2054</f>
        <v>0</v>
      </c>
      <c r="U2054" s="1">
        <f>'[1]RC-1'!U2054</f>
        <v>0</v>
      </c>
      <c r="V2054" s="1">
        <f>'[1]RC-1'!V2054</f>
        <v>0</v>
      </c>
      <c r="W2054" s="1">
        <f>'[1]RC-1'!W2054</f>
        <v>0</v>
      </c>
      <c r="X2054" s="1">
        <f>'[1]RC-1'!X2054</f>
        <v>0</v>
      </c>
      <c r="Y2054" s="1">
        <f>'[1]RC-1'!Y2054</f>
        <v>0</v>
      </c>
      <c r="Z2054" s="1">
        <f>'[1]RC-1'!Z2054</f>
        <v>0</v>
      </c>
      <c r="AA2054" s="1">
        <f>'[1]RC-1'!AA2054</f>
        <v>0</v>
      </c>
      <c r="AB2054" s="1">
        <f>'[1]RC-1'!AB2054</f>
        <v>0</v>
      </c>
      <c r="AC2054" s="1">
        <f>'[1]RC-1'!AC2054</f>
        <v>0</v>
      </c>
      <c r="AD2054" s="1">
        <f>'[1]RC-1'!AD2054</f>
        <v>0</v>
      </c>
      <c r="AE2054" s="1">
        <f>'[1]RC-1'!AE2054</f>
        <v>0</v>
      </c>
      <c r="AF2054" s="1">
        <f>'[1]RC-1'!AF2054</f>
        <v>0</v>
      </c>
      <c r="AG2054" s="1">
        <f>'[1]RC-1'!AG2054</f>
        <v>0</v>
      </c>
      <c r="AH2054" s="1">
        <f>'[1]RC-1'!AH2054</f>
        <v>0</v>
      </c>
      <c r="AI2054" s="1">
        <f>'[1]RC-1'!AI2054</f>
        <v>0</v>
      </c>
    </row>
    <row r="2055" spans="1:35" x14ac:dyDescent="0.3">
      <c r="A2055" s="1">
        <f>'[1]RC-1'!A2055</f>
        <v>0</v>
      </c>
      <c r="B2055" s="1">
        <f>'[1]RC-1'!B2055</f>
        <v>0</v>
      </c>
      <c r="C2055" s="1">
        <f>'[1]RC-1'!C2055</f>
        <v>0</v>
      </c>
      <c r="D2055" s="1">
        <f>'[1]RC-1'!D2055</f>
        <v>0</v>
      </c>
      <c r="E2055" s="1">
        <f>'[1]RC-1'!E2055</f>
        <v>0</v>
      </c>
      <c r="F2055" s="1">
        <f>'[1]RC-1'!F2055</f>
        <v>0</v>
      </c>
      <c r="G2055" s="1">
        <f>'[1]RC-1'!G2055</f>
        <v>0</v>
      </c>
      <c r="H2055" s="1">
        <f>'[1]RC-1'!H2055</f>
        <v>0</v>
      </c>
      <c r="I2055" s="1">
        <f>'[1]RC-1'!I2055</f>
        <v>0</v>
      </c>
      <c r="J2055" s="1">
        <f>'[1]RC-1'!J2055</f>
        <v>0</v>
      </c>
      <c r="K2055" s="1">
        <f>'[1]RC-1'!K2055</f>
        <v>0</v>
      </c>
      <c r="L2055" s="1">
        <f>'[1]RC-1'!L2055</f>
        <v>0</v>
      </c>
      <c r="M2055" s="1">
        <f>'[1]RC-1'!M2055</f>
        <v>0</v>
      </c>
      <c r="N2055" s="1">
        <f>'[1]RC-1'!N2055</f>
        <v>0</v>
      </c>
      <c r="O2055" s="1">
        <f>'[1]RC-1'!O2055</f>
        <v>0</v>
      </c>
      <c r="P2055" s="1">
        <f>'[1]RC-1'!P2055</f>
        <v>0</v>
      </c>
      <c r="Q2055" s="1">
        <f>'[1]RC-1'!Q2055</f>
        <v>0</v>
      </c>
      <c r="R2055" s="1">
        <f>'[1]RC-1'!R2055</f>
        <v>0</v>
      </c>
      <c r="S2055" s="1">
        <f>'[1]RC-1'!S2055</f>
        <v>0</v>
      </c>
      <c r="T2055" s="1">
        <f>'[1]RC-1'!T2055</f>
        <v>0</v>
      </c>
      <c r="U2055" s="1">
        <f>'[1]RC-1'!U2055</f>
        <v>0</v>
      </c>
      <c r="V2055" s="1">
        <f>'[1]RC-1'!V2055</f>
        <v>0</v>
      </c>
      <c r="W2055" s="1">
        <f>'[1]RC-1'!W2055</f>
        <v>0</v>
      </c>
      <c r="X2055" s="1">
        <f>'[1]RC-1'!X2055</f>
        <v>0</v>
      </c>
      <c r="Y2055" s="1">
        <f>'[1]RC-1'!Y2055</f>
        <v>0</v>
      </c>
      <c r="Z2055" s="1">
        <f>'[1]RC-1'!Z2055</f>
        <v>0</v>
      </c>
      <c r="AA2055" s="1">
        <f>'[1]RC-1'!AA2055</f>
        <v>0</v>
      </c>
      <c r="AB2055" s="1">
        <f>'[1]RC-1'!AB2055</f>
        <v>0</v>
      </c>
      <c r="AC2055" s="1">
        <f>'[1]RC-1'!AC2055</f>
        <v>0</v>
      </c>
      <c r="AD2055" s="1">
        <f>'[1]RC-1'!AD2055</f>
        <v>0</v>
      </c>
      <c r="AE2055" s="1">
        <f>'[1]RC-1'!AE2055</f>
        <v>0</v>
      </c>
      <c r="AF2055" s="1">
        <f>'[1]RC-1'!AF2055</f>
        <v>0</v>
      </c>
      <c r="AG2055" s="1">
        <f>'[1]RC-1'!AG2055</f>
        <v>0</v>
      </c>
      <c r="AH2055" s="1">
        <f>'[1]RC-1'!AH2055</f>
        <v>0</v>
      </c>
      <c r="AI2055" s="1">
        <f>'[1]RC-1'!AI2055</f>
        <v>0</v>
      </c>
    </row>
    <row r="2056" spans="1:35" x14ac:dyDescent="0.3">
      <c r="A2056" s="1">
        <f>'[1]RC-1'!A2056</f>
        <v>0</v>
      </c>
      <c r="B2056" s="1">
        <f>'[1]RC-1'!B2056</f>
        <v>0</v>
      </c>
      <c r="C2056" s="1">
        <f>'[1]RC-1'!C2056</f>
        <v>0</v>
      </c>
      <c r="D2056" s="1">
        <f>'[1]RC-1'!D2056</f>
        <v>0</v>
      </c>
      <c r="E2056" s="1">
        <f>'[1]RC-1'!E2056</f>
        <v>0</v>
      </c>
      <c r="F2056" s="1">
        <f>'[1]RC-1'!F2056</f>
        <v>0</v>
      </c>
      <c r="G2056" s="1">
        <f>'[1]RC-1'!G2056</f>
        <v>0</v>
      </c>
      <c r="H2056" s="1">
        <f>'[1]RC-1'!H2056</f>
        <v>0</v>
      </c>
      <c r="I2056" s="1">
        <f>'[1]RC-1'!I2056</f>
        <v>0</v>
      </c>
      <c r="J2056" s="1">
        <f>'[1]RC-1'!J2056</f>
        <v>0</v>
      </c>
      <c r="K2056" s="1">
        <f>'[1]RC-1'!K2056</f>
        <v>0</v>
      </c>
      <c r="L2056" s="1">
        <f>'[1]RC-1'!L2056</f>
        <v>0</v>
      </c>
      <c r="M2056" s="1">
        <f>'[1]RC-1'!M2056</f>
        <v>0</v>
      </c>
      <c r="N2056" s="1">
        <f>'[1]RC-1'!N2056</f>
        <v>0</v>
      </c>
      <c r="O2056" s="1">
        <f>'[1]RC-1'!O2056</f>
        <v>0</v>
      </c>
      <c r="P2056" s="1">
        <f>'[1]RC-1'!P2056</f>
        <v>0</v>
      </c>
      <c r="Q2056" s="1">
        <f>'[1]RC-1'!Q2056</f>
        <v>0</v>
      </c>
      <c r="R2056" s="1">
        <f>'[1]RC-1'!R2056</f>
        <v>0</v>
      </c>
      <c r="S2056" s="1">
        <f>'[1]RC-1'!S2056</f>
        <v>0</v>
      </c>
      <c r="T2056" s="1">
        <f>'[1]RC-1'!T2056</f>
        <v>0</v>
      </c>
      <c r="U2056" s="1">
        <f>'[1]RC-1'!U2056</f>
        <v>0</v>
      </c>
      <c r="V2056" s="1">
        <f>'[1]RC-1'!V2056</f>
        <v>0</v>
      </c>
      <c r="W2056" s="1">
        <f>'[1]RC-1'!W2056</f>
        <v>0</v>
      </c>
      <c r="X2056" s="1">
        <f>'[1]RC-1'!X2056</f>
        <v>0</v>
      </c>
      <c r="Y2056" s="1">
        <f>'[1]RC-1'!Y2056</f>
        <v>0</v>
      </c>
      <c r="Z2056" s="1">
        <f>'[1]RC-1'!Z2056</f>
        <v>0</v>
      </c>
      <c r="AA2056" s="1">
        <f>'[1]RC-1'!AA2056</f>
        <v>0</v>
      </c>
      <c r="AB2056" s="1">
        <f>'[1]RC-1'!AB2056</f>
        <v>0</v>
      </c>
      <c r="AC2056" s="1">
        <f>'[1]RC-1'!AC2056</f>
        <v>0</v>
      </c>
      <c r="AD2056" s="1">
        <f>'[1]RC-1'!AD2056</f>
        <v>0</v>
      </c>
      <c r="AE2056" s="1">
        <f>'[1]RC-1'!AE2056</f>
        <v>0</v>
      </c>
      <c r="AF2056" s="1">
        <f>'[1]RC-1'!AF2056</f>
        <v>0</v>
      </c>
      <c r="AG2056" s="1">
        <f>'[1]RC-1'!AG2056</f>
        <v>0</v>
      </c>
      <c r="AH2056" s="1">
        <f>'[1]RC-1'!AH2056</f>
        <v>0</v>
      </c>
      <c r="AI2056" s="1">
        <f>'[1]RC-1'!AI2056</f>
        <v>0</v>
      </c>
    </row>
    <row r="2057" spans="1:35" x14ac:dyDescent="0.3">
      <c r="A2057" s="1">
        <f>'[1]RC-1'!A2057</f>
        <v>0</v>
      </c>
      <c r="B2057" s="1">
        <f>'[1]RC-1'!B2057</f>
        <v>0</v>
      </c>
      <c r="C2057" s="1">
        <f>'[1]RC-1'!C2057</f>
        <v>0</v>
      </c>
      <c r="D2057" s="1">
        <f>'[1]RC-1'!D2057</f>
        <v>0</v>
      </c>
      <c r="E2057" s="1">
        <f>'[1]RC-1'!E2057</f>
        <v>0</v>
      </c>
      <c r="F2057" s="1">
        <f>'[1]RC-1'!F2057</f>
        <v>0</v>
      </c>
      <c r="G2057" s="1">
        <f>'[1]RC-1'!G2057</f>
        <v>0</v>
      </c>
      <c r="H2057" s="1">
        <f>'[1]RC-1'!H2057</f>
        <v>0</v>
      </c>
      <c r="I2057" s="1">
        <f>'[1]RC-1'!I2057</f>
        <v>0</v>
      </c>
      <c r="J2057" s="1">
        <f>'[1]RC-1'!J2057</f>
        <v>0</v>
      </c>
      <c r="K2057" s="1">
        <f>'[1]RC-1'!K2057</f>
        <v>0</v>
      </c>
      <c r="L2057" s="1">
        <f>'[1]RC-1'!L2057</f>
        <v>0</v>
      </c>
      <c r="M2057" s="1">
        <f>'[1]RC-1'!M2057</f>
        <v>0</v>
      </c>
      <c r="N2057" s="1">
        <f>'[1]RC-1'!N2057</f>
        <v>0</v>
      </c>
      <c r="O2057" s="1">
        <f>'[1]RC-1'!O2057</f>
        <v>0</v>
      </c>
      <c r="P2057" s="1">
        <f>'[1]RC-1'!P2057</f>
        <v>0</v>
      </c>
      <c r="Q2057" s="1">
        <f>'[1]RC-1'!Q2057</f>
        <v>0</v>
      </c>
      <c r="R2057" s="1">
        <f>'[1]RC-1'!R2057</f>
        <v>0</v>
      </c>
      <c r="S2057" s="1">
        <f>'[1]RC-1'!S2057</f>
        <v>0</v>
      </c>
      <c r="T2057" s="1">
        <f>'[1]RC-1'!T2057</f>
        <v>0</v>
      </c>
      <c r="U2057" s="1">
        <f>'[1]RC-1'!U2057</f>
        <v>0</v>
      </c>
      <c r="V2057" s="1">
        <f>'[1]RC-1'!V2057</f>
        <v>0</v>
      </c>
      <c r="W2057" s="1">
        <f>'[1]RC-1'!W2057</f>
        <v>0</v>
      </c>
      <c r="X2057" s="1">
        <f>'[1]RC-1'!X2057</f>
        <v>0</v>
      </c>
      <c r="Y2057" s="1">
        <f>'[1]RC-1'!Y2057</f>
        <v>0</v>
      </c>
      <c r="Z2057" s="1">
        <f>'[1]RC-1'!Z2057</f>
        <v>0</v>
      </c>
      <c r="AA2057" s="1">
        <f>'[1]RC-1'!AA2057</f>
        <v>0</v>
      </c>
      <c r="AB2057" s="1">
        <f>'[1]RC-1'!AB2057</f>
        <v>0</v>
      </c>
      <c r="AC2057" s="1">
        <f>'[1]RC-1'!AC2057</f>
        <v>0</v>
      </c>
      <c r="AD2057" s="1">
        <f>'[1]RC-1'!AD2057</f>
        <v>0</v>
      </c>
      <c r="AE2057" s="1">
        <f>'[1]RC-1'!AE2057</f>
        <v>0</v>
      </c>
      <c r="AF2057" s="1">
        <f>'[1]RC-1'!AF2057</f>
        <v>0</v>
      </c>
      <c r="AG2057" s="1">
        <f>'[1]RC-1'!AG2057</f>
        <v>0</v>
      </c>
      <c r="AH2057" s="1">
        <f>'[1]RC-1'!AH2057</f>
        <v>0</v>
      </c>
      <c r="AI2057" s="1">
        <f>'[1]RC-1'!AI2057</f>
        <v>0</v>
      </c>
    </row>
    <row r="2058" spans="1:35" x14ac:dyDescent="0.3">
      <c r="A2058" s="1">
        <f>'[1]RC-1'!A2058</f>
        <v>0</v>
      </c>
      <c r="B2058" s="1">
        <f>'[1]RC-1'!B2058</f>
        <v>0</v>
      </c>
      <c r="C2058" s="1">
        <f>'[1]RC-1'!C2058</f>
        <v>0</v>
      </c>
      <c r="D2058" s="1">
        <f>'[1]RC-1'!D2058</f>
        <v>0</v>
      </c>
      <c r="E2058" s="1">
        <f>'[1]RC-1'!E2058</f>
        <v>0</v>
      </c>
      <c r="F2058" s="1">
        <f>'[1]RC-1'!F2058</f>
        <v>0</v>
      </c>
      <c r="G2058" s="1">
        <f>'[1]RC-1'!G2058</f>
        <v>0</v>
      </c>
      <c r="H2058" s="1">
        <f>'[1]RC-1'!H2058</f>
        <v>0</v>
      </c>
      <c r="I2058" s="1">
        <f>'[1]RC-1'!I2058</f>
        <v>0</v>
      </c>
      <c r="J2058" s="1">
        <f>'[1]RC-1'!J2058</f>
        <v>0</v>
      </c>
      <c r="K2058" s="1">
        <f>'[1]RC-1'!K2058</f>
        <v>0</v>
      </c>
      <c r="L2058" s="1">
        <f>'[1]RC-1'!L2058</f>
        <v>0</v>
      </c>
      <c r="M2058" s="1">
        <f>'[1]RC-1'!M2058</f>
        <v>0</v>
      </c>
      <c r="N2058" s="1">
        <f>'[1]RC-1'!N2058</f>
        <v>0</v>
      </c>
      <c r="O2058" s="1">
        <f>'[1]RC-1'!O2058</f>
        <v>0</v>
      </c>
      <c r="P2058" s="1">
        <f>'[1]RC-1'!P2058</f>
        <v>0</v>
      </c>
      <c r="Q2058" s="1">
        <f>'[1]RC-1'!Q2058</f>
        <v>0</v>
      </c>
      <c r="R2058" s="1">
        <f>'[1]RC-1'!R2058</f>
        <v>0</v>
      </c>
      <c r="S2058" s="1">
        <f>'[1]RC-1'!S2058</f>
        <v>0</v>
      </c>
      <c r="T2058" s="1">
        <f>'[1]RC-1'!T2058</f>
        <v>0</v>
      </c>
      <c r="U2058" s="1">
        <f>'[1]RC-1'!U2058</f>
        <v>0</v>
      </c>
      <c r="V2058" s="1">
        <f>'[1]RC-1'!V2058</f>
        <v>0</v>
      </c>
      <c r="W2058" s="1">
        <f>'[1]RC-1'!W2058</f>
        <v>0</v>
      </c>
      <c r="X2058" s="1">
        <f>'[1]RC-1'!X2058</f>
        <v>0</v>
      </c>
      <c r="Y2058" s="1">
        <f>'[1]RC-1'!Y2058</f>
        <v>0</v>
      </c>
      <c r="Z2058" s="1">
        <f>'[1]RC-1'!Z2058</f>
        <v>0</v>
      </c>
      <c r="AA2058" s="1">
        <f>'[1]RC-1'!AA2058</f>
        <v>0</v>
      </c>
      <c r="AB2058" s="1">
        <f>'[1]RC-1'!AB2058</f>
        <v>0</v>
      </c>
      <c r="AC2058" s="1">
        <f>'[1]RC-1'!AC2058</f>
        <v>0</v>
      </c>
      <c r="AD2058" s="1">
        <f>'[1]RC-1'!AD2058</f>
        <v>0</v>
      </c>
      <c r="AE2058" s="1">
        <f>'[1]RC-1'!AE2058</f>
        <v>0</v>
      </c>
      <c r="AF2058" s="1">
        <f>'[1]RC-1'!AF2058</f>
        <v>0</v>
      </c>
      <c r="AG2058" s="1">
        <f>'[1]RC-1'!AG2058</f>
        <v>0</v>
      </c>
      <c r="AH2058" s="1">
        <f>'[1]RC-1'!AH2058</f>
        <v>0</v>
      </c>
      <c r="AI2058" s="1">
        <f>'[1]RC-1'!AI2058</f>
        <v>0</v>
      </c>
    </row>
    <row r="2059" spans="1:35" x14ac:dyDescent="0.3">
      <c r="A2059" s="1">
        <f>'[1]RC-1'!A2059</f>
        <v>0</v>
      </c>
      <c r="B2059" s="1">
        <f>'[1]RC-1'!B2059</f>
        <v>0</v>
      </c>
      <c r="C2059" s="1">
        <f>'[1]RC-1'!C2059</f>
        <v>0</v>
      </c>
      <c r="D2059" s="1">
        <f>'[1]RC-1'!D2059</f>
        <v>0</v>
      </c>
      <c r="E2059" s="1">
        <f>'[1]RC-1'!E2059</f>
        <v>0</v>
      </c>
      <c r="F2059" s="1">
        <f>'[1]RC-1'!F2059</f>
        <v>0</v>
      </c>
      <c r="G2059" s="1">
        <f>'[1]RC-1'!G2059</f>
        <v>0</v>
      </c>
      <c r="H2059" s="1">
        <f>'[1]RC-1'!H2059</f>
        <v>0</v>
      </c>
      <c r="I2059" s="1">
        <f>'[1]RC-1'!I2059</f>
        <v>0</v>
      </c>
      <c r="J2059" s="1">
        <f>'[1]RC-1'!J2059</f>
        <v>0</v>
      </c>
      <c r="K2059" s="1">
        <f>'[1]RC-1'!K2059</f>
        <v>0</v>
      </c>
      <c r="L2059" s="1">
        <f>'[1]RC-1'!L2059</f>
        <v>0</v>
      </c>
      <c r="M2059" s="1">
        <f>'[1]RC-1'!M2059</f>
        <v>0</v>
      </c>
      <c r="N2059" s="1">
        <f>'[1]RC-1'!N2059</f>
        <v>0</v>
      </c>
      <c r="O2059" s="1">
        <f>'[1]RC-1'!O2059</f>
        <v>0</v>
      </c>
      <c r="P2059" s="1">
        <f>'[1]RC-1'!P2059</f>
        <v>0</v>
      </c>
      <c r="Q2059" s="1">
        <f>'[1]RC-1'!Q2059</f>
        <v>0</v>
      </c>
      <c r="R2059" s="1">
        <f>'[1]RC-1'!R2059</f>
        <v>0</v>
      </c>
      <c r="S2059" s="1">
        <f>'[1]RC-1'!S2059</f>
        <v>0</v>
      </c>
      <c r="T2059" s="1">
        <f>'[1]RC-1'!T2059</f>
        <v>0</v>
      </c>
      <c r="U2059" s="1">
        <f>'[1]RC-1'!U2059</f>
        <v>0</v>
      </c>
      <c r="V2059" s="1">
        <f>'[1]RC-1'!V2059</f>
        <v>0</v>
      </c>
      <c r="W2059" s="1">
        <f>'[1]RC-1'!W2059</f>
        <v>0</v>
      </c>
      <c r="X2059" s="1">
        <f>'[1]RC-1'!X2059</f>
        <v>0</v>
      </c>
      <c r="Y2059" s="1">
        <f>'[1]RC-1'!Y2059</f>
        <v>0</v>
      </c>
      <c r="Z2059" s="1">
        <f>'[1]RC-1'!Z2059</f>
        <v>0</v>
      </c>
      <c r="AA2059" s="1">
        <f>'[1]RC-1'!AA2059</f>
        <v>0</v>
      </c>
      <c r="AB2059" s="1">
        <f>'[1]RC-1'!AB2059</f>
        <v>0</v>
      </c>
      <c r="AC2059" s="1">
        <f>'[1]RC-1'!AC2059</f>
        <v>0</v>
      </c>
      <c r="AD2059" s="1">
        <f>'[1]RC-1'!AD2059</f>
        <v>0</v>
      </c>
      <c r="AE2059" s="1">
        <f>'[1]RC-1'!AE2059</f>
        <v>0</v>
      </c>
      <c r="AF2059" s="1">
        <f>'[1]RC-1'!AF2059</f>
        <v>0</v>
      </c>
      <c r="AG2059" s="1">
        <f>'[1]RC-1'!AG2059</f>
        <v>0</v>
      </c>
      <c r="AH2059" s="1">
        <f>'[1]RC-1'!AH2059</f>
        <v>0</v>
      </c>
      <c r="AI2059" s="1">
        <f>'[1]RC-1'!AI2059</f>
        <v>0</v>
      </c>
    </row>
    <row r="2060" spans="1:35" x14ac:dyDescent="0.3">
      <c r="A2060" s="1">
        <f>'[1]RC-1'!A2060</f>
        <v>0</v>
      </c>
      <c r="B2060" s="1">
        <f>'[1]RC-1'!B2060</f>
        <v>0</v>
      </c>
      <c r="C2060" s="1">
        <f>'[1]RC-1'!C2060</f>
        <v>0</v>
      </c>
      <c r="D2060" s="1">
        <f>'[1]RC-1'!D2060</f>
        <v>0</v>
      </c>
      <c r="E2060" s="1">
        <f>'[1]RC-1'!E2060</f>
        <v>0</v>
      </c>
      <c r="F2060" s="1">
        <f>'[1]RC-1'!F2060</f>
        <v>0</v>
      </c>
      <c r="G2060" s="1">
        <f>'[1]RC-1'!G2060</f>
        <v>0</v>
      </c>
      <c r="H2060" s="1">
        <f>'[1]RC-1'!H2060</f>
        <v>0</v>
      </c>
      <c r="I2060" s="1">
        <f>'[1]RC-1'!I2060</f>
        <v>0</v>
      </c>
      <c r="J2060" s="1">
        <f>'[1]RC-1'!J2060</f>
        <v>0</v>
      </c>
      <c r="K2060" s="1">
        <f>'[1]RC-1'!K2060</f>
        <v>0</v>
      </c>
      <c r="L2060" s="1">
        <f>'[1]RC-1'!L2060</f>
        <v>0</v>
      </c>
      <c r="M2060" s="1">
        <f>'[1]RC-1'!M2060</f>
        <v>0</v>
      </c>
      <c r="N2060" s="1">
        <f>'[1]RC-1'!N2060</f>
        <v>0</v>
      </c>
      <c r="O2060" s="1">
        <f>'[1]RC-1'!O2060</f>
        <v>0</v>
      </c>
      <c r="P2060" s="1">
        <f>'[1]RC-1'!P2060</f>
        <v>0</v>
      </c>
      <c r="Q2060" s="1">
        <f>'[1]RC-1'!Q2060</f>
        <v>0</v>
      </c>
      <c r="R2060" s="1">
        <f>'[1]RC-1'!R2060</f>
        <v>0</v>
      </c>
      <c r="S2060" s="1">
        <f>'[1]RC-1'!S2060</f>
        <v>0</v>
      </c>
      <c r="T2060" s="1">
        <f>'[1]RC-1'!T2060</f>
        <v>0</v>
      </c>
      <c r="U2060" s="1">
        <f>'[1]RC-1'!U2060</f>
        <v>0</v>
      </c>
      <c r="V2060" s="1">
        <f>'[1]RC-1'!V2060</f>
        <v>0</v>
      </c>
      <c r="W2060" s="1">
        <f>'[1]RC-1'!W2060</f>
        <v>0</v>
      </c>
      <c r="X2060" s="1">
        <f>'[1]RC-1'!X2060</f>
        <v>0</v>
      </c>
      <c r="Y2060" s="1">
        <f>'[1]RC-1'!Y2060</f>
        <v>0</v>
      </c>
      <c r="Z2060" s="1">
        <f>'[1]RC-1'!Z2060</f>
        <v>0</v>
      </c>
      <c r="AA2060" s="1">
        <f>'[1]RC-1'!AA2060</f>
        <v>0</v>
      </c>
      <c r="AB2060" s="1">
        <f>'[1]RC-1'!AB2060</f>
        <v>0</v>
      </c>
      <c r="AC2060" s="1">
        <f>'[1]RC-1'!AC2060</f>
        <v>0</v>
      </c>
      <c r="AD2060" s="1">
        <f>'[1]RC-1'!AD2060</f>
        <v>0</v>
      </c>
      <c r="AE2060" s="1">
        <f>'[1]RC-1'!AE2060</f>
        <v>0</v>
      </c>
      <c r="AF2060" s="1">
        <f>'[1]RC-1'!AF2060</f>
        <v>0</v>
      </c>
      <c r="AG2060" s="1">
        <f>'[1]RC-1'!AG2060</f>
        <v>0</v>
      </c>
      <c r="AH2060" s="1">
        <f>'[1]RC-1'!AH2060</f>
        <v>0</v>
      </c>
      <c r="AI2060" s="1">
        <f>'[1]RC-1'!AI2060</f>
        <v>0</v>
      </c>
    </row>
    <row r="2061" spans="1:35" x14ac:dyDescent="0.3">
      <c r="A2061" s="1">
        <f>'[1]RC-1'!A2061</f>
        <v>0</v>
      </c>
      <c r="B2061" s="1">
        <f>'[1]RC-1'!B2061</f>
        <v>0</v>
      </c>
      <c r="C2061" s="1">
        <f>'[1]RC-1'!C2061</f>
        <v>0</v>
      </c>
      <c r="D2061" s="1">
        <f>'[1]RC-1'!D2061</f>
        <v>0</v>
      </c>
      <c r="E2061" s="1">
        <f>'[1]RC-1'!E2061</f>
        <v>0</v>
      </c>
      <c r="F2061" s="1">
        <f>'[1]RC-1'!F2061</f>
        <v>0</v>
      </c>
      <c r="G2061" s="1">
        <f>'[1]RC-1'!G2061</f>
        <v>0</v>
      </c>
      <c r="H2061" s="1">
        <f>'[1]RC-1'!H2061</f>
        <v>0</v>
      </c>
      <c r="I2061" s="1">
        <f>'[1]RC-1'!I2061</f>
        <v>0</v>
      </c>
      <c r="J2061" s="1">
        <f>'[1]RC-1'!J2061</f>
        <v>0</v>
      </c>
      <c r="K2061" s="1">
        <f>'[1]RC-1'!K2061</f>
        <v>0</v>
      </c>
      <c r="L2061" s="1">
        <f>'[1]RC-1'!L2061</f>
        <v>0</v>
      </c>
      <c r="M2061" s="1">
        <f>'[1]RC-1'!M2061</f>
        <v>0</v>
      </c>
      <c r="N2061" s="1">
        <f>'[1]RC-1'!N2061</f>
        <v>0</v>
      </c>
      <c r="O2061" s="1">
        <f>'[1]RC-1'!O2061</f>
        <v>0</v>
      </c>
      <c r="P2061" s="1">
        <f>'[1]RC-1'!P2061</f>
        <v>0</v>
      </c>
      <c r="Q2061" s="1">
        <f>'[1]RC-1'!Q2061</f>
        <v>0</v>
      </c>
      <c r="R2061" s="1">
        <f>'[1]RC-1'!R2061</f>
        <v>0</v>
      </c>
      <c r="S2061" s="1">
        <f>'[1]RC-1'!S2061</f>
        <v>0</v>
      </c>
      <c r="T2061" s="1">
        <f>'[1]RC-1'!T2061</f>
        <v>0</v>
      </c>
      <c r="U2061" s="1">
        <f>'[1]RC-1'!U2061</f>
        <v>0</v>
      </c>
      <c r="V2061" s="1">
        <f>'[1]RC-1'!V2061</f>
        <v>0</v>
      </c>
      <c r="W2061" s="1">
        <f>'[1]RC-1'!W2061</f>
        <v>0</v>
      </c>
      <c r="X2061" s="1">
        <f>'[1]RC-1'!X2061</f>
        <v>0</v>
      </c>
      <c r="Y2061" s="1">
        <f>'[1]RC-1'!Y2061</f>
        <v>0</v>
      </c>
      <c r="Z2061" s="1">
        <f>'[1]RC-1'!Z2061</f>
        <v>0</v>
      </c>
      <c r="AA2061" s="1">
        <f>'[1]RC-1'!AA2061</f>
        <v>0</v>
      </c>
      <c r="AB2061" s="1">
        <f>'[1]RC-1'!AB2061</f>
        <v>0</v>
      </c>
      <c r="AC2061" s="1">
        <f>'[1]RC-1'!AC2061</f>
        <v>0</v>
      </c>
      <c r="AD2061" s="1">
        <f>'[1]RC-1'!AD2061</f>
        <v>0</v>
      </c>
      <c r="AE2061" s="1">
        <f>'[1]RC-1'!AE2061</f>
        <v>0</v>
      </c>
      <c r="AF2061" s="1">
        <f>'[1]RC-1'!AF2061</f>
        <v>0</v>
      </c>
      <c r="AG2061" s="1">
        <f>'[1]RC-1'!AG2061</f>
        <v>0</v>
      </c>
      <c r="AH2061" s="1">
        <f>'[1]RC-1'!AH2061</f>
        <v>0</v>
      </c>
      <c r="AI2061" s="1">
        <f>'[1]RC-1'!AI2061</f>
        <v>0</v>
      </c>
    </row>
    <row r="2062" spans="1:35" x14ac:dyDescent="0.3">
      <c r="A2062" s="1">
        <f>'[1]RC-1'!A2062</f>
        <v>0</v>
      </c>
      <c r="B2062" s="1">
        <f>'[1]RC-1'!B2062</f>
        <v>0</v>
      </c>
      <c r="C2062" s="1">
        <f>'[1]RC-1'!C2062</f>
        <v>0</v>
      </c>
      <c r="D2062" s="1">
        <f>'[1]RC-1'!D2062</f>
        <v>0</v>
      </c>
      <c r="E2062" s="1">
        <f>'[1]RC-1'!E2062</f>
        <v>0</v>
      </c>
      <c r="F2062" s="1">
        <f>'[1]RC-1'!F2062</f>
        <v>0</v>
      </c>
      <c r="G2062" s="1">
        <f>'[1]RC-1'!G2062</f>
        <v>0</v>
      </c>
      <c r="H2062" s="1">
        <f>'[1]RC-1'!H2062</f>
        <v>0</v>
      </c>
      <c r="I2062" s="1">
        <f>'[1]RC-1'!I2062</f>
        <v>0</v>
      </c>
      <c r="J2062" s="1">
        <f>'[1]RC-1'!J2062</f>
        <v>0</v>
      </c>
      <c r="K2062" s="1">
        <f>'[1]RC-1'!K2062</f>
        <v>0</v>
      </c>
      <c r="L2062" s="1">
        <f>'[1]RC-1'!L2062</f>
        <v>0</v>
      </c>
      <c r="M2062" s="1">
        <f>'[1]RC-1'!M2062</f>
        <v>0</v>
      </c>
      <c r="N2062" s="1">
        <f>'[1]RC-1'!N2062</f>
        <v>0</v>
      </c>
      <c r="O2062" s="1">
        <f>'[1]RC-1'!O2062</f>
        <v>0</v>
      </c>
      <c r="P2062" s="1">
        <f>'[1]RC-1'!P2062</f>
        <v>0</v>
      </c>
      <c r="Q2062" s="1">
        <f>'[1]RC-1'!Q2062</f>
        <v>0</v>
      </c>
      <c r="R2062" s="1">
        <f>'[1]RC-1'!R2062</f>
        <v>0</v>
      </c>
      <c r="S2062" s="1">
        <f>'[1]RC-1'!S2062</f>
        <v>0</v>
      </c>
      <c r="T2062" s="1">
        <f>'[1]RC-1'!T2062</f>
        <v>0</v>
      </c>
      <c r="U2062" s="1">
        <f>'[1]RC-1'!U2062</f>
        <v>0</v>
      </c>
      <c r="V2062" s="1">
        <f>'[1]RC-1'!V2062</f>
        <v>0</v>
      </c>
      <c r="W2062" s="1">
        <f>'[1]RC-1'!W2062</f>
        <v>0</v>
      </c>
      <c r="X2062" s="1">
        <f>'[1]RC-1'!X2062</f>
        <v>0</v>
      </c>
      <c r="Y2062" s="1">
        <f>'[1]RC-1'!Y2062</f>
        <v>0</v>
      </c>
      <c r="Z2062" s="1">
        <f>'[1]RC-1'!Z2062</f>
        <v>0</v>
      </c>
      <c r="AA2062" s="1">
        <f>'[1]RC-1'!AA2062</f>
        <v>0</v>
      </c>
      <c r="AB2062" s="1">
        <f>'[1]RC-1'!AB2062</f>
        <v>0</v>
      </c>
      <c r="AC2062" s="1">
        <f>'[1]RC-1'!AC2062</f>
        <v>0</v>
      </c>
      <c r="AD2062" s="1">
        <f>'[1]RC-1'!AD2062</f>
        <v>0</v>
      </c>
      <c r="AE2062" s="1">
        <f>'[1]RC-1'!AE2062</f>
        <v>0</v>
      </c>
      <c r="AF2062" s="1">
        <f>'[1]RC-1'!AF2062</f>
        <v>0</v>
      </c>
      <c r="AG2062" s="1">
        <f>'[1]RC-1'!AG2062</f>
        <v>0</v>
      </c>
      <c r="AH2062" s="1">
        <f>'[1]RC-1'!AH2062</f>
        <v>0</v>
      </c>
      <c r="AI2062" s="1">
        <f>'[1]RC-1'!AI2062</f>
        <v>0</v>
      </c>
    </row>
    <row r="2063" spans="1:35" x14ac:dyDescent="0.3">
      <c r="A2063" s="1">
        <f>'[1]RC-1'!A2063</f>
        <v>0</v>
      </c>
      <c r="B2063" s="1">
        <f>'[1]RC-1'!B2063</f>
        <v>0</v>
      </c>
      <c r="C2063" s="1">
        <f>'[1]RC-1'!C2063</f>
        <v>0</v>
      </c>
      <c r="D2063" s="1">
        <f>'[1]RC-1'!D2063</f>
        <v>0</v>
      </c>
      <c r="E2063" s="1">
        <f>'[1]RC-1'!E2063</f>
        <v>0</v>
      </c>
      <c r="F2063" s="1">
        <f>'[1]RC-1'!F2063</f>
        <v>0</v>
      </c>
      <c r="G2063" s="1">
        <f>'[1]RC-1'!G2063</f>
        <v>0</v>
      </c>
      <c r="H2063" s="1">
        <f>'[1]RC-1'!H2063</f>
        <v>0</v>
      </c>
      <c r="I2063" s="1">
        <f>'[1]RC-1'!I2063</f>
        <v>0</v>
      </c>
      <c r="J2063" s="1">
        <f>'[1]RC-1'!J2063</f>
        <v>0</v>
      </c>
      <c r="K2063" s="1">
        <f>'[1]RC-1'!K2063</f>
        <v>0</v>
      </c>
      <c r="L2063" s="1">
        <f>'[1]RC-1'!L2063</f>
        <v>0</v>
      </c>
      <c r="M2063" s="1">
        <f>'[1]RC-1'!M2063</f>
        <v>0</v>
      </c>
      <c r="N2063" s="1">
        <f>'[1]RC-1'!N2063</f>
        <v>0</v>
      </c>
      <c r="O2063" s="1">
        <f>'[1]RC-1'!O2063</f>
        <v>0</v>
      </c>
      <c r="P2063" s="1">
        <f>'[1]RC-1'!P2063</f>
        <v>0</v>
      </c>
      <c r="Q2063" s="1">
        <f>'[1]RC-1'!Q2063</f>
        <v>0</v>
      </c>
      <c r="R2063" s="1">
        <f>'[1]RC-1'!R2063</f>
        <v>0</v>
      </c>
      <c r="S2063" s="1">
        <f>'[1]RC-1'!S2063</f>
        <v>0</v>
      </c>
      <c r="T2063" s="1">
        <f>'[1]RC-1'!T2063</f>
        <v>0</v>
      </c>
      <c r="U2063" s="1">
        <f>'[1]RC-1'!U2063</f>
        <v>0</v>
      </c>
      <c r="V2063" s="1">
        <f>'[1]RC-1'!V2063</f>
        <v>0</v>
      </c>
      <c r="W2063" s="1">
        <f>'[1]RC-1'!W2063</f>
        <v>0</v>
      </c>
      <c r="X2063" s="1">
        <f>'[1]RC-1'!X2063</f>
        <v>0</v>
      </c>
      <c r="Y2063" s="1">
        <f>'[1]RC-1'!Y2063</f>
        <v>0</v>
      </c>
      <c r="Z2063" s="1">
        <f>'[1]RC-1'!Z2063</f>
        <v>0</v>
      </c>
      <c r="AA2063" s="1">
        <f>'[1]RC-1'!AA2063</f>
        <v>0</v>
      </c>
      <c r="AB2063" s="1">
        <f>'[1]RC-1'!AB2063</f>
        <v>0</v>
      </c>
      <c r="AC2063" s="1">
        <f>'[1]RC-1'!AC2063</f>
        <v>0</v>
      </c>
      <c r="AD2063" s="1">
        <f>'[1]RC-1'!AD2063</f>
        <v>0</v>
      </c>
      <c r="AE2063" s="1">
        <f>'[1]RC-1'!AE2063</f>
        <v>0</v>
      </c>
      <c r="AF2063" s="1">
        <f>'[1]RC-1'!AF2063</f>
        <v>0</v>
      </c>
      <c r="AG2063" s="1">
        <f>'[1]RC-1'!AG2063</f>
        <v>0</v>
      </c>
      <c r="AH2063" s="1">
        <f>'[1]RC-1'!AH2063</f>
        <v>0</v>
      </c>
      <c r="AI2063" s="1">
        <f>'[1]RC-1'!AI2063</f>
        <v>0</v>
      </c>
    </row>
    <row r="2064" spans="1:35" x14ac:dyDescent="0.3">
      <c r="A2064" s="1">
        <f>'[1]RC-1'!A2064</f>
        <v>0</v>
      </c>
      <c r="B2064" s="1">
        <f>'[1]RC-1'!B2064</f>
        <v>0</v>
      </c>
      <c r="C2064" s="1">
        <f>'[1]RC-1'!C2064</f>
        <v>0</v>
      </c>
      <c r="D2064" s="1">
        <f>'[1]RC-1'!D2064</f>
        <v>0</v>
      </c>
      <c r="E2064" s="1">
        <f>'[1]RC-1'!E2064</f>
        <v>0</v>
      </c>
      <c r="F2064" s="1">
        <f>'[1]RC-1'!F2064</f>
        <v>0</v>
      </c>
      <c r="G2064" s="1">
        <f>'[1]RC-1'!G2064</f>
        <v>0</v>
      </c>
      <c r="H2064" s="1">
        <f>'[1]RC-1'!H2064</f>
        <v>0</v>
      </c>
      <c r="I2064" s="1">
        <f>'[1]RC-1'!I2064</f>
        <v>0</v>
      </c>
      <c r="J2064" s="1">
        <f>'[1]RC-1'!J2064</f>
        <v>0</v>
      </c>
      <c r="K2064" s="1">
        <f>'[1]RC-1'!K2064</f>
        <v>0</v>
      </c>
      <c r="L2064" s="1">
        <f>'[1]RC-1'!L2064</f>
        <v>0</v>
      </c>
      <c r="M2064" s="1">
        <f>'[1]RC-1'!M2064</f>
        <v>0</v>
      </c>
      <c r="N2064" s="1">
        <f>'[1]RC-1'!N2064</f>
        <v>0</v>
      </c>
      <c r="O2064" s="1">
        <f>'[1]RC-1'!O2064</f>
        <v>0</v>
      </c>
      <c r="P2064" s="1">
        <f>'[1]RC-1'!P2064</f>
        <v>0</v>
      </c>
      <c r="Q2064" s="1">
        <f>'[1]RC-1'!Q2064</f>
        <v>0</v>
      </c>
      <c r="R2064" s="1">
        <f>'[1]RC-1'!R2064</f>
        <v>0</v>
      </c>
      <c r="S2064" s="1">
        <f>'[1]RC-1'!S2064</f>
        <v>0</v>
      </c>
      <c r="T2064" s="1">
        <f>'[1]RC-1'!T2064</f>
        <v>0</v>
      </c>
      <c r="U2064" s="1">
        <f>'[1]RC-1'!U2064</f>
        <v>0</v>
      </c>
      <c r="V2064" s="1">
        <f>'[1]RC-1'!V2064</f>
        <v>0</v>
      </c>
      <c r="W2064" s="1">
        <f>'[1]RC-1'!W2064</f>
        <v>0</v>
      </c>
      <c r="X2064" s="1">
        <f>'[1]RC-1'!X2064</f>
        <v>0</v>
      </c>
      <c r="Y2064" s="1">
        <f>'[1]RC-1'!Y2064</f>
        <v>0</v>
      </c>
      <c r="Z2064" s="1">
        <f>'[1]RC-1'!Z2064</f>
        <v>0</v>
      </c>
      <c r="AA2064" s="1">
        <f>'[1]RC-1'!AA2064</f>
        <v>0</v>
      </c>
      <c r="AB2064" s="1">
        <f>'[1]RC-1'!AB2064</f>
        <v>0</v>
      </c>
      <c r="AC2064" s="1">
        <f>'[1]RC-1'!AC2064</f>
        <v>0</v>
      </c>
      <c r="AD2064" s="1">
        <f>'[1]RC-1'!AD2064</f>
        <v>0</v>
      </c>
      <c r="AE2064" s="1">
        <f>'[1]RC-1'!AE2064</f>
        <v>0</v>
      </c>
      <c r="AF2064" s="1">
        <f>'[1]RC-1'!AF2064</f>
        <v>0</v>
      </c>
      <c r="AG2064" s="1">
        <f>'[1]RC-1'!AG2064</f>
        <v>0</v>
      </c>
      <c r="AH2064" s="1">
        <f>'[1]RC-1'!AH2064</f>
        <v>0</v>
      </c>
      <c r="AI2064" s="1">
        <f>'[1]RC-1'!AI2064</f>
        <v>0</v>
      </c>
    </row>
    <row r="2065" spans="1:35" x14ac:dyDescent="0.3">
      <c r="A2065" s="1">
        <f>'[1]RC-1'!A2065</f>
        <v>0</v>
      </c>
      <c r="B2065" s="1">
        <f>'[1]RC-1'!B2065</f>
        <v>0</v>
      </c>
      <c r="C2065" s="1">
        <f>'[1]RC-1'!C2065</f>
        <v>0</v>
      </c>
      <c r="D2065" s="1">
        <f>'[1]RC-1'!D2065</f>
        <v>0</v>
      </c>
      <c r="E2065" s="1">
        <f>'[1]RC-1'!E2065</f>
        <v>0</v>
      </c>
      <c r="F2065" s="1">
        <f>'[1]RC-1'!F2065</f>
        <v>0</v>
      </c>
      <c r="G2065" s="1">
        <f>'[1]RC-1'!G2065</f>
        <v>0</v>
      </c>
      <c r="H2065" s="1">
        <f>'[1]RC-1'!H2065</f>
        <v>0</v>
      </c>
      <c r="I2065" s="1">
        <f>'[1]RC-1'!I2065</f>
        <v>0</v>
      </c>
      <c r="J2065" s="1">
        <f>'[1]RC-1'!J2065</f>
        <v>0</v>
      </c>
      <c r="K2065" s="1">
        <f>'[1]RC-1'!K2065</f>
        <v>0</v>
      </c>
      <c r="L2065" s="1">
        <f>'[1]RC-1'!L2065</f>
        <v>0</v>
      </c>
      <c r="M2065" s="1">
        <f>'[1]RC-1'!M2065</f>
        <v>0</v>
      </c>
      <c r="N2065" s="1">
        <f>'[1]RC-1'!N2065</f>
        <v>0</v>
      </c>
      <c r="O2065" s="1">
        <f>'[1]RC-1'!O2065</f>
        <v>0</v>
      </c>
      <c r="P2065" s="1">
        <f>'[1]RC-1'!P2065</f>
        <v>0</v>
      </c>
      <c r="Q2065" s="1">
        <f>'[1]RC-1'!Q2065</f>
        <v>0</v>
      </c>
      <c r="R2065" s="1">
        <f>'[1]RC-1'!R2065</f>
        <v>0</v>
      </c>
      <c r="S2065" s="1">
        <f>'[1]RC-1'!S2065</f>
        <v>0</v>
      </c>
      <c r="T2065" s="1">
        <f>'[1]RC-1'!T2065</f>
        <v>0</v>
      </c>
      <c r="U2065" s="1">
        <f>'[1]RC-1'!U2065</f>
        <v>0</v>
      </c>
      <c r="V2065" s="1">
        <f>'[1]RC-1'!V2065</f>
        <v>0</v>
      </c>
      <c r="W2065" s="1">
        <f>'[1]RC-1'!W2065</f>
        <v>0</v>
      </c>
      <c r="X2065" s="1">
        <f>'[1]RC-1'!X2065</f>
        <v>0</v>
      </c>
      <c r="Y2065" s="1">
        <f>'[1]RC-1'!Y2065</f>
        <v>0</v>
      </c>
      <c r="Z2065" s="1">
        <f>'[1]RC-1'!Z2065</f>
        <v>0</v>
      </c>
      <c r="AA2065" s="1">
        <f>'[1]RC-1'!AA2065</f>
        <v>0</v>
      </c>
      <c r="AB2065" s="1">
        <f>'[1]RC-1'!AB2065</f>
        <v>0</v>
      </c>
      <c r="AC2065" s="1">
        <f>'[1]RC-1'!AC2065</f>
        <v>0</v>
      </c>
      <c r="AD2065" s="1">
        <f>'[1]RC-1'!AD2065</f>
        <v>0</v>
      </c>
      <c r="AE2065" s="1">
        <f>'[1]RC-1'!AE2065</f>
        <v>0</v>
      </c>
      <c r="AF2065" s="1">
        <f>'[1]RC-1'!AF2065</f>
        <v>0</v>
      </c>
      <c r="AG2065" s="1">
        <f>'[1]RC-1'!AG2065</f>
        <v>0</v>
      </c>
      <c r="AH2065" s="1">
        <f>'[1]RC-1'!AH2065</f>
        <v>0</v>
      </c>
      <c r="AI2065" s="1">
        <f>'[1]RC-1'!AI2065</f>
        <v>0</v>
      </c>
    </row>
    <row r="2066" spans="1:35" x14ac:dyDescent="0.3">
      <c r="A2066" s="1">
        <f>'[1]RC-1'!A2066</f>
        <v>0</v>
      </c>
      <c r="B2066" s="1">
        <f>'[1]RC-1'!B2066</f>
        <v>0</v>
      </c>
      <c r="C2066" s="1">
        <f>'[1]RC-1'!C2066</f>
        <v>0</v>
      </c>
      <c r="D2066" s="1">
        <f>'[1]RC-1'!D2066</f>
        <v>0</v>
      </c>
      <c r="E2066" s="1">
        <f>'[1]RC-1'!E2066</f>
        <v>0</v>
      </c>
      <c r="F2066" s="1">
        <f>'[1]RC-1'!F2066</f>
        <v>0</v>
      </c>
      <c r="G2066" s="1">
        <f>'[1]RC-1'!G2066</f>
        <v>0</v>
      </c>
      <c r="H2066" s="1">
        <f>'[1]RC-1'!H2066</f>
        <v>0</v>
      </c>
      <c r="I2066" s="1">
        <f>'[1]RC-1'!I2066</f>
        <v>0</v>
      </c>
      <c r="J2066" s="1">
        <f>'[1]RC-1'!J2066</f>
        <v>0</v>
      </c>
      <c r="K2066" s="1">
        <f>'[1]RC-1'!K2066</f>
        <v>0</v>
      </c>
      <c r="L2066" s="1">
        <f>'[1]RC-1'!L2066</f>
        <v>0</v>
      </c>
      <c r="M2066" s="1">
        <f>'[1]RC-1'!M2066</f>
        <v>0</v>
      </c>
      <c r="N2066" s="1">
        <f>'[1]RC-1'!N2066</f>
        <v>0</v>
      </c>
      <c r="O2066" s="1">
        <f>'[1]RC-1'!O2066</f>
        <v>0</v>
      </c>
      <c r="P2066" s="1">
        <f>'[1]RC-1'!P2066</f>
        <v>0</v>
      </c>
      <c r="Q2066" s="1">
        <f>'[1]RC-1'!Q2066</f>
        <v>0</v>
      </c>
      <c r="R2066" s="1">
        <f>'[1]RC-1'!R2066</f>
        <v>0</v>
      </c>
      <c r="S2066" s="1">
        <f>'[1]RC-1'!S2066</f>
        <v>0</v>
      </c>
      <c r="T2066" s="1">
        <f>'[1]RC-1'!T2066</f>
        <v>0</v>
      </c>
      <c r="U2066" s="1">
        <f>'[1]RC-1'!U2066</f>
        <v>0</v>
      </c>
      <c r="V2066" s="1">
        <f>'[1]RC-1'!V2066</f>
        <v>0</v>
      </c>
      <c r="W2066" s="1">
        <f>'[1]RC-1'!W2066</f>
        <v>0</v>
      </c>
      <c r="X2066" s="1">
        <f>'[1]RC-1'!X2066</f>
        <v>0</v>
      </c>
      <c r="Y2066" s="1">
        <f>'[1]RC-1'!Y2066</f>
        <v>0</v>
      </c>
      <c r="Z2066" s="1">
        <f>'[1]RC-1'!Z2066</f>
        <v>0</v>
      </c>
      <c r="AA2066" s="1">
        <f>'[1]RC-1'!AA2066</f>
        <v>0</v>
      </c>
      <c r="AB2066" s="1">
        <f>'[1]RC-1'!AB2066</f>
        <v>0</v>
      </c>
      <c r="AC2066" s="1">
        <f>'[1]RC-1'!AC2066</f>
        <v>0</v>
      </c>
      <c r="AD2066" s="1">
        <f>'[1]RC-1'!AD2066</f>
        <v>0</v>
      </c>
      <c r="AE2066" s="1">
        <f>'[1]RC-1'!AE2066</f>
        <v>0</v>
      </c>
      <c r="AF2066" s="1">
        <f>'[1]RC-1'!AF2066</f>
        <v>0</v>
      </c>
      <c r="AG2066" s="1">
        <f>'[1]RC-1'!AG2066</f>
        <v>0</v>
      </c>
      <c r="AH2066" s="1">
        <f>'[1]RC-1'!AH2066</f>
        <v>0</v>
      </c>
      <c r="AI2066" s="1">
        <f>'[1]RC-1'!AI2066</f>
        <v>0</v>
      </c>
    </row>
    <row r="2067" spans="1:35" x14ac:dyDescent="0.3">
      <c r="A2067" s="1">
        <f>'[1]RC-1'!A2067</f>
        <v>0</v>
      </c>
      <c r="B2067" s="1">
        <f>'[1]RC-1'!B2067</f>
        <v>0</v>
      </c>
      <c r="C2067" s="1">
        <f>'[1]RC-1'!C2067</f>
        <v>0</v>
      </c>
      <c r="D2067" s="1">
        <f>'[1]RC-1'!D2067</f>
        <v>0</v>
      </c>
      <c r="E2067" s="1">
        <f>'[1]RC-1'!E2067</f>
        <v>0</v>
      </c>
      <c r="F2067" s="1">
        <f>'[1]RC-1'!F2067</f>
        <v>0</v>
      </c>
      <c r="G2067" s="1">
        <f>'[1]RC-1'!G2067</f>
        <v>0</v>
      </c>
      <c r="H2067" s="1">
        <f>'[1]RC-1'!H2067</f>
        <v>0</v>
      </c>
      <c r="I2067" s="1">
        <f>'[1]RC-1'!I2067</f>
        <v>0</v>
      </c>
      <c r="J2067" s="1">
        <f>'[1]RC-1'!J2067</f>
        <v>0</v>
      </c>
      <c r="K2067" s="1">
        <f>'[1]RC-1'!K2067</f>
        <v>0</v>
      </c>
      <c r="L2067" s="1">
        <f>'[1]RC-1'!L2067</f>
        <v>0</v>
      </c>
      <c r="M2067" s="1">
        <f>'[1]RC-1'!M2067</f>
        <v>0</v>
      </c>
      <c r="N2067" s="1">
        <f>'[1]RC-1'!N2067</f>
        <v>0</v>
      </c>
      <c r="O2067" s="1">
        <f>'[1]RC-1'!O2067</f>
        <v>0</v>
      </c>
      <c r="P2067" s="1">
        <f>'[1]RC-1'!P2067</f>
        <v>0</v>
      </c>
      <c r="Q2067" s="1">
        <f>'[1]RC-1'!Q2067</f>
        <v>0</v>
      </c>
      <c r="R2067" s="1">
        <f>'[1]RC-1'!R2067</f>
        <v>0</v>
      </c>
      <c r="S2067" s="1">
        <f>'[1]RC-1'!S2067</f>
        <v>0</v>
      </c>
      <c r="T2067" s="1">
        <f>'[1]RC-1'!T2067</f>
        <v>0</v>
      </c>
      <c r="U2067" s="1">
        <f>'[1]RC-1'!U2067</f>
        <v>0</v>
      </c>
      <c r="V2067" s="1">
        <f>'[1]RC-1'!V2067</f>
        <v>0</v>
      </c>
      <c r="W2067" s="1">
        <f>'[1]RC-1'!W2067</f>
        <v>0</v>
      </c>
      <c r="X2067" s="1">
        <f>'[1]RC-1'!X2067</f>
        <v>0</v>
      </c>
      <c r="Y2067" s="1">
        <f>'[1]RC-1'!Y2067</f>
        <v>0</v>
      </c>
      <c r="Z2067" s="1">
        <f>'[1]RC-1'!Z2067</f>
        <v>0</v>
      </c>
      <c r="AA2067" s="1">
        <f>'[1]RC-1'!AA2067</f>
        <v>0</v>
      </c>
      <c r="AB2067" s="1">
        <f>'[1]RC-1'!AB2067</f>
        <v>0</v>
      </c>
      <c r="AC2067" s="1">
        <f>'[1]RC-1'!AC2067</f>
        <v>0</v>
      </c>
      <c r="AD2067" s="1">
        <f>'[1]RC-1'!AD2067</f>
        <v>0</v>
      </c>
      <c r="AE2067" s="1">
        <f>'[1]RC-1'!AE2067</f>
        <v>0</v>
      </c>
      <c r="AF2067" s="1">
        <f>'[1]RC-1'!AF2067</f>
        <v>0</v>
      </c>
      <c r="AG2067" s="1">
        <f>'[1]RC-1'!AG2067</f>
        <v>0</v>
      </c>
      <c r="AH2067" s="1">
        <f>'[1]RC-1'!AH2067</f>
        <v>0</v>
      </c>
      <c r="AI2067" s="1">
        <f>'[1]RC-1'!AI2067</f>
        <v>0</v>
      </c>
    </row>
    <row r="2068" spans="1:35" x14ac:dyDescent="0.3">
      <c r="A2068" s="1">
        <f>'[1]RC-1'!A2068</f>
        <v>0</v>
      </c>
      <c r="B2068" s="1">
        <f>'[1]RC-1'!B2068</f>
        <v>0</v>
      </c>
      <c r="C2068" s="1">
        <f>'[1]RC-1'!C2068</f>
        <v>0</v>
      </c>
      <c r="D2068" s="1">
        <f>'[1]RC-1'!D2068</f>
        <v>0</v>
      </c>
      <c r="E2068" s="1">
        <f>'[1]RC-1'!E2068</f>
        <v>0</v>
      </c>
      <c r="F2068" s="1">
        <f>'[1]RC-1'!F2068</f>
        <v>0</v>
      </c>
      <c r="G2068" s="1">
        <f>'[1]RC-1'!G2068</f>
        <v>0</v>
      </c>
      <c r="H2068" s="1">
        <f>'[1]RC-1'!H2068</f>
        <v>0</v>
      </c>
      <c r="I2068" s="1">
        <f>'[1]RC-1'!I2068</f>
        <v>0</v>
      </c>
      <c r="J2068" s="1">
        <f>'[1]RC-1'!J2068</f>
        <v>0</v>
      </c>
      <c r="K2068" s="1">
        <f>'[1]RC-1'!K2068</f>
        <v>0</v>
      </c>
      <c r="L2068" s="1">
        <f>'[1]RC-1'!L2068</f>
        <v>0</v>
      </c>
      <c r="M2068" s="1">
        <f>'[1]RC-1'!M2068</f>
        <v>0</v>
      </c>
      <c r="N2068" s="1">
        <f>'[1]RC-1'!N2068</f>
        <v>0</v>
      </c>
      <c r="O2068" s="1">
        <f>'[1]RC-1'!O2068</f>
        <v>0</v>
      </c>
      <c r="P2068" s="1">
        <f>'[1]RC-1'!P2068</f>
        <v>0</v>
      </c>
      <c r="Q2068" s="1">
        <f>'[1]RC-1'!Q2068</f>
        <v>0</v>
      </c>
      <c r="R2068" s="1">
        <f>'[1]RC-1'!R2068</f>
        <v>0</v>
      </c>
      <c r="S2068" s="1">
        <f>'[1]RC-1'!S2068</f>
        <v>0</v>
      </c>
      <c r="T2068" s="1">
        <f>'[1]RC-1'!T2068</f>
        <v>0</v>
      </c>
      <c r="U2068" s="1">
        <f>'[1]RC-1'!U2068</f>
        <v>0</v>
      </c>
      <c r="V2068" s="1">
        <f>'[1]RC-1'!V2068</f>
        <v>0</v>
      </c>
      <c r="W2068" s="1">
        <f>'[1]RC-1'!W2068</f>
        <v>0</v>
      </c>
      <c r="X2068" s="1">
        <f>'[1]RC-1'!X2068</f>
        <v>0</v>
      </c>
      <c r="Y2068" s="1">
        <f>'[1]RC-1'!Y2068</f>
        <v>0</v>
      </c>
      <c r="Z2068" s="1">
        <f>'[1]RC-1'!Z2068</f>
        <v>0</v>
      </c>
      <c r="AA2068" s="1">
        <f>'[1]RC-1'!AA2068</f>
        <v>0</v>
      </c>
      <c r="AB2068" s="1">
        <f>'[1]RC-1'!AB2068</f>
        <v>0</v>
      </c>
      <c r="AC2068" s="1">
        <f>'[1]RC-1'!AC2068</f>
        <v>0</v>
      </c>
      <c r="AD2068" s="1">
        <f>'[1]RC-1'!AD2068</f>
        <v>0</v>
      </c>
      <c r="AE2068" s="1">
        <f>'[1]RC-1'!AE2068</f>
        <v>0</v>
      </c>
      <c r="AF2068" s="1">
        <f>'[1]RC-1'!AF2068</f>
        <v>0</v>
      </c>
      <c r="AG2068" s="1">
        <f>'[1]RC-1'!AG2068</f>
        <v>0</v>
      </c>
      <c r="AH2068" s="1">
        <f>'[1]RC-1'!AH2068</f>
        <v>0</v>
      </c>
      <c r="AI2068" s="1">
        <f>'[1]RC-1'!AI2068</f>
        <v>0</v>
      </c>
    </row>
    <row r="2069" spans="1:35" x14ac:dyDescent="0.3">
      <c r="A2069" s="1">
        <f>'[1]RC-1'!A2069</f>
        <v>0</v>
      </c>
      <c r="B2069" s="1">
        <f>'[1]RC-1'!B2069</f>
        <v>0</v>
      </c>
      <c r="C2069" s="1">
        <f>'[1]RC-1'!C2069</f>
        <v>0</v>
      </c>
      <c r="D2069" s="1">
        <f>'[1]RC-1'!D2069</f>
        <v>0</v>
      </c>
      <c r="E2069" s="1">
        <f>'[1]RC-1'!E2069</f>
        <v>0</v>
      </c>
      <c r="F2069" s="1">
        <f>'[1]RC-1'!F2069</f>
        <v>0</v>
      </c>
      <c r="G2069" s="1">
        <f>'[1]RC-1'!G2069</f>
        <v>0</v>
      </c>
      <c r="H2069" s="1">
        <f>'[1]RC-1'!H2069</f>
        <v>0</v>
      </c>
      <c r="I2069" s="1">
        <f>'[1]RC-1'!I2069</f>
        <v>0</v>
      </c>
      <c r="J2069" s="1">
        <f>'[1]RC-1'!J2069</f>
        <v>0</v>
      </c>
      <c r="K2069" s="1">
        <f>'[1]RC-1'!K2069</f>
        <v>0</v>
      </c>
      <c r="L2069" s="1">
        <f>'[1]RC-1'!L2069</f>
        <v>0</v>
      </c>
      <c r="M2069" s="1">
        <f>'[1]RC-1'!M2069</f>
        <v>0</v>
      </c>
      <c r="N2069" s="1">
        <f>'[1]RC-1'!N2069</f>
        <v>0</v>
      </c>
      <c r="O2069" s="1">
        <f>'[1]RC-1'!O2069</f>
        <v>0</v>
      </c>
      <c r="P2069" s="1">
        <f>'[1]RC-1'!P2069</f>
        <v>0</v>
      </c>
      <c r="Q2069" s="1">
        <f>'[1]RC-1'!Q2069</f>
        <v>0</v>
      </c>
      <c r="R2069" s="1">
        <f>'[1]RC-1'!R2069</f>
        <v>0</v>
      </c>
      <c r="S2069" s="1">
        <f>'[1]RC-1'!S2069</f>
        <v>0</v>
      </c>
      <c r="T2069" s="1">
        <f>'[1]RC-1'!T2069</f>
        <v>0</v>
      </c>
      <c r="U2069" s="1">
        <f>'[1]RC-1'!U2069</f>
        <v>0</v>
      </c>
      <c r="V2069" s="1">
        <f>'[1]RC-1'!V2069</f>
        <v>0</v>
      </c>
      <c r="W2069" s="1">
        <f>'[1]RC-1'!W2069</f>
        <v>0</v>
      </c>
      <c r="X2069" s="1">
        <f>'[1]RC-1'!X2069</f>
        <v>0</v>
      </c>
      <c r="Y2069" s="1">
        <f>'[1]RC-1'!Y2069</f>
        <v>0</v>
      </c>
      <c r="Z2069" s="1">
        <f>'[1]RC-1'!Z2069</f>
        <v>0</v>
      </c>
      <c r="AA2069" s="1">
        <f>'[1]RC-1'!AA2069</f>
        <v>0</v>
      </c>
      <c r="AB2069" s="1">
        <f>'[1]RC-1'!AB2069</f>
        <v>0</v>
      </c>
      <c r="AC2069" s="1">
        <f>'[1]RC-1'!AC2069</f>
        <v>0</v>
      </c>
      <c r="AD2069" s="1">
        <f>'[1]RC-1'!AD2069</f>
        <v>0</v>
      </c>
      <c r="AE2069" s="1">
        <f>'[1]RC-1'!AE2069</f>
        <v>0</v>
      </c>
      <c r="AF2069" s="1">
        <f>'[1]RC-1'!AF2069</f>
        <v>0</v>
      </c>
      <c r="AG2069" s="1">
        <f>'[1]RC-1'!AG2069</f>
        <v>0</v>
      </c>
      <c r="AH2069" s="1">
        <f>'[1]RC-1'!AH2069</f>
        <v>0</v>
      </c>
      <c r="AI2069" s="1">
        <f>'[1]RC-1'!AI2069</f>
        <v>0</v>
      </c>
    </row>
    <row r="2070" spans="1:35" x14ac:dyDescent="0.3">
      <c r="A2070" s="1">
        <f>'[1]RC-1'!A2070</f>
        <v>0</v>
      </c>
      <c r="B2070" s="1">
        <f>'[1]RC-1'!B2070</f>
        <v>0</v>
      </c>
      <c r="C2070" s="1">
        <f>'[1]RC-1'!C2070</f>
        <v>0</v>
      </c>
      <c r="D2070" s="1">
        <f>'[1]RC-1'!D2070</f>
        <v>0</v>
      </c>
      <c r="E2070" s="1">
        <f>'[1]RC-1'!E2070</f>
        <v>0</v>
      </c>
      <c r="F2070" s="1">
        <f>'[1]RC-1'!F2070</f>
        <v>0</v>
      </c>
      <c r="G2070" s="1">
        <f>'[1]RC-1'!G2070</f>
        <v>0</v>
      </c>
      <c r="H2070" s="1">
        <f>'[1]RC-1'!H2070</f>
        <v>0</v>
      </c>
      <c r="I2070" s="1">
        <f>'[1]RC-1'!I2070</f>
        <v>0</v>
      </c>
      <c r="J2070" s="1">
        <f>'[1]RC-1'!J2070</f>
        <v>0</v>
      </c>
      <c r="K2070" s="1">
        <f>'[1]RC-1'!K2070</f>
        <v>0</v>
      </c>
      <c r="L2070" s="1">
        <f>'[1]RC-1'!L2070</f>
        <v>0</v>
      </c>
      <c r="M2070" s="1">
        <f>'[1]RC-1'!M2070</f>
        <v>0</v>
      </c>
      <c r="N2070" s="1">
        <f>'[1]RC-1'!N2070</f>
        <v>0</v>
      </c>
      <c r="O2070" s="1">
        <f>'[1]RC-1'!O2070</f>
        <v>0</v>
      </c>
      <c r="P2070" s="1">
        <f>'[1]RC-1'!P2070</f>
        <v>0</v>
      </c>
      <c r="Q2070" s="1">
        <f>'[1]RC-1'!Q2070</f>
        <v>0</v>
      </c>
      <c r="R2070" s="1">
        <f>'[1]RC-1'!R2070</f>
        <v>0</v>
      </c>
      <c r="S2070" s="1">
        <f>'[1]RC-1'!S2070</f>
        <v>0</v>
      </c>
      <c r="T2070" s="1">
        <f>'[1]RC-1'!T2070</f>
        <v>0</v>
      </c>
      <c r="U2070" s="1">
        <f>'[1]RC-1'!U2070</f>
        <v>0</v>
      </c>
      <c r="V2070" s="1">
        <f>'[1]RC-1'!V2070</f>
        <v>0</v>
      </c>
      <c r="W2070" s="1">
        <f>'[1]RC-1'!W2070</f>
        <v>0</v>
      </c>
      <c r="X2070" s="1">
        <f>'[1]RC-1'!X2070</f>
        <v>0</v>
      </c>
      <c r="Y2070" s="1">
        <f>'[1]RC-1'!Y2070</f>
        <v>0</v>
      </c>
      <c r="Z2070" s="1">
        <f>'[1]RC-1'!Z2070</f>
        <v>0</v>
      </c>
      <c r="AA2070" s="1">
        <f>'[1]RC-1'!AA2070</f>
        <v>0</v>
      </c>
      <c r="AB2070" s="1">
        <f>'[1]RC-1'!AB2070</f>
        <v>0</v>
      </c>
      <c r="AC2070" s="1">
        <f>'[1]RC-1'!AC2070</f>
        <v>0</v>
      </c>
      <c r="AD2070" s="1">
        <f>'[1]RC-1'!AD2070</f>
        <v>0</v>
      </c>
      <c r="AE2070" s="1">
        <f>'[1]RC-1'!AE2070</f>
        <v>0</v>
      </c>
      <c r="AF2070" s="1">
        <f>'[1]RC-1'!AF2070</f>
        <v>0</v>
      </c>
      <c r="AG2070" s="1">
        <f>'[1]RC-1'!AG2070</f>
        <v>0</v>
      </c>
      <c r="AH2070" s="1">
        <f>'[1]RC-1'!AH2070</f>
        <v>0</v>
      </c>
      <c r="AI2070" s="1">
        <f>'[1]RC-1'!AI2070</f>
        <v>0</v>
      </c>
    </row>
    <row r="2071" spans="1:35" x14ac:dyDescent="0.3">
      <c r="A2071" s="1">
        <f>'[1]RC-1'!A2071</f>
        <v>0</v>
      </c>
      <c r="B2071" s="1">
        <f>'[1]RC-1'!B2071</f>
        <v>0</v>
      </c>
      <c r="C2071" s="1">
        <f>'[1]RC-1'!C2071</f>
        <v>0</v>
      </c>
      <c r="D2071" s="1">
        <f>'[1]RC-1'!D2071</f>
        <v>0</v>
      </c>
      <c r="E2071" s="1">
        <f>'[1]RC-1'!E2071</f>
        <v>0</v>
      </c>
      <c r="F2071" s="1">
        <f>'[1]RC-1'!F2071</f>
        <v>0</v>
      </c>
      <c r="G2071" s="1">
        <f>'[1]RC-1'!G2071</f>
        <v>0</v>
      </c>
      <c r="H2071" s="1">
        <f>'[1]RC-1'!H2071</f>
        <v>0</v>
      </c>
      <c r="I2071" s="1">
        <f>'[1]RC-1'!I2071</f>
        <v>0</v>
      </c>
      <c r="J2071" s="1">
        <f>'[1]RC-1'!J2071</f>
        <v>0</v>
      </c>
      <c r="K2071" s="1">
        <f>'[1]RC-1'!K2071</f>
        <v>0</v>
      </c>
      <c r="L2071" s="1">
        <f>'[1]RC-1'!L2071</f>
        <v>0</v>
      </c>
      <c r="M2071" s="1">
        <f>'[1]RC-1'!M2071</f>
        <v>0</v>
      </c>
      <c r="N2071" s="1">
        <f>'[1]RC-1'!N2071</f>
        <v>0</v>
      </c>
      <c r="O2071" s="1">
        <f>'[1]RC-1'!O2071</f>
        <v>0</v>
      </c>
      <c r="P2071" s="1">
        <f>'[1]RC-1'!P2071</f>
        <v>0</v>
      </c>
      <c r="Q2071" s="1">
        <f>'[1]RC-1'!Q2071</f>
        <v>0</v>
      </c>
      <c r="R2071" s="1">
        <f>'[1]RC-1'!R2071</f>
        <v>0</v>
      </c>
      <c r="S2071" s="1">
        <f>'[1]RC-1'!S2071</f>
        <v>0</v>
      </c>
      <c r="T2071" s="1">
        <f>'[1]RC-1'!T2071</f>
        <v>0</v>
      </c>
      <c r="U2071" s="1">
        <f>'[1]RC-1'!U2071</f>
        <v>0</v>
      </c>
      <c r="V2071" s="1">
        <f>'[1]RC-1'!V2071</f>
        <v>0</v>
      </c>
      <c r="W2071" s="1">
        <f>'[1]RC-1'!W2071</f>
        <v>0</v>
      </c>
      <c r="X2071" s="1">
        <f>'[1]RC-1'!X2071</f>
        <v>0</v>
      </c>
      <c r="Y2071" s="1">
        <f>'[1]RC-1'!Y2071</f>
        <v>0</v>
      </c>
      <c r="Z2071" s="1">
        <f>'[1]RC-1'!Z2071</f>
        <v>0</v>
      </c>
      <c r="AA2071" s="1">
        <f>'[1]RC-1'!AA2071</f>
        <v>0</v>
      </c>
      <c r="AB2071" s="1">
        <f>'[1]RC-1'!AB2071</f>
        <v>0</v>
      </c>
      <c r="AC2071" s="1">
        <f>'[1]RC-1'!AC2071</f>
        <v>0</v>
      </c>
      <c r="AD2071" s="1">
        <f>'[1]RC-1'!AD2071</f>
        <v>0</v>
      </c>
      <c r="AE2071" s="1">
        <f>'[1]RC-1'!AE2071</f>
        <v>0</v>
      </c>
      <c r="AF2071" s="1">
        <f>'[1]RC-1'!AF2071</f>
        <v>0</v>
      </c>
      <c r="AG2071" s="1">
        <f>'[1]RC-1'!AG2071</f>
        <v>0</v>
      </c>
      <c r="AH2071" s="1">
        <f>'[1]RC-1'!AH2071</f>
        <v>0</v>
      </c>
      <c r="AI2071" s="1">
        <f>'[1]RC-1'!AI2071</f>
        <v>0</v>
      </c>
    </row>
    <row r="2072" spans="1:35" x14ac:dyDescent="0.3">
      <c r="A2072" s="1">
        <f>'[1]RC-1'!A2072</f>
        <v>0</v>
      </c>
      <c r="B2072" s="1">
        <f>'[1]RC-1'!B2072</f>
        <v>0</v>
      </c>
      <c r="C2072" s="1">
        <f>'[1]RC-1'!C2072</f>
        <v>0</v>
      </c>
      <c r="D2072" s="1">
        <f>'[1]RC-1'!D2072</f>
        <v>0</v>
      </c>
      <c r="E2072" s="1">
        <f>'[1]RC-1'!E2072</f>
        <v>0</v>
      </c>
      <c r="F2072" s="1">
        <f>'[1]RC-1'!F2072</f>
        <v>0</v>
      </c>
      <c r="G2072" s="1">
        <f>'[1]RC-1'!G2072</f>
        <v>0</v>
      </c>
      <c r="H2072" s="1">
        <f>'[1]RC-1'!H2072</f>
        <v>0</v>
      </c>
      <c r="I2072" s="1">
        <f>'[1]RC-1'!I2072</f>
        <v>0</v>
      </c>
      <c r="J2072" s="1">
        <f>'[1]RC-1'!J2072</f>
        <v>0</v>
      </c>
      <c r="K2072" s="1">
        <f>'[1]RC-1'!K2072</f>
        <v>0</v>
      </c>
      <c r="L2072" s="1">
        <f>'[1]RC-1'!L2072</f>
        <v>0</v>
      </c>
      <c r="M2072" s="1">
        <f>'[1]RC-1'!M2072</f>
        <v>0</v>
      </c>
      <c r="N2072" s="1">
        <f>'[1]RC-1'!N2072</f>
        <v>0</v>
      </c>
      <c r="O2072" s="1">
        <f>'[1]RC-1'!O2072</f>
        <v>0</v>
      </c>
      <c r="P2072" s="1">
        <f>'[1]RC-1'!P2072</f>
        <v>0</v>
      </c>
      <c r="Q2072" s="1">
        <f>'[1]RC-1'!Q2072</f>
        <v>0</v>
      </c>
      <c r="R2072" s="1">
        <f>'[1]RC-1'!R2072</f>
        <v>0</v>
      </c>
      <c r="S2072" s="1">
        <f>'[1]RC-1'!S2072</f>
        <v>0</v>
      </c>
      <c r="T2072" s="1">
        <f>'[1]RC-1'!T2072</f>
        <v>0</v>
      </c>
      <c r="U2072" s="1">
        <f>'[1]RC-1'!U2072</f>
        <v>0</v>
      </c>
      <c r="V2072" s="1">
        <f>'[1]RC-1'!V2072</f>
        <v>0</v>
      </c>
      <c r="W2072" s="1">
        <f>'[1]RC-1'!W2072</f>
        <v>0</v>
      </c>
      <c r="X2072" s="1">
        <f>'[1]RC-1'!X2072</f>
        <v>0</v>
      </c>
      <c r="Y2072" s="1">
        <f>'[1]RC-1'!Y2072</f>
        <v>0</v>
      </c>
      <c r="Z2072" s="1">
        <f>'[1]RC-1'!Z2072</f>
        <v>0</v>
      </c>
      <c r="AA2072" s="1">
        <f>'[1]RC-1'!AA2072</f>
        <v>0</v>
      </c>
      <c r="AB2072" s="1">
        <f>'[1]RC-1'!AB2072</f>
        <v>0</v>
      </c>
      <c r="AC2072" s="1">
        <f>'[1]RC-1'!AC2072</f>
        <v>0</v>
      </c>
      <c r="AD2072" s="1">
        <f>'[1]RC-1'!AD2072</f>
        <v>0</v>
      </c>
      <c r="AE2072" s="1">
        <f>'[1]RC-1'!AE2072</f>
        <v>0</v>
      </c>
      <c r="AF2072" s="1">
        <f>'[1]RC-1'!AF2072</f>
        <v>0</v>
      </c>
      <c r="AG2072" s="1">
        <f>'[1]RC-1'!AG2072</f>
        <v>0</v>
      </c>
      <c r="AH2072" s="1">
        <f>'[1]RC-1'!AH2072</f>
        <v>0</v>
      </c>
      <c r="AI2072" s="1">
        <f>'[1]RC-1'!AI2072</f>
        <v>0</v>
      </c>
    </row>
    <row r="2073" spans="1:35" x14ac:dyDescent="0.3">
      <c r="A2073" s="1">
        <f>'[1]RC-1'!A2073</f>
        <v>0</v>
      </c>
      <c r="B2073" s="1">
        <f>'[1]RC-1'!B2073</f>
        <v>0</v>
      </c>
      <c r="C2073" s="1">
        <f>'[1]RC-1'!C2073</f>
        <v>0</v>
      </c>
      <c r="D2073" s="1">
        <f>'[1]RC-1'!D2073</f>
        <v>0</v>
      </c>
      <c r="E2073" s="1">
        <f>'[1]RC-1'!E2073</f>
        <v>0</v>
      </c>
      <c r="F2073" s="1">
        <f>'[1]RC-1'!F2073</f>
        <v>0</v>
      </c>
      <c r="G2073" s="1">
        <f>'[1]RC-1'!G2073</f>
        <v>0</v>
      </c>
      <c r="H2073" s="1">
        <f>'[1]RC-1'!H2073</f>
        <v>0</v>
      </c>
      <c r="I2073" s="1">
        <f>'[1]RC-1'!I2073</f>
        <v>0</v>
      </c>
      <c r="J2073" s="1">
        <f>'[1]RC-1'!J2073</f>
        <v>0</v>
      </c>
      <c r="K2073" s="1">
        <f>'[1]RC-1'!K2073</f>
        <v>0</v>
      </c>
      <c r="L2073" s="1">
        <f>'[1]RC-1'!L2073</f>
        <v>0</v>
      </c>
      <c r="M2073" s="1">
        <f>'[1]RC-1'!M2073</f>
        <v>0</v>
      </c>
      <c r="N2073" s="1">
        <f>'[1]RC-1'!N2073</f>
        <v>0</v>
      </c>
      <c r="O2073" s="1">
        <f>'[1]RC-1'!O2073</f>
        <v>0</v>
      </c>
      <c r="P2073" s="1">
        <f>'[1]RC-1'!P2073</f>
        <v>0</v>
      </c>
      <c r="Q2073" s="1">
        <f>'[1]RC-1'!Q2073</f>
        <v>0</v>
      </c>
      <c r="R2073" s="1">
        <f>'[1]RC-1'!R2073</f>
        <v>0</v>
      </c>
      <c r="S2073" s="1">
        <f>'[1]RC-1'!S2073</f>
        <v>0</v>
      </c>
      <c r="T2073" s="1">
        <f>'[1]RC-1'!T2073</f>
        <v>0</v>
      </c>
      <c r="U2073" s="1">
        <f>'[1]RC-1'!U2073</f>
        <v>0</v>
      </c>
      <c r="V2073" s="1">
        <f>'[1]RC-1'!V2073</f>
        <v>0</v>
      </c>
      <c r="W2073" s="1">
        <f>'[1]RC-1'!W2073</f>
        <v>0</v>
      </c>
      <c r="X2073" s="1">
        <f>'[1]RC-1'!X2073</f>
        <v>0</v>
      </c>
      <c r="Y2073" s="1">
        <f>'[1]RC-1'!Y2073</f>
        <v>0</v>
      </c>
      <c r="Z2073" s="1">
        <f>'[1]RC-1'!Z2073</f>
        <v>0</v>
      </c>
      <c r="AA2073" s="1">
        <f>'[1]RC-1'!AA2073</f>
        <v>0</v>
      </c>
      <c r="AB2073" s="1">
        <f>'[1]RC-1'!AB2073</f>
        <v>0</v>
      </c>
      <c r="AC2073" s="1">
        <f>'[1]RC-1'!AC2073</f>
        <v>0</v>
      </c>
      <c r="AD2073" s="1">
        <f>'[1]RC-1'!AD2073</f>
        <v>0</v>
      </c>
      <c r="AE2073" s="1">
        <f>'[1]RC-1'!AE2073</f>
        <v>0</v>
      </c>
      <c r="AF2073" s="1">
        <f>'[1]RC-1'!AF2073</f>
        <v>0</v>
      </c>
      <c r="AG2073" s="1">
        <f>'[1]RC-1'!AG2073</f>
        <v>0</v>
      </c>
      <c r="AH2073" s="1">
        <f>'[1]RC-1'!AH2073</f>
        <v>0</v>
      </c>
      <c r="AI2073" s="1">
        <f>'[1]RC-1'!AI2073</f>
        <v>0</v>
      </c>
    </row>
    <row r="2074" spans="1:35" x14ac:dyDescent="0.3">
      <c r="A2074" s="1">
        <f>'[1]RC-1'!A2074</f>
        <v>0</v>
      </c>
      <c r="B2074" s="1">
        <f>'[1]RC-1'!B2074</f>
        <v>0</v>
      </c>
      <c r="C2074" s="1">
        <f>'[1]RC-1'!C2074</f>
        <v>0</v>
      </c>
      <c r="D2074" s="1">
        <f>'[1]RC-1'!D2074</f>
        <v>0</v>
      </c>
      <c r="E2074" s="1">
        <f>'[1]RC-1'!E2074</f>
        <v>0</v>
      </c>
      <c r="F2074" s="1">
        <f>'[1]RC-1'!F2074</f>
        <v>0</v>
      </c>
      <c r="G2074" s="1">
        <f>'[1]RC-1'!G2074</f>
        <v>0</v>
      </c>
      <c r="H2074" s="1">
        <f>'[1]RC-1'!H2074</f>
        <v>0</v>
      </c>
      <c r="I2074" s="1">
        <f>'[1]RC-1'!I2074</f>
        <v>0</v>
      </c>
      <c r="J2074" s="1">
        <f>'[1]RC-1'!J2074</f>
        <v>0</v>
      </c>
      <c r="K2074" s="1">
        <f>'[1]RC-1'!K2074</f>
        <v>0</v>
      </c>
      <c r="L2074" s="1">
        <f>'[1]RC-1'!L2074</f>
        <v>0</v>
      </c>
      <c r="M2074" s="1">
        <f>'[1]RC-1'!M2074</f>
        <v>0</v>
      </c>
      <c r="N2074" s="1">
        <f>'[1]RC-1'!N2074</f>
        <v>0</v>
      </c>
      <c r="O2074" s="1">
        <f>'[1]RC-1'!O2074</f>
        <v>0</v>
      </c>
      <c r="P2074" s="1">
        <f>'[1]RC-1'!P2074</f>
        <v>0</v>
      </c>
      <c r="Q2074" s="1">
        <f>'[1]RC-1'!Q2074</f>
        <v>0</v>
      </c>
      <c r="R2074" s="1">
        <f>'[1]RC-1'!R2074</f>
        <v>0</v>
      </c>
      <c r="S2074" s="1">
        <f>'[1]RC-1'!S2074</f>
        <v>0</v>
      </c>
      <c r="T2074" s="1">
        <f>'[1]RC-1'!T2074</f>
        <v>0</v>
      </c>
      <c r="U2074" s="1">
        <f>'[1]RC-1'!U2074</f>
        <v>0</v>
      </c>
      <c r="V2074" s="1">
        <f>'[1]RC-1'!V2074</f>
        <v>0</v>
      </c>
      <c r="W2074" s="1">
        <f>'[1]RC-1'!W2074</f>
        <v>0</v>
      </c>
      <c r="X2074" s="1">
        <f>'[1]RC-1'!X2074</f>
        <v>0</v>
      </c>
      <c r="Y2074" s="1">
        <f>'[1]RC-1'!Y2074</f>
        <v>0</v>
      </c>
      <c r="Z2074" s="1">
        <f>'[1]RC-1'!Z2074</f>
        <v>0</v>
      </c>
      <c r="AA2074" s="1">
        <f>'[1]RC-1'!AA2074</f>
        <v>0</v>
      </c>
      <c r="AB2074" s="1">
        <f>'[1]RC-1'!AB2074</f>
        <v>0</v>
      </c>
      <c r="AC2074" s="1">
        <f>'[1]RC-1'!AC2074</f>
        <v>0</v>
      </c>
      <c r="AD2074" s="1">
        <f>'[1]RC-1'!AD2074</f>
        <v>0</v>
      </c>
      <c r="AE2074" s="1">
        <f>'[1]RC-1'!AE2074</f>
        <v>0</v>
      </c>
      <c r="AF2074" s="1">
        <f>'[1]RC-1'!AF2074</f>
        <v>0</v>
      </c>
      <c r="AG2074" s="1">
        <f>'[1]RC-1'!AG2074</f>
        <v>0</v>
      </c>
      <c r="AH2074" s="1">
        <f>'[1]RC-1'!AH2074</f>
        <v>0</v>
      </c>
      <c r="AI2074" s="1">
        <f>'[1]RC-1'!AI2074</f>
        <v>0</v>
      </c>
    </row>
    <row r="2075" spans="1:35" x14ac:dyDescent="0.3">
      <c r="A2075" s="1">
        <f>'[1]RC-1'!A2075</f>
        <v>0</v>
      </c>
      <c r="B2075" s="1">
        <f>'[1]RC-1'!B2075</f>
        <v>0</v>
      </c>
      <c r="C2075" s="1">
        <f>'[1]RC-1'!C2075</f>
        <v>0</v>
      </c>
      <c r="D2075" s="1">
        <f>'[1]RC-1'!D2075</f>
        <v>0</v>
      </c>
      <c r="E2075" s="1">
        <f>'[1]RC-1'!E2075</f>
        <v>0</v>
      </c>
      <c r="F2075" s="1">
        <f>'[1]RC-1'!F2075</f>
        <v>0</v>
      </c>
      <c r="G2075" s="1">
        <f>'[1]RC-1'!G2075</f>
        <v>0</v>
      </c>
      <c r="H2075" s="1">
        <f>'[1]RC-1'!H2075</f>
        <v>0</v>
      </c>
      <c r="I2075" s="1">
        <f>'[1]RC-1'!I2075</f>
        <v>0</v>
      </c>
      <c r="J2075" s="1">
        <f>'[1]RC-1'!J2075</f>
        <v>0</v>
      </c>
      <c r="K2075" s="1">
        <f>'[1]RC-1'!K2075</f>
        <v>0</v>
      </c>
      <c r="L2075" s="1">
        <f>'[1]RC-1'!L2075</f>
        <v>0</v>
      </c>
      <c r="M2075" s="1">
        <f>'[1]RC-1'!M2075</f>
        <v>0</v>
      </c>
      <c r="N2075" s="1">
        <f>'[1]RC-1'!N2075</f>
        <v>0</v>
      </c>
      <c r="O2075" s="1">
        <f>'[1]RC-1'!O2075</f>
        <v>0</v>
      </c>
      <c r="P2075" s="1">
        <f>'[1]RC-1'!P2075</f>
        <v>0</v>
      </c>
      <c r="Q2075" s="1">
        <f>'[1]RC-1'!Q2075</f>
        <v>0</v>
      </c>
      <c r="R2075" s="1">
        <f>'[1]RC-1'!R2075</f>
        <v>0</v>
      </c>
      <c r="S2075" s="1">
        <f>'[1]RC-1'!S2075</f>
        <v>0</v>
      </c>
      <c r="T2075" s="1">
        <f>'[1]RC-1'!T2075</f>
        <v>0</v>
      </c>
      <c r="U2075" s="1">
        <f>'[1]RC-1'!U2075</f>
        <v>0</v>
      </c>
      <c r="V2075" s="1">
        <f>'[1]RC-1'!V2075</f>
        <v>0</v>
      </c>
      <c r="W2075" s="1">
        <f>'[1]RC-1'!W2075</f>
        <v>0</v>
      </c>
      <c r="X2075" s="1">
        <f>'[1]RC-1'!X2075</f>
        <v>0</v>
      </c>
      <c r="Y2075" s="1">
        <f>'[1]RC-1'!Y2075</f>
        <v>0</v>
      </c>
      <c r="Z2075" s="1">
        <f>'[1]RC-1'!Z2075</f>
        <v>0</v>
      </c>
      <c r="AA2075" s="1">
        <f>'[1]RC-1'!AA2075</f>
        <v>0</v>
      </c>
      <c r="AB2075" s="1">
        <f>'[1]RC-1'!AB2075</f>
        <v>0</v>
      </c>
      <c r="AC2075" s="1">
        <f>'[1]RC-1'!AC2075</f>
        <v>0</v>
      </c>
      <c r="AD2075" s="1">
        <f>'[1]RC-1'!AD2075</f>
        <v>0</v>
      </c>
      <c r="AE2075" s="1">
        <f>'[1]RC-1'!AE2075</f>
        <v>0</v>
      </c>
      <c r="AF2075" s="1">
        <f>'[1]RC-1'!AF2075</f>
        <v>0</v>
      </c>
      <c r="AG2075" s="1">
        <f>'[1]RC-1'!AG2075</f>
        <v>0</v>
      </c>
      <c r="AH2075" s="1">
        <f>'[1]RC-1'!AH2075</f>
        <v>0</v>
      </c>
      <c r="AI2075" s="1">
        <f>'[1]RC-1'!AI2075</f>
        <v>0</v>
      </c>
    </row>
    <row r="2076" spans="1:35" x14ac:dyDescent="0.3">
      <c r="A2076" s="1">
        <f>'[1]RC-1'!A2076</f>
        <v>0</v>
      </c>
      <c r="B2076" s="1">
        <f>'[1]RC-1'!B2076</f>
        <v>0</v>
      </c>
      <c r="C2076" s="1">
        <f>'[1]RC-1'!C2076</f>
        <v>0</v>
      </c>
      <c r="D2076" s="1">
        <f>'[1]RC-1'!D2076</f>
        <v>0</v>
      </c>
      <c r="E2076" s="1">
        <f>'[1]RC-1'!E2076</f>
        <v>0</v>
      </c>
      <c r="F2076" s="1">
        <f>'[1]RC-1'!F2076</f>
        <v>0</v>
      </c>
      <c r="G2076" s="1">
        <f>'[1]RC-1'!G2076</f>
        <v>0</v>
      </c>
      <c r="H2076" s="1">
        <f>'[1]RC-1'!H2076</f>
        <v>0</v>
      </c>
      <c r="I2076" s="1">
        <f>'[1]RC-1'!I2076</f>
        <v>0</v>
      </c>
      <c r="J2076" s="1">
        <f>'[1]RC-1'!J2076</f>
        <v>0</v>
      </c>
      <c r="K2076" s="1">
        <f>'[1]RC-1'!K2076</f>
        <v>0</v>
      </c>
      <c r="L2076" s="1">
        <f>'[1]RC-1'!L2076</f>
        <v>0</v>
      </c>
      <c r="M2076" s="1">
        <f>'[1]RC-1'!M2076</f>
        <v>0</v>
      </c>
      <c r="N2076" s="1">
        <f>'[1]RC-1'!N2076</f>
        <v>0</v>
      </c>
      <c r="O2076" s="1">
        <f>'[1]RC-1'!O2076</f>
        <v>0</v>
      </c>
      <c r="P2076" s="1">
        <f>'[1]RC-1'!P2076</f>
        <v>0</v>
      </c>
      <c r="Q2076" s="1">
        <f>'[1]RC-1'!Q2076</f>
        <v>0</v>
      </c>
      <c r="R2076" s="1">
        <f>'[1]RC-1'!R2076</f>
        <v>0</v>
      </c>
      <c r="S2076" s="1">
        <f>'[1]RC-1'!S2076</f>
        <v>0</v>
      </c>
      <c r="T2076" s="1">
        <f>'[1]RC-1'!T2076</f>
        <v>0</v>
      </c>
      <c r="U2076" s="1">
        <f>'[1]RC-1'!U2076</f>
        <v>0</v>
      </c>
      <c r="V2076" s="1">
        <f>'[1]RC-1'!V2076</f>
        <v>0</v>
      </c>
      <c r="W2076" s="1">
        <f>'[1]RC-1'!W2076</f>
        <v>0</v>
      </c>
      <c r="X2076" s="1">
        <f>'[1]RC-1'!X2076</f>
        <v>0</v>
      </c>
      <c r="Y2076" s="1">
        <f>'[1]RC-1'!Y2076</f>
        <v>0</v>
      </c>
      <c r="Z2076" s="1">
        <f>'[1]RC-1'!Z2076</f>
        <v>0</v>
      </c>
      <c r="AA2076" s="1">
        <f>'[1]RC-1'!AA2076</f>
        <v>0</v>
      </c>
      <c r="AB2076" s="1">
        <f>'[1]RC-1'!AB2076</f>
        <v>0</v>
      </c>
      <c r="AC2076" s="1">
        <f>'[1]RC-1'!AC2076</f>
        <v>0</v>
      </c>
      <c r="AD2076" s="1">
        <f>'[1]RC-1'!AD2076</f>
        <v>0</v>
      </c>
      <c r="AE2076" s="1">
        <f>'[1]RC-1'!AE2076</f>
        <v>0</v>
      </c>
      <c r="AF2076" s="1">
        <f>'[1]RC-1'!AF2076</f>
        <v>0</v>
      </c>
      <c r="AG2076" s="1">
        <f>'[1]RC-1'!AG2076</f>
        <v>0</v>
      </c>
      <c r="AH2076" s="1">
        <f>'[1]RC-1'!AH2076</f>
        <v>0</v>
      </c>
      <c r="AI2076" s="1">
        <f>'[1]RC-1'!AI2076</f>
        <v>0</v>
      </c>
    </row>
    <row r="2077" spans="1:35" x14ac:dyDescent="0.3">
      <c r="A2077" s="1">
        <f>'[1]RC-1'!A2077</f>
        <v>0</v>
      </c>
      <c r="B2077" s="1">
        <f>'[1]RC-1'!B2077</f>
        <v>0</v>
      </c>
      <c r="C2077" s="1">
        <f>'[1]RC-1'!C2077</f>
        <v>0</v>
      </c>
      <c r="D2077" s="1">
        <f>'[1]RC-1'!D2077</f>
        <v>0</v>
      </c>
      <c r="E2077" s="1">
        <f>'[1]RC-1'!E2077</f>
        <v>0</v>
      </c>
      <c r="F2077" s="1">
        <f>'[1]RC-1'!F2077</f>
        <v>0</v>
      </c>
      <c r="G2077" s="1">
        <f>'[1]RC-1'!G2077</f>
        <v>0</v>
      </c>
      <c r="H2077" s="1">
        <f>'[1]RC-1'!H2077</f>
        <v>0</v>
      </c>
      <c r="I2077" s="1">
        <f>'[1]RC-1'!I2077</f>
        <v>0</v>
      </c>
      <c r="J2077" s="1">
        <f>'[1]RC-1'!J2077</f>
        <v>0</v>
      </c>
      <c r="K2077" s="1">
        <f>'[1]RC-1'!K2077</f>
        <v>0</v>
      </c>
      <c r="L2077" s="1">
        <f>'[1]RC-1'!L2077</f>
        <v>0</v>
      </c>
      <c r="M2077" s="1">
        <f>'[1]RC-1'!M2077</f>
        <v>0</v>
      </c>
      <c r="N2077" s="1">
        <f>'[1]RC-1'!N2077</f>
        <v>0</v>
      </c>
      <c r="O2077" s="1">
        <f>'[1]RC-1'!O2077</f>
        <v>0</v>
      </c>
      <c r="P2077" s="1">
        <f>'[1]RC-1'!P2077</f>
        <v>0</v>
      </c>
      <c r="Q2077" s="1">
        <f>'[1]RC-1'!Q2077</f>
        <v>0</v>
      </c>
      <c r="R2077" s="1">
        <f>'[1]RC-1'!R2077</f>
        <v>0</v>
      </c>
      <c r="S2077" s="1">
        <f>'[1]RC-1'!S2077</f>
        <v>0</v>
      </c>
      <c r="T2077" s="1">
        <f>'[1]RC-1'!T2077</f>
        <v>0</v>
      </c>
      <c r="U2077" s="1">
        <f>'[1]RC-1'!U2077</f>
        <v>0</v>
      </c>
      <c r="V2077" s="1">
        <f>'[1]RC-1'!V2077</f>
        <v>0</v>
      </c>
      <c r="W2077" s="1">
        <f>'[1]RC-1'!W2077</f>
        <v>0</v>
      </c>
      <c r="X2077" s="1">
        <f>'[1]RC-1'!X2077</f>
        <v>0</v>
      </c>
      <c r="Y2077" s="1">
        <f>'[1]RC-1'!Y2077</f>
        <v>0</v>
      </c>
      <c r="Z2077" s="1">
        <f>'[1]RC-1'!Z2077</f>
        <v>0</v>
      </c>
      <c r="AA2077" s="1">
        <f>'[1]RC-1'!AA2077</f>
        <v>0</v>
      </c>
      <c r="AB2077" s="1">
        <f>'[1]RC-1'!AB2077</f>
        <v>0</v>
      </c>
      <c r="AC2077" s="1">
        <f>'[1]RC-1'!AC2077</f>
        <v>0</v>
      </c>
      <c r="AD2077" s="1">
        <f>'[1]RC-1'!AD2077</f>
        <v>0</v>
      </c>
      <c r="AE2077" s="1">
        <f>'[1]RC-1'!AE2077</f>
        <v>0</v>
      </c>
      <c r="AF2077" s="1">
        <f>'[1]RC-1'!AF2077</f>
        <v>0</v>
      </c>
      <c r="AG2077" s="1">
        <f>'[1]RC-1'!AG2077</f>
        <v>0</v>
      </c>
      <c r="AH2077" s="1">
        <f>'[1]RC-1'!AH2077</f>
        <v>0</v>
      </c>
      <c r="AI2077" s="1">
        <f>'[1]RC-1'!AI2077</f>
        <v>0</v>
      </c>
    </row>
    <row r="2078" spans="1:35" x14ac:dyDescent="0.3">
      <c r="A2078" s="1">
        <f>'[1]RC-1'!A2078</f>
        <v>0</v>
      </c>
      <c r="B2078" s="1">
        <f>'[1]RC-1'!B2078</f>
        <v>0</v>
      </c>
      <c r="C2078" s="1">
        <f>'[1]RC-1'!C2078</f>
        <v>0</v>
      </c>
      <c r="D2078" s="1">
        <f>'[1]RC-1'!D2078</f>
        <v>0</v>
      </c>
      <c r="E2078" s="1">
        <f>'[1]RC-1'!E2078</f>
        <v>0</v>
      </c>
      <c r="F2078" s="1">
        <f>'[1]RC-1'!F2078</f>
        <v>0</v>
      </c>
      <c r="G2078" s="1">
        <f>'[1]RC-1'!G2078</f>
        <v>0</v>
      </c>
      <c r="H2078" s="1">
        <f>'[1]RC-1'!H2078</f>
        <v>0</v>
      </c>
      <c r="I2078" s="1">
        <f>'[1]RC-1'!I2078</f>
        <v>0</v>
      </c>
      <c r="J2078" s="1">
        <f>'[1]RC-1'!J2078</f>
        <v>0</v>
      </c>
      <c r="K2078" s="1">
        <f>'[1]RC-1'!K2078</f>
        <v>0</v>
      </c>
      <c r="L2078" s="1">
        <f>'[1]RC-1'!L2078</f>
        <v>0</v>
      </c>
      <c r="M2078" s="1">
        <f>'[1]RC-1'!M2078</f>
        <v>0</v>
      </c>
      <c r="N2078" s="1">
        <f>'[1]RC-1'!N2078</f>
        <v>0</v>
      </c>
      <c r="O2078" s="1">
        <f>'[1]RC-1'!O2078</f>
        <v>0</v>
      </c>
      <c r="P2078" s="1">
        <f>'[1]RC-1'!P2078</f>
        <v>0</v>
      </c>
      <c r="Q2078" s="1">
        <f>'[1]RC-1'!Q2078</f>
        <v>0</v>
      </c>
      <c r="R2078" s="1">
        <f>'[1]RC-1'!R2078</f>
        <v>0</v>
      </c>
      <c r="S2078" s="1">
        <f>'[1]RC-1'!S2078</f>
        <v>0</v>
      </c>
      <c r="T2078" s="1">
        <f>'[1]RC-1'!T2078</f>
        <v>0</v>
      </c>
      <c r="U2078" s="1">
        <f>'[1]RC-1'!U2078</f>
        <v>0</v>
      </c>
      <c r="V2078" s="1">
        <f>'[1]RC-1'!V2078</f>
        <v>0</v>
      </c>
      <c r="W2078" s="1">
        <f>'[1]RC-1'!W2078</f>
        <v>0</v>
      </c>
      <c r="X2078" s="1">
        <f>'[1]RC-1'!X2078</f>
        <v>0</v>
      </c>
      <c r="Y2078" s="1">
        <f>'[1]RC-1'!Y2078</f>
        <v>0</v>
      </c>
      <c r="Z2078" s="1">
        <f>'[1]RC-1'!Z2078</f>
        <v>0</v>
      </c>
      <c r="AA2078" s="1">
        <f>'[1]RC-1'!AA2078</f>
        <v>0</v>
      </c>
      <c r="AB2078" s="1">
        <f>'[1]RC-1'!AB2078</f>
        <v>0</v>
      </c>
      <c r="AC2078" s="1">
        <f>'[1]RC-1'!AC2078</f>
        <v>0</v>
      </c>
      <c r="AD2078" s="1">
        <f>'[1]RC-1'!AD2078</f>
        <v>0</v>
      </c>
      <c r="AE2078" s="1">
        <f>'[1]RC-1'!AE2078</f>
        <v>0</v>
      </c>
      <c r="AF2078" s="1">
        <f>'[1]RC-1'!AF2078</f>
        <v>0</v>
      </c>
      <c r="AG2078" s="1">
        <f>'[1]RC-1'!AG2078</f>
        <v>0</v>
      </c>
      <c r="AH2078" s="1">
        <f>'[1]RC-1'!AH2078</f>
        <v>0</v>
      </c>
      <c r="AI2078" s="1">
        <f>'[1]RC-1'!AI2078</f>
        <v>0</v>
      </c>
    </row>
    <row r="2079" spans="1:35" x14ac:dyDescent="0.3">
      <c r="A2079" s="1">
        <f>'[1]RC-1'!A2079</f>
        <v>0</v>
      </c>
      <c r="B2079" s="1">
        <f>'[1]RC-1'!B2079</f>
        <v>0</v>
      </c>
      <c r="C2079" s="1">
        <f>'[1]RC-1'!C2079</f>
        <v>0</v>
      </c>
      <c r="D2079" s="1">
        <f>'[1]RC-1'!D2079</f>
        <v>0</v>
      </c>
      <c r="E2079" s="1">
        <f>'[1]RC-1'!E2079</f>
        <v>0</v>
      </c>
      <c r="F2079" s="1">
        <f>'[1]RC-1'!F2079</f>
        <v>0</v>
      </c>
      <c r="G2079" s="1">
        <f>'[1]RC-1'!G2079</f>
        <v>0</v>
      </c>
      <c r="H2079" s="1">
        <f>'[1]RC-1'!H2079</f>
        <v>0</v>
      </c>
      <c r="I2079" s="1">
        <f>'[1]RC-1'!I2079</f>
        <v>0</v>
      </c>
      <c r="J2079" s="1">
        <f>'[1]RC-1'!J2079</f>
        <v>0</v>
      </c>
      <c r="K2079" s="1">
        <f>'[1]RC-1'!K2079</f>
        <v>0</v>
      </c>
      <c r="L2079" s="1">
        <f>'[1]RC-1'!L2079</f>
        <v>0</v>
      </c>
      <c r="M2079" s="1">
        <f>'[1]RC-1'!M2079</f>
        <v>0</v>
      </c>
      <c r="N2079" s="1">
        <f>'[1]RC-1'!N2079</f>
        <v>0</v>
      </c>
      <c r="O2079" s="1">
        <f>'[1]RC-1'!O2079</f>
        <v>0</v>
      </c>
      <c r="P2079" s="1">
        <f>'[1]RC-1'!P2079</f>
        <v>0</v>
      </c>
      <c r="Q2079" s="1">
        <f>'[1]RC-1'!Q2079</f>
        <v>0</v>
      </c>
      <c r="R2079" s="1">
        <f>'[1]RC-1'!R2079</f>
        <v>0</v>
      </c>
      <c r="S2079" s="1">
        <f>'[1]RC-1'!S2079</f>
        <v>0</v>
      </c>
      <c r="T2079" s="1">
        <f>'[1]RC-1'!T2079</f>
        <v>0</v>
      </c>
      <c r="U2079" s="1">
        <f>'[1]RC-1'!U2079</f>
        <v>0</v>
      </c>
      <c r="V2079" s="1">
        <f>'[1]RC-1'!V2079</f>
        <v>0</v>
      </c>
      <c r="W2079" s="1">
        <f>'[1]RC-1'!W2079</f>
        <v>0</v>
      </c>
      <c r="X2079" s="1">
        <f>'[1]RC-1'!X2079</f>
        <v>0</v>
      </c>
      <c r="Y2079" s="1">
        <f>'[1]RC-1'!Y2079</f>
        <v>0</v>
      </c>
      <c r="Z2079" s="1">
        <f>'[1]RC-1'!Z2079</f>
        <v>0</v>
      </c>
      <c r="AA2079" s="1">
        <f>'[1]RC-1'!AA2079</f>
        <v>0</v>
      </c>
      <c r="AB2079" s="1">
        <f>'[1]RC-1'!AB2079</f>
        <v>0</v>
      </c>
      <c r="AC2079" s="1">
        <f>'[1]RC-1'!AC2079</f>
        <v>0</v>
      </c>
      <c r="AD2079" s="1">
        <f>'[1]RC-1'!AD2079</f>
        <v>0</v>
      </c>
      <c r="AE2079" s="1">
        <f>'[1]RC-1'!AE2079</f>
        <v>0</v>
      </c>
      <c r="AF2079" s="1">
        <f>'[1]RC-1'!AF2079</f>
        <v>0</v>
      </c>
      <c r="AG2079" s="1">
        <f>'[1]RC-1'!AG2079</f>
        <v>0</v>
      </c>
      <c r="AH2079" s="1">
        <f>'[1]RC-1'!AH2079</f>
        <v>0</v>
      </c>
      <c r="AI2079" s="1">
        <f>'[1]RC-1'!AI2079</f>
        <v>0</v>
      </c>
    </row>
    <row r="2080" spans="1:35" x14ac:dyDescent="0.3">
      <c r="A2080" s="1">
        <f>'[1]RC-1'!A2080</f>
        <v>0</v>
      </c>
      <c r="B2080" s="1">
        <f>'[1]RC-1'!B2080</f>
        <v>0</v>
      </c>
      <c r="C2080" s="1">
        <f>'[1]RC-1'!C2080</f>
        <v>0</v>
      </c>
      <c r="D2080" s="1">
        <f>'[1]RC-1'!D2080</f>
        <v>0</v>
      </c>
      <c r="E2080" s="1">
        <f>'[1]RC-1'!E2080</f>
        <v>0</v>
      </c>
      <c r="F2080" s="1">
        <f>'[1]RC-1'!F2080</f>
        <v>0</v>
      </c>
      <c r="G2080" s="1">
        <f>'[1]RC-1'!G2080</f>
        <v>0</v>
      </c>
      <c r="H2080" s="1">
        <f>'[1]RC-1'!H2080</f>
        <v>0</v>
      </c>
      <c r="I2080" s="1">
        <f>'[1]RC-1'!I2080</f>
        <v>0</v>
      </c>
      <c r="J2080" s="1">
        <f>'[1]RC-1'!J2080</f>
        <v>0</v>
      </c>
      <c r="K2080" s="1">
        <f>'[1]RC-1'!K2080</f>
        <v>0</v>
      </c>
      <c r="L2080" s="1">
        <f>'[1]RC-1'!L2080</f>
        <v>0</v>
      </c>
      <c r="M2080" s="1">
        <f>'[1]RC-1'!M2080</f>
        <v>0</v>
      </c>
      <c r="N2080" s="1">
        <f>'[1]RC-1'!N2080</f>
        <v>0</v>
      </c>
      <c r="O2080" s="1">
        <f>'[1]RC-1'!O2080</f>
        <v>0</v>
      </c>
      <c r="P2080" s="1">
        <f>'[1]RC-1'!P2080</f>
        <v>0</v>
      </c>
      <c r="Q2080" s="1">
        <f>'[1]RC-1'!Q2080</f>
        <v>0</v>
      </c>
      <c r="R2080" s="1">
        <f>'[1]RC-1'!R2080</f>
        <v>0</v>
      </c>
      <c r="S2080" s="1">
        <f>'[1]RC-1'!S2080</f>
        <v>0</v>
      </c>
      <c r="T2080" s="1">
        <f>'[1]RC-1'!T2080</f>
        <v>0</v>
      </c>
      <c r="U2080" s="1">
        <f>'[1]RC-1'!U2080</f>
        <v>0</v>
      </c>
      <c r="V2080" s="1">
        <f>'[1]RC-1'!V2080</f>
        <v>0</v>
      </c>
      <c r="W2080" s="1">
        <f>'[1]RC-1'!W2080</f>
        <v>0</v>
      </c>
      <c r="X2080" s="1">
        <f>'[1]RC-1'!X2080</f>
        <v>0</v>
      </c>
      <c r="Y2080" s="1">
        <f>'[1]RC-1'!Y2080</f>
        <v>0</v>
      </c>
      <c r="Z2080" s="1">
        <f>'[1]RC-1'!Z2080</f>
        <v>0</v>
      </c>
      <c r="AA2080" s="1">
        <f>'[1]RC-1'!AA2080</f>
        <v>0</v>
      </c>
      <c r="AB2080" s="1">
        <f>'[1]RC-1'!AB2080</f>
        <v>0</v>
      </c>
      <c r="AC2080" s="1">
        <f>'[1]RC-1'!AC2080</f>
        <v>0</v>
      </c>
      <c r="AD2080" s="1">
        <f>'[1]RC-1'!AD2080</f>
        <v>0</v>
      </c>
      <c r="AE2080" s="1">
        <f>'[1]RC-1'!AE2080</f>
        <v>0</v>
      </c>
      <c r="AF2080" s="1">
        <f>'[1]RC-1'!AF2080</f>
        <v>0</v>
      </c>
      <c r="AG2080" s="1">
        <f>'[1]RC-1'!AG2080</f>
        <v>0</v>
      </c>
      <c r="AH2080" s="1">
        <f>'[1]RC-1'!AH2080</f>
        <v>0</v>
      </c>
      <c r="AI2080" s="1">
        <f>'[1]RC-1'!AI2080</f>
        <v>0</v>
      </c>
    </row>
    <row r="2081" spans="1:35" x14ac:dyDescent="0.3">
      <c r="A2081" s="1">
        <f>'[1]RC-1'!A2081</f>
        <v>0</v>
      </c>
      <c r="B2081" s="1">
        <f>'[1]RC-1'!B2081</f>
        <v>0</v>
      </c>
      <c r="C2081" s="1">
        <f>'[1]RC-1'!C2081</f>
        <v>0</v>
      </c>
      <c r="D2081" s="1">
        <f>'[1]RC-1'!D2081</f>
        <v>0</v>
      </c>
      <c r="E2081" s="1">
        <f>'[1]RC-1'!E2081</f>
        <v>0</v>
      </c>
      <c r="F2081" s="1">
        <f>'[1]RC-1'!F2081</f>
        <v>0</v>
      </c>
      <c r="G2081" s="1">
        <f>'[1]RC-1'!G2081</f>
        <v>0</v>
      </c>
      <c r="H2081" s="1">
        <f>'[1]RC-1'!H2081</f>
        <v>0</v>
      </c>
      <c r="I2081" s="1">
        <f>'[1]RC-1'!I2081</f>
        <v>0</v>
      </c>
      <c r="J2081" s="1">
        <f>'[1]RC-1'!J2081</f>
        <v>0</v>
      </c>
      <c r="K2081" s="1">
        <f>'[1]RC-1'!K2081</f>
        <v>0</v>
      </c>
      <c r="L2081" s="1">
        <f>'[1]RC-1'!L2081</f>
        <v>0</v>
      </c>
      <c r="M2081" s="1">
        <f>'[1]RC-1'!M2081</f>
        <v>0</v>
      </c>
      <c r="N2081" s="1">
        <f>'[1]RC-1'!N2081</f>
        <v>0</v>
      </c>
      <c r="O2081" s="1">
        <f>'[1]RC-1'!O2081</f>
        <v>0</v>
      </c>
      <c r="P2081" s="1">
        <f>'[1]RC-1'!P2081</f>
        <v>0</v>
      </c>
      <c r="Q2081" s="1">
        <f>'[1]RC-1'!Q2081</f>
        <v>0</v>
      </c>
      <c r="R2081" s="1">
        <f>'[1]RC-1'!R2081</f>
        <v>0</v>
      </c>
      <c r="S2081" s="1">
        <f>'[1]RC-1'!S2081</f>
        <v>0</v>
      </c>
      <c r="T2081" s="1">
        <f>'[1]RC-1'!T2081</f>
        <v>0</v>
      </c>
      <c r="U2081" s="1">
        <f>'[1]RC-1'!U2081</f>
        <v>0</v>
      </c>
      <c r="V2081" s="1">
        <f>'[1]RC-1'!V2081</f>
        <v>0</v>
      </c>
      <c r="W2081" s="1">
        <f>'[1]RC-1'!W2081</f>
        <v>0</v>
      </c>
      <c r="X2081" s="1">
        <f>'[1]RC-1'!X2081</f>
        <v>0</v>
      </c>
      <c r="Y2081" s="1">
        <f>'[1]RC-1'!Y2081</f>
        <v>0</v>
      </c>
      <c r="Z2081" s="1">
        <f>'[1]RC-1'!Z2081</f>
        <v>0</v>
      </c>
      <c r="AA2081" s="1">
        <f>'[1]RC-1'!AA2081</f>
        <v>0</v>
      </c>
      <c r="AB2081" s="1">
        <f>'[1]RC-1'!AB2081</f>
        <v>0</v>
      </c>
      <c r="AC2081" s="1">
        <f>'[1]RC-1'!AC2081</f>
        <v>0</v>
      </c>
      <c r="AD2081" s="1">
        <f>'[1]RC-1'!AD2081</f>
        <v>0</v>
      </c>
      <c r="AE2081" s="1">
        <f>'[1]RC-1'!AE2081</f>
        <v>0</v>
      </c>
      <c r="AF2081" s="1">
        <f>'[1]RC-1'!AF2081</f>
        <v>0</v>
      </c>
      <c r="AG2081" s="1">
        <f>'[1]RC-1'!AG2081</f>
        <v>0</v>
      </c>
      <c r="AH2081" s="1">
        <f>'[1]RC-1'!AH2081</f>
        <v>0</v>
      </c>
      <c r="AI2081" s="1">
        <f>'[1]RC-1'!AI2081</f>
        <v>0</v>
      </c>
    </row>
    <row r="2082" spans="1:35" x14ac:dyDescent="0.3">
      <c r="A2082" s="1">
        <f>'[1]RC-1'!A2082</f>
        <v>0</v>
      </c>
      <c r="B2082" s="1">
        <f>'[1]RC-1'!B2082</f>
        <v>0</v>
      </c>
      <c r="C2082" s="1">
        <f>'[1]RC-1'!C2082</f>
        <v>0</v>
      </c>
      <c r="D2082" s="1">
        <f>'[1]RC-1'!D2082</f>
        <v>0</v>
      </c>
      <c r="E2082" s="1">
        <f>'[1]RC-1'!E2082</f>
        <v>0</v>
      </c>
      <c r="F2082" s="1">
        <f>'[1]RC-1'!F2082</f>
        <v>0</v>
      </c>
      <c r="G2082" s="1">
        <f>'[1]RC-1'!G2082</f>
        <v>0</v>
      </c>
      <c r="H2082" s="1">
        <f>'[1]RC-1'!H2082</f>
        <v>0</v>
      </c>
      <c r="I2082" s="1">
        <f>'[1]RC-1'!I2082</f>
        <v>0</v>
      </c>
      <c r="J2082" s="1">
        <f>'[1]RC-1'!J2082</f>
        <v>0</v>
      </c>
      <c r="K2082" s="1">
        <f>'[1]RC-1'!K2082</f>
        <v>0</v>
      </c>
      <c r="L2082" s="1">
        <f>'[1]RC-1'!L2082</f>
        <v>0</v>
      </c>
      <c r="M2082" s="1">
        <f>'[1]RC-1'!M2082</f>
        <v>0</v>
      </c>
      <c r="N2082" s="1">
        <f>'[1]RC-1'!N2082</f>
        <v>0</v>
      </c>
      <c r="O2082" s="1">
        <f>'[1]RC-1'!O2082</f>
        <v>0</v>
      </c>
      <c r="P2082" s="1">
        <f>'[1]RC-1'!P2082</f>
        <v>0</v>
      </c>
      <c r="Q2082" s="1">
        <f>'[1]RC-1'!Q2082</f>
        <v>0</v>
      </c>
      <c r="R2082" s="1">
        <f>'[1]RC-1'!R2082</f>
        <v>0</v>
      </c>
      <c r="S2082" s="1">
        <f>'[1]RC-1'!S2082</f>
        <v>0</v>
      </c>
      <c r="T2082" s="1">
        <f>'[1]RC-1'!T2082</f>
        <v>0</v>
      </c>
      <c r="U2082" s="1">
        <f>'[1]RC-1'!U2082</f>
        <v>0</v>
      </c>
      <c r="V2082" s="1">
        <f>'[1]RC-1'!V2082</f>
        <v>0</v>
      </c>
      <c r="W2082" s="1">
        <f>'[1]RC-1'!W2082</f>
        <v>0</v>
      </c>
      <c r="X2082" s="1">
        <f>'[1]RC-1'!X2082</f>
        <v>0</v>
      </c>
      <c r="Y2082" s="1">
        <f>'[1]RC-1'!Y2082</f>
        <v>0</v>
      </c>
      <c r="Z2082" s="1">
        <f>'[1]RC-1'!Z2082</f>
        <v>0</v>
      </c>
      <c r="AA2082" s="1">
        <f>'[1]RC-1'!AA2082</f>
        <v>0</v>
      </c>
      <c r="AB2082" s="1">
        <f>'[1]RC-1'!AB2082</f>
        <v>0</v>
      </c>
      <c r="AC2082" s="1">
        <f>'[1]RC-1'!AC2082</f>
        <v>0</v>
      </c>
      <c r="AD2082" s="1">
        <f>'[1]RC-1'!AD2082</f>
        <v>0</v>
      </c>
      <c r="AE2082" s="1">
        <f>'[1]RC-1'!AE2082</f>
        <v>0</v>
      </c>
      <c r="AF2082" s="1">
        <f>'[1]RC-1'!AF2082</f>
        <v>0</v>
      </c>
      <c r="AG2082" s="1">
        <f>'[1]RC-1'!AG2082</f>
        <v>0</v>
      </c>
      <c r="AH2082" s="1">
        <f>'[1]RC-1'!AH2082</f>
        <v>0</v>
      </c>
      <c r="AI2082" s="1">
        <f>'[1]RC-1'!AI2082</f>
        <v>0</v>
      </c>
    </row>
    <row r="2083" spans="1:35" x14ac:dyDescent="0.3">
      <c r="A2083" s="1">
        <f>'[1]RC-1'!A2083</f>
        <v>0</v>
      </c>
      <c r="B2083" s="1">
        <f>'[1]RC-1'!B2083</f>
        <v>0</v>
      </c>
      <c r="C2083" s="1">
        <f>'[1]RC-1'!C2083</f>
        <v>0</v>
      </c>
      <c r="D2083" s="1">
        <f>'[1]RC-1'!D2083</f>
        <v>0</v>
      </c>
      <c r="E2083" s="1">
        <f>'[1]RC-1'!E2083</f>
        <v>0</v>
      </c>
      <c r="F2083" s="1">
        <f>'[1]RC-1'!F2083</f>
        <v>0</v>
      </c>
      <c r="G2083" s="1">
        <f>'[1]RC-1'!G2083</f>
        <v>0</v>
      </c>
      <c r="H2083" s="1">
        <f>'[1]RC-1'!H2083</f>
        <v>0</v>
      </c>
      <c r="I2083" s="1">
        <f>'[1]RC-1'!I2083</f>
        <v>0</v>
      </c>
      <c r="J2083" s="1">
        <f>'[1]RC-1'!J2083</f>
        <v>0</v>
      </c>
      <c r="K2083" s="1">
        <f>'[1]RC-1'!K2083</f>
        <v>0</v>
      </c>
      <c r="L2083" s="1">
        <f>'[1]RC-1'!L2083</f>
        <v>0</v>
      </c>
      <c r="M2083" s="1">
        <f>'[1]RC-1'!M2083</f>
        <v>0</v>
      </c>
      <c r="N2083" s="1">
        <f>'[1]RC-1'!N2083</f>
        <v>0</v>
      </c>
      <c r="O2083" s="1">
        <f>'[1]RC-1'!O2083</f>
        <v>0</v>
      </c>
      <c r="P2083" s="1">
        <f>'[1]RC-1'!P2083</f>
        <v>0</v>
      </c>
      <c r="Q2083" s="1">
        <f>'[1]RC-1'!Q2083</f>
        <v>0</v>
      </c>
      <c r="R2083" s="1">
        <f>'[1]RC-1'!R2083</f>
        <v>0</v>
      </c>
      <c r="S2083" s="1">
        <f>'[1]RC-1'!S2083</f>
        <v>0</v>
      </c>
      <c r="T2083" s="1">
        <f>'[1]RC-1'!T2083</f>
        <v>0</v>
      </c>
      <c r="U2083" s="1">
        <f>'[1]RC-1'!U2083</f>
        <v>0</v>
      </c>
      <c r="V2083" s="1">
        <f>'[1]RC-1'!V2083</f>
        <v>0</v>
      </c>
      <c r="W2083" s="1">
        <f>'[1]RC-1'!W2083</f>
        <v>0</v>
      </c>
      <c r="X2083" s="1">
        <f>'[1]RC-1'!X2083</f>
        <v>0</v>
      </c>
      <c r="Y2083" s="1">
        <f>'[1]RC-1'!Y2083</f>
        <v>0</v>
      </c>
      <c r="Z2083" s="1">
        <f>'[1]RC-1'!Z2083</f>
        <v>0</v>
      </c>
      <c r="AA2083" s="1">
        <f>'[1]RC-1'!AA2083</f>
        <v>0</v>
      </c>
      <c r="AB2083" s="1">
        <f>'[1]RC-1'!AB2083</f>
        <v>0</v>
      </c>
      <c r="AC2083" s="1">
        <f>'[1]RC-1'!AC2083</f>
        <v>0</v>
      </c>
      <c r="AD2083" s="1">
        <f>'[1]RC-1'!AD2083</f>
        <v>0</v>
      </c>
      <c r="AE2083" s="1">
        <f>'[1]RC-1'!AE2083</f>
        <v>0</v>
      </c>
      <c r="AF2083" s="1">
        <f>'[1]RC-1'!AF2083</f>
        <v>0</v>
      </c>
      <c r="AG2083" s="1">
        <f>'[1]RC-1'!AG2083</f>
        <v>0</v>
      </c>
      <c r="AH2083" s="1">
        <f>'[1]RC-1'!AH2083</f>
        <v>0</v>
      </c>
      <c r="AI2083" s="1">
        <f>'[1]RC-1'!AI2083</f>
        <v>0</v>
      </c>
    </row>
    <row r="2084" spans="1:35" x14ac:dyDescent="0.3">
      <c r="A2084" s="1">
        <f>'[1]RC-1'!A2084</f>
        <v>0</v>
      </c>
      <c r="B2084" s="1">
        <f>'[1]RC-1'!B2084</f>
        <v>0</v>
      </c>
      <c r="C2084" s="1">
        <f>'[1]RC-1'!C2084</f>
        <v>0</v>
      </c>
      <c r="D2084" s="1">
        <f>'[1]RC-1'!D2084</f>
        <v>0</v>
      </c>
      <c r="E2084" s="1">
        <f>'[1]RC-1'!E2084</f>
        <v>0</v>
      </c>
      <c r="F2084" s="1">
        <f>'[1]RC-1'!F2084</f>
        <v>0</v>
      </c>
      <c r="G2084" s="1">
        <f>'[1]RC-1'!G2084</f>
        <v>0</v>
      </c>
      <c r="H2084" s="1">
        <f>'[1]RC-1'!H2084</f>
        <v>0</v>
      </c>
      <c r="I2084" s="1">
        <f>'[1]RC-1'!I2084</f>
        <v>0</v>
      </c>
      <c r="J2084" s="1">
        <f>'[1]RC-1'!J2084</f>
        <v>0</v>
      </c>
      <c r="K2084" s="1">
        <f>'[1]RC-1'!K2084</f>
        <v>0</v>
      </c>
      <c r="L2084" s="1">
        <f>'[1]RC-1'!L2084</f>
        <v>0</v>
      </c>
      <c r="M2084" s="1">
        <f>'[1]RC-1'!M2084</f>
        <v>0</v>
      </c>
      <c r="N2084" s="1">
        <f>'[1]RC-1'!N2084</f>
        <v>0</v>
      </c>
      <c r="O2084" s="1">
        <f>'[1]RC-1'!O2084</f>
        <v>0</v>
      </c>
      <c r="P2084" s="1">
        <f>'[1]RC-1'!P2084</f>
        <v>0</v>
      </c>
      <c r="Q2084" s="1">
        <f>'[1]RC-1'!Q2084</f>
        <v>0</v>
      </c>
      <c r="R2084" s="1">
        <f>'[1]RC-1'!R2084</f>
        <v>0</v>
      </c>
      <c r="S2084" s="1">
        <f>'[1]RC-1'!S2084</f>
        <v>0</v>
      </c>
      <c r="T2084" s="1">
        <f>'[1]RC-1'!T2084</f>
        <v>0</v>
      </c>
      <c r="U2084" s="1">
        <f>'[1]RC-1'!U2084</f>
        <v>0</v>
      </c>
      <c r="V2084" s="1">
        <f>'[1]RC-1'!V2084</f>
        <v>0</v>
      </c>
      <c r="W2084" s="1">
        <f>'[1]RC-1'!W2084</f>
        <v>0</v>
      </c>
      <c r="X2084" s="1">
        <f>'[1]RC-1'!X2084</f>
        <v>0</v>
      </c>
      <c r="Y2084" s="1">
        <f>'[1]RC-1'!Y2084</f>
        <v>0</v>
      </c>
      <c r="Z2084" s="1">
        <f>'[1]RC-1'!Z2084</f>
        <v>0</v>
      </c>
      <c r="AA2084" s="1">
        <f>'[1]RC-1'!AA2084</f>
        <v>0</v>
      </c>
      <c r="AB2084" s="1">
        <f>'[1]RC-1'!AB2084</f>
        <v>0</v>
      </c>
      <c r="AC2084" s="1">
        <f>'[1]RC-1'!AC2084</f>
        <v>0</v>
      </c>
      <c r="AD2084" s="1">
        <f>'[1]RC-1'!AD2084</f>
        <v>0</v>
      </c>
      <c r="AE2084" s="1">
        <f>'[1]RC-1'!AE2084</f>
        <v>0</v>
      </c>
      <c r="AF2084" s="1">
        <f>'[1]RC-1'!AF2084</f>
        <v>0</v>
      </c>
      <c r="AG2084" s="1">
        <f>'[1]RC-1'!AG2084</f>
        <v>0</v>
      </c>
      <c r="AH2084" s="1">
        <f>'[1]RC-1'!AH2084</f>
        <v>0</v>
      </c>
      <c r="AI2084" s="1">
        <f>'[1]RC-1'!AI2084</f>
        <v>0</v>
      </c>
    </row>
    <row r="2085" spans="1:35" x14ac:dyDescent="0.3">
      <c r="A2085" s="1">
        <f>'[1]RC-1'!A2085</f>
        <v>0</v>
      </c>
      <c r="B2085" s="1">
        <f>'[1]RC-1'!B2085</f>
        <v>0</v>
      </c>
      <c r="C2085" s="1">
        <f>'[1]RC-1'!C2085</f>
        <v>0</v>
      </c>
      <c r="D2085" s="1">
        <f>'[1]RC-1'!D2085</f>
        <v>0</v>
      </c>
      <c r="E2085" s="1">
        <f>'[1]RC-1'!E2085</f>
        <v>0</v>
      </c>
      <c r="F2085" s="1">
        <f>'[1]RC-1'!F2085</f>
        <v>0</v>
      </c>
      <c r="G2085" s="1">
        <f>'[1]RC-1'!G2085</f>
        <v>0</v>
      </c>
      <c r="H2085" s="1">
        <f>'[1]RC-1'!H2085</f>
        <v>0</v>
      </c>
      <c r="I2085" s="1">
        <f>'[1]RC-1'!I2085</f>
        <v>0</v>
      </c>
      <c r="J2085" s="1">
        <f>'[1]RC-1'!J2085</f>
        <v>0</v>
      </c>
      <c r="K2085" s="1">
        <f>'[1]RC-1'!K2085</f>
        <v>0</v>
      </c>
      <c r="L2085" s="1">
        <f>'[1]RC-1'!L2085</f>
        <v>0</v>
      </c>
      <c r="M2085" s="1">
        <f>'[1]RC-1'!M2085</f>
        <v>0</v>
      </c>
      <c r="N2085" s="1">
        <f>'[1]RC-1'!N2085</f>
        <v>0</v>
      </c>
      <c r="O2085" s="1">
        <f>'[1]RC-1'!O2085</f>
        <v>0</v>
      </c>
      <c r="P2085" s="1">
        <f>'[1]RC-1'!P2085</f>
        <v>0</v>
      </c>
      <c r="Q2085" s="1">
        <f>'[1]RC-1'!Q2085</f>
        <v>0</v>
      </c>
      <c r="R2085" s="1">
        <f>'[1]RC-1'!R2085</f>
        <v>0</v>
      </c>
      <c r="S2085" s="1">
        <f>'[1]RC-1'!S2085</f>
        <v>0</v>
      </c>
      <c r="T2085" s="1">
        <f>'[1]RC-1'!T2085</f>
        <v>0</v>
      </c>
      <c r="U2085" s="1">
        <f>'[1]RC-1'!U2085</f>
        <v>0</v>
      </c>
      <c r="V2085" s="1">
        <f>'[1]RC-1'!V2085</f>
        <v>0</v>
      </c>
      <c r="W2085" s="1">
        <f>'[1]RC-1'!W2085</f>
        <v>0</v>
      </c>
      <c r="X2085" s="1">
        <f>'[1]RC-1'!X2085</f>
        <v>0</v>
      </c>
      <c r="Y2085" s="1">
        <f>'[1]RC-1'!Y2085</f>
        <v>0</v>
      </c>
      <c r="Z2085" s="1">
        <f>'[1]RC-1'!Z2085</f>
        <v>0</v>
      </c>
      <c r="AA2085" s="1">
        <f>'[1]RC-1'!AA2085</f>
        <v>0</v>
      </c>
      <c r="AB2085" s="1">
        <f>'[1]RC-1'!AB2085</f>
        <v>0</v>
      </c>
      <c r="AC2085" s="1">
        <f>'[1]RC-1'!AC2085</f>
        <v>0</v>
      </c>
      <c r="AD2085" s="1">
        <f>'[1]RC-1'!AD2085</f>
        <v>0</v>
      </c>
      <c r="AE2085" s="1">
        <f>'[1]RC-1'!AE2085</f>
        <v>0</v>
      </c>
      <c r="AF2085" s="1">
        <f>'[1]RC-1'!AF2085</f>
        <v>0</v>
      </c>
      <c r="AG2085" s="1">
        <f>'[1]RC-1'!AG2085</f>
        <v>0</v>
      </c>
      <c r="AH2085" s="1">
        <f>'[1]RC-1'!AH2085</f>
        <v>0</v>
      </c>
      <c r="AI2085" s="1">
        <f>'[1]RC-1'!AI2085</f>
        <v>0</v>
      </c>
    </row>
    <row r="2086" spans="1:35" x14ac:dyDescent="0.3">
      <c r="A2086" s="1">
        <f>'[1]RC-1'!A2086</f>
        <v>0</v>
      </c>
      <c r="B2086" s="1">
        <f>'[1]RC-1'!B2086</f>
        <v>0</v>
      </c>
      <c r="C2086" s="1">
        <f>'[1]RC-1'!C2086</f>
        <v>0</v>
      </c>
      <c r="D2086" s="1">
        <f>'[1]RC-1'!D2086</f>
        <v>0</v>
      </c>
      <c r="E2086" s="1">
        <f>'[1]RC-1'!E2086</f>
        <v>0</v>
      </c>
      <c r="F2086" s="1">
        <f>'[1]RC-1'!F2086</f>
        <v>0</v>
      </c>
      <c r="G2086" s="1">
        <f>'[1]RC-1'!G2086</f>
        <v>0</v>
      </c>
      <c r="H2086" s="1">
        <f>'[1]RC-1'!H2086</f>
        <v>0</v>
      </c>
      <c r="I2086" s="1">
        <f>'[1]RC-1'!I2086</f>
        <v>0</v>
      </c>
      <c r="J2086" s="1">
        <f>'[1]RC-1'!J2086</f>
        <v>0</v>
      </c>
      <c r="K2086" s="1">
        <f>'[1]RC-1'!K2086</f>
        <v>0</v>
      </c>
      <c r="L2086" s="1">
        <f>'[1]RC-1'!L2086</f>
        <v>0</v>
      </c>
      <c r="M2086" s="1">
        <f>'[1]RC-1'!M2086</f>
        <v>0</v>
      </c>
      <c r="N2086" s="1">
        <f>'[1]RC-1'!N2086</f>
        <v>0</v>
      </c>
      <c r="O2086" s="1">
        <f>'[1]RC-1'!O2086</f>
        <v>0</v>
      </c>
      <c r="P2086" s="1">
        <f>'[1]RC-1'!P2086</f>
        <v>0</v>
      </c>
      <c r="Q2086" s="1">
        <f>'[1]RC-1'!Q2086</f>
        <v>0</v>
      </c>
      <c r="R2086" s="1">
        <f>'[1]RC-1'!R2086</f>
        <v>0</v>
      </c>
      <c r="S2086" s="1">
        <f>'[1]RC-1'!S2086</f>
        <v>0</v>
      </c>
      <c r="T2086" s="1">
        <f>'[1]RC-1'!T2086</f>
        <v>0</v>
      </c>
      <c r="U2086" s="1">
        <f>'[1]RC-1'!U2086</f>
        <v>0</v>
      </c>
      <c r="V2086" s="1">
        <f>'[1]RC-1'!V2086</f>
        <v>0</v>
      </c>
      <c r="W2086" s="1">
        <f>'[1]RC-1'!W2086</f>
        <v>0</v>
      </c>
      <c r="X2086" s="1">
        <f>'[1]RC-1'!X2086</f>
        <v>0</v>
      </c>
      <c r="Y2086" s="1">
        <f>'[1]RC-1'!Y2086</f>
        <v>0</v>
      </c>
      <c r="Z2086" s="1">
        <f>'[1]RC-1'!Z2086</f>
        <v>0</v>
      </c>
      <c r="AA2086" s="1">
        <f>'[1]RC-1'!AA2086</f>
        <v>0</v>
      </c>
      <c r="AB2086" s="1">
        <f>'[1]RC-1'!AB2086</f>
        <v>0</v>
      </c>
      <c r="AC2086" s="1">
        <f>'[1]RC-1'!AC2086</f>
        <v>0</v>
      </c>
      <c r="AD2086" s="1">
        <f>'[1]RC-1'!AD2086</f>
        <v>0</v>
      </c>
      <c r="AE2086" s="1">
        <f>'[1]RC-1'!AE2086</f>
        <v>0</v>
      </c>
      <c r="AF2086" s="1">
        <f>'[1]RC-1'!AF2086</f>
        <v>0</v>
      </c>
      <c r="AG2086" s="1">
        <f>'[1]RC-1'!AG2086</f>
        <v>0</v>
      </c>
      <c r="AH2086" s="1">
        <f>'[1]RC-1'!AH2086</f>
        <v>0</v>
      </c>
      <c r="AI2086" s="1">
        <f>'[1]RC-1'!AI2086</f>
        <v>0</v>
      </c>
    </row>
    <row r="2087" spans="1:35" x14ac:dyDescent="0.3">
      <c r="A2087" s="1">
        <f>'[1]RC-1'!A2087</f>
        <v>0</v>
      </c>
      <c r="B2087" s="1">
        <f>'[1]RC-1'!B2087</f>
        <v>0</v>
      </c>
      <c r="C2087" s="1">
        <f>'[1]RC-1'!C2087</f>
        <v>0</v>
      </c>
      <c r="D2087" s="1">
        <f>'[1]RC-1'!D2087</f>
        <v>0</v>
      </c>
      <c r="E2087" s="1">
        <f>'[1]RC-1'!E2087</f>
        <v>0</v>
      </c>
      <c r="F2087" s="1">
        <f>'[1]RC-1'!F2087</f>
        <v>0</v>
      </c>
      <c r="G2087" s="1">
        <f>'[1]RC-1'!G2087</f>
        <v>0</v>
      </c>
      <c r="H2087" s="1">
        <f>'[1]RC-1'!H2087</f>
        <v>0</v>
      </c>
      <c r="I2087" s="1">
        <f>'[1]RC-1'!I2087</f>
        <v>0</v>
      </c>
      <c r="J2087" s="1">
        <f>'[1]RC-1'!J2087</f>
        <v>0</v>
      </c>
      <c r="K2087" s="1">
        <f>'[1]RC-1'!K2087</f>
        <v>0</v>
      </c>
      <c r="L2087" s="1">
        <f>'[1]RC-1'!L2087</f>
        <v>0</v>
      </c>
      <c r="M2087" s="1">
        <f>'[1]RC-1'!M2087</f>
        <v>0</v>
      </c>
      <c r="N2087" s="1">
        <f>'[1]RC-1'!N2087</f>
        <v>0</v>
      </c>
      <c r="O2087" s="1">
        <f>'[1]RC-1'!O2087</f>
        <v>0</v>
      </c>
      <c r="P2087" s="1">
        <f>'[1]RC-1'!P2087</f>
        <v>0</v>
      </c>
      <c r="Q2087" s="1">
        <f>'[1]RC-1'!Q2087</f>
        <v>0</v>
      </c>
      <c r="R2087" s="1">
        <f>'[1]RC-1'!R2087</f>
        <v>0</v>
      </c>
      <c r="S2087" s="1">
        <f>'[1]RC-1'!S2087</f>
        <v>0</v>
      </c>
      <c r="T2087" s="1">
        <f>'[1]RC-1'!T2087</f>
        <v>0</v>
      </c>
      <c r="U2087" s="1">
        <f>'[1]RC-1'!U2087</f>
        <v>0</v>
      </c>
      <c r="V2087" s="1">
        <f>'[1]RC-1'!V2087</f>
        <v>0</v>
      </c>
      <c r="W2087" s="1">
        <f>'[1]RC-1'!W2087</f>
        <v>0</v>
      </c>
      <c r="X2087" s="1">
        <f>'[1]RC-1'!X2087</f>
        <v>0</v>
      </c>
      <c r="Y2087" s="1">
        <f>'[1]RC-1'!Y2087</f>
        <v>0</v>
      </c>
      <c r="Z2087" s="1">
        <f>'[1]RC-1'!Z2087</f>
        <v>0</v>
      </c>
      <c r="AA2087" s="1">
        <f>'[1]RC-1'!AA2087</f>
        <v>0</v>
      </c>
      <c r="AB2087" s="1">
        <f>'[1]RC-1'!AB2087</f>
        <v>0</v>
      </c>
      <c r="AC2087" s="1">
        <f>'[1]RC-1'!AC2087</f>
        <v>0</v>
      </c>
      <c r="AD2087" s="1">
        <f>'[1]RC-1'!AD2087</f>
        <v>0</v>
      </c>
      <c r="AE2087" s="1">
        <f>'[1]RC-1'!AE2087</f>
        <v>0</v>
      </c>
      <c r="AF2087" s="1">
        <f>'[1]RC-1'!AF2087</f>
        <v>0</v>
      </c>
      <c r="AG2087" s="1">
        <f>'[1]RC-1'!AG2087</f>
        <v>0</v>
      </c>
      <c r="AH2087" s="1">
        <f>'[1]RC-1'!AH2087</f>
        <v>0</v>
      </c>
      <c r="AI2087" s="1">
        <f>'[1]RC-1'!AI2087</f>
        <v>0</v>
      </c>
    </row>
    <row r="2088" spans="1:35" x14ac:dyDescent="0.3">
      <c r="A2088" s="1">
        <f>'[1]RC-1'!A2088</f>
        <v>0</v>
      </c>
      <c r="B2088" s="1">
        <f>'[1]RC-1'!B2088</f>
        <v>0</v>
      </c>
      <c r="C2088" s="1">
        <f>'[1]RC-1'!C2088</f>
        <v>0</v>
      </c>
      <c r="D2088" s="1">
        <f>'[1]RC-1'!D2088</f>
        <v>0</v>
      </c>
      <c r="E2088" s="1">
        <f>'[1]RC-1'!E2088</f>
        <v>0</v>
      </c>
      <c r="F2088" s="1">
        <f>'[1]RC-1'!F2088</f>
        <v>0</v>
      </c>
      <c r="G2088" s="1">
        <f>'[1]RC-1'!G2088</f>
        <v>0</v>
      </c>
      <c r="H2088" s="1">
        <f>'[1]RC-1'!H2088</f>
        <v>0</v>
      </c>
      <c r="I2088" s="1">
        <f>'[1]RC-1'!I2088</f>
        <v>0</v>
      </c>
      <c r="J2088" s="1">
        <f>'[1]RC-1'!J2088</f>
        <v>0</v>
      </c>
      <c r="K2088" s="1">
        <f>'[1]RC-1'!K2088</f>
        <v>0</v>
      </c>
      <c r="L2088" s="1">
        <f>'[1]RC-1'!L2088</f>
        <v>0</v>
      </c>
      <c r="M2088" s="1">
        <f>'[1]RC-1'!M2088</f>
        <v>0</v>
      </c>
      <c r="N2088" s="1">
        <f>'[1]RC-1'!N2088</f>
        <v>0</v>
      </c>
      <c r="O2088" s="1">
        <f>'[1]RC-1'!O2088</f>
        <v>0</v>
      </c>
      <c r="P2088" s="1">
        <f>'[1]RC-1'!P2088</f>
        <v>0</v>
      </c>
      <c r="Q2088" s="1">
        <f>'[1]RC-1'!Q2088</f>
        <v>0</v>
      </c>
      <c r="R2088" s="1">
        <f>'[1]RC-1'!R2088</f>
        <v>0</v>
      </c>
      <c r="S2088" s="1">
        <f>'[1]RC-1'!S2088</f>
        <v>0</v>
      </c>
      <c r="T2088" s="1">
        <f>'[1]RC-1'!T2088</f>
        <v>0</v>
      </c>
      <c r="U2088" s="1">
        <f>'[1]RC-1'!U2088</f>
        <v>0</v>
      </c>
      <c r="V2088" s="1">
        <f>'[1]RC-1'!V2088</f>
        <v>0</v>
      </c>
      <c r="W2088" s="1">
        <f>'[1]RC-1'!W2088</f>
        <v>0</v>
      </c>
      <c r="X2088" s="1">
        <f>'[1]RC-1'!X2088</f>
        <v>0</v>
      </c>
      <c r="Y2088" s="1">
        <f>'[1]RC-1'!Y2088</f>
        <v>0</v>
      </c>
      <c r="Z2088" s="1">
        <f>'[1]RC-1'!Z2088</f>
        <v>0</v>
      </c>
      <c r="AA2088" s="1">
        <f>'[1]RC-1'!AA2088</f>
        <v>0</v>
      </c>
      <c r="AB2088" s="1">
        <f>'[1]RC-1'!AB2088</f>
        <v>0</v>
      </c>
      <c r="AC2088" s="1">
        <f>'[1]RC-1'!AC2088</f>
        <v>0</v>
      </c>
      <c r="AD2088" s="1">
        <f>'[1]RC-1'!AD2088</f>
        <v>0</v>
      </c>
      <c r="AE2088" s="1">
        <f>'[1]RC-1'!AE2088</f>
        <v>0</v>
      </c>
      <c r="AF2088" s="1">
        <f>'[1]RC-1'!AF2088</f>
        <v>0</v>
      </c>
      <c r="AG2088" s="1">
        <f>'[1]RC-1'!AG2088</f>
        <v>0</v>
      </c>
      <c r="AH2088" s="1">
        <f>'[1]RC-1'!AH2088</f>
        <v>0</v>
      </c>
      <c r="AI2088" s="1">
        <f>'[1]RC-1'!AI2088</f>
        <v>0</v>
      </c>
    </row>
    <row r="2089" spans="1:35" x14ac:dyDescent="0.3">
      <c r="A2089" s="1">
        <f>'[1]RC-1'!A2089</f>
        <v>0</v>
      </c>
      <c r="B2089" s="1">
        <f>'[1]RC-1'!B2089</f>
        <v>0</v>
      </c>
      <c r="C2089" s="1">
        <f>'[1]RC-1'!C2089</f>
        <v>0</v>
      </c>
      <c r="D2089" s="1">
        <f>'[1]RC-1'!D2089</f>
        <v>0</v>
      </c>
      <c r="E2089" s="1">
        <f>'[1]RC-1'!E2089</f>
        <v>0</v>
      </c>
      <c r="F2089" s="1">
        <f>'[1]RC-1'!F2089</f>
        <v>0</v>
      </c>
      <c r="G2089" s="1">
        <f>'[1]RC-1'!G2089</f>
        <v>0</v>
      </c>
      <c r="H2089" s="1">
        <f>'[1]RC-1'!H2089</f>
        <v>0</v>
      </c>
      <c r="I2089" s="1">
        <f>'[1]RC-1'!I2089</f>
        <v>0</v>
      </c>
      <c r="J2089" s="1">
        <f>'[1]RC-1'!J2089</f>
        <v>0</v>
      </c>
      <c r="K2089" s="1">
        <f>'[1]RC-1'!K2089</f>
        <v>0</v>
      </c>
      <c r="L2089" s="1">
        <f>'[1]RC-1'!L2089</f>
        <v>0</v>
      </c>
      <c r="M2089" s="1">
        <f>'[1]RC-1'!M2089</f>
        <v>0</v>
      </c>
      <c r="N2089" s="1">
        <f>'[1]RC-1'!N2089</f>
        <v>0</v>
      </c>
      <c r="O2089" s="1">
        <f>'[1]RC-1'!O2089</f>
        <v>0</v>
      </c>
      <c r="P2089" s="1">
        <f>'[1]RC-1'!P2089</f>
        <v>0</v>
      </c>
      <c r="Q2089" s="1">
        <f>'[1]RC-1'!Q2089</f>
        <v>0</v>
      </c>
      <c r="R2089" s="1">
        <f>'[1]RC-1'!R2089</f>
        <v>0</v>
      </c>
      <c r="S2089" s="1">
        <f>'[1]RC-1'!S2089</f>
        <v>0</v>
      </c>
      <c r="T2089" s="1">
        <f>'[1]RC-1'!T2089</f>
        <v>0</v>
      </c>
      <c r="U2089" s="1">
        <f>'[1]RC-1'!U2089</f>
        <v>0</v>
      </c>
      <c r="V2089" s="1">
        <f>'[1]RC-1'!V2089</f>
        <v>0</v>
      </c>
      <c r="W2089" s="1">
        <f>'[1]RC-1'!W2089</f>
        <v>0</v>
      </c>
      <c r="X2089" s="1">
        <f>'[1]RC-1'!X2089</f>
        <v>0</v>
      </c>
      <c r="Y2089" s="1">
        <f>'[1]RC-1'!Y2089</f>
        <v>0</v>
      </c>
      <c r="Z2089" s="1">
        <f>'[1]RC-1'!Z2089</f>
        <v>0</v>
      </c>
      <c r="AA2089" s="1">
        <f>'[1]RC-1'!AA2089</f>
        <v>0</v>
      </c>
      <c r="AB2089" s="1">
        <f>'[1]RC-1'!AB2089</f>
        <v>0</v>
      </c>
      <c r="AC2089" s="1">
        <f>'[1]RC-1'!AC2089</f>
        <v>0</v>
      </c>
      <c r="AD2089" s="1">
        <f>'[1]RC-1'!AD2089</f>
        <v>0</v>
      </c>
      <c r="AE2089" s="1">
        <f>'[1]RC-1'!AE2089</f>
        <v>0</v>
      </c>
      <c r="AF2089" s="1">
        <f>'[1]RC-1'!AF2089</f>
        <v>0</v>
      </c>
      <c r="AG2089" s="1">
        <f>'[1]RC-1'!AG2089</f>
        <v>0</v>
      </c>
      <c r="AH2089" s="1">
        <f>'[1]RC-1'!AH2089</f>
        <v>0</v>
      </c>
      <c r="AI2089" s="1">
        <f>'[1]RC-1'!AI2089</f>
        <v>0</v>
      </c>
    </row>
    <row r="2090" spans="1:35" x14ac:dyDescent="0.3">
      <c r="A2090" s="1">
        <f>'[1]RC-1'!A2090</f>
        <v>0</v>
      </c>
      <c r="B2090" s="1">
        <f>'[1]RC-1'!B2090</f>
        <v>0</v>
      </c>
      <c r="C2090" s="1">
        <f>'[1]RC-1'!C2090</f>
        <v>0</v>
      </c>
      <c r="D2090" s="1">
        <f>'[1]RC-1'!D2090</f>
        <v>0</v>
      </c>
      <c r="E2090" s="1">
        <f>'[1]RC-1'!E2090</f>
        <v>0</v>
      </c>
      <c r="F2090" s="1">
        <f>'[1]RC-1'!F2090</f>
        <v>0</v>
      </c>
      <c r="G2090" s="1">
        <f>'[1]RC-1'!G2090</f>
        <v>0</v>
      </c>
      <c r="H2090" s="1">
        <f>'[1]RC-1'!H2090</f>
        <v>0</v>
      </c>
      <c r="I2090" s="1">
        <f>'[1]RC-1'!I2090</f>
        <v>0</v>
      </c>
      <c r="J2090" s="1">
        <f>'[1]RC-1'!J2090</f>
        <v>0</v>
      </c>
      <c r="K2090" s="1">
        <f>'[1]RC-1'!K2090</f>
        <v>0</v>
      </c>
      <c r="L2090" s="1">
        <f>'[1]RC-1'!L2090</f>
        <v>0</v>
      </c>
      <c r="M2090" s="1">
        <f>'[1]RC-1'!M2090</f>
        <v>0</v>
      </c>
      <c r="N2090" s="1">
        <f>'[1]RC-1'!N2090</f>
        <v>0</v>
      </c>
      <c r="O2090" s="1">
        <f>'[1]RC-1'!O2090</f>
        <v>0</v>
      </c>
      <c r="P2090" s="1">
        <f>'[1]RC-1'!P2090</f>
        <v>0</v>
      </c>
      <c r="Q2090" s="1">
        <f>'[1]RC-1'!Q2090</f>
        <v>0</v>
      </c>
      <c r="R2090" s="1">
        <f>'[1]RC-1'!R2090</f>
        <v>0</v>
      </c>
      <c r="S2090" s="1">
        <f>'[1]RC-1'!S2090</f>
        <v>0</v>
      </c>
      <c r="T2090" s="1">
        <f>'[1]RC-1'!T2090</f>
        <v>0</v>
      </c>
      <c r="U2090" s="1">
        <f>'[1]RC-1'!U2090</f>
        <v>0</v>
      </c>
      <c r="V2090" s="1">
        <f>'[1]RC-1'!V2090</f>
        <v>0</v>
      </c>
      <c r="W2090" s="1">
        <f>'[1]RC-1'!W2090</f>
        <v>0</v>
      </c>
      <c r="X2090" s="1">
        <f>'[1]RC-1'!X2090</f>
        <v>0</v>
      </c>
      <c r="Y2090" s="1">
        <f>'[1]RC-1'!Y2090</f>
        <v>0</v>
      </c>
      <c r="Z2090" s="1">
        <f>'[1]RC-1'!Z2090</f>
        <v>0</v>
      </c>
      <c r="AA2090" s="1">
        <f>'[1]RC-1'!AA2090</f>
        <v>0</v>
      </c>
      <c r="AB2090" s="1">
        <f>'[1]RC-1'!AB2090</f>
        <v>0</v>
      </c>
      <c r="AC2090" s="1">
        <f>'[1]RC-1'!AC2090</f>
        <v>0</v>
      </c>
      <c r="AD2090" s="1">
        <f>'[1]RC-1'!AD2090</f>
        <v>0</v>
      </c>
      <c r="AE2090" s="1">
        <f>'[1]RC-1'!AE2090</f>
        <v>0</v>
      </c>
      <c r="AF2090" s="1">
        <f>'[1]RC-1'!AF2090</f>
        <v>0</v>
      </c>
      <c r="AG2090" s="1">
        <f>'[1]RC-1'!AG2090</f>
        <v>0</v>
      </c>
      <c r="AH2090" s="1">
        <f>'[1]RC-1'!AH2090</f>
        <v>0</v>
      </c>
      <c r="AI2090" s="1">
        <f>'[1]RC-1'!AI2090</f>
        <v>0</v>
      </c>
    </row>
    <row r="2091" spans="1:35" x14ac:dyDescent="0.3">
      <c r="A2091" s="1">
        <f>'[1]RC-1'!A2091</f>
        <v>0</v>
      </c>
      <c r="B2091" s="1">
        <f>'[1]RC-1'!B2091</f>
        <v>0</v>
      </c>
      <c r="C2091" s="1">
        <f>'[1]RC-1'!C2091</f>
        <v>0</v>
      </c>
      <c r="D2091" s="1">
        <f>'[1]RC-1'!D2091</f>
        <v>0</v>
      </c>
      <c r="E2091" s="1">
        <f>'[1]RC-1'!E2091</f>
        <v>0</v>
      </c>
      <c r="F2091" s="1">
        <f>'[1]RC-1'!F2091</f>
        <v>0</v>
      </c>
      <c r="G2091" s="1">
        <f>'[1]RC-1'!G2091</f>
        <v>0</v>
      </c>
      <c r="H2091" s="1">
        <f>'[1]RC-1'!H2091</f>
        <v>0</v>
      </c>
      <c r="I2091" s="1">
        <f>'[1]RC-1'!I2091</f>
        <v>0</v>
      </c>
      <c r="J2091" s="1">
        <f>'[1]RC-1'!J2091</f>
        <v>0</v>
      </c>
      <c r="K2091" s="1">
        <f>'[1]RC-1'!K2091</f>
        <v>0</v>
      </c>
      <c r="L2091" s="1">
        <f>'[1]RC-1'!L2091</f>
        <v>0</v>
      </c>
      <c r="M2091" s="1">
        <f>'[1]RC-1'!M2091</f>
        <v>0</v>
      </c>
      <c r="N2091" s="1">
        <f>'[1]RC-1'!N2091</f>
        <v>0</v>
      </c>
      <c r="O2091" s="1">
        <f>'[1]RC-1'!O2091</f>
        <v>0</v>
      </c>
      <c r="P2091" s="1">
        <f>'[1]RC-1'!P2091</f>
        <v>0</v>
      </c>
      <c r="Q2091" s="1">
        <f>'[1]RC-1'!Q2091</f>
        <v>0</v>
      </c>
      <c r="R2091" s="1">
        <f>'[1]RC-1'!R2091</f>
        <v>0</v>
      </c>
      <c r="S2091" s="1">
        <f>'[1]RC-1'!S2091</f>
        <v>0</v>
      </c>
      <c r="T2091" s="1">
        <f>'[1]RC-1'!T2091</f>
        <v>0</v>
      </c>
      <c r="U2091" s="1">
        <f>'[1]RC-1'!U2091</f>
        <v>0</v>
      </c>
      <c r="V2091" s="1">
        <f>'[1]RC-1'!V2091</f>
        <v>0</v>
      </c>
      <c r="W2091" s="1">
        <f>'[1]RC-1'!W2091</f>
        <v>0</v>
      </c>
      <c r="X2091" s="1">
        <f>'[1]RC-1'!X2091</f>
        <v>0</v>
      </c>
      <c r="Y2091" s="1">
        <f>'[1]RC-1'!Y2091</f>
        <v>0</v>
      </c>
      <c r="Z2091" s="1">
        <f>'[1]RC-1'!Z2091</f>
        <v>0</v>
      </c>
      <c r="AA2091" s="1">
        <f>'[1]RC-1'!AA2091</f>
        <v>0</v>
      </c>
      <c r="AB2091" s="1">
        <f>'[1]RC-1'!AB2091</f>
        <v>0</v>
      </c>
      <c r="AC2091" s="1">
        <f>'[1]RC-1'!AC2091</f>
        <v>0</v>
      </c>
      <c r="AD2091" s="1">
        <f>'[1]RC-1'!AD2091</f>
        <v>0</v>
      </c>
      <c r="AE2091" s="1">
        <f>'[1]RC-1'!AE2091</f>
        <v>0</v>
      </c>
      <c r="AF2091" s="1">
        <f>'[1]RC-1'!AF2091</f>
        <v>0</v>
      </c>
      <c r="AG2091" s="1">
        <f>'[1]RC-1'!AG2091</f>
        <v>0</v>
      </c>
      <c r="AH2091" s="1">
        <f>'[1]RC-1'!AH2091</f>
        <v>0</v>
      </c>
      <c r="AI2091" s="1">
        <f>'[1]RC-1'!AI2091</f>
        <v>0</v>
      </c>
    </row>
    <row r="2092" spans="1:35" x14ac:dyDescent="0.3">
      <c r="A2092" s="1">
        <f>'[1]RC-1'!A2092</f>
        <v>0</v>
      </c>
      <c r="B2092" s="1">
        <f>'[1]RC-1'!B2092</f>
        <v>0</v>
      </c>
      <c r="C2092" s="1">
        <f>'[1]RC-1'!C2092</f>
        <v>0</v>
      </c>
      <c r="D2092" s="1">
        <f>'[1]RC-1'!D2092</f>
        <v>0</v>
      </c>
      <c r="E2092" s="1">
        <f>'[1]RC-1'!E2092</f>
        <v>0</v>
      </c>
      <c r="F2092" s="1">
        <f>'[1]RC-1'!F2092</f>
        <v>0</v>
      </c>
      <c r="G2092" s="1">
        <f>'[1]RC-1'!G2092</f>
        <v>0</v>
      </c>
      <c r="H2092" s="1">
        <f>'[1]RC-1'!H2092</f>
        <v>0</v>
      </c>
      <c r="I2092" s="1">
        <f>'[1]RC-1'!I2092</f>
        <v>0</v>
      </c>
      <c r="J2092" s="1">
        <f>'[1]RC-1'!J2092</f>
        <v>0</v>
      </c>
      <c r="K2092" s="1">
        <f>'[1]RC-1'!K2092</f>
        <v>0</v>
      </c>
      <c r="L2092" s="1">
        <f>'[1]RC-1'!L2092</f>
        <v>0</v>
      </c>
      <c r="M2092" s="1">
        <f>'[1]RC-1'!M2092</f>
        <v>0</v>
      </c>
      <c r="N2092" s="1">
        <f>'[1]RC-1'!N2092</f>
        <v>0</v>
      </c>
      <c r="O2092" s="1">
        <f>'[1]RC-1'!O2092</f>
        <v>0</v>
      </c>
      <c r="P2092" s="1">
        <f>'[1]RC-1'!P2092</f>
        <v>0</v>
      </c>
      <c r="Q2092" s="1">
        <f>'[1]RC-1'!Q2092</f>
        <v>0</v>
      </c>
      <c r="R2092" s="1">
        <f>'[1]RC-1'!R2092</f>
        <v>0</v>
      </c>
      <c r="S2092" s="1">
        <f>'[1]RC-1'!S2092</f>
        <v>0</v>
      </c>
      <c r="T2092" s="1">
        <f>'[1]RC-1'!T2092</f>
        <v>0</v>
      </c>
      <c r="U2092" s="1">
        <f>'[1]RC-1'!U2092</f>
        <v>0</v>
      </c>
      <c r="V2092" s="1">
        <f>'[1]RC-1'!V2092</f>
        <v>0</v>
      </c>
      <c r="W2092" s="1">
        <f>'[1]RC-1'!W2092</f>
        <v>0</v>
      </c>
      <c r="X2092" s="1">
        <f>'[1]RC-1'!X2092</f>
        <v>0</v>
      </c>
      <c r="Y2092" s="1">
        <f>'[1]RC-1'!Y2092</f>
        <v>0</v>
      </c>
      <c r="Z2092" s="1">
        <f>'[1]RC-1'!Z2092</f>
        <v>0</v>
      </c>
      <c r="AA2092" s="1">
        <f>'[1]RC-1'!AA2092</f>
        <v>0</v>
      </c>
      <c r="AB2092" s="1">
        <f>'[1]RC-1'!AB2092</f>
        <v>0</v>
      </c>
      <c r="AC2092" s="1">
        <f>'[1]RC-1'!AC2092</f>
        <v>0</v>
      </c>
      <c r="AD2092" s="1">
        <f>'[1]RC-1'!AD2092</f>
        <v>0</v>
      </c>
      <c r="AE2092" s="1">
        <f>'[1]RC-1'!AE2092</f>
        <v>0</v>
      </c>
      <c r="AF2092" s="1">
        <f>'[1]RC-1'!AF2092</f>
        <v>0</v>
      </c>
      <c r="AG2092" s="1">
        <f>'[1]RC-1'!AG2092</f>
        <v>0</v>
      </c>
      <c r="AH2092" s="1">
        <f>'[1]RC-1'!AH2092</f>
        <v>0</v>
      </c>
      <c r="AI2092" s="1">
        <f>'[1]RC-1'!AI2092</f>
        <v>0</v>
      </c>
    </row>
    <row r="2093" spans="1:35" x14ac:dyDescent="0.3">
      <c r="A2093" s="1">
        <f>'[1]RC-1'!A2093</f>
        <v>0</v>
      </c>
      <c r="B2093" s="1">
        <f>'[1]RC-1'!B2093</f>
        <v>0</v>
      </c>
      <c r="C2093" s="1">
        <f>'[1]RC-1'!C2093</f>
        <v>0</v>
      </c>
      <c r="D2093" s="1">
        <f>'[1]RC-1'!D2093</f>
        <v>0</v>
      </c>
      <c r="E2093" s="1">
        <f>'[1]RC-1'!E2093</f>
        <v>0</v>
      </c>
      <c r="F2093" s="1">
        <f>'[1]RC-1'!F2093</f>
        <v>0</v>
      </c>
      <c r="G2093" s="1">
        <f>'[1]RC-1'!G2093</f>
        <v>0</v>
      </c>
      <c r="H2093" s="1">
        <f>'[1]RC-1'!H2093</f>
        <v>0</v>
      </c>
      <c r="I2093" s="1">
        <f>'[1]RC-1'!I2093</f>
        <v>0</v>
      </c>
      <c r="J2093" s="1">
        <f>'[1]RC-1'!J2093</f>
        <v>0</v>
      </c>
      <c r="K2093" s="1">
        <f>'[1]RC-1'!K2093</f>
        <v>0</v>
      </c>
      <c r="L2093" s="1">
        <f>'[1]RC-1'!L2093</f>
        <v>0</v>
      </c>
      <c r="M2093" s="1">
        <f>'[1]RC-1'!M2093</f>
        <v>0</v>
      </c>
      <c r="N2093" s="1">
        <f>'[1]RC-1'!N2093</f>
        <v>0</v>
      </c>
      <c r="O2093" s="1">
        <f>'[1]RC-1'!O2093</f>
        <v>0</v>
      </c>
      <c r="P2093" s="1">
        <f>'[1]RC-1'!P2093</f>
        <v>0</v>
      </c>
      <c r="Q2093" s="1">
        <f>'[1]RC-1'!Q2093</f>
        <v>0</v>
      </c>
      <c r="R2093" s="1">
        <f>'[1]RC-1'!R2093</f>
        <v>0</v>
      </c>
      <c r="S2093" s="1">
        <f>'[1]RC-1'!S2093</f>
        <v>0</v>
      </c>
      <c r="T2093" s="1">
        <f>'[1]RC-1'!T2093</f>
        <v>0</v>
      </c>
      <c r="U2093" s="1">
        <f>'[1]RC-1'!U2093</f>
        <v>0</v>
      </c>
      <c r="V2093" s="1">
        <f>'[1]RC-1'!V2093</f>
        <v>0</v>
      </c>
      <c r="W2093" s="1">
        <f>'[1]RC-1'!W2093</f>
        <v>0</v>
      </c>
      <c r="X2093" s="1">
        <f>'[1]RC-1'!X2093</f>
        <v>0</v>
      </c>
      <c r="Y2093" s="1">
        <f>'[1]RC-1'!Y2093</f>
        <v>0</v>
      </c>
      <c r="Z2093" s="1">
        <f>'[1]RC-1'!Z2093</f>
        <v>0</v>
      </c>
      <c r="AA2093" s="1">
        <f>'[1]RC-1'!AA2093</f>
        <v>0</v>
      </c>
      <c r="AB2093" s="1">
        <f>'[1]RC-1'!AB2093</f>
        <v>0</v>
      </c>
      <c r="AC2093" s="1">
        <f>'[1]RC-1'!AC2093</f>
        <v>0</v>
      </c>
      <c r="AD2093" s="1">
        <f>'[1]RC-1'!AD2093</f>
        <v>0</v>
      </c>
      <c r="AE2093" s="1">
        <f>'[1]RC-1'!AE2093</f>
        <v>0</v>
      </c>
      <c r="AF2093" s="1">
        <f>'[1]RC-1'!AF2093</f>
        <v>0</v>
      </c>
      <c r="AG2093" s="1">
        <f>'[1]RC-1'!AG2093</f>
        <v>0</v>
      </c>
      <c r="AH2093" s="1">
        <f>'[1]RC-1'!AH2093</f>
        <v>0</v>
      </c>
      <c r="AI2093" s="1">
        <f>'[1]RC-1'!AI2093</f>
        <v>0</v>
      </c>
    </row>
    <row r="2094" spans="1:35" x14ac:dyDescent="0.3">
      <c r="A2094" s="1">
        <f>'[1]RC-1'!A2094</f>
        <v>0</v>
      </c>
      <c r="B2094" s="1">
        <f>'[1]RC-1'!B2094</f>
        <v>0</v>
      </c>
      <c r="C2094" s="1">
        <f>'[1]RC-1'!C2094</f>
        <v>0</v>
      </c>
      <c r="D2094" s="1">
        <f>'[1]RC-1'!D2094</f>
        <v>0</v>
      </c>
      <c r="E2094" s="1">
        <f>'[1]RC-1'!E2094</f>
        <v>0</v>
      </c>
      <c r="F2094" s="1">
        <f>'[1]RC-1'!F2094</f>
        <v>0</v>
      </c>
      <c r="G2094" s="1">
        <f>'[1]RC-1'!G2094</f>
        <v>0</v>
      </c>
      <c r="H2094" s="1">
        <f>'[1]RC-1'!H2094</f>
        <v>0</v>
      </c>
      <c r="I2094" s="1">
        <f>'[1]RC-1'!I2094</f>
        <v>0</v>
      </c>
      <c r="J2094" s="1">
        <f>'[1]RC-1'!J2094</f>
        <v>0</v>
      </c>
      <c r="K2094" s="1">
        <f>'[1]RC-1'!K2094</f>
        <v>0</v>
      </c>
      <c r="L2094" s="1">
        <f>'[1]RC-1'!L2094</f>
        <v>0</v>
      </c>
      <c r="M2094" s="1">
        <f>'[1]RC-1'!M2094</f>
        <v>0</v>
      </c>
      <c r="N2094" s="1">
        <f>'[1]RC-1'!N2094</f>
        <v>0</v>
      </c>
      <c r="O2094" s="1">
        <f>'[1]RC-1'!O2094</f>
        <v>0</v>
      </c>
      <c r="P2094" s="1">
        <f>'[1]RC-1'!P2094</f>
        <v>0</v>
      </c>
      <c r="Q2094" s="1">
        <f>'[1]RC-1'!Q2094</f>
        <v>0</v>
      </c>
      <c r="R2094" s="1">
        <f>'[1]RC-1'!R2094</f>
        <v>0</v>
      </c>
      <c r="S2094" s="1">
        <f>'[1]RC-1'!S2094</f>
        <v>0</v>
      </c>
      <c r="T2094" s="1">
        <f>'[1]RC-1'!T2094</f>
        <v>0</v>
      </c>
      <c r="U2094" s="1">
        <f>'[1]RC-1'!U2094</f>
        <v>0</v>
      </c>
      <c r="V2094" s="1">
        <f>'[1]RC-1'!V2094</f>
        <v>0</v>
      </c>
      <c r="W2094" s="1">
        <f>'[1]RC-1'!W2094</f>
        <v>0</v>
      </c>
      <c r="X2094" s="1">
        <f>'[1]RC-1'!X2094</f>
        <v>0</v>
      </c>
      <c r="Y2094" s="1">
        <f>'[1]RC-1'!Y2094</f>
        <v>0</v>
      </c>
      <c r="Z2094" s="1">
        <f>'[1]RC-1'!Z2094</f>
        <v>0</v>
      </c>
      <c r="AA2094" s="1">
        <f>'[1]RC-1'!AA2094</f>
        <v>0</v>
      </c>
      <c r="AB2094" s="1">
        <f>'[1]RC-1'!AB2094</f>
        <v>0</v>
      </c>
      <c r="AC2094" s="1">
        <f>'[1]RC-1'!AC2094</f>
        <v>0</v>
      </c>
      <c r="AD2094" s="1">
        <f>'[1]RC-1'!AD2094</f>
        <v>0</v>
      </c>
      <c r="AE2094" s="1">
        <f>'[1]RC-1'!AE2094</f>
        <v>0</v>
      </c>
      <c r="AF2094" s="1">
        <f>'[1]RC-1'!AF2094</f>
        <v>0</v>
      </c>
      <c r="AG2094" s="1">
        <f>'[1]RC-1'!AG2094</f>
        <v>0</v>
      </c>
      <c r="AH2094" s="1">
        <f>'[1]RC-1'!AH2094</f>
        <v>0</v>
      </c>
      <c r="AI2094" s="1">
        <f>'[1]RC-1'!AI2094</f>
        <v>0</v>
      </c>
    </row>
    <row r="2095" spans="1:35" x14ac:dyDescent="0.3">
      <c r="A2095" s="1">
        <f>'[1]RC-1'!A2095</f>
        <v>0</v>
      </c>
      <c r="B2095" s="1">
        <f>'[1]RC-1'!B2095</f>
        <v>0</v>
      </c>
      <c r="C2095" s="1">
        <f>'[1]RC-1'!C2095</f>
        <v>0</v>
      </c>
      <c r="D2095" s="1">
        <f>'[1]RC-1'!D2095</f>
        <v>0</v>
      </c>
      <c r="E2095" s="1">
        <f>'[1]RC-1'!E2095</f>
        <v>0</v>
      </c>
      <c r="F2095" s="1">
        <f>'[1]RC-1'!F2095</f>
        <v>0</v>
      </c>
      <c r="G2095" s="1">
        <f>'[1]RC-1'!G2095</f>
        <v>0</v>
      </c>
      <c r="H2095" s="1">
        <f>'[1]RC-1'!H2095</f>
        <v>0</v>
      </c>
      <c r="I2095" s="1">
        <f>'[1]RC-1'!I2095</f>
        <v>0</v>
      </c>
      <c r="J2095" s="1">
        <f>'[1]RC-1'!J2095</f>
        <v>0</v>
      </c>
      <c r="K2095" s="1">
        <f>'[1]RC-1'!K2095</f>
        <v>0</v>
      </c>
      <c r="L2095" s="1">
        <f>'[1]RC-1'!L2095</f>
        <v>0</v>
      </c>
      <c r="M2095" s="1">
        <f>'[1]RC-1'!M2095</f>
        <v>0</v>
      </c>
      <c r="N2095" s="1">
        <f>'[1]RC-1'!N2095</f>
        <v>0</v>
      </c>
      <c r="O2095" s="1">
        <f>'[1]RC-1'!O2095</f>
        <v>0</v>
      </c>
      <c r="P2095" s="1">
        <f>'[1]RC-1'!P2095</f>
        <v>0</v>
      </c>
      <c r="Q2095" s="1">
        <f>'[1]RC-1'!Q2095</f>
        <v>0</v>
      </c>
      <c r="R2095" s="1">
        <f>'[1]RC-1'!R2095</f>
        <v>0</v>
      </c>
      <c r="S2095" s="1">
        <f>'[1]RC-1'!S2095</f>
        <v>0</v>
      </c>
      <c r="T2095" s="1">
        <f>'[1]RC-1'!T2095</f>
        <v>0</v>
      </c>
      <c r="U2095" s="1">
        <f>'[1]RC-1'!U2095</f>
        <v>0</v>
      </c>
      <c r="V2095" s="1">
        <f>'[1]RC-1'!V2095</f>
        <v>0</v>
      </c>
      <c r="W2095" s="1">
        <f>'[1]RC-1'!W2095</f>
        <v>0</v>
      </c>
      <c r="X2095" s="1">
        <f>'[1]RC-1'!X2095</f>
        <v>0</v>
      </c>
      <c r="Y2095" s="1">
        <f>'[1]RC-1'!Y2095</f>
        <v>0</v>
      </c>
      <c r="Z2095" s="1">
        <f>'[1]RC-1'!Z2095</f>
        <v>0</v>
      </c>
      <c r="AA2095" s="1">
        <f>'[1]RC-1'!AA2095</f>
        <v>0</v>
      </c>
      <c r="AB2095" s="1">
        <f>'[1]RC-1'!AB2095</f>
        <v>0</v>
      </c>
      <c r="AC2095" s="1">
        <f>'[1]RC-1'!AC2095</f>
        <v>0</v>
      </c>
      <c r="AD2095" s="1">
        <f>'[1]RC-1'!AD2095</f>
        <v>0</v>
      </c>
      <c r="AE2095" s="1">
        <f>'[1]RC-1'!AE2095</f>
        <v>0</v>
      </c>
      <c r="AF2095" s="1">
        <f>'[1]RC-1'!AF2095</f>
        <v>0</v>
      </c>
      <c r="AG2095" s="1">
        <f>'[1]RC-1'!AG2095</f>
        <v>0</v>
      </c>
      <c r="AH2095" s="1">
        <f>'[1]RC-1'!AH2095</f>
        <v>0</v>
      </c>
      <c r="AI2095" s="1">
        <f>'[1]RC-1'!AI2095</f>
        <v>0</v>
      </c>
    </row>
    <row r="2096" spans="1:35" x14ac:dyDescent="0.3">
      <c r="A2096" s="1">
        <f>'[1]RC-1'!A2096</f>
        <v>0</v>
      </c>
      <c r="B2096" s="1">
        <f>'[1]RC-1'!B2096</f>
        <v>0</v>
      </c>
      <c r="C2096" s="1">
        <f>'[1]RC-1'!C2096</f>
        <v>0</v>
      </c>
      <c r="D2096" s="1">
        <f>'[1]RC-1'!D2096</f>
        <v>0</v>
      </c>
      <c r="E2096" s="1">
        <f>'[1]RC-1'!E2096</f>
        <v>0</v>
      </c>
      <c r="F2096" s="1">
        <f>'[1]RC-1'!F2096</f>
        <v>0</v>
      </c>
      <c r="G2096" s="1">
        <f>'[1]RC-1'!G2096</f>
        <v>0</v>
      </c>
      <c r="H2096" s="1">
        <f>'[1]RC-1'!H2096</f>
        <v>0</v>
      </c>
      <c r="I2096" s="1">
        <f>'[1]RC-1'!I2096</f>
        <v>0</v>
      </c>
      <c r="J2096" s="1">
        <f>'[1]RC-1'!J2096</f>
        <v>0</v>
      </c>
      <c r="K2096" s="1">
        <f>'[1]RC-1'!K2096</f>
        <v>0</v>
      </c>
      <c r="L2096" s="1">
        <f>'[1]RC-1'!L2096</f>
        <v>0</v>
      </c>
      <c r="M2096" s="1">
        <f>'[1]RC-1'!M2096</f>
        <v>0</v>
      </c>
      <c r="N2096" s="1">
        <f>'[1]RC-1'!N2096</f>
        <v>0</v>
      </c>
      <c r="O2096" s="1">
        <f>'[1]RC-1'!O2096</f>
        <v>0</v>
      </c>
      <c r="P2096" s="1">
        <f>'[1]RC-1'!P2096</f>
        <v>0</v>
      </c>
      <c r="Q2096" s="1">
        <f>'[1]RC-1'!Q2096</f>
        <v>0</v>
      </c>
      <c r="R2096" s="1">
        <f>'[1]RC-1'!R2096</f>
        <v>0</v>
      </c>
      <c r="S2096" s="1">
        <f>'[1]RC-1'!S2096</f>
        <v>0</v>
      </c>
      <c r="T2096" s="1">
        <f>'[1]RC-1'!T2096</f>
        <v>0</v>
      </c>
      <c r="U2096" s="1">
        <f>'[1]RC-1'!U2096</f>
        <v>0</v>
      </c>
      <c r="V2096" s="1">
        <f>'[1]RC-1'!V2096</f>
        <v>0</v>
      </c>
      <c r="W2096" s="1">
        <f>'[1]RC-1'!W2096</f>
        <v>0</v>
      </c>
      <c r="X2096" s="1">
        <f>'[1]RC-1'!X2096</f>
        <v>0</v>
      </c>
      <c r="Y2096" s="1">
        <f>'[1]RC-1'!Y2096</f>
        <v>0</v>
      </c>
      <c r="Z2096" s="1">
        <f>'[1]RC-1'!Z2096</f>
        <v>0</v>
      </c>
      <c r="AA2096" s="1">
        <f>'[1]RC-1'!AA2096</f>
        <v>0</v>
      </c>
      <c r="AB2096" s="1">
        <f>'[1]RC-1'!AB2096</f>
        <v>0</v>
      </c>
      <c r="AC2096" s="1">
        <f>'[1]RC-1'!AC2096</f>
        <v>0</v>
      </c>
      <c r="AD2096" s="1">
        <f>'[1]RC-1'!AD2096</f>
        <v>0</v>
      </c>
      <c r="AE2096" s="1">
        <f>'[1]RC-1'!AE2096</f>
        <v>0</v>
      </c>
      <c r="AF2096" s="1">
        <f>'[1]RC-1'!AF2096</f>
        <v>0</v>
      </c>
      <c r="AG2096" s="1">
        <f>'[1]RC-1'!AG2096</f>
        <v>0</v>
      </c>
      <c r="AH2096" s="1">
        <f>'[1]RC-1'!AH2096</f>
        <v>0</v>
      </c>
      <c r="AI2096" s="1">
        <f>'[1]RC-1'!AI2096</f>
        <v>0</v>
      </c>
    </row>
    <row r="2097" spans="1:35" x14ac:dyDescent="0.3">
      <c r="A2097" s="1">
        <f>'[1]RC-1'!A2097</f>
        <v>0</v>
      </c>
      <c r="B2097" s="1">
        <f>'[1]RC-1'!B2097</f>
        <v>0</v>
      </c>
      <c r="C2097" s="1">
        <f>'[1]RC-1'!C2097</f>
        <v>0</v>
      </c>
      <c r="D2097" s="1">
        <f>'[1]RC-1'!D2097</f>
        <v>0</v>
      </c>
      <c r="E2097" s="1">
        <f>'[1]RC-1'!E2097</f>
        <v>0</v>
      </c>
      <c r="F2097" s="1">
        <f>'[1]RC-1'!F2097</f>
        <v>0</v>
      </c>
      <c r="G2097" s="1">
        <f>'[1]RC-1'!G2097</f>
        <v>0</v>
      </c>
      <c r="H2097" s="1">
        <f>'[1]RC-1'!H2097</f>
        <v>0</v>
      </c>
      <c r="I2097" s="1">
        <f>'[1]RC-1'!I2097</f>
        <v>0</v>
      </c>
      <c r="J2097" s="1">
        <f>'[1]RC-1'!J2097</f>
        <v>0</v>
      </c>
      <c r="K2097" s="1">
        <f>'[1]RC-1'!K2097</f>
        <v>0</v>
      </c>
      <c r="L2097" s="1">
        <f>'[1]RC-1'!L2097</f>
        <v>0</v>
      </c>
      <c r="M2097" s="1">
        <f>'[1]RC-1'!M2097</f>
        <v>0</v>
      </c>
      <c r="N2097" s="1">
        <f>'[1]RC-1'!N2097</f>
        <v>0</v>
      </c>
      <c r="O2097" s="1">
        <f>'[1]RC-1'!O2097</f>
        <v>0</v>
      </c>
      <c r="P2097" s="1">
        <f>'[1]RC-1'!P2097</f>
        <v>0</v>
      </c>
      <c r="Q2097" s="1">
        <f>'[1]RC-1'!Q2097</f>
        <v>0</v>
      </c>
      <c r="R2097" s="1">
        <f>'[1]RC-1'!R2097</f>
        <v>0</v>
      </c>
      <c r="S2097" s="1">
        <f>'[1]RC-1'!S2097</f>
        <v>0</v>
      </c>
      <c r="T2097" s="1">
        <f>'[1]RC-1'!T2097</f>
        <v>0</v>
      </c>
      <c r="U2097" s="1">
        <f>'[1]RC-1'!U2097</f>
        <v>0</v>
      </c>
      <c r="V2097" s="1">
        <f>'[1]RC-1'!V2097</f>
        <v>0</v>
      </c>
      <c r="W2097" s="1">
        <f>'[1]RC-1'!W2097</f>
        <v>0</v>
      </c>
      <c r="X2097" s="1">
        <f>'[1]RC-1'!X2097</f>
        <v>0</v>
      </c>
      <c r="Y2097" s="1">
        <f>'[1]RC-1'!Y2097</f>
        <v>0</v>
      </c>
      <c r="Z2097" s="1">
        <f>'[1]RC-1'!Z2097</f>
        <v>0</v>
      </c>
      <c r="AA2097" s="1">
        <f>'[1]RC-1'!AA2097</f>
        <v>0</v>
      </c>
      <c r="AB2097" s="1">
        <f>'[1]RC-1'!AB2097</f>
        <v>0</v>
      </c>
      <c r="AC2097" s="1">
        <f>'[1]RC-1'!AC2097</f>
        <v>0</v>
      </c>
      <c r="AD2097" s="1">
        <f>'[1]RC-1'!AD2097</f>
        <v>0</v>
      </c>
      <c r="AE2097" s="1">
        <f>'[1]RC-1'!AE2097</f>
        <v>0</v>
      </c>
      <c r="AF2097" s="1">
        <f>'[1]RC-1'!AF2097</f>
        <v>0</v>
      </c>
      <c r="AG2097" s="1">
        <f>'[1]RC-1'!AG2097</f>
        <v>0</v>
      </c>
      <c r="AH2097" s="1">
        <f>'[1]RC-1'!AH2097</f>
        <v>0</v>
      </c>
      <c r="AI2097" s="1">
        <f>'[1]RC-1'!AI2097</f>
        <v>0</v>
      </c>
    </row>
    <row r="2098" spans="1:35" x14ac:dyDescent="0.3">
      <c r="A2098" s="1">
        <f>'[1]RC-1'!A2098</f>
        <v>0</v>
      </c>
      <c r="B2098" s="1">
        <f>'[1]RC-1'!B2098</f>
        <v>0</v>
      </c>
      <c r="C2098" s="1">
        <f>'[1]RC-1'!C2098</f>
        <v>0</v>
      </c>
      <c r="D2098" s="1">
        <f>'[1]RC-1'!D2098</f>
        <v>0</v>
      </c>
      <c r="E2098" s="1">
        <f>'[1]RC-1'!E2098</f>
        <v>0</v>
      </c>
      <c r="F2098" s="1">
        <f>'[1]RC-1'!F2098</f>
        <v>0</v>
      </c>
      <c r="G2098" s="1">
        <f>'[1]RC-1'!G2098</f>
        <v>0</v>
      </c>
      <c r="H2098" s="1">
        <f>'[1]RC-1'!H2098</f>
        <v>0</v>
      </c>
      <c r="I2098" s="1">
        <f>'[1]RC-1'!I2098</f>
        <v>0</v>
      </c>
      <c r="J2098" s="1">
        <f>'[1]RC-1'!J2098</f>
        <v>0</v>
      </c>
      <c r="K2098" s="1">
        <f>'[1]RC-1'!K2098</f>
        <v>0</v>
      </c>
      <c r="L2098" s="1">
        <f>'[1]RC-1'!L2098</f>
        <v>0</v>
      </c>
      <c r="M2098" s="1">
        <f>'[1]RC-1'!M2098</f>
        <v>0</v>
      </c>
      <c r="N2098" s="1">
        <f>'[1]RC-1'!N2098</f>
        <v>0</v>
      </c>
      <c r="O2098" s="1">
        <f>'[1]RC-1'!O2098</f>
        <v>0</v>
      </c>
      <c r="P2098" s="1">
        <f>'[1]RC-1'!P2098</f>
        <v>0</v>
      </c>
      <c r="Q2098" s="1">
        <f>'[1]RC-1'!Q2098</f>
        <v>0</v>
      </c>
      <c r="R2098" s="1">
        <f>'[1]RC-1'!R2098</f>
        <v>0</v>
      </c>
      <c r="S2098" s="1">
        <f>'[1]RC-1'!S2098</f>
        <v>0</v>
      </c>
      <c r="T2098" s="1">
        <f>'[1]RC-1'!T2098</f>
        <v>0</v>
      </c>
      <c r="U2098" s="1">
        <f>'[1]RC-1'!U2098</f>
        <v>0</v>
      </c>
      <c r="V2098" s="1">
        <f>'[1]RC-1'!V2098</f>
        <v>0</v>
      </c>
      <c r="W2098" s="1">
        <f>'[1]RC-1'!W2098</f>
        <v>0</v>
      </c>
      <c r="X2098" s="1">
        <f>'[1]RC-1'!X2098</f>
        <v>0</v>
      </c>
      <c r="Y2098" s="1">
        <f>'[1]RC-1'!Y2098</f>
        <v>0</v>
      </c>
      <c r="Z2098" s="1">
        <f>'[1]RC-1'!Z2098</f>
        <v>0</v>
      </c>
      <c r="AA2098" s="1">
        <f>'[1]RC-1'!AA2098</f>
        <v>0</v>
      </c>
      <c r="AB2098" s="1">
        <f>'[1]RC-1'!AB2098</f>
        <v>0</v>
      </c>
      <c r="AC2098" s="1">
        <f>'[1]RC-1'!AC2098</f>
        <v>0</v>
      </c>
      <c r="AD2098" s="1">
        <f>'[1]RC-1'!AD2098</f>
        <v>0</v>
      </c>
      <c r="AE2098" s="1">
        <f>'[1]RC-1'!AE2098</f>
        <v>0</v>
      </c>
      <c r="AF2098" s="1">
        <f>'[1]RC-1'!AF2098</f>
        <v>0</v>
      </c>
      <c r="AG2098" s="1">
        <f>'[1]RC-1'!AG2098</f>
        <v>0</v>
      </c>
      <c r="AH2098" s="1">
        <f>'[1]RC-1'!AH2098</f>
        <v>0</v>
      </c>
      <c r="AI2098" s="1">
        <f>'[1]RC-1'!AI2098</f>
        <v>0</v>
      </c>
    </row>
    <row r="2099" spans="1:35" x14ac:dyDescent="0.3">
      <c r="A2099" s="1">
        <f>'[1]RC-1'!A2099</f>
        <v>0</v>
      </c>
      <c r="B2099" s="1">
        <f>'[1]RC-1'!B2099</f>
        <v>0</v>
      </c>
      <c r="C2099" s="1">
        <f>'[1]RC-1'!C2099</f>
        <v>0</v>
      </c>
      <c r="D2099" s="1">
        <f>'[1]RC-1'!D2099</f>
        <v>0</v>
      </c>
      <c r="E2099" s="1">
        <f>'[1]RC-1'!E2099</f>
        <v>0</v>
      </c>
      <c r="F2099" s="1">
        <f>'[1]RC-1'!F2099</f>
        <v>0</v>
      </c>
      <c r="G2099" s="1">
        <f>'[1]RC-1'!G2099</f>
        <v>0</v>
      </c>
      <c r="H2099" s="1">
        <f>'[1]RC-1'!H2099</f>
        <v>0</v>
      </c>
      <c r="I2099" s="1">
        <f>'[1]RC-1'!I2099</f>
        <v>0</v>
      </c>
      <c r="J2099" s="1">
        <f>'[1]RC-1'!J2099</f>
        <v>0</v>
      </c>
      <c r="K2099" s="1">
        <f>'[1]RC-1'!K2099</f>
        <v>0</v>
      </c>
      <c r="L2099" s="1">
        <f>'[1]RC-1'!L2099</f>
        <v>0</v>
      </c>
      <c r="M2099" s="1">
        <f>'[1]RC-1'!M2099</f>
        <v>0</v>
      </c>
      <c r="N2099" s="1">
        <f>'[1]RC-1'!N2099</f>
        <v>0</v>
      </c>
      <c r="O2099" s="1">
        <f>'[1]RC-1'!O2099</f>
        <v>0</v>
      </c>
      <c r="P2099" s="1">
        <f>'[1]RC-1'!P2099</f>
        <v>0</v>
      </c>
      <c r="Q2099" s="1">
        <f>'[1]RC-1'!Q2099</f>
        <v>0</v>
      </c>
      <c r="R2099" s="1">
        <f>'[1]RC-1'!R2099</f>
        <v>0</v>
      </c>
      <c r="S2099" s="1">
        <f>'[1]RC-1'!S2099</f>
        <v>0</v>
      </c>
      <c r="T2099" s="1">
        <f>'[1]RC-1'!T2099</f>
        <v>0</v>
      </c>
      <c r="U2099" s="1">
        <f>'[1]RC-1'!U2099</f>
        <v>0</v>
      </c>
      <c r="V2099" s="1">
        <f>'[1]RC-1'!V2099</f>
        <v>0</v>
      </c>
      <c r="W2099" s="1">
        <f>'[1]RC-1'!W2099</f>
        <v>0</v>
      </c>
      <c r="X2099" s="1">
        <f>'[1]RC-1'!X2099</f>
        <v>0</v>
      </c>
      <c r="Y2099" s="1">
        <f>'[1]RC-1'!Y2099</f>
        <v>0</v>
      </c>
      <c r="Z2099" s="1">
        <f>'[1]RC-1'!Z2099</f>
        <v>0</v>
      </c>
      <c r="AA2099" s="1">
        <f>'[1]RC-1'!AA2099</f>
        <v>0</v>
      </c>
      <c r="AB2099" s="1">
        <f>'[1]RC-1'!AB2099</f>
        <v>0</v>
      </c>
      <c r="AC2099" s="1">
        <f>'[1]RC-1'!AC2099</f>
        <v>0</v>
      </c>
      <c r="AD2099" s="1">
        <f>'[1]RC-1'!AD2099</f>
        <v>0</v>
      </c>
      <c r="AE2099" s="1">
        <f>'[1]RC-1'!AE2099</f>
        <v>0</v>
      </c>
      <c r="AF2099" s="1">
        <f>'[1]RC-1'!AF2099</f>
        <v>0</v>
      </c>
      <c r="AG2099" s="1">
        <f>'[1]RC-1'!AG2099</f>
        <v>0</v>
      </c>
      <c r="AH2099" s="1">
        <f>'[1]RC-1'!AH2099</f>
        <v>0</v>
      </c>
      <c r="AI2099" s="1">
        <f>'[1]RC-1'!AI2099</f>
        <v>0</v>
      </c>
    </row>
    <row r="2100" spans="1:35" x14ac:dyDescent="0.3">
      <c r="A2100" s="1">
        <f>'[1]RC-1'!A2100</f>
        <v>0</v>
      </c>
      <c r="B2100" s="1">
        <f>'[1]RC-1'!B2100</f>
        <v>0</v>
      </c>
      <c r="C2100" s="1">
        <f>'[1]RC-1'!C2100</f>
        <v>0</v>
      </c>
      <c r="D2100" s="1">
        <f>'[1]RC-1'!D2100</f>
        <v>0</v>
      </c>
      <c r="E2100" s="1">
        <f>'[1]RC-1'!E2100</f>
        <v>0</v>
      </c>
      <c r="F2100" s="1">
        <f>'[1]RC-1'!F2100</f>
        <v>0</v>
      </c>
      <c r="G2100" s="1">
        <f>'[1]RC-1'!G2100</f>
        <v>0</v>
      </c>
      <c r="H2100" s="1">
        <f>'[1]RC-1'!H2100</f>
        <v>0</v>
      </c>
      <c r="I2100" s="1">
        <f>'[1]RC-1'!I2100</f>
        <v>0</v>
      </c>
      <c r="J2100" s="1">
        <f>'[1]RC-1'!J2100</f>
        <v>0</v>
      </c>
      <c r="K2100" s="1">
        <f>'[1]RC-1'!K2100</f>
        <v>0</v>
      </c>
      <c r="L2100" s="1">
        <f>'[1]RC-1'!L2100</f>
        <v>0</v>
      </c>
      <c r="M2100" s="1">
        <f>'[1]RC-1'!M2100</f>
        <v>0</v>
      </c>
      <c r="N2100" s="1">
        <f>'[1]RC-1'!N2100</f>
        <v>0</v>
      </c>
      <c r="O2100" s="1">
        <f>'[1]RC-1'!O2100</f>
        <v>0</v>
      </c>
      <c r="P2100" s="1">
        <f>'[1]RC-1'!P2100</f>
        <v>0</v>
      </c>
      <c r="Q2100" s="1">
        <f>'[1]RC-1'!Q2100</f>
        <v>0</v>
      </c>
      <c r="R2100" s="1">
        <f>'[1]RC-1'!R2100</f>
        <v>0</v>
      </c>
      <c r="S2100" s="1">
        <f>'[1]RC-1'!S2100</f>
        <v>0</v>
      </c>
      <c r="T2100" s="1">
        <f>'[1]RC-1'!T2100</f>
        <v>0</v>
      </c>
      <c r="U2100" s="1">
        <f>'[1]RC-1'!U2100</f>
        <v>0</v>
      </c>
      <c r="V2100" s="1">
        <f>'[1]RC-1'!V2100</f>
        <v>0</v>
      </c>
      <c r="W2100" s="1">
        <f>'[1]RC-1'!W2100</f>
        <v>0</v>
      </c>
      <c r="X2100" s="1">
        <f>'[1]RC-1'!X2100</f>
        <v>0</v>
      </c>
      <c r="Y2100" s="1">
        <f>'[1]RC-1'!Y2100</f>
        <v>0</v>
      </c>
      <c r="Z2100" s="1">
        <f>'[1]RC-1'!Z2100</f>
        <v>0</v>
      </c>
      <c r="AA2100" s="1">
        <f>'[1]RC-1'!AA2100</f>
        <v>0</v>
      </c>
      <c r="AB2100" s="1">
        <f>'[1]RC-1'!AB2100</f>
        <v>0</v>
      </c>
      <c r="AC2100" s="1">
        <f>'[1]RC-1'!AC2100</f>
        <v>0</v>
      </c>
      <c r="AD2100" s="1">
        <f>'[1]RC-1'!AD2100</f>
        <v>0</v>
      </c>
      <c r="AE2100" s="1">
        <f>'[1]RC-1'!AE2100</f>
        <v>0</v>
      </c>
      <c r="AF2100" s="1">
        <f>'[1]RC-1'!AF2100</f>
        <v>0</v>
      </c>
      <c r="AG2100" s="1">
        <f>'[1]RC-1'!AG2100</f>
        <v>0</v>
      </c>
      <c r="AH2100" s="1">
        <f>'[1]RC-1'!AH2100</f>
        <v>0</v>
      </c>
      <c r="AI2100" s="1">
        <f>'[1]RC-1'!AI2100</f>
        <v>0</v>
      </c>
    </row>
    <row r="2101" spans="1:35" x14ac:dyDescent="0.3">
      <c r="A2101" s="1">
        <f>'[1]RC-1'!A2101</f>
        <v>0</v>
      </c>
      <c r="B2101" s="1">
        <f>'[1]RC-1'!B2101</f>
        <v>0</v>
      </c>
      <c r="C2101" s="1">
        <f>'[1]RC-1'!C2101</f>
        <v>0</v>
      </c>
      <c r="D2101" s="1">
        <f>'[1]RC-1'!D2101</f>
        <v>0</v>
      </c>
      <c r="E2101" s="1">
        <f>'[1]RC-1'!E2101</f>
        <v>0</v>
      </c>
      <c r="F2101" s="1">
        <f>'[1]RC-1'!F2101</f>
        <v>0</v>
      </c>
      <c r="G2101" s="1">
        <f>'[1]RC-1'!G2101</f>
        <v>0</v>
      </c>
      <c r="H2101" s="1">
        <f>'[1]RC-1'!H2101</f>
        <v>0</v>
      </c>
      <c r="I2101" s="1">
        <f>'[1]RC-1'!I2101</f>
        <v>0</v>
      </c>
      <c r="J2101" s="1">
        <f>'[1]RC-1'!J2101</f>
        <v>0</v>
      </c>
      <c r="K2101" s="1">
        <f>'[1]RC-1'!K2101</f>
        <v>0</v>
      </c>
      <c r="L2101" s="1">
        <f>'[1]RC-1'!L2101</f>
        <v>0</v>
      </c>
      <c r="M2101" s="1">
        <f>'[1]RC-1'!M2101</f>
        <v>0</v>
      </c>
      <c r="N2101" s="1">
        <f>'[1]RC-1'!N2101</f>
        <v>0</v>
      </c>
      <c r="O2101" s="1">
        <f>'[1]RC-1'!O2101</f>
        <v>0</v>
      </c>
      <c r="P2101" s="1">
        <f>'[1]RC-1'!P2101</f>
        <v>0</v>
      </c>
      <c r="Q2101" s="1">
        <f>'[1]RC-1'!Q2101</f>
        <v>0</v>
      </c>
      <c r="R2101" s="1">
        <f>'[1]RC-1'!R2101</f>
        <v>0</v>
      </c>
      <c r="S2101" s="1">
        <f>'[1]RC-1'!S2101</f>
        <v>0</v>
      </c>
      <c r="T2101" s="1">
        <f>'[1]RC-1'!T2101</f>
        <v>0</v>
      </c>
      <c r="U2101" s="1">
        <f>'[1]RC-1'!U2101</f>
        <v>0</v>
      </c>
      <c r="V2101" s="1">
        <f>'[1]RC-1'!V2101</f>
        <v>0</v>
      </c>
      <c r="W2101" s="1">
        <f>'[1]RC-1'!W2101</f>
        <v>0</v>
      </c>
      <c r="X2101" s="1">
        <f>'[1]RC-1'!X2101</f>
        <v>0</v>
      </c>
      <c r="Y2101" s="1">
        <f>'[1]RC-1'!Y2101</f>
        <v>0</v>
      </c>
      <c r="Z2101" s="1">
        <f>'[1]RC-1'!Z2101</f>
        <v>0</v>
      </c>
      <c r="AA2101" s="1">
        <f>'[1]RC-1'!AA2101</f>
        <v>0</v>
      </c>
      <c r="AB2101" s="1">
        <f>'[1]RC-1'!AB2101</f>
        <v>0</v>
      </c>
      <c r="AC2101" s="1">
        <f>'[1]RC-1'!AC2101</f>
        <v>0</v>
      </c>
      <c r="AD2101" s="1">
        <f>'[1]RC-1'!AD2101</f>
        <v>0</v>
      </c>
      <c r="AE2101" s="1">
        <f>'[1]RC-1'!AE2101</f>
        <v>0</v>
      </c>
      <c r="AF2101" s="1">
        <f>'[1]RC-1'!AF2101</f>
        <v>0</v>
      </c>
      <c r="AG2101" s="1">
        <f>'[1]RC-1'!AG2101</f>
        <v>0</v>
      </c>
      <c r="AH2101" s="1">
        <f>'[1]RC-1'!AH2101</f>
        <v>0</v>
      </c>
      <c r="AI2101" s="1">
        <f>'[1]RC-1'!AI2101</f>
        <v>0</v>
      </c>
    </row>
    <row r="2102" spans="1:35" x14ac:dyDescent="0.3">
      <c r="A2102" s="1">
        <f>'[1]RC-1'!A2102</f>
        <v>0</v>
      </c>
      <c r="B2102" s="1">
        <f>'[1]RC-1'!B2102</f>
        <v>0</v>
      </c>
      <c r="C2102" s="1">
        <f>'[1]RC-1'!C2102</f>
        <v>0</v>
      </c>
      <c r="D2102" s="1">
        <f>'[1]RC-1'!D2102</f>
        <v>0</v>
      </c>
      <c r="E2102" s="1">
        <f>'[1]RC-1'!E2102</f>
        <v>0</v>
      </c>
      <c r="F2102" s="1">
        <f>'[1]RC-1'!F2102</f>
        <v>0</v>
      </c>
      <c r="G2102" s="1">
        <f>'[1]RC-1'!G2102</f>
        <v>0</v>
      </c>
      <c r="H2102" s="1">
        <f>'[1]RC-1'!H2102</f>
        <v>0</v>
      </c>
      <c r="I2102" s="1">
        <f>'[1]RC-1'!I2102</f>
        <v>0</v>
      </c>
      <c r="J2102" s="1">
        <f>'[1]RC-1'!J2102</f>
        <v>0</v>
      </c>
      <c r="K2102" s="1">
        <f>'[1]RC-1'!K2102</f>
        <v>0</v>
      </c>
      <c r="L2102" s="1">
        <f>'[1]RC-1'!L2102</f>
        <v>0</v>
      </c>
      <c r="M2102" s="1">
        <f>'[1]RC-1'!M2102</f>
        <v>0</v>
      </c>
      <c r="N2102" s="1">
        <f>'[1]RC-1'!N2102</f>
        <v>0</v>
      </c>
      <c r="O2102" s="1">
        <f>'[1]RC-1'!O2102</f>
        <v>0</v>
      </c>
      <c r="P2102" s="1">
        <f>'[1]RC-1'!P2102</f>
        <v>0</v>
      </c>
      <c r="Q2102" s="1">
        <f>'[1]RC-1'!Q2102</f>
        <v>0</v>
      </c>
      <c r="R2102" s="1">
        <f>'[1]RC-1'!R2102</f>
        <v>0</v>
      </c>
      <c r="S2102" s="1">
        <f>'[1]RC-1'!S2102</f>
        <v>0</v>
      </c>
      <c r="T2102" s="1">
        <f>'[1]RC-1'!T2102</f>
        <v>0</v>
      </c>
      <c r="U2102" s="1">
        <f>'[1]RC-1'!U2102</f>
        <v>0</v>
      </c>
      <c r="V2102" s="1">
        <f>'[1]RC-1'!V2102</f>
        <v>0</v>
      </c>
      <c r="W2102" s="1">
        <f>'[1]RC-1'!W2102</f>
        <v>0</v>
      </c>
      <c r="X2102" s="1">
        <f>'[1]RC-1'!X2102</f>
        <v>0</v>
      </c>
      <c r="Y2102" s="1">
        <f>'[1]RC-1'!Y2102</f>
        <v>0</v>
      </c>
      <c r="Z2102" s="1">
        <f>'[1]RC-1'!Z2102</f>
        <v>0</v>
      </c>
      <c r="AA2102" s="1">
        <f>'[1]RC-1'!AA2102</f>
        <v>0</v>
      </c>
      <c r="AB2102" s="1">
        <f>'[1]RC-1'!AB2102</f>
        <v>0</v>
      </c>
      <c r="AC2102" s="1">
        <f>'[1]RC-1'!AC2102</f>
        <v>0</v>
      </c>
      <c r="AD2102" s="1">
        <f>'[1]RC-1'!AD2102</f>
        <v>0</v>
      </c>
      <c r="AE2102" s="1">
        <f>'[1]RC-1'!AE2102</f>
        <v>0</v>
      </c>
      <c r="AF2102" s="1">
        <f>'[1]RC-1'!AF2102</f>
        <v>0</v>
      </c>
      <c r="AG2102" s="1">
        <f>'[1]RC-1'!AG2102</f>
        <v>0</v>
      </c>
      <c r="AH2102" s="1">
        <f>'[1]RC-1'!AH2102</f>
        <v>0</v>
      </c>
      <c r="AI2102" s="1">
        <f>'[1]RC-1'!AI2102</f>
        <v>0</v>
      </c>
    </row>
    <row r="2103" spans="1:35" x14ac:dyDescent="0.3">
      <c r="A2103" s="1">
        <f>'[1]RC-1'!A2103</f>
        <v>0</v>
      </c>
      <c r="B2103" s="1">
        <f>'[1]RC-1'!B2103</f>
        <v>0</v>
      </c>
      <c r="C2103" s="1">
        <f>'[1]RC-1'!C2103</f>
        <v>0</v>
      </c>
      <c r="D2103" s="1">
        <f>'[1]RC-1'!D2103</f>
        <v>0</v>
      </c>
      <c r="E2103" s="1">
        <f>'[1]RC-1'!E2103</f>
        <v>0</v>
      </c>
      <c r="F2103" s="1">
        <f>'[1]RC-1'!F2103</f>
        <v>0</v>
      </c>
      <c r="G2103" s="1">
        <f>'[1]RC-1'!G2103</f>
        <v>0</v>
      </c>
      <c r="H2103" s="1">
        <f>'[1]RC-1'!H2103</f>
        <v>0</v>
      </c>
      <c r="I2103" s="1">
        <f>'[1]RC-1'!I2103</f>
        <v>0</v>
      </c>
      <c r="J2103" s="1">
        <f>'[1]RC-1'!J2103</f>
        <v>0</v>
      </c>
      <c r="K2103" s="1">
        <f>'[1]RC-1'!K2103</f>
        <v>0</v>
      </c>
      <c r="L2103" s="1">
        <f>'[1]RC-1'!L2103</f>
        <v>0</v>
      </c>
      <c r="M2103" s="1">
        <f>'[1]RC-1'!M2103</f>
        <v>0</v>
      </c>
      <c r="N2103" s="1">
        <f>'[1]RC-1'!N2103</f>
        <v>0</v>
      </c>
      <c r="O2103" s="1">
        <f>'[1]RC-1'!O2103</f>
        <v>0</v>
      </c>
      <c r="P2103" s="1">
        <f>'[1]RC-1'!P2103</f>
        <v>0</v>
      </c>
      <c r="Q2103" s="1">
        <f>'[1]RC-1'!Q2103</f>
        <v>0</v>
      </c>
      <c r="R2103" s="1">
        <f>'[1]RC-1'!R2103</f>
        <v>0</v>
      </c>
      <c r="S2103" s="1">
        <f>'[1]RC-1'!S2103</f>
        <v>0</v>
      </c>
      <c r="T2103" s="1">
        <f>'[1]RC-1'!T2103</f>
        <v>0</v>
      </c>
      <c r="U2103" s="1">
        <f>'[1]RC-1'!U2103</f>
        <v>0</v>
      </c>
      <c r="V2103" s="1">
        <f>'[1]RC-1'!V2103</f>
        <v>0</v>
      </c>
      <c r="W2103" s="1">
        <f>'[1]RC-1'!W2103</f>
        <v>0</v>
      </c>
      <c r="X2103" s="1">
        <f>'[1]RC-1'!X2103</f>
        <v>0</v>
      </c>
      <c r="Y2103" s="1">
        <f>'[1]RC-1'!Y2103</f>
        <v>0</v>
      </c>
      <c r="Z2103" s="1">
        <f>'[1]RC-1'!Z2103</f>
        <v>0</v>
      </c>
      <c r="AA2103" s="1">
        <f>'[1]RC-1'!AA2103</f>
        <v>0</v>
      </c>
      <c r="AB2103" s="1">
        <f>'[1]RC-1'!AB2103</f>
        <v>0</v>
      </c>
      <c r="AC2103" s="1">
        <f>'[1]RC-1'!AC2103</f>
        <v>0</v>
      </c>
      <c r="AD2103" s="1">
        <f>'[1]RC-1'!AD2103</f>
        <v>0</v>
      </c>
      <c r="AE2103" s="1">
        <f>'[1]RC-1'!AE2103</f>
        <v>0</v>
      </c>
      <c r="AF2103" s="1">
        <f>'[1]RC-1'!AF2103</f>
        <v>0</v>
      </c>
      <c r="AG2103" s="1">
        <f>'[1]RC-1'!AG2103</f>
        <v>0</v>
      </c>
      <c r="AH2103" s="1">
        <f>'[1]RC-1'!AH2103</f>
        <v>0</v>
      </c>
      <c r="AI2103" s="1">
        <f>'[1]RC-1'!AI2103</f>
        <v>0</v>
      </c>
    </row>
    <row r="2104" spans="1:35" x14ac:dyDescent="0.3">
      <c r="A2104" s="1">
        <f>'[1]RC-1'!A2104</f>
        <v>0</v>
      </c>
      <c r="B2104" s="1">
        <f>'[1]RC-1'!B2104</f>
        <v>0</v>
      </c>
      <c r="C2104" s="1">
        <f>'[1]RC-1'!C2104</f>
        <v>0</v>
      </c>
      <c r="D2104" s="1">
        <f>'[1]RC-1'!D2104</f>
        <v>0</v>
      </c>
      <c r="E2104" s="1">
        <f>'[1]RC-1'!E2104</f>
        <v>0</v>
      </c>
      <c r="F2104" s="1">
        <f>'[1]RC-1'!F2104</f>
        <v>0</v>
      </c>
      <c r="G2104" s="1">
        <f>'[1]RC-1'!G2104</f>
        <v>0</v>
      </c>
      <c r="H2104" s="1">
        <f>'[1]RC-1'!H2104</f>
        <v>0</v>
      </c>
      <c r="I2104" s="1">
        <f>'[1]RC-1'!I2104</f>
        <v>0</v>
      </c>
      <c r="J2104" s="1">
        <f>'[1]RC-1'!J2104</f>
        <v>0</v>
      </c>
      <c r="K2104" s="1">
        <f>'[1]RC-1'!K2104</f>
        <v>0</v>
      </c>
      <c r="L2104" s="1">
        <f>'[1]RC-1'!L2104</f>
        <v>0</v>
      </c>
      <c r="M2104" s="1">
        <f>'[1]RC-1'!M2104</f>
        <v>0</v>
      </c>
      <c r="N2104" s="1">
        <f>'[1]RC-1'!N2104</f>
        <v>0</v>
      </c>
      <c r="O2104" s="1">
        <f>'[1]RC-1'!O2104</f>
        <v>0</v>
      </c>
      <c r="P2104" s="1">
        <f>'[1]RC-1'!P2104</f>
        <v>0</v>
      </c>
      <c r="Q2104" s="1">
        <f>'[1]RC-1'!Q2104</f>
        <v>0</v>
      </c>
      <c r="R2104" s="1">
        <f>'[1]RC-1'!R2104</f>
        <v>0</v>
      </c>
      <c r="S2104" s="1">
        <f>'[1]RC-1'!S2104</f>
        <v>0</v>
      </c>
      <c r="T2104" s="1">
        <f>'[1]RC-1'!T2104</f>
        <v>0</v>
      </c>
      <c r="U2104" s="1">
        <f>'[1]RC-1'!U2104</f>
        <v>0</v>
      </c>
      <c r="V2104" s="1">
        <f>'[1]RC-1'!V2104</f>
        <v>0</v>
      </c>
      <c r="W2104" s="1">
        <f>'[1]RC-1'!W2104</f>
        <v>0</v>
      </c>
      <c r="X2104" s="1">
        <f>'[1]RC-1'!X2104</f>
        <v>0</v>
      </c>
      <c r="Y2104" s="1">
        <f>'[1]RC-1'!Y2104</f>
        <v>0</v>
      </c>
      <c r="Z2104" s="1">
        <f>'[1]RC-1'!Z2104</f>
        <v>0</v>
      </c>
      <c r="AA2104" s="1">
        <f>'[1]RC-1'!AA2104</f>
        <v>0</v>
      </c>
      <c r="AB2104" s="1">
        <f>'[1]RC-1'!AB2104</f>
        <v>0</v>
      </c>
      <c r="AC2104" s="1">
        <f>'[1]RC-1'!AC2104</f>
        <v>0</v>
      </c>
      <c r="AD2104" s="1">
        <f>'[1]RC-1'!AD2104</f>
        <v>0</v>
      </c>
      <c r="AE2104" s="1">
        <f>'[1]RC-1'!AE2104</f>
        <v>0</v>
      </c>
      <c r="AF2104" s="1">
        <f>'[1]RC-1'!AF2104</f>
        <v>0</v>
      </c>
      <c r="AG2104" s="1">
        <f>'[1]RC-1'!AG2104</f>
        <v>0</v>
      </c>
      <c r="AH2104" s="1">
        <f>'[1]RC-1'!AH2104</f>
        <v>0</v>
      </c>
      <c r="AI2104" s="1">
        <f>'[1]RC-1'!AI2104</f>
        <v>0</v>
      </c>
    </row>
    <row r="2105" spans="1:35" x14ac:dyDescent="0.3">
      <c r="A2105" s="1">
        <f>'[1]RC-1'!A2105</f>
        <v>0</v>
      </c>
      <c r="B2105" s="1">
        <f>'[1]RC-1'!B2105</f>
        <v>0</v>
      </c>
      <c r="C2105" s="1">
        <f>'[1]RC-1'!C2105</f>
        <v>0</v>
      </c>
      <c r="D2105" s="1">
        <f>'[1]RC-1'!D2105</f>
        <v>0</v>
      </c>
      <c r="E2105" s="1">
        <f>'[1]RC-1'!E2105</f>
        <v>0</v>
      </c>
      <c r="F2105" s="1">
        <f>'[1]RC-1'!F2105</f>
        <v>0</v>
      </c>
      <c r="G2105" s="1">
        <f>'[1]RC-1'!G2105</f>
        <v>0</v>
      </c>
      <c r="H2105" s="1">
        <f>'[1]RC-1'!H2105</f>
        <v>0</v>
      </c>
      <c r="I2105" s="1">
        <f>'[1]RC-1'!I2105</f>
        <v>0</v>
      </c>
      <c r="J2105" s="1">
        <f>'[1]RC-1'!J2105</f>
        <v>0</v>
      </c>
      <c r="K2105" s="1">
        <f>'[1]RC-1'!K2105</f>
        <v>0</v>
      </c>
      <c r="L2105" s="1">
        <f>'[1]RC-1'!L2105</f>
        <v>0</v>
      </c>
      <c r="M2105" s="1">
        <f>'[1]RC-1'!M2105</f>
        <v>0</v>
      </c>
      <c r="N2105" s="1">
        <f>'[1]RC-1'!N2105</f>
        <v>0</v>
      </c>
      <c r="O2105" s="1">
        <f>'[1]RC-1'!O2105</f>
        <v>0</v>
      </c>
      <c r="P2105" s="1">
        <f>'[1]RC-1'!P2105</f>
        <v>0</v>
      </c>
      <c r="Q2105" s="1">
        <f>'[1]RC-1'!Q2105</f>
        <v>0</v>
      </c>
      <c r="R2105" s="1">
        <f>'[1]RC-1'!R2105</f>
        <v>0</v>
      </c>
      <c r="S2105" s="1">
        <f>'[1]RC-1'!S2105</f>
        <v>0</v>
      </c>
      <c r="T2105" s="1">
        <f>'[1]RC-1'!T2105</f>
        <v>0</v>
      </c>
      <c r="U2105" s="1">
        <f>'[1]RC-1'!U2105</f>
        <v>0</v>
      </c>
      <c r="V2105" s="1">
        <f>'[1]RC-1'!V2105</f>
        <v>0</v>
      </c>
      <c r="W2105" s="1">
        <f>'[1]RC-1'!W2105</f>
        <v>0</v>
      </c>
      <c r="X2105" s="1">
        <f>'[1]RC-1'!X2105</f>
        <v>0</v>
      </c>
      <c r="Y2105" s="1">
        <f>'[1]RC-1'!Y2105</f>
        <v>0</v>
      </c>
      <c r="Z2105" s="1">
        <f>'[1]RC-1'!Z2105</f>
        <v>0</v>
      </c>
      <c r="AA2105" s="1">
        <f>'[1]RC-1'!AA2105</f>
        <v>0</v>
      </c>
      <c r="AB2105" s="1">
        <f>'[1]RC-1'!AB2105</f>
        <v>0</v>
      </c>
      <c r="AC2105" s="1">
        <f>'[1]RC-1'!AC2105</f>
        <v>0</v>
      </c>
      <c r="AD2105" s="1">
        <f>'[1]RC-1'!AD2105</f>
        <v>0</v>
      </c>
      <c r="AE2105" s="1">
        <f>'[1]RC-1'!AE2105</f>
        <v>0</v>
      </c>
      <c r="AF2105" s="1">
        <f>'[1]RC-1'!AF2105</f>
        <v>0</v>
      </c>
      <c r="AG2105" s="1">
        <f>'[1]RC-1'!AG2105</f>
        <v>0</v>
      </c>
      <c r="AH2105" s="1">
        <f>'[1]RC-1'!AH2105</f>
        <v>0</v>
      </c>
      <c r="AI2105" s="1">
        <f>'[1]RC-1'!AI2105</f>
        <v>0</v>
      </c>
    </row>
    <row r="2106" spans="1:35" x14ac:dyDescent="0.3">
      <c r="A2106" s="1">
        <f>'[1]RC-1'!A2106</f>
        <v>0</v>
      </c>
      <c r="B2106" s="1">
        <f>'[1]RC-1'!B2106</f>
        <v>0</v>
      </c>
      <c r="C2106" s="1">
        <f>'[1]RC-1'!C2106</f>
        <v>0</v>
      </c>
      <c r="D2106" s="1">
        <f>'[1]RC-1'!D2106</f>
        <v>0</v>
      </c>
      <c r="E2106" s="1">
        <f>'[1]RC-1'!E2106</f>
        <v>0</v>
      </c>
      <c r="F2106" s="1">
        <f>'[1]RC-1'!F2106</f>
        <v>0</v>
      </c>
      <c r="G2106" s="1">
        <f>'[1]RC-1'!G2106</f>
        <v>0</v>
      </c>
      <c r="H2106" s="1">
        <f>'[1]RC-1'!H2106</f>
        <v>0</v>
      </c>
      <c r="I2106" s="1">
        <f>'[1]RC-1'!I2106</f>
        <v>0</v>
      </c>
      <c r="J2106" s="1">
        <f>'[1]RC-1'!J2106</f>
        <v>0</v>
      </c>
      <c r="K2106" s="1">
        <f>'[1]RC-1'!K2106</f>
        <v>0</v>
      </c>
      <c r="L2106" s="1">
        <f>'[1]RC-1'!L2106</f>
        <v>0</v>
      </c>
      <c r="M2106" s="1">
        <f>'[1]RC-1'!M2106</f>
        <v>0</v>
      </c>
      <c r="N2106" s="1">
        <f>'[1]RC-1'!N2106</f>
        <v>0</v>
      </c>
      <c r="O2106" s="1">
        <f>'[1]RC-1'!O2106</f>
        <v>0</v>
      </c>
      <c r="P2106" s="1">
        <f>'[1]RC-1'!P2106</f>
        <v>0</v>
      </c>
      <c r="Q2106" s="1">
        <f>'[1]RC-1'!Q2106</f>
        <v>0</v>
      </c>
      <c r="R2106" s="1">
        <f>'[1]RC-1'!R2106</f>
        <v>0</v>
      </c>
      <c r="S2106" s="1">
        <f>'[1]RC-1'!S2106</f>
        <v>0</v>
      </c>
      <c r="T2106" s="1">
        <f>'[1]RC-1'!T2106</f>
        <v>0</v>
      </c>
      <c r="U2106" s="1">
        <f>'[1]RC-1'!U2106</f>
        <v>0</v>
      </c>
      <c r="V2106" s="1">
        <f>'[1]RC-1'!V2106</f>
        <v>0</v>
      </c>
      <c r="W2106" s="1">
        <f>'[1]RC-1'!W2106</f>
        <v>0</v>
      </c>
      <c r="X2106" s="1">
        <f>'[1]RC-1'!X2106</f>
        <v>0</v>
      </c>
      <c r="Y2106" s="1">
        <f>'[1]RC-1'!Y2106</f>
        <v>0</v>
      </c>
      <c r="Z2106" s="1">
        <f>'[1]RC-1'!Z2106</f>
        <v>0</v>
      </c>
      <c r="AA2106" s="1">
        <f>'[1]RC-1'!AA2106</f>
        <v>0</v>
      </c>
      <c r="AB2106" s="1">
        <f>'[1]RC-1'!AB2106</f>
        <v>0</v>
      </c>
      <c r="AC2106" s="1">
        <f>'[1]RC-1'!AC2106</f>
        <v>0</v>
      </c>
      <c r="AD2106" s="1">
        <f>'[1]RC-1'!AD2106</f>
        <v>0</v>
      </c>
      <c r="AE2106" s="1">
        <f>'[1]RC-1'!AE2106</f>
        <v>0</v>
      </c>
      <c r="AF2106" s="1">
        <f>'[1]RC-1'!AF2106</f>
        <v>0</v>
      </c>
      <c r="AG2106" s="1">
        <f>'[1]RC-1'!AG2106</f>
        <v>0</v>
      </c>
      <c r="AH2106" s="1">
        <f>'[1]RC-1'!AH2106</f>
        <v>0</v>
      </c>
      <c r="AI2106" s="1">
        <f>'[1]RC-1'!AI2106</f>
        <v>0</v>
      </c>
    </row>
    <row r="2107" spans="1:35" x14ac:dyDescent="0.3">
      <c r="A2107" s="1">
        <f>'[1]RC-1'!A2107</f>
        <v>0</v>
      </c>
      <c r="B2107" s="1">
        <f>'[1]RC-1'!B2107</f>
        <v>0</v>
      </c>
      <c r="C2107" s="1">
        <f>'[1]RC-1'!C2107</f>
        <v>0</v>
      </c>
      <c r="D2107" s="1">
        <f>'[1]RC-1'!D2107</f>
        <v>0</v>
      </c>
      <c r="E2107" s="1">
        <f>'[1]RC-1'!E2107</f>
        <v>0</v>
      </c>
      <c r="F2107" s="1">
        <f>'[1]RC-1'!F2107</f>
        <v>0</v>
      </c>
      <c r="G2107" s="1">
        <f>'[1]RC-1'!G2107</f>
        <v>0</v>
      </c>
      <c r="H2107" s="1">
        <f>'[1]RC-1'!H2107</f>
        <v>0</v>
      </c>
      <c r="I2107" s="1">
        <f>'[1]RC-1'!I2107</f>
        <v>0</v>
      </c>
      <c r="J2107" s="1">
        <f>'[1]RC-1'!J2107</f>
        <v>0</v>
      </c>
      <c r="K2107" s="1">
        <f>'[1]RC-1'!K2107</f>
        <v>0</v>
      </c>
      <c r="L2107" s="1">
        <f>'[1]RC-1'!L2107</f>
        <v>0</v>
      </c>
      <c r="M2107" s="1">
        <f>'[1]RC-1'!M2107</f>
        <v>0</v>
      </c>
      <c r="N2107" s="1">
        <f>'[1]RC-1'!N2107</f>
        <v>0</v>
      </c>
      <c r="O2107" s="1">
        <f>'[1]RC-1'!O2107</f>
        <v>0</v>
      </c>
      <c r="P2107" s="1">
        <f>'[1]RC-1'!P2107</f>
        <v>0</v>
      </c>
      <c r="Q2107" s="1">
        <f>'[1]RC-1'!Q2107</f>
        <v>0</v>
      </c>
      <c r="R2107" s="1">
        <f>'[1]RC-1'!R2107</f>
        <v>0</v>
      </c>
      <c r="S2107" s="1">
        <f>'[1]RC-1'!S2107</f>
        <v>0</v>
      </c>
      <c r="T2107" s="1">
        <f>'[1]RC-1'!T2107</f>
        <v>0</v>
      </c>
      <c r="U2107" s="1">
        <f>'[1]RC-1'!U2107</f>
        <v>0</v>
      </c>
      <c r="V2107" s="1">
        <f>'[1]RC-1'!V2107</f>
        <v>0</v>
      </c>
      <c r="W2107" s="1">
        <f>'[1]RC-1'!W2107</f>
        <v>0</v>
      </c>
      <c r="X2107" s="1">
        <f>'[1]RC-1'!X2107</f>
        <v>0</v>
      </c>
      <c r="Y2107" s="1">
        <f>'[1]RC-1'!Y2107</f>
        <v>0</v>
      </c>
      <c r="Z2107" s="1">
        <f>'[1]RC-1'!Z2107</f>
        <v>0</v>
      </c>
      <c r="AA2107" s="1">
        <f>'[1]RC-1'!AA2107</f>
        <v>0</v>
      </c>
      <c r="AB2107" s="1">
        <f>'[1]RC-1'!AB2107</f>
        <v>0</v>
      </c>
      <c r="AC2107" s="1">
        <f>'[1]RC-1'!AC2107</f>
        <v>0</v>
      </c>
      <c r="AD2107" s="1">
        <f>'[1]RC-1'!AD2107</f>
        <v>0</v>
      </c>
      <c r="AE2107" s="1">
        <f>'[1]RC-1'!AE2107</f>
        <v>0</v>
      </c>
      <c r="AF2107" s="1">
        <f>'[1]RC-1'!AF2107</f>
        <v>0</v>
      </c>
      <c r="AG2107" s="1">
        <f>'[1]RC-1'!AG2107</f>
        <v>0</v>
      </c>
      <c r="AH2107" s="1">
        <f>'[1]RC-1'!AH2107</f>
        <v>0</v>
      </c>
      <c r="AI2107" s="1">
        <f>'[1]RC-1'!AI2107</f>
        <v>0</v>
      </c>
    </row>
    <row r="2108" spans="1:35" x14ac:dyDescent="0.3">
      <c r="A2108" s="1">
        <f>'[1]RC-1'!A2108</f>
        <v>0</v>
      </c>
      <c r="B2108" s="1">
        <f>'[1]RC-1'!B2108</f>
        <v>0</v>
      </c>
      <c r="C2108" s="1">
        <f>'[1]RC-1'!C2108</f>
        <v>0</v>
      </c>
      <c r="D2108" s="1">
        <f>'[1]RC-1'!D2108</f>
        <v>0</v>
      </c>
      <c r="E2108" s="1">
        <f>'[1]RC-1'!E2108</f>
        <v>0</v>
      </c>
      <c r="F2108" s="1">
        <f>'[1]RC-1'!F2108</f>
        <v>0</v>
      </c>
      <c r="G2108" s="1">
        <f>'[1]RC-1'!G2108</f>
        <v>0</v>
      </c>
      <c r="H2108" s="1">
        <f>'[1]RC-1'!H2108</f>
        <v>0</v>
      </c>
      <c r="I2108" s="1">
        <f>'[1]RC-1'!I2108</f>
        <v>0</v>
      </c>
      <c r="J2108" s="1">
        <f>'[1]RC-1'!J2108</f>
        <v>0</v>
      </c>
      <c r="K2108" s="1">
        <f>'[1]RC-1'!K2108</f>
        <v>0</v>
      </c>
      <c r="L2108" s="1">
        <f>'[1]RC-1'!L2108</f>
        <v>0</v>
      </c>
      <c r="M2108" s="1">
        <f>'[1]RC-1'!M2108</f>
        <v>0</v>
      </c>
      <c r="N2108" s="1">
        <f>'[1]RC-1'!N2108</f>
        <v>0</v>
      </c>
      <c r="O2108" s="1">
        <f>'[1]RC-1'!O2108</f>
        <v>0</v>
      </c>
      <c r="P2108" s="1">
        <f>'[1]RC-1'!P2108</f>
        <v>0</v>
      </c>
      <c r="Q2108" s="1">
        <f>'[1]RC-1'!Q2108</f>
        <v>0</v>
      </c>
      <c r="R2108" s="1">
        <f>'[1]RC-1'!R2108</f>
        <v>0</v>
      </c>
      <c r="S2108" s="1">
        <f>'[1]RC-1'!S2108</f>
        <v>0</v>
      </c>
      <c r="T2108" s="1">
        <f>'[1]RC-1'!T2108</f>
        <v>0</v>
      </c>
      <c r="U2108" s="1">
        <f>'[1]RC-1'!U2108</f>
        <v>0</v>
      </c>
      <c r="V2108" s="1">
        <f>'[1]RC-1'!V2108</f>
        <v>0</v>
      </c>
      <c r="W2108" s="1">
        <f>'[1]RC-1'!W2108</f>
        <v>0</v>
      </c>
      <c r="X2108" s="1">
        <f>'[1]RC-1'!X2108</f>
        <v>0</v>
      </c>
      <c r="Y2108" s="1">
        <f>'[1]RC-1'!Y2108</f>
        <v>0</v>
      </c>
      <c r="Z2108" s="1">
        <f>'[1]RC-1'!Z2108</f>
        <v>0</v>
      </c>
      <c r="AA2108" s="1">
        <f>'[1]RC-1'!AA2108</f>
        <v>0</v>
      </c>
      <c r="AB2108" s="1">
        <f>'[1]RC-1'!AB2108</f>
        <v>0</v>
      </c>
      <c r="AC2108" s="1">
        <f>'[1]RC-1'!AC2108</f>
        <v>0</v>
      </c>
      <c r="AD2108" s="1">
        <f>'[1]RC-1'!AD2108</f>
        <v>0</v>
      </c>
      <c r="AE2108" s="1">
        <f>'[1]RC-1'!AE2108</f>
        <v>0</v>
      </c>
      <c r="AF2108" s="1">
        <f>'[1]RC-1'!AF2108</f>
        <v>0</v>
      </c>
      <c r="AG2108" s="1">
        <f>'[1]RC-1'!AG2108</f>
        <v>0</v>
      </c>
      <c r="AH2108" s="1">
        <f>'[1]RC-1'!AH2108</f>
        <v>0</v>
      </c>
      <c r="AI2108" s="1">
        <f>'[1]RC-1'!AI2108</f>
        <v>0</v>
      </c>
    </row>
    <row r="2109" spans="1:35" x14ac:dyDescent="0.3">
      <c r="A2109" s="1">
        <f>'[1]RC-1'!A2109</f>
        <v>0</v>
      </c>
      <c r="B2109" s="1">
        <f>'[1]RC-1'!B2109</f>
        <v>0</v>
      </c>
      <c r="C2109" s="1">
        <f>'[1]RC-1'!C2109</f>
        <v>0</v>
      </c>
      <c r="D2109" s="1">
        <f>'[1]RC-1'!D2109</f>
        <v>0</v>
      </c>
      <c r="E2109" s="1">
        <f>'[1]RC-1'!E2109</f>
        <v>0</v>
      </c>
      <c r="F2109" s="1">
        <f>'[1]RC-1'!F2109</f>
        <v>0</v>
      </c>
      <c r="G2109" s="1">
        <f>'[1]RC-1'!G2109</f>
        <v>0</v>
      </c>
      <c r="H2109" s="1">
        <f>'[1]RC-1'!H2109</f>
        <v>0</v>
      </c>
      <c r="I2109" s="1">
        <f>'[1]RC-1'!I2109</f>
        <v>0</v>
      </c>
      <c r="J2109" s="1">
        <f>'[1]RC-1'!J2109</f>
        <v>0</v>
      </c>
      <c r="K2109" s="1">
        <f>'[1]RC-1'!K2109</f>
        <v>0</v>
      </c>
      <c r="L2109" s="1">
        <f>'[1]RC-1'!L2109</f>
        <v>0</v>
      </c>
      <c r="M2109" s="1">
        <f>'[1]RC-1'!M2109</f>
        <v>0</v>
      </c>
      <c r="N2109" s="1">
        <f>'[1]RC-1'!N2109</f>
        <v>0</v>
      </c>
      <c r="O2109" s="1">
        <f>'[1]RC-1'!O2109</f>
        <v>0</v>
      </c>
      <c r="P2109" s="1">
        <f>'[1]RC-1'!P2109</f>
        <v>0</v>
      </c>
      <c r="Q2109" s="1">
        <f>'[1]RC-1'!Q2109</f>
        <v>0</v>
      </c>
      <c r="R2109" s="1">
        <f>'[1]RC-1'!R2109</f>
        <v>0</v>
      </c>
      <c r="S2109" s="1">
        <f>'[1]RC-1'!S2109</f>
        <v>0</v>
      </c>
      <c r="T2109" s="1">
        <f>'[1]RC-1'!T2109</f>
        <v>0</v>
      </c>
      <c r="U2109" s="1">
        <f>'[1]RC-1'!U2109</f>
        <v>0</v>
      </c>
      <c r="V2109" s="1">
        <f>'[1]RC-1'!V2109</f>
        <v>0</v>
      </c>
      <c r="W2109" s="1">
        <f>'[1]RC-1'!W2109</f>
        <v>0</v>
      </c>
      <c r="X2109" s="1">
        <f>'[1]RC-1'!X2109</f>
        <v>0</v>
      </c>
      <c r="Y2109" s="1">
        <f>'[1]RC-1'!Y2109</f>
        <v>0</v>
      </c>
      <c r="Z2109" s="1">
        <f>'[1]RC-1'!Z2109</f>
        <v>0</v>
      </c>
      <c r="AA2109" s="1">
        <f>'[1]RC-1'!AA2109</f>
        <v>0</v>
      </c>
      <c r="AB2109" s="1">
        <f>'[1]RC-1'!AB2109</f>
        <v>0</v>
      </c>
      <c r="AC2109" s="1">
        <f>'[1]RC-1'!AC2109</f>
        <v>0</v>
      </c>
      <c r="AD2109" s="1">
        <f>'[1]RC-1'!AD2109</f>
        <v>0</v>
      </c>
      <c r="AE2109" s="1">
        <f>'[1]RC-1'!AE2109</f>
        <v>0</v>
      </c>
      <c r="AF2109" s="1">
        <f>'[1]RC-1'!AF2109</f>
        <v>0</v>
      </c>
      <c r="AG2109" s="1">
        <f>'[1]RC-1'!AG2109</f>
        <v>0</v>
      </c>
      <c r="AH2109" s="1">
        <f>'[1]RC-1'!AH2109</f>
        <v>0</v>
      </c>
      <c r="AI2109" s="1">
        <f>'[1]RC-1'!AI2109</f>
        <v>0</v>
      </c>
    </row>
    <row r="2110" spans="1:35" x14ac:dyDescent="0.3">
      <c r="A2110" s="1">
        <f>'[1]RC-1'!A2110</f>
        <v>0</v>
      </c>
      <c r="B2110" s="1">
        <f>'[1]RC-1'!B2110</f>
        <v>0</v>
      </c>
      <c r="C2110" s="1">
        <f>'[1]RC-1'!C2110</f>
        <v>0</v>
      </c>
      <c r="D2110" s="1">
        <f>'[1]RC-1'!D2110</f>
        <v>0</v>
      </c>
      <c r="E2110" s="1">
        <f>'[1]RC-1'!E2110</f>
        <v>0</v>
      </c>
      <c r="F2110" s="1">
        <f>'[1]RC-1'!F2110</f>
        <v>0</v>
      </c>
      <c r="G2110" s="1">
        <f>'[1]RC-1'!G2110</f>
        <v>0</v>
      </c>
      <c r="H2110" s="1">
        <f>'[1]RC-1'!H2110</f>
        <v>0</v>
      </c>
      <c r="I2110" s="1">
        <f>'[1]RC-1'!I2110</f>
        <v>0</v>
      </c>
      <c r="J2110" s="1">
        <f>'[1]RC-1'!J2110</f>
        <v>0</v>
      </c>
      <c r="K2110" s="1">
        <f>'[1]RC-1'!K2110</f>
        <v>0</v>
      </c>
      <c r="L2110" s="1">
        <f>'[1]RC-1'!L2110</f>
        <v>0</v>
      </c>
      <c r="M2110" s="1">
        <f>'[1]RC-1'!M2110</f>
        <v>0</v>
      </c>
      <c r="N2110" s="1">
        <f>'[1]RC-1'!N2110</f>
        <v>0</v>
      </c>
      <c r="O2110" s="1">
        <f>'[1]RC-1'!O2110</f>
        <v>0</v>
      </c>
      <c r="P2110" s="1">
        <f>'[1]RC-1'!P2110</f>
        <v>0</v>
      </c>
      <c r="Q2110" s="1">
        <f>'[1]RC-1'!Q2110</f>
        <v>0</v>
      </c>
      <c r="R2110" s="1">
        <f>'[1]RC-1'!R2110</f>
        <v>0</v>
      </c>
      <c r="S2110" s="1">
        <f>'[1]RC-1'!S2110</f>
        <v>0</v>
      </c>
      <c r="T2110" s="1">
        <f>'[1]RC-1'!T2110</f>
        <v>0</v>
      </c>
      <c r="U2110" s="1">
        <f>'[1]RC-1'!U2110</f>
        <v>0</v>
      </c>
      <c r="V2110" s="1">
        <f>'[1]RC-1'!V2110</f>
        <v>0</v>
      </c>
      <c r="W2110" s="1">
        <f>'[1]RC-1'!W2110</f>
        <v>0</v>
      </c>
      <c r="X2110" s="1">
        <f>'[1]RC-1'!X2110</f>
        <v>0</v>
      </c>
      <c r="Y2110" s="1">
        <f>'[1]RC-1'!Y2110</f>
        <v>0</v>
      </c>
      <c r="Z2110" s="1">
        <f>'[1]RC-1'!Z2110</f>
        <v>0</v>
      </c>
      <c r="AA2110" s="1">
        <f>'[1]RC-1'!AA2110</f>
        <v>0</v>
      </c>
      <c r="AB2110" s="1">
        <f>'[1]RC-1'!AB2110</f>
        <v>0</v>
      </c>
      <c r="AC2110" s="1">
        <f>'[1]RC-1'!AC2110</f>
        <v>0</v>
      </c>
      <c r="AD2110" s="1">
        <f>'[1]RC-1'!AD2110</f>
        <v>0</v>
      </c>
      <c r="AE2110" s="1">
        <f>'[1]RC-1'!AE2110</f>
        <v>0</v>
      </c>
      <c r="AF2110" s="1">
        <f>'[1]RC-1'!AF2110</f>
        <v>0</v>
      </c>
      <c r="AG2110" s="1">
        <f>'[1]RC-1'!AG2110</f>
        <v>0</v>
      </c>
      <c r="AH2110" s="1">
        <f>'[1]RC-1'!AH2110</f>
        <v>0</v>
      </c>
      <c r="AI2110" s="1">
        <f>'[1]RC-1'!AI2110</f>
        <v>0</v>
      </c>
    </row>
    <row r="2111" spans="1:35" x14ac:dyDescent="0.3">
      <c r="A2111" s="1">
        <f>'[1]RC-1'!A2111</f>
        <v>0</v>
      </c>
      <c r="B2111" s="1">
        <f>'[1]RC-1'!B2111</f>
        <v>0</v>
      </c>
      <c r="C2111" s="1">
        <f>'[1]RC-1'!C2111</f>
        <v>0</v>
      </c>
      <c r="D2111" s="1">
        <f>'[1]RC-1'!D2111</f>
        <v>0</v>
      </c>
      <c r="E2111" s="1">
        <f>'[1]RC-1'!E2111</f>
        <v>0</v>
      </c>
      <c r="F2111" s="1">
        <f>'[1]RC-1'!F2111</f>
        <v>0</v>
      </c>
      <c r="G2111" s="1">
        <f>'[1]RC-1'!G2111</f>
        <v>0</v>
      </c>
      <c r="H2111" s="1">
        <f>'[1]RC-1'!H2111</f>
        <v>0</v>
      </c>
      <c r="I2111" s="1">
        <f>'[1]RC-1'!I2111</f>
        <v>0</v>
      </c>
      <c r="J2111" s="1">
        <f>'[1]RC-1'!J2111</f>
        <v>0</v>
      </c>
      <c r="K2111" s="1">
        <f>'[1]RC-1'!K2111</f>
        <v>0</v>
      </c>
      <c r="L2111" s="1">
        <f>'[1]RC-1'!L2111</f>
        <v>0</v>
      </c>
      <c r="M2111" s="1">
        <f>'[1]RC-1'!M2111</f>
        <v>0</v>
      </c>
      <c r="N2111" s="1">
        <f>'[1]RC-1'!N2111</f>
        <v>0</v>
      </c>
      <c r="O2111" s="1">
        <f>'[1]RC-1'!O2111</f>
        <v>0</v>
      </c>
      <c r="P2111" s="1">
        <f>'[1]RC-1'!P2111</f>
        <v>0</v>
      </c>
      <c r="Q2111" s="1">
        <f>'[1]RC-1'!Q2111</f>
        <v>0</v>
      </c>
      <c r="R2111" s="1">
        <f>'[1]RC-1'!R2111</f>
        <v>0</v>
      </c>
      <c r="S2111" s="1">
        <f>'[1]RC-1'!S2111</f>
        <v>0</v>
      </c>
      <c r="T2111" s="1">
        <f>'[1]RC-1'!T2111</f>
        <v>0</v>
      </c>
      <c r="U2111" s="1">
        <f>'[1]RC-1'!U2111</f>
        <v>0</v>
      </c>
      <c r="V2111" s="1">
        <f>'[1]RC-1'!V2111</f>
        <v>0</v>
      </c>
      <c r="W2111" s="1">
        <f>'[1]RC-1'!W2111</f>
        <v>0</v>
      </c>
      <c r="X2111" s="1">
        <f>'[1]RC-1'!X2111</f>
        <v>0</v>
      </c>
      <c r="Y2111" s="1">
        <f>'[1]RC-1'!Y2111</f>
        <v>0</v>
      </c>
      <c r="Z2111" s="1">
        <f>'[1]RC-1'!Z2111</f>
        <v>0</v>
      </c>
      <c r="AA2111" s="1">
        <f>'[1]RC-1'!AA2111</f>
        <v>0</v>
      </c>
      <c r="AB2111" s="1">
        <f>'[1]RC-1'!AB2111</f>
        <v>0</v>
      </c>
      <c r="AC2111" s="1">
        <f>'[1]RC-1'!AC2111</f>
        <v>0</v>
      </c>
      <c r="AD2111" s="1">
        <f>'[1]RC-1'!AD2111</f>
        <v>0</v>
      </c>
      <c r="AE2111" s="1">
        <f>'[1]RC-1'!AE2111</f>
        <v>0</v>
      </c>
      <c r="AF2111" s="1">
        <f>'[1]RC-1'!AF2111</f>
        <v>0</v>
      </c>
      <c r="AG2111" s="1">
        <f>'[1]RC-1'!AG2111</f>
        <v>0</v>
      </c>
      <c r="AH2111" s="1">
        <f>'[1]RC-1'!AH2111</f>
        <v>0</v>
      </c>
      <c r="AI2111" s="1">
        <f>'[1]RC-1'!AI2111</f>
        <v>0</v>
      </c>
    </row>
    <row r="2112" spans="1:35" x14ac:dyDescent="0.3">
      <c r="A2112" s="1">
        <f>'[1]RC-1'!A2112</f>
        <v>0</v>
      </c>
      <c r="B2112" s="1">
        <f>'[1]RC-1'!B2112</f>
        <v>0</v>
      </c>
      <c r="C2112" s="1">
        <f>'[1]RC-1'!C2112</f>
        <v>0</v>
      </c>
      <c r="D2112" s="1">
        <f>'[1]RC-1'!D2112</f>
        <v>0</v>
      </c>
      <c r="E2112" s="1">
        <f>'[1]RC-1'!E2112</f>
        <v>0</v>
      </c>
      <c r="F2112" s="1">
        <f>'[1]RC-1'!F2112</f>
        <v>0</v>
      </c>
      <c r="G2112" s="1">
        <f>'[1]RC-1'!G2112</f>
        <v>0</v>
      </c>
      <c r="H2112" s="1">
        <f>'[1]RC-1'!H2112</f>
        <v>0</v>
      </c>
      <c r="I2112" s="1">
        <f>'[1]RC-1'!I2112</f>
        <v>0</v>
      </c>
      <c r="J2112" s="1">
        <f>'[1]RC-1'!J2112</f>
        <v>0</v>
      </c>
      <c r="K2112" s="1">
        <f>'[1]RC-1'!K2112</f>
        <v>0</v>
      </c>
      <c r="L2112" s="1">
        <f>'[1]RC-1'!L2112</f>
        <v>0</v>
      </c>
      <c r="M2112" s="1">
        <f>'[1]RC-1'!M2112</f>
        <v>0</v>
      </c>
      <c r="N2112" s="1">
        <f>'[1]RC-1'!N2112</f>
        <v>0</v>
      </c>
      <c r="O2112" s="1">
        <f>'[1]RC-1'!O2112</f>
        <v>0</v>
      </c>
      <c r="P2112" s="1">
        <f>'[1]RC-1'!P2112</f>
        <v>0</v>
      </c>
      <c r="Q2112" s="1">
        <f>'[1]RC-1'!Q2112</f>
        <v>0</v>
      </c>
      <c r="R2112" s="1">
        <f>'[1]RC-1'!R2112</f>
        <v>0</v>
      </c>
      <c r="S2112" s="1">
        <f>'[1]RC-1'!S2112</f>
        <v>0</v>
      </c>
      <c r="T2112" s="1">
        <f>'[1]RC-1'!T2112</f>
        <v>0</v>
      </c>
      <c r="U2112" s="1">
        <f>'[1]RC-1'!U2112</f>
        <v>0</v>
      </c>
      <c r="V2112" s="1">
        <f>'[1]RC-1'!V2112</f>
        <v>0</v>
      </c>
      <c r="W2112" s="1">
        <f>'[1]RC-1'!W2112</f>
        <v>0</v>
      </c>
      <c r="X2112" s="1">
        <f>'[1]RC-1'!X2112</f>
        <v>0</v>
      </c>
      <c r="Y2112" s="1">
        <f>'[1]RC-1'!Y2112</f>
        <v>0</v>
      </c>
      <c r="Z2112" s="1">
        <f>'[1]RC-1'!Z2112</f>
        <v>0</v>
      </c>
      <c r="AA2112" s="1">
        <f>'[1]RC-1'!AA2112</f>
        <v>0</v>
      </c>
      <c r="AB2112" s="1">
        <f>'[1]RC-1'!AB2112</f>
        <v>0</v>
      </c>
      <c r="AC2112" s="1">
        <f>'[1]RC-1'!AC2112</f>
        <v>0</v>
      </c>
      <c r="AD2112" s="1">
        <f>'[1]RC-1'!AD2112</f>
        <v>0</v>
      </c>
      <c r="AE2112" s="1">
        <f>'[1]RC-1'!AE2112</f>
        <v>0</v>
      </c>
      <c r="AF2112" s="1">
        <f>'[1]RC-1'!AF2112</f>
        <v>0</v>
      </c>
      <c r="AG2112" s="1">
        <f>'[1]RC-1'!AG2112</f>
        <v>0</v>
      </c>
      <c r="AH2112" s="1">
        <f>'[1]RC-1'!AH2112</f>
        <v>0</v>
      </c>
      <c r="AI2112" s="1">
        <f>'[1]RC-1'!AI2112</f>
        <v>0</v>
      </c>
    </row>
    <row r="2113" spans="1:35" x14ac:dyDescent="0.3">
      <c r="A2113" s="1">
        <f>'[1]RC-1'!A2113</f>
        <v>0</v>
      </c>
      <c r="B2113" s="1">
        <f>'[1]RC-1'!B2113</f>
        <v>0</v>
      </c>
      <c r="C2113" s="1">
        <f>'[1]RC-1'!C2113</f>
        <v>0</v>
      </c>
      <c r="D2113" s="1">
        <f>'[1]RC-1'!D2113</f>
        <v>0</v>
      </c>
      <c r="E2113" s="1">
        <f>'[1]RC-1'!E2113</f>
        <v>0</v>
      </c>
      <c r="F2113" s="1">
        <f>'[1]RC-1'!F2113</f>
        <v>0</v>
      </c>
      <c r="G2113" s="1">
        <f>'[1]RC-1'!G2113</f>
        <v>0</v>
      </c>
      <c r="H2113" s="1">
        <f>'[1]RC-1'!H2113</f>
        <v>0</v>
      </c>
      <c r="I2113" s="1">
        <f>'[1]RC-1'!I2113</f>
        <v>0</v>
      </c>
      <c r="J2113" s="1">
        <f>'[1]RC-1'!J2113</f>
        <v>0</v>
      </c>
      <c r="K2113" s="1">
        <f>'[1]RC-1'!K2113</f>
        <v>0</v>
      </c>
      <c r="L2113" s="1">
        <f>'[1]RC-1'!L2113</f>
        <v>0</v>
      </c>
      <c r="M2113" s="1">
        <f>'[1]RC-1'!M2113</f>
        <v>0</v>
      </c>
      <c r="N2113" s="1">
        <f>'[1]RC-1'!N2113</f>
        <v>0</v>
      </c>
      <c r="O2113" s="1">
        <f>'[1]RC-1'!O2113</f>
        <v>0</v>
      </c>
      <c r="P2113" s="1">
        <f>'[1]RC-1'!P2113</f>
        <v>0</v>
      </c>
      <c r="Q2113" s="1">
        <f>'[1]RC-1'!Q2113</f>
        <v>0</v>
      </c>
      <c r="R2113" s="1">
        <f>'[1]RC-1'!R2113</f>
        <v>0</v>
      </c>
      <c r="S2113" s="1">
        <f>'[1]RC-1'!S2113</f>
        <v>0</v>
      </c>
      <c r="T2113" s="1">
        <f>'[1]RC-1'!T2113</f>
        <v>0</v>
      </c>
      <c r="U2113" s="1">
        <f>'[1]RC-1'!U2113</f>
        <v>0</v>
      </c>
      <c r="V2113" s="1">
        <f>'[1]RC-1'!V2113</f>
        <v>0</v>
      </c>
      <c r="W2113" s="1">
        <f>'[1]RC-1'!W2113</f>
        <v>0</v>
      </c>
      <c r="X2113" s="1">
        <f>'[1]RC-1'!X2113</f>
        <v>0</v>
      </c>
      <c r="Y2113" s="1">
        <f>'[1]RC-1'!Y2113</f>
        <v>0</v>
      </c>
      <c r="Z2113" s="1">
        <f>'[1]RC-1'!Z2113</f>
        <v>0</v>
      </c>
      <c r="AA2113" s="1">
        <f>'[1]RC-1'!AA2113</f>
        <v>0</v>
      </c>
      <c r="AB2113" s="1">
        <f>'[1]RC-1'!AB2113</f>
        <v>0</v>
      </c>
      <c r="AC2113" s="1">
        <f>'[1]RC-1'!AC2113</f>
        <v>0</v>
      </c>
      <c r="AD2113" s="1">
        <f>'[1]RC-1'!AD2113</f>
        <v>0</v>
      </c>
      <c r="AE2113" s="1">
        <f>'[1]RC-1'!AE2113</f>
        <v>0</v>
      </c>
      <c r="AF2113" s="1">
        <f>'[1]RC-1'!AF2113</f>
        <v>0</v>
      </c>
      <c r="AG2113" s="1">
        <f>'[1]RC-1'!AG2113</f>
        <v>0</v>
      </c>
      <c r="AH2113" s="1">
        <f>'[1]RC-1'!AH2113</f>
        <v>0</v>
      </c>
      <c r="AI2113" s="1">
        <f>'[1]RC-1'!AI2113</f>
        <v>0</v>
      </c>
    </row>
    <row r="2114" spans="1:35" x14ac:dyDescent="0.3">
      <c r="A2114" s="1">
        <f>'[1]RC-1'!A2114</f>
        <v>0</v>
      </c>
      <c r="B2114" s="1">
        <f>'[1]RC-1'!B2114</f>
        <v>0</v>
      </c>
      <c r="C2114" s="1">
        <f>'[1]RC-1'!C2114</f>
        <v>0</v>
      </c>
      <c r="D2114" s="1">
        <f>'[1]RC-1'!D2114</f>
        <v>0</v>
      </c>
      <c r="E2114" s="1">
        <f>'[1]RC-1'!E2114</f>
        <v>0</v>
      </c>
      <c r="F2114" s="1">
        <f>'[1]RC-1'!F2114</f>
        <v>0</v>
      </c>
      <c r="G2114" s="1">
        <f>'[1]RC-1'!G2114</f>
        <v>0</v>
      </c>
      <c r="H2114" s="1">
        <f>'[1]RC-1'!H2114</f>
        <v>0</v>
      </c>
      <c r="I2114" s="1">
        <f>'[1]RC-1'!I2114</f>
        <v>0</v>
      </c>
      <c r="J2114" s="1">
        <f>'[1]RC-1'!J2114</f>
        <v>0</v>
      </c>
      <c r="K2114" s="1">
        <f>'[1]RC-1'!K2114</f>
        <v>0</v>
      </c>
      <c r="L2114" s="1">
        <f>'[1]RC-1'!L2114</f>
        <v>0</v>
      </c>
      <c r="M2114" s="1">
        <f>'[1]RC-1'!M2114</f>
        <v>0</v>
      </c>
      <c r="N2114" s="1">
        <f>'[1]RC-1'!N2114</f>
        <v>0</v>
      </c>
      <c r="O2114" s="1">
        <f>'[1]RC-1'!O2114</f>
        <v>0</v>
      </c>
      <c r="P2114" s="1">
        <f>'[1]RC-1'!P2114</f>
        <v>0</v>
      </c>
      <c r="Q2114" s="1">
        <f>'[1]RC-1'!Q2114</f>
        <v>0</v>
      </c>
      <c r="R2114" s="1">
        <f>'[1]RC-1'!R2114</f>
        <v>0</v>
      </c>
      <c r="S2114" s="1">
        <f>'[1]RC-1'!S2114</f>
        <v>0</v>
      </c>
      <c r="T2114" s="1">
        <f>'[1]RC-1'!T2114</f>
        <v>0</v>
      </c>
      <c r="U2114" s="1">
        <f>'[1]RC-1'!U2114</f>
        <v>0</v>
      </c>
      <c r="V2114" s="1">
        <f>'[1]RC-1'!V2114</f>
        <v>0</v>
      </c>
      <c r="W2114" s="1">
        <f>'[1]RC-1'!W2114</f>
        <v>0</v>
      </c>
      <c r="X2114" s="1">
        <f>'[1]RC-1'!X2114</f>
        <v>0</v>
      </c>
      <c r="Y2114" s="1">
        <f>'[1]RC-1'!Y2114</f>
        <v>0</v>
      </c>
      <c r="Z2114" s="1">
        <f>'[1]RC-1'!Z2114</f>
        <v>0</v>
      </c>
      <c r="AA2114" s="1">
        <f>'[1]RC-1'!AA2114</f>
        <v>0</v>
      </c>
      <c r="AB2114" s="1">
        <f>'[1]RC-1'!AB2114</f>
        <v>0</v>
      </c>
      <c r="AC2114" s="1">
        <f>'[1]RC-1'!AC2114</f>
        <v>0</v>
      </c>
      <c r="AD2114" s="1">
        <f>'[1]RC-1'!AD2114</f>
        <v>0</v>
      </c>
      <c r="AE2114" s="1">
        <f>'[1]RC-1'!AE2114</f>
        <v>0</v>
      </c>
      <c r="AF2114" s="1">
        <f>'[1]RC-1'!AF2114</f>
        <v>0</v>
      </c>
      <c r="AG2114" s="1">
        <f>'[1]RC-1'!AG2114</f>
        <v>0</v>
      </c>
      <c r="AH2114" s="1">
        <f>'[1]RC-1'!AH2114</f>
        <v>0</v>
      </c>
      <c r="AI2114" s="1">
        <f>'[1]RC-1'!AI2114</f>
        <v>0</v>
      </c>
    </row>
    <row r="2115" spans="1:35" x14ac:dyDescent="0.3">
      <c r="A2115" s="1">
        <f>'[1]RC-1'!A2115</f>
        <v>0</v>
      </c>
      <c r="B2115" s="1">
        <f>'[1]RC-1'!B2115</f>
        <v>0</v>
      </c>
      <c r="C2115" s="1">
        <f>'[1]RC-1'!C2115</f>
        <v>0</v>
      </c>
      <c r="D2115" s="1">
        <f>'[1]RC-1'!D2115</f>
        <v>0</v>
      </c>
      <c r="E2115" s="1">
        <f>'[1]RC-1'!E2115</f>
        <v>0</v>
      </c>
      <c r="F2115" s="1">
        <f>'[1]RC-1'!F2115</f>
        <v>0</v>
      </c>
      <c r="G2115" s="1">
        <f>'[1]RC-1'!G2115</f>
        <v>0</v>
      </c>
      <c r="H2115" s="1">
        <f>'[1]RC-1'!H2115</f>
        <v>0</v>
      </c>
      <c r="I2115" s="1">
        <f>'[1]RC-1'!I2115</f>
        <v>0</v>
      </c>
      <c r="J2115" s="1">
        <f>'[1]RC-1'!J2115</f>
        <v>0</v>
      </c>
      <c r="K2115" s="1">
        <f>'[1]RC-1'!K2115</f>
        <v>0</v>
      </c>
      <c r="L2115" s="1">
        <f>'[1]RC-1'!L2115</f>
        <v>0</v>
      </c>
      <c r="M2115" s="1">
        <f>'[1]RC-1'!M2115</f>
        <v>0</v>
      </c>
      <c r="N2115" s="1">
        <f>'[1]RC-1'!N2115</f>
        <v>0</v>
      </c>
      <c r="O2115" s="1">
        <f>'[1]RC-1'!O2115</f>
        <v>0</v>
      </c>
      <c r="P2115" s="1">
        <f>'[1]RC-1'!P2115</f>
        <v>0</v>
      </c>
      <c r="Q2115" s="1">
        <f>'[1]RC-1'!Q2115</f>
        <v>0</v>
      </c>
      <c r="R2115" s="1">
        <f>'[1]RC-1'!R2115</f>
        <v>0</v>
      </c>
      <c r="S2115" s="1">
        <f>'[1]RC-1'!S2115</f>
        <v>0</v>
      </c>
      <c r="T2115" s="1">
        <f>'[1]RC-1'!T2115</f>
        <v>0</v>
      </c>
      <c r="U2115" s="1">
        <f>'[1]RC-1'!U2115</f>
        <v>0</v>
      </c>
      <c r="V2115" s="1">
        <f>'[1]RC-1'!V2115</f>
        <v>0</v>
      </c>
      <c r="W2115" s="1">
        <f>'[1]RC-1'!W2115</f>
        <v>0</v>
      </c>
      <c r="X2115" s="1">
        <f>'[1]RC-1'!X2115</f>
        <v>0</v>
      </c>
      <c r="Y2115" s="1">
        <f>'[1]RC-1'!Y2115</f>
        <v>0</v>
      </c>
      <c r="Z2115" s="1">
        <f>'[1]RC-1'!Z2115</f>
        <v>0</v>
      </c>
      <c r="AA2115" s="1">
        <f>'[1]RC-1'!AA2115</f>
        <v>0</v>
      </c>
      <c r="AB2115" s="1">
        <f>'[1]RC-1'!AB2115</f>
        <v>0</v>
      </c>
      <c r="AC2115" s="1">
        <f>'[1]RC-1'!AC2115</f>
        <v>0</v>
      </c>
      <c r="AD2115" s="1">
        <f>'[1]RC-1'!AD2115</f>
        <v>0</v>
      </c>
      <c r="AE2115" s="1">
        <f>'[1]RC-1'!AE2115</f>
        <v>0</v>
      </c>
      <c r="AF2115" s="1">
        <f>'[1]RC-1'!AF2115</f>
        <v>0</v>
      </c>
      <c r="AG2115" s="1">
        <f>'[1]RC-1'!AG2115</f>
        <v>0</v>
      </c>
      <c r="AH2115" s="1">
        <f>'[1]RC-1'!AH2115</f>
        <v>0</v>
      </c>
      <c r="AI2115" s="1">
        <f>'[1]RC-1'!AI2115</f>
        <v>0</v>
      </c>
    </row>
    <row r="2116" spans="1:35" x14ac:dyDescent="0.3">
      <c r="A2116" s="1">
        <f>'[1]RC-1'!A2116</f>
        <v>0</v>
      </c>
      <c r="B2116" s="1">
        <f>'[1]RC-1'!B2116</f>
        <v>0</v>
      </c>
      <c r="C2116" s="1">
        <f>'[1]RC-1'!C2116</f>
        <v>0</v>
      </c>
      <c r="D2116" s="1">
        <f>'[1]RC-1'!D2116</f>
        <v>0</v>
      </c>
      <c r="E2116" s="1">
        <f>'[1]RC-1'!E2116</f>
        <v>0</v>
      </c>
      <c r="F2116" s="1">
        <f>'[1]RC-1'!F2116</f>
        <v>0</v>
      </c>
      <c r="G2116" s="1">
        <f>'[1]RC-1'!G2116</f>
        <v>0</v>
      </c>
      <c r="H2116" s="1">
        <f>'[1]RC-1'!H2116</f>
        <v>0</v>
      </c>
      <c r="I2116" s="1">
        <f>'[1]RC-1'!I2116</f>
        <v>0</v>
      </c>
      <c r="J2116" s="1">
        <f>'[1]RC-1'!J2116</f>
        <v>0</v>
      </c>
      <c r="K2116" s="1">
        <f>'[1]RC-1'!K2116</f>
        <v>0</v>
      </c>
      <c r="L2116" s="1">
        <f>'[1]RC-1'!L2116</f>
        <v>0</v>
      </c>
      <c r="M2116" s="1">
        <f>'[1]RC-1'!M2116</f>
        <v>0</v>
      </c>
      <c r="N2116" s="1">
        <f>'[1]RC-1'!N2116</f>
        <v>0</v>
      </c>
      <c r="O2116" s="1">
        <f>'[1]RC-1'!O2116</f>
        <v>0</v>
      </c>
      <c r="P2116" s="1">
        <f>'[1]RC-1'!P2116</f>
        <v>0</v>
      </c>
      <c r="Q2116" s="1">
        <f>'[1]RC-1'!Q2116</f>
        <v>0</v>
      </c>
      <c r="R2116" s="1">
        <f>'[1]RC-1'!R2116</f>
        <v>0</v>
      </c>
      <c r="S2116" s="1">
        <f>'[1]RC-1'!S2116</f>
        <v>0</v>
      </c>
      <c r="T2116" s="1">
        <f>'[1]RC-1'!T2116</f>
        <v>0</v>
      </c>
      <c r="U2116" s="1">
        <f>'[1]RC-1'!U2116</f>
        <v>0</v>
      </c>
      <c r="V2116" s="1">
        <f>'[1]RC-1'!V2116</f>
        <v>0</v>
      </c>
      <c r="W2116" s="1">
        <f>'[1]RC-1'!W2116</f>
        <v>0</v>
      </c>
      <c r="X2116" s="1">
        <f>'[1]RC-1'!X2116</f>
        <v>0</v>
      </c>
      <c r="Y2116" s="1">
        <f>'[1]RC-1'!Y2116</f>
        <v>0</v>
      </c>
      <c r="Z2116" s="1">
        <f>'[1]RC-1'!Z2116</f>
        <v>0</v>
      </c>
      <c r="AA2116" s="1">
        <f>'[1]RC-1'!AA2116</f>
        <v>0</v>
      </c>
      <c r="AB2116" s="1">
        <f>'[1]RC-1'!AB2116</f>
        <v>0</v>
      </c>
      <c r="AC2116" s="1">
        <f>'[1]RC-1'!AC2116</f>
        <v>0</v>
      </c>
      <c r="AD2116" s="1">
        <f>'[1]RC-1'!AD2116</f>
        <v>0</v>
      </c>
      <c r="AE2116" s="1">
        <f>'[1]RC-1'!AE2116</f>
        <v>0</v>
      </c>
      <c r="AF2116" s="1">
        <f>'[1]RC-1'!AF2116</f>
        <v>0</v>
      </c>
      <c r="AG2116" s="1">
        <f>'[1]RC-1'!AG2116</f>
        <v>0</v>
      </c>
      <c r="AH2116" s="1">
        <f>'[1]RC-1'!AH2116</f>
        <v>0</v>
      </c>
      <c r="AI2116" s="1">
        <f>'[1]RC-1'!AI2116</f>
        <v>0</v>
      </c>
    </row>
    <row r="2117" spans="1:35" x14ac:dyDescent="0.3">
      <c r="A2117" s="1">
        <f>'[1]RC-1'!A2117</f>
        <v>0</v>
      </c>
      <c r="B2117" s="1">
        <f>'[1]RC-1'!B2117</f>
        <v>0</v>
      </c>
      <c r="C2117" s="1">
        <f>'[1]RC-1'!C2117</f>
        <v>0</v>
      </c>
      <c r="D2117" s="1">
        <f>'[1]RC-1'!D2117</f>
        <v>0</v>
      </c>
      <c r="E2117" s="1">
        <f>'[1]RC-1'!E2117</f>
        <v>0</v>
      </c>
      <c r="F2117" s="1">
        <f>'[1]RC-1'!F2117</f>
        <v>0</v>
      </c>
      <c r="G2117" s="1">
        <f>'[1]RC-1'!G2117</f>
        <v>0</v>
      </c>
      <c r="H2117" s="1">
        <f>'[1]RC-1'!H2117</f>
        <v>0</v>
      </c>
      <c r="I2117" s="1">
        <f>'[1]RC-1'!I2117</f>
        <v>0</v>
      </c>
      <c r="J2117" s="1">
        <f>'[1]RC-1'!J2117</f>
        <v>0</v>
      </c>
      <c r="K2117" s="1">
        <f>'[1]RC-1'!K2117</f>
        <v>0</v>
      </c>
      <c r="L2117" s="1">
        <f>'[1]RC-1'!L2117</f>
        <v>0</v>
      </c>
      <c r="M2117" s="1">
        <f>'[1]RC-1'!M2117</f>
        <v>0</v>
      </c>
      <c r="N2117" s="1">
        <f>'[1]RC-1'!N2117</f>
        <v>0</v>
      </c>
      <c r="O2117" s="1">
        <f>'[1]RC-1'!O2117</f>
        <v>0</v>
      </c>
      <c r="P2117" s="1">
        <f>'[1]RC-1'!P2117</f>
        <v>0</v>
      </c>
      <c r="Q2117" s="1">
        <f>'[1]RC-1'!Q2117</f>
        <v>0</v>
      </c>
      <c r="R2117" s="1">
        <f>'[1]RC-1'!R2117</f>
        <v>0</v>
      </c>
      <c r="S2117" s="1">
        <f>'[1]RC-1'!S2117</f>
        <v>0</v>
      </c>
      <c r="T2117" s="1">
        <f>'[1]RC-1'!T2117</f>
        <v>0</v>
      </c>
      <c r="U2117" s="1">
        <f>'[1]RC-1'!U2117</f>
        <v>0</v>
      </c>
      <c r="V2117" s="1">
        <f>'[1]RC-1'!V2117</f>
        <v>0</v>
      </c>
      <c r="W2117" s="1">
        <f>'[1]RC-1'!W2117</f>
        <v>0</v>
      </c>
      <c r="X2117" s="1">
        <f>'[1]RC-1'!X2117</f>
        <v>0</v>
      </c>
      <c r="Y2117" s="1">
        <f>'[1]RC-1'!Y2117</f>
        <v>0</v>
      </c>
      <c r="Z2117" s="1">
        <f>'[1]RC-1'!Z2117</f>
        <v>0</v>
      </c>
      <c r="AA2117" s="1">
        <f>'[1]RC-1'!AA2117</f>
        <v>0</v>
      </c>
      <c r="AB2117" s="1">
        <f>'[1]RC-1'!AB2117</f>
        <v>0</v>
      </c>
      <c r="AC2117" s="1">
        <f>'[1]RC-1'!AC2117</f>
        <v>0</v>
      </c>
      <c r="AD2117" s="1">
        <f>'[1]RC-1'!AD2117</f>
        <v>0</v>
      </c>
      <c r="AE2117" s="1">
        <f>'[1]RC-1'!AE2117</f>
        <v>0</v>
      </c>
      <c r="AF2117" s="1">
        <f>'[1]RC-1'!AF2117</f>
        <v>0</v>
      </c>
      <c r="AG2117" s="1">
        <f>'[1]RC-1'!AG2117</f>
        <v>0</v>
      </c>
      <c r="AH2117" s="1">
        <f>'[1]RC-1'!AH2117</f>
        <v>0</v>
      </c>
      <c r="AI2117" s="1">
        <f>'[1]RC-1'!AI2117</f>
        <v>0</v>
      </c>
    </row>
    <row r="2118" spans="1:35" x14ac:dyDescent="0.3">
      <c r="A2118" s="1">
        <f>'[1]RC-1'!A2118</f>
        <v>0</v>
      </c>
      <c r="B2118" s="1">
        <f>'[1]RC-1'!B2118</f>
        <v>0</v>
      </c>
      <c r="C2118" s="1">
        <f>'[1]RC-1'!C2118</f>
        <v>0</v>
      </c>
      <c r="D2118" s="1">
        <f>'[1]RC-1'!D2118</f>
        <v>0</v>
      </c>
      <c r="E2118" s="1">
        <f>'[1]RC-1'!E2118</f>
        <v>0</v>
      </c>
      <c r="F2118" s="1">
        <f>'[1]RC-1'!F2118</f>
        <v>0</v>
      </c>
      <c r="G2118" s="1">
        <f>'[1]RC-1'!G2118</f>
        <v>0</v>
      </c>
      <c r="H2118" s="1">
        <f>'[1]RC-1'!H2118</f>
        <v>0</v>
      </c>
      <c r="I2118" s="1">
        <f>'[1]RC-1'!I2118</f>
        <v>0</v>
      </c>
      <c r="J2118" s="1">
        <f>'[1]RC-1'!J2118</f>
        <v>0</v>
      </c>
      <c r="K2118" s="1">
        <f>'[1]RC-1'!K2118</f>
        <v>0</v>
      </c>
      <c r="L2118" s="1">
        <f>'[1]RC-1'!L2118</f>
        <v>0</v>
      </c>
      <c r="M2118" s="1">
        <f>'[1]RC-1'!M2118</f>
        <v>0</v>
      </c>
      <c r="N2118" s="1">
        <f>'[1]RC-1'!N2118</f>
        <v>0</v>
      </c>
      <c r="O2118" s="1">
        <f>'[1]RC-1'!O2118</f>
        <v>0</v>
      </c>
      <c r="P2118" s="1">
        <f>'[1]RC-1'!P2118</f>
        <v>0</v>
      </c>
      <c r="Q2118" s="1">
        <f>'[1]RC-1'!Q2118</f>
        <v>0</v>
      </c>
      <c r="R2118" s="1">
        <f>'[1]RC-1'!R2118</f>
        <v>0</v>
      </c>
      <c r="S2118" s="1">
        <f>'[1]RC-1'!S2118</f>
        <v>0</v>
      </c>
      <c r="T2118" s="1">
        <f>'[1]RC-1'!T2118</f>
        <v>0</v>
      </c>
      <c r="U2118" s="1">
        <f>'[1]RC-1'!U2118</f>
        <v>0</v>
      </c>
      <c r="V2118" s="1">
        <f>'[1]RC-1'!V2118</f>
        <v>0</v>
      </c>
      <c r="W2118" s="1">
        <f>'[1]RC-1'!W2118</f>
        <v>0</v>
      </c>
      <c r="X2118" s="1">
        <f>'[1]RC-1'!X2118</f>
        <v>0</v>
      </c>
      <c r="Y2118" s="1">
        <f>'[1]RC-1'!Y2118</f>
        <v>0</v>
      </c>
      <c r="Z2118" s="1">
        <f>'[1]RC-1'!Z2118</f>
        <v>0</v>
      </c>
      <c r="AA2118" s="1">
        <f>'[1]RC-1'!AA2118</f>
        <v>0</v>
      </c>
      <c r="AB2118" s="1">
        <f>'[1]RC-1'!AB2118</f>
        <v>0</v>
      </c>
      <c r="AC2118" s="1">
        <f>'[1]RC-1'!AC2118</f>
        <v>0</v>
      </c>
      <c r="AD2118" s="1">
        <f>'[1]RC-1'!AD2118</f>
        <v>0</v>
      </c>
      <c r="AE2118" s="1">
        <f>'[1]RC-1'!AE2118</f>
        <v>0</v>
      </c>
      <c r="AF2118" s="1">
        <f>'[1]RC-1'!AF2118</f>
        <v>0</v>
      </c>
      <c r="AG2118" s="1">
        <f>'[1]RC-1'!AG2118</f>
        <v>0</v>
      </c>
      <c r="AH2118" s="1">
        <f>'[1]RC-1'!AH2118</f>
        <v>0</v>
      </c>
      <c r="AI2118" s="1">
        <f>'[1]RC-1'!AI2118</f>
        <v>0</v>
      </c>
    </row>
    <row r="2119" spans="1:35" x14ac:dyDescent="0.3">
      <c r="A2119" s="1">
        <f>'[1]RC-1'!A2119</f>
        <v>0</v>
      </c>
      <c r="B2119" s="1">
        <f>'[1]RC-1'!B2119</f>
        <v>0</v>
      </c>
      <c r="C2119" s="1">
        <f>'[1]RC-1'!C2119</f>
        <v>0</v>
      </c>
      <c r="D2119" s="1">
        <f>'[1]RC-1'!D2119</f>
        <v>0</v>
      </c>
      <c r="E2119" s="1">
        <f>'[1]RC-1'!E2119</f>
        <v>0</v>
      </c>
      <c r="F2119" s="1">
        <f>'[1]RC-1'!F2119</f>
        <v>0</v>
      </c>
      <c r="G2119" s="1">
        <f>'[1]RC-1'!G2119</f>
        <v>0</v>
      </c>
      <c r="H2119" s="1">
        <f>'[1]RC-1'!H2119</f>
        <v>0</v>
      </c>
      <c r="I2119" s="1">
        <f>'[1]RC-1'!I2119</f>
        <v>0</v>
      </c>
      <c r="J2119" s="1">
        <f>'[1]RC-1'!J2119</f>
        <v>0</v>
      </c>
      <c r="K2119" s="1">
        <f>'[1]RC-1'!K2119</f>
        <v>0</v>
      </c>
      <c r="L2119" s="1">
        <f>'[1]RC-1'!L2119</f>
        <v>0</v>
      </c>
      <c r="M2119" s="1">
        <f>'[1]RC-1'!M2119</f>
        <v>0</v>
      </c>
      <c r="N2119" s="1">
        <f>'[1]RC-1'!N2119</f>
        <v>0</v>
      </c>
      <c r="O2119" s="1">
        <f>'[1]RC-1'!O2119</f>
        <v>0</v>
      </c>
      <c r="P2119" s="1">
        <f>'[1]RC-1'!P2119</f>
        <v>0</v>
      </c>
      <c r="Q2119" s="1">
        <f>'[1]RC-1'!Q2119</f>
        <v>0</v>
      </c>
      <c r="R2119" s="1">
        <f>'[1]RC-1'!R2119</f>
        <v>0</v>
      </c>
      <c r="S2119" s="1">
        <f>'[1]RC-1'!S2119</f>
        <v>0</v>
      </c>
      <c r="T2119" s="1">
        <f>'[1]RC-1'!T2119</f>
        <v>0</v>
      </c>
      <c r="U2119" s="1">
        <f>'[1]RC-1'!U2119</f>
        <v>0</v>
      </c>
      <c r="V2119" s="1">
        <f>'[1]RC-1'!V2119</f>
        <v>0</v>
      </c>
      <c r="W2119" s="1">
        <f>'[1]RC-1'!W2119</f>
        <v>0</v>
      </c>
      <c r="X2119" s="1">
        <f>'[1]RC-1'!X2119</f>
        <v>0</v>
      </c>
      <c r="Y2119" s="1">
        <f>'[1]RC-1'!Y2119</f>
        <v>0</v>
      </c>
      <c r="Z2119" s="1">
        <f>'[1]RC-1'!Z2119</f>
        <v>0</v>
      </c>
      <c r="AA2119" s="1">
        <f>'[1]RC-1'!AA2119</f>
        <v>0</v>
      </c>
      <c r="AB2119" s="1">
        <f>'[1]RC-1'!AB2119</f>
        <v>0</v>
      </c>
      <c r="AC2119" s="1">
        <f>'[1]RC-1'!AC2119</f>
        <v>0</v>
      </c>
      <c r="AD2119" s="1">
        <f>'[1]RC-1'!AD2119</f>
        <v>0</v>
      </c>
      <c r="AE2119" s="1">
        <f>'[1]RC-1'!AE2119</f>
        <v>0</v>
      </c>
      <c r="AF2119" s="1">
        <f>'[1]RC-1'!AF2119</f>
        <v>0</v>
      </c>
      <c r="AG2119" s="1">
        <f>'[1]RC-1'!AG2119</f>
        <v>0</v>
      </c>
      <c r="AH2119" s="1">
        <f>'[1]RC-1'!AH2119</f>
        <v>0</v>
      </c>
      <c r="AI2119" s="1">
        <f>'[1]RC-1'!AI2119</f>
        <v>0</v>
      </c>
    </row>
    <row r="2120" spans="1:35" x14ac:dyDescent="0.3">
      <c r="A2120" s="1">
        <f>'[1]RC-1'!A2120</f>
        <v>0</v>
      </c>
      <c r="B2120" s="1">
        <f>'[1]RC-1'!B2120</f>
        <v>0</v>
      </c>
      <c r="C2120" s="1">
        <f>'[1]RC-1'!C2120</f>
        <v>0</v>
      </c>
      <c r="D2120" s="1">
        <f>'[1]RC-1'!D2120</f>
        <v>0</v>
      </c>
      <c r="E2120" s="1">
        <f>'[1]RC-1'!E2120</f>
        <v>0</v>
      </c>
      <c r="F2120" s="1">
        <f>'[1]RC-1'!F2120</f>
        <v>0</v>
      </c>
      <c r="G2120" s="1">
        <f>'[1]RC-1'!G2120</f>
        <v>0</v>
      </c>
      <c r="H2120" s="1">
        <f>'[1]RC-1'!H2120</f>
        <v>0</v>
      </c>
      <c r="I2120" s="1">
        <f>'[1]RC-1'!I2120</f>
        <v>0</v>
      </c>
      <c r="J2120" s="1">
        <f>'[1]RC-1'!J2120</f>
        <v>0</v>
      </c>
      <c r="K2120" s="1">
        <f>'[1]RC-1'!K2120</f>
        <v>0</v>
      </c>
      <c r="L2120" s="1">
        <f>'[1]RC-1'!L2120</f>
        <v>0</v>
      </c>
      <c r="M2120" s="1">
        <f>'[1]RC-1'!M2120</f>
        <v>0</v>
      </c>
      <c r="N2120" s="1">
        <f>'[1]RC-1'!N2120</f>
        <v>0</v>
      </c>
      <c r="O2120" s="1">
        <f>'[1]RC-1'!O2120</f>
        <v>0</v>
      </c>
      <c r="P2120" s="1">
        <f>'[1]RC-1'!P2120</f>
        <v>0</v>
      </c>
      <c r="Q2120" s="1">
        <f>'[1]RC-1'!Q2120</f>
        <v>0</v>
      </c>
      <c r="R2120" s="1">
        <f>'[1]RC-1'!R2120</f>
        <v>0</v>
      </c>
      <c r="S2120" s="1">
        <f>'[1]RC-1'!S2120</f>
        <v>0</v>
      </c>
      <c r="T2120" s="1">
        <f>'[1]RC-1'!T2120</f>
        <v>0</v>
      </c>
      <c r="U2120" s="1">
        <f>'[1]RC-1'!U2120</f>
        <v>0</v>
      </c>
      <c r="V2120" s="1">
        <f>'[1]RC-1'!V2120</f>
        <v>0</v>
      </c>
      <c r="W2120" s="1">
        <f>'[1]RC-1'!W2120</f>
        <v>0</v>
      </c>
      <c r="X2120" s="1">
        <f>'[1]RC-1'!X2120</f>
        <v>0</v>
      </c>
      <c r="Y2120" s="1">
        <f>'[1]RC-1'!Y2120</f>
        <v>0</v>
      </c>
      <c r="Z2120" s="1">
        <f>'[1]RC-1'!Z2120</f>
        <v>0</v>
      </c>
      <c r="AA2120" s="1">
        <f>'[1]RC-1'!AA2120</f>
        <v>0</v>
      </c>
      <c r="AB2120" s="1">
        <f>'[1]RC-1'!AB2120</f>
        <v>0</v>
      </c>
      <c r="AC2120" s="1">
        <f>'[1]RC-1'!AC2120</f>
        <v>0</v>
      </c>
      <c r="AD2120" s="1">
        <f>'[1]RC-1'!AD2120</f>
        <v>0</v>
      </c>
      <c r="AE2120" s="1">
        <f>'[1]RC-1'!AE2120</f>
        <v>0</v>
      </c>
      <c r="AF2120" s="1">
        <f>'[1]RC-1'!AF2120</f>
        <v>0</v>
      </c>
      <c r="AG2120" s="1">
        <f>'[1]RC-1'!AG2120</f>
        <v>0</v>
      </c>
      <c r="AH2120" s="1">
        <f>'[1]RC-1'!AH2120</f>
        <v>0</v>
      </c>
      <c r="AI2120" s="1">
        <f>'[1]RC-1'!AI2120</f>
        <v>0</v>
      </c>
    </row>
    <row r="2121" spans="1:35" x14ac:dyDescent="0.3">
      <c r="A2121" s="1">
        <f>'[1]RC-1'!A2121</f>
        <v>0</v>
      </c>
      <c r="B2121" s="1">
        <f>'[1]RC-1'!B2121</f>
        <v>0</v>
      </c>
      <c r="C2121" s="1">
        <f>'[1]RC-1'!C2121</f>
        <v>0</v>
      </c>
      <c r="D2121" s="1">
        <f>'[1]RC-1'!D2121</f>
        <v>0</v>
      </c>
      <c r="E2121" s="1">
        <f>'[1]RC-1'!E2121</f>
        <v>0</v>
      </c>
      <c r="F2121" s="1">
        <f>'[1]RC-1'!F2121</f>
        <v>0</v>
      </c>
      <c r="G2121" s="1">
        <f>'[1]RC-1'!G2121</f>
        <v>0</v>
      </c>
      <c r="H2121" s="1">
        <f>'[1]RC-1'!H2121</f>
        <v>0</v>
      </c>
      <c r="I2121" s="1">
        <f>'[1]RC-1'!I2121</f>
        <v>0</v>
      </c>
      <c r="J2121" s="1">
        <f>'[1]RC-1'!J2121</f>
        <v>0</v>
      </c>
      <c r="K2121" s="1">
        <f>'[1]RC-1'!K2121</f>
        <v>0</v>
      </c>
      <c r="L2121" s="1">
        <f>'[1]RC-1'!L2121</f>
        <v>0</v>
      </c>
      <c r="M2121" s="1">
        <f>'[1]RC-1'!M2121</f>
        <v>0</v>
      </c>
      <c r="N2121" s="1">
        <f>'[1]RC-1'!N2121</f>
        <v>0</v>
      </c>
      <c r="O2121" s="1">
        <f>'[1]RC-1'!O2121</f>
        <v>0</v>
      </c>
      <c r="P2121" s="1">
        <f>'[1]RC-1'!P2121</f>
        <v>0</v>
      </c>
      <c r="Q2121" s="1">
        <f>'[1]RC-1'!Q2121</f>
        <v>0</v>
      </c>
      <c r="R2121" s="1">
        <f>'[1]RC-1'!R2121</f>
        <v>0</v>
      </c>
      <c r="S2121" s="1">
        <f>'[1]RC-1'!S2121</f>
        <v>0</v>
      </c>
      <c r="T2121" s="1">
        <f>'[1]RC-1'!T2121</f>
        <v>0</v>
      </c>
      <c r="U2121" s="1">
        <f>'[1]RC-1'!U2121</f>
        <v>0</v>
      </c>
      <c r="V2121" s="1">
        <f>'[1]RC-1'!V2121</f>
        <v>0</v>
      </c>
      <c r="W2121" s="1">
        <f>'[1]RC-1'!W2121</f>
        <v>0</v>
      </c>
      <c r="X2121" s="1">
        <f>'[1]RC-1'!X2121</f>
        <v>0</v>
      </c>
      <c r="Y2121" s="1">
        <f>'[1]RC-1'!Y2121</f>
        <v>0</v>
      </c>
      <c r="Z2121" s="1">
        <f>'[1]RC-1'!Z2121</f>
        <v>0</v>
      </c>
      <c r="AA2121" s="1">
        <f>'[1]RC-1'!AA2121</f>
        <v>0</v>
      </c>
      <c r="AB2121" s="1">
        <f>'[1]RC-1'!AB2121</f>
        <v>0</v>
      </c>
      <c r="AC2121" s="1">
        <f>'[1]RC-1'!AC2121</f>
        <v>0</v>
      </c>
      <c r="AD2121" s="1">
        <f>'[1]RC-1'!AD2121</f>
        <v>0</v>
      </c>
      <c r="AE2121" s="1">
        <f>'[1]RC-1'!AE2121</f>
        <v>0</v>
      </c>
      <c r="AF2121" s="1">
        <f>'[1]RC-1'!AF2121</f>
        <v>0</v>
      </c>
      <c r="AG2121" s="1">
        <f>'[1]RC-1'!AG2121</f>
        <v>0</v>
      </c>
      <c r="AH2121" s="1">
        <f>'[1]RC-1'!AH2121</f>
        <v>0</v>
      </c>
      <c r="AI2121" s="1">
        <f>'[1]RC-1'!AI2121</f>
        <v>0</v>
      </c>
    </row>
    <row r="2122" spans="1:35" x14ac:dyDescent="0.3">
      <c r="A2122" s="1">
        <f>'[1]RC-1'!A2122</f>
        <v>0</v>
      </c>
      <c r="B2122" s="1">
        <f>'[1]RC-1'!B2122</f>
        <v>0</v>
      </c>
      <c r="C2122" s="1">
        <f>'[1]RC-1'!C2122</f>
        <v>0</v>
      </c>
      <c r="D2122" s="1">
        <f>'[1]RC-1'!D2122</f>
        <v>0</v>
      </c>
      <c r="E2122" s="1">
        <f>'[1]RC-1'!E2122</f>
        <v>0</v>
      </c>
      <c r="F2122" s="1">
        <f>'[1]RC-1'!F2122</f>
        <v>0</v>
      </c>
      <c r="G2122" s="1">
        <f>'[1]RC-1'!G2122</f>
        <v>0</v>
      </c>
      <c r="H2122" s="1">
        <f>'[1]RC-1'!H2122</f>
        <v>0</v>
      </c>
      <c r="I2122" s="1">
        <f>'[1]RC-1'!I2122</f>
        <v>0</v>
      </c>
      <c r="J2122" s="1">
        <f>'[1]RC-1'!J2122</f>
        <v>0</v>
      </c>
      <c r="K2122" s="1">
        <f>'[1]RC-1'!K2122</f>
        <v>0</v>
      </c>
      <c r="L2122" s="1">
        <f>'[1]RC-1'!L2122</f>
        <v>0</v>
      </c>
      <c r="M2122" s="1">
        <f>'[1]RC-1'!M2122</f>
        <v>0</v>
      </c>
      <c r="N2122" s="1">
        <f>'[1]RC-1'!N2122</f>
        <v>0</v>
      </c>
      <c r="O2122" s="1">
        <f>'[1]RC-1'!O2122</f>
        <v>0</v>
      </c>
      <c r="P2122" s="1">
        <f>'[1]RC-1'!P2122</f>
        <v>0</v>
      </c>
      <c r="Q2122" s="1">
        <f>'[1]RC-1'!Q2122</f>
        <v>0</v>
      </c>
      <c r="R2122" s="1">
        <f>'[1]RC-1'!R2122</f>
        <v>0</v>
      </c>
      <c r="S2122" s="1">
        <f>'[1]RC-1'!S2122</f>
        <v>0</v>
      </c>
      <c r="T2122" s="1">
        <f>'[1]RC-1'!T2122</f>
        <v>0</v>
      </c>
      <c r="U2122" s="1">
        <f>'[1]RC-1'!U2122</f>
        <v>0</v>
      </c>
      <c r="V2122" s="1">
        <f>'[1]RC-1'!V2122</f>
        <v>0</v>
      </c>
      <c r="W2122" s="1">
        <f>'[1]RC-1'!W2122</f>
        <v>0</v>
      </c>
      <c r="X2122" s="1">
        <f>'[1]RC-1'!X2122</f>
        <v>0</v>
      </c>
      <c r="Y2122" s="1">
        <f>'[1]RC-1'!Y2122</f>
        <v>0</v>
      </c>
      <c r="Z2122" s="1">
        <f>'[1]RC-1'!Z2122</f>
        <v>0</v>
      </c>
      <c r="AA2122" s="1">
        <f>'[1]RC-1'!AA2122</f>
        <v>0</v>
      </c>
      <c r="AB2122" s="1">
        <f>'[1]RC-1'!AB2122</f>
        <v>0</v>
      </c>
      <c r="AC2122" s="1">
        <f>'[1]RC-1'!AC2122</f>
        <v>0</v>
      </c>
      <c r="AD2122" s="1">
        <f>'[1]RC-1'!AD2122</f>
        <v>0</v>
      </c>
      <c r="AE2122" s="1">
        <f>'[1]RC-1'!AE2122</f>
        <v>0</v>
      </c>
      <c r="AF2122" s="1">
        <f>'[1]RC-1'!AF2122</f>
        <v>0</v>
      </c>
      <c r="AG2122" s="1">
        <f>'[1]RC-1'!AG2122</f>
        <v>0</v>
      </c>
      <c r="AH2122" s="1">
        <f>'[1]RC-1'!AH2122</f>
        <v>0</v>
      </c>
      <c r="AI2122" s="1">
        <f>'[1]RC-1'!AI2122</f>
        <v>0</v>
      </c>
    </row>
    <row r="2123" spans="1:35" x14ac:dyDescent="0.3">
      <c r="A2123" s="1">
        <f>'[1]RC-1'!A2123</f>
        <v>0</v>
      </c>
      <c r="B2123" s="1">
        <f>'[1]RC-1'!B2123</f>
        <v>0</v>
      </c>
      <c r="C2123" s="1">
        <f>'[1]RC-1'!C2123</f>
        <v>0</v>
      </c>
      <c r="D2123" s="1">
        <f>'[1]RC-1'!D2123</f>
        <v>0</v>
      </c>
      <c r="E2123" s="1">
        <f>'[1]RC-1'!E2123</f>
        <v>0</v>
      </c>
      <c r="F2123" s="1">
        <f>'[1]RC-1'!F2123</f>
        <v>0</v>
      </c>
      <c r="G2123" s="1">
        <f>'[1]RC-1'!G2123</f>
        <v>0</v>
      </c>
      <c r="H2123" s="1">
        <f>'[1]RC-1'!H2123</f>
        <v>0</v>
      </c>
      <c r="I2123" s="1">
        <f>'[1]RC-1'!I2123</f>
        <v>0</v>
      </c>
      <c r="J2123" s="1">
        <f>'[1]RC-1'!J2123</f>
        <v>0</v>
      </c>
      <c r="K2123" s="1">
        <f>'[1]RC-1'!K2123</f>
        <v>0</v>
      </c>
      <c r="L2123" s="1">
        <f>'[1]RC-1'!L2123</f>
        <v>0</v>
      </c>
      <c r="M2123" s="1">
        <f>'[1]RC-1'!M2123</f>
        <v>0</v>
      </c>
      <c r="N2123" s="1">
        <f>'[1]RC-1'!N2123</f>
        <v>0</v>
      </c>
      <c r="O2123" s="1">
        <f>'[1]RC-1'!O2123</f>
        <v>0</v>
      </c>
      <c r="P2123" s="1">
        <f>'[1]RC-1'!P2123</f>
        <v>0</v>
      </c>
      <c r="Q2123" s="1">
        <f>'[1]RC-1'!Q2123</f>
        <v>0</v>
      </c>
      <c r="R2123" s="1">
        <f>'[1]RC-1'!R2123</f>
        <v>0</v>
      </c>
      <c r="S2123" s="1">
        <f>'[1]RC-1'!S2123</f>
        <v>0</v>
      </c>
      <c r="T2123" s="1">
        <f>'[1]RC-1'!T2123</f>
        <v>0</v>
      </c>
      <c r="U2123" s="1">
        <f>'[1]RC-1'!U2123</f>
        <v>0</v>
      </c>
      <c r="V2123" s="1">
        <f>'[1]RC-1'!V2123</f>
        <v>0</v>
      </c>
      <c r="W2123" s="1">
        <f>'[1]RC-1'!W2123</f>
        <v>0</v>
      </c>
      <c r="X2123" s="1">
        <f>'[1]RC-1'!X2123</f>
        <v>0</v>
      </c>
      <c r="Y2123" s="1">
        <f>'[1]RC-1'!Y2123</f>
        <v>0</v>
      </c>
      <c r="Z2123" s="1">
        <f>'[1]RC-1'!Z2123</f>
        <v>0</v>
      </c>
      <c r="AA2123" s="1">
        <f>'[1]RC-1'!AA2123</f>
        <v>0</v>
      </c>
      <c r="AB2123" s="1">
        <f>'[1]RC-1'!AB2123</f>
        <v>0</v>
      </c>
      <c r="AC2123" s="1">
        <f>'[1]RC-1'!AC2123</f>
        <v>0</v>
      </c>
      <c r="AD2123" s="1">
        <f>'[1]RC-1'!AD2123</f>
        <v>0</v>
      </c>
      <c r="AE2123" s="1">
        <f>'[1]RC-1'!AE2123</f>
        <v>0</v>
      </c>
      <c r="AF2123" s="1">
        <f>'[1]RC-1'!AF2123</f>
        <v>0</v>
      </c>
      <c r="AG2123" s="1">
        <f>'[1]RC-1'!AG2123</f>
        <v>0</v>
      </c>
      <c r="AH2123" s="1">
        <f>'[1]RC-1'!AH2123</f>
        <v>0</v>
      </c>
      <c r="AI2123" s="1">
        <f>'[1]RC-1'!AI2123</f>
        <v>0</v>
      </c>
    </row>
    <row r="2124" spans="1:35" x14ac:dyDescent="0.3">
      <c r="A2124" s="1">
        <f>'[1]RC-1'!A2124</f>
        <v>0</v>
      </c>
      <c r="B2124" s="1">
        <f>'[1]RC-1'!B2124</f>
        <v>0</v>
      </c>
      <c r="C2124" s="1">
        <f>'[1]RC-1'!C2124</f>
        <v>0</v>
      </c>
      <c r="D2124" s="1">
        <f>'[1]RC-1'!D2124</f>
        <v>0</v>
      </c>
      <c r="E2124" s="1">
        <f>'[1]RC-1'!E2124</f>
        <v>0</v>
      </c>
      <c r="F2124" s="1">
        <f>'[1]RC-1'!F2124</f>
        <v>0</v>
      </c>
      <c r="G2124" s="1">
        <f>'[1]RC-1'!G2124</f>
        <v>0</v>
      </c>
      <c r="H2124" s="1">
        <f>'[1]RC-1'!H2124</f>
        <v>0</v>
      </c>
      <c r="I2124" s="1">
        <f>'[1]RC-1'!I2124</f>
        <v>0</v>
      </c>
      <c r="J2124" s="1">
        <f>'[1]RC-1'!J2124</f>
        <v>0</v>
      </c>
      <c r="K2124" s="1">
        <f>'[1]RC-1'!K2124</f>
        <v>0</v>
      </c>
      <c r="L2124" s="1">
        <f>'[1]RC-1'!L2124</f>
        <v>0</v>
      </c>
      <c r="M2124" s="1">
        <f>'[1]RC-1'!M2124</f>
        <v>0</v>
      </c>
      <c r="N2124" s="1">
        <f>'[1]RC-1'!N2124</f>
        <v>0</v>
      </c>
      <c r="O2124" s="1">
        <f>'[1]RC-1'!O2124</f>
        <v>0</v>
      </c>
      <c r="P2124" s="1">
        <f>'[1]RC-1'!P2124</f>
        <v>0</v>
      </c>
      <c r="Q2124" s="1">
        <f>'[1]RC-1'!Q2124</f>
        <v>0</v>
      </c>
      <c r="R2124" s="1">
        <f>'[1]RC-1'!R2124</f>
        <v>0</v>
      </c>
      <c r="S2124" s="1">
        <f>'[1]RC-1'!S2124</f>
        <v>0</v>
      </c>
      <c r="T2124" s="1">
        <f>'[1]RC-1'!T2124</f>
        <v>0</v>
      </c>
      <c r="U2124" s="1">
        <f>'[1]RC-1'!U2124</f>
        <v>0</v>
      </c>
      <c r="V2124" s="1">
        <f>'[1]RC-1'!V2124</f>
        <v>0</v>
      </c>
      <c r="W2124" s="1">
        <f>'[1]RC-1'!W2124</f>
        <v>0</v>
      </c>
      <c r="X2124" s="1">
        <f>'[1]RC-1'!X2124</f>
        <v>0</v>
      </c>
      <c r="Y2124" s="1">
        <f>'[1]RC-1'!Y2124</f>
        <v>0</v>
      </c>
      <c r="Z2124" s="1">
        <f>'[1]RC-1'!Z2124</f>
        <v>0</v>
      </c>
      <c r="AA2124" s="1">
        <f>'[1]RC-1'!AA2124</f>
        <v>0</v>
      </c>
      <c r="AB2124" s="1">
        <f>'[1]RC-1'!AB2124</f>
        <v>0</v>
      </c>
      <c r="AC2124" s="1">
        <f>'[1]RC-1'!AC2124</f>
        <v>0</v>
      </c>
      <c r="AD2124" s="1">
        <f>'[1]RC-1'!AD2124</f>
        <v>0</v>
      </c>
      <c r="AE2124" s="1">
        <f>'[1]RC-1'!AE2124</f>
        <v>0</v>
      </c>
      <c r="AF2124" s="1">
        <f>'[1]RC-1'!AF2124</f>
        <v>0</v>
      </c>
      <c r="AG2124" s="1">
        <f>'[1]RC-1'!AG2124</f>
        <v>0</v>
      </c>
      <c r="AH2124" s="1">
        <f>'[1]RC-1'!AH2124</f>
        <v>0</v>
      </c>
      <c r="AI2124" s="1">
        <f>'[1]RC-1'!AI2124</f>
        <v>0</v>
      </c>
    </row>
    <row r="2125" spans="1:35" x14ac:dyDescent="0.3">
      <c r="A2125" s="1">
        <f>'[1]RC-1'!A2125</f>
        <v>0</v>
      </c>
      <c r="B2125" s="1">
        <f>'[1]RC-1'!B2125</f>
        <v>0</v>
      </c>
      <c r="C2125" s="1">
        <f>'[1]RC-1'!C2125</f>
        <v>0</v>
      </c>
      <c r="D2125" s="1">
        <f>'[1]RC-1'!D2125</f>
        <v>0</v>
      </c>
      <c r="E2125" s="1">
        <f>'[1]RC-1'!E2125</f>
        <v>0</v>
      </c>
      <c r="F2125" s="1">
        <f>'[1]RC-1'!F2125</f>
        <v>0</v>
      </c>
      <c r="G2125" s="1">
        <f>'[1]RC-1'!G2125</f>
        <v>0</v>
      </c>
      <c r="H2125" s="1">
        <f>'[1]RC-1'!H2125</f>
        <v>0</v>
      </c>
      <c r="I2125" s="1">
        <f>'[1]RC-1'!I2125</f>
        <v>0</v>
      </c>
      <c r="J2125" s="1">
        <f>'[1]RC-1'!J2125</f>
        <v>0</v>
      </c>
      <c r="K2125" s="1">
        <f>'[1]RC-1'!K2125</f>
        <v>0</v>
      </c>
      <c r="L2125" s="1">
        <f>'[1]RC-1'!L2125</f>
        <v>0</v>
      </c>
      <c r="M2125" s="1">
        <f>'[1]RC-1'!M2125</f>
        <v>0</v>
      </c>
      <c r="N2125" s="1">
        <f>'[1]RC-1'!N2125</f>
        <v>0</v>
      </c>
      <c r="O2125" s="1">
        <f>'[1]RC-1'!O2125</f>
        <v>0</v>
      </c>
      <c r="P2125" s="1">
        <f>'[1]RC-1'!P2125</f>
        <v>0</v>
      </c>
      <c r="Q2125" s="1">
        <f>'[1]RC-1'!Q2125</f>
        <v>0</v>
      </c>
      <c r="R2125" s="1">
        <f>'[1]RC-1'!R2125</f>
        <v>0</v>
      </c>
      <c r="S2125" s="1">
        <f>'[1]RC-1'!S2125</f>
        <v>0</v>
      </c>
      <c r="T2125" s="1">
        <f>'[1]RC-1'!T2125</f>
        <v>0</v>
      </c>
      <c r="U2125" s="1">
        <f>'[1]RC-1'!U2125</f>
        <v>0</v>
      </c>
      <c r="V2125" s="1">
        <f>'[1]RC-1'!V2125</f>
        <v>0</v>
      </c>
      <c r="W2125" s="1">
        <f>'[1]RC-1'!W2125</f>
        <v>0</v>
      </c>
      <c r="X2125" s="1">
        <f>'[1]RC-1'!X2125</f>
        <v>0</v>
      </c>
      <c r="Y2125" s="1">
        <f>'[1]RC-1'!Y2125</f>
        <v>0</v>
      </c>
      <c r="Z2125" s="1">
        <f>'[1]RC-1'!Z2125</f>
        <v>0</v>
      </c>
      <c r="AA2125" s="1">
        <f>'[1]RC-1'!AA2125</f>
        <v>0</v>
      </c>
      <c r="AB2125" s="1">
        <f>'[1]RC-1'!AB2125</f>
        <v>0</v>
      </c>
      <c r="AC2125" s="1">
        <f>'[1]RC-1'!AC2125</f>
        <v>0</v>
      </c>
      <c r="AD2125" s="1">
        <f>'[1]RC-1'!AD2125</f>
        <v>0</v>
      </c>
      <c r="AE2125" s="1">
        <f>'[1]RC-1'!AE2125</f>
        <v>0</v>
      </c>
      <c r="AF2125" s="1">
        <f>'[1]RC-1'!AF2125</f>
        <v>0</v>
      </c>
      <c r="AG2125" s="1">
        <f>'[1]RC-1'!AG2125</f>
        <v>0</v>
      </c>
      <c r="AH2125" s="1">
        <f>'[1]RC-1'!AH2125</f>
        <v>0</v>
      </c>
      <c r="AI2125" s="1">
        <f>'[1]RC-1'!AI2125</f>
        <v>0</v>
      </c>
    </row>
    <row r="2126" spans="1:35" x14ac:dyDescent="0.3">
      <c r="A2126" s="1">
        <f>'[1]RC-1'!A2126</f>
        <v>0</v>
      </c>
      <c r="B2126" s="1">
        <f>'[1]RC-1'!B2126</f>
        <v>0</v>
      </c>
      <c r="C2126" s="1">
        <f>'[1]RC-1'!C2126</f>
        <v>0</v>
      </c>
      <c r="D2126" s="1">
        <f>'[1]RC-1'!D2126</f>
        <v>0</v>
      </c>
      <c r="E2126" s="1">
        <f>'[1]RC-1'!E2126</f>
        <v>0</v>
      </c>
      <c r="F2126" s="1">
        <f>'[1]RC-1'!F2126</f>
        <v>0</v>
      </c>
      <c r="G2126" s="1">
        <f>'[1]RC-1'!G2126</f>
        <v>0</v>
      </c>
      <c r="H2126" s="1">
        <f>'[1]RC-1'!H2126</f>
        <v>0</v>
      </c>
      <c r="I2126" s="1">
        <f>'[1]RC-1'!I2126</f>
        <v>0</v>
      </c>
      <c r="J2126" s="1">
        <f>'[1]RC-1'!J2126</f>
        <v>0</v>
      </c>
      <c r="K2126" s="1">
        <f>'[1]RC-1'!K2126</f>
        <v>0</v>
      </c>
      <c r="L2126" s="1">
        <f>'[1]RC-1'!L2126</f>
        <v>0</v>
      </c>
      <c r="M2126" s="1">
        <f>'[1]RC-1'!M2126</f>
        <v>0</v>
      </c>
      <c r="N2126" s="1">
        <f>'[1]RC-1'!N2126</f>
        <v>0</v>
      </c>
      <c r="O2126" s="1">
        <f>'[1]RC-1'!O2126</f>
        <v>0</v>
      </c>
      <c r="P2126" s="1">
        <f>'[1]RC-1'!P2126</f>
        <v>0</v>
      </c>
      <c r="Q2126" s="1">
        <f>'[1]RC-1'!Q2126</f>
        <v>0</v>
      </c>
      <c r="R2126" s="1">
        <f>'[1]RC-1'!R2126</f>
        <v>0</v>
      </c>
      <c r="S2126" s="1">
        <f>'[1]RC-1'!S2126</f>
        <v>0</v>
      </c>
      <c r="T2126" s="1">
        <f>'[1]RC-1'!T2126</f>
        <v>0</v>
      </c>
      <c r="U2126" s="1">
        <f>'[1]RC-1'!U2126</f>
        <v>0</v>
      </c>
      <c r="V2126" s="1">
        <f>'[1]RC-1'!V2126</f>
        <v>0</v>
      </c>
      <c r="W2126" s="1">
        <f>'[1]RC-1'!W2126</f>
        <v>0</v>
      </c>
      <c r="X2126" s="1">
        <f>'[1]RC-1'!X2126</f>
        <v>0</v>
      </c>
      <c r="Y2126" s="1">
        <f>'[1]RC-1'!Y2126</f>
        <v>0</v>
      </c>
      <c r="Z2126" s="1">
        <f>'[1]RC-1'!Z2126</f>
        <v>0</v>
      </c>
      <c r="AA2126" s="1">
        <f>'[1]RC-1'!AA2126</f>
        <v>0</v>
      </c>
      <c r="AB2126" s="1">
        <f>'[1]RC-1'!AB2126</f>
        <v>0</v>
      </c>
      <c r="AC2126" s="1">
        <f>'[1]RC-1'!AC2126</f>
        <v>0</v>
      </c>
      <c r="AD2126" s="1">
        <f>'[1]RC-1'!AD2126</f>
        <v>0</v>
      </c>
      <c r="AE2126" s="1">
        <f>'[1]RC-1'!AE2126</f>
        <v>0</v>
      </c>
      <c r="AF2126" s="1">
        <f>'[1]RC-1'!AF2126</f>
        <v>0</v>
      </c>
      <c r="AG2126" s="1">
        <f>'[1]RC-1'!AG2126</f>
        <v>0</v>
      </c>
      <c r="AH2126" s="1">
        <f>'[1]RC-1'!AH2126</f>
        <v>0</v>
      </c>
      <c r="AI2126" s="1">
        <f>'[1]RC-1'!AI2126</f>
        <v>0</v>
      </c>
    </row>
    <row r="2127" spans="1:35" x14ac:dyDescent="0.3">
      <c r="A2127" s="1">
        <f>'[1]RC-1'!A2127</f>
        <v>0</v>
      </c>
      <c r="B2127" s="1">
        <f>'[1]RC-1'!B2127</f>
        <v>0</v>
      </c>
      <c r="C2127" s="1">
        <f>'[1]RC-1'!C2127</f>
        <v>0</v>
      </c>
      <c r="D2127" s="1">
        <f>'[1]RC-1'!D2127</f>
        <v>0</v>
      </c>
      <c r="E2127" s="1">
        <f>'[1]RC-1'!E2127</f>
        <v>0</v>
      </c>
      <c r="F2127" s="1">
        <f>'[1]RC-1'!F2127</f>
        <v>0</v>
      </c>
      <c r="G2127" s="1">
        <f>'[1]RC-1'!G2127</f>
        <v>0</v>
      </c>
      <c r="H2127" s="1">
        <f>'[1]RC-1'!H2127</f>
        <v>0</v>
      </c>
      <c r="I2127" s="1">
        <f>'[1]RC-1'!I2127</f>
        <v>0</v>
      </c>
      <c r="J2127" s="1">
        <f>'[1]RC-1'!J2127</f>
        <v>0</v>
      </c>
      <c r="K2127" s="1">
        <f>'[1]RC-1'!K2127</f>
        <v>0</v>
      </c>
      <c r="L2127" s="1">
        <f>'[1]RC-1'!L2127</f>
        <v>0</v>
      </c>
      <c r="M2127" s="1">
        <f>'[1]RC-1'!M2127</f>
        <v>0</v>
      </c>
      <c r="N2127" s="1">
        <f>'[1]RC-1'!N2127</f>
        <v>0</v>
      </c>
      <c r="O2127" s="1">
        <f>'[1]RC-1'!O2127</f>
        <v>0</v>
      </c>
      <c r="P2127" s="1">
        <f>'[1]RC-1'!P2127</f>
        <v>0</v>
      </c>
      <c r="Q2127" s="1">
        <f>'[1]RC-1'!Q2127</f>
        <v>0</v>
      </c>
      <c r="R2127" s="1">
        <f>'[1]RC-1'!R2127</f>
        <v>0</v>
      </c>
      <c r="S2127" s="1">
        <f>'[1]RC-1'!S2127</f>
        <v>0</v>
      </c>
      <c r="T2127" s="1">
        <f>'[1]RC-1'!T2127</f>
        <v>0</v>
      </c>
      <c r="U2127" s="1">
        <f>'[1]RC-1'!U2127</f>
        <v>0</v>
      </c>
      <c r="V2127" s="1">
        <f>'[1]RC-1'!V2127</f>
        <v>0</v>
      </c>
      <c r="W2127" s="1">
        <f>'[1]RC-1'!W2127</f>
        <v>0</v>
      </c>
      <c r="X2127" s="1">
        <f>'[1]RC-1'!X2127</f>
        <v>0</v>
      </c>
      <c r="Y2127" s="1">
        <f>'[1]RC-1'!Y2127</f>
        <v>0</v>
      </c>
      <c r="Z2127" s="1">
        <f>'[1]RC-1'!Z2127</f>
        <v>0</v>
      </c>
      <c r="AA2127" s="1">
        <f>'[1]RC-1'!AA2127</f>
        <v>0</v>
      </c>
      <c r="AB2127" s="1">
        <f>'[1]RC-1'!AB2127</f>
        <v>0</v>
      </c>
      <c r="AC2127" s="1">
        <f>'[1]RC-1'!AC2127</f>
        <v>0</v>
      </c>
      <c r="AD2127" s="1">
        <f>'[1]RC-1'!AD2127</f>
        <v>0</v>
      </c>
      <c r="AE2127" s="1">
        <f>'[1]RC-1'!AE2127</f>
        <v>0</v>
      </c>
      <c r="AF2127" s="1">
        <f>'[1]RC-1'!AF2127</f>
        <v>0</v>
      </c>
      <c r="AG2127" s="1">
        <f>'[1]RC-1'!AG2127</f>
        <v>0</v>
      </c>
      <c r="AH2127" s="1">
        <f>'[1]RC-1'!AH2127</f>
        <v>0</v>
      </c>
      <c r="AI2127" s="1">
        <f>'[1]RC-1'!AI2127</f>
        <v>0</v>
      </c>
    </row>
    <row r="2128" spans="1:35" x14ac:dyDescent="0.3">
      <c r="A2128" s="1">
        <f>'[1]RC-1'!A2128</f>
        <v>0</v>
      </c>
      <c r="B2128" s="1">
        <f>'[1]RC-1'!B2128</f>
        <v>0</v>
      </c>
      <c r="C2128" s="1">
        <f>'[1]RC-1'!C2128</f>
        <v>0</v>
      </c>
      <c r="D2128" s="1">
        <f>'[1]RC-1'!D2128</f>
        <v>0</v>
      </c>
      <c r="E2128" s="1">
        <f>'[1]RC-1'!E2128</f>
        <v>0</v>
      </c>
      <c r="F2128" s="1">
        <f>'[1]RC-1'!F2128</f>
        <v>0</v>
      </c>
      <c r="G2128" s="1">
        <f>'[1]RC-1'!G2128</f>
        <v>0</v>
      </c>
      <c r="H2128" s="1">
        <f>'[1]RC-1'!H2128</f>
        <v>0</v>
      </c>
      <c r="I2128" s="1">
        <f>'[1]RC-1'!I2128</f>
        <v>0</v>
      </c>
      <c r="J2128" s="1">
        <f>'[1]RC-1'!J2128</f>
        <v>0</v>
      </c>
      <c r="K2128" s="1">
        <f>'[1]RC-1'!K2128</f>
        <v>0</v>
      </c>
      <c r="L2128" s="1">
        <f>'[1]RC-1'!L2128</f>
        <v>0</v>
      </c>
      <c r="M2128" s="1">
        <f>'[1]RC-1'!M2128</f>
        <v>0</v>
      </c>
      <c r="N2128" s="1">
        <f>'[1]RC-1'!N2128</f>
        <v>0</v>
      </c>
      <c r="O2128" s="1">
        <f>'[1]RC-1'!O2128</f>
        <v>0</v>
      </c>
      <c r="P2128" s="1">
        <f>'[1]RC-1'!P2128</f>
        <v>0</v>
      </c>
      <c r="Q2128" s="1">
        <f>'[1]RC-1'!Q2128</f>
        <v>0</v>
      </c>
      <c r="R2128" s="1">
        <f>'[1]RC-1'!R2128</f>
        <v>0</v>
      </c>
      <c r="S2128" s="1">
        <f>'[1]RC-1'!S2128</f>
        <v>0</v>
      </c>
      <c r="T2128" s="1">
        <f>'[1]RC-1'!T2128</f>
        <v>0</v>
      </c>
      <c r="U2128" s="1">
        <f>'[1]RC-1'!U2128</f>
        <v>0</v>
      </c>
      <c r="V2128" s="1">
        <f>'[1]RC-1'!V2128</f>
        <v>0</v>
      </c>
      <c r="W2128" s="1">
        <f>'[1]RC-1'!W2128</f>
        <v>0</v>
      </c>
      <c r="X2128" s="1">
        <f>'[1]RC-1'!X2128</f>
        <v>0</v>
      </c>
      <c r="Y2128" s="1">
        <f>'[1]RC-1'!Y2128</f>
        <v>0</v>
      </c>
      <c r="Z2128" s="1">
        <f>'[1]RC-1'!Z2128</f>
        <v>0</v>
      </c>
      <c r="AA2128" s="1">
        <f>'[1]RC-1'!AA2128</f>
        <v>0</v>
      </c>
      <c r="AB2128" s="1">
        <f>'[1]RC-1'!AB2128</f>
        <v>0</v>
      </c>
      <c r="AC2128" s="1">
        <f>'[1]RC-1'!AC2128</f>
        <v>0</v>
      </c>
      <c r="AD2128" s="1">
        <f>'[1]RC-1'!AD2128</f>
        <v>0</v>
      </c>
      <c r="AE2128" s="1">
        <f>'[1]RC-1'!AE2128</f>
        <v>0</v>
      </c>
      <c r="AF2128" s="1">
        <f>'[1]RC-1'!AF2128</f>
        <v>0</v>
      </c>
      <c r="AG2128" s="1">
        <f>'[1]RC-1'!AG2128</f>
        <v>0</v>
      </c>
      <c r="AH2128" s="1">
        <f>'[1]RC-1'!AH2128</f>
        <v>0</v>
      </c>
      <c r="AI2128" s="1">
        <f>'[1]RC-1'!AI2128</f>
        <v>0</v>
      </c>
    </row>
    <row r="2129" spans="1:35" x14ac:dyDescent="0.3">
      <c r="A2129" s="1">
        <f>'[1]RC-1'!A2129</f>
        <v>0</v>
      </c>
      <c r="B2129" s="1">
        <f>'[1]RC-1'!B2129</f>
        <v>0</v>
      </c>
      <c r="C2129" s="1">
        <f>'[1]RC-1'!C2129</f>
        <v>0</v>
      </c>
      <c r="D2129" s="1">
        <f>'[1]RC-1'!D2129</f>
        <v>0</v>
      </c>
      <c r="E2129" s="1">
        <f>'[1]RC-1'!E2129</f>
        <v>0</v>
      </c>
      <c r="F2129" s="1">
        <f>'[1]RC-1'!F2129</f>
        <v>0</v>
      </c>
      <c r="G2129" s="1">
        <f>'[1]RC-1'!G2129</f>
        <v>0</v>
      </c>
      <c r="H2129" s="1">
        <f>'[1]RC-1'!H2129</f>
        <v>0</v>
      </c>
      <c r="I2129" s="1">
        <f>'[1]RC-1'!I2129</f>
        <v>0</v>
      </c>
      <c r="J2129" s="1">
        <f>'[1]RC-1'!J2129</f>
        <v>0</v>
      </c>
      <c r="K2129" s="1">
        <f>'[1]RC-1'!K2129</f>
        <v>0</v>
      </c>
      <c r="L2129" s="1">
        <f>'[1]RC-1'!L2129</f>
        <v>0</v>
      </c>
      <c r="M2129" s="1">
        <f>'[1]RC-1'!M2129</f>
        <v>0</v>
      </c>
      <c r="N2129" s="1">
        <f>'[1]RC-1'!N2129</f>
        <v>0</v>
      </c>
      <c r="O2129" s="1">
        <f>'[1]RC-1'!O2129</f>
        <v>0</v>
      </c>
      <c r="P2129" s="1">
        <f>'[1]RC-1'!P2129</f>
        <v>0</v>
      </c>
      <c r="Q2129" s="1">
        <f>'[1]RC-1'!Q2129</f>
        <v>0</v>
      </c>
      <c r="R2129" s="1">
        <f>'[1]RC-1'!R2129</f>
        <v>0</v>
      </c>
      <c r="S2129" s="1">
        <f>'[1]RC-1'!S2129</f>
        <v>0</v>
      </c>
      <c r="T2129" s="1">
        <f>'[1]RC-1'!T2129</f>
        <v>0</v>
      </c>
      <c r="U2129" s="1">
        <f>'[1]RC-1'!U2129</f>
        <v>0</v>
      </c>
      <c r="V2129" s="1">
        <f>'[1]RC-1'!V2129</f>
        <v>0</v>
      </c>
      <c r="W2129" s="1">
        <f>'[1]RC-1'!W2129</f>
        <v>0</v>
      </c>
      <c r="X2129" s="1">
        <f>'[1]RC-1'!X2129</f>
        <v>0</v>
      </c>
      <c r="Y2129" s="1">
        <f>'[1]RC-1'!Y2129</f>
        <v>0</v>
      </c>
      <c r="Z2129" s="1">
        <f>'[1]RC-1'!Z2129</f>
        <v>0</v>
      </c>
      <c r="AA2129" s="1">
        <f>'[1]RC-1'!AA2129</f>
        <v>0</v>
      </c>
      <c r="AB2129" s="1">
        <f>'[1]RC-1'!AB2129</f>
        <v>0</v>
      </c>
      <c r="AC2129" s="1">
        <f>'[1]RC-1'!AC2129</f>
        <v>0</v>
      </c>
      <c r="AD2129" s="1">
        <f>'[1]RC-1'!AD2129</f>
        <v>0</v>
      </c>
      <c r="AE2129" s="1">
        <f>'[1]RC-1'!AE2129</f>
        <v>0</v>
      </c>
      <c r="AF2129" s="1">
        <f>'[1]RC-1'!AF2129</f>
        <v>0</v>
      </c>
      <c r="AG2129" s="1">
        <f>'[1]RC-1'!AG2129</f>
        <v>0</v>
      </c>
      <c r="AH2129" s="1">
        <f>'[1]RC-1'!AH2129</f>
        <v>0</v>
      </c>
      <c r="AI2129" s="1">
        <f>'[1]RC-1'!AI2129</f>
        <v>0</v>
      </c>
    </row>
    <row r="2130" spans="1:35" x14ac:dyDescent="0.3">
      <c r="A2130" s="1">
        <f>'[1]RC-1'!A2130</f>
        <v>0</v>
      </c>
      <c r="B2130" s="1">
        <f>'[1]RC-1'!B2130</f>
        <v>0</v>
      </c>
      <c r="C2130" s="1">
        <f>'[1]RC-1'!C2130</f>
        <v>0</v>
      </c>
      <c r="D2130" s="1">
        <f>'[1]RC-1'!D2130</f>
        <v>0</v>
      </c>
      <c r="E2130" s="1">
        <f>'[1]RC-1'!E2130</f>
        <v>0</v>
      </c>
      <c r="F2130" s="1">
        <f>'[1]RC-1'!F2130</f>
        <v>0</v>
      </c>
      <c r="G2130" s="1">
        <f>'[1]RC-1'!G2130</f>
        <v>0</v>
      </c>
      <c r="H2130" s="1">
        <f>'[1]RC-1'!H2130</f>
        <v>0</v>
      </c>
      <c r="I2130" s="1">
        <f>'[1]RC-1'!I2130</f>
        <v>0</v>
      </c>
      <c r="J2130" s="1">
        <f>'[1]RC-1'!J2130</f>
        <v>0</v>
      </c>
      <c r="K2130" s="1">
        <f>'[1]RC-1'!K2130</f>
        <v>0</v>
      </c>
      <c r="L2130" s="1">
        <f>'[1]RC-1'!L2130</f>
        <v>0</v>
      </c>
      <c r="M2130" s="1">
        <f>'[1]RC-1'!M2130</f>
        <v>0</v>
      </c>
      <c r="N2130" s="1">
        <f>'[1]RC-1'!N2130</f>
        <v>0</v>
      </c>
      <c r="O2130" s="1">
        <f>'[1]RC-1'!O2130</f>
        <v>0</v>
      </c>
      <c r="P2130" s="1">
        <f>'[1]RC-1'!P2130</f>
        <v>0</v>
      </c>
      <c r="Q2130" s="1">
        <f>'[1]RC-1'!Q2130</f>
        <v>0</v>
      </c>
      <c r="R2130" s="1">
        <f>'[1]RC-1'!R2130</f>
        <v>0</v>
      </c>
      <c r="S2130" s="1">
        <f>'[1]RC-1'!S2130</f>
        <v>0</v>
      </c>
      <c r="T2130" s="1">
        <f>'[1]RC-1'!T2130</f>
        <v>0</v>
      </c>
      <c r="U2130" s="1">
        <f>'[1]RC-1'!U2130</f>
        <v>0</v>
      </c>
      <c r="V2130" s="1">
        <f>'[1]RC-1'!V2130</f>
        <v>0</v>
      </c>
      <c r="W2130" s="1">
        <f>'[1]RC-1'!W2130</f>
        <v>0</v>
      </c>
      <c r="X2130" s="1">
        <f>'[1]RC-1'!X2130</f>
        <v>0</v>
      </c>
      <c r="Y2130" s="1">
        <f>'[1]RC-1'!Y2130</f>
        <v>0</v>
      </c>
      <c r="Z2130" s="1">
        <f>'[1]RC-1'!Z2130</f>
        <v>0</v>
      </c>
      <c r="AA2130" s="1">
        <f>'[1]RC-1'!AA2130</f>
        <v>0</v>
      </c>
      <c r="AB2130" s="1">
        <f>'[1]RC-1'!AB2130</f>
        <v>0</v>
      </c>
      <c r="AC2130" s="1">
        <f>'[1]RC-1'!AC2130</f>
        <v>0</v>
      </c>
      <c r="AD2130" s="1">
        <f>'[1]RC-1'!AD2130</f>
        <v>0</v>
      </c>
      <c r="AE2130" s="1">
        <f>'[1]RC-1'!AE2130</f>
        <v>0</v>
      </c>
      <c r="AF2130" s="1">
        <f>'[1]RC-1'!AF2130</f>
        <v>0</v>
      </c>
      <c r="AG2130" s="1">
        <f>'[1]RC-1'!AG2130</f>
        <v>0</v>
      </c>
      <c r="AH2130" s="1">
        <f>'[1]RC-1'!AH2130</f>
        <v>0</v>
      </c>
      <c r="AI2130" s="1">
        <f>'[1]RC-1'!AI2130</f>
        <v>0</v>
      </c>
    </row>
    <row r="2131" spans="1:35" x14ac:dyDescent="0.3">
      <c r="A2131" s="1">
        <f>'[1]RC-1'!A2131</f>
        <v>0</v>
      </c>
      <c r="B2131" s="1">
        <f>'[1]RC-1'!B2131</f>
        <v>0</v>
      </c>
      <c r="C2131" s="1">
        <f>'[1]RC-1'!C2131</f>
        <v>0</v>
      </c>
      <c r="D2131" s="1">
        <f>'[1]RC-1'!D2131</f>
        <v>0</v>
      </c>
      <c r="E2131" s="1">
        <f>'[1]RC-1'!E2131</f>
        <v>0</v>
      </c>
      <c r="F2131" s="1">
        <f>'[1]RC-1'!F2131</f>
        <v>0</v>
      </c>
      <c r="G2131" s="1">
        <f>'[1]RC-1'!G2131</f>
        <v>0</v>
      </c>
      <c r="H2131" s="1">
        <f>'[1]RC-1'!H2131</f>
        <v>0</v>
      </c>
      <c r="I2131" s="1">
        <f>'[1]RC-1'!I2131</f>
        <v>0</v>
      </c>
      <c r="J2131" s="1">
        <f>'[1]RC-1'!J2131</f>
        <v>0</v>
      </c>
      <c r="K2131" s="1">
        <f>'[1]RC-1'!K2131</f>
        <v>0</v>
      </c>
      <c r="L2131" s="1">
        <f>'[1]RC-1'!L2131</f>
        <v>0</v>
      </c>
      <c r="M2131" s="1">
        <f>'[1]RC-1'!M2131</f>
        <v>0</v>
      </c>
      <c r="N2131" s="1">
        <f>'[1]RC-1'!N2131</f>
        <v>0</v>
      </c>
      <c r="O2131" s="1">
        <f>'[1]RC-1'!O2131</f>
        <v>0</v>
      </c>
      <c r="P2131" s="1">
        <f>'[1]RC-1'!P2131</f>
        <v>0</v>
      </c>
      <c r="Q2131" s="1">
        <f>'[1]RC-1'!Q2131</f>
        <v>0</v>
      </c>
      <c r="R2131" s="1">
        <f>'[1]RC-1'!R2131</f>
        <v>0</v>
      </c>
      <c r="S2131" s="1">
        <f>'[1]RC-1'!S2131</f>
        <v>0</v>
      </c>
      <c r="T2131" s="1">
        <f>'[1]RC-1'!T2131</f>
        <v>0</v>
      </c>
      <c r="U2131" s="1">
        <f>'[1]RC-1'!U2131</f>
        <v>0</v>
      </c>
      <c r="V2131" s="1">
        <f>'[1]RC-1'!V2131</f>
        <v>0</v>
      </c>
      <c r="W2131" s="1">
        <f>'[1]RC-1'!W2131</f>
        <v>0</v>
      </c>
      <c r="X2131" s="1">
        <f>'[1]RC-1'!X2131</f>
        <v>0</v>
      </c>
      <c r="Y2131" s="1">
        <f>'[1]RC-1'!Y2131</f>
        <v>0</v>
      </c>
      <c r="Z2131" s="1">
        <f>'[1]RC-1'!Z2131</f>
        <v>0</v>
      </c>
      <c r="AA2131" s="1">
        <f>'[1]RC-1'!AA2131</f>
        <v>0</v>
      </c>
      <c r="AB2131" s="1">
        <f>'[1]RC-1'!AB2131</f>
        <v>0</v>
      </c>
      <c r="AC2131" s="1">
        <f>'[1]RC-1'!AC2131</f>
        <v>0</v>
      </c>
      <c r="AD2131" s="1">
        <f>'[1]RC-1'!AD2131</f>
        <v>0</v>
      </c>
      <c r="AE2131" s="1">
        <f>'[1]RC-1'!AE2131</f>
        <v>0</v>
      </c>
      <c r="AF2131" s="1">
        <f>'[1]RC-1'!AF2131</f>
        <v>0</v>
      </c>
      <c r="AG2131" s="1">
        <f>'[1]RC-1'!AG2131</f>
        <v>0</v>
      </c>
      <c r="AH2131" s="1">
        <f>'[1]RC-1'!AH2131</f>
        <v>0</v>
      </c>
      <c r="AI2131" s="1">
        <f>'[1]RC-1'!AI2131</f>
        <v>0</v>
      </c>
    </row>
    <row r="2132" spans="1:35" x14ac:dyDescent="0.3">
      <c r="A2132" s="1">
        <f>'[1]RC-1'!A2132</f>
        <v>0</v>
      </c>
      <c r="B2132" s="1">
        <f>'[1]RC-1'!B2132</f>
        <v>0</v>
      </c>
      <c r="C2132" s="1">
        <f>'[1]RC-1'!C2132</f>
        <v>0</v>
      </c>
      <c r="D2132" s="1">
        <f>'[1]RC-1'!D2132</f>
        <v>0</v>
      </c>
      <c r="E2132" s="1">
        <f>'[1]RC-1'!E2132</f>
        <v>0</v>
      </c>
      <c r="F2132" s="1">
        <f>'[1]RC-1'!F2132</f>
        <v>0</v>
      </c>
      <c r="G2132" s="1">
        <f>'[1]RC-1'!G2132</f>
        <v>0</v>
      </c>
      <c r="H2132" s="1">
        <f>'[1]RC-1'!H2132</f>
        <v>0</v>
      </c>
      <c r="I2132" s="1">
        <f>'[1]RC-1'!I2132</f>
        <v>0</v>
      </c>
      <c r="J2132" s="1">
        <f>'[1]RC-1'!J2132</f>
        <v>0</v>
      </c>
      <c r="K2132" s="1">
        <f>'[1]RC-1'!K2132</f>
        <v>0</v>
      </c>
      <c r="L2132" s="1">
        <f>'[1]RC-1'!L2132</f>
        <v>0</v>
      </c>
      <c r="M2132" s="1">
        <f>'[1]RC-1'!M2132</f>
        <v>0</v>
      </c>
      <c r="N2132" s="1">
        <f>'[1]RC-1'!N2132</f>
        <v>0</v>
      </c>
      <c r="O2132" s="1">
        <f>'[1]RC-1'!O2132</f>
        <v>0</v>
      </c>
      <c r="P2132" s="1">
        <f>'[1]RC-1'!P2132</f>
        <v>0</v>
      </c>
      <c r="Q2132" s="1">
        <f>'[1]RC-1'!Q2132</f>
        <v>0</v>
      </c>
      <c r="R2132" s="1">
        <f>'[1]RC-1'!R2132</f>
        <v>0</v>
      </c>
      <c r="S2132" s="1">
        <f>'[1]RC-1'!S2132</f>
        <v>0</v>
      </c>
      <c r="T2132" s="1">
        <f>'[1]RC-1'!T2132</f>
        <v>0</v>
      </c>
      <c r="U2132" s="1">
        <f>'[1]RC-1'!U2132</f>
        <v>0</v>
      </c>
      <c r="V2132" s="1">
        <f>'[1]RC-1'!V2132</f>
        <v>0</v>
      </c>
      <c r="W2132" s="1">
        <f>'[1]RC-1'!W2132</f>
        <v>0</v>
      </c>
      <c r="X2132" s="1">
        <f>'[1]RC-1'!X2132</f>
        <v>0</v>
      </c>
      <c r="Y2132" s="1">
        <f>'[1]RC-1'!Y2132</f>
        <v>0</v>
      </c>
      <c r="Z2132" s="1">
        <f>'[1]RC-1'!Z2132</f>
        <v>0</v>
      </c>
      <c r="AA2132" s="1">
        <f>'[1]RC-1'!AA2132</f>
        <v>0</v>
      </c>
      <c r="AB2132" s="1">
        <f>'[1]RC-1'!AB2132</f>
        <v>0</v>
      </c>
      <c r="AC2132" s="1">
        <f>'[1]RC-1'!AC2132</f>
        <v>0</v>
      </c>
      <c r="AD2132" s="1">
        <f>'[1]RC-1'!AD2132</f>
        <v>0</v>
      </c>
      <c r="AE2132" s="1">
        <f>'[1]RC-1'!AE2132</f>
        <v>0</v>
      </c>
      <c r="AF2132" s="1">
        <f>'[1]RC-1'!AF2132</f>
        <v>0</v>
      </c>
      <c r="AG2132" s="1">
        <f>'[1]RC-1'!AG2132</f>
        <v>0</v>
      </c>
      <c r="AH2132" s="1">
        <f>'[1]RC-1'!AH2132</f>
        <v>0</v>
      </c>
      <c r="AI2132" s="1">
        <f>'[1]RC-1'!AI2132</f>
        <v>0</v>
      </c>
    </row>
    <row r="2133" spans="1:35" x14ac:dyDescent="0.3">
      <c r="A2133" s="1">
        <f>'[1]RC-1'!A2133</f>
        <v>0</v>
      </c>
      <c r="B2133" s="1">
        <f>'[1]RC-1'!B2133</f>
        <v>0</v>
      </c>
      <c r="C2133" s="1">
        <f>'[1]RC-1'!C2133</f>
        <v>0</v>
      </c>
      <c r="D2133" s="1">
        <f>'[1]RC-1'!D2133</f>
        <v>0</v>
      </c>
      <c r="E2133" s="1">
        <f>'[1]RC-1'!E2133</f>
        <v>0</v>
      </c>
      <c r="F2133" s="1">
        <f>'[1]RC-1'!F2133</f>
        <v>0</v>
      </c>
      <c r="G2133" s="1">
        <f>'[1]RC-1'!G2133</f>
        <v>0</v>
      </c>
      <c r="H2133" s="1">
        <f>'[1]RC-1'!H2133</f>
        <v>0</v>
      </c>
      <c r="I2133" s="1">
        <f>'[1]RC-1'!I2133</f>
        <v>0</v>
      </c>
      <c r="J2133" s="1">
        <f>'[1]RC-1'!J2133</f>
        <v>0</v>
      </c>
      <c r="K2133" s="1">
        <f>'[1]RC-1'!K2133</f>
        <v>0</v>
      </c>
      <c r="L2133" s="1">
        <f>'[1]RC-1'!L2133</f>
        <v>0</v>
      </c>
      <c r="M2133" s="1">
        <f>'[1]RC-1'!M2133</f>
        <v>0</v>
      </c>
      <c r="N2133" s="1">
        <f>'[1]RC-1'!N2133</f>
        <v>0</v>
      </c>
      <c r="O2133" s="1">
        <f>'[1]RC-1'!O2133</f>
        <v>0</v>
      </c>
      <c r="P2133" s="1">
        <f>'[1]RC-1'!P2133</f>
        <v>0</v>
      </c>
      <c r="Q2133" s="1">
        <f>'[1]RC-1'!Q2133</f>
        <v>0</v>
      </c>
      <c r="R2133" s="1">
        <f>'[1]RC-1'!R2133</f>
        <v>0</v>
      </c>
      <c r="S2133" s="1">
        <f>'[1]RC-1'!S2133</f>
        <v>0</v>
      </c>
      <c r="T2133" s="1">
        <f>'[1]RC-1'!T2133</f>
        <v>0</v>
      </c>
      <c r="U2133" s="1">
        <f>'[1]RC-1'!U2133</f>
        <v>0</v>
      </c>
      <c r="V2133" s="1">
        <f>'[1]RC-1'!V2133</f>
        <v>0</v>
      </c>
      <c r="W2133" s="1">
        <f>'[1]RC-1'!W2133</f>
        <v>0</v>
      </c>
      <c r="X2133" s="1">
        <f>'[1]RC-1'!X2133</f>
        <v>0</v>
      </c>
      <c r="Y2133" s="1">
        <f>'[1]RC-1'!Y2133</f>
        <v>0</v>
      </c>
      <c r="Z2133" s="1">
        <f>'[1]RC-1'!Z2133</f>
        <v>0</v>
      </c>
      <c r="AA2133" s="1">
        <f>'[1]RC-1'!AA2133</f>
        <v>0</v>
      </c>
      <c r="AB2133" s="1">
        <f>'[1]RC-1'!AB2133</f>
        <v>0</v>
      </c>
      <c r="AC2133" s="1">
        <f>'[1]RC-1'!AC2133</f>
        <v>0</v>
      </c>
      <c r="AD2133" s="1">
        <f>'[1]RC-1'!AD2133</f>
        <v>0</v>
      </c>
      <c r="AE2133" s="1">
        <f>'[1]RC-1'!AE2133</f>
        <v>0</v>
      </c>
      <c r="AF2133" s="1">
        <f>'[1]RC-1'!AF2133</f>
        <v>0</v>
      </c>
      <c r="AG2133" s="1">
        <f>'[1]RC-1'!AG2133</f>
        <v>0</v>
      </c>
      <c r="AH2133" s="1">
        <f>'[1]RC-1'!AH2133</f>
        <v>0</v>
      </c>
      <c r="AI2133" s="1">
        <f>'[1]RC-1'!AI2133</f>
        <v>0</v>
      </c>
    </row>
    <row r="2134" spans="1:35" x14ac:dyDescent="0.3">
      <c r="A2134" s="1">
        <f>'[1]RC-1'!A2134</f>
        <v>0</v>
      </c>
      <c r="B2134" s="1">
        <f>'[1]RC-1'!B2134</f>
        <v>0</v>
      </c>
      <c r="C2134" s="1">
        <f>'[1]RC-1'!C2134</f>
        <v>0</v>
      </c>
      <c r="D2134" s="1">
        <f>'[1]RC-1'!D2134</f>
        <v>0</v>
      </c>
      <c r="E2134" s="1">
        <f>'[1]RC-1'!E2134</f>
        <v>0</v>
      </c>
      <c r="F2134" s="1">
        <f>'[1]RC-1'!F2134</f>
        <v>0</v>
      </c>
      <c r="G2134" s="1">
        <f>'[1]RC-1'!G2134</f>
        <v>0</v>
      </c>
      <c r="H2134" s="1">
        <f>'[1]RC-1'!H2134</f>
        <v>0</v>
      </c>
      <c r="I2134" s="1">
        <f>'[1]RC-1'!I2134</f>
        <v>0</v>
      </c>
      <c r="J2134" s="1">
        <f>'[1]RC-1'!J2134</f>
        <v>0</v>
      </c>
      <c r="K2134" s="1">
        <f>'[1]RC-1'!K2134</f>
        <v>0</v>
      </c>
      <c r="L2134" s="1">
        <f>'[1]RC-1'!L2134</f>
        <v>0</v>
      </c>
      <c r="M2134" s="1">
        <f>'[1]RC-1'!M2134</f>
        <v>0</v>
      </c>
      <c r="N2134" s="1">
        <f>'[1]RC-1'!N2134</f>
        <v>0</v>
      </c>
      <c r="O2134" s="1">
        <f>'[1]RC-1'!O2134</f>
        <v>0</v>
      </c>
      <c r="P2134" s="1">
        <f>'[1]RC-1'!P2134</f>
        <v>0</v>
      </c>
      <c r="Q2134" s="1">
        <f>'[1]RC-1'!Q2134</f>
        <v>0</v>
      </c>
      <c r="R2134" s="1">
        <f>'[1]RC-1'!R2134</f>
        <v>0</v>
      </c>
      <c r="S2134" s="1">
        <f>'[1]RC-1'!S2134</f>
        <v>0</v>
      </c>
      <c r="T2134" s="1">
        <f>'[1]RC-1'!T2134</f>
        <v>0</v>
      </c>
      <c r="U2134" s="1">
        <f>'[1]RC-1'!U2134</f>
        <v>0</v>
      </c>
      <c r="V2134" s="1">
        <f>'[1]RC-1'!V2134</f>
        <v>0</v>
      </c>
      <c r="W2134" s="1">
        <f>'[1]RC-1'!W2134</f>
        <v>0</v>
      </c>
      <c r="X2134" s="1">
        <f>'[1]RC-1'!X2134</f>
        <v>0</v>
      </c>
      <c r="Y2134" s="1">
        <f>'[1]RC-1'!Y2134</f>
        <v>0</v>
      </c>
      <c r="Z2134" s="1">
        <f>'[1]RC-1'!Z2134</f>
        <v>0</v>
      </c>
      <c r="AA2134" s="1">
        <f>'[1]RC-1'!AA2134</f>
        <v>0</v>
      </c>
      <c r="AB2134" s="1">
        <f>'[1]RC-1'!AB2134</f>
        <v>0</v>
      </c>
      <c r="AC2134" s="1">
        <f>'[1]RC-1'!AC2134</f>
        <v>0</v>
      </c>
      <c r="AD2134" s="1">
        <f>'[1]RC-1'!AD2134</f>
        <v>0</v>
      </c>
      <c r="AE2134" s="1">
        <f>'[1]RC-1'!AE2134</f>
        <v>0</v>
      </c>
      <c r="AF2134" s="1">
        <f>'[1]RC-1'!AF2134</f>
        <v>0</v>
      </c>
      <c r="AG2134" s="1">
        <f>'[1]RC-1'!AG2134</f>
        <v>0</v>
      </c>
      <c r="AH2134" s="1">
        <f>'[1]RC-1'!AH2134</f>
        <v>0</v>
      </c>
      <c r="AI2134" s="1">
        <f>'[1]RC-1'!AI2134</f>
        <v>0</v>
      </c>
    </row>
    <row r="2135" spans="1:35" x14ac:dyDescent="0.3">
      <c r="A2135" s="1">
        <f>'[1]RC-1'!A2135</f>
        <v>0</v>
      </c>
      <c r="B2135" s="1">
        <f>'[1]RC-1'!B2135</f>
        <v>0</v>
      </c>
      <c r="C2135" s="1">
        <f>'[1]RC-1'!C2135</f>
        <v>0</v>
      </c>
      <c r="D2135" s="1">
        <f>'[1]RC-1'!D2135</f>
        <v>0</v>
      </c>
      <c r="E2135" s="1">
        <f>'[1]RC-1'!E2135</f>
        <v>0</v>
      </c>
      <c r="F2135" s="1">
        <f>'[1]RC-1'!F2135</f>
        <v>0</v>
      </c>
      <c r="G2135" s="1">
        <f>'[1]RC-1'!G2135</f>
        <v>0</v>
      </c>
      <c r="H2135" s="1">
        <f>'[1]RC-1'!H2135</f>
        <v>0</v>
      </c>
      <c r="I2135" s="1">
        <f>'[1]RC-1'!I2135</f>
        <v>0</v>
      </c>
      <c r="J2135" s="1">
        <f>'[1]RC-1'!J2135</f>
        <v>0</v>
      </c>
      <c r="K2135" s="1">
        <f>'[1]RC-1'!K2135</f>
        <v>0</v>
      </c>
      <c r="L2135" s="1">
        <f>'[1]RC-1'!L2135</f>
        <v>0</v>
      </c>
      <c r="M2135" s="1">
        <f>'[1]RC-1'!M2135</f>
        <v>0</v>
      </c>
      <c r="N2135" s="1">
        <f>'[1]RC-1'!N2135</f>
        <v>0</v>
      </c>
      <c r="O2135" s="1">
        <f>'[1]RC-1'!O2135</f>
        <v>0</v>
      </c>
      <c r="P2135" s="1">
        <f>'[1]RC-1'!P2135</f>
        <v>0</v>
      </c>
      <c r="Q2135" s="1">
        <f>'[1]RC-1'!Q2135</f>
        <v>0</v>
      </c>
      <c r="R2135" s="1">
        <f>'[1]RC-1'!R2135</f>
        <v>0</v>
      </c>
      <c r="S2135" s="1">
        <f>'[1]RC-1'!S2135</f>
        <v>0</v>
      </c>
      <c r="T2135" s="1">
        <f>'[1]RC-1'!T2135</f>
        <v>0</v>
      </c>
      <c r="U2135" s="1">
        <f>'[1]RC-1'!U2135</f>
        <v>0</v>
      </c>
      <c r="V2135" s="1">
        <f>'[1]RC-1'!V2135</f>
        <v>0</v>
      </c>
      <c r="W2135" s="1">
        <f>'[1]RC-1'!W2135</f>
        <v>0</v>
      </c>
      <c r="X2135" s="1">
        <f>'[1]RC-1'!X2135</f>
        <v>0</v>
      </c>
      <c r="Y2135" s="1">
        <f>'[1]RC-1'!Y2135</f>
        <v>0</v>
      </c>
      <c r="Z2135" s="1">
        <f>'[1]RC-1'!Z2135</f>
        <v>0</v>
      </c>
      <c r="AA2135" s="1">
        <f>'[1]RC-1'!AA2135</f>
        <v>0</v>
      </c>
      <c r="AB2135" s="1">
        <f>'[1]RC-1'!AB2135</f>
        <v>0</v>
      </c>
      <c r="AC2135" s="1">
        <f>'[1]RC-1'!AC2135</f>
        <v>0</v>
      </c>
      <c r="AD2135" s="1">
        <f>'[1]RC-1'!AD2135</f>
        <v>0</v>
      </c>
      <c r="AE2135" s="1">
        <f>'[1]RC-1'!AE2135</f>
        <v>0</v>
      </c>
      <c r="AF2135" s="1">
        <f>'[1]RC-1'!AF2135</f>
        <v>0</v>
      </c>
      <c r="AG2135" s="1">
        <f>'[1]RC-1'!AG2135</f>
        <v>0</v>
      </c>
      <c r="AH2135" s="1">
        <f>'[1]RC-1'!AH2135</f>
        <v>0</v>
      </c>
      <c r="AI2135" s="1">
        <f>'[1]RC-1'!AI2135</f>
        <v>0</v>
      </c>
    </row>
    <row r="2136" spans="1:35" x14ac:dyDescent="0.3">
      <c r="A2136" s="1">
        <f>'[1]RC-1'!A2136</f>
        <v>0</v>
      </c>
      <c r="B2136" s="1">
        <f>'[1]RC-1'!B2136</f>
        <v>0</v>
      </c>
      <c r="C2136" s="1">
        <f>'[1]RC-1'!C2136</f>
        <v>0</v>
      </c>
      <c r="D2136" s="1">
        <f>'[1]RC-1'!D2136</f>
        <v>0</v>
      </c>
      <c r="E2136" s="1">
        <f>'[1]RC-1'!E2136</f>
        <v>0</v>
      </c>
      <c r="F2136" s="1">
        <f>'[1]RC-1'!F2136</f>
        <v>0</v>
      </c>
      <c r="G2136" s="1">
        <f>'[1]RC-1'!G2136</f>
        <v>0</v>
      </c>
      <c r="H2136" s="1">
        <f>'[1]RC-1'!H2136</f>
        <v>0</v>
      </c>
      <c r="I2136" s="1">
        <f>'[1]RC-1'!I2136</f>
        <v>0</v>
      </c>
      <c r="J2136" s="1">
        <f>'[1]RC-1'!J2136</f>
        <v>0</v>
      </c>
      <c r="K2136" s="1">
        <f>'[1]RC-1'!K2136</f>
        <v>0</v>
      </c>
      <c r="L2136" s="1">
        <f>'[1]RC-1'!L2136</f>
        <v>0</v>
      </c>
      <c r="M2136" s="1">
        <f>'[1]RC-1'!M2136</f>
        <v>0</v>
      </c>
      <c r="N2136" s="1">
        <f>'[1]RC-1'!N2136</f>
        <v>0</v>
      </c>
      <c r="O2136" s="1">
        <f>'[1]RC-1'!O2136</f>
        <v>0</v>
      </c>
      <c r="P2136" s="1">
        <f>'[1]RC-1'!P2136</f>
        <v>0</v>
      </c>
      <c r="Q2136" s="1">
        <f>'[1]RC-1'!Q2136</f>
        <v>0</v>
      </c>
      <c r="R2136" s="1">
        <f>'[1]RC-1'!R2136</f>
        <v>0</v>
      </c>
      <c r="S2136" s="1">
        <f>'[1]RC-1'!S2136</f>
        <v>0</v>
      </c>
      <c r="T2136" s="1">
        <f>'[1]RC-1'!T2136</f>
        <v>0</v>
      </c>
      <c r="U2136" s="1">
        <f>'[1]RC-1'!U2136</f>
        <v>0</v>
      </c>
      <c r="V2136" s="1">
        <f>'[1]RC-1'!V2136</f>
        <v>0</v>
      </c>
      <c r="W2136" s="1">
        <f>'[1]RC-1'!W2136</f>
        <v>0</v>
      </c>
      <c r="X2136" s="1">
        <f>'[1]RC-1'!X2136</f>
        <v>0</v>
      </c>
      <c r="Y2136" s="1">
        <f>'[1]RC-1'!Y2136</f>
        <v>0</v>
      </c>
      <c r="Z2136" s="1">
        <f>'[1]RC-1'!Z2136</f>
        <v>0</v>
      </c>
      <c r="AA2136" s="1">
        <f>'[1]RC-1'!AA2136</f>
        <v>0</v>
      </c>
      <c r="AB2136" s="1">
        <f>'[1]RC-1'!AB2136</f>
        <v>0</v>
      </c>
      <c r="AC2136" s="1">
        <f>'[1]RC-1'!AC2136</f>
        <v>0</v>
      </c>
      <c r="AD2136" s="1">
        <f>'[1]RC-1'!AD2136</f>
        <v>0</v>
      </c>
      <c r="AE2136" s="1">
        <f>'[1]RC-1'!AE2136</f>
        <v>0</v>
      </c>
      <c r="AF2136" s="1">
        <f>'[1]RC-1'!AF2136</f>
        <v>0</v>
      </c>
      <c r="AG2136" s="1">
        <f>'[1]RC-1'!AG2136</f>
        <v>0</v>
      </c>
      <c r="AH2136" s="1">
        <f>'[1]RC-1'!AH2136</f>
        <v>0</v>
      </c>
      <c r="AI2136" s="1">
        <f>'[1]RC-1'!AI2136</f>
        <v>0</v>
      </c>
    </row>
    <row r="2137" spans="1:35" x14ac:dyDescent="0.3">
      <c r="A2137" s="1">
        <f>'[1]RC-1'!A2137</f>
        <v>0</v>
      </c>
      <c r="B2137" s="1">
        <f>'[1]RC-1'!B2137</f>
        <v>0</v>
      </c>
      <c r="C2137" s="1">
        <f>'[1]RC-1'!C2137</f>
        <v>0</v>
      </c>
      <c r="D2137" s="1">
        <f>'[1]RC-1'!D2137</f>
        <v>0</v>
      </c>
      <c r="E2137" s="1">
        <f>'[1]RC-1'!E2137</f>
        <v>0</v>
      </c>
      <c r="F2137" s="1">
        <f>'[1]RC-1'!F2137</f>
        <v>0</v>
      </c>
      <c r="G2137" s="1">
        <f>'[1]RC-1'!G2137</f>
        <v>0</v>
      </c>
      <c r="H2137" s="1">
        <f>'[1]RC-1'!H2137</f>
        <v>0</v>
      </c>
      <c r="I2137" s="1">
        <f>'[1]RC-1'!I2137</f>
        <v>0</v>
      </c>
      <c r="J2137" s="1">
        <f>'[1]RC-1'!J2137</f>
        <v>0</v>
      </c>
      <c r="K2137" s="1">
        <f>'[1]RC-1'!K2137</f>
        <v>0</v>
      </c>
      <c r="L2137" s="1">
        <f>'[1]RC-1'!L2137</f>
        <v>0</v>
      </c>
      <c r="M2137" s="1">
        <f>'[1]RC-1'!M2137</f>
        <v>0</v>
      </c>
      <c r="N2137" s="1">
        <f>'[1]RC-1'!N2137</f>
        <v>0</v>
      </c>
      <c r="O2137" s="1">
        <f>'[1]RC-1'!O2137</f>
        <v>0</v>
      </c>
      <c r="P2137" s="1">
        <f>'[1]RC-1'!P2137</f>
        <v>0</v>
      </c>
      <c r="Q2137" s="1">
        <f>'[1]RC-1'!Q2137</f>
        <v>0</v>
      </c>
      <c r="R2137" s="1">
        <f>'[1]RC-1'!R2137</f>
        <v>0</v>
      </c>
      <c r="S2137" s="1">
        <f>'[1]RC-1'!S2137</f>
        <v>0</v>
      </c>
      <c r="T2137" s="1">
        <f>'[1]RC-1'!T2137</f>
        <v>0</v>
      </c>
      <c r="U2137" s="1">
        <f>'[1]RC-1'!U2137</f>
        <v>0</v>
      </c>
      <c r="V2137" s="1">
        <f>'[1]RC-1'!V2137</f>
        <v>0</v>
      </c>
      <c r="W2137" s="1">
        <f>'[1]RC-1'!W2137</f>
        <v>0</v>
      </c>
      <c r="X2137" s="1">
        <f>'[1]RC-1'!X2137</f>
        <v>0</v>
      </c>
      <c r="Y2137" s="1">
        <f>'[1]RC-1'!Y2137</f>
        <v>0</v>
      </c>
      <c r="Z2137" s="1">
        <f>'[1]RC-1'!Z2137</f>
        <v>0</v>
      </c>
      <c r="AA2137" s="1">
        <f>'[1]RC-1'!AA2137</f>
        <v>0</v>
      </c>
      <c r="AB2137" s="1">
        <f>'[1]RC-1'!AB2137</f>
        <v>0</v>
      </c>
      <c r="AC2137" s="1">
        <f>'[1]RC-1'!AC2137</f>
        <v>0</v>
      </c>
      <c r="AD2137" s="1">
        <f>'[1]RC-1'!AD2137</f>
        <v>0</v>
      </c>
      <c r="AE2137" s="1">
        <f>'[1]RC-1'!AE2137</f>
        <v>0</v>
      </c>
      <c r="AF2137" s="1">
        <f>'[1]RC-1'!AF2137</f>
        <v>0</v>
      </c>
      <c r="AG2137" s="1">
        <f>'[1]RC-1'!AG2137</f>
        <v>0</v>
      </c>
      <c r="AH2137" s="1">
        <f>'[1]RC-1'!AH2137</f>
        <v>0</v>
      </c>
      <c r="AI2137" s="1">
        <f>'[1]RC-1'!AI2137</f>
        <v>0</v>
      </c>
    </row>
    <row r="2138" spans="1:35" x14ac:dyDescent="0.3">
      <c r="A2138" s="1">
        <f>'[1]RC-1'!A2138</f>
        <v>0</v>
      </c>
      <c r="B2138" s="1">
        <f>'[1]RC-1'!B2138</f>
        <v>0</v>
      </c>
      <c r="C2138" s="1">
        <f>'[1]RC-1'!C2138</f>
        <v>0</v>
      </c>
      <c r="D2138" s="1">
        <f>'[1]RC-1'!D2138</f>
        <v>0</v>
      </c>
      <c r="E2138" s="1">
        <f>'[1]RC-1'!E2138</f>
        <v>0</v>
      </c>
      <c r="F2138" s="1">
        <f>'[1]RC-1'!F2138</f>
        <v>0</v>
      </c>
      <c r="G2138" s="1">
        <f>'[1]RC-1'!G2138</f>
        <v>0</v>
      </c>
      <c r="H2138" s="1">
        <f>'[1]RC-1'!H2138</f>
        <v>0</v>
      </c>
      <c r="I2138" s="1">
        <f>'[1]RC-1'!I2138</f>
        <v>0</v>
      </c>
      <c r="J2138" s="1">
        <f>'[1]RC-1'!J2138</f>
        <v>0</v>
      </c>
      <c r="K2138" s="1">
        <f>'[1]RC-1'!K2138</f>
        <v>0</v>
      </c>
      <c r="L2138" s="1">
        <f>'[1]RC-1'!L2138</f>
        <v>0</v>
      </c>
      <c r="M2138" s="1">
        <f>'[1]RC-1'!M2138</f>
        <v>0</v>
      </c>
      <c r="N2138" s="1">
        <f>'[1]RC-1'!N2138</f>
        <v>0</v>
      </c>
      <c r="O2138" s="1">
        <f>'[1]RC-1'!O2138</f>
        <v>0</v>
      </c>
      <c r="P2138" s="1">
        <f>'[1]RC-1'!P2138</f>
        <v>0</v>
      </c>
      <c r="Q2138" s="1">
        <f>'[1]RC-1'!Q2138</f>
        <v>0</v>
      </c>
      <c r="R2138" s="1">
        <f>'[1]RC-1'!R2138</f>
        <v>0</v>
      </c>
      <c r="S2138" s="1">
        <f>'[1]RC-1'!S2138</f>
        <v>0</v>
      </c>
      <c r="T2138" s="1">
        <f>'[1]RC-1'!T2138</f>
        <v>0</v>
      </c>
      <c r="U2138" s="1">
        <f>'[1]RC-1'!U2138</f>
        <v>0</v>
      </c>
      <c r="V2138" s="1">
        <f>'[1]RC-1'!V2138</f>
        <v>0</v>
      </c>
      <c r="W2138" s="1">
        <f>'[1]RC-1'!W2138</f>
        <v>0</v>
      </c>
      <c r="X2138" s="1">
        <f>'[1]RC-1'!X2138</f>
        <v>0</v>
      </c>
      <c r="Y2138" s="1">
        <f>'[1]RC-1'!Y2138</f>
        <v>0</v>
      </c>
      <c r="Z2138" s="1">
        <f>'[1]RC-1'!Z2138</f>
        <v>0</v>
      </c>
      <c r="AA2138" s="1">
        <f>'[1]RC-1'!AA2138</f>
        <v>0</v>
      </c>
      <c r="AB2138" s="1">
        <f>'[1]RC-1'!AB2138</f>
        <v>0</v>
      </c>
      <c r="AC2138" s="1">
        <f>'[1]RC-1'!AC2138</f>
        <v>0</v>
      </c>
      <c r="AD2138" s="1">
        <f>'[1]RC-1'!AD2138</f>
        <v>0</v>
      </c>
      <c r="AE2138" s="1">
        <f>'[1]RC-1'!AE2138</f>
        <v>0</v>
      </c>
      <c r="AF2138" s="1">
        <f>'[1]RC-1'!AF2138</f>
        <v>0</v>
      </c>
      <c r="AG2138" s="1">
        <f>'[1]RC-1'!AG2138</f>
        <v>0</v>
      </c>
      <c r="AH2138" s="1">
        <f>'[1]RC-1'!AH2138</f>
        <v>0</v>
      </c>
      <c r="AI2138" s="1">
        <f>'[1]RC-1'!AI2138</f>
        <v>0</v>
      </c>
    </row>
    <row r="2139" spans="1:35" x14ac:dyDescent="0.3">
      <c r="A2139" s="1">
        <f>'[1]RC-1'!A2139</f>
        <v>0</v>
      </c>
      <c r="B2139" s="1">
        <f>'[1]RC-1'!B2139</f>
        <v>0</v>
      </c>
      <c r="C2139" s="1">
        <f>'[1]RC-1'!C2139</f>
        <v>0</v>
      </c>
      <c r="D2139" s="1">
        <f>'[1]RC-1'!D2139</f>
        <v>0</v>
      </c>
      <c r="E2139" s="1">
        <f>'[1]RC-1'!E2139</f>
        <v>0</v>
      </c>
      <c r="F2139" s="1">
        <f>'[1]RC-1'!F2139</f>
        <v>0</v>
      </c>
      <c r="G2139" s="1">
        <f>'[1]RC-1'!G2139</f>
        <v>0</v>
      </c>
      <c r="H2139" s="1">
        <f>'[1]RC-1'!H2139</f>
        <v>0</v>
      </c>
      <c r="I2139" s="1">
        <f>'[1]RC-1'!I2139</f>
        <v>0</v>
      </c>
      <c r="J2139" s="1">
        <f>'[1]RC-1'!J2139</f>
        <v>0</v>
      </c>
      <c r="K2139" s="1">
        <f>'[1]RC-1'!K2139</f>
        <v>0</v>
      </c>
      <c r="L2139" s="1">
        <f>'[1]RC-1'!L2139</f>
        <v>0</v>
      </c>
      <c r="M2139" s="1">
        <f>'[1]RC-1'!M2139</f>
        <v>0</v>
      </c>
      <c r="N2139" s="1">
        <f>'[1]RC-1'!N2139</f>
        <v>0</v>
      </c>
      <c r="O2139" s="1">
        <f>'[1]RC-1'!O2139</f>
        <v>0</v>
      </c>
      <c r="P2139" s="1">
        <f>'[1]RC-1'!P2139</f>
        <v>0</v>
      </c>
      <c r="Q2139" s="1">
        <f>'[1]RC-1'!Q2139</f>
        <v>0</v>
      </c>
      <c r="R2139" s="1">
        <f>'[1]RC-1'!R2139</f>
        <v>0</v>
      </c>
      <c r="S2139" s="1">
        <f>'[1]RC-1'!S2139</f>
        <v>0</v>
      </c>
      <c r="T2139" s="1">
        <f>'[1]RC-1'!T2139</f>
        <v>0</v>
      </c>
      <c r="U2139" s="1">
        <f>'[1]RC-1'!U2139</f>
        <v>0</v>
      </c>
      <c r="V2139" s="1">
        <f>'[1]RC-1'!V2139</f>
        <v>0</v>
      </c>
      <c r="W2139" s="1">
        <f>'[1]RC-1'!W2139</f>
        <v>0</v>
      </c>
      <c r="X2139" s="1">
        <f>'[1]RC-1'!X2139</f>
        <v>0</v>
      </c>
      <c r="Y2139" s="1">
        <f>'[1]RC-1'!Y2139</f>
        <v>0</v>
      </c>
      <c r="Z2139" s="1">
        <f>'[1]RC-1'!Z2139</f>
        <v>0</v>
      </c>
      <c r="AA2139" s="1">
        <f>'[1]RC-1'!AA2139</f>
        <v>0</v>
      </c>
      <c r="AB2139" s="1">
        <f>'[1]RC-1'!AB2139</f>
        <v>0</v>
      </c>
      <c r="AC2139" s="1">
        <f>'[1]RC-1'!AC2139</f>
        <v>0</v>
      </c>
      <c r="AD2139" s="1">
        <f>'[1]RC-1'!AD2139</f>
        <v>0</v>
      </c>
      <c r="AE2139" s="1">
        <f>'[1]RC-1'!AE2139</f>
        <v>0</v>
      </c>
      <c r="AF2139" s="1">
        <f>'[1]RC-1'!AF2139</f>
        <v>0</v>
      </c>
      <c r="AG2139" s="1">
        <f>'[1]RC-1'!AG2139</f>
        <v>0</v>
      </c>
      <c r="AH2139" s="1">
        <f>'[1]RC-1'!AH2139</f>
        <v>0</v>
      </c>
      <c r="AI2139" s="1">
        <f>'[1]RC-1'!AI2139</f>
        <v>0</v>
      </c>
    </row>
    <row r="2140" spans="1:35" x14ac:dyDescent="0.3">
      <c r="A2140" s="1">
        <f>'[1]RC-1'!A2140</f>
        <v>0</v>
      </c>
      <c r="B2140" s="1">
        <f>'[1]RC-1'!B2140</f>
        <v>0</v>
      </c>
      <c r="C2140" s="1">
        <f>'[1]RC-1'!C2140</f>
        <v>0</v>
      </c>
      <c r="D2140" s="1">
        <f>'[1]RC-1'!D2140</f>
        <v>0</v>
      </c>
      <c r="E2140" s="1">
        <f>'[1]RC-1'!E2140</f>
        <v>0</v>
      </c>
      <c r="F2140" s="1">
        <f>'[1]RC-1'!F2140</f>
        <v>0</v>
      </c>
      <c r="G2140" s="1">
        <f>'[1]RC-1'!G2140</f>
        <v>0</v>
      </c>
      <c r="H2140" s="1">
        <f>'[1]RC-1'!H2140</f>
        <v>0</v>
      </c>
      <c r="I2140" s="1">
        <f>'[1]RC-1'!I2140</f>
        <v>0</v>
      </c>
      <c r="J2140" s="1">
        <f>'[1]RC-1'!J2140</f>
        <v>0</v>
      </c>
      <c r="K2140" s="1">
        <f>'[1]RC-1'!K2140</f>
        <v>0</v>
      </c>
      <c r="L2140" s="1">
        <f>'[1]RC-1'!L2140</f>
        <v>0</v>
      </c>
      <c r="M2140" s="1">
        <f>'[1]RC-1'!M2140</f>
        <v>0</v>
      </c>
      <c r="N2140" s="1">
        <f>'[1]RC-1'!N2140</f>
        <v>0</v>
      </c>
      <c r="O2140" s="1">
        <f>'[1]RC-1'!O2140</f>
        <v>0</v>
      </c>
      <c r="P2140" s="1">
        <f>'[1]RC-1'!P2140</f>
        <v>0</v>
      </c>
      <c r="Q2140" s="1">
        <f>'[1]RC-1'!Q2140</f>
        <v>0</v>
      </c>
      <c r="R2140" s="1">
        <f>'[1]RC-1'!R2140</f>
        <v>0</v>
      </c>
      <c r="S2140" s="1">
        <f>'[1]RC-1'!S2140</f>
        <v>0</v>
      </c>
      <c r="T2140" s="1">
        <f>'[1]RC-1'!T2140</f>
        <v>0</v>
      </c>
      <c r="U2140" s="1">
        <f>'[1]RC-1'!U2140</f>
        <v>0</v>
      </c>
      <c r="V2140" s="1">
        <f>'[1]RC-1'!V2140</f>
        <v>0</v>
      </c>
      <c r="W2140" s="1">
        <f>'[1]RC-1'!W2140</f>
        <v>0</v>
      </c>
      <c r="X2140" s="1">
        <f>'[1]RC-1'!X2140</f>
        <v>0</v>
      </c>
      <c r="Y2140" s="1">
        <f>'[1]RC-1'!Y2140</f>
        <v>0</v>
      </c>
      <c r="Z2140" s="1">
        <f>'[1]RC-1'!Z2140</f>
        <v>0</v>
      </c>
      <c r="AA2140" s="1">
        <f>'[1]RC-1'!AA2140</f>
        <v>0</v>
      </c>
      <c r="AB2140" s="1">
        <f>'[1]RC-1'!AB2140</f>
        <v>0</v>
      </c>
      <c r="AC2140" s="1">
        <f>'[1]RC-1'!AC2140</f>
        <v>0</v>
      </c>
      <c r="AD2140" s="1">
        <f>'[1]RC-1'!AD2140</f>
        <v>0</v>
      </c>
      <c r="AE2140" s="1">
        <f>'[1]RC-1'!AE2140</f>
        <v>0</v>
      </c>
      <c r="AF2140" s="1">
        <f>'[1]RC-1'!AF2140</f>
        <v>0</v>
      </c>
      <c r="AG2140" s="1">
        <f>'[1]RC-1'!AG2140</f>
        <v>0</v>
      </c>
      <c r="AH2140" s="1">
        <f>'[1]RC-1'!AH2140</f>
        <v>0</v>
      </c>
      <c r="AI2140" s="1">
        <f>'[1]RC-1'!AI2140</f>
        <v>0</v>
      </c>
    </row>
    <row r="2141" spans="1:35" x14ac:dyDescent="0.3">
      <c r="A2141" s="1">
        <f>'[1]RC-1'!A2141</f>
        <v>0</v>
      </c>
      <c r="B2141" s="1">
        <f>'[1]RC-1'!B2141</f>
        <v>0</v>
      </c>
      <c r="C2141" s="1">
        <f>'[1]RC-1'!C2141</f>
        <v>0</v>
      </c>
      <c r="D2141" s="1">
        <f>'[1]RC-1'!D2141</f>
        <v>0</v>
      </c>
      <c r="E2141" s="1">
        <f>'[1]RC-1'!E2141</f>
        <v>0</v>
      </c>
      <c r="F2141" s="1">
        <f>'[1]RC-1'!F2141</f>
        <v>0</v>
      </c>
      <c r="G2141" s="1">
        <f>'[1]RC-1'!G2141</f>
        <v>0</v>
      </c>
      <c r="H2141" s="1">
        <f>'[1]RC-1'!H2141</f>
        <v>0</v>
      </c>
      <c r="I2141" s="1">
        <f>'[1]RC-1'!I2141</f>
        <v>0</v>
      </c>
      <c r="J2141" s="1">
        <f>'[1]RC-1'!J2141</f>
        <v>0</v>
      </c>
      <c r="K2141" s="1">
        <f>'[1]RC-1'!K2141</f>
        <v>0</v>
      </c>
      <c r="L2141" s="1">
        <f>'[1]RC-1'!L2141</f>
        <v>0</v>
      </c>
      <c r="M2141" s="1">
        <f>'[1]RC-1'!M2141</f>
        <v>0</v>
      </c>
      <c r="N2141" s="1">
        <f>'[1]RC-1'!N2141</f>
        <v>0</v>
      </c>
      <c r="O2141" s="1">
        <f>'[1]RC-1'!O2141</f>
        <v>0</v>
      </c>
      <c r="P2141" s="1">
        <f>'[1]RC-1'!P2141</f>
        <v>0</v>
      </c>
      <c r="Q2141" s="1">
        <f>'[1]RC-1'!Q2141</f>
        <v>0</v>
      </c>
      <c r="R2141" s="1">
        <f>'[1]RC-1'!R2141</f>
        <v>0</v>
      </c>
      <c r="S2141" s="1">
        <f>'[1]RC-1'!S2141</f>
        <v>0</v>
      </c>
      <c r="T2141" s="1">
        <f>'[1]RC-1'!T2141</f>
        <v>0</v>
      </c>
      <c r="U2141" s="1">
        <f>'[1]RC-1'!U2141</f>
        <v>0</v>
      </c>
      <c r="V2141" s="1">
        <f>'[1]RC-1'!V2141</f>
        <v>0</v>
      </c>
      <c r="W2141" s="1">
        <f>'[1]RC-1'!W2141</f>
        <v>0</v>
      </c>
      <c r="X2141" s="1">
        <f>'[1]RC-1'!X2141</f>
        <v>0</v>
      </c>
      <c r="Y2141" s="1">
        <f>'[1]RC-1'!Y2141</f>
        <v>0</v>
      </c>
      <c r="Z2141" s="1">
        <f>'[1]RC-1'!Z2141</f>
        <v>0</v>
      </c>
      <c r="AA2141" s="1">
        <f>'[1]RC-1'!AA2141</f>
        <v>0</v>
      </c>
      <c r="AB2141" s="1">
        <f>'[1]RC-1'!AB2141</f>
        <v>0</v>
      </c>
      <c r="AC2141" s="1">
        <f>'[1]RC-1'!AC2141</f>
        <v>0</v>
      </c>
      <c r="AD2141" s="1">
        <f>'[1]RC-1'!AD2141</f>
        <v>0</v>
      </c>
      <c r="AE2141" s="1">
        <f>'[1]RC-1'!AE2141</f>
        <v>0</v>
      </c>
      <c r="AF2141" s="1">
        <f>'[1]RC-1'!AF2141</f>
        <v>0</v>
      </c>
      <c r="AG2141" s="1">
        <f>'[1]RC-1'!AG2141</f>
        <v>0</v>
      </c>
      <c r="AH2141" s="1">
        <f>'[1]RC-1'!AH2141</f>
        <v>0</v>
      </c>
      <c r="AI2141" s="1">
        <f>'[1]RC-1'!AI2141</f>
        <v>0</v>
      </c>
    </row>
    <row r="2142" spans="1:35" x14ac:dyDescent="0.3">
      <c r="A2142" s="1">
        <f>'[1]RC-1'!A2142</f>
        <v>0</v>
      </c>
      <c r="B2142" s="1">
        <f>'[1]RC-1'!B2142</f>
        <v>0</v>
      </c>
      <c r="C2142" s="1">
        <f>'[1]RC-1'!C2142</f>
        <v>0</v>
      </c>
      <c r="D2142" s="1">
        <f>'[1]RC-1'!D2142</f>
        <v>0</v>
      </c>
      <c r="E2142" s="1">
        <f>'[1]RC-1'!E2142</f>
        <v>0</v>
      </c>
      <c r="F2142" s="1">
        <f>'[1]RC-1'!F2142</f>
        <v>0</v>
      </c>
      <c r="G2142" s="1">
        <f>'[1]RC-1'!G2142</f>
        <v>0</v>
      </c>
      <c r="H2142" s="1">
        <f>'[1]RC-1'!H2142</f>
        <v>0</v>
      </c>
      <c r="I2142" s="1">
        <f>'[1]RC-1'!I2142</f>
        <v>0</v>
      </c>
      <c r="J2142" s="1">
        <f>'[1]RC-1'!J2142</f>
        <v>0</v>
      </c>
      <c r="K2142" s="1">
        <f>'[1]RC-1'!K2142</f>
        <v>0</v>
      </c>
      <c r="L2142" s="1">
        <f>'[1]RC-1'!L2142</f>
        <v>0</v>
      </c>
      <c r="M2142" s="1">
        <f>'[1]RC-1'!M2142</f>
        <v>0</v>
      </c>
      <c r="N2142" s="1">
        <f>'[1]RC-1'!N2142</f>
        <v>0</v>
      </c>
      <c r="O2142" s="1">
        <f>'[1]RC-1'!O2142</f>
        <v>0</v>
      </c>
      <c r="P2142" s="1">
        <f>'[1]RC-1'!P2142</f>
        <v>0</v>
      </c>
      <c r="Q2142" s="1">
        <f>'[1]RC-1'!Q2142</f>
        <v>0</v>
      </c>
      <c r="R2142" s="1">
        <f>'[1]RC-1'!R2142</f>
        <v>0</v>
      </c>
      <c r="S2142" s="1">
        <f>'[1]RC-1'!S2142</f>
        <v>0</v>
      </c>
      <c r="T2142" s="1">
        <f>'[1]RC-1'!T2142</f>
        <v>0</v>
      </c>
      <c r="U2142" s="1">
        <f>'[1]RC-1'!U2142</f>
        <v>0</v>
      </c>
      <c r="V2142" s="1">
        <f>'[1]RC-1'!V2142</f>
        <v>0</v>
      </c>
      <c r="W2142" s="1">
        <f>'[1]RC-1'!W2142</f>
        <v>0</v>
      </c>
      <c r="X2142" s="1">
        <f>'[1]RC-1'!X2142</f>
        <v>0</v>
      </c>
      <c r="Y2142" s="1">
        <f>'[1]RC-1'!Y2142</f>
        <v>0</v>
      </c>
      <c r="Z2142" s="1">
        <f>'[1]RC-1'!Z2142</f>
        <v>0</v>
      </c>
      <c r="AA2142" s="1">
        <f>'[1]RC-1'!AA2142</f>
        <v>0</v>
      </c>
      <c r="AB2142" s="1">
        <f>'[1]RC-1'!AB2142</f>
        <v>0</v>
      </c>
      <c r="AC2142" s="1">
        <f>'[1]RC-1'!AC2142</f>
        <v>0</v>
      </c>
      <c r="AD2142" s="1">
        <f>'[1]RC-1'!AD2142</f>
        <v>0</v>
      </c>
      <c r="AE2142" s="1">
        <f>'[1]RC-1'!AE2142</f>
        <v>0</v>
      </c>
      <c r="AF2142" s="1">
        <f>'[1]RC-1'!AF2142</f>
        <v>0</v>
      </c>
      <c r="AG2142" s="1">
        <f>'[1]RC-1'!AG2142</f>
        <v>0</v>
      </c>
      <c r="AH2142" s="1">
        <f>'[1]RC-1'!AH2142</f>
        <v>0</v>
      </c>
      <c r="AI2142" s="1">
        <f>'[1]RC-1'!AI2142</f>
        <v>0</v>
      </c>
    </row>
    <row r="2143" spans="1:35" x14ac:dyDescent="0.3">
      <c r="A2143" s="1">
        <f>'[1]RC-1'!A2143</f>
        <v>0</v>
      </c>
      <c r="B2143" s="1">
        <f>'[1]RC-1'!B2143</f>
        <v>0</v>
      </c>
      <c r="C2143" s="1">
        <f>'[1]RC-1'!C2143</f>
        <v>0</v>
      </c>
      <c r="D2143" s="1">
        <f>'[1]RC-1'!D2143</f>
        <v>0</v>
      </c>
      <c r="E2143" s="1">
        <f>'[1]RC-1'!E2143</f>
        <v>0</v>
      </c>
      <c r="F2143" s="1">
        <f>'[1]RC-1'!F2143</f>
        <v>0</v>
      </c>
      <c r="G2143" s="1">
        <f>'[1]RC-1'!G2143</f>
        <v>0</v>
      </c>
      <c r="H2143" s="1">
        <f>'[1]RC-1'!H2143</f>
        <v>0</v>
      </c>
      <c r="I2143" s="1">
        <f>'[1]RC-1'!I2143</f>
        <v>0</v>
      </c>
      <c r="J2143" s="1">
        <f>'[1]RC-1'!J2143</f>
        <v>0</v>
      </c>
      <c r="K2143" s="1">
        <f>'[1]RC-1'!K2143</f>
        <v>0</v>
      </c>
      <c r="L2143" s="1">
        <f>'[1]RC-1'!L2143</f>
        <v>0</v>
      </c>
      <c r="M2143" s="1">
        <f>'[1]RC-1'!M2143</f>
        <v>0</v>
      </c>
      <c r="N2143" s="1">
        <f>'[1]RC-1'!N2143</f>
        <v>0</v>
      </c>
      <c r="O2143" s="1">
        <f>'[1]RC-1'!O2143</f>
        <v>0</v>
      </c>
      <c r="P2143" s="1">
        <f>'[1]RC-1'!P2143</f>
        <v>0</v>
      </c>
      <c r="Q2143" s="1">
        <f>'[1]RC-1'!Q2143</f>
        <v>0</v>
      </c>
      <c r="R2143" s="1">
        <f>'[1]RC-1'!R2143</f>
        <v>0</v>
      </c>
      <c r="S2143" s="1">
        <f>'[1]RC-1'!S2143</f>
        <v>0</v>
      </c>
      <c r="T2143" s="1">
        <f>'[1]RC-1'!T2143</f>
        <v>0</v>
      </c>
      <c r="U2143" s="1">
        <f>'[1]RC-1'!U2143</f>
        <v>0</v>
      </c>
      <c r="V2143" s="1">
        <f>'[1]RC-1'!V2143</f>
        <v>0</v>
      </c>
      <c r="W2143" s="1">
        <f>'[1]RC-1'!W2143</f>
        <v>0</v>
      </c>
      <c r="X2143" s="1">
        <f>'[1]RC-1'!X2143</f>
        <v>0</v>
      </c>
      <c r="Y2143" s="1">
        <f>'[1]RC-1'!Y2143</f>
        <v>0</v>
      </c>
      <c r="Z2143" s="1">
        <f>'[1]RC-1'!Z2143</f>
        <v>0</v>
      </c>
      <c r="AA2143" s="1">
        <f>'[1]RC-1'!AA2143</f>
        <v>0</v>
      </c>
      <c r="AB2143" s="1">
        <f>'[1]RC-1'!AB2143</f>
        <v>0</v>
      </c>
      <c r="AC2143" s="1">
        <f>'[1]RC-1'!AC2143</f>
        <v>0</v>
      </c>
      <c r="AD2143" s="1">
        <f>'[1]RC-1'!AD2143</f>
        <v>0</v>
      </c>
      <c r="AE2143" s="1">
        <f>'[1]RC-1'!AE2143</f>
        <v>0</v>
      </c>
      <c r="AF2143" s="1">
        <f>'[1]RC-1'!AF2143</f>
        <v>0</v>
      </c>
      <c r="AG2143" s="1">
        <f>'[1]RC-1'!AG2143</f>
        <v>0</v>
      </c>
      <c r="AH2143" s="1">
        <f>'[1]RC-1'!AH2143</f>
        <v>0</v>
      </c>
      <c r="AI2143" s="1">
        <f>'[1]RC-1'!AI2143</f>
        <v>0</v>
      </c>
    </row>
    <row r="2144" spans="1:35" x14ac:dyDescent="0.3">
      <c r="A2144" s="1">
        <f>'[1]RC-1'!A2144</f>
        <v>0</v>
      </c>
      <c r="B2144" s="1">
        <f>'[1]RC-1'!B2144</f>
        <v>0</v>
      </c>
      <c r="C2144" s="1">
        <f>'[1]RC-1'!C2144</f>
        <v>0</v>
      </c>
      <c r="D2144" s="1">
        <f>'[1]RC-1'!D2144</f>
        <v>0</v>
      </c>
      <c r="E2144" s="1">
        <f>'[1]RC-1'!E2144</f>
        <v>0</v>
      </c>
      <c r="F2144" s="1">
        <f>'[1]RC-1'!F2144</f>
        <v>0</v>
      </c>
      <c r="G2144" s="1">
        <f>'[1]RC-1'!G2144</f>
        <v>0</v>
      </c>
      <c r="H2144" s="1">
        <f>'[1]RC-1'!H2144</f>
        <v>0</v>
      </c>
      <c r="I2144" s="1">
        <f>'[1]RC-1'!I2144</f>
        <v>0</v>
      </c>
      <c r="J2144" s="1">
        <f>'[1]RC-1'!J2144</f>
        <v>0</v>
      </c>
      <c r="K2144" s="1">
        <f>'[1]RC-1'!K2144</f>
        <v>0</v>
      </c>
      <c r="L2144" s="1">
        <f>'[1]RC-1'!L2144</f>
        <v>0</v>
      </c>
      <c r="M2144" s="1">
        <f>'[1]RC-1'!M2144</f>
        <v>0</v>
      </c>
      <c r="N2144" s="1">
        <f>'[1]RC-1'!N2144</f>
        <v>0</v>
      </c>
      <c r="O2144" s="1">
        <f>'[1]RC-1'!O2144</f>
        <v>0</v>
      </c>
      <c r="P2144" s="1">
        <f>'[1]RC-1'!P2144</f>
        <v>0</v>
      </c>
      <c r="Q2144" s="1">
        <f>'[1]RC-1'!Q2144</f>
        <v>0</v>
      </c>
      <c r="R2144" s="1">
        <f>'[1]RC-1'!R2144</f>
        <v>0</v>
      </c>
      <c r="S2144" s="1">
        <f>'[1]RC-1'!S2144</f>
        <v>0</v>
      </c>
      <c r="T2144" s="1">
        <f>'[1]RC-1'!T2144</f>
        <v>0</v>
      </c>
      <c r="U2144" s="1">
        <f>'[1]RC-1'!U2144</f>
        <v>0</v>
      </c>
      <c r="V2144" s="1">
        <f>'[1]RC-1'!V2144</f>
        <v>0</v>
      </c>
      <c r="W2144" s="1">
        <f>'[1]RC-1'!W2144</f>
        <v>0</v>
      </c>
      <c r="X2144" s="1">
        <f>'[1]RC-1'!X2144</f>
        <v>0</v>
      </c>
      <c r="Y2144" s="1">
        <f>'[1]RC-1'!Y2144</f>
        <v>0</v>
      </c>
      <c r="Z2144" s="1">
        <f>'[1]RC-1'!Z2144</f>
        <v>0</v>
      </c>
      <c r="AA2144" s="1">
        <f>'[1]RC-1'!AA2144</f>
        <v>0</v>
      </c>
      <c r="AB2144" s="1">
        <f>'[1]RC-1'!AB2144</f>
        <v>0</v>
      </c>
      <c r="AC2144" s="1">
        <f>'[1]RC-1'!AC2144</f>
        <v>0</v>
      </c>
      <c r="AD2144" s="1">
        <f>'[1]RC-1'!AD2144</f>
        <v>0</v>
      </c>
      <c r="AE2144" s="1">
        <f>'[1]RC-1'!AE2144</f>
        <v>0</v>
      </c>
      <c r="AF2144" s="1">
        <f>'[1]RC-1'!AF2144</f>
        <v>0</v>
      </c>
      <c r="AG2144" s="1">
        <f>'[1]RC-1'!AG2144</f>
        <v>0</v>
      </c>
      <c r="AH2144" s="1">
        <f>'[1]RC-1'!AH2144</f>
        <v>0</v>
      </c>
      <c r="AI2144" s="1">
        <f>'[1]RC-1'!AI2144</f>
        <v>0</v>
      </c>
    </row>
    <row r="2145" spans="1:35" x14ac:dyDescent="0.3">
      <c r="A2145" s="1">
        <f>'[1]RC-1'!A2145</f>
        <v>0</v>
      </c>
      <c r="B2145" s="1">
        <f>'[1]RC-1'!B2145</f>
        <v>0</v>
      </c>
      <c r="C2145" s="1">
        <f>'[1]RC-1'!C2145</f>
        <v>0</v>
      </c>
      <c r="D2145" s="1">
        <f>'[1]RC-1'!D2145</f>
        <v>0</v>
      </c>
      <c r="E2145" s="1">
        <f>'[1]RC-1'!E2145</f>
        <v>0</v>
      </c>
      <c r="F2145" s="1">
        <f>'[1]RC-1'!F2145</f>
        <v>0</v>
      </c>
      <c r="G2145" s="1">
        <f>'[1]RC-1'!G2145</f>
        <v>0</v>
      </c>
      <c r="H2145" s="1">
        <f>'[1]RC-1'!H2145</f>
        <v>0</v>
      </c>
      <c r="I2145" s="1">
        <f>'[1]RC-1'!I2145</f>
        <v>0</v>
      </c>
      <c r="J2145" s="1">
        <f>'[1]RC-1'!J2145</f>
        <v>0</v>
      </c>
      <c r="K2145" s="1">
        <f>'[1]RC-1'!K2145</f>
        <v>0</v>
      </c>
      <c r="L2145" s="1">
        <f>'[1]RC-1'!L2145</f>
        <v>0</v>
      </c>
      <c r="M2145" s="1">
        <f>'[1]RC-1'!M2145</f>
        <v>0</v>
      </c>
      <c r="N2145" s="1">
        <f>'[1]RC-1'!N2145</f>
        <v>0</v>
      </c>
      <c r="O2145" s="1">
        <f>'[1]RC-1'!O2145</f>
        <v>0</v>
      </c>
      <c r="P2145" s="1">
        <f>'[1]RC-1'!P2145</f>
        <v>0</v>
      </c>
      <c r="Q2145" s="1">
        <f>'[1]RC-1'!Q2145</f>
        <v>0</v>
      </c>
      <c r="R2145" s="1">
        <f>'[1]RC-1'!R2145</f>
        <v>0</v>
      </c>
      <c r="S2145" s="1">
        <f>'[1]RC-1'!S2145</f>
        <v>0</v>
      </c>
      <c r="T2145" s="1">
        <f>'[1]RC-1'!T2145</f>
        <v>0</v>
      </c>
      <c r="U2145" s="1">
        <f>'[1]RC-1'!U2145</f>
        <v>0</v>
      </c>
      <c r="V2145" s="1">
        <f>'[1]RC-1'!V2145</f>
        <v>0</v>
      </c>
      <c r="W2145" s="1">
        <f>'[1]RC-1'!W2145</f>
        <v>0</v>
      </c>
      <c r="X2145" s="1">
        <f>'[1]RC-1'!X2145</f>
        <v>0</v>
      </c>
      <c r="Y2145" s="1">
        <f>'[1]RC-1'!Y2145</f>
        <v>0</v>
      </c>
      <c r="Z2145" s="1">
        <f>'[1]RC-1'!Z2145</f>
        <v>0</v>
      </c>
      <c r="AA2145" s="1">
        <f>'[1]RC-1'!AA2145</f>
        <v>0</v>
      </c>
      <c r="AB2145" s="1">
        <f>'[1]RC-1'!AB2145</f>
        <v>0</v>
      </c>
      <c r="AC2145" s="1">
        <f>'[1]RC-1'!AC2145</f>
        <v>0</v>
      </c>
      <c r="AD2145" s="1">
        <f>'[1]RC-1'!AD2145</f>
        <v>0</v>
      </c>
      <c r="AE2145" s="1">
        <f>'[1]RC-1'!AE2145</f>
        <v>0</v>
      </c>
      <c r="AF2145" s="1">
        <f>'[1]RC-1'!AF2145</f>
        <v>0</v>
      </c>
      <c r="AG2145" s="1">
        <f>'[1]RC-1'!AG2145</f>
        <v>0</v>
      </c>
      <c r="AH2145" s="1">
        <f>'[1]RC-1'!AH2145</f>
        <v>0</v>
      </c>
      <c r="AI2145" s="1">
        <f>'[1]RC-1'!AI2145</f>
        <v>0</v>
      </c>
    </row>
    <row r="2146" spans="1:35" x14ac:dyDescent="0.3">
      <c r="A2146" s="1">
        <f>'[1]RC-1'!A2146</f>
        <v>0</v>
      </c>
      <c r="B2146" s="1">
        <f>'[1]RC-1'!B2146</f>
        <v>0</v>
      </c>
      <c r="C2146" s="1">
        <f>'[1]RC-1'!C2146</f>
        <v>0</v>
      </c>
      <c r="D2146" s="1">
        <f>'[1]RC-1'!D2146</f>
        <v>0</v>
      </c>
      <c r="E2146" s="1">
        <f>'[1]RC-1'!E2146</f>
        <v>0</v>
      </c>
      <c r="F2146" s="1">
        <f>'[1]RC-1'!F2146</f>
        <v>0</v>
      </c>
      <c r="G2146" s="1">
        <f>'[1]RC-1'!G2146</f>
        <v>0</v>
      </c>
      <c r="H2146" s="1">
        <f>'[1]RC-1'!H2146</f>
        <v>0</v>
      </c>
      <c r="I2146" s="1">
        <f>'[1]RC-1'!I2146</f>
        <v>0</v>
      </c>
      <c r="J2146" s="1">
        <f>'[1]RC-1'!J2146</f>
        <v>0</v>
      </c>
      <c r="K2146" s="1">
        <f>'[1]RC-1'!K2146</f>
        <v>0</v>
      </c>
      <c r="L2146" s="1">
        <f>'[1]RC-1'!L2146</f>
        <v>0</v>
      </c>
      <c r="M2146" s="1">
        <f>'[1]RC-1'!M2146</f>
        <v>0</v>
      </c>
      <c r="N2146" s="1">
        <f>'[1]RC-1'!N2146</f>
        <v>0</v>
      </c>
      <c r="O2146" s="1">
        <f>'[1]RC-1'!O2146</f>
        <v>0</v>
      </c>
      <c r="P2146" s="1">
        <f>'[1]RC-1'!P2146</f>
        <v>0</v>
      </c>
      <c r="Q2146" s="1">
        <f>'[1]RC-1'!Q2146</f>
        <v>0</v>
      </c>
      <c r="R2146" s="1">
        <f>'[1]RC-1'!R2146</f>
        <v>0</v>
      </c>
      <c r="S2146" s="1">
        <f>'[1]RC-1'!S2146</f>
        <v>0</v>
      </c>
      <c r="T2146" s="1">
        <f>'[1]RC-1'!T2146</f>
        <v>0</v>
      </c>
      <c r="U2146" s="1">
        <f>'[1]RC-1'!U2146</f>
        <v>0</v>
      </c>
      <c r="V2146" s="1">
        <f>'[1]RC-1'!V2146</f>
        <v>0</v>
      </c>
      <c r="W2146" s="1">
        <f>'[1]RC-1'!W2146</f>
        <v>0</v>
      </c>
      <c r="X2146" s="1">
        <f>'[1]RC-1'!X2146</f>
        <v>0</v>
      </c>
      <c r="Y2146" s="1">
        <f>'[1]RC-1'!Y2146</f>
        <v>0</v>
      </c>
      <c r="Z2146" s="1">
        <f>'[1]RC-1'!Z2146</f>
        <v>0</v>
      </c>
      <c r="AA2146" s="1">
        <f>'[1]RC-1'!AA2146</f>
        <v>0</v>
      </c>
      <c r="AB2146" s="1">
        <f>'[1]RC-1'!AB2146</f>
        <v>0</v>
      </c>
      <c r="AC2146" s="1">
        <f>'[1]RC-1'!AC2146</f>
        <v>0</v>
      </c>
      <c r="AD2146" s="1">
        <f>'[1]RC-1'!AD2146</f>
        <v>0</v>
      </c>
      <c r="AE2146" s="1">
        <f>'[1]RC-1'!AE2146</f>
        <v>0</v>
      </c>
      <c r="AF2146" s="1">
        <f>'[1]RC-1'!AF2146</f>
        <v>0</v>
      </c>
      <c r="AG2146" s="1">
        <f>'[1]RC-1'!AG2146</f>
        <v>0</v>
      </c>
      <c r="AH2146" s="1">
        <f>'[1]RC-1'!AH2146</f>
        <v>0</v>
      </c>
      <c r="AI2146" s="1">
        <f>'[1]RC-1'!AI2146</f>
        <v>0</v>
      </c>
    </row>
    <row r="2147" spans="1:35" x14ac:dyDescent="0.3">
      <c r="A2147" s="1">
        <f>'[1]RC-1'!A2147</f>
        <v>0</v>
      </c>
      <c r="B2147" s="1">
        <f>'[1]RC-1'!B2147</f>
        <v>0</v>
      </c>
      <c r="C2147" s="1">
        <f>'[1]RC-1'!C2147</f>
        <v>0</v>
      </c>
      <c r="D2147" s="1">
        <f>'[1]RC-1'!D2147</f>
        <v>0</v>
      </c>
      <c r="E2147" s="1">
        <f>'[1]RC-1'!E2147</f>
        <v>0</v>
      </c>
      <c r="F2147" s="1">
        <f>'[1]RC-1'!F2147</f>
        <v>0</v>
      </c>
      <c r="G2147" s="1">
        <f>'[1]RC-1'!G2147</f>
        <v>0</v>
      </c>
      <c r="H2147" s="1">
        <f>'[1]RC-1'!H2147</f>
        <v>0</v>
      </c>
      <c r="I2147" s="1">
        <f>'[1]RC-1'!I2147</f>
        <v>0</v>
      </c>
      <c r="J2147" s="1">
        <f>'[1]RC-1'!J2147</f>
        <v>0</v>
      </c>
      <c r="K2147" s="1">
        <f>'[1]RC-1'!K2147</f>
        <v>0</v>
      </c>
      <c r="L2147" s="1">
        <f>'[1]RC-1'!L2147</f>
        <v>0</v>
      </c>
      <c r="M2147" s="1">
        <f>'[1]RC-1'!M2147</f>
        <v>0</v>
      </c>
      <c r="N2147" s="1">
        <f>'[1]RC-1'!N2147</f>
        <v>0</v>
      </c>
      <c r="O2147" s="1">
        <f>'[1]RC-1'!O2147</f>
        <v>0</v>
      </c>
      <c r="P2147" s="1">
        <f>'[1]RC-1'!P2147</f>
        <v>0</v>
      </c>
      <c r="Q2147" s="1">
        <f>'[1]RC-1'!Q2147</f>
        <v>0</v>
      </c>
      <c r="R2147" s="1">
        <f>'[1]RC-1'!R2147</f>
        <v>0</v>
      </c>
      <c r="S2147" s="1">
        <f>'[1]RC-1'!S2147</f>
        <v>0</v>
      </c>
      <c r="T2147" s="1">
        <f>'[1]RC-1'!T2147</f>
        <v>0</v>
      </c>
      <c r="U2147" s="1">
        <f>'[1]RC-1'!U2147</f>
        <v>0</v>
      </c>
      <c r="V2147" s="1">
        <f>'[1]RC-1'!V2147</f>
        <v>0</v>
      </c>
      <c r="W2147" s="1">
        <f>'[1]RC-1'!W2147</f>
        <v>0</v>
      </c>
      <c r="X2147" s="1">
        <f>'[1]RC-1'!X2147</f>
        <v>0</v>
      </c>
      <c r="Y2147" s="1">
        <f>'[1]RC-1'!Y2147</f>
        <v>0</v>
      </c>
      <c r="Z2147" s="1">
        <f>'[1]RC-1'!Z2147</f>
        <v>0</v>
      </c>
      <c r="AA2147" s="1">
        <f>'[1]RC-1'!AA2147</f>
        <v>0</v>
      </c>
      <c r="AB2147" s="1">
        <f>'[1]RC-1'!AB2147</f>
        <v>0</v>
      </c>
      <c r="AC2147" s="1">
        <f>'[1]RC-1'!AC2147</f>
        <v>0</v>
      </c>
      <c r="AD2147" s="1">
        <f>'[1]RC-1'!AD2147</f>
        <v>0</v>
      </c>
      <c r="AE2147" s="1">
        <f>'[1]RC-1'!AE2147</f>
        <v>0</v>
      </c>
      <c r="AF2147" s="1">
        <f>'[1]RC-1'!AF2147</f>
        <v>0</v>
      </c>
      <c r="AG2147" s="1">
        <f>'[1]RC-1'!AG2147</f>
        <v>0</v>
      </c>
      <c r="AH2147" s="1">
        <f>'[1]RC-1'!AH2147</f>
        <v>0</v>
      </c>
      <c r="AI2147" s="1">
        <f>'[1]RC-1'!AI2147</f>
        <v>0</v>
      </c>
    </row>
    <row r="2148" spans="1:35" x14ac:dyDescent="0.3">
      <c r="A2148" s="1">
        <f>'[1]RC-1'!A2148</f>
        <v>0</v>
      </c>
      <c r="B2148" s="1">
        <f>'[1]RC-1'!B2148</f>
        <v>0</v>
      </c>
      <c r="C2148" s="1">
        <f>'[1]RC-1'!C2148</f>
        <v>0</v>
      </c>
      <c r="D2148" s="1">
        <f>'[1]RC-1'!D2148</f>
        <v>0</v>
      </c>
      <c r="E2148" s="1">
        <f>'[1]RC-1'!E2148</f>
        <v>0</v>
      </c>
      <c r="F2148" s="1">
        <f>'[1]RC-1'!F2148</f>
        <v>0</v>
      </c>
      <c r="G2148" s="1">
        <f>'[1]RC-1'!G2148</f>
        <v>0</v>
      </c>
      <c r="H2148" s="1">
        <f>'[1]RC-1'!H2148</f>
        <v>0</v>
      </c>
      <c r="I2148" s="1">
        <f>'[1]RC-1'!I2148</f>
        <v>0</v>
      </c>
      <c r="J2148" s="1">
        <f>'[1]RC-1'!J2148</f>
        <v>0</v>
      </c>
      <c r="K2148" s="1">
        <f>'[1]RC-1'!K2148</f>
        <v>0</v>
      </c>
      <c r="L2148" s="1">
        <f>'[1]RC-1'!L2148</f>
        <v>0</v>
      </c>
      <c r="M2148" s="1">
        <f>'[1]RC-1'!M2148</f>
        <v>0</v>
      </c>
      <c r="N2148" s="1">
        <f>'[1]RC-1'!N2148</f>
        <v>0</v>
      </c>
      <c r="O2148" s="1">
        <f>'[1]RC-1'!O2148</f>
        <v>0</v>
      </c>
      <c r="P2148" s="1">
        <f>'[1]RC-1'!P2148</f>
        <v>0</v>
      </c>
      <c r="Q2148" s="1">
        <f>'[1]RC-1'!Q2148</f>
        <v>0</v>
      </c>
      <c r="R2148" s="1">
        <f>'[1]RC-1'!R2148</f>
        <v>0</v>
      </c>
      <c r="S2148" s="1">
        <f>'[1]RC-1'!S2148</f>
        <v>0</v>
      </c>
      <c r="T2148" s="1">
        <f>'[1]RC-1'!T2148</f>
        <v>0</v>
      </c>
      <c r="U2148" s="1">
        <f>'[1]RC-1'!U2148</f>
        <v>0</v>
      </c>
      <c r="V2148" s="1">
        <f>'[1]RC-1'!V2148</f>
        <v>0</v>
      </c>
      <c r="W2148" s="1">
        <f>'[1]RC-1'!W2148</f>
        <v>0</v>
      </c>
      <c r="X2148" s="1">
        <f>'[1]RC-1'!X2148</f>
        <v>0</v>
      </c>
      <c r="Y2148" s="1">
        <f>'[1]RC-1'!Y2148</f>
        <v>0</v>
      </c>
      <c r="Z2148" s="1">
        <f>'[1]RC-1'!Z2148</f>
        <v>0</v>
      </c>
      <c r="AA2148" s="1">
        <f>'[1]RC-1'!AA2148</f>
        <v>0</v>
      </c>
      <c r="AB2148" s="1">
        <f>'[1]RC-1'!AB2148</f>
        <v>0</v>
      </c>
      <c r="AC2148" s="1">
        <f>'[1]RC-1'!AC2148</f>
        <v>0</v>
      </c>
      <c r="AD2148" s="1">
        <f>'[1]RC-1'!AD2148</f>
        <v>0</v>
      </c>
      <c r="AE2148" s="1">
        <f>'[1]RC-1'!AE2148</f>
        <v>0</v>
      </c>
      <c r="AF2148" s="1">
        <f>'[1]RC-1'!AF2148</f>
        <v>0</v>
      </c>
      <c r="AG2148" s="1">
        <f>'[1]RC-1'!AG2148</f>
        <v>0</v>
      </c>
      <c r="AH2148" s="1">
        <f>'[1]RC-1'!AH2148</f>
        <v>0</v>
      </c>
      <c r="AI2148" s="1">
        <f>'[1]RC-1'!AI2148</f>
        <v>0</v>
      </c>
    </row>
    <row r="2149" spans="1:35" x14ac:dyDescent="0.3">
      <c r="A2149" s="1">
        <f>'[1]RC-1'!A2149</f>
        <v>0</v>
      </c>
      <c r="B2149" s="1">
        <f>'[1]RC-1'!B2149</f>
        <v>0</v>
      </c>
      <c r="C2149" s="1">
        <f>'[1]RC-1'!C2149</f>
        <v>0</v>
      </c>
      <c r="D2149" s="1">
        <f>'[1]RC-1'!D2149</f>
        <v>0</v>
      </c>
      <c r="E2149" s="1">
        <f>'[1]RC-1'!E2149</f>
        <v>0</v>
      </c>
      <c r="F2149" s="1">
        <f>'[1]RC-1'!F2149</f>
        <v>0</v>
      </c>
      <c r="G2149" s="1">
        <f>'[1]RC-1'!G2149</f>
        <v>0</v>
      </c>
      <c r="H2149" s="1">
        <f>'[1]RC-1'!H2149</f>
        <v>0</v>
      </c>
      <c r="I2149" s="1">
        <f>'[1]RC-1'!I2149</f>
        <v>0</v>
      </c>
      <c r="J2149" s="1">
        <f>'[1]RC-1'!J2149</f>
        <v>0</v>
      </c>
      <c r="K2149" s="1">
        <f>'[1]RC-1'!K2149</f>
        <v>0</v>
      </c>
      <c r="L2149" s="1">
        <f>'[1]RC-1'!L2149</f>
        <v>0</v>
      </c>
      <c r="M2149" s="1">
        <f>'[1]RC-1'!M2149</f>
        <v>0</v>
      </c>
      <c r="N2149" s="1">
        <f>'[1]RC-1'!N2149</f>
        <v>0</v>
      </c>
      <c r="O2149" s="1">
        <f>'[1]RC-1'!O2149</f>
        <v>0</v>
      </c>
      <c r="P2149" s="1">
        <f>'[1]RC-1'!P2149</f>
        <v>0</v>
      </c>
      <c r="Q2149" s="1">
        <f>'[1]RC-1'!Q2149</f>
        <v>0</v>
      </c>
      <c r="R2149" s="1">
        <f>'[1]RC-1'!R2149</f>
        <v>0</v>
      </c>
      <c r="S2149" s="1">
        <f>'[1]RC-1'!S2149</f>
        <v>0</v>
      </c>
      <c r="T2149" s="1">
        <f>'[1]RC-1'!T2149</f>
        <v>0</v>
      </c>
      <c r="U2149" s="1">
        <f>'[1]RC-1'!U2149</f>
        <v>0</v>
      </c>
      <c r="V2149" s="1">
        <f>'[1]RC-1'!V2149</f>
        <v>0</v>
      </c>
      <c r="W2149" s="1">
        <f>'[1]RC-1'!W2149</f>
        <v>0</v>
      </c>
      <c r="X2149" s="1">
        <f>'[1]RC-1'!X2149</f>
        <v>0</v>
      </c>
      <c r="Y2149" s="1">
        <f>'[1]RC-1'!Y2149</f>
        <v>0</v>
      </c>
      <c r="Z2149" s="1">
        <f>'[1]RC-1'!Z2149</f>
        <v>0</v>
      </c>
      <c r="AA2149" s="1">
        <f>'[1]RC-1'!AA2149</f>
        <v>0</v>
      </c>
      <c r="AB2149" s="1">
        <f>'[1]RC-1'!AB2149</f>
        <v>0</v>
      </c>
      <c r="AC2149" s="1">
        <f>'[1]RC-1'!AC2149</f>
        <v>0</v>
      </c>
      <c r="AD2149" s="1">
        <f>'[1]RC-1'!AD2149</f>
        <v>0</v>
      </c>
      <c r="AE2149" s="1">
        <f>'[1]RC-1'!AE2149</f>
        <v>0</v>
      </c>
      <c r="AF2149" s="1">
        <f>'[1]RC-1'!AF2149</f>
        <v>0</v>
      </c>
      <c r="AG2149" s="1">
        <f>'[1]RC-1'!AG2149</f>
        <v>0</v>
      </c>
      <c r="AH2149" s="1">
        <f>'[1]RC-1'!AH2149</f>
        <v>0</v>
      </c>
      <c r="AI2149" s="1">
        <f>'[1]RC-1'!AI2149</f>
        <v>0</v>
      </c>
    </row>
    <row r="2150" spans="1:35" x14ac:dyDescent="0.3">
      <c r="A2150" s="1">
        <f>'[1]RC-1'!A2150</f>
        <v>0</v>
      </c>
      <c r="B2150" s="1">
        <f>'[1]RC-1'!B2150</f>
        <v>0</v>
      </c>
      <c r="C2150" s="1">
        <f>'[1]RC-1'!C2150</f>
        <v>0</v>
      </c>
      <c r="D2150" s="1">
        <f>'[1]RC-1'!D2150</f>
        <v>0</v>
      </c>
      <c r="E2150" s="1">
        <f>'[1]RC-1'!E2150</f>
        <v>0</v>
      </c>
      <c r="F2150" s="1">
        <f>'[1]RC-1'!F2150</f>
        <v>0</v>
      </c>
      <c r="G2150" s="1">
        <f>'[1]RC-1'!G2150</f>
        <v>0</v>
      </c>
      <c r="H2150" s="1">
        <f>'[1]RC-1'!H2150</f>
        <v>0</v>
      </c>
      <c r="I2150" s="1">
        <f>'[1]RC-1'!I2150</f>
        <v>0</v>
      </c>
      <c r="J2150" s="1">
        <f>'[1]RC-1'!J2150</f>
        <v>0</v>
      </c>
      <c r="K2150" s="1">
        <f>'[1]RC-1'!K2150</f>
        <v>0</v>
      </c>
      <c r="L2150" s="1">
        <f>'[1]RC-1'!L2150</f>
        <v>0</v>
      </c>
      <c r="M2150" s="1">
        <f>'[1]RC-1'!M2150</f>
        <v>0</v>
      </c>
      <c r="N2150" s="1">
        <f>'[1]RC-1'!N2150</f>
        <v>0</v>
      </c>
      <c r="O2150" s="1">
        <f>'[1]RC-1'!O2150</f>
        <v>0</v>
      </c>
      <c r="P2150" s="1">
        <f>'[1]RC-1'!P2150</f>
        <v>0</v>
      </c>
      <c r="Q2150" s="1">
        <f>'[1]RC-1'!Q2150</f>
        <v>0</v>
      </c>
      <c r="R2150" s="1">
        <f>'[1]RC-1'!R2150</f>
        <v>0</v>
      </c>
      <c r="S2150" s="1">
        <f>'[1]RC-1'!S2150</f>
        <v>0</v>
      </c>
      <c r="T2150" s="1">
        <f>'[1]RC-1'!T2150</f>
        <v>0</v>
      </c>
      <c r="U2150" s="1">
        <f>'[1]RC-1'!U2150</f>
        <v>0</v>
      </c>
      <c r="V2150" s="1">
        <f>'[1]RC-1'!V2150</f>
        <v>0</v>
      </c>
      <c r="W2150" s="1">
        <f>'[1]RC-1'!W2150</f>
        <v>0</v>
      </c>
      <c r="X2150" s="1">
        <f>'[1]RC-1'!X2150</f>
        <v>0</v>
      </c>
      <c r="Y2150" s="1">
        <f>'[1]RC-1'!Y2150</f>
        <v>0</v>
      </c>
      <c r="Z2150" s="1">
        <f>'[1]RC-1'!Z2150</f>
        <v>0</v>
      </c>
      <c r="AA2150" s="1">
        <f>'[1]RC-1'!AA2150</f>
        <v>0</v>
      </c>
      <c r="AB2150" s="1">
        <f>'[1]RC-1'!AB2150</f>
        <v>0</v>
      </c>
      <c r="AC2150" s="1">
        <f>'[1]RC-1'!AC2150</f>
        <v>0</v>
      </c>
      <c r="AD2150" s="1">
        <f>'[1]RC-1'!AD2150</f>
        <v>0</v>
      </c>
      <c r="AE2150" s="1">
        <f>'[1]RC-1'!AE2150</f>
        <v>0</v>
      </c>
      <c r="AF2150" s="1">
        <f>'[1]RC-1'!AF2150</f>
        <v>0</v>
      </c>
      <c r="AG2150" s="1">
        <f>'[1]RC-1'!AG2150</f>
        <v>0</v>
      </c>
      <c r="AH2150" s="1">
        <f>'[1]RC-1'!AH2150</f>
        <v>0</v>
      </c>
      <c r="AI2150" s="1">
        <f>'[1]RC-1'!AI2150</f>
        <v>0</v>
      </c>
    </row>
    <row r="2151" spans="1:35" x14ac:dyDescent="0.3">
      <c r="A2151" s="1">
        <f>'[1]RC-1'!A2151</f>
        <v>0</v>
      </c>
      <c r="B2151" s="1">
        <f>'[1]RC-1'!B2151</f>
        <v>0</v>
      </c>
      <c r="C2151" s="1">
        <f>'[1]RC-1'!C2151</f>
        <v>0</v>
      </c>
      <c r="D2151" s="1">
        <f>'[1]RC-1'!D2151</f>
        <v>0</v>
      </c>
      <c r="E2151" s="1">
        <f>'[1]RC-1'!E2151</f>
        <v>0</v>
      </c>
      <c r="F2151" s="1">
        <f>'[1]RC-1'!F2151</f>
        <v>0</v>
      </c>
      <c r="G2151" s="1">
        <f>'[1]RC-1'!G2151</f>
        <v>0</v>
      </c>
      <c r="H2151" s="1">
        <f>'[1]RC-1'!H2151</f>
        <v>0</v>
      </c>
      <c r="I2151" s="1">
        <f>'[1]RC-1'!I2151</f>
        <v>0</v>
      </c>
      <c r="J2151" s="1">
        <f>'[1]RC-1'!J2151</f>
        <v>0</v>
      </c>
      <c r="K2151" s="1">
        <f>'[1]RC-1'!K2151</f>
        <v>0</v>
      </c>
      <c r="L2151" s="1">
        <f>'[1]RC-1'!L2151</f>
        <v>0</v>
      </c>
      <c r="M2151" s="1">
        <f>'[1]RC-1'!M2151</f>
        <v>0</v>
      </c>
      <c r="N2151" s="1">
        <f>'[1]RC-1'!N2151</f>
        <v>0</v>
      </c>
      <c r="O2151" s="1">
        <f>'[1]RC-1'!O2151</f>
        <v>0</v>
      </c>
      <c r="P2151" s="1">
        <f>'[1]RC-1'!P2151</f>
        <v>0</v>
      </c>
      <c r="Q2151" s="1">
        <f>'[1]RC-1'!Q2151</f>
        <v>0</v>
      </c>
      <c r="R2151" s="1">
        <f>'[1]RC-1'!R2151</f>
        <v>0</v>
      </c>
      <c r="S2151" s="1">
        <f>'[1]RC-1'!S2151</f>
        <v>0</v>
      </c>
      <c r="T2151" s="1">
        <f>'[1]RC-1'!T2151</f>
        <v>0</v>
      </c>
      <c r="U2151" s="1">
        <f>'[1]RC-1'!U2151</f>
        <v>0</v>
      </c>
      <c r="V2151" s="1">
        <f>'[1]RC-1'!V2151</f>
        <v>0</v>
      </c>
      <c r="W2151" s="1">
        <f>'[1]RC-1'!W2151</f>
        <v>0</v>
      </c>
      <c r="X2151" s="1">
        <f>'[1]RC-1'!X2151</f>
        <v>0</v>
      </c>
      <c r="Y2151" s="1">
        <f>'[1]RC-1'!Y2151</f>
        <v>0</v>
      </c>
      <c r="Z2151" s="1">
        <f>'[1]RC-1'!Z2151</f>
        <v>0</v>
      </c>
      <c r="AA2151" s="1">
        <f>'[1]RC-1'!AA2151</f>
        <v>0</v>
      </c>
      <c r="AB2151" s="1">
        <f>'[1]RC-1'!AB2151</f>
        <v>0</v>
      </c>
      <c r="AC2151" s="1">
        <f>'[1]RC-1'!AC2151</f>
        <v>0</v>
      </c>
      <c r="AD2151" s="1">
        <f>'[1]RC-1'!AD2151</f>
        <v>0</v>
      </c>
      <c r="AE2151" s="1">
        <f>'[1]RC-1'!AE2151</f>
        <v>0</v>
      </c>
      <c r="AF2151" s="1">
        <f>'[1]RC-1'!AF2151</f>
        <v>0</v>
      </c>
      <c r="AG2151" s="1">
        <f>'[1]RC-1'!AG2151</f>
        <v>0</v>
      </c>
      <c r="AH2151" s="1">
        <f>'[1]RC-1'!AH2151</f>
        <v>0</v>
      </c>
      <c r="AI2151" s="1">
        <f>'[1]RC-1'!AI2151</f>
        <v>0</v>
      </c>
    </row>
    <row r="2152" spans="1:35" x14ac:dyDescent="0.3">
      <c r="A2152" s="1">
        <f>'[1]RC-1'!A2152</f>
        <v>0</v>
      </c>
      <c r="B2152" s="1">
        <f>'[1]RC-1'!B2152</f>
        <v>0</v>
      </c>
      <c r="C2152" s="1">
        <f>'[1]RC-1'!C2152</f>
        <v>0</v>
      </c>
      <c r="D2152" s="1">
        <f>'[1]RC-1'!D2152</f>
        <v>0</v>
      </c>
      <c r="E2152" s="1">
        <f>'[1]RC-1'!E2152</f>
        <v>0</v>
      </c>
      <c r="F2152" s="1">
        <f>'[1]RC-1'!F2152</f>
        <v>0</v>
      </c>
      <c r="G2152" s="1">
        <f>'[1]RC-1'!G2152</f>
        <v>0</v>
      </c>
      <c r="H2152" s="1">
        <f>'[1]RC-1'!H2152</f>
        <v>0</v>
      </c>
      <c r="I2152" s="1">
        <f>'[1]RC-1'!I2152</f>
        <v>0</v>
      </c>
      <c r="J2152" s="1">
        <f>'[1]RC-1'!J2152</f>
        <v>0</v>
      </c>
      <c r="K2152" s="1">
        <f>'[1]RC-1'!K2152</f>
        <v>0</v>
      </c>
      <c r="L2152" s="1">
        <f>'[1]RC-1'!L2152</f>
        <v>0</v>
      </c>
      <c r="M2152" s="1">
        <f>'[1]RC-1'!M2152</f>
        <v>0</v>
      </c>
      <c r="N2152" s="1">
        <f>'[1]RC-1'!N2152</f>
        <v>0</v>
      </c>
      <c r="O2152" s="1">
        <f>'[1]RC-1'!O2152</f>
        <v>0</v>
      </c>
      <c r="P2152" s="1">
        <f>'[1]RC-1'!P2152</f>
        <v>0</v>
      </c>
      <c r="Q2152" s="1">
        <f>'[1]RC-1'!Q2152</f>
        <v>0</v>
      </c>
      <c r="R2152" s="1">
        <f>'[1]RC-1'!R2152</f>
        <v>0</v>
      </c>
      <c r="S2152" s="1">
        <f>'[1]RC-1'!S2152</f>
        <v>0</v>
      </c>
      <c r="T2152" s="1">
        <f>'[1]RC-1'!T2152</f>
        <v>0</v>
      </c>
      <c r="U2152" s="1">
        <f>'[1]RC-1'!U2152</f>
        <v>0</v>
      </c>
      <c r="V2152" s="1">
        <f>'[1]RC-1'!V2152</f>
        <v>0</v>
      </c>
      <c r="W2152" s="1">
        <f>'[1]RC-1'!W2152</f>
        <v>0</v>
      </c>
      <c r="X2152" s="1">
        <f>'[1]RC-1'!X2152</f>
        <v>0</v>
      </c>
      <c r="Y2152" s="1">
        <f>'[1]RC-1'!Y2152</f>
        <v>0</v>
      </c>
      <c r="Z2152" s="1">
        <f>'[1]RC-1'!Z2152</f>
        <v>0</v>
      </c>
      <c r="AA2152" s="1">
        <f>'[1]RC-1'!AA2152</f>
        <v>0</v>
      </c>
      <c r="AB2152" s="1">
        <f>'[1]RC-1'!AB2152</f>
        <v>0</v>
      </c>
      <c r="AC2152" s="1">
        <f>'[1]RC-1'!AC2152</f>
        <v>0</v>
      </c>
      <c r="AD2152" s="1">
        <f>'[1]RC-1'!AD2152</f>
        <v>0</v>
      </c>
      <c r="AE2152" s="1">
        <f>'[1]RC-1'!AE2152</f>
        <v>0</v>
      </c>
      <c r="AF2152" s="1">
        <f>'[1]RC-1'!AF2152</f>
        <v>0</v>
      </c>
      <c r="AG2152" s="1">
        <f>'[1]RC-1'!AG2152</f>
        <v>0</v>
      </c>
      <c r="AH2152" s="1">
        <f>'[1]RC-1'!AH2152</f>
        <v>0</v>
      </c>
      <c r="AI2152" s="1">
        <f>'[1]RC-1'!AI2152</f>
        <v>0</v>
      </c>
    </row>
    <row r="2153" spans="1:35" x14ac:dyDescent="0.3">
      <c r="A2153" s="1">
        <f>'[1]RC-1'!A2153</f>
        <v>0</v>
      </c>
      <c r="B2153" s="1">
        <f>'[1]RC-1'!B2153</f>
        <v>0</v>
      </c>
      <c r="C2153" s="1">
        <f>'[1]RC-1'!C2153</f>
        <v>0</v>
      </c>
      <c r="D2153" s="1">
        <f>'[1]RC-1'!D2153</f>
        <v>0</v>
      </c>
      <c r="E2153" s="1">
        <f>'[1]RC-1'!E2153</f>
        <v>0</v>
      </c>
      <c r="F2153" s="1">
        <f>'[1]RC-1'!F2153</f>
        <v>0</v>
      </c>
      <c r="G2153" s="1">
        <f>'[1]RC-1'!G2153</f>
        <v>0</v>
      </c>
      <c r="H2153" s="1">
        <f>'[1]RC-1'!H2153</f>
        <v>0</v>
      </c>
      <c r="I2153" s="1">
        <f>'[1]RC-1'!I2153</f>
        <v>0</v>
      </c>
      <c r="J2153" s="1">
        <f>'[1]RC-1'!J2153</f>
        <v>0</v>
      </c>
      <c r="K2153" s="1">
        <f>'[1]RC-1'!K2153</f>
        <v>0</v>
      </c>
      <c r="L2153" s="1">
        <f>'[1]RC-1'!L2153</f>
        <v>0</v>
      </c>
      <c r="M2153" s="1">
        <f>'[1]RC-1'!M2153</f>
        <v>0</v>
      </c>
      <c r="N2153" s="1">
        <f>'[1]RC-1'!N2153</f>
        <v>0</v>
      </c>
      <c r="O2153" s="1">
        <f>'[1]RC-1'!O2153</f>
        <v>0</v>
      </c>
      <c r="P2153" s="1">
        <f>'[1]RC-1'!P2153</f>
        <v>0</v>
      </c>
      <c r="Q2153" s="1">
        <f>'[1]RC-1'!Q2153</f>
        <v>0</v>
      </c>
      <c r="R2153" s="1">
        <f>'[1]RC-1'!R2153</f>
        <v>0</v>
      </c>
      <c r="S2153" s="1">
        <f>'[1]RC-1'!S2153</f>
        <v>0</v>
      </c>
      <c r="T2153" s="1">
        <f>'[1]RC-1'!T2153</f>
        <v>0</v>
      </c>
      <c r="U2153" s="1">
        <f>'[1]RC-1'!U2153</f>
        <v>0</v>
      </c>
      <c r="V2153" s="1">
        <f>'[1]RC-1'!V2153</f>
        <v>0</v>
      </c>
      <c r="W2153" s="1">
        <f>'[1]RC-1'!W2153</f>
        <v>0</v>
      </c>
      <c r="X2153" s="1">
        <f>'[1]RC-1'!X2153</f>
        <v>0</v>
      </c>
      <c r="Y2153" s="1">
        <f>'[1]RC-1'!Y2153</f>
        <v>0</v>
      </c>
      <c r="Z2153" s="1">
        <f>'[1]RC-1'!Z2153</f>
        <v>0</v>
      </c>
      <c r="AA2153" s="1">
        <f>'[1]RC-1'!AA2153</f>
        <v>0</v>
      </c>
      <c r="AB2153" s="1">
        <f>'[1]RC-1'!AB2153</f>
        <v>0</v>
      </c>
      <c r="AC2153" s="1">
        <f>'[1]RC-1'!AC2153</f>
        <v>0</v>
      </c>
      <c r="AD2153" s="1">
        <f>'[1]RC-1'!AD2153</f>
        <v>0</v>
      </c>
      <c r="AE2153" s="1">
        <f>'[1]RC-1'!AE2153</f>
        <v>0</v>
      </c>
      <c r="AF2153" s="1">
        <f>'[1]RC-1'!AF2153</f>
        <v>0</v>
      </c>
      <c r="AG2153" s="1">
        <f>'[1]RC-1'!AG2153</f>
        <v>0</v>
      </c>
      <c r="AH2153" s="1">
        <f>'[1]RC-1'!AH2153</f>
        <v>0</v>
      </c>
      <c r="AI2153" s="1">
        <f>'[1]RC-1'!AI2153</f>
        <v>0</v>
      </c>
    </row>
    <row r="2154" spans="1:35" x14ac:dyDescent="0.3">
      <c r="A2154" s="1">
        <f>'[1]RC-1'!A2154</f>
        <v>0</v>
      </c>
      <c r="B2154" s="1">
        <f>'[1]RC-1'!B2154</f>
        <v>0</v>
      </c>
      <c r="C2154" s="1">
        <f>'[1]RC-1'!C2154</f>
        <v>0</v>
      </c>
      <c r="D2154" s="1">
        <f>'[1]RC-1'!D2154</f>
        <v>0</v>
      </c>
      <c r="E2154" s="1">
        <f>'[1]RC-1'!E2154</f>
        <v>0</v>
      </c>
      <c r="F2154" s="1">
        <f>'[1]RC-1'!F2154</f>
        <v>0</v>
      </c>
      <c r="G2154" s="1">
        <f>'[1]RC-1'!G2154</f>
        <v>0</v>
      </c>
      <c r="H2154" s="1">
        <f>'[1]RC-1'!H2154</f>
        <v>0</v>
      </c>
      <c r="I2154" s="1">
        <f>'[1]RC-1'!I2154</f>
        <v>0</v>
      </c>
      <c r="J2154" s="1">
        <f>'[1]RC-1'!J2154</f>
        <v>0</v>
      </c>
      <c r="K2154" s="1">
        <f>'[1]RC-1'!K2154</f>
        <v>0</v>
      </c>
      <c r="L2154" s="1">
        <f>'[1]RC-1'!L2154</f>
        <v>0</v>
      </c>
      <c r="M2154" s="1">
        <f>'[1]RC-1'!M2154</f>
        <v>0</v>
      </c>
      <c r="N2154" s="1">
        <f>'[1]RC-1'!N2154</f>
        <v>0</v>
      </c>
      <c r="O2154" s="1">
        <f>'[1]RC-1'!O2154</f>
        <v>0</v>
      </c>
      <c r="P2154" s="1">
        <f>'[1]RC-1'!P2154</f>
        <v>0</v>
      </c>
      <c r="Q2154" s="1">
        <f>'[1]RC-1'!Q2154</f>
        <v>0</v>
      </c>
      <c r="R2154" s="1">
        <f>'[1]RC-1'!R2154</f>
        <v>0</v>
      </c>
      <c r="S2154" s="1">
        <f>'[1]RC-1'!S2154</f>
        <v>0</v>
      </c>
      <c r="T2154" s="1">
        <f>'[1]RC-1'!T2154</f>
        <v>0</v>
      </c>
      <c r="U2154" s="1">
        <f>'[1]RC-1'!U2154</f>
        <v>0</v>
      </c>
      <c r="V2154" s="1">
        <f>'[1]RC-1'!V2154</f>
        <v>0</v>
      </c>
      <c r="W2154" s="1">
        <f>'[1]RC-1'!W2154</f>
        <v>0</v>
      </c>
      <c r="X2154" s="1">
        <f>'[1]RC-1'!X2154</f>
        <v>0</v>
      </c>
      <c r="Y2154" s="1">
        <f>'[1]RC-1'!Y2154</f>
        <v>0</v>
      </c>
      <c r="Z2154" s="1">
        <f>'[1]RC-1'!Z2154</f>
        <v>0</v>
      </c>
      <c r="AA2154" s="1">
        <f>'[1]RC-1'!AA2154</f>
        <v>0</v>
      </c>
      <c r="AB2154" s="1">
        <f>'[1]RC-1'!AB2154</f>
        <v>0</v>
      </c>
      <c r="AC2154" s="1">
        <f>'[1]RC-1'!AC2154</f>
        <v>0</v>
      </c>
      <c r="AD2154" s="1">
        <f>'[1]RC-1'!AD2154</f>
        <v>0</v>
      </c>
      <c r="AE2154" s="1">
        <f>'[1]RC-1'!AE2154</f>
        <v>0</v>
      </c>
      <c r="AF2154" s="1">
        <f>'[1]RC-1'!AF2154</f>
        <v>0</v>
      </c>
      <c r="AG2154" s="1">
        <f>'[1]RC-1'!AG2154</f>
        <v>0</v>
      </c>
      <c r="AH2154" s="1">
        <f>'[1]RC-1'!AH2154</f>
        <v>0</v>
      </c>
      <c r="AI2154" s="1">
        <f>'[1]RC-1'!AI2154</f>
        <v>0</v>
      </c>
    </row>
    <row r="2155" spans="1:35" x14ac:dyDescent="0.3">
      <c r="A2155" s="1">
        <f>'[1]RC-1'!A2155</f>
        <v>0</v>
      </c>
      <c r="B2155" s="1">
        <f>'[1]RC-1'!B2155</f>
        <v>0</v>
      </c>
      <c r="C2155" s="1">
        <f>'[1]RC-1'!C2155</f>
        <v>0</v>
      </c>
      <c r="D2155" s="1">
        <f>'[1]RC-1'!D2155</f>
        <v>0</v>
      </c>
      <c r="E2155" s="1">
        <f>'[1]RC-1'!E2155</f>
        <v>0</v>
      </c>
      <c r="F2155" s="1">
        <f>'[1]RC-1'!F2155</f>
        <v>0</v>
      </c>
      <c r="G2155" s="1">
        <f>'[1]RC-1'!G2155</f>
        <v>0</v>
      </c>
      <c r="H2155" s="1">
        <f>'[1]RC-1'!H2155</f>
        <v>0</v>
      </c>
      <c r="I2155" s="1">
        <f>'[1]RC-1'!I2155</f>
        <v>0</v>
      </c>
      <c r="J2155" s="1">
        <f>'[1]RC-1'!J2155</f>
        <v>0</v>
      </c>
      <c r="K2155" s="1">
        <f>'[1]RC-1'!K2155</f>
        <v>0</v>
      </c>
      <c r="L2155" s="1">
        <f>'[1]RC-1'!L2155</f>
        <v>0</v>
      </c>
      <c r="M2155" s="1">
        <f>'[1]RC-1'!M2155</f>
        <v>0</v>
      </c>
      <c r="N2155" s="1">
        <f>'[1]RC-1'!N2155</f>
        <v>0</v>
      </c>
      <c r="O2155" s="1">
        <f>'[1]RC-1'!O2155</f>
        <v>0</v>
      </c>
      <c r="P2155" s="1">
        <f>'[1]RC-1'!P2155</f>
        <v>0</v>
      </c>
      <c r="Q2155" s="1">
        <f>'[1]RC-1'!Q2155</f>
        <v>0</v>
      </c>
      <c r="R2155" s="1">
        <f>'[1]RC-1'!R2155</f>
        <v>0</v>
      </c>
      <c r="S2155" s="1">
        <f>'[1]RC-1'!S2155</f>
        <v>0</v>
      </c>
      <c r="T2155" s="1">
        <f>'[1]RC-1'!T2155</f>
        <v>0</v>
      </c>
      <c r="U2155" s="1">
        <f>'[1]RC-1'!U2155</f>
        <v>0</v>
      </c>
      <c r="V2155" s="1">
        <f>'[1]RC-1'!V2155</f>
        <v>0</v>
      </c>
      <c r="W2155" s="1">
        <f>'[1]RC-1'!W2155</f>
        <v>0</v>
      </c>
      <c r="X2155" s="1">
        <f>'[1]RC-1'!X2155</f>
        <v>0</v>
      </c>
      <c r="Y2155" s="1">
        <f>'[1]RC-1'!Y2155</f>
        <v>0</v>
      </c>
      <c r="Z2155" s="1">
        <f>'[1]RC-1'!Z2155</f>
        <v>0</v>
      </c>
      <c r="AA2155" s="1">
        <f>'[1]RC-1'!AA2155</f>
        <v>0</v>
      </c>
      <c r="AB2155" s="1">
        <f>'[1]RC-1'!AB2155</f>
        <v>0</v>
      </c>
      <c r="AC2155" s="1">
        <f>'[1]RC-1'!AC2155</f>
        <v>0</v>
      </c>
      <c r="AD2155" s="1">
        <f>'[1]RC-1'!AD2155</f>
        <v>0</v>
      </c>
      <c r="AE2155" s="1">
        <f>'[1]RC-1'!AE2155</f>
        <v>0</v>
      </c>
      <c r="AF2155" s="1">
        <f>'[1]RC-1'!AF2155</f>
        <v>0</v>
      </c>
      <c r="AG2155" s="1">
        <f>'[1]RC-1'!AG2155</f>
        <v>0</v>
      </c>
      <c r="AH2155" s="1">
        <f>'[1]RC-1'!AH2155</f>
        <v>0</v>
      </c>
      <c r="AI2155" s="1">
        <f>'[1]RC-1'!AI2155</f>
        <v>0</v>
      </c>
    </row>
    <row r="2156" spans="1:35" x14ac:dyDescent="0.3">
      <c r="A2156" s="1">
        <f>'[1]RC-1'!A2156</f>
        <v>0</v>
      </c>
      <c r="B2156" s="1">
        <f>'[1]RC-1'!B2156</f>
        <v>0</v>
      </c>
      <c r="C2156" s="1">
        <f>'[1]RC-1'!C2156</f>
        <v>0</v>
      </c>
      <c r="D2156" s="1">
        <f>'[1]RC-1'!D2156</f>
        <v>0</v>
      </c>
      <c r="E2156" s="1">
        <f>'[1]RC-1'!E2156</f>
        <v>0</v>
      </c>
      <c r="F2156" s="1">
        <f>'[1]RC-1'!F2156</f>
        <v>0</v>
      </c>
      <c r="G2156" s="1">
        <f>'[1]RC-1'!G2156</f>
        <v>0</v>
      </c>
      <c r="H2156" s="1">
        <f>'[1]RC-1'!H2156</f>
        <v>0</v>
      </c>
      <c r="I2156" s="1">
        <f>'[1]RC-1'!I2156</f>
        <v>0</v>
      </c>
      <c r="J2156" s="1">
        <f>'[1]RC-1'!J2156</f>
        <v>0</v>
      </c>
      <c r="K2156" s="1">
        <f>'[1]RC-1'!K2156</f>
        <v>0</v>
      </c>
      <c r="L2156" s="1">
        <f>'[1]RC-1'!L2156</f>
        <v>0</v>
      </c>
      <c r="M2156" s="1">
        <f>'[1]RC-1'!M2156</f>
        <v>0</v>
      </c>
      <c r="N2156" s="1">
        <f>'[1]RC-1'!N2156</f>
        <v>0</v>
      </c>
      <c r="O2156" s="1">
        <f>'[1]RC-1'!O2156</f>
        <v>0</v>
      </c>
      <c r="P2156" s="1">
        <f>'[1]RC-1'!P2156</f>
        <v>0</v>
      </c>
      <c r="Q2156" s="1">
        <f>'[1]RC-1'!Q2156</f>
        <v>0</v>
      </c>
      <c r="R2156" s="1">
        <f>'[1]RC-1'!R2156</f>
        <v>0</v>
      </c>
      <c r="S2156" s="1">
        <f>'[1]RC-1'!S2156</f>
        <v>0</v>
      </c>
      <c r="T2156" s="1">
        <f>'[1]RC-1'!T2156</f>
        <v>0</v>
      </c>
      <c r="U2156" s="1">
        <f>'[1]RC-1'!U2156</f>
        <v>0</v>
      </c>
      <c r="V2156" s="1">
        <f>'[1]RC-1'!V2156</f>
        <v>0</v>
      </c>
      <c r="W2156" s="1">
        <f>'[1]RC-1'!W2156</f>
        <v>0</v>
      </c>
      <c r="X2156" s="1">
        <f>'[1]RC-1'!X2156</f>
        <v>0</v>
      </c>
      <c r="Y2156" s="1">
        <f>'[1]RC-1'!Y2156</f>
        <v>0</v>
      </c>
      <c r="Z2156" s="1">
        <f>'[1]RC-1'!Z2156</f>
        <v>0</v>
      </c>
      <c r="AA2156" s="1">
        <f>'[1]RC-1'!AA2156</f>
        <v>0</v>
      </c>
      <c r="AB2156" s="1">
        <f>'[1]RC-1'!AB2156</f>
        <v>0</v>
      </c>
      <c r="AC2156" s="1">
        <f>'[1]RC-1'!AC2156</f>
        <v>0</v>
      </c>
      <c r="AD2156" s="1">
        <f>'[1]RC-1'!AD2156</f>
        <v>0</v>
      </c>
      <c r="AE2156" s="1">
        <f>'[1]RC-1'!AE2156</f>
        <v>0</v>
      </c>
      <c r="AF2156" s="1">
        <f>'[1]RC-1'!AF2156</f>
        <v>0</v>
      </c>
      <c r="AG2156" s="1">
        <f>'[1]RC-1'!AG2156</f>
        <v>0</v>
      </c>
      <c r="AH2156" s="1">
        <f>'[1]RC-1'!AH2156</f>
        <v>0</v>
      </c>
      <c r="AI2156" s="1">
        <f>'[1]RC-1'!AI2156</f>
        <v>0</v>
      </c>
    </row>
    <row r="2157" spans="1:35" x14ac:dyDescent="0.3">
      <c r="A2157" s="1">
        <f>'[1]RC-1'!A2157</f>
        <v>0</v>
      </c>
      <c r="B2157" s="1">
        <f>'[1]RC-1'!B2157</f>
        <v>0</v>
      </c>
      <c r="C2157" s="1">
        <f>'[1]RC-1'!C2157</f>
        <v>0</v>
      </c>
      <c r="D2157" s="1">
        <f>'[1]RC-1'!D2157</f>
        <v>0</v>
      </c>
      <c r="E2157" s="1">
        <f>'[1]RC-1'!E2157</f>
        <v>0</v>
      </c>
      <c r="F2157" s="1">
        <f>'[1]RC-1'!F2157</f>
        <v>0</v>
      </c>
      <c r="G2157" s="1">
        <f>'[1]RC-1'!G2157</f>
        <v>0</v>
      </c>
      <c r="H2157" s="1">
        <f>'[1]RC-1'!H2157</f>
        <v>0</v>
      </c>
      <c r="I2157" s="1">
        <f>'[1]RC-1'!I2157</f>
        <v>0</v>
      </c>
      <c r="J2157" s="1">
        <f>'[1]RC-1'!J2157</f>
        <v>0</v>
      </c>
      <c r="K2157" s="1">
        <f>'[1]RC-1'!K2157</f>
        <v>0</v>
      </c>
      <c r="L2157" s="1">
        <f>'[1]RC-1'!L2157</f>
        <v>0</v>
      </c>
      <c r="M2157" s="1">
        <f>'[1]RC-1'!M2157</f>
        <v>0</v>
      </c>
      <c r="N2157" s="1">
        <f>'[1]RC-1'!N2157</f>
        <v>0</v>
      </c>
      <c r="O2157" s="1">
        <f>'[1]RC-1'!O2157</f>
        <v>0</v>
      </c>
      <c r="P2157" s="1">
        <f>'[1]RC-1'!P2157</f>
        <v>0</v>
      </c>
      <c r="Q2157" s="1">
        <f>'[1]RC-1'!Q2157</f>
        <v>0</v>
      </c>
      <c r="R2157" s="1">
        <f>'[1]RC-1'!R2157</f>
        <v>0</v>
      </c>
      <c r="S2157" s="1">
        <f>'[1]RC-1'!S2157</f>
        <v>0</v>
      </c>
      <c r="T2157" s="1">
        <f>'[1]RC-1'!T2157</f>
        <v>0</v>
      </c>
      <c r="U2157" s="1">
        <f>'[1]RC-1'!U2157</f>
        <v>0</v>
      </c>
      <c r="V2157" s="1">
        <f>'[1]RC-1'!V2157</f>
        <v>0</v>
      </c>
      <c r="W2157" s="1">
        <f>'[1]RC-1'!W2157</f>
        <v>0</v>
      </c>
      <c r="X2157" s="1">
        <f>'[1]RC-1'!X2157</f>
        <v>0</v>
      </c>
      <c r="Y2157" s="1">
        <f>'[1]RC-1'!Y2157</f>
        <v>0</v>
      </c>
      <c r="Z2157" s="1">
        <f>'[1]RC-1'!Z2157</f>
        <v>0</v>
      </c>
      <c r="AA2157" s="1">
        <f>'[1]RC-1'!AA2157</f>
        <v>0</v>
      </c>
      <c r="AB2157" s="1">
        <f>'[1]RC-1'!AB2157</f>
        <v>0</v>
      </c>
      <c r="AC2157" s="1">
        <f>'[1]RC-1'!AC2157</f>
        <v>0</v>
      </c>
      <c r="AD2157" s="1">
        <f>'[1]RC-1'!AD2157</f>
        <v>0</v>
      </c>
      <c r="AE2157" s="1">
        <f>'[1]RC-1'!AE2157</f>
        <v>0</v>
      </c>
      <c r="AF2157" s="1">
        <f>'[1]RC-1'!AF2157</f>
        <v>0</v>
      </c>
      <c r="AG2157" s="1">
        <f>'[1]RC-1'!AG2157</f>
        <v>0</v>
      </c>
      <c r="AH2157" s="1">
        <f>'[1]RC-1'!AH2157</f>
        <v>0</v>
      </c>
      <c r="AI2157" s="1">
        <f>'[1]RC-1'!AI2157</f>
        <v>0</v>
      </c>
    </row>
    <row r="2158" spans="1:35" x14ac:dyDescent="0.3">
      <c r="A2158" s="1">
        <f>'[1]RC-1'!A2158</f>
        <v>0</v>
      </c>
      <c r="B2158" s="1">
        <f>'[1]RC-1'!B2158</f>
        <v>0</v>
      </c>
      <c r="C2158" s="1">
        <f>'[1]RC-1'!C2158</f>
        <v>0</v>
      </c>
      <c r="D2158" s="1">
        <f>'[1]RC-1'!D2158</f>
        <v>0</v>
      </c>
      <c r="E2158" s="1">
        <f>'[1]RC-1'!E2158</f>
        <v>0</v>
      </c>
      <c r="F2158" s="1">
        <f>'[1]RC-1'!F2158</f>
        <v>0</v>
      </c>
      <c r="G2158" s="1">
        <f>'[1]RC-1'!G2158</f>
        <v>0</v>
      </c>
      <c r="H2158" s="1">
        <f>'[1]RC-1'!H2158</f>
        <v>0</v>
      </c>
      <c r="I2158" s="1">
        <f>'[1]RC-1'!I2158</f>
        <v>0</v>
      </c>
      <c r="J2158" s="1">
        <f>'[1]RC-1'!J2158</f>
        <v>0</v>
      </c>
      <c r="K2158" s="1">
        <f>'[1]RC-1'!K2158</f>
        <v>0</v>
      </c>
      <c r="L2158" s="1">
        <f>'[1]RC-1'!L2158</f>
        <v>0</v>
      </c>
      <c r="M2158" s="1">
        <f>'[1]RC-1'!M2158</f>
        <v>0</v>
      </c>
      <c r="N2158" s="1">
        <f>'[1]RC-1'!N2158</f>
        <v>0</v>
      </c>
      <c r="O2158" s="1">
        <f>'[1]RC-1'!O2158</f>
        <v>0</v>
      </c>
      <c r="P2158" s="1">
        <f>'[1]RC-1'!P2158</f>
        <v>0</v>
      </c>
      <c r="Q2158" s="1">
        <f>'[1]RC-1'!Q2158</f>
        <v>0</v>
      </c>
      <c r="R2158" s="1">
        <f>'[1]RC-1'!R2158</f>
        <v>0</v>
      </c>
      <c r="S2158" s="1">
        <f>'[1]RC-1'!S2158</f>
        <v>0</v>
      </c>
      <c r="T2158" s="1">
        <f>'[1]RC-1'!T2158</f>
        <v>0</v>
      </c>
      <c r="U2158" s="1">
        <f>'[1]RC-1'!U2158</f>
        <v>0</v>
      </c>
      <c r="V2158" s="1">
        <f>'[1]RC-1'!V2158</f>
        <v>0</v>
      </c>
      <c r="W2158" s="1">
        <f>'[1]RC-1'!W2158</f>
        <v>0</v>
      </c>
      <c r="X2158" s="1">
        <f>'[1]RC-1'!X2158</f>
        <v>0</v>
      </c>
      <c r="Y2158" s="1">
        <f>'[1]RC-1'!Y2158</f>
        <v>0</v>
      </c>
      <c r="Z2158" s="1">
        <f>'[1]RC-1'!Z2158</f>
        <v>0</v>
      </c>
      <c r="AA2158" s="1">
        <f>'[1]RC-1'!AA2158</f>
        <v>0</v>
      </c>
      <c r="AB2158" s="1">
        <f>'[1]RC-1'!AB2158</f>
        <v>0</v>
      </c>
      <c r="AC2158" s="1">
        <f>'[1]RC-1'!AC2158</f>
        <v>0</v>
      </c>
      <c r="AD2158" s="1">
        <f>'[1]RC-1'!AD2158</f>
        <v>0</v>
      </c>
      <c r="AE2158" s="1">
        <f>'[1]RC-1'!AE2158</f>
        <v>0</v>
      </c>
      <c r="AF2158" s="1">
        <f>'[1]RC-1'!AF2158</f>
        <v>0</v>
      </c>
      <c r="AG2158" s="1">
        <f>'[1]RC-1'!AG2158</f>
        <v>0</v>
      </c>
      <c r="AH2158" s="1">
        <f>'[1]RC-1'!AH2158</f>
        <v>0</v>
      </c>
      <c r="AI2158" s="1">
        <f>'[1]RC-1'!AI2158</f>
        <v>0</v>
      </c>
    </row>
    <row r="2159" spans="1:35" x14ac:dyDescent="0.3">
      <c r="A2159" s="1">
        <f>'[1]RC-1'!A2159</f>
        <v>0</v>
      </c>
      <c r="B2159" s="1">
        <f>'[1]RC-1'!B2159</f>
        <v>0</v>
      </c>
      <c r="C2159" s="1">
        <f>'[1]RC-1'!C2159</f>
        <v>0</v>
      </c>
      <c r="D2159" s="1">
        <f>'[1]RC-1'!D2159</f>
        <v>0</v>
      </c>
      <c r="E2159" s="1">
        <f>'[1]RC-1'!E2159</f>
        <v>0</v>
      </c>
      <c r="F2159" s="1">
        <f>'[1]RC-1'!F2159</f>
        <v>0</v>
      </c>
      <c r="G2159" s="1">
        <f>'[1]RC-1'!G2159</f>
        <v>0</v>
      </c>
      <c r="H2159" s="1">
        <f>'[1]RC-1'!H2159</f>
        <v>0</v>
      </c>
      <c r="I2159" s="1">
        <f>'[1]RC-1'!I2159</f>
        <v>0</v>
      </c>
      <c r="J2159" s="1">
        <f>'[1]RC-1'!J2159</f>
        <v>0</v>
      </c>
      <c r="K2159" s="1">
        <f>'[1]RC-1'!K2159</f>
        <v>0</v>
      </c>
      <c r="L2159" s="1">
        <f>'[1]RC-1'!L2159</f>
        <v>0</v>
      </c>
      <c r="M2159" s="1">
        <f>'[1]RC-1'!M2159</f>
        <v>0</v>
      </c>
      <c r="N2159" s="1">
        <f>'[1]RC-1'!N2159</f>
        <v>0</v>
      </c>
      <c r="O2159" s="1">
        <f>'[1]RC-1'!O2159</f>
        <v>0</v>
      </c>
      <c r="P2159" s="1">
        <f>'[1]RC-1'!P2159</f>
        <v>0</v>
      </c>
      <c r="Q2159" s="1">
        <f>'[1]RC-1'!Q2159</f>
        <v>0</v>
      </c>
      <c r="R2159" s="1">
        <f>'[1]RC-1'!R2159</f>
        <v>0</v>
      </c>
      <c r="S2159" s="1">
        <f>'[1]RC-1'!S2159</f>
        <v>0</v>
      </c>
      <c r="T2159" s="1">
        <f>'[1]RC-1'!T2159</f>
        <v>0</v>
      </c>
      <c r="U2159" s="1">
        <f>'[1]RC-1'!U2159</f>
        <v>0</v>
      </c>
      <c r="V2159" s="1">
        <f>'[1]RC-1'!V2159</f>
        <v>0</v>
      </c>
      <c r="W2159" s="1">
        <f>'[1]RC-1'!W2159</f>
        <v>0</v>
      </c>
      <c r="X2159" s="1">
        <f>'[1]RC-1'!X2159</f>
        <v>0</v>
      </c>
      <c r="Y2159" s="1">
        <f>'[1]RC-1'!Y2159</f>
        <v>0</v>
      </c>
      <c r="Z2159" s="1">
        <f>'[1]RC-1'!Z2159</f>
        <v>0</v>
      </c>
      <c r="AA2159" s="1">
        <f>'[1]RC-1'!AA2159</f>
        <v>0</v>
      </c>
      <c r="AB2159" s="1">
        <f>'[1]RC-1'!AB2159</f>
        <v>0</v>
      </c>
      <c r="AC2159" s="1">
        <f>'[1]RC-1'!AC2159</f>
        <v>0</v>
      </c>
      <c r="AD2159" s="1">
        <f>'[1]RC-1'!AD2159</f>
        <v>0</v>
      </c>
      <c r="AE2159" s="1">
        <f>'[1]RC-1'!AE2159</f>
        <v>0</v>
      </c>
      <c r="AF2159" s="1">
        <f>'[1]RC-1'!AF2159</f>
        <v>0</v>
      </c>
      <c r="AG2159" s="1">
        <f>'[1]RC-1'!AG2159</f>
        <v>0</v>
      </c>
      <c r="AH2159" s="1">
        <f>'[1]RC-1'!AH2159</f>
        <v>0</v>
      </c>
      <c r="AI2159" s="1">
        <f>'[1]RC-1'!AI2159</f>
        <v>0</v>
      </c>
    </row>
    <row r="2160" spans="1:35" x14ac:dyDescent="0.3">
      <c r="A2160" s="1">
        <f>'[1]RC-1'!A2160</f>
        <v>0</v>
      </c>
      <c r="B2160" s="1">
        <f>'[1]RC-1'!B2160</f>
        <v>0</v>
      </c>
      <c r="C2160" s="1">
        <f>'[1]RC-1'!C2160</f>
        <v>0</v>
      </c>
      <c r="D2160" s="1">
        <f>'[1]RC-1'!D2160</f>
        <v>0</v>
      </c>
      <c r="E2160" s="1">
        <f>'[1]RC-1'!E2160</f>
        <v>0</v>
      </c>
      <c r="F2160" s="1">
        <f>'[1]RC-1'!F2160</f>
        <v>0</v>
      </c>
      <c r="G2160" s="1">
        <f>'[1]RC-1'!G2160</f>
        <v>0</v>
      </c>
      <c r="H2160" s="1">
        <f>'[1]RC-1'!H2160</f>
        <v>0</v>
      </c>
      <c r="I2160" s="1">
        <f>'[1]RC-1'!I2160</f>
        <v>0</v>
      </c>
      <c r="J2160" s="1">
        <f>'[1]RC-1'!J2160</f>
        <v>0</v>
      </c>
      <c r="K2160" s="1">
        <f>'[1]RC-1'!K2160</f>
        <v>0</v>
      </c>
      <c r="L2160" s="1">
        <f>'[1]RC-1'!L2160</f>
        <v>0</v>
      </c>
      <c r="M2160" s="1">
        <f>'[1]RC-1'!M2160</f>
        <v>0</v>
      </c>
      <c r="N2160" s="1">
        <f>'[1]RC-1'!N2160</f>
        <v>0</v>
      </c>
      <c r="O2160" s="1">
        <f>'[1]RC-1'!O2160</f>
        <v>0</v>
      </c>
      <c r="P2160" s="1">
        <f>'[1]RC-1'!P2160</f>
        <v>0</v>
      </c>
      <c r="Q2160" s="1">
        <f>'[1]RC-1'!Q2160</f>
        <v>0</v>
      </c>
      <c r="R2160" s="1">
        <f>'[1]RC-1'!R2160</f>
        <v>0</v>
      </c>
      <c r="S2160" s="1">
        <f>'[1]RC-1'!S2160</f>
        <v>0</v>
      </c>
      <c r="T2160" s="1">
        <f>'[1]RC-1'!T2160</f>
        <v>0</v>
      </c>
      <c r="U2160" s="1">
        <f>'[1]RC-1'!U2160</f>
        <v>0</v>
      </c>
      <c r="V2160" s="1">
        <f>'[1]RC-1'!V2160</f>
        <v>0</v>
      </c>
      <c r="W2160" s="1">
        <f>'[1]RC-1'!W2160</f>
        <v>0</v>
      </c>
      <c r="X2160" s="1">
        <f>'[1]RC-1'!X2160</f>
        <v>0</v>
      </c>
      <c r="Y2160" s="1">
        <f>'[1]RC-1'!Y2160</f>
        <v>0</v>
      </c>
      <c r="Z2160" s="1">
        <f>'[1]RC-1'!Z2160</f>
        <v>0</v>
      </c>
      <c r="AA2160" s="1">
        <f>'[1]RC-1'!AA2160</f>
        <v>0</v>
      </c>
      <c r="AB2160" s="1">
        <f>'[1]RC-1'!AB2160</f>
        <v>0</v>
      </c>
      <c r="AC2160" s="1">
        <f>'[1]RC-1'!AC2160</f>
        <v>0</v>
      </c>
      <c r="AD2160" s="1">
        <f>'[1]RC-1'!AD2160</f>
        <v>0</v>
      </c>
      <c r="AE2160" s="1">
        <f>'[1]RC-1'!AE2160</f>
        <v>0</v>
      </c>
      <c r="AF2160" s="1">
        <f>'[1]RC-1'!AF2160</f>
        <v>0</v>
      </c>
      <c r="AG2160" s="1">
        <f>'[1]RC-1'!AG2160</f>
        <v>0</v>
      </c>
      <c r="AH2160" s="1">
        <f>'[1]RC-1'!AH2160</f>
        <v>0</v>
      </c>
      <c r="AI2160" s="1">
        <f>'[1]RC-1'!AI2160</f>
        <v>0</v>
      </c>
    </row>
    <row r="2161" spans="1:35" x14ac:dyDescent="0.3">
      <c r="A2161" s="1">
        <f>'[1]RC-1'!A2161</f>
        <v>0</v>
      </c>
      <c r="B2161" s="1">
        <f>'[1]RC-1'!B2161</f>
        <v>0</v>
      </c>
      <c r="C2161" s="1">
        <f>'[1]RC-1'!C2161</f>
        <v>0</v>
      </c>
      <c r="D2161" s="1">
        <f>'[1]RC-1'!D2161</f>
        <v>0</v>
      </c>
      <c r="E2161" s="1">
        <f>'[1]RC-1'!E2161</f>
        <v>0</v>
      </c>
      <c r="F2161" s="1">
        <f>'[1]RC-1'!F2161</f>
        <v>0</v>
      </c>
      <c r="G2161" s="1">
        <f>'[1]RC-1'!G2161</f>
        <v>0</v>
      </c>
      <c r="H2161" s="1">
        <f>'[1]RC-1'!H2161</f>
        <v>0</v>
      </c>
      <c r="I2161" s="1">
        <f>'[1]RC-1'!I2161</f>
        <v>0</v>
      </c>
      <c r="J2161" s="1">
        <f>'[1]RC-1'!J2161</f>
        <v>0</v>
      </c>
      <c r="K2161" s="1">
        <f>'[1]RC-1'!K2161</f>
        <v>0</v>
      </c>
      <c r="L2161" s="1">
        <f>'[1]RC-1'!L2161</f>
        <v>0</v>
      </c>
      <c r="M2161" s="1">
        <f>'[1]RC-1'!M2161</f>
        <v>0</v>
      </c>
      <c r="N2161" s="1">
        <f>'[1]RC-1'!N2161</f>
        <v>0</v>
      </c>
      <c r="O2161" s="1">
        <f>'[1]RC-1'!O2161</f>
        <v>0</v>
      </c>
      <c r="P2161" s="1">
        <f>'[1]RC-1'!P2161</f>
        <v>0</v>
      </c>
      <c r="Q2161" s="1">
        <f>'[1]RC-1'!Q2161</f>
        <v>0</v>
      </c>
      <c r="R2161" s="1">
        <f>'[1]RC-1'!R2161</f>
        <v>0</v>
      </c>
      <c r="S2161" s="1">
        <f>'[1]RC-1'!S2161</f>
        <v>0</v>
      </c>
      <c r="T2161" s="1">
        <f>'[1]RC-1'!T2161</f>
        <v>0</v>
      </c>
      <c r="U2161" s="1">
        <f>'[1]RC-1'!U2161</f>
        <v>0</v>
      </c>
      <c r="V2161" s="1">
        <f>'[1]RC-1'!V2161</f>
        <v>0</v>
      </c>
      <c r="W2161" s="1">
        <f>'[1]RC-1'!W2161</f>
        <v>0</v>
      </c>
      <c r="X2161" s="1">
        <f>'[1]RC-1'!X2161</f>
        <v>0</v>
      </c>
      <c r="Y2161" s="1">
        <f>'[1]RC-1'!Y2161</f>
        <v>0</v>
      </c>
      <c r="Z2161" s="1">
        <f>'[1]RC-1'!Z2161</f>
        <v>0</v>
      </c>
      <c r="AA2161" s="1">
        <f>'[1]RC-1'!AA2161</f>
        <v>0</v>
      </c>
      <c r="AB2161" s="1">
        <f>'[1]RC-1'!AB2161</f>
        <v>0</v>
      </c>
      <c r="AC2161" s="1">
        <f>'[1]RC-1'!AC2161</f>
        <v>0</v>
      </c>
      <c r="AD2161" s="1">
        <f>'[1]RC-1'!AD2161</f>
        <v>0</v>
      </c>
      <c r="AE2161" s="1">
        <f>'[1]RC-1'!AE2161</f>
        <v>0</v>
      </c>
      <c r="AF2161" s="1">
        <f>'[1]RC-1'!AF2161</f>
        <v>0</v>
      </c>
      <c r="AG2161" s="1">
        <f>'[1]RC-1'!AG2161</f>
        <v>0</v>
      </c>
      <c r="AH2161" s="1">
        <f>'[1]RC-1'!AH2161</f>
        <v>0</v>
      </c>
      <c r="AI2161" s="1">
        <f>'[1]RC-1'!AI2161</f>
        <v>0</v>
      </c>
    </row>
    <row r="2162" spans="1:35" x14ac:dyDescent="0.3">
      <c r="A2162" s="1">
        <f>'[1]RC-1'!A2162</f>
        <v>0</v>
      </c>
      <c r="B2162" s="1">
        <f>'[1]RC-1'!B2162</f>
        <v>0</v>
      </c>
      <c r="C2162" s="1">
        <f>'[1]RC-1'!C2162</f>
        <v>0</v>
      </c>
      <c r="D2162" s="1">
        <f>'[1]RC-1'!D2162</f>
        <v>0</v>
      </c>
      <c r="E2162" s="1">
        <f>'[1]RC-1'!E2162</f>
        <v>0</v>
      </c>
      <c r="F2162" s="1">
        <f>'[1]RC-1'!F2162</f>
        <v>0</v>
      </c>
      <c r="G2162" s="1">
        <f>'[1]RC-1'!G2162</f>
        <v>0</v>
      </c>
      <c r="H2162" s="1">
        <f>'[1]RC-1'!H2162</f>
        <v>0</v>
      </c>
      <c r="I2162" s="1">
        <f>'[1]RC-1'!I2162</f>
        <v>0</v>
      </c>
      <c r="J2162" s="1">
        <f>'[1]RC-1'!J2162</f>
        <v>0</v>
      </c>
      <c r="K2162" s="1">
        <f>'[1]RC-1'!K2162</f>
        <v>0</v>
      </c>
      <c r="L2162" s="1">
        <f>'[1]RC-1'!L2162</f>
        <v>0</v>
      </c>
      <c r="M2162" s="1">
        <f>'[1]RC-1'!M2162</f>
        <v>0</v>
      </c>
      <c r="N2162" s="1">
        <f>'[1]RC-1'!N2162</f>
        <v>0</v>
      </c>
      <c r="O2162" s="1">
        <f>'[1]RC-1'!O2162</f>
        <v>0</v>
      </c>
      <c r="P2162" s="1">
        <f>'[1]RC-1'!P2162</f>
        <v>0</v>
      </c>
      <c r="Q2162" s="1">
        <f>'[1]RC-1'!Q2162</f>
        <v>0</v>
      </c>
      <c r="R2162" s="1">
        <f>'[1]RC-1'!R2162</f>
        <v>0</v>
      </c>
      <c r="S2162" s="1">
        <f>'[1]RC-1'!S2162</f>
        <v>0</v>
      </c>
      <c r="T2162" s="1">
        <f>'[1]RC-1'!T2162</f>
        <v>0</v>
      </c>
      <c r="U2162" s="1">
        <f>'[1]RC-1'!U2162</f>
        <v>0</v>
      </c>
      <c r="V2162" s="1">
        <f>'[1]RC-1'!V2162</f>
        <v>0</v>
      </c>
      <c r="W2162" s="1">
        <f>'[1]RC-1'!W2162</f>
        <v>0</v>
      </c>
      <c r="X2162" s="1">
        <f>'[1]RC-1'!X2162</f>
        <v>0</v>
      </c>
      <c r="Y2162" s="1">
        <f>'[1]RC-1'!Y2162</f>
        <v>0</v>
      </c>
      <c r="Z2162" s="1">
        <f>'[1]RC-1'!Z2162</f>
        <v>0</v>
      </c>
      <c r="AA2162" s="1">
        <f>'[1]RC-1'!AA2162</f>
        <v>0</v>
      </c>
      <c r="AB2162" s="1">
        <f>'[1]RC-1'!AB2162</f>
        <v>0</v>
      </c>
      <c r="AC2162" s="1">
        <f>'[1]RC-1'!AC2162</f>
        <v>0</v>
      </c>
      <c r="AD2162" s="1">
        <f>'[1]RC-1'!AD2162</f>
        <v>0</v>
      </c>
      <c r="AE2162" s="1">
        <f>'[1]RC-1'!AE2162</f>
        <v>0</v>
      </c>
      <c r="AF2162" s="1">
        <f>'[1]RC-1'!AF2162</f>
        <v>0</v>
      </c>
      <c r="AG2162" s="1">
        <f>'[1]RC-1'!AG2162</f>
        <v>0</v>
      </c>
      <c r="AH2162" s="1">
        <f>'[1]RC-1'!AH2162</f>
        <v>0</v>
      </c>
      <c r="AI2162" s="1">
        <f>'[1]RC-1'!AI2162</f>
        <v>0</v>
      </c>
    </row>
    <row r="2163" spans="1:35" x14ac:dyDescent="0.3">
      <c r="A2163" s="1">
        <f>'[1]RC-1'!A2163</f>
        <v>0</v>
      </c>
      <c r="B2163" s="1">
        <f>'[1]RC-1'!B2163</f>
        <v>0</v>
      </c>
      <c r="C2163" s="1">
        <f>'[1]RC-1'!C2163</f>
        <v>0</v>
      </c>
      <c r="D2163" s="1">
        <f>'[1]RC-1'!D2163</f>
        <v>0</v>
      </c>
      <c r="E2163" s="1">
        <f>'[1]RC-1'!E2163</f>
        <v>0</v>
      </c>
      <c r="F2163" s="1">
        <f>'[1]RC-1'!F2163</f>
        <v>0</v>
      </c>
      <c r="G2163" s="1">
        <f>'[1]RC-1'!G2163</f>
        <v>0</v>
      </c>
      <c r="H2163" s="1">
        <f>'[1]RC-1'!H2163</f>
        <v>0</v>
      </c>
      <c r="I2163" s="1">
        <f>'[1]RC-1'!I2163</f>
        <v>0</v>
      </c>
      <c r="J2163" s="1">
        <f>'[1]RC-1'!J2163</f>
        <v>0</v>
      </c>
      <c r="K2163" s="1">
        <f>'[1]RC-1'!K2163</f>
        <v>0</v>
      </c>
      <c r="L2163" s="1">
        <f>'[1]RC-1'!L2163</f>
        <v>0</v>
      </c>
      <c r="M2163" s="1">
        <f>'[1]RC-1'!M2163</f>
        <v>0</v>
      </c>
      <c r="N2163" s="1">
        <f>'[1]RC-1'!N2163</f>
        <v>0</v>
      </c>
      <c r="O2163" s="1">
        <f>'[1]RC-1'!O2163</f>
        <v>0</v>
      </c>
      <c r="P2163" s="1">
        <f>'[1]RC-1'!P2163</f>
        <v>0</v>
      </c>
      <c r="Q2163" s="1">
        <f>'[1]RC-1'!Q2163</f>
        <v>0</v>
      </c>
      <c r="R2163" s="1">
        <f>'[1]RC-1'!R2163</f>
        <v>0</v>
      </c>
      <c r="S2163" s="1">
        <f>'[1]RC-1'!S2163</f>
        <v>0</v>
      </c>
      <c r="T2163" s="1">
        <f>'[1]RC-1'!T2163</f>
        <v>0</v>
      </c>
      <c r="U2163" s="1">
        <f>'[1]RC-1'!U2163</f>
        <v>0</v>
      </c>
      <c r="V2163" s="1">
        <f>'[1]RC-1'!V2163</f>
        <v>0</v>
      </c>
      <c r="W2163" s="1">
        <f>'[1]RC-1'!W2163</f>
        <v>0</v>
      </c>
      <c r="X2163" s="1">
        <f>'[1]RC-1'!X2163</f>
        <v>0</v>
      </c>
      <c r="Y2163" s="1">
        <f>'[1]RC-1'!Y2163</f>
        <v>0</v>
      </c>
      <c r="Z2163" s="1">
        <f>'[1]RC-1'!Z2163</f>
        <v>0</v>
      </c>
      <c r="AA2163" s="1">
        <f>'[1]RC-1'!AA2163</f>
        <v>0</v>
      </c>
      <c r="AB2163" s="1">
        <f>'[1]RC-1'!AB2163</f>
        <v>0</v>
      </c>
      <c r="AC2163" s="1">
        <f>'[1]RC-1'!AC2163</f>
        <v>0</v>
      </c>
      <c r="AD2163" s="1">
        <f>'[1]RC-1'!AD2163</f>
        <v>0</v>
      </c>
      <c r="AE2163" s="1">
        <f>'[1]RC-1'!AE2163</f>
        <v>0</v>
      </c>
      <c r="AF2163" s="1">
        <f>'[1]RC-1'!AF2163</f>
        <v>0</v>
      </c>
      <c r="AG2163" s="1">
        <f>'[1]RC-1'!AG2163</f>
        <v>0</v>
      </c>
      <c r="AH2163" s="1">
        <f>'[1]RC-1'!AH2163</f>
        <v>0</v>
      </c>
      <c r="AI2163" s="1">
        <f>'[1]RC-1'!AI2163</f>
        <v>0</v>
      </c>
    </row>
    <row r="2164" spans="1:35" x14ac:dyDescent="0.3">
      <c r="A2164" s="1">
        <f>'[1]RC-1'!A2164</f>
        <v>0</v>
      </c>
      <c r="B2164" s="1">
        <f>'[1]RC-1'!B2164</f>
        <v>0</v>
      </c>
      <c r="C2164" s="1">
        <f>'[1]RC-1'!C2164</f>
        <v>0</v>
      </c>
      <c r="D2164" s="1">
        <f>'[1]RC-1'!D2164</f>
        <v>0</v>
      </c>
      <c r="E2164" s="1">
        <f>'[1]RC-1'!E2164</f>
        <v>0</v>
      </c>
      <c r="F2164" s="1">
        <f>'[1]RC-1'!F2164</f>
        <v>0</v>
      </c>
      <c r="G2164" s="1">
        <f>'[1]RC-1'!G2164</f>
        <v>0</v>
      </c>
      <c r="H2164" s="1">
        <f>'[1]RC-1'!H2164</f>
        <v>0</v>
      </c>
      <c r="I2164" s="1">
        <f>'[1]RC-1'!I2164</f>
        <v>0</v>
      </c>
      <c r="J2164" s="1">
        <f>'[1]RC-1'!J2164</f>
        <v>0</v>
      </c>
      <c r="K2164" s="1">
        <f>'[1]RC-1'!K2164</f>
        <v>0</v>
      </c>
      <c r="L2164" s="1">
        <f>'[1]RC-1'!L2164</f>
        <v>0</v>
      </c>
      <c r="M2164" s="1">
        <f>'[1]RC-1'!M2164</f>
        <v>0</v>
      </c>
      <c r="N2164" s="1">
        <f>'[1]RC-1'!N2164</f>
        <v>0</v>
      </c>
      <c r="O2164" s="1">
        <f>'[1]RC-1'!O2164</f>
        <v>0</v>
      </c>
      <c r="P2164" s="1">
        <f>'[1]RC-1'!P2164</f>
        <v>0</v>
      </c>
      <c r="Q2164" s="1">
        <f>'[1]RC-1'!Q2164</f>
        <v>0</v>
      </c>
      <c r="R2164" s="1">
        <f>'[1]RC-1'!R2164</f>
        <v>0</v>
      </c>
      <c r="S2164" s="1">
        <f>'[1]RC-1'!S2164</f>
        <v>0</v>
      </c>
      <c r="T2164" s="1">
        <f>'[1]RC-1'!T2164</f>
        <v>0</v>
      </c>
      <c r="U2164" s="1">
        <f>'[1]RC-1'!U2164</f>
        <v>0</v>
      </c>
      <c r="V2164" s="1">
        <f>'[1]RC-1'!V2164</f>
        <v>0</v>
      </c>
      <c r="W2164" s="1">
        <f>'[1]RC-1'!W2164</f>
        <v>0</v>
      </c>
      <c r="X2164" s="1">
        <f>'[1]RC-1'!X2164</f>
        <v>0</v>
      </c>
      <c r="Y2164" s="1">
        <f>'[1]RC-1'!Y2164</f>
        <v>0</v>
      </c>
      <c r="Z2164" s="1">
        <f>'[1]RC-1'!Z2164</f>
        <v>0</v>
      </c>
      <c r="AA2164" s="1">
        <f>'[1]RC-1'!AA2164</f>
        <v>0</v>
      </c>
      <c r="AB2164" s="1">
        <f>'[1]RC-1'!AB2164</f>
        <v>0</v>
      </c>
      <c r="AC2164" s="1">
        <f>'[1]RC-1'!AC2164</f>
        <v>0</v>
      </c>
      <c r="AD2164" s="1">
        <f>'[1]RC-1'!AD2164</f>
        <v>0</v>
      </c>
      <c r="AE2164" s="1">
        <f>'[1]RC-1'!AE2164</f>
        <v>0</v>
      </c>
      <c r="AF2164" s="1">
        <f>'[1]RC-1'!AF2164</f>
        <v>0</v>
      </c>
      <c r="AG2164" s="1">
        <f>'[1]RC-1'!AG2164</f>
        <v>0</v>
      </c>
      <c r="AH2164" s="1">
        <f>'[1]RC-1'!AH2164</f>
        <v>0</v>
      </c>
      <c r="AI2164" s="1">
        <f>'[1]RC-1'!AI2164</f>
        <v>0</v>
      </c>
    </row>
    <row r="2165" spans="1:35" x14ac:dyDescent="0.3">
      <c r="A2165" s="1">
        <f>'[1]RC-1'!A2165</f>
        <v>0</v>
      </c>
      <c r="B2165" s="1">
        <f>'[1]RC-1'!B2165</f>
        <v>0</v>
      </c>
      <c r="C2165" s="1">
        <f>'[1]RC-1'!C2165</f>
        <v>0</v>
      </c>
      <c r="D2165" s="1">
        <f>'[1]RC-1'!D2165</f>
        <v>0</v>
      </c>
      <c r="E2165" s="1">
        <f>'[1]RC-1'!E2165</f>
        <v>0</v>
      </c>
      <c r="F2165" s="1">
        <f>'[1]RC-1'!F2165</f>
        <v>0</v>
      </c>
      <c r="G2165" s="1">
        <f>'[1]RC-1'!G2165</f>
        <v>0</v>
      </c>
      <c r="H2165" s="1">
        <f>'[1]RC-1'!H2165</f>
        <v>0</v>
      </c>
      <c r="I2165" s="1">
        <f>'[1]RC-1'!I2165</f>
        <v>0</v>
      </c>
      <c r="J2165" s="1">
        <f>'[1]RC-1'!J2165</f>
        <v>0</v>
      </c>
      <c r="K2165" s="1">
        <f>'[1]RC-1'!K2165</f>
        <v>0</v>
      </c>
      <c r="L2165" s="1">
        <f>'[1]RC-1'!L2165</f>
        <v>0</v>
      </c>
      <c r="M2165" s="1">
        <f>'[1]RC-1'!M2165</f>
        <v>0</v>
      </c>
      <c r="N2165" s="1">
        <f>'[1]RC-1'!N2165</f>
        <v>0</v>
      </c>
      <c r="O2165" s="1">
        <f>'[1]RC-1'!O2165</f>
        <v>0</v>
      </c>
      <c r="P2165" s="1">
        <f>'[1]RC-1'!P2165</f>
        <v>0</v>
      </c>
      <c r="Q2165" s="1">
        <f>'[1]RC-1'!Q2165</f>
        <v>0</v>
      </c>
      <c r="R2165" s="1">
        <f>'[1]RC-1'!R2165</f>
        <v>0</v>
      </c>
      <c r="S2165" s="1">
        <f>'[1]RC-1'!S2165</f>
        <v>0</v>
      </c>
      <c r="T2165" s="1">
        <f>'[1]RC-1'!T2165</f>
        <v>0</v>
      </c>
      <c r="U2165" s="1">
        <f>'[1]RC-1'!U2165</f>
        <v>0</v>
      </c>
      <c r="V2165" s="1">
        <f>'[1]RC-1'!V2165</f>
        <v>0</v>
      </c>
      <c r="W2165" s="1">
        <f>'[1]RC-1'!W2165</f>
        <v>0</v>
      </c>
      <c r="X2165" s="1">
        <f>'[1]RC-1'!X2165</f>
        <v>0</v>
      </c>
      <c r="Y2165" s="1">
        <f>'[1]RC-1'!Y2165</f>
        <v>0</v>
      </c>
      <c r="Z2165" s="1">
        <f>'[1]RC-1'!Z2165</f>
        <v>0</v>
      </c>
      <c r="AA2165" s="1">
        <f>'[1]RC-1'!AA2165</f>
        <v>0</v>
      </c>
      <c r="AB2165" s="1">
        <f>'[1]RC-1'!AB2165</f>
        <v>0</v>
      </c>
      <c r="AC2165" s="1">
        <f>'[1]RC-1'!AC2165</f>
        <v>0</v>
      </c>
      <c r="AD2165" s="1">
        <f>'[1]RC-1'!AD2165</f>
        <v>0</v>
      </c>
      <c r="AE2165" s="1">
        <f>'[1]RC-1'!AE2165</f>
        <v>0</v>
      </c>
      <c r="AF2165" s="1">
        <f>'[1]RC-1'!AF2165</f>
        <v>0</v>
      </c>
      <c r="AG2165" s="1">
        <f>'[1]RC-1'!AG2165</f>
        <v>0</v>
      </c>
      <c r="AH2165" s="1">
        <f>'[1]RC-1'!AH2165</f>
        <v>0</v>
      </c>
      <c r="AI2165" s="1">
        <f>'[1]RC-1'!AI2165</f>
        <v>0</v>
      </c>
    </row>
    <row r="2166" spans="1:35" x14ac:dyDescent="0.3">
      <c r="A2166" s="1">
        <f>'[1]RC-1'!A2166</f>
        <v>0</v>
      </c>
      <c r="B2166" s="1">
        <f>'[1]RC-1'!B2166</f>
        <v>0</v>
      </c>
      <c r="C2166" s="1">
        <f>'[1]RC-1'!C2166</f>
        <v>0</v>
      </c>
      <c r="D2166" s="1">
        <f>'[1]RC-1'!D2166</f>
        <v>0</v>
      </c>
      <c r="E2166" s="1">
        <f>'[1]RC-1'!E2166</f>
        <v>0</v>
      </c>
      <c r="F2166" s="1">
        <f>'[1]RC-1'!F2166</f>
        <v>0</v>
      </c>
      <c r="G2166" s="1">
        <f>'[1]RC-1'!G2166</f>
        <v>0</v>
      </c>
      <c r="H2166" s="1">
        <f>'[1]RC-1'!H2166</f>
        <v>0</v>
      </c>
      <c r="I2166" s="1">
        <f>'[1]RC-1'!I2166</f>
        <v>0</v>
      </c>
      <c r="J2166" s="1">
        <f>'[1]RC-1'!J2166</f>
        <v>0</v>
      </c>
      <c r="K2166" s="1">
        <f>'[1]RC-1'!K2166</f>
        <v>0</v>
      </c>
      <c r="L2166" s="1">
        <f>'[1]RC-1'!L2166</f>
        <v>0</v>
      </c>
      <c r="M2166" s="1">
        <f>'[1]RC-1'!M2166</f>
        <v>0</v>
      </c>
      <c r="N2166" s="1">
        <f>'[1]RC-1'!N2166</f>
        <v>0</v>
      </c>
      <c r="O2166" s="1">
        <f>'[1]RC-1'!O2166</f>
        <v>0</v>
      </c>
      <c r="P2166" s="1">
        <f>'[1]RC-1'!P2166</f>
        <v>0</v>
      </c>
      <c r="Q2166" s="1">
        <f>'[1]RC-1'!Q2166</f>
        <v>0</v>
      </c>
      <c r="R2166" s="1">
        <f>'[1]RC-1'!R2166</f>
        <v>0</v>
      </c>
      <c r="S2166" s="1">
        <f>'[1]RC-1'!S2166</f>
        <v>0</v>
      </c>
      <c r="T2166" s="1">
        <f>'[1]RC-1'!T2166</f>
        <v>0</v>
      </c>
      <c r="U2166" s="1">
        <f>'[1]RC-1'!U2166</f>
        <v>0</v>
      </c>
      <c r="V2166" s="1">
        <f>'[1]RC-1'!V2166</f>
        <v>0</v>
      </c>
      <c r="W2166" s="1">
        <f>'[1]RC-1'!W2166</f>
        <v>0</v>
      </c>
      <c r="X2166" s="1">
        <f>'[1]RC-1'!X2166</f>
        <v>0</v>
      </c>
      <c r="Y2166" s="1">
        <f>'[1]RC-1'!Y2166</f>
        <v>0</v>
      </c>
      <c r="Z2166" s="1">
        <f>'[1]RC-1'!Z2166</f>
        <v>0</v>
      </c>
      <c r="AA2166" s="1">
        <f>'[1]RC-1'!AA2166</f>
        <v>0</v>
      </c>
      <c r="AB2166" s="1">
        <f>'[1]RC-1'!AB2166</f>
        <v>0</v>
      </c>
      <c r="AC2166" s="1">
        <f>'[1]RC-1'!AC2166</f>
        <v>0</v>
      </c>
      <c r="AD2166" s="1">
        <f>'[1]RC-1'!AD2166</f>
        <v>0</v>
      </c>
      <c r="AE2166" s="1">
        <f>'[1]RC-1'!AE2166</f>
        <v>0</v>
      </c>
      <c r="AF2166" s="1">
        <f>'[1]RC-1'!AF2166</f>
        <v>0</v>
      </c>
      <c r="AG2166" s="1">
        <f>'[1]RC-1'!AG2166</f>
        <v>0</v>
      </c>
      <c r="AH2166" s="1">
        <f>'[1]RC-1'!AH2166</f>
        <v>0</v>
      </c>
      <c r="AI2166" s="1">
        <f>'[1]RC-1'!AI2166</f>
        <v>0</v>
      </c>
    </row>
    <row r="2167" spans="1:35" x14ac:dyDescent="0.3">
      <c r="A2167" s="1">
        <f>'[1]RC-1'!A2167</f>
        <v>0</v>
      </c>
      <c r="B2167" s="1">
        <f>'[1]RC-1'!B2167</f>
        <v>0</v>
      </c>
      <c r="C2167" s="1">
        <f>'[1]RC-1'!C2167</f>
        <v>0</v>
      </c>
      <c r="D2167" s="1">
        <f>'[1]RC-1'!D2167</f>
        <v>0</v>
      </c>
      <c r="E2167" s="1">
        <f>'[1]RC-1'!E2167</f>
        <v>0</v>
      </c>
      <c r="F2167" s="1">
        <f>'[1]RC-1'!F2167</f>
        <v>0</v>
      </c>
      <c r="G2167" s="1">
        <f>'[1]RC-1'!G2167</f>
        <v>0</v>
      </c>
      <c r="H2167" s="1">
        <f>'[1]RC-1'!H2167</f>
        <v>0</v>
      </c>
      <c r="I2167" s="1">
        <f>'[1]RC-1'!I2167</f>
        <v>0</v>
      </c>
      <c r="J2167" s="1">
        <f>'[1]RC-1'!J2167</f>
        <v>0</v>
      </c>
      <c r="K2167" s="1">
        <f>'[1]RC-1'!K2167</f>
        <v>0</v>
      </c>
      <c r="L2167" s="1">
        <f>'[1]RC-1'!L2167</f>
        <v>0</v>
      </c>
      <c r="M2167" s="1">
        <f>'[1]RC-1'!M2167</f>
        <v>0</v>
      </c>
      <c r="N2167" s="1">
        <f>'[1]RC-1'!N2167</f>
        <v>0</v>
      </c>
      <c r="O2167" s="1">
        <f>'[1]RC-1'!O2167</f>
        <v>0</v>
      </c>
      <c r="P2167" s="1">
        <f>'[1]RC-1'!P2167</f>
        <v>0</v>
      </c>
      <c r="Q2167" s="1">
        <f>'[1]RC-1'!Q2167</f>
        <v>0</v>
      </c>
      <c r="R2167" s="1">
        <f>'[1]RC-1'!R2167</f>
        <v>0</v>
      </c>
      <c r="S2167" s="1">
        <f>'[1]RC-1'!S2167</f>
        <v>0</v>
      </c>
      <c r="T2167" s="1">
        <f>'[1]RC-1'!T2167</f>
        <v>0</v>
      </c>
      <c r="U2167" s="1">
        <f>'[1]RC-1'!U2167</f>
        <v>0</v>
      </c>
      <c r="V2167" s="1">
        <f>'[1]RC-1'!V2167</f>
        <v>0</v>
      </c>
      <c r="W2167" s="1">
        <f>'[1]RC-1'!W2167</f>
        <v>0</v>
      </c>
      <c r="X2167" s="1">
        <f>'[1]RC-1'!X2167</f>
        <v>0</v>
      </c>
      <c r="Y2167" s="1">
        <f>'[1]RC-1'!Y2167</f>
        <v>0</v>
      </c>
      <c r="Z2167" s="1">
        <f>'[1]RC-1'!Z2167</f>
        <v>0</v>
      </c>
      <c r="AA2167" s="1">
        <f>'[1]RC-1'!AA2167</f>
        <v>0</v>
      </c>
      <c r="AB2167" s="1">
        <f>'[1]RC-1'!AB2167</f>
        <v>0</v>
      </c>
      <c r="AC2167" s="1">
        <f>'[1]RC-1'!AC2167</f>
        <v>0</v>
      </c>
      <c r="AD2167" s="1">
        <f>'[1]RC-1'!AD2167</f>
        <v>0</v>
      </c>
      <c r="AE2167" s="1">
        <f>'[1]RC-1'!AE2167</f>
        <v>0</v>
      </c>
      <c r="AF2167" s="1">
        <f>'[1]RC-1'!AF2167</f>
        <v>0</v>
      </c>
      <c r="AG2167" s="1">
        <f>'[1]RC-1'!AG2167</f>
        <v>0</v>
      </c>
      <c r="AH2167" s="1">
        <f>'[1]RC-1'!AH2167</f>
        <v>0</v>
      </c>
      <c r="AI2167" s="1">
        <f>'[1]RC-1'!AI2167</f>
        <v>0</v>
      </c>
    </row>
    <row r="2168" spans="1:35" x14ac:dyDescent="0.3">
      <c r="A2168" s="1">
        <f>'[1]RC-1'!A2168</f>
        <v>0</v>
      </c>
      <c r="B2168" s="1">
        <f>'[1]RC-1'!B2168</f>
        <v>0</v>
      </c>
      <c r="C2168" s="1">
        <f>'[1]RC-1'!C2168</f>
        <v>0</v>
      </c>
      <c r="D2168" s="1">
        <f>'[1]RC-1'!D2168</f>
        <v>0</v>
      </c>
      <c r="E2168" s="1">
        <f>'[1]RC-1'!E2168</f>
        <v>0</v>
      </c>
      <c r="F2168" s="1">
        <f>'[1]RC-1'!F2168</f>
        <v>0</v>
      </c>
      <c r="G2168" s="1">
        <f>'[1]RC-1'!G2168</f>
        <v>0</v>
      </c>
      <c r="H2168" s="1">
        <f>'[1]RC-1'!H2168</f>
        <v>0</v>
      </c>
      <c r="I2168" s="1">
        <f>'[1]RC-1'!I2168</f>
        <v>0</v>
      </c>
      <c r="J2168" s="1">
        <f>'[1]RC-1'!J2168</f>
        <v>0</v>
      </c>
      <c r="K2168" s="1">
        <f>'[1]RC-1'!K2168</f>
        <v>0</v>
      </c>
      <c r="L2168" s="1">
        <f>'[1]RC-1'!L2168</f>
        <v>0</v>
      </c>
      <c r="M2168" s="1">
        <f>'[1]RC-1'!M2168</f>
        <v>0</v>
      </c>
      <c r="N2168" s="1">
        <f>'[1]RC-1'!N2168</f>
        <v>0</v>
      </c>
      <c r="O2168" s="1">
        <f>'[1]RC-1'!O2168</f>
        <v>0</v>
      </c>
      <c r="P2168" s="1">
        <f>'[1]RC-1'!P2168</f>
        <v>0</v>
      </c>
      <c r="Q2168" s="1">
        <f>'[1]RC-1'!Q2168</f>
        <v>0</v>
      </c>
      <c r="R2168" s="1">
        <f>'[1]RC-1'!R2168</f>
        <v>0</v>
      </c>
      <c r="S2168" s="1">
        <f>'[1]RC-1'!S2168</f>
        <v>0</v>
      </c>
      <c r="T2168" s="1">
        <f>'[1]RC-1'!T2168</f>
        <v>0</v>
      </c>
      <c r="U2168" s="1">
        <f>'[1]RC-1'!U2168</f>
        <v>0</v>
      </c>
      <c r="V2168" s="1">
        <f>'[1]RC-1'!V2168</f>
        <v>0</v>
      </c>
      <c r="W2168" s="1">
        <f>'[1]RC-1'!W2168</f>
        <v>0</v>
      </c>
      <c r="X2168" s="1">
        <f>'[1]RC-1'!X2168</f>
        <v>0</v>
      </c>
      <c r="Y2168" s="1">
        <f>'[1]RC-1'!Y2168</f>
        <v>0</v>
      </c>
      <c r="Z2168" s="1">
        <f>'[1]RC-1'!Z2168</f>
        <v>0</v>
      </c>
      <c r="AA2168" s="1">
        <f>'[1]RC-1'!AA2168</f>
        <v>0</v>
      </c>
      <c r="AB2168" s="1">
        <f>'[1]RC-1'!AB2168</f>
        <v>0</v>
      </c>
      <c r="AC2168" s="1">
        <f>'[1]RC-1'!AC2168</f>
        <v>0</v>
      </c>
      <c r="AD2168" s="1">
        <f>'[1]RC-1'!AD2168</f>
        <v>0</v>
      </c>
      <c r="AE2168" s="1">
        <f>'[1]RC-1'!AE2168</f>
        <v>0</v>
      </c>
      <c r="AF2168" s="1">
        <f>'[1]RC-1'!AF2168</f>
        <v>0</v>
      </c>
      <c r="AG2168" s="1">
        <f>'[1]RC-1'!AG2168</f>
        <v>0</v>
      </c>
      <c r="AH2168" s="1">
        <f>'[1]RC-1'!AH2168</f>
        <v>0</v>
      </c>
      <c r="AI2168" s="1">
        <f>'[1]RC-1'!AI2168</f>
        <v>0</v>
      </c>
    </row>
    <row r="2169" spans="1:35" x14ac:dyDescent="0.3">
      <c r="A2169" s="1">
        <f>'[1]RC-1'!A2169</f>
        <v>0</v>
      </c>
      <c r="B2169" s="1">
        <f>'[1]RC-1'!B2169</f>
        <v>0</v>
      </c>
      <c r="C2169" s="1">
        <f>'[1]RC-1'!C2169</f>
        <v>0</v>
      </c>
      <c r="D2169" s="1">
        <f>'[1]RC-1'!D2169</f>
        <v>0</v>
      </c>
      <c r="E2169" s="1">
        <f>'[1]RC-1'!E2169</f>
        <v>0</v>
      </c>
      <c r="F2169" s="1">
        <f>'[1]RC-1'!F2169</f>
        <v>0</v>
      </c>
      <c r="G2169" s="1">
        <f>'[1]RC-1'!G2169</f>
        <v>0</v>
      </c>
      <c r="H2169" s="1">
        <f>'[1]RC-1'!H2169</f>
        <v>0</v>
      </c>
      <c r="I2169" s="1">
        <f>'[1]RC-1'!I2169</f>
        <v>0</v>
      </c>
      <c r="J2169" s="1">
        <f>'[1]RC-1'!J2169</f>
        <v>0</v>
      </c>
      <c r="K2169" s="1">
        <f>'[1]RC-1'!K2169</f>
        <v>0</v>
      </c>
      <c r="L2169" s="1">
        <f>'[1]RC-1'!L2169</f>
        <v>0</v>
      </c>
      <c r="M2169" s="1">
        <f>'[1]RC-1'!M2169</f>
        <v>0</v>
      </c>
      <c r="N2169" s="1">
        <f>'[1]RC-1'!N2169</f>
        <v>0</v>
      </c>
      <c r="O2169" s="1">
        <f>'[1]RC-1'!O2169</f>
        <v>0</v>
      </c>
      <c r="P2169" s="1">
        <f>'[1]RC-1'!P2169</f>
        <v>0</v>
      </c>
      <c r="Q2169" s="1">
        <f>'[1]RC-1'!Q2169</f>
        <v>0</v>
      </c>
      <c r="R2169" s="1">
        <f>'[1]RC-1'!R2169</f>
        <v>0</v>
      </c>
      <c r="S2169" s="1">
        <f>'[1]RC-1'!S2169</f>
        <v>0</v>
      </c>
      <c r="T2169" s="1">
        <f>'[1]RC-1'!T2169</f>
        <v>0</v>
      </c>
      <c r="U2169" s="1">
        <f>'[1]RC-1'!U2169</f>
        <v>0</v>
      </c>
      <c r="V2169" s="1">
        <f>'[1]RC-1'!V2169</f>
        <v>0</v>
      </c>
      <c r="W2169" s="1">
        <f>'[1]RC-1'!W2169</f>
        <v>0</v>
      </c>
      <c r="X2169" s="1">
        <f>'[1]RC-1'!X2169</f>
        <v>0</v>
      </c>
      <c r="Y2169" s="1">
        <f>'[1]RC-1'!Y2169</f>
        <v>0</v>
      </c>
      <c r="Z2169" s="1">
        <f>'[1]RC-1'!Z2169</f>
        <v>0</v>
      </c>
      <c r="AA2169" s="1">
        <f>'[1]RC-1'!AA2169</f>
        <v>0</v>
      </c>
      <c r="AB2169" s="1">
        <f>'[1]RC-1'!AB2169</f>
        <v>0</v>
      </c>
      <c r="AC2169" s="1">
        <f>'[1]RC-1'!AC2169</f>
        <v>0</v>
      </c>
      <c r="AD2169" s="1">
        <f>'[1]RC-1'!AD2169</f>
        <v>0</v>
      </c>
      <c r="AE2169" s="1">
        <f>'[1]RC-1'!AE2169</f>
        <v>0</v>
      </c>
      <c r="AF2169" s="1">
        <f>'[1]RC-1'!AF2169</f>
        <v>0</v>
      </c>
      <c r="AG2169" s="1">
        <f>'[1]RC-1'!AG2169</f>
        <v>0</v>
      </c>
      <c r="AH2169" s="1">
        <f>'[1]RC-1'!AH2169</f>
        <v>0</v>
      </c>
      <c r="AI2169" s="1">
        <f>'[1]RC-1'!AI2169</f>
        <v>0</v>
      </c>
    </row>
    <row r="2170" spans="1:35" x14ac:dyDescent="0.3">
      <c r="A2170" s="1">
        <f>'[1]RC-1'!A2170</f>
        <v>0</v>
      </c>
      <c r="B2170" s="1">
        <f>'[1]RC-1'!B2170</f>
        <v>0</v>
      </c>
      <c r="C2170" s="1">
        <f>'[1]RC-1'!C2170</f>
        <v>0</v>
      </c>
      <c r="D2170" s="1">
        <f>'[1]RC-1'!D2170</f>
        <v>0</v>
      </c>
      <c r="E2170" s="1">
        <f>'[1]RC-1'!E2170</f>
        <v>0</v>
      </c>
      <c r="F2170" s="1">
        <f>'[1]RC-1'!F2170</f>
        <v>0</v>
      </c>
      <c r="G2170" s="1">
        <f>'[1]RC-1'!G2170</f>
        <v>0</v>
      </c>
      <c r="H2170" s="1">
        <f>'[1]RC-1'!H2170</f>
        <v>0</v>
      </c>
      <c r="I2170" s="1">
        <f>'[1]RC-1'!I2170</f>
        <v>0</v>
      </c>
      <c r="J2170" s="1">
        <f>'[1]RC-1'!J2170</f>
        <v>0</v>
      </c>
      <c r="K2170" s="1">
        <f>'[1]RC-1'!K2170</f>
        <v>0</v>
      </c>
      <c r="L2170" s="1">
        <f>'[1]RC-1'!L2170</f>
        <v>0</v>
      </c>
      <c r="M2170" s="1">
        <f>'[1]RC-1'!M2170</f>
        <v>0</v>
      </c>
      <c r="N2170" s="1">
        <f>'[1]RC-1'!N2170</f>
        <v>0</v>
      </c>
      <c r="O2170" s="1">
        <f>'[1]RC-1'!O2170</f>
        <v>0</v>
      </c>
      <c r="P2170" s="1">
        <f>'[1]RC-1'!P2170</f>
        <v>0</v>
      </c>
      <c r="Q2170" s="1">
        <f>'[1]RC-1'!Q2170</f>
        <v>0</v>
      </c>
      <c r="R2170" s="1">
        <f>'[1]RC-1'!R2170</f>
        <v>0</v>
      </c>
      <c r="S2170" s="1">
        <f>'[1]RC-1'!S2170</f>
        <v>0</v>
      </c>
      <c r="T2170" s="1">
        <f>'[1]RC-1'!T2170</f>
        <v>0</v>
      </c>
      <c r="U2170" s="1">
        <f>'[1]RC-1'!U2170</f>
        <v>0</v>
      </c>
      <c r="V2170" s="1">
        <f>'[1]RC-1'!V2170</f>
        <v>0</v>
      </c>
      <c r="W2170" s="1">
        <f>'[1]RC-1'!W2170</f>
        <v>0</v>
      </c>
      <c r="X2170" s="1">
        <f>'[1]RC-1'!X2170</f>
        <v>0</v>
      </c>
      <c r="Y2170" s="1">
        <f>'[1]RC-1'!Y2170</f>
        <v>0</v>
      </c>
      <c r="Z2170" s="1">
        <f>'[1]RC-1'!Z2170</f>
        <v>0</v>
      </c>
      <c r="AA2170" s="1">
        <f>'[1]RC-1'!AA2170</f>
        <v>0</v>
      </c>
      <c r="AB2170" s="1">
        <f>'[1]RC-1'!AB2170</f>
        <v>0</v>
      </c>
      <c r="AC2170" s="1">
        <f>'[1]RC-1'!AC2170</f>
        <v>0</v>
      </c>
      <c r="AD2170" s="1">
        <f>'[1]RC-1'!AD2170</f>
        <v>0</v>
      </c>
      <c r="AE2170" s="1">
        <f>'[1]RC-1'!AE2170</f>
        <v>0</v>
      </c>
      <c r="AF2170" s="1">
        <f>'[1]RC-1'!AF2170</f>
        <v>0</v>
      </c>
      <c r="AG2170" s="1">
        <f>'[1]RC-1'!AG2170</f>
        <v>0</v>
      </c>
      <c r="AH2170" s="1">
        <f>'[1]RC-1'!AH2170</f>
        <v>0</v>
      </c>
      <c r="AI2170" s="1">
        <f>'[1]RC-1'!AI2170</f>
        <v>0</v>
      </c>
    </row>
    <row r="2171" spans="1:35" x14ac:dyDescent="0.3">
      <c r="A2171" s="1">
        <f>'[1]RC-1'!A2171</f>
        <v>0</v>
      </c>
      <c r="B2171" s="1">
        <f>'[1]RC-1'!B2171</f>
        <v>0</v>
      </c>
      <c r="C2171" s="1">
        <f>'[1]RC-1'!C2171</f>
        <v>0</v>
      </c>
      <c r="D2171" s="1">
        <f>'[1]RC-1'!D2171</f>
        <v>0</v>
      </c>
      <c r="E2171" s="1">
        <f>'[1]RC-1'!E2171</f>
        <v>0</v>
      </c>
      <c r="F2171" s="1">
        <f>'[1]RC-1'!F2171</f>
        <v>0</v>
      </c>
      <c r="G2171" s="1">
        <f>'[1]RC-1'!G2171</f>
        <v>0</v>
      </c>
      <c r="H2171" s="1">
        <f>'[1]RC-1'!H2171</f>
        <v>0</v>
      </c>
      <c r="I2171" s="1">
        <f>'[1]RC-1'!I2171</f>
        <v>0</v>
      </c>
      <c r="J2171" s="1">
        <f>'[1]RC-1'!J2171</f>
        <v>0</v>
      </c>
      <c r="K2171" s="1">
        <f>'[1]RC-1'!K2171</f>
        <v>0</v>
      </c>
      <c r="L2171" s="1">
        <f>'[1]RC-1'!L2171</f>
        <v>0</v>
      </c>
      <c r="M2171" s="1">
        <f>'[1]RC-1'!M2171</f>
        <v>0</v>
      </c>
      <c r="N2171" s="1">
        <f>'[1]RC-1'!N2171</f>
        <v>0</v>
      </c>
      <c r="O2171" s="1">
        <f>'[1]RC-1'!O2171</f>
        <v>0</v>
      </c>
      <c r="P2171" s="1">
        <f>'[1]RC-1'!P2171</f>
        <v>0</v>
      </c>
      <c r="Q2171" s="1">
        <f>'[1]RC-1'!Q2171</f>
        <v>0</v>
      </c>
      <c r="R2171" s="1">
        <f>'[1]RC-1'!R2171</f>
        <v>0</v>
      </c>
      <c r="S2171" s="1">
        <f>'[1]RC-1'!S2171</f>
        <v>0</v>
      </c>
      <c r="T2171" s="1">
        <f>'[1]RC-1'!T2171</f>
        <v>0</v>
      </c>
      <c r="U2171" s="1">
        <f>'[1]RC-1'!U2171</f>
        <v>0</v>
      </c>
      <c r="V2171" s="1">
        <f>'[1]RC-1'!V2171</f>
        <v>0</v>
      </c>
      <c r="W2171" s="1">
        <f>'[1]RC-1'!W2171</f>
        <v>0</v>
      </c>
      <c r="X2171" s="1">
        <f>'[1]RC-1'!X2171</f>
        <v>0</v>
      </c>
      <c r="Y2171" s="1">
        <f>'[1]RC-1'!Y2171</f>
        <v>0</v>
      </c>
      <c r="Z2171" s="1">
        <f>'[1]RC-1'!Z2171</f>
        <v>0</v>
      </c>
      <c r="AA2171" s="1">
        <f>'[1]RC-1'!AA2171</f>
        <v>0</v>
      </c>
      <c r="AB2171" s="1">
        <f>'[1]RC-1'!AB2171</f>
        <v>0</v>
      </c>
      <c r="AC2171" s="1">
        <f>'[1]RC-1'!AC2171</f>
        <v>0</v>
      </c>
      <c r="AD2171" s="1">
        <f>'[1]RC-1'!AD2171</f>
        <v>0</v>
      </c>
      <c r="AE2171" s="1">
        <f>'[1]RC-1'!AE2171</f>
        <v>0</v>
      </c>
      <c r="AF2171" s="1">
        <f>'[1]RC-1'!AF2171</f>
        <v>0</v>
      </c>
      <c r="AG2171" s="1">
        <f>'[1]RC-1'!AG2171</f>
        <v>0</v>
      </c>
      <c r="AH2171" s="1">
        <f>'[1]RC-1'!AH2171</f>
        <v>0</v>
      </c>
      <c r="AI2171" s="1">
        <f>'[1]RC-1'!AI2171</f>
        <v>0</v>
      </c>
    </row>
    <row r="2172" spans="1:35" x14ac:dyDescent="0.3">
      <c r="A2172" s="1">
        <f>'[1]RC-1'!A2172</f>
        <v>0</v>
      </c>
      <c r="B2172" s="1">
        <f>'[1]RC-1'!B2172</f>
        <v>0</v>
      </c>
      <c r="C2172" s="1">
        <f>'[1]RC-1'!C2172</f>
        <v>0</v>
      </c>
      <c r="D2172" s="1">
        <f>'[1]RC-1'!D2172</f>
        <v>0</v>
      </c>
      <c r="E2172" s="1">
        <f>'[1]RC-1'!E2172</f>
        <v>0</v>
      </c>
      <c r="F2172" s="1">
        <f>'[1]RC-1'!F2172</f>
        <v>0</v>
      </c>
      <c r="G2172" s="1">
        <f>'[1]RC-1'!G2172</f>
        <v>0</v>
      </c>
      <c r="H2172" s="1">
        <f>'[1]RC-1'!H2172</f>
        <v>0</v>
      </c>
      <c r="I2172" s="1">
        <f>'[1]RC-1'!I2172</f>
        <v>0</v>
      </c>
      <c r="J2172" s="1">
        <f>'[1]RC-1'!J2172</f>
        <v>0</v>
      </c>
      <c r="K2172" s="1">
        <f>'[1]RC-1'!K2172</f>
        <v>0</v>
      </c>
      <c r="L2172" s="1">
        <f>'[1]RC-1'!L2172</f>
        <v>0</v>
      </c>
      <c r="M2172" s="1">
        <f>'[1]RC-1'!M2172</f>
        <v>0</v>
      </c>
      <c r="N2172" s="1">
        <f>'[1]RC-1'!N2172</f>
        <v>0</v>
      </c>
      <c r="O2172" s="1">
        <f>'[1]RC-1'!O2172</f>
        <v>0</v>
      </c>
      <c r="P2172" s="1">
        <f>'[1]RC-1'!P2172</f>
        <v>0</v>
      </c>
      <c r="Q2172" s="1">
        <f>'[1]RC-1'!Q2172</f>
        <v>0</v>
      </c>
      <c r="R2172" s="1">
        <f>'[1]RC-1'!R2172</f>
        <v>0</v>
      </c>
      <c r="S2172" s="1">
        <f>'[1]RC-1'!S2172</f>
        <v>0</v>
      </c>
      <c r="T2172" s="1">
        <f>'[1]RC-1'!T2172</f>
        <v>0</v>
      </c>
      <c r="U2172" s="1">
        <f>'[1]RC-1'!U2172</f>
        <v>0</v>
      </c>
      <c r="V2172" s="1">
        <f>'[1]RC-1'!V2172</f>
        <v>0</v>
      </c>
      <c r="W2172" s="1">
        <f>'[1]RC-1'!W2172</f>
        <v>0</v>
      </c>
      <c r="X2172" s="1">
        <f>'[1]RC-1'!X2172</f>
        <v>0</v>
      </c>
      <c r="Y2172" s="1">
        <f>'[1]RC-1'!Y2172</f>
        <v>0</v>
      </c>
      <c r="Z2172" s="1">
        <f>'[1]RC-1'!Z2172</f>
        <v>0</v>
      </c>
      <c r="AA2172" s="1">
        <f>'[1]RC-1'!AA2172</f>
        <v>0</v>
      </c>
      <c r="AB2172" s="1">
        <f>'[1]RC-1'!AB2172</f>
        <v>0</v>
      </c>
      <c r="AC2172" s="1">
        <f>'[1]RC-1'!AC2172</f>
        <v>0</v>
      </c>
      <c r="AD2172" s="1">
        <f>'[1]RC-1'!AD2172</f>
        <v>0</v>
      </c>
      <c r="AE2172" s="1">
        <f>'[1]RC-1'!AE2172</f>
        <v>0</v>
      </c>
      <c r="AF2172" s="1">
        <f>'[1]RC-1'!AF2172</f>
        <v>0</v>
      </c>
      <c r="AG2172" s="1">
        <f>'[1]RC-1'!AG2172</f>
        <v>0</v>
      </c>
      <c r="AH2172" s="1">
        <f>'[1]RC-1'!AH2172</f>
        <v>0</v>
      </c>
      <c r="AI2172" s="1">
        <f>'[1]RC-1'!AI2172</f>
        <v>0</v>
      </c>
    </row>
    <row r="2173" spans="1:35" x14ac:dyDescent="0.3">
      <c r="A2173" s="1">
        <f>'[1]RC-1'!A2173</f>
        <v>0</v>
      </c>
      <c r="B2173" s="1">
        <f>'[1]RC-1'!B2173</f>
        <v>0</v>
      </c>
      <c r="C2173" s="1">
        <f>'[1]RC-1'!C2173</f>
        <v>0</v>
      </c>
      <c r="D2173" s="1">
        <f>'[1]RC-1'!D2173</f>
        <v>0</v>
      </c>
      <c r="E2173" s="1">
        <f>'[1]RC-1'!E2173</f>
        <v>0</v>
      </c>
      <c r="F2173" s="1">
        <f>'[1]RC-1'!F2173</f>
        <v>0</v>
      </c>
      <c r="G2173" s="1">
        <f>'[1]RC-1'!G2173</f>
        <v>0</v>
      </c>
      <c r="H2173" s="1">
        <f>'[1]RC-1'!H2173</f>
        <v>0</v>
      </c>
      <c r="I2173" s="1">
        <f>'[1]RC-1'!I2173</f>
        <v>0</v>
      </c>
      <c r="J2173" s="1">
        <f>'[1]RC-1'!J2173</f>
        <v>0</v>
      </c>
      <c r="K2173" s="1">
        <f>'[1]RC-1'!K2173</f>
        <v>0</v>
      </c>
      <c r="L2173" s="1">
        <f>'[1]RC-1'!L2173</f>
        <v>0</v>
      </c>
      <c r="M2173" s="1">
        <f>'[1]RC-1'!M2173</f>
        <v>0</v>
      </c>
      <c r="N2173" s="1">
        <f>'[1]RC-1'!N2173</f>
        <v>0</v>
      </c>
      <c r="O2173" s="1">
        <f>'[1]RC-1'!O2173</f>
        <v>0</v>
      </c>
      <c r="P2173" s="1">
        <f>'[1]RC-1'!P2173</f>
        <v>0</v>
      </c>
      <c r="Q2173" s="1">
        <f>'[1]RC-1'!Q2173</f>
        <v>0</v>
      </c>
      <c r="R2173" s="1">
        <f>'[1]RC-1'!R2173</f>
        <v>0</v>
      </c>
      <c r="S2173" s="1">
        <f>'[1]RC-1'!S2173</f>
        <v>0</v>
      </c>
      <c r="T2173" s="1">
        <f>'[1]RC-1'!T2173</f>
        <v>0</v>
      </c>
      <c r="U2173" s="1">
        <f>'[1]RC-1'!U2173</f>
        <v>0</v>
      </c>
      <c r="V2173" s="1">
        <f>'[1]RC-1'!V2173</f>
        <v>0</v>
      </c>
      <c r="W2173" s="1">
        <f>'[1]RC-1'!W2173</f>
        <v>0</v>
      </c>
      <c r="X2173" s="1">
        <f>'[1]RC-1'!X2173</f>
        <v>0</v>
      </c>
      <c r="Y2173" s="1">
        <f>'[1]RC-1'!Y2173</f>
        <v>0</v>
      </c>
      <c r="Z2173" s="1">
        <f>'[1]RC-1'!Z2173</f>
        <v>0</v>
      </c>
      <c r="AA2173" s="1">
        <f>'[1]RC-1'!AA2173</f>
        <v>0</v>
      </c>
      <c r="AB2173" s="1">
        <f>'[1]RC-1'!AB2173</f>
        <v>0</v>
      </c>
      <c r="AC2173" s="1">
        <f>'[1]RC-1'!AC2173</f>
        <v>0</v>
      </c>
      <c r="AD2173" s="1">
        <f>'[1]RC-1'!AD2173</f>
        <v>0</v>
      </c>
      <c r="AE2173" s="1">
        <f>'[1]RC-1'!AE2173</f>
        <v>0</v>
      </c>
      <c r="AF2173" s="1">
        <f>'[1]RC-1'!AF2173</f>
        <v>0</v>
      </c>
      <c r="AG2173" s="1">
        <f>'[1]RC-1'!AG2173</f>
        <v>0</v>
      </c>
      <c r="AH2173" s="1">
        <f>'[1]RC-1'!AH2173</f>
        <v>0</v>
      </c>
      <c r="AI2173" s="1">
        <f>'[1]RC-1'!AI2173</f>
        <v>0</v>
      </c>
    </row>
    <row r="2174" spans="1:35" x14ac:dyDescent="0.3">
      <c r="A2174" s="1">
        <f>'[1]RC-1'!A2174</f>
        <v>0</v>
      </c>
      <c r="B2174" s="1">
        <f>'[1]RC-1'!B2174</f>
        <v>0</v>
      </c>
      <c r="C2174" s="1">
        <f>'[1]RC-1'!C2174</f>
        <v>0</v>
      </c>
      <c r="D2174" s="1">
        <f>'[1]RC-1'!D2174</f>
        <v>0</v>
      </c>
      <c r="E2174" s="1">
        <f>'[1]RC-1'!E2174</f>
        <v>0</v>
      </c>
      <c r="F2174" s="1">
        <f>'[1]RC-1'!F2174</f>
        <v>0</v>
      </c>
      <c r="G2174" s="1">
        <f>'[1]RC-1'!G2174</f>
        <v>0</v>
      </c>
      <c r="H2174" s="1">
        <f>'[1]RC-1'!H2174</f>
        <v>0</v>
      </c>
      <c r="I2174" s="1">
        <f>'[1]RC-1'!I2174</f>
        <v>0</v>
      </c>
      <c r="J2174" s="1">
        <f>'[1]RC-1'!J2174</f>
        <v>0</v>
      </c>
      <c r="K2174" s="1">
        <f>'[1]RC-1'!K2174</f>
        <v>0</v>
      </c>
      <c r="L2174" s="1">
        <f>'[1]RC-1'!L2174</f>
        <v>0</v>
      </c>
      <c r="M2174" s="1">
        <f>'[1]RC-1'!M2174</f>
        <v>0</v>
      </c>
      <c r="N2174" s="1">
        <f>'[1]RC-1'!N2174</f>
        <v>0</v>
      </c>
      <c r="O2174" s="1">
        <f>'[1]RC-1'!O2174</f>
        <v>0</v>
      </c>
      <c r="P2174" s="1">
        <f>'[1]RC-1'!P2174</f>
        <v>0</v>
      </c>
      <c r="Q2174" s="1">
        <f>'[1]RC-1'!Q2174</f>
        <v>0</v>
      </c>
      <c r="R2174" s="1">
        <f>'[1]RC-1'!R2174</f>
        <v>0</v>
      </c>
      <c r="S2174" s="1">
        <f>'[1]RC-1'!S2174</f>
        <v>0</v>
      </c>
      <c r="T2174" s="1">
        <f>'[1]RC-1'!T2174</f>
        <v>0</v>
      </c>
      <c r="U2174" s="1">
        <f>'[1]RC-1'!U2174</f>
        <v>0</v>
      </c>
      <c r="V2174" s="1">
        <f>'[1]RC-1'!V2174</f>
        <v>0</v>
      </c>
      <c r="W2174" s="1">
        <f>'[1]RC-1'!W2174</f>
        <v>0</v>
      </c>
      <c r="X2174" s="1">
        <f>'[1]RC-1'!X2174</f>
        <v>0</v>
      </c>
      <c r="Y2174" s="1">
        <f>'[1]RC-1'!Y2174</f>
        <v>0</v>
      </c>
      <c r="Z2174" s="1">
        <f>'[1]RC-1'!Z2174</f>
        <v>0</v>
      </c>
      <c r="AA2174" s="1">
        <f>'[1]RC-1'!AA2174</f>
        <v>0</v>
      </c>
      <c r="AB2174" s="1">
        <f>'[1]RC-1'!AB2174</f>
        <v>0</v>
      </c>
      <c r="AC2174" s="1">
        <f>'[1]RC-1'!AC2174</f>
        <v>0</v>
      </c>
      <c r="AD2174" s="1">
        <f>'[1]RC-1'!AD2174</f>
        <v>0</v>
      </c>
      <c r="AE2174" s="1">
        <f>'[1]RC-1'!AE2174</f>
        <v>0</v>
      </c>
      <c r="AF2174" s="1">
        <f>'[1]RC-1'!AF2174</f>
        <v>0</v>
      </c>
      <c r="AG2174" s="1">
        <f>'[1]RC-1'!AG2174</f>
        <v>0</v>
      </c>
      <c r="AH2174" s="1">
        <f>'[1]RC-1'!AH2174</f>
        <v>0</v>
      </c>
      <c r="AI2174" s="1">
        <f>'[1]RC-1'!AI2174</f>
        <v>0</v>
      </c>
    </row>
    <row r="2175" spans="1:35" x14ac:dyDescent="0.3">
      <c r="A2175" s="1">
        <f>'[1]RC-1'!A2175</f>
        <v>0</v>
      </c>
      <c r="B2175" s="1">
        <f>'[1]RC-1'!B2175</f>
        <v>0</v>
      </c>
      <c r="C2175" s="1">
        <f>'[1]RC-1'!C2175</f>
        <v>0</v>
      </c>
      <c r="D2175" s="1">
        <f>'[1]RC-1'!D2175</f>
        <v>0</v>
      </c>
      <c r="E2175" s="1">
        <f>'[1]RC-1'!E2175</f>
        <v>0</v>
      </c>
      <c r="F2175" s="1">
        <f>'[1]RC-1'!F2175</f>
        <v>0</v>
      </c>
      <c r="G2175" s="1">
        <f>'[1]RC-1'!G2175</f>
        <v>0</v>
      </c>
      <c r="H2175" s="1">
        <f>'[1]RC-1'!H2175</f>
        <v>0</v>
      </c>
      <c r="I2175" s="1">
        <f>'[1]RC-1'!I2175</f>
        <v>0</v>
      </c>
      <c r="J2175" s="1">
        <f>'[1]RC-1'!J2175</f>
        <v>0</v>
      </c>
      <c r="K2175" s="1">
        <f>'[1]RC-1'!K2175</f>
        <v>0</v>
      </c>
      <c r="L2175" s="1">
        <f>'[1]RC-1'!L2175</f>
        <v>0</v>
      </c>
      <c r="M2175" s="1">
        <f>'[1]RC-1'!M2175</f>
        <v>0</v>
      </c>
      <c r="N2175" s="1">
        <f>'[1]RC-1'!N2175</f>
        <v>0</v>
      </c>
      <c r="O2175" s="1">
        <f>'[1]RC-1'!O2175</f>
        <v>0</v>
      </c>
      <c r="P2175" s="1">
        <f>'[1]RC-1'!P2175</f>
        <v>0</v>
      </c>
      <c r="Q2175" s="1">
        <f>'[1]RC-1'!Q2175</f>
        <v>0</v>
      </c>
      <c r="R2175" s="1">
        <f>'[1]RC-1'!R2175</f>
        <v>0</v>
      </c>
      <c r="S2175" s="1">
        <f>'[1]RC-1'!S2175</f>
        <v>0</v>
      </c>
      <c r="T2175" s="1">
        <f>'[1]RC-1'!T2175</f>
        <v>0</v>
      </c>
      <c r="U2175" s="1">
        <f>'[1]RC-1'!U2175</f>
        <v>0</v>
      </c>
      <c r="V2175" s="1">
        <f>'[1]RC-1'!V2175</f>
        <v>0</v>
      </c>
      <c r="W2175" s="1">
        <f>'[1]RC-1'!W2175</f>
        <v>0</v>
      </c>
      <c r="X2175" s="1">
        <f>'[1]RC-1'!X2175</f>
        <v>0</v>
      </c>
      <c r="Y2175" s="1">
        <f>'[1]RC-1'!Y2175</f>
        <v>0</v>
      </c>
      <c r="Z2175" s="1">
        <f>'[1]RC-1'!Z2175</f>
        <v>0</v>
      </c>
      <c r="AA2175" s="1">
        <f>'[1]RC-1'!AA2175</f>
        <v>0</v>
      </c>
      <c r="AB2175" s="1">
        <f>'[1]RC-1'!AB2175</f>
        <v>0</v>
      </c>
      <c r="AC2175" s="1">
        <f>'[1]RC-1'!AC2175</f>
        <v>0</v>
      </c>
      <c r="AD2175" s="1">
        <f>'[1]RC-1'!AD2175</f>
        <v>0</v>
      </c>
      <c r="AE2175" s="1">
        <f>'[1]RC-1'!AE2175</f>
        <v>0</v>
      </c>
      <c r="AF2175" s="1">
        <f>'[1]RC-1'!AF2175</f>
        <v>0</v>
      </c>
      <c r="AG2175" s="1">
        <f>'[1]RC-1'!AG2175</f>
        <v>0</v>
      </c>
      <c r="AH2175" s="1">
        <f>'[1]RC-1'!AH2175</f>
        <v>0</v>
      </c>
      <c r="AI2175" s="1">
        <f>'[1]RC-1'!AI2175</f>
        <v>0</v>
      </c>
    </row>
    <row r="2176" spans="1:35" x14ac:dyDescent="0.3">
      <c r="A2176" s="1">
        <f>'[1]RC-1'!A2176</f>
        <v>0</v>
      </c>
      <c r="B2176" s="1">
        <f>'[1]RC-1'!B2176</f>
        <v>0</v>
      </c>
      <c r="C2176" s="1">
        <f>'[1]RC-1'!C2176</f>
        <v>0</v>
      </c>
      <c r="D2176" s="1">
        <f>'[1]RC-1'!D2176</f>
        <v>0</v>
      </c>
      <c r="E2176" s="1">
        <f>'[1]RC-1'!E2176</f>
        <v>0</v>
      </c>
      <c r="F2176" s="1">
        <f>'[1]RC-1'!F2176</f>
        <v>0</v>
      </c>
      <c r="G2176" s="1">
        <f>'[1]RC-1'!G2176</f>
        <v>0</v>
      </c>
      <c r="H2176" s="1">
        <f>'[1]RC-1'!H2176</f>
        <v>0</v>
      </c>
      <c r="I2176" s="1">
        <f>'[1]RC-1'!I2176</f>
        <v>0</v>
      </c>
      <c r="J2176" s="1">
        <f>'[1]RC-1'!J2176</f>
        <v>0</v>
      </c>
      <c r="K2176" s="1">
        <f>'[1]RC-1'!K2176</f>
        <v>0</v>
      </c>
      <c r="L2176" s="1">
        <f>'[1]RC-1'!L2176</f>
        <v>0</v>
      </c>
      <c r="M2176" s="1">
        <f>'[1]RC-1'!M2176</f>
        <v>0</v>
      </c>
      <c r="N2176" s="1">
        <f>'[1]RC-1'!N2176</f>
        <v>0</v>
      </c>
      <c r="O2176" s="1">
        <f>'[1]RC-1'!O2176</f>
        <v>0</v>
      </c>
      <c r="P2176" s="1">
        <f>'[1]RC-1'!P2176</f>
        <v>0</v>
      </c>
      <c r="Q2176" s="1">
        <f>'[1]RC-1'!Q2176</f>
        <v>0</v>
      </c>
      <c r="R2176" s="1">
        <f>'[1]RC-1'!R2176</f>
        <v>0</v>
      </c>
      <c r="S2176" s="1">
        <f>'[1]RC-1'!S2176</f>
        <v>0</v>
      </c>
      <c r="T2176" s="1">
        <f>'[1]RC-1'!T2176</f>
        <v>0</v>
      </c>
      <c r="U2176" s="1">
        <f>'[1]RC-1'!U2176</f>
        <v>0</v>
      </c>
      <c r="V2176" s="1">
        <f>'[1]RC-1'!V2176</f>
        <v>0</v>
      </c>
      <c r="W2176" s="1">
        <f>'[1]RC-1'!W2176</f>
        <v>0</v>
      </c>
      <c r="X2176" s="1">
        <f>'[1]RC-1'!X2176</f>
        <v>0</v>
      </c>
      <c r="Y2176" s="1">
        <f>'[1]RC-1'!Y2176</f>
        <v>0</v>
      </c>
      <c r="Z2176" s="1">
        <f>'[1]RC-1'!Z2176</f>
        <v>0</v>
      </c>
      <c r="AA2176" s="1">
        <f>'[1]RC-1'!AA2176</f>
        <v>0</v>
      </c>
      <c r="AB2176" s="1">
        <f>'[1]RC-1'!AB2176</f>
        <v>0</v>
      </c>
      <c r="AC2176" s="1">
        <f>'[1]RC-1'!AC2176</f>
        <v>0</v>
      </c>
      <c r="AD2176" s="1">
        <f>'[1]RC-1'!AD2176</f>
        <v>0</v>
      </c>
      <c r="AE2176" s="1">
        <f>'[1]RC-1'!AE2176</f>
        <v>0</v>
      </c>
      <c r="AF2176" s="1">
        <f>'[1]RC-1'!AF2176</f>
        <v>0</v>
      </c>
      <c r="AG2176" s="1">
        <f>'[1]RC-1'!AG2176</f>
        <v>0</v>
      </c>
      <c r="AH2176" s="1">
        <f>'[1]RC-1'!AH2176</f>
        <v>0</v>
      </c>
      <c r="AI2176" s="1">
        <f>'[1]RC-1'!AI2176</f>
        <v>0</v>
      </c>
    </row>
    <row r="2177" spans="1:35" x14ac:dyDescent="0.3">
      <c r="A2177" s="1">
        <f>'[1]RC-1'!A2177</f>
        <v>0</v>
      </c>
      <c r="B2177" s="1">
        <f>'[1]RC-1'!B2177</f>
        <v>0</v>
      </c>
      <c r="C2177" s="1">
        <f>'[1]RC-1'!C2177</f>
        <v>0</v>
      </c>
      <c r="D2177" s="1">
        <f>'[1]RC-1'!D2177</f>
        <v>0</v>
      </c>
      <c r="E2177" s="1">
        <f>'[1]RC-1'!E2177</f>
        <v>0</v>
      </c>
      <c r="F2177" s="1">
        <f>'[1]RC-1'!F2177</f>
        <v>0</v>
      </c>
      <c r="G2177" s="1">
        <f>'[1]RC-1'!G2177</f>
        <v>0</v>
      </c>
      <c r="H2177" s="1">
        <f>'[1]RC-1'!H2177</f>
        <v>0</v>
      </c>
      <c r="I2177" s="1">
        <f>'[1]RC-1'!I2177</f>
        <v>0</v>
      </c>
      <c r="J2177" s="1">
        <f>'[1]RC-1'!J2177</f>
        <v>0</v>
      </c>
      <c r="K2177" s="1">
        <f>'[1]RC-1'!K2177</f>
        <v>0</v>
      </c>
      <c r="L2177" s="1">
        <f>'[1]RC-1'!L2177</f>
        <v>0</v>
      </c>
      <c r="M2177" s="1">
        <f>'[1]RC-1'!M2177</f>
        <v>0</v>
      </c>
      <c r="N2177" s="1">
        <f>'[1]RC-1'!N2177</f>
        <v>0</v>
      </c>
      <c r="O2177" s="1">
        <f>'[1]RC-1'!O2177</f>
        <v>0</v>
      </c>
      <c r="P2177" s="1">
        <f>'[1]RC-1'!P2177</f>
        <v>0</v>
      </c>
      <c r="Q2177" s="1">
        <f>'[1]RC-1'!Q2177</f>
        <v>0</v>
      </c>
      <c r="R2177" s="1">
        <f>'[1]RC-1'!R2177</f>
        <v>0</v>
      </c>
      <c r="S2177" s="1">
        <f>'[1]RC-1'!S2177</f>
        <v>0</v>
      </c>
      <c r="T2177" s="1">
        <f>'[1]RC-1'!T2177</f>
        <v>0</v>
      </c>
      <c r="U2177" s="1">
        <f>'[1]RC-1'!U2177</f>
        <v>0</v>
      </c>
      <c r="V2177" s="1">
        <f>'[1]RC-1'!V2177</f>
        <v>0</v>
      </c>
      <c r="W2177" s="1">
        <f>'[1]RC-1'!W2177</f>
        <v>0</v>
      </c>
      <c r="X2177" s="1">
        <f>'[1]RC-1'!X2177</f>
        <v>0</v>
      </c>
      <c r="Y2177" s="1">
        <f>'[1]RC-1'!Y2177</f>
        <v>0</v>
      </c>
      <c r="Z2177" s="1">
        <f>'[1]RC-1'!Z2177</f>
        <v>0</v>
      </c>
      <c r="AA2177" s="1">
        <f>'[1]RC-1'!AA2177</f>
        <v>0</v>
      </c>
      <c r="AB2177" s="1">
        <f>'[1]RC-1'!AB2177</f>
        <v>0</v>
      </c>
      <c r="AC2177" s="1">
        <f>'[1]RC-1'!AC2177</f>
        <v>0</v>
      </c>
      <c r="AD2177" s="1">
        <f>'[1]RC-1'!AD2177</f>
        <v>0</v>
      </c>
      <c r="AE2177" s="1">
        <f>'[1]RC-1'!AE2177</f>
        <v>0</v>
      </c>
      <c r="AF2177" s="1">
        <f>'[1]RC-1'!AF2177</f>
        <v>0</v>
      </c>
      <c r="AG2177" s="1">
        <f>'[1]RC-1'!AG2177</f>
        <v>0</v>
      </c>
      <c r="AH2177" s="1">
        <f>'[1]RC-1'!AH2177</f>
        <v>0</v>
      </c>
      <c r="AI2177" s="1">
        <f>'[1]RC-1'!AI2177</f>
        <v>0</v>
      </c>
    </row>
    <row r="2178" spans="1:35" x14ac:dyDescent="0.3">
      <c r="A2178" s="1">
        <f>'[1]RC-1'!A2178</f>
        <v>0</v>
      </c>
      <c r="B2178" s="1">
        <f>'[1]RC-1'!B2178</f>
        <v>0</v>
      </c>
      <c r="C2178" s="1">
        <f>'[1]RC-1'!C2178</f>
        <v>0</v>
      </c>
      <c r="D2178" s="1">
        <f>'[1]RC-1'!D2178</f>
        <v>0</v>
      </c>
      <c r="E2178" s="1">
        <f>'[1]RC-1'!E2178</f>
        <v>0</v>
      </c>
      <c r="F2178" s="1">
        <f>'[1]RC-1'!F2178</f>
        <v>0</v>
      </c>
      <c r="G2178" s="1">
        <f>'[1]RC-1'!G2178</f>
        <v>0</v>
      </c>
      <c r="H2178" s="1">
        <f>'[1]RC-1'!H2178</f>
        <v>0</v>
      </c>
      <c r="I2178" s="1">
        <f>'[1]RC-1'!I2178</f>
        <v>0</v>
      </c>
      <c r="J2178" s="1">
        <f>'[1]RC-1'!J2178</f>
        <v>0</v>
      </c>
      <c r="K2178" s="1">
        <f>'[1]RC-1'!K2178</f>
        <v>0</v>
      </c>
      <c r="L2178" s="1">
        <f>'[1]RC-1'!L2178</f>
        <v>0</v>
      </c>
      <c r="M2178" s="1">
        <f>'[1]RC-1'!M2178</f>
        <v>0</v>
      </c>
      <c r="N2178" s="1">
        <f>'[1]RC-1'!N2178</f>
        <v>0</v>
      </c>
      <c r="O2178" s="1">
        <f>'[1]RC-1'!O2178</f>
        <v>0</v>
      </c>
      <c r="P2178" s="1">
        <f>'[1]RC-1'!P2178</f>
        <v>0</v>
      </c>
      <c r="Q2178" s="1">
        <f>'[1]RC-1'!Q2178</f>
        <v>0</v>
      </c>
      <c r="R2178" s="1">
        <f>'[1]RC-1'!R2178</f>
        <v>0</v>
      </c>
      <c r="S2178" s="1">
        <f>'[1]RC-1'!S2178</f>
        <v>0</v>
      </c>
      <c r="T2178" s="1">
        <f>'[1]RC-1'!T2178</f>
        <v>0</v>
      </c>
      <c r="U2178" s="1">
        <f>'[1]RC-1'!U2178</f>
        <v>0</v>
      </c>
      <c r="V2178" s="1">
        <f>'[1]RC-1'!V2178</f>
        <v>0</v>
      </c>
      <c r="W2178" s="1">
        <f>'[1]RC-1'!W2178</f>
        <v>0</v>
      </c>
      <c r="X2178" s="1">
        <f>'[1]RC-1'!X2178</f>
        <v>0</v>
      </c>
      <c r="Y2178" s="1">
        <f>'[1]RC-1'!Y2178</f>
        <v>0</v>
      </c>
      <c r="Z2178" s="1">
        <f>'[1]RC-1'!Z2178</f>
        <v>0</v>
      </c>
      <c r="AA2178" s="1">
        <f>'[1]RC-1'!AA2178</f>
        <v>0</v>
      </c>
      <c r="AB2178" s="1">
        <f>'[1]RC-1'!AB2178</f>
        <v>0</v>
      </c>
      <c r="AC2178" s="1">
        <f>'[1]RC-1'!AC2178</f>
        <v>0</v>
      </c>
      <c r="AD2178" s="1">
        <f>'[1]RC-1'!AD2178</f>
        <v>0</v>
      </c>
      <c r="AE2178" s="1">
        <f>'[1]RC-1'!AE2178</f>
        <v>0</v>
      </c>
      <c r="AF2178" s="1">
        <f>'[1]RC-1'!AF2178</f>
        <v>0</v>
      </c>
      <c r="AG2178" s="1">
        <f>'[1]RC-1'!AG2178</f>
        <v>0</v>
      </c>
      <c r="AH2178" s="1">
        <f>'[1]RC-1'!AH2178</f>
        <v>0</v>
      </c>
      <c r="AI2178" s="1">
        <f>'[1]RC-1'!AI2178</f>
        <v>0</v>
      </c>
    </row>
    <row r="2179" spans="1:35" x14ac:dyDescent="0.3">
      <c r="A2179" s="1">
        <f>'[1]RC-1'!A2179</f>
        <v>0</v>
      </c>
      <c r="B2179" s="1">
        <f>'[1]RC-1'!B2179</f>
        <v>0</v>
      </c>
      <c r="C2179" s="1">
        <f>'[1]RC-1'!C2179</f>
        <v>0</v>
      </c>
      <c r="D2179" s="1">
        <f>'[1]RC-1'!D2179</f>
        <v>0</v>
      </c>
      <c r="E2179" s="1">
        <f>'[1]RC-1'!E2179</f>
        <v>0</v>
      </c>
      <c r="F2179" s="1">
        <f>'[1]RC-1'!F2179</f>
        <v>0</v>
      </c>
      <c r="G2179" s="1">
        <f>'[1]RC-1'!G2179</f>
        <v>0</v>
      </c>
      <c r="H2179" s="1">
        <f>'[1]RC-1'!H2179</f>
        <v>0</v>
      </c>
      <c r="I2179" s="1">
        <f>'[1]RC-1'!I2179</f>
        <v>0</v>
      </c>
      <c r="J2179" s="1">
        <f>'[1]RC-1'!J2179</f>
        <v>0</v>
      </c>
      <c r="K2179" s="1">
        <f>'[1]RC-1'!K2179</f>
        <v>0</v>
      </c>
      <c r="L2179" s="1">
        <f>'[1]RC-1'!L2179</f>
        <v>0</v>
      </c>
      <c r="M2179" s="1">
        <f>'[1]RC-1'!M2179</f>
        <v>0</v>
      </c>
      <c r="N2179" s="1">
        <f>'[1]RC-1'!N2179</f>
        <v>0</v>
      </c>
      <c r="O2179" s="1">
        <f>'[1]RC-1'!O2179</f>
        <v>0</v>
      </c>
      <c r="P2179" s="1">
        <f>'[1]RC-1'!P2179</f>
        <v>0</v>
      </c>
      <c r="Q2179" s="1">
        <f>'[1]RC-1'!Q2179</f>
        <v>0</v>
      </c>
      <c r="R2179" s="1">
        <f>'[1]RC-1'!R2179</f>
        <v>0</v>
      </c>
      <c r="S2179" s="1">
        <f>'[1]RC-1'!S2179</f>
        <v>0</v>
      </c>
      <c r="T2179" s="1">
        <f>'[1]RC-1'!T2179</f>
        <v>0</v>
      </c>
      <c r="U2179" s="1">
        <f>'[1]RC-1'!U2179</f>
        <v>0</v>
      </c>
      <c r="V2179" s="1">
        <f>'[1]RC-1'!V2179</f>
        <v>0</v>
      </c>
      <c r="W2179" s="1">
        <f>'[1]RC-1'!W2179</f>
        <v>0</v>
      </c>
      <c r="X2179" s="1">
        <f>'[1]RC-1'!X2179</f>
        <v>0</v>
      </c>
      <c r="Y2179" s="1">
        <f>'[1]RC-1'!Y2179</f>
        <v>0</v>
      </c>
      <c r="Z2179" s="1">
        <f>'[1]RC-1'!Z2179</f>
        <v>0</v>
      </c>
      <c r="AA2179" s="1">
        <f>'[1]RC-1'!AA2179</f>
        <v>0</v>
      </c>
      <c r="AB2179" s="1">
        <f>'[1]RC-1'!AB2179</f>
        <v>0</v>
      </c>
      <c r="AC2179" s="1">
        <f>'[1]RC-1'!AC2179</f>
        <v>0</v>
      </c>
      <c r="AD2179" s="1">
        <f>'[1]RC-1'!AD2179</f>
        <v>0</v>
      </c>
      <c r="AE2179" s="1">
        <f>'[1]RC-1'!AE2179</f>
        <v>0</v>
      </c>
      <c r="AF2179" s="1">
        <f>'[1]RC-1'!AF2179</f>
        <v>0</v>
      </c>
      <c r="AG2179" s="1">
        <f>'[1]RC-1'!AG2179</f>
        <v>0</v>
      </c>
      <c r="AH2179" s="1">
        <f>'[1]RC-1'!AH2179</f>
        <v>0</v>
      </c>
      <c r="AI2179" s="1">
        <f>'[1]RC-1'!AI2179</f>
        <v>0</v>
      </c>
    </row>
    <row r="2180" spans="1:35" x14ac:dyDescent="0.3">
      <c r="A2180" s="1">
        <f>'[1]RC-1'!A2180</f>
        <v>0</v>
      </c>
      <c r="B2180" s="1">
        <f>'[1]RC-1'!B2180</f>
        <v>0</v>
      </c>
      <c r="C2180" s="1">
        <f>'[1]RC-1'!C2180</f>
        <v>0</v>
      </c>
      <c r="D2180" s="1">
        <f>'[1]RC-1'!D2180</f>
        <v>0</v>
      </c>
      <c r="E2180" s="1">
        <f>'[1]RC-1'!E2180</f>
        <v>0</v>
      </c>
      <c r="F2180" s="1">
        <f>'[1]RC-1'!F2180</f>
        <v>0</v>
      </c>
      <c r="G2180" s="1">
        <f>'[1]RC-1'!G2180</f>
        <v>0</v>
      </c>
      <c r="H2180" s="1">
        <f>'[1]RC-1'!H2180</f>
        <v>0</v>
      </c>
      <c r="I2180" s="1">
        <f>'[1]RC-1'!I2180</f>
        <v>0</v>
      </c>
      <c r="J2180" s="1">
        <f>'[1]RC-1'!J2180</f>
        <v>0</v>
      </c>
      <c r="K2180" s="1">
        <f>'[1]RC-1'!K2180</f>
        <v>0</v>
      </c>
      <c r="L2180" s="1">
        <f>'[1]RC-1'!L2180</f>
        <v>0</v>
      </c>
      <c r="M2180" s="1">
        <f>'[1]RC-1'!M2180</f>
        <v>0</v>
      </c>
      <c r="N2180" s="1">
        <f>'[1]RC-1'!N2180</f>
        <v>0</v>
      </c>
      <c r="O2180" s="1">
        <f>'[1]RC-1'!O2180</f>
        <v>0</v>
      </c>
      <c r="P2180" s="1">
        <f>'[1]RC-1'!P2180</f>
        <v>0</v>
      </c>
      <c r="Q2180" s="1">
        <f>'[1]RC-1'!Q2180</f>
        <v>0</v>
      </c>
      <c r="R2180" s="1">
        <f>'[1]RC-1'!R2180</f>
        <v>0</v>
      </c>
      <c r="S2180" s="1">
        <f>'[1]RC-1'!S2180</f>
        <v>0</v>
      </c>
      <c r="T2180" s="1">
        <f>'[1]RC-1'!T2180</f>
        <v>0</v>
      </c>
      <c r="U2180" s="1">
        <f>'[1]RC-1'!U2180</f>
        <v>0</v>
      </c>
      <c r="V2180" s="1">
        <f>'[1]RC-1'!V2180</f>
        <v>0</v>
      </c>
      <c r="W2180" s="1">
        <f>'[1]RC-1'!W2180</f>
        <v>0</v>
      </c>
      <c r="X2180" s="1">
        <f>'[1]RC-1'!X2180</f>
        <v>0</v>
      </c>
      <c r="Y2180" s="1">
        <f>'[1]RC-1'!Y2180</f>
        <v>0</v>
      </c>
      <c r="Z2180" s="1">
        <f>'[1]RC-1'!Z2180</f>
        <v>0</v>
      </c>
      <c r="AA2180" s="1">
        <f>'[1]RC-1'!AA2180</f>
        <v>0</v>
      </c>
      <c r="AB2180" s="1">
        <f>'[1]RC-1'!AB2180</f>
        <v>0</v>
      </c>
      <c r="AC2180" s="1">
        <f>'[1]RC-1'!AC2180</f>
        <v>0</v>
      </c>
      <c r="AD2180" s="1">
        <f>'[1]RC-1'!AD2180</f>
        <v>0</v>
      </c>
      <c r="AE2180" s="1">
        <f>'[1]RC-1'!AE2180</f>
        <v>0</v>
      </c>
      <c r="AF2180" s="1">
        <f>'[1]RC-1'!AF2180</f>
        <v>0</v>
      </c>
      <c r="AG2180" s="1">
        <f>'[1]RC-1'!AG2180</f>
        <v>0</v>
      </c>
      <c r="AH2180" s="1">
        <f>'[1]RC-1'!AH2180</f>
        <v>0</v>
      </c>
      <c r="AI2180" s="1">
        <f>'[1]RC-1'!AI2180</f>
        <v>0</v>
      </c>
    </row>
    <row r="2181" spans="1:35" x14ac:dyDescent="0.3">
      <c r="A2181" s="1">
        <f>'[1]RC-1'!A2181</f>
        <v>0</v>
      </c>
      <c r="B2181" s="1">
        <f>'[1]RC-1'!B2181</f>
        <v>0</v>
      </c>
      <c r="C2181" s="1">
        <f>'[1]RC-1'!C2181</f>
        <v>0</v>
      </c>
      <c r="D2181" s="1">
        <f>'[1]RC-1'!D2181</f>
        <v>0</v>
      </c>
      <c r="E2181" s="1">
        <f>'[1]RC-1'!E2181</f>
        <v>0</v>
      </c>
      <c r="F2181" s="1">
        <f>'[1]RC-1'!F2181</f>
        <v>0</v>
      </c>
      <c r="G2181" s="1">
        <f>'[1]RC-1'!G2181</f>
        <v>0</v>
      </c>
      <c r="H2181" s="1">
        <f>'[1]RC-1'!H2181</f>
        <v>0</v>
      </c>
      <c r="I2181" s="1">
        <f>'[1]RC-1'!I2181</f>
        <v>0</v>
      </c>
      <c r="J2181" s="1">
        <f>'[1]RC-1'!J2181</f>
        <v>0</v>
      </c>
      <c r="K2181" s="1">
        <f>'[1]RC-1'!K2181</f>
        <v>0</v>
      </c>
      <c r="L2181" s="1">
        <f>'[1]RC-1'!L2181</f>
        <v>0</v>
      </c>
      <c r="M2181" s="1">
        <f>'[1]RC-1'!M2181</f>
        <v>0</v>
      </c>
      <c r="N2181" s="1">
        <f>'[1]RC-1'!N2181</f>
        <v>0</v>
      </c>
      <c r="O2181" s="1">
        <f>'[1]RC-1'!O2181</f>
        <v>0</v>
      </c>
      <c r="P2181" s="1">
        <f>'[1]RC-1'!P2181</f>
        <v>0</v>
      </c>
      <c r="Q2181" s="1">
        <f>'[1]RC-1'!Q2181</f>
        <v>0</v>
      </c>
      <c r="R2181" s="1">
        <f>'[1]RC-1'!R2181</f>
        <v>0</v>
      </c>
      <c r="S2181" s="1">
        <f>'[1]RC-1'!S2181</f>
        <v>0</v>
      </c>
      <c r="T2181" s="1">
        <f>'[1]RC-1'!T2181</f>
        <v>0</v>
      </c>
      <c r="U2181" s="1">
        <f>'[1]RC-1'!U2181</f>
        <v>0</v>
      </c>
      <c r="V2181" s="1">
        <f>'[1]RC-1'!V2181</f>
        <v>0</v>
      </c>
      <c r="W2181" s="1">
        <f>'[1]RC-1'!W2181</f>
        <v>0</v>
      </c>
      <c r="X2181" s="1">
        <f>'[1]RC-1'!X2181</f>
        <v>0</v>
      </c>
      <c r="Y2181" s="1">
        <f>'[1]RC-1'!Y2181</f>
        <v>0</v>
      </c>
      <c r="Z2181" s="1">
        <f>'[1]RC-1'!Z2181</f>
        <v>0</v>
      </c>
      <c r="AA2181" s="1">
        <f>'[1]RC-1'!AA2181</f>
        <v>0</v>
      </c>
      <c r="AB2181" s="1">
        <f>'[1]RC-1'!AB2181</f>
        <v>0</v>
      </c>
      <c r="AC2181" s="1">
        <f>'[1]RC-1'!AC2181</f>
        <v>0</v>
      </c>
      <c r="AD2181" s="1">
        <f>'[1]RC-1'!AD2181</f>
        <v>0</v>
      </c>
      <c r="AE2181" s="1">
        <f>'[1]RC-1'!AE2181</f>
        <v>0</v>
      </c>
      <c r="AF2181" s="1">
        <f>'[1]RC-1'!AF2181</f>
        <v>0</v>
      </c>
      <c r="AG2181" s="1">
        <f>'[1]RC-1'!AG2181</f>
        <v>0</v>
      </c>
      <c r="AH2181" s="1">
        <f>'[1]RC-1'!AH2181</f>
        <v>0</v>
      </c>
      <c r="AI2181" s="1">
        <f>'[1]RC-1'!AI2181</f>
        <v>0</v>
      </c>
    </row>
    <row r="2182" spans="1:35" x14ac:dyDescent="0.3">
      <c r="A2182" s="1">
        <f>'[1]RC-1'!A2182</f>
        <v>0</v>
      </c>
      <c r="B2182" s="1">
        <f>'[1]RC-1'!B2182</f>
        <v>0</v>
      </c>
      <c r="C2182" s="1">
        <f>'[1]RC-1'!C2182</f>
        <v>0</v>
      </c>
      <c r="D2182" s="1">
        <f>'[1]RC-1'!D2182</f>
        <v>0</v>
      </c>
      <c r="E2182" s="1">
        <f>'[1]RC-1'!E2182</f>
        <v>0</v>
      </c>
      <c r="F2182" s="1">
        <f>'[1]RC-1'!F2182</f>
        <v>0</v>
      </c>
      <c r="G2182" s="1">
        <f>'[1]RC-1'!G2182</f>
        <v>0</v>
      </c>
      <c r="H2182" s="1">
        <f>'[1]RC-1'!H2182</f>
        <v>0</v>
      </c>
      <c r="I2182" s="1">
        <f>'[1]RC-1'!I2182</f>
        <v>0</v>
      </c>
      <c r="J2182" s="1">
        <f>'[1]RC-1'!J2182</f>
        <v>0</v>
      </c>
      <c r="K2182" s="1">
        <f>'[1]RC-1'!K2182</f>
        <v>0</v>
      </c>
      <c r="L2182" s="1">
        <f>'[1]RC-1'!L2182</f>
        <v>0</v>
      </c>
      <c r="M2182" s="1">
        <f>'[1]RC-1'!M2182</f>
        <v>0</v>
      </c>
      <c r="N2182" s="1">
        <f>'[1]RC-1'!N2182</f>
        <v>0</v>
      </c>
      <c r="O2182" s="1">
        <f>'[1]RC-1'!O2182</f>
        <v>0</v>
      </c>
      <c r="P2182" s="1">
        <f>'[1]RC-1'!P2182</f>
        <v>0</v>
      </c>
      <c r="Q2182" s="1">
        <f>'[1]RC-1'!Q2182</f>
        <v>0</v>
      </c>
      <c r="R2182" s="1">
        <f>'[1]RC-1'!R2182</f>
        <v>0</v>
      </c>
      <c r="S2182" s="1">
        <f>'[1]RC-1'!S2182</f>
        <v>0</v>
      </c>
      <c r="T2182" s="1">
        <f>'[1]RC-1'!T2182</f>
        <v>0</v>
      </c>
      <c r="U2182" s="1">
        <f>'[1]RC-1'!U2182</f>
        <v>0</v>
      </c>
      <c r="V2182" s="1">
        <f>'[1]RC-1'!V2182</f>
        <v>0</v>
      </c>
      <c r="W2182" s="1">
        <f>'[1]RC-1'!W2182</f>
        <v>0</v>
      </c>
      <c r="X2182" s="1">
        <f>'[1]RC-1'!X2182</f>
        <v>0</v>
      </c>
      <c r="Y2182" s="1">
        <f>'[1]RC-1'!Y2182</f>
        <v>0</v>
      </c>
      <c r="Z2182" s="1">
        <f>'[1]RC-1'!Z2182</f>
        <v>0</v>
      </c>
      <c r="AA2182" s="1">
        <f>'[1]RC-1'!AA2182</f>
        <v>0</v>
      </c>
      <c r="AB2182" s="1">
        <f>'[1]RC-1'!AB2182</f>
        <v>0</v>
      </c>
      <c r="AC2182" s="1">
        <f>'[1]RC-1'!AC2182</f>
        <v>0</v>
      </c>
      <c r="AD2182" s="1">
        <f>'[1]RC-1'!AD2182</f>
        <v>0</v>
      </c>
      <c r="AE2182" s="1">
        <f>'[1]RC-1'!AE2182</f>
        <v>0</v>
      </c>
      <c r="AF2182" s="1">
        <f>'[1]RC-1'!AF2182</f>
        <v>0</v>
      </c>
      <c r="AG2182" s="1">
        <f>'[1]RC-1'!AG2182</f>
        <v>0</v>
      </c>
      <c r="AH2182" s="1">
        <f>'[1]RC-1'!AH2182</f>
        <v>0</v>
      </c>
      <c r="AI2182" s="1">
        <f>'[1]RC-1'!AI2182</f>
        <v>0</v>
      </c>
    </row>
    <row r="2183" spans="1:35" x14ac:dyDescent="0.3">
      <c r="A2183" s="1">
        <f>'[1]RC-1'!A2183</f>
        <v>0</v>
      </c>
      <c r="B2183" s="1">
        <f>'[1]RC-1'!B2183</f>
        <v>0</v>
      </c>
      <c r="C2183" s="1">
        <f>'[1]RC-1'!C2183</f>
        <v>0</v>
      </c>
      <c r="D2183" s="1">
        <f>'[1]RC-1'!D2183</f>
        <v>0</v>
      </c>
      <c r="E2183" s="1">
        <f>'[1]RC-1'!E2183</f>
        <v>0</v>
      </c>
      <c r="F2183" s="1">
        <f>'[1]RC-1'!F2183</f>
        <v>0</v>
      </c>
      <c r="G2183" s="1">
        <f>'[1]RC-1'!G2183</f>
        <v>0</v>
      </c>
      <c r="H2183" s="1">
        <f>'[1]RC-1'!H2183</f>
        <v>0</v>
      </c>
      <c r="I2183" s="1">
        <f>'[1]RC-1'!I2183</f>
        <v>0</v>
      </c>
      <c r="J2183" s="1">
        <f>'[1]RC-1'!J2183</f>
        <v>0</v>
      </c>
      <c r="K2183" s="1">
        <f>'[1]RC-1'!K2183</f>
        <v>0</v>
      </c>
      <c r="L2183" s="1">
        <f>'[1]RC-1'!L2183</f>
        <v>0</v>
      </c>
      <c r="M2183" s="1">
        <f>'[1]RC-1'!M2183</f>
        <v>0</v>
      </c>
      <c r="N2183" s="1">
        <f>'[1]RC-1'!N2183</f>
        <v>0</v>
      </c>
      <c r="O2183" s="1">
        <f>'[1]RC-1'!O2183</f>
        <v>0</v>
      </c>
      <c r="P2183" s="1">
        <f>'[1]RC-1'!P2183</f>
        <v>0</v>
      </c>
      <c r="Q2183" s="1">
        <f>'[1]RC-1'!Q2183</f>
        <v>0</v>
      </c>
      <c r="R2183" s="1">
        <f>'[1]RC-1'!R2183</f>
        <v>0</v>
      </c>
      <c r="S2183" s="1">
        <f>'[1]RC-1'!S2183</f>
        <v>0</v>
      </c>
      <c r="T2183" s="1">
        <f>'[1]RC-1'!T2183</f>
        <v>0</v>
      </c>
      <c r="U2183" s="1">
        <f>'[1]RC-1'!U2183</f>
        <v>0</v>
      </c>
      <c r="V2183" s="1">
        <f>'[1]RC-1'!V2183</f>
        <v>0</v>
      </c>
      <c r="W2183" s="1">
        <f>'[1]RC-1'!W2183</f>
        <v>0</v>
      </c>
      <c r="X2183" s="1">
        <f>'[1]RC-1'!X2183</f>
        <v>0</v>
      </c>
      <c r="Y2183" s="1">
        <f>'[1]RC-1'!Y2183</f>
        <v>0</v>
      </c>
      <c r="Z2183" s="1">
        <f>'[1]RC-1'!Z2183</f>
        <v>0</v>
      </c>
      <c r="AA2183" s="1">
        <f>'[1]RC-1'!AA2183</f>
        <v>0</v>
      </c>
      <c r="AB2183" s="1">
        <f>'[1]RC-1'!AB2183</f>
        <v>0</v>
      </c>
      <c r="AC2183" s="1">
        <f>'[1]RC-1'!AC2183</f>
        <v>0</v>
      </c>
      <c r="AD2183" s="1">
        <f>'[1]RC-1'!AD2183</f>
        <v>0</v>
      </c>
      <c r="AE2183" s="1">
        <f>'[1]RC-1'!AE2183</f>
        <v>0</v>
      </c>
      <c r="AF2183" s="1">
        <f>'[1]RC-1'!AF2183</f>
        <v>0</v>
      </c>
      <c r="AG2183" s="1">
        <f>'[1]RC-1'!AG2183</f>
        <v>0</v>
      </c>
      <c r="AH2183" s="1">
        <f>'[1]RC-1'!AH2183</f>
        <v>0</v>
      </c>
      <c r="AI2183" s="1">
        <f>'[1]RC-1'!AI2183</f>
        <v>0</v>
      </c>
    </row>
    <row r="2184" spans="1:35" x14ac:dyDescent="0.3">
      <c r="A2184" s="1">
        <f>'[1]RC-1'!A2184</f>
        <v>0</v>
      </c>
      <c r="B2184" s="1">
        <f>'[1]RC-1'!B2184</f>
        <v>0</v>
      </c>
      <c r="C2184" s="1">
        <f>'[1]RC-1'!C2184</f>
        <v>0</v>
      </c>
      <c r="D2184" s="1">
        <f>'[1]RC-1'!D2184</f>
        <v>0</v>
      </c>
      <c r="E2184" s="1">
        <f>'[1]RC-1'!E2184</f>
        <v>0</v>
      </c>
      <c r="F2184" s="1">
        <f>'[1]RC-1'!F2184</f>
        <v>0</v>
      </c>
      <c r="G2184" s="1">
        <f>'[1]RC-1'!G2184</f>
        <v>0</v>
      </c>
      <c r="H2184" s="1">
        <f>'[1]RC-1'!H2184</f>
        <v>0</v>
      </c>
      <c r="I2184" s="1">
        <f>'[1]RC-1'!I2184</f>
        <v>0</v>
      </c>
      <c r="J2184" s="1">
        <f>'[1]RC-1'!J2184</f>
        <v>0</v>
      </c>
      <c r="K2184" s="1">
        <f>'[1]RC-1'!K2184</f>
        <v>0</v>
      </c>
      <c r="L2184" s="1">
        <f>'[1]RC-1'!L2184</f>
        <v>0</v>
      </c>
      <c r="M2184" s="1">
        <f>'[1]RC-1'!M2184</f>
        <v>0</v>
      </c>
      <c r="N2184" s="1">
        <f>'[1]RC-1'!N2184</f>
        <v>0</v>
      </c>
      <c r="O2184" s="1">
        <f>'[1]RC-1'!O2184</f>
        <v>0</v>
      </c>
      <c r="P2184" s="1">
        <f>'[1]RC-1'!P2184</f>
        <v>0</v>
      </c>
      <c r="Q2184" s="1">
        <f>'[1]RC-1'!Q2184</f>
        <v>0</v>
      </c>
      <c r="R2184" s="1">
        <f>'[1]RC-1'!R2184</f>
        <v>0</v>
      </c>
      <c r="S2184" s="1">
        <f>'[1]RC-1'!S2184</f>
        <v>0</v>
      </c>
      <c r="T2184" s="1">
        <f>'[1]RC-1'!T2184</f>
        <v>0</v>
      </c>
      <c r="U2184" s="1">
        <f>'[1]RC-1'!U2184</f>
        <v>0</v>
      </c>
      <c r="V2184" s="1">
        <f>'[1]RC-1'!V2184</f>
        <v>0</v>
      </c>
      <c r="W2184" s="1">
        <f>'[1]RC-1'!W2184</f>
        <v>0</v>
      </c>
      <c r="X2184" s="1">
        <f>'[1]RC-1'!X2184</f>
        <v>0</v>
      </c>
      <c r="Y2184" s="1">
        <f>'[1]RC-1'!Y2184</f>
        <v>0</v>
      </c>
      <c r="Z2184" s="1">
        <f>'[1]RC-1'!Z2184</f>
        <v>0</v>
      </c>
      <c r="AA2184" s="1">
        <f>'[1]RC-1'!AA2184</f>
        <v>0</v>
      </c>
      <c r="AB2184" s="1">
        <f>'[1]RC-1'!AB2184</f>
        <v>0</v>
      </c>
      <c r="AC2184" s="1">
        <f>'[1]RC-1'!AC2184</f>
        <v>0</v>
      </c>
      <c r="AD2184" s="1">
        <f>'[1]RC-1'!AD2184</f>
        <v>0</v>
      </c>
      <c r="AE2184" s="1">
        <f>'[1]RC-1'!AE2184</f>
        <v>0</v>
      </c>
      <c r="AF2184" s="1">
        <f>'[1]RC-1'!AF2184</f>
        <v>0</v>
      </c>
      <c r="AG2184" s="1">
        <f>'[1]RC-1'!AG2184</f>
        <v>0</v>
      </c>
      <c r="AH2184" s="1">
        <f>'[1]RC-1'!AH2184</f>
        <v>0</v>
      </c>
      <c r="AI2184" s="1">
        <f>'[1]RC-1'!AI2184</f>
        <v>0</v>
      </c>
    </row>
    <row r="2185" spans="1:35" x14ac:dyDescent="0.3">
      <c r="A2185" s="1">
        <f>'[1]RC-1'!A2185</f>
        <v>0</v>
      </c>
      <c r="B2185" s="1">
        <f>'[1]RC-1'!B2185</f>
        <v>0</v>
      </c>
      <c r="C2185" s="1">
        <f>'[1]RC-1'!C2185</f>
        <v>0</v>
      </c>
      <c r="D2185" s="1">
        <f>'[1]RC-1'!D2185</f>
        <v>0</v>
      </c>
      <c r="E2185" s="1">
        <f>'[1]RC-1'!E2185</f>
        <v>0</v>
      </c>
      <c r="F2185" s="1">
        <f>'[1]RC-1'!F2185</f>
        <v>0</v>
      </c>
      <c r="G2185" s="1">
        <f>'[1]RC-1'!G2185</f>
        <v>0</v>
      </c>
      <c r="H2185" s="1">
        <f>'[1]RC-1'!H2185</f>
        <v>0</v>
      </c>
      <c r="I2185" s="1">
        <f>'[1]RC-1'!I2185</f>
        <v>0</v>
      </c>
      <c r="J2185" s="1">
        <f>'[1]RC-1'!J2185</f>
        <v>0</v>
      </c>
      <c r="K2185" s="1">
        <f>'[1]RC-1'!K2185</f>
        <v>0</v>
      </c>
      <c r="L2185" s="1">
        <f>'[1]RC-1'!L2185</f>
        <v>0</v>
      </c>
      <c r="M2185" s="1">
        <f>'[1]RC-1'!M2185</f>
        <v>0</v>
      </c>
      <c r="N2185" s="1">
        <f>'[1]RC-1'!N2185</f>
        <v>0</v>
      </c>
      <c r="O2185" s="1">
        <f>'[1]RC-1'!O2185</f>
        <v>0</v>
      </c>
      <c r="P2185" s="1">
        <f>'[1]RC-1'!P2185</f>
        <v>0</v>
      </c>
      <c r="Q2185" s="1">
        <f>'[1]RC-1'!Q2185</f>
        <v>0</v>
      </c>
      <c r="R2185" s="1">
        <f>'[1]RC-1'!R2185</f>
        <v>0</v>
      </c>
      <c r="S2185" s="1">
        <f>'[1]RC-1'!S2185</f>
        <v>0</v>
      </c>
      <c r="T2185" s="1">
        <f>'[1]RC-1'!T2185</f>
        <v>0</v>
      </c>
      <c r="U2185" s="1">
        <f>'[1]RC-1'!U2185</f>
        <v>0</v>
      </c>
      <c r="V2185" s="1">
        <f>'[1]RC-1'!V2185</f>
        <v>0</v>
      </c>
      <c r="W2185" s="1">
        <f>'[1]RC-1'!W2185</f>
        <v>0</v>
      </c>
      <c r="X2185" s="1">
        <f>'[1]RC-1'!X2185</f>
        <v>0</v>
      </c>
      <c r="Y2185" s="1">
        <f>'[1]RC-1'!Y2185</f>
        <v>0</v>
      </c>
      <c r="Z2185" s="1">
        <f>'[1]RC-1'!Z2185</f>
        <v>0</v>
      </c>
      <c r="AA2185" s="1">
        <f>'[1]RC-1'!AA2185</f>
        <v>0</v>
      </c>
      <c r="AB2185" s="1">
        <f>'[1]RC-1'!AB2185</f>
        <v>0</v>
      </c>
      <c r="AC2185" s="1">
        <f>'[1]RC-1'!AC2185</f>
        <v>0</v>
      </c>
      <c r="AD2185" s="1">
        <f>'[1]RC-1'!AD2185</f>
        <v>0</v>
      </c>
      <c r="AE2185" s="1">
        <f>'[1]RC-1'!AE2185</f>
        <v>0</v>
      </c>
      <c r="AF2185" s="1">
        <f>'[1]RC-1'!AF2185</f>
        <v>0</v>
      </c>
      <c r="AG2185" s="1">
        <f>'[1]RC-1'!AG2185</f>
        <v>0</v>
      </c>
      <c r="AH2185" s="1">
        <f>'[1]RC-1'!AH2185</f>
        <v>0</v>
      </c>
      <c r="AI2185" s="1">
        <f>'[1]RC-1'!AI2185</f>
        <v>0</v>
      </c>
    </row>
    <row r="2186" spans="1:35" x14ac:dyDescent="0.3">
      <c r="A2186" s="1">
        <f>'[1]RC-1'!A2186</f>
        <v>0</v>
      </c>
      <c r="B2186" s="1">
        <f>'[1]RC-1'!B2186</f>
        <v>0</v>
      </c>
      <c r="C2186" s="1">
        <f>'[1]RC-1'!C2186</f>
        <v>0</v>
      </c>
      <c r="D2186" s="1">
        <f>'[1]RC-1'!D2186</f>
        <v>0</v>
      </c>
      <c r="E2186" s="1">
        <f>'[1]RC-1'!E2186</f>
        <v>0</v>
      </c>
      <c r="F2186" s="1">
        <f>'[1]RC-1'!F2186</f>
        <v>0</v>
      </c>
      <c r="G2186" s="1">
        <f>'[1]RC-1'!G2186</f>
        <v>0</v>
      </c>
      <c r="H2186" s="1">
        <f>'[1]RC-1'!H2186</f>
        <v>0</v>
      </c>
      <c r="I2186" s="1">
        <f>'[1]RC-1'!I2186</f>
        <v>0</v>
      </c>
      <c r="J2186" s="1">
        <f>'[1]RC-1'!J2186</f>
        <v>0</v>
      </c>
      <c r="K2186" s="1">
        <f>'[1]RC-1'!K2186</f>
        <v>0</v>
      </c>
      <c r="L2186" s="1">
        <f>'[1]RC-1'!L2186</f>
        <v>0</v>
      </c>
      <c r="M2186" s="1">
        <f>'[1]RC-1'!M2186</f>
        <v>0</v>
      </c>
      <c r="N2186" s="1">
        <f>'[1]RC-1'!N2186</f>
        <v>0</v>
      </c>
      <c r="O2186" s="1">
        <f>'[1]RC-1'!O2186</f>
        <v>0</v>
      </c>
      <c r="P2186" s="1">
        <f>'[1]RC-1'!P2186</f>
        <v>0</v>
      </c>
      <c r="Q2186" s="1">
        <f>'[1]RC-1'!Q2186</f>
        <v>0</v>
      </c>
      <c r="R2186" s="1">
        <f>'[1]RC-1'!R2186</f>
        <v>0</v>
      </c>
      <c r="S2186" s="1">
        <f>'[1]RC-1'!S2186</f>
        <v>0</v>
      </c>
      <c r="T2186" s="1">
        <f>'[1]RC-1'!T2186</f>
        <v>0</v>
      </c>
      <c r="U2186" s="1">
        <f>'[1]RC-1'!U2186</f>
        <v>0</v>
      </c>
      <c r="V2186" s="1">
        <f>'[1]RC-1'!V2186</f>
        <v>0</v>
      </c>
      <c r="W2186" s="1">
        <f>'[1]RC-1'!W2186</f>
        <v>0</v>
      </c>
      <c r="X2186" s="1">
        <f>'[1]RC-1'!X2186</f>
        <v>0</v>
      </c>
      <c r="Y2186" s="1">
        <f>'[1]RC-1'!Y2186</f>
        <v>0</v>
      </c>
      <c r="Z2186" s="1">
        <f>'[1]RC-1'!Z2186</f>
        <v>0</v>
      </c>
      <c r="AA2186" s="1">
        <f>'[1]RC-1'!AA2186</f>
        <v>0</v>
      </c>
      <c r="AB2186" s="1">
        <f>'[1]RC-1'!AB2186</f>
        <v>0</v>
      </c>
      <c r="AC2186" s="1">
        <f>'[1]RC-1'!AC2186</f>
        <v>0</v>
      </c>
      <c r="AD2186" s="1">
        <f>'[1]RC-1'!AD2186</f>
        <v>0</v>
      </c>
      <c r="AE2186" s="1">
        <f>'[1]RC-1'!AE2186</f>
        <v>0</v>
      </c>
      <c r="AF2186" s="1">
        <f>'[1]RC-1'!AF2186</f>
        <v>0</v>
      </c>
      <c r="AG2186" s="1">
        <f>'[1]RC-1'!AG2186</f>
        <v>0</v>
      </c>
      <c r="AH2186" s="1">
        <f>'[1]RC-1'!AH2186</f>
        <v>0</v>
      </c>
      <c r="AI2186" s="1">
        <f>'[1]RC-1'!AI2186</f>
        <v>0</v>
      </c>
    </row>
    <row r="2187" spans="1:35" x14ac:dyDescent="0.3">
      <c r="A2187" s="1">
        <f>'[1]RC-1'!A2187</f>
        <v>0</v>
      </c>
      <c r="B2187" s="1">
        <f>'[1]RC-1'!B2187</f>
        <v>0</v>
      </c>
      <c r="C2187" s="1">
        <f>'[1]RC-1'!C2187</f>
        <v>0</v>
      </c>
      <c r="D2187" s="1">
        <f>'[1]RC-1'!D2187</f>
        <v>0</v>
      </c>
      <c r="E2187" s="1">
        <f>'[1]RC-1'!E2187</f>
        <v>0</v>
      </c>
      <c r="F2187" s="1">
        <f>'[1]RC-1'!F2187</f>
        <v>0</v>
      </c>
      <c r="G2187" s="1">
        <f>'[1]RC-1'!G2187</f>
        <v>0</v>
      </c>
      <c r="H2187" s="1">
        <f>'[1]RC-1'!H2187</f>
        <v>0</v>
      </c>
      <c r="I2187" s="1">
        <f>'[1]RC-1'!I2187</f>
        <v>0</v>
      </c>
      <c r="J2187" s="1">
        <f>'[1]RC-1'!J2187</f>
        <v>0</v>
      </c>
      <c r="K2187" s="1">
        <f>'[1]RC-1'!K2187</f>
        <v>0</v>
      </c>
      <c r="L2187" s="1">
        <f>'[1]RC-1'!L2187</f>
        <v>0</v>
      </c>
      <c r="M2187" s="1">
        <f>'[1]RC-1'!M2187</f>
        <v>0</v>
      </c>
      <c r="N2187" s="1">
        <f>'[1]RC-1'!N2187</f>
        <v>0</v>
      </c>
      <c r="O2187" s="1">
        <f>'[1]RC-1'!O2187</f>
        <v>0</v>
      </c>
      <c r="P2187" s="1">
        <f>'[1]RC-1'!P2187</f>
        <v>0</v>
      </c>
      <c r="Q2187" s="1">
        <f>'[1]RC-1'!Q2187</f>
        <v>0</v>
      </c>
      <c r="R2187" s="1">
        <f>'[1]RC-1'!R2187</f>
        <v>0</v>
      </c>
      <c r="S2187" s="1">
        <f>'[1]RC-1'!S2187</f>
        <v>0</v>
      </c>
      <c r="T2187" s="1">
        <f>'[1]RC-1'!T2187</f>
        <v>0</v>
      </c>
      <c r="U2187" s="1">
        <f>'[1]RC-1'!U2187</f>
        <v>0</v>
      </c>
      <c r="V2187" s="1">
        <f>'[1]RC-1'!V2187</f>
        <v>0</v>
      </c>
      <c r="W2187" s="1">
        <f>'[1]RC-1'!W2187</f>
        <v>0</v>
      </c>
      <c r="X2187" s="1">
        <f>'[1]RC-1'!X2187</f>
        <v>0</v>
      </c>
      <c r="Y2187" s="1">
        <f>'[1]RC-1'!Y2187</f>
        <v>0</v>
      </c>
      <c r="Z2187" s="1">
        <f>'[1]RC-1'!Z2187</f>
        <v>0</v>
      </c>
      <c r="AA2187" s="1">
        <f>'[1]RC-1'!AA2187</f>
        <v>0</v>
      </c>
      <c r="AB2187" s="1">
        <f>'[1]RC-1'!AB2187</f>
        <v>0</v>
      </c>
      <c r="AC2187" s="1">
        <f>'[1]RC-1'!AC2187</f>
        <v>0</v>
      </c>
      <c r="AD2187" s="1">
        <f>'[1]RC-1'!AD2187</f>
        <v>0</v>
      </c>
      <c r="AE2187" s="1">
        <f>'[1]RC-1'!AE2187</f>
        <v>0</v>
      </c>
      <c r="AF2187" s="1">
        <f>'[1]RC-1'!AF2187</f>
        <v>0</v>
      </c>
      <c r="AG2187" s="1">
        <f>'[1]RC-1'!AG2187</f>
        <v>0</v>
      </c>
      <c r="AH2187" s="1">
        <f>'[1]RC-1'!AH2187</f>
        <v>0</v>
      </c>
      <c r="AI2187" s="1">
        <f>'[1]RC-1'!AI2187</f>
        <v>0</v>
      </c>
    </row>
    <row r="2188" spans="1:35" x14ac:dyDescent="0.3">
      <c r="A2188" s="1">
        <f>'[1]RC-1'!A2188</f>
        <v>0</v>
      </c>
      <c r="B2188" s="1">
        <f>'[1]RC-1'!B2188</f>
        <v>0</v>
      </c>
      <c r="C2188" s="1">
        <f>'[1]RC-1'!C2188</f>
        <v>0</v>
      </c>
      <c r="D2188" s="1">
        <f>'[1]RC-1'!D2188</f>
        <v>0</v>
      </c>
      <c r="E2188" s="1">
        <f>'[1]RC-1'!E2188</f>
        <v>0</v>
      </c>
      <c r="F2188" s="1">
        <f>'[1]RC-1'!F2188</f>
        <v>0</v>
      </c>
      <c r="G2188" s="1">
        <f>'[1]RC-1'!G2188</f>
        <v>0</v>
      </c>
      <c r="H2188" s="1">
        <f>'[1]RC-1'!H2188</f>
        <v>0</v>
      </c>
      <c r="I2188" s="1">
        <f>'[1]RC-1'!I2188</f>
        <v>0</v>
      </c>
      <c r="J2188" s="1">
        <f>'[1]RC-1'!J2188</f>
        <v>0</v>
      </c>
      <c r="K2188" s="1">
        <f>'[1]RC-1'!K2188</f>
        <v>0</v>
      </c>
      <c r="L2188" s="1">
        <f>'[1]RC-1'!L2188</f>
        <v>0</v>
      </c>
      <c r="M2188" s="1">
        <f>'[1]RC-1'!M2188</f>
        <v>0</v>
      </c>
      <c r="N2188" s="1">
        <f>'[1]RC-1'!N2188</f>
        <v>0</v>
      </c>
      <c r="O2188" s="1">
        <f>'[1]RC-1'!O2188</f>
        <v>0</v>
      </c>
      <c r="P2188" s="1">
        <f>'[1]RC-1'!P2188</f>
        <v>0</v>
      </c>
      <c r="Q2188" s="1">
        <f>'[1]RC-1'!Q2188</f>
        <v>0</v>
      </c>
      <c r="R2188" s="1">
        <f>'[1]RC-1'!R2188</f>
        <v>0</v>
      </c>
      <c r="S2188" s="1">
        <f>'[1]RC-1'!S2188</f>
        <v>0</v>
      </c>
      <c r="T2188" s="1">
        <f>'[1]RC-1'!T2188</f>
        <v>0</v>
      </c>
      <c r="U2188" s="1">
        <f>'[1]RC-1'!U2188</f>
        <v>0</v>
      </c>
      <c r="V2188" s="1">
        <f>'[1]RC-1'!V2188</f>
        <v>0</v>
      </c>
      <c r="W2188" s="1">
        <f>'[1]RC-1'!W2188</f>
        <v>0</v>
      </c>
      <c r="X2188" s="1">
        <f>'[1]RC-1'!X2188</f>
        <v>0</v>
      </c>
      <c r="Y2188" s="1">
        <f>'[1]RC-1'!Y2188</f>
        <v>0</v>
      </c>
      <c r="Z2188" s="1">
        <f>'[1]RC-1'!Z2188</f>
        <v>0</v>
      </c>
      <c r="AA2188" s="1">
        <f>'[1]RC-1'!AA2188</f>
        <v>0</v>
      </c>
      <c r="AB2188" s="1">
        <f>'[1]RC-1'!AB2188</f>
        <v>0</v>
      </c>
      <c r="AC2188" s="1">
        <f>'[1]RC-1'!AC2188</f>
        <v>0</v>
      </c>
      <c r="AD2188" s="1">
        <f>'[1]RC-1'!AD2188</f>
        <v>0</v>
      </c>
      <c r="AE2188" s="1">
        <f>'[1]RC-1'!AE2188</f>
        <v>0</v>
      </c>
      <c r="AF2188" s="1">
        <f>'[1]RC-1'!AF2188</f>
        <v>0</v>
      </c>
      <c r="AG2188" s="1">
        <f>'[1]RC-1'!AG2188</f>
        <v>0</v>
      </c>
      <c r="AH2188" s="1">
        <f>'[1]RC-1'!AH2188</f>
        <v>0</v>
      </c>
      <c r="AI2188" s="1">
        <f>'[1]RC-1'!AI2188</f>
        <v>0</v>
      </c>
    </row>
    <row r="2189" spans="1:35" x14ac:dyDescent="0.3">
      <c r="A2189" s="1">
        <f>'[1]RC-1'!A2189</f>
        <v>0</v>
      </c>
      <c r="B2189" s="1">
        <f>'[1]RC-1'!B2189</f>
        <v>0</v>
      </c>
      <c r="C2189" s="1">
        <f>'[1]RC-1'!C2189</f>
        <v>0</v>
      </c>
      <c r="D2189" s="1">
        <f>'[1]RC-1'!D2189</f>
        <v>0</v>
      </c>
      <c r="E2189" s="1">
        <f>'[1]RC-1'!E2189</f>
        <v>0</v>
      </c>
      <c r="F2189" s="1">
        <f>'[1]RC-1'!F2189</f>
        <v>0</v>
      </c>
      <c r="G2189" s="1">
        <f>'[1]RC-1'!G2189</f>
        <v>0</v>
      </c>
      <c r="H2189" s="1">
        <f>'[1]RC-1'!H2189</f>
        <v>0</v>
      </c>
      <c r="I2189" s="1">
        <f>'[1]RC-1'!I2189</f>
        <v>0</v>
      </c>
      <c r="J2189" s="1">
        <f>'[1]RC-1'!J2189</f>
        <v>0</v>
      </c>
      <c r="K2189" s="1">
        <f>'[1]RC-1'!K2189</f>
        <v>0</v>
      </c>
      <c r="L2189" s="1">
        <f>'[1]RC-1'!L2189</f>
        <v>0</v>
      </c>
      <c r="M2189" s="1">
        <f>'[1]RC-1'!M2189</f>
        <v>0</v>
      </c>
      <c r="N2189" s="1">
        <f>'[1]RC-1'!N2189</f>
        <v>0</v>
      </c>
      <c r="O2189" s="1">
        <f>'[1]RC-1'!O2189</f>
        <v>0</v>
      </c>
      <c r="P2189" s="1">
        <f>'[1]RC-1'!P2189</f>
        <v>0</v>
      </c>
      <c r="Q2189" s="1">
        <f>'[1]RC-1'!Q2189</f>
        <v>0</v>
      </c>
      <c r="R2189" s="1">
        <f>'[1]RC-1'!R2189</f>
        <v>0</v>
      </c>
      <c r="S2189" s="1">
        <f>'[1]RC-1'!S2189</f>
        <v>0</v>
      </c>
      <c r="T2189" s="1">
        <f>'[1]RC-1'!T2189</f>
        <v>0</v>
      </c>
      <c r="U2189" s="1">
        <f>'[1]RC-1'!U2189</f>
        <v>0</v>
      </c>
      <c r="V2189" s="1">
        <f>'[1]RC-1'!V2189</f>
        <v>0</v>
      </c>
      <c r="W2189" s="1">
        <f>'[1]RC-1'!W2189</f>
        <v>0</v>
      </c>
      <c r="X2189" s="1">
        <f>'[1]RC-1'!X2189</f>
        <v>0</v>
      </c>
      <c r="Y2189" s="1">
        <f>'[1]RC-1'!Y2189</f>
        <v>0</v>
      </c>
      <c r="Z2189" s="1">
        <f>'[1]RC-1'!Z2189</f>
        <v>0</v>
      </c>
      <c r="AA2189" s="1">
        <f>'[1]RC-1'!AA2189</f>
        <v>0</v>
      </c>
      <c r="AB2189" s="1">
        <f>'[1]RC-1'!AB2189</f>
        <v>0</v>
      </c>
      <c r="AC2189" s="1">
        <f>'[1]RC-1'!AC2189</f>
        <v>0</v>
      </c>
      <c r="AD2189" s="1">
        <f>'[1]RC-1'!AD2189</f>
        <v>0</v>
      </c>
      <c r="AE2189" s="1">
        <f>'[1]RC-1'!AE2189</f>
        <v>0</v>
      </c>
      <c r="AF2189" s="1">
        <f>'[1]RC-1'!AF2189</f>
        <v>0</v>
      </c>
      <c r="AG2189" s="1">
        <f>'[1]RC-1'!AG2189</f>
        <v>0</v>
      </c>
      <c r="AH2189" s="1">
        <f>'[1]RC-1'!AH2189</f>
        <v>0</v>
      </c>
      <c r="AI2189" s="1">
        <f>'[1]RC-1'!AI2189</f>
        <v>0</v>
      </c>
    </row>
    <row r="2190" spans="1:35" x14ac:dyDescent="0.3">
      <c r="A2190" s="1">
        <f>'[1]RC-1'!A2190</f>
        <v>0</v>
      </c>
      <c r="B2190" s="1">
        <f>'[1]RC-1'!B2190</f>
        <v>0</v>
      </c>
      <c r="C2190" s="1">
        <f>'[1]RC-1'!C2190</f>
        <v>0</v>
      </c>
      <c r="D2190" s="1">
        <f>'[1]RC-1'!D2190</f>
        <v>0</v>
      </c>
      <c r="E2190" s="1">
        <f>'[1]RC-1'!E2190</f>
        <v>0</v>
      </c>
      <c r="F2190" s="1">
        <f>'[1]RC-1'!F2190</f>
        <v>0</v>
      </c>
      <c r="G2190" s="1">
        <f>'[1]RC-1'!G2190</f>
        <v>0</v>
      </c>
      <c r="H2190" s="1">
        <f>'[1]RC-1'!H2190</f>
        <v>0</v>
      </c>
      <c r="I2190" s="1">
        <f>'[1]RC-1'!I2190</f>
        <v>0</v>
      </c>
      <c r="J2190" s="1">
        <f>'[1]RC-1'!J2190</f>
        <v>0</v>
      </c>
      <c r="K2190" s="1">
        <f>'[1]RC-1'!K2190</f>
        <v>0</v>
      </c>
      <c r="L2190" s="1">
        <f>'[1]RC-1'!L2190</f>
        <v>0</v>
      </c>
      <c r="M2190" s="1">
        <f>'[1]RC-1'!M2190</f>
        <v>0</v>
      </c>
      <c r="N2190" s="1">
        <f>'[1]RC-1'!N2190</f>
        <v>0</v>
      </c>
      <c r="O2190" s="1">
        <f>'[1]RC-1'!O2190</f>
        <v>0</v>
      </c>
      <c r="P2190" s="1">
        <f>'[1]RC-1'!P2190</f>
        <v>0</v>
      </c>
      <c r="Q2190" s="1">
        <f>'[1]RC-1'!Q2190</f>
        <v>0</v>
      </c>
      <c r="R2190" s="1">
        <f>'[1]RC-1'!R2190</f>
        <v>0</v>
      </c>
      <c r="S2190" s="1">
        <f>'[1]RC-1'!S2190</f>
        <v>0</v>
      </c>
      <c r="T2190" s="1">
        <f>'[1]RC-1'!T2190</f>
        <v>0</v>
      </c>
      <c r="U2190" s="1">
        <f>'[1]RC-1'!U2190</f>
        <v>0</v>
      </c>
      <c r="V2190" s="1">
        <f>'[1]RC-1'!V2190</f>
        <v>0</v>
      </c>
      <c r="W2190" s="1">
        <f>'[1]RC-1'!W2190</f>
        <v>0</v>
      </c>
      <c r="X2190" s="1">
        <f>'[1]RC-1'!X2190</f>
        <v>0</v>
      </c>
      <c r="Y2190" s="1">
        <f>'[1]RC-1'!Y2190</f>
        <v>0</v>
      </c>
      <c r="Z2190" s="1">
        <f>'[1]RC-1'!Z2190</f>
        <v>0</v>
      </c>
      <c r="AA2190" s="1">
        <f>'[1]RC-1'!AA2190</f>
        <v>0</v>
      </c>
      <c r="AB2190" s="1">
        <f>'[1]RC-1'!AB2190</f>
        <v>0</v>
      </c>
      <c r="AC2190" s="1">
        <f>'[1]RC-1'!AC2190</f>
        <v>0</v>
      </c>
      <c r="AD2190" s="1">
        <f>'[1]RC-1'!AD2190</f>
        <v>0</v>
      </c>
      <c r="AE2190" s="1">
        <f>'[1]RC-1'!AE2190</f>
        <v>0</v>
      </c>
      <c r="AF2190" s="1">
        <f>'[1]RC-1'!AF2190</f>
        <v>0</v>
      </c>
      <c r="AG2190" s="1">
        <f>'[1]RC-1'!AG2190</f>
        <v>0</v>
      </c>
      <c r="AH2190" s="1">
        <f>'[1]RC-1'!AH2190</f>
        <v>0</v>
      </c>
      <c r="AI2190" s="1">
        <f>'[1]RC-1'!AI2190</f>
        <v>0</v>
      </c>
    </row>
    <row r="2191" spans="1:35" x14ac:dyDescent="0.3">
      <c r="A2191" s="1">
        <f>'[1]RC-1'!A2191</f>
        <v>0</v>
      </c>
      <c r="B2191" s="1">
        <f>'[1]RC-1'!B2191</f>
        <v>0</v>
      </c>
      <c r="C2191" s="1">
        <f>'[1]RC-1'!C2191</f>
        <v>0</v>
      </c>
      <c r="D2191" s="1">
        <f>'[1]RC-1'!D2191</f>
        <v>0</v>
      </c>
      <c r="E2191" s="1">
        <f>'[1]RC-1'!E2191</f>
        <v>0</v>
      </c>
      <c r="F2191" s="1">
        <f>'[1]RC-1'!F2191</f>
        <v>0</v>
      </c>
      <c r="G2191" s="1">
        <f>'[1]RC-1'!G2191</f>
        <v>0</v>
      </c>
      <c r="H2191" s="1">
        <f>'[1]RC-1'!H2191</f>
        <v>0</v>
      </c>
      <c r="I2191" s="1">
        <f>'[1]RC-1'!I2191</f>
        <v>0</v>
      </c>
      <c r="J2191" s="1">
        <f>'[1]RC-1'!J2191</f>
        <v>0</v>
      </c>
      <c r="K2191" s="1">
        <f>'[1]RC-1'!K2191</f>
        <v>0</v>
      </c>
      <c r="L2191" s="1">
        <f>'[1]RC-1'!L2191</f>
        <v>0</v>
      </c>
      <c r="M2191" s="1">
        <f>'[1]RC-1'!M2191</f>
        <v>0</v>
      </c>
      <c r="N2191" s="1">
        <f>'[1]RC-1'!N2191</f>
        <v>0</v>
      </c>
      <c r="O2191" s="1">
        <f>'[1]RC-1'!O2191</f>
        <v>0</v>
      </c>
      <c r="P2191" s="1">
        <f>'[1]RC-1'!P2191</f>
        <v>0</v>
      </c>
      <c r="Q2191" s="1">
        <f>'[1]RC-1'!Q2191</f>
        <v>0</v>
      </c>
      <c r="R2191" s="1">
        <f>'[1]RC-1'!R2191</f>
        <v>0</v>
      </c>
      <c r="S2191" s="1">
        <f>'[1]RC-1'!S2191</f>
        <v>0</v>
      </c>
      <c r="T2191" s="1">
        <f>'[1]RC-1'!T2191</f>
        <v>0</v>
      </c>
      <c r="U2191" s="1">
        <f>'[1]RC-1'!U2191</f>
        <v>0</v>
      </c>
      <c r="V2191" s="1">
        <f>'[1]RC-1'!V2191</f>
        <v>0</v>
      </c>
      <c r="W2191" s="1">
        <f>'[1]RC-1'!W2191</f>
        <v>0</v>
      </c>
      <c r="X2191" s="1">
        <f>'[1]RC-1'!X2191</f>
        <v>0</v>
      </c>
      <c r="Y2191" s="1">
        <f>'[1]RC-1'!Y2191</f>
        <v>0</v>
      </c>
      <c r="Z2191" s="1">
        <f>'[1]RC-1'!Z2191</f>
        <v>0</v>
      </c>
      <c r="AA2191" s="1">
        <f>'[1]RC-1'!AA2191</f>
        <v>0</v>
      </c>
      <c r="AB2191" s="1">
        <f>'[1]RC-1'!AB2191</f>
        <v>0</v>
      </c>
      <c r="AC2191" s="1">
        <f>'[1]RC-1'!AC2191</f>
        <v>0</v>
      </c>
      <c r="AD2191" s="1">
        <f>'[1]RC-1'!AD2191</f>
        <v>0</v>
      </c>
      <c r="AE2191" s="1">
        <f>'[1]RC-1'!AE2191</f>
        <v>0</v>
      </c>
      <c r="AF2191" s="1">
        <f>'[1]RC-1'!AF2191</f>
        <v>0</v>
      </c>
      <c r="AG2191" s="1">
        <f>'[1]RC-1'!AG2191</f>
        <v>0</v>
      </c>
      <c r="AH2191" s="1">
        <f>'[1]RC-1'!AH2191</f>
        <v>0</v>
      </c>
      <c r="AI2191" s="1">
        <f>'[1]RC-1'!AI2191</f>
        <v>0</v>
      </c>
    </row>
    <row r="2192" spans="1:35" x14ac:dyDescent="0.3">
      <c r="A2192" s="1">
        <f>'[1]RC-1'!A2192</f>
        <v>0</v>
      </c>
      <c r="B2192" s="1">
        <f>'[1]RC-1'!B2192</f>
        <v>0</v>
      </c>
      <c r="C2192" s="1">
        <f>'[1]RC-1'!C2192</f>
        <v>0</v>
      </c>
      <c r="D2192" s="1">
        <f>'[1]RC-1'!D2192</f>
        <v>0</v>
      </c>
      <c r="E2192" s="1">
        <f>'[1]RC-1'!E2192</f>
        <v>0</v>
      </c>
      <c r="F2192" s="1">
        <f>'[1]RC-1'!F2192</f>
        <v>0</v>
      </c>
      <c r="G2192" s="1">
        <f>'[1]RC-1'!G2192</f>
        <v>0</v>
      </c>
      <c r="H2192" s="1">
        <f>'[1]RC-1'!H2192</f>
        <v>0</v>
      </c>
      <c r="I2192" s="1">
        <f>'[1]RC-1'!I2192</f>
        <v>0</v>
      </c>
      <c r="J2192" s="1">
        <f>'[1]RC-1'!J2192</f>
        <v>0</v>
      </c>
      <c r="K2192" s="1">
        <f>'[1]RC-1'!K2192</f>
        <v>0</v>
      </c>
      <c r="L2192" s="1">
        <f>'[1]RC-1'!L2192</f>
        <v>0</v>
      </c>
      <c r="M2192" s="1">
        <f>'[1]RC-1'!M2192</f>
        <v>0</v>
      </c>
      <c r="N2192" s="1">
        <f>'[1]RC-1'!N2192</f>
        <v>0</v>
      </c>
      <c r="O2192" s="1">
        <f>'[1]RC-1'!O2192</f>
        <v>0</v>
      </c>
      <c r="P2192" s="1">
        <f>'[1]RC-1'!P2192</f>
        <v>0</v>
      </c>
      <c r="Q2192" s="1">
        <f>'[1]RC-1'!Q2192</f>
        <v>0</v>
      </c>
      <c r="R2192" s="1">
        <f>'[1]RC-1'!R2192</f>
        <v>0</v>
      </c>
      <c r="S2192" s="1">
        <f>'[1]RC-1'!S2192</f>
        <v>0</v>
      </c>
      <c r="T2192" s="1">
        <f>'[1]RC-1'!T2192</f>
        <v>0</v>
      </c>
      <c r="U2192" s="1">
        <f>'[1]RC-1'!U2192</f>
        <v>0</v>
      </c>
      <c r="V2192" s="1">
        <f>'[1]RC-1'!V2192</f>
        <v>0</v>
      </c>
      <c r="W2192" s="1">
        <f>'[1]RC-1'!W2192</f>
        <v>0</v>
      </c>
      <c r="X2192" s="1">
        <f>'[1]RC-1'!X2192</f>
        <v>0</v>
      </c>
      <c r="Y2192" s="1">
        <f>'[1]RC-1'!Y2192</f>
        <v>0</v>
      </c>
      <c r="Z2192" s="1">
        <f>'[1]RC-1'!Z2192</f>
        <v>0</v>
      </c>
      <c r="AA2192" s="1">
        <f>'[1]RC-1'!AA2192</f>
        <v>0</v>
      </c>
      <c r="AB2192" s="1">
        <f>'[1]RC-1'!AB2192</f>
        <v>0</v>
      </c>
      <c r="AC2192" s="1">
        <f>'[1]RC-1'!AC2192</f>
        <v>0</v>
      </c>
      <c r="AD2192" s="1">
        <f>'[1]RC-1'!AD2192</f>
        <v>0</v>
      </c>
      <c r="AE2192" s="1">
        <f>'[1]RC-1'!AE2192</f>
        <v>0</v>
      </c>
      <c r="AF2192" s="1">
        <f>'[1]RC-1'!AF2192</f>
        <v>0</v>
      </c>
      <c r="AG2192" s="1">
        <f>'[1]RC-1'!AG2192</f>
        <v>0</v>
      </c>
      <c r="AH2192" s="1">
        <f>'[1]RC-1'!AH2192</f>
        <v>0</v>
      </c>
      <c r="AI2192" s="1">
        <f>'[1]RC-1'!AI2192</f>
        <v>0</v>
      </c>
    </row>
    <row r="2193" spans="1:35" x14ac:dyDescent="0.3">
      <c r="A2193" s="1">
        <f>'[1]RC-1'!A2193</f>
        <v>0</v>
      </c>
      <c r="B2193" s="1">
        <f>'[1]RC-1'!B2193</f>
        <v>0</v>
      </c>
      <c r="C2193" s="1">
        <f>'[1]RC-1'!C2193</f>
        <v>0</v>
      </c>
      <c r="D2193" s="1">
        <f>'[1]RC-1'!D2193</f>
        <v>0</v>
      </c>
      <c r="E2193" s="1">
        <f>'[1]RC-1'!E2193</f>
        <v>0</v>
      </c>
      <c r="F2193" s="1">
        <f>'[1]RC-1'!F2193</f>
        <v>0</v>
      </c>
      <c r="G2193" s="1">
        <f>'[1]RC-1'!G2193</f>
        <v>0</v>
      </c>
      <c r="H2193" s="1">
        <f>'[1]RC-1'!H2193</f>
        <v>0</v>
      </c>
      <c r="I2193" s="1">
        <f>'[1]RC-1'!I2193</f>
        <v>0</v>
      </c>
      <c r="J2193" s="1">
        <f>'[1]RC-1'!J2193</f>
        <v>0</v>
      </c>
      <c r="K2193" s="1">
        <f>'[1]RC-1'!K2193</f>
        <v>0</v>
      </c>
      <c r="L2193" s="1">
        <f>'[1]RC-1'!L2193</f>
        <v>0</v>
      </c>
      <c r="M2193" s="1">
        <f>'[1]RC-1'!M2193</f>
        <v>0</v>
      </c>
      <c r="N2193" s="1">
        <f>'[1]RC-1'!N2193</f>
        <v>0</v>
      </c>
      <c r="O2193" s="1">
        <f>'[1]RC-1'!O2193</f>
        <v>0</v>
      </c>
      <c r="P2193" s="1">
        <f>'[1]RC-1'!P2193</f>
        <v>0</v>
      </c>
      <c r="Q2193" s="1">
        <f>'[1]RC-1'!Q2193</f>
        <v>0</v>
      </c>
      <c r="R2193" s="1">
        <f>'[1]RC-1'!R2193</f>
        <v>0</v>
      </c>
      <c r="S2193" s="1">
        <f>'[1]RC-1'!S2193</f>
        <v>0</v>
      </c>
      <c r="T2193" s="1">
        <f>'[1]RC-1'!T2193</f>
        <v>0</v>
      </c>
      <c r="U2193" s="1">
        <f>'[1]RC-1'!U2193</f>
        <v>0</v>
      </c>
      <c r="V2193" s="1">
        <f>'[1]RC-1'!V2193</f>
        <v>0</v>
      </c>
      <c r="W2193" s="1">
        <f>'[1]RC-1'!W2193</f>
        <v>0</v>
      </c>
      <c r="X2193" s="1">
        <f>'[1]RC-1'!X2193</f>
        <v>0</v>
      </c>
      <c r="Y2193" s="1">
        <f>'[1]RC-1'!Y2193</f>
        <v>0</v>
      </c>
      <c r="Z2193" s="1">
        <f>'[1]RC-1'!Z2193</f>
        <v>0</v>
      </c>
      <c r="AA2193" s="1">
        <f>'[1]RC-1'!AA2193</f>
        <v>0</v>
      </c>
      <c r="AB2193" s="1">
        <f>'[1]RC-1'!AB2193</f>
        <v>0</v>
      </c>
      <c r="AC2193" s="1">
        <f>'[1]RC-1'!AC2193</f>
        <v>0</v>
      </c>
      <c r="AD2193" s="1">
        <f>'[1]RC-1'!AD2193</f>
        <v>0</v>
      </c>
      <c r="AE2193" s="1">
        <f>'[1]RC-1'!AE2193</f>
        <v>0</v>
      </c>
      <c r="AF2193" s="1">
        <f>'[1]RC-1'!AF2193</f>
        <v>0</v>
      </c>
      <c r="AG2193" s="1">
        <f>'[1]RC-1'!AG2193</f>
        <v>0</v>
      </c>
      <c r="AH2193" s="1">
        <f>'[1]RC-1'!AH2193</f>
        <v>0</v>
      </c>
      <c r="AI2193" s="1">
        <f>'[1]RC-1'!AI2193</f>
        <v>0</v>
      </c>
    </row>
    <row r="2194" spans="1:35" x14ac:dyDescent="0.3">
      <c r="A2194" s="1">
        <f>'[1]RC-1'!A2194</f>
        <v>0</v>
      </c>
      <c r="B2194" s="1">
        <f>'[1]RC-1'!B2194</f>
        <v>0</v>
      </c>
      <c r="C2194" s="1">
        <f>'[1]RC-1'!C2194</f>
        <v>0</v>
      </c>
      <c r="D2194" s="1">
        <f>'[1]RC-1'!D2194</f>
        <v>0</v>
      </c>
      <c r="E2194" s="1">
        <f>'[1]RC-1'!E2194</f>
        <v>0</v>
      </c>
      <c r="F2194" s="1">
        <f>'[1]RC-1'!F2194</f>
        <v>0</v>
      </c>
      <c r="G2194" s="1">
        <f>'[1]RC-1'!G2194</f>
        <v>0</v>
      </c>
      <c r="H2194" s="1">
        <f>'[1]RC-1'!H2194</f>
        <v>0</v>
      </c>
      <c r="I2194" s="1">
        <f>'[1]RC-1'!I2194</f>
        <v>0</v>
      </c>
      <c r="J2194" s="1">
        <f>'[1]RC-1'!J2194</f>
        <v>0</v>
      </c>
      <c r="K2194" s="1">
        <f>'[1]RC-1'!K2194</f>
        <v>0</v>
      </c>
      <c r="L2194" s="1">
        <f>'[1]RC-1'!L2194</f>
        <v>0</v>
      </c>
      <c r="M2194" s="1">
        <f>'[1]RC-1'!M2194</f>
        <v>0</v>
      </c>
      <c r="N2194" s="1">
        <f>'[1]RC-1'!N2194</f>
        <v>0</v>
      </c>
      <c r="O2194" s="1">
        <f>'[1]RC-1'!O2194</f>
        <v>0</v>
      </c>
      <c r="P2194" s="1">
        <f>'[1]RC-1'!P2194</f>
        <v>0</v>
      </c>
      <c r="Q2194" s="1">
        <f>'[1]RC-1'!Q2194</f>
        <v>0</v>
      </c>
      <c r="R2194" s="1">
        <f>'[1]RC-1'!R2194</f>
        <v>0</v>
      </c>
      <c r="S2194" s="1">
        <f>'[1]RC-1'!S2194</f>
        <v>0</v>
      </c>
      <c r="T2194" s="1">
        <f>'[1]RC-1'!T2194</f>
        <v>0</v>
      </c>
      <c r="U2194" s="1">
        <f>'[1]RC-1'!U2194</f>
        <v>0</v>
      </c>
      <c r="V2194" s="1">
        <f>'[1]RC-1'!V2194</f>
        <v>0</v>
      </c>
      <c r="W2194" s="1">
        <f>'[1]RC-1'!W2194</f>
        <v>0</v>
      </c>
      <c r="X2194" s="1">
        <f>'[1]RC-1'!X2194</f>
        <v>0</v>
      </c>
      <c r="Y2194" s="1">
        <f>'[1]RC-1'!Y2194</f>
        <v>0</v>
      </c>
      <c r="Z2194" s="1">
        <f>'[1]RC-1'!Z2194</f>
        <v>0</v>
      </c>
      <c r="AA2194" s="1">
        <f>'[1]RC-1'!AA2194</f>
        <v>0</v>
      </c>
      <c r="AB2194" s="1">
        <f>'[1]RC-1'!AB2194</f>
        <v>0</v>
      </c>
      <c r="AC2194" s="1">
        <f>'[1]RC-1'!AC2194</f>
        <v>0</v>
      </c>
      <c r="AD2194" s="1">
        <f>'[1]RC-1'!AD2194</f>
        <v>0</v>
      </c>
      <c r="AE2194" s="1">
        <f>'[1]RC-1'!AE2194</f>
        <v>0</v>
      </c>
      <c r="AF2194" s="1">
        <f>'[1]RC-1'!AF2194</f>
        <v>0</v>
      </c>
      <c r="AG2194" s="1">
        <f>'[1]RC-1'!AG2194</f>
        <v>0</v>
      </c>
      <c r="AH2194" s="1">
        <f>'[1]RC-1'!AH2194</f>
        <v>0</v>
      </c>
      <c r="AI2194" s="1">
        <f>'[1]RC-1'!AI2194</f>
        <v>0</v>
      </c>
    </row>
    <row r="2195" spans="1:35" x14ac:dyDescent="0.3">
      <c r="A2195" s="1">
        <f>'[1]RC-1'!A2195</f>
        <v>0</v>
      </c>
      <c r="B2195" s="1">
        <f>'[1]RC-1'!B2195</f>
        <v>0</v>
      </c>
      <c r="C2195" s="1">
        <f>'[1]RC-1'!C2195</f>
        <v>0</v>
      </c>
      <c r="D2195" s="1">
        <f>'[1]RC-1'!D2195</f>
        <v>0</v>
      </c>
      <c r="E2195" s="1">
        <f>'[1]RC-1'!E2195</f>
        <v>0</v>
      </c>
      <c r="F2195" s="1">
        <f>'[1]RC-1'!F2195</f>
        <v>0</v>
      </c>
      <c r="G2195" s="1">
        <f>'[1]RC-1'!G2195</f>
        <v>0</v>
      </c>
      <c r="H2195" s="1">
        <f>'[1]RC-1'!H2195</f>
        <v>0</v>
      </c>
      <c r="I2195" s="1">
        <f>'[1]RC-1'!I2195</f>
        <v>0</v>
      </c>
      <c r="J2195" s="1">
        <f>'[1]RC-1'!J2195</f>
        <v>0</v>
      </c>
      <c r="K2195" s="1">
        <f>'[1]RC-1'!K2195</f>
        <v>0</v>
      </c>
      <c r="L2195" s="1">
        <f>'[1]RC-1'!L2195</f>
        <v>0</v>
      </c>
      <c r="M2195" s="1">
        <f>'[1]RC-1'!M2195</f>
        <v>0</v>
      </c>
      <c r="N2195" s="1">
        <f>'[1]RC-1'!N2195</f>
        <v>0</v>
      </c>
      <c r="O2195" s="1">
        <f>'[1]RC-1'!O2195</f>
        <v>0</v>
      </c>
      <c r="P2195" s="1">
        <f>'[1]RC-1'!P2195</f>
        <v>0</v>
      </c>
      <c r="Q2195" s="1">
        <f>'[1]RC-1'!Q2195</f>
        <v>0</v>
      </c>
      <c r="R2195" s="1">
        <f>'[1]RC-1'!R2195</f>
        <v>0</v>
      </c>
      <c r="S2195" s="1">
        <f>'[1]RC-1'!S2195</f>
        <v>0</v>
      </c>
      <c r="T2195" s="1">
        <f>'[1]RC-1'!T2195</f>
        <v>0</v>
      </c>
      <c r="U2195" s="1">
        <f>'[1]RC-1'!U2195</f>
        <v>0</v>
      </c>
      <c r="V2195" s="1">
        <f>'[1]RC-1'!V2195</f>
        <v>0</v>
      </c>
      <c r="W2195" s="1">
        <f>'[1]RC-1'!W2195</f>
        <v>0</v>
      </c>
      <c r="X2195" s="1">
        <f>'[1]RC-1'!X2195</f>
        <v>0</v>
      </c>
      <c r="Y2195" s="1">
        <f>'[1]RC-1'!Y2195</f>
        <v>0</v>
      </c>
      <c r="Z2195" s="1">
        <f>'[1]RC-1'!Z2195</f>
        <v>0</v>
      </c>
      <c r="AA2195" s="1">
        <f>'[1]RC-1'!AA2195</f>
        <v>0</v>
      </c>
      <c r="AB2195" s="1">
        <f>'[1]RC-1'!AB2195</f>
        <v>0</v>
      </c>
      <c r="AC2195" s="1">
        <f>'[1]RC-1'!AC2195</f>
        <v>0</v>
      </c>
      <c r="AD2195" s="1">
        <f>'[1]RC-1'!AD2195</f>
        <v>0</v>
      </c>
      <c r="AE2195" s="1">
        <f>'[1]RC-1'!AE2195</f>
        <v>0</v>
      </c>
      <c r="AF2195" s="1">
        <f>'[1]RC-1'!AF2195</f>
        <v>0</v>
      </c>
      <c r="AG2195" s="1">
        <f>'[1]RC-1'!AG2195</f>
        <v>0</v>
      </c>
      <c r="AH2195" s="1">
        <f>'[1]RC-1'!AH2195</f>
        <v>0</v>
      </c>
      <c r="AI2195" s="1">
        <f>'[1]RC-1'!AI2195</f>
        <v>0</v>
      </c>
    </row>
    <row r="2196" spans="1:35" x14ac:dyDescent="0.3">
      <c r="A2196" s="1">
        <f>'[1]RC-1'!A2196</f>
        <v>0</v>
      </c>
      <c r="B2196" s="1">
        <f>'[1]RC-1'!B2196</f>
        <v>0</v>
      </c>
      <c r="C2196" s="1">
        <f>'[1]RC-1'!C2196</f>
        <v>0</v>
      </c>
      <c r="D2196" s="1">
        <f>'[1]RC-1'!D2196</f>
        <v>0</v>
      </c>
      <c r="E2196" s="1">
        <f>'[1]RC-1'!E2196</f>
        <v>0</v>
      </c>
      <c r="F2196" s="1">
        <f>'[1]RC-1'!F2196</f>
        <v>0</v>
      </c>
      <c r="G2196" s="1">
        <f>'[1]RC-1'!G2196</f>
        <v>0</v>
      </c>
      <c r="H2196" s="1">
        <f>'[1]RC-1'!H2196</f>
        <v>0</v>
      </c>
      <c r="I2196" s="1">
        <f>'[1]RC-1'!I2196</f>
        <v>0</v>
      </c>
      <c r="J2196" s="1">
        <f>'[1]RC-1'!J2196</f>
        <v>0</v>
      </c>
      <c r="K2196" s="1">
        <f>'[1]RC-1'!K2196</f>
        <v>0</v>
      </c>
      <c r="L2196" s="1">
        <f>'[1]RC-1'!L2196</f>
        <v>0</v>
      </c>
      <c r="M2196" s="1">
        <f>'[1]RC-1'!M2196</f>
        <v>0</v>
      </c>
      <c r="N2196" s="1">
        <f>'[1]RC-1'!N2196</f>
        <v>0</v>
      </c>
      <c r="O2196" s="1">
        <f>'[1]RC-1'!O2196</f>
        <v>0</v>
      </c>
      <c r="P2196" s="1">
        <f>'[1]RC-1'!P2196</f>
        <v>0</v>
      </c>
      <c r="Q2196" s="1">
        <f>'[1]RC-1'!Q2196</f>
        <v>0</v>
      </c>
      <c r="R2196" s="1">
        <f>'[1]RC-1'!R2196</f>
        <v>0</v>
      </c>
      <c r="S2196" s="1">
        <f>'[1]RC-1'!S2196</f>
        <v>0</v>
      </c>
      <c r="T2196" s="1">
        <f>'[1]RC-1'!T2196</f>
        <v>0</v>
      </c>
      <c r="U2196" s="1">
        <f>'[1]RC-1'!U2196</f>
        <v>0</v>
      </c>
      <c r="V2196" s="1">
        <f>'[1]RC-1'!V2196</f>
        <v>0</v>
      </c>
      <c r="W2196" s="1">
        <f>'[1]RC-1'!W2196</f>
        <v>0</v>
      </c>
      <c r="X2196" s="1">
        <f>'[1]RC-1'!X2196</f>
        <v>0</v>
      </c>
      <c r="Y2196" s="1">
        <f>'[1]RC-1'!Y2196</f>
        <v>0</v>
      </c>
      <c r="Z2196" s="1">
        <f>'[1]RC-1'!Z2196</f>
        <v>0</v>
      </c>
      <c r="AA2196" s="1">
        <f>'[1]RC-1'!AA2196</f>
        <v>0</v>
      </c>
      <c r="AB2196" s="1">
        <f>'[1]RC-1'!AB2196</f>
        <v>0</v>
      </c>
      <c r="AC2196" s="1">
        <f>'[1]RC-1'!AC2196</f>
        <v>0</v>
      </c>
      <c r="AD2196" s="1">
        <f>'[1]RC-1'!AD2196</f>
        <v>0</v>
      </c>
      <c r="AE2196" s="1">
        <f>'[1]RC-1'!AE2196</f>
        <v>0</v>
      </c>
      <c r="AF2196" s="1">
        <f>'[1]RC-1'!AF2196</f>
        <v>0</v>
      </c>
      <c r="AG2196" s="1">
        <f>'[1]RC-1'!AG2196</f>
        <v>0</v>
      </c>
      <c r="AH2196" s="1">
        <f>'[1]RC-1'!AH2196</f>
        <v>0</v>
      </c>
      <c r="AI2196" s="1">
        <f>'[1]RC-1'!AI2196</f>
        <v>0</v>
      </c>
    </row>
    <row r="2197" spans="1:35" x14ac:dyDescent="0.3">
      <c r="A2197" s="1">
        <f>'[1]RC-1'!A2197</f>
        <v>0</v>
      </c>
      <c r="B2197" s="1">
        <f>'[1]RC-1'!B2197</f>
        <v>0</v>
      </c>
      <c r="C2197" s="1">
        <f>'[1]RC-1'!C2197</f>
        <v>0</v>
      </c>
      <c r="D2197" s="1">
        <f>'[1]RC-1'!D2197</f>
        <v>0</v>
      </c>
      <c r="E2197" s="1">
        <f>'[1]RC-1'!E2197</f>
        <v>0</v>
      </c>
      <c r="F2197" s="1">
        <f>'[1]RC-1'!F2197</f>
        <v>0</v>
      </c>
      <c r="G2197" s="1">
        <f>'[1]RC-1'!G2197</f>
        <v>0</v>
      </c>
      <c r="H2197" s="1">
        <f>'[1]RC-1'!H2197</f>
        <v>0</v>
      </c>
      <c r="I2197" s="1">
        <f>'[1]RC-1'!I2197</f>
        <v>0</v>
      </c>
      <c r="J2197" s="1">
        <f>'[1]RC-1'!J2197</f>
        <v>0</v>
      </c>
      <c r="K2197" s="1">
        <f>'[1]RC-1'!K2197</f>
        <v>0</v>
      </c>
      <c r="L2197" s="1">
        <f>'[1]RC-1'!L2197</f>
        <v>0</v>
      </c>
      <c r="M2197" s="1">
        <f>'[1]RC-1'!M2197</f>
        <v>0</v>
      </c>
      <c r="N2197" s="1">
        <f>'[1]RC-1'!N2197</f>
        <v>0</v>
      </c>
      <c r="O2197" s="1">
        <f>'[1]RC-1'!O2197</f>
        <v>0</v>
      </c>
      <c r="P2197" s="1">
        <f>'[1]RC-1'!P2197</f>
        <v>0</v>
      </c>
      <c r="Q2197" s="1">
        <f>'[1]RC-1'!Q2197</f>
        <v>0</v>
      </c>
      <c r="R2197" s="1">
        <f>'[1]RC-1'!R2197</f>
        <v>0</v>
      </c>
      <c r="S2197" s="1">
        <f>'[1]RC-1'!S2197</f>
        <v>0</v>
      </c>
      <c r="T2197" s="1">
        <f>'[1]RC-1'!T2197</f>
        <v>0</v>
      </c>
      <c r="U2197" s="1">
        <f>'[1]RC-1'!U2197</f>
        <v>0</v>
      </c>
      <c r="V2197" s="1">
        <f>'[1]RC-1'!V2197</f>
        <v>0</v>
      </c>
      <c r="W2197" s="1">
        <f>'[1]RC-1'!W2197</f>
        <v>0</v>
      </c>
      <c r="X2197" s="1">
        <f>'[1]RC-1'!X2197</f>
        <v>0</v>
      </c>
      <c r="Y2197" s="1">
        <f>'[1]RC-1'!Y2197</f>
        <v>0</v>
      </c>
      <c r="Z2197" s="1">
        <f>'[1]RC-1'!Z2197</f>
        <v>0</v>
      </c>
      <c r="AA2197" s="1">
        <f>'[1]RC-1'!AA2197</f>
        <v>0</v>
      </c>
      <c r="AB2197" s="1">
        <f>'[1]RC-1'!AB2197</f>
        <v>0</v>
      </c>
      <c r="AC2197" s="1">
        <f>'[1]RC-1'!AC2197</f>
        <v>0</v>
      </c>
      <c r="AD2197" s="1">
        <f>'[1]RC-1'!AD2197</f>
        <v>0</v>
      </c>
      <c r="AE2197" s="1">
        <f>'[1]RC-1'!AE2197</f>
        <v>0</v>
      </c>
      <c r="AF2197" s="1">
        <f>'[1]RC-1'!AF2197</f>
        <v>0</v>
      </c>
      <c r="AG2197" s="1">
        <f>'[1]RC-1'!AG2197</f>
        <v>0</v>
      </c>
      <c r="AH2197" s="1">
        <f>'[1]RC-1'!AH2197</f>
        <v>0</v>
      </c>
      <c r="AI2197" s="1">
        <f>'[1]RC-1'!AI2197</f>
        <v>0</v>
      </c>
    </row>
    <row r="2198" spans="1:35" x14ac:dyDescent="0.3">
      <c r="A2198" s="1">
        <f>'[1]RC-1'!A2198</f>
        <v>0</v>
      </c>
      <c r="B2198" s="1">
        <f>'[1]RC-1'!B2198</f>
        <v>0</v>
      </c>
      <c r="C2198" s="1">
        <f>'[1]RC-1'!C2198</f>
        <v>0</v>
      </c>
      <c r="D2198" s="1">
        <f>'[1]RC-1'!D2198</f>
        <v>0</v>
      </c>
      <c r="E2198" s="1">
        <f>'[1]RC-1'!E2198</f>
        <v>0</v>
      </c>
      <c r="F2198" s="1">
        <f>'[1]RC-1'!F2198</f>
        <v>0</v>
      </c>
      <c r="G2198" s="1">
        <f>'[1]RC-1'!G2198</f>
        <v>0</v>
      </c>
      <c r="H2198" s="1">
        <f>'[1]RC-1'!H2198</f>
        <v>0</v>
      </c>
      <c r="I2198" s="1">
        <f>'[1]RC-1'!I2198</f>
        <v>0</v>
      </c>
      <c r="J2198" s="1">
        <f>'[1]RC-1'!J2198</f>
        <v>0</v>
      </c>
      <c r="K2198" s="1">
        <f>'[1]RC-1'!K2198</f>
        <v>0</v>
      </c>
      <c r="L2198" s="1">
        <f>'[1]RC-1'!L2198</f>
        <v>0</v>
      </c>
      <c r="M2198" s="1">
        <f>'[1]RC-1'!M2198</f>
        <v>0</v>
      </c>
      <c r="N2198" s="1">
        <f>'[1]RC-1'!N2198</f>
        <v>0</v>
      </c>
      <c r="O2198" s="1">
        <f>'[1]RC-1'!O2198</f>
        <v>0</v>
      </c>
      <c r="P2198" s="1">
        <f>'[1]RC-1'!P2198</f>
        <v>0</v>
      </c>
      <c r="Q2198" s="1">
        <f>'[1]RC-1'!Q2198</f>
        <v>0</v>
      </c>
      <c r="R2198" s="1">
        <f>'[1]RC-1'!R2198</f>
        <v>0</v>
      </c>
      <c r="S2198" s="1">
        <f>'[1]RC-1'!S2198</f>
        <v>0</v>
      </c>
      <c r="T2198" s="1">
        <f>'[1]RC-1'!T2198</f>
        <v>0</v>
      </c>
      <c r="U2198" s="1">
        <f>'[1]RC-1'!U2198</f>
        <v>0</v>
      </c>
      <c r="V2198" s="1">
        <f>'[1]RC-1'!V2198</f>
        <v>0</v>
      </c>
      <c r="W2198" s="1">
        <f>'[1]RC-1'!W2198</f>
        <v>0</v>
      </c>
      <c r="X2198" s="1">
        <f>'[1]RC-1'!X2198</f>
        <v>0</v>
      </c>
      <c r="Y2198" s="1">
        <f>'[1]RC-1'!Y2198</f>
        <v>0</v>
      </c>
      <c r="Z2198" s="1">
        <f>'[1]RC-1'!Z2198</f>
        <v>0</v>
      </c>
      <c r="AA2198" s="1">
        <f>'[1]RC-1'!AA2198</f>
        <v>0</v>
      </c>
      <c r="AB2198" s="1">
        <f>'[1]RC-1'!AB2198</f>
        <v>0</v>
      </c>
      <c r="AC2198" s="1">
        <f>'[1]RC-1'!AC2198</f>
        <v>0</v>
      </c>
      <c r="AD2198" s="1">
        <f>'[1]RC-1'!AD2198</f>
        <v>0</v>
      </c>
      <c r="AE2198" s="1">
        <f>'[1]RC-1'!AE2198</f>
        <v>0</v>
      </c>
      <c r="AF2198" s="1">
        <f>'[1]RC-1'!AF2198</f>
        <v>0</v>
      </c>
      <c r="AG2198" s="1">
        <f>'[1]RC-1'!AG2198</f>
        <v>0</v>
      </c>
      <c r="AH2198" s="1">
        <f>'[1]RC-1'!AH2198</f>
        <v>0</v>
      </c>
      <c r="AI2198" s="1">
        <f>'[1]RC-1'!AI2198</f>
        <v>0</v>
      </c>
    </row>
    <row r="2199" spans="1:35" x14ac:dyDescent="0.3">
      <c r="A2199" s="1">
        <f>'[1]RC-1'!A2199</f>
        <v>0</v>
      </c>
      <c r="B2199" s="1">
        <f>'[1]RC-1'!B2199</f>
        <v>0</v>
      </c>
      <c r="C2199" s="1">
        <f>'[1]RC-1'!C2199</f>
        <v>0</v>
      </c>
      <c r="D2199" s="1">
        <f>'[1]RC-1'!D2199</f>
        <v>0</v>
      </c>
      <c r="E2199" s="1">
        <f>'[1]RC-1'!E2199</f>
        <v>0</v>
      </c>
      <c r="F2199" s="1">
        <f>'[1]RC-1'!F2199</f>
        <v>0</v>
      </c>
      <c r="G2199" s="1">
        <f>'[1]RC-1'!G2199</f>
        <v>0</v>
      </c>
      <c r="H2199" s="1">
        <f>'[1]RC-1'!H2199</f>
        <v>0</v>
      </c>
      <c r="I2199" s="1">
        <f>'[1]RC-1'!I2199</f>
        <v>0</v>
      </c>
      <c r="J2199" s="1">
        <f>'[1]RC-1'!J2199</f>
        <v>0</v>
      </c>
      <c r="K2199" s="1">
        <f>'[1]RC-1'!K2199</f>
        <v>0</v>
      </c>
      <c r="L2199" s="1">
        <f>'[1]RC-1'!L2199</f>
        <v>0</v>
      </c>
      <c r="M2199" s="1">
        <f>'[1]RC-1'!M2199</f>
        <v>0</v>
      </c>
      <c r="N2199" s="1">
        <f>'[1]RC-1'!N2199</f>
        <v>0</v>
      </c>
      <c r="O2199" s="1">
        <f>'[1]RC-1'!O2199</f>
        <v>0</v>
      </c>
      <c r="P2199" s="1">
        <f>'[1]RC-1'!P2199</f>
        <v>0</v>
      </c>
      <c r="Q2199" s="1">
        <f>'[1]RC-1'!Q2199</f>
        <v>0</v>
      </c>
      <c r="R2199" s="1">
        <f>'[1]RC-1'!R2199</f>
        <v>0</v>
      </c>
      <c r="S2199" s="1">
        <f>'[1]RC-1'!S2199</f>
        <v>0</v>
      </c>
      <c r="T2199" s="1">
        <f>'[1]RC-1'!T2199</f>
        <v>0</v>
      </c>
      <c r="U2199" s="1">
        <f>'[1]RC-1'!U2199</f>
        <v>0</v>
      </c>
      <c r="V2199" s="1">
        <f>'[1]RC-1'!V2199</f>
        <v>0</v>
      </c>
      <c r="W2199" s="1">
        <f>'[1]RC-1'!W2199</f>
        <v>0</v>
      </c>
      <c r="X2199" s="1">
        <f>'[1]RC-1'!X2199</f>
        <v>0</v>
      </c>
      <c r="Y2199" s="1">
        <f>'[1]RC-1'!Y2199</f>
        <v>0</v>
      </c>
      <c r="Z2199" s="1">
        <f>'[1]RC-1'!Z2199</f>
        <v>0</v>
      </c>
      <c r="AA2199" s="1">
        <f>'[1]RC-1'!AA2199</f>
        <v>0</v>
      </c>
      <c r="AB2199" s="1">
        <f>'[1]RC-1'!AB2199</f>
        <v>0</v>
      </c>
      <c r="AC2199" s="1">
        <f>'[1]RC-1'!AC2199</f>
        <v>0</v>
      </c>
      <c r="AD2199" s="1">
        <f>'[1]RC-1'!AD2199</f>
        <v>0</v>
      </c>
      <c r="AE2199" s="1">
        <f>'[1]RC-1'!AE2199</f>
        <v>0</v>
      </c>
      <c r="AF2199" s="1">
        <f>'[1]RC-1'!AF2199</f>
        <v>0</v>
      </c>
      <c r="AG2199" s="1">
        <f>'[1]RC-1'!AG2199</f>
        <v>0</v>
      </c>
      <c r="AH2199" s="1">
        <f>'[1]RC-1'!AH2199</f>
        <v>0</v>
      </c>
      <c r="AI2199" s="1">
        <f>'[1]RC-1'!AI2199</f>
        <v>0</v>
      </c>
    </row>
    <row r="2200" spans="1:35" x14ac:dyDescent="0.3">
      <c r="A2200" s="1">
        <f>'[1]RC-1'!A2200</f>
        <v>0</v>
      </c>
      <c r="B2200" s="1">
        <f>'[1]RC-1'!B2200</f>
        <v>0</v>
      </c>
      <c r="C2200" s="1">
        <f>'[1]RC-1'!C2200</f>
        <v>0</v>
      </c>
      <c r="D2200" s="1">
        <f>'[1]RC-1'!D2200</f>
        <v>0</v>
      </c>
      <c r="E2200" s="1">
        <f>'[1]RC-1'!E2200</f>
        <v>0</v>
      </c>
      <c r="F2200" s="1">
        <f>'[1]RC-1'!F2200</f>
        <v>0</v>
      </c>
      <c r="G2200" s="1">
        <f>'[1]RC-1'!G2200</f>
        <v>0</v>
      </c>
      <c r="H2200" s="1">
        <f>'[1]RC-1'!H2200</f>
        <v>0</v>
      </c>
      <c r="I2200" s="1">
        <f>'[1]RC-1'!I2200</f>
        <v>0</v>
      </c>
      <c r="J2200" s="1">
        <f>'[1]RC-1'!J2200</f>
        <v>0</v>
      </c>
      <c r="K2200" s="1">
        <f>'[1]RC-1'!K2200</f>
        <v>0</v>
      </c>
      <c r="L2200" s="1">
        <f>'[1]RC-1'!L2200</f>
        <v>0</v>
      </c>
      <c r="M2200" s="1">
        <f>'[1]RC-1'!M2200</f>
        <v>0</v>
      </c>
      <c r="N2200" s="1">
        <f>'[1]RC-1'!N2200</f>
        <v>0</v>
      </c>
      <c r="O2200" s="1">
        <f>'[1]RC-1'!O2200</f>
        <v>0</v>
      </c>
      <c r="P2200" s="1">
        <f>'[1]RC-1'!P2200</f>
        <v>0</v>
      </c>
      <c r="Q2200" s="1">
        <f>'[1]RC-1'!Q2200</f>
        <v>0</v>
      </c>
      <c r="R2200" s="1">
        <f>'[1]RC-1'!R2200</f>
        <v>0</v>
      </c>
      <c r="S2200" s="1">
        <f>'[1]RC-1'!S2200</f>
        <v>0</v>
      </c>
      <c r="T2200" s="1">
        <f>'[1]RC-1'!T2200</f>
        <v>0</v>
      </c>
      <c r="U2200" s="1">
        <f>'[1]RC-1'!U2200</f>
        <v>0</v>
      </c>
      <c r="V2200" s="1">
        <f>'[1]RC-1'!V2200</f>
        <v>0</v>
      </c>
      <c r="W2200" s="1">
        <f>'[1]RC-1'!W2200</f>
        <v>0</v>
      </c>
      <c r="X2200" s="1">
        <f>'[1]RC-1'!X2200</f>
        <v>0</v>
      </c>
      <c r="Y2200" s="1">
        <f>'[1]RC-1'!Y2200</f>
        <v>0</v>
      </c>
      <c r="Z2200" s="1">
        <f>'[1]RC-1'!Z2200</f>
        <v>0</v>
      </c>
      <c r="AA2200" s="1">
        <f>'[1]RC-1'!AA2200</f>
        <v>0</v>
      </c>
      <c r="AB2200" s="1">
        <f>'[1]RC-1'!AB2200</f>
        <v>0</v>
      </c>
      <c r="AC2200" s="1">
        <f>'[1]RC-1'!AC2200</f>
        <v>0</v>
      </c>
      <c r="AD2200" s="1">
        <f>'[1]RC-1'!AD2200</f>
        <v>0</v>
      </c>
      <c r="AE2200" s="1">
        <f>'[1]RC-1'!AE2200</f>
        <v>0</v>
      </c>
      <c r="AF2200" s="1">
        <f>'[1]RC-1'!AF2200</f>
        <v>0</v>
      </c>
      <c r="AG2200" s="1">
        <f>'[1]RC-1'!AG2200</f>
        <v>0</v>
      </c>
      <c r="AH2200" s="1">
        <f>'[1]RC-1'!AH2200</f>
        <v>0</v>
      </c>
      <c r="AI2200" s="1">
        <f>'[1]RC-1'!AI2200</f>
        <v>0</v>
      </c>
    </row>
    <row r="2201" spans="1:35" x14ac:dyDescent="0.3">
      <c r="A2201" s="1">
        <f>'[1]RC-1'!A2201</f>
        <v>0</v>
      </c>
      <c r="B2201" s="1">
        <f>'[1]RC-1'!B2201</f>
        <v>0</v>
      </c>
      <c r="C2201" s="1">
        <f>'[1]RC-1'!C2201</f>
        <v>0</v>
      </c>
      <c r="D2201" s="1">
        <f>'[1]RC-1'!D2201</f>
        <v>0</v>
      </c>
      <c r="E2201" s="1">
        <f>'[1]RC-1'!E2201</f>
        <v>0</v>
      </c>
      <c r="F2201" s="1">
        <f>'[1]RC-1'!F2201</f>
        <v>0</v>
      </c>
      <c r="G2201" s="1">
        <f>'[1]RC-1'!G2201</f>
        <v>0</v>
      </c>
      <c r="H2201" s="1">
        <f>'[1]RC-1'!H2201</f>
        <v>0</v>
      </c>
      <c r="I2201" s="1">
        <f>'[1]RC-1'!I2201</f>
        <v>0</v>
      </c>
      <c r="J2201" s="1">
        <f>'[1]RC-1'!J2201</f>
        <v>0</v>
      </c>
      <c r="K2201" s="1">
        <f>'[1]RC-1'!K2201</f>
        <v>0</v>
      </c>
      <c r="L2201" s="1">
        <f>'[1]RC-1'!L2201</f>
        <v>0</v>
      </c>
      <c r="M2201" s="1">
        <f>'[1]RC-1'!M2201</f>
        <v>0</v>
      </c>
      <c r="N2201" s="1">
        <f>'[1]RC-1'!N2201</f>
        <v>0</v>
      </c>
      <c r="O2201" s="1">
        <f>'[1]RC-1'!O2201</f>
        <v>0</v>
      </c>
      <c r="P2201" s="1">
        <f>'[1]RC-1'!P2201</f>
        <v>0</v>
      </c>
      <c r="Q2201" s="1">
        <f>'[1]RC-1'!Q2201</f>
        <v>0</v>
      </c>
      <c r="R2201" s="1">
        <f>'[1]RC-1'!R2201</f>
        <v>0</v>
      </c>
      <c r="S2201" s="1">
        <f>'[1]RC-1'!S2201</f>
        <v>0</v>
      </c>
      <c r="T2201" s="1">
        <f>'[1]RC-1'!T2201</f>
        <v>0</v>
      </c>
      <c r="U2201" s="1">
        <f>'[1]RC-1'!U2201</f>
        <v>0</v>
      </c>
      <c r="V2201" s="1">
        <f>'[1]RC-1'!V2201</f>
        <v>0</v>
      </c>
      <c r="W2201" s="1">
        <f>'[1]RC-1'!W2201</f>
        <v>0</v>
      </c>
      <c r="X2201" s="1">
        <f>'[1]RC-1'!X2201</f>
        <v>0</v>
      </c>
      <c r="Y2201" s="1">
        <f>'[1]RC-1'!Y2201</f>
        <v>0</v>
      </c>
      <c r="Z2201" s="1">
        <f>'[1]RC-1'!Z2201</f>
        <v>0</v>
      </c>
      <c r="AA2201" s="1">
        <f>'[1]RC-1'!AA2201</f>
        <v>0</v>
      </c>
      <c r="AB2201" s="1">
        <f>'[1]RC-1'!AB2201</f>
        <v>0</v>
      </c>
      <c r="AC2201" s="1">
        <f>'[1]RC-1'!AC2201</f>
        <v>0</v>
      </c>
      <c r="AD2201" s="1">
        <f>'[1]RC-1'!AD2201</f>
        <v>0</v>
      </c>
      <c r="AE2201" s="1">
        <f>'[1]RC-1'!AE2201</f>
        <v>0</v>
      </c>
      <c r="AF2201" s="1">
        <f>'[1]RC-1'!AF2201</f>
        <v>0</v>
      </c>
      <c r="AG2201" s="1">
        <f>'[1]RC-1'!AG2201</f>
        <v>0</v>
      </c>
      <c r="AH2201" s="1">
        <f>'[1]RC-1'!AH2201</f>
        <v>0</v>
      </c>
      <c r="AI2201" s="1">
        <f>'[1]RC-1'!AI2201</f>
        <v>0</v>
      </c>
    </row>
    <row r="2202" spans="1:35" x14ac:dyDescent="0.3">
      <c r="A2202" s="1">
        <f>'[1]RC-1'!A2202</f>
        <v>0</v>
      </c>
      <c r="B2202" s="1">
        <f>'[1]RC-1'!B2202</f>
        <v>0</v>
      </c>
      <c r="C2202" s="1">
        <f>'[1]RC-1'!C2202</f>
        <v>0</v>
      </c>
      <c r="D2202" s="1">
        <f>'[1]RC-1'!D2202</f>
        <v>0</v>
      </c>
      <c r="E2202" s="1">
        <f>'[1]RC-1'!E2202</f>
        <v>0</v>
      </c>
      <c r="F2202" s="1">
        <f>'[1]RC-1'!F2202</f>
        <v>0</v>
      </c>
      <c r="G2202" s="1">
        <f>'[1]RC-1'!G2202</f>
        <v>0</v>
      </c>
      <c r="H2202" s="1">
        <f>'[1]RC-1'!H2202</f>
        <v>0</v>
      </c>
      <c r="I2202" s="1">
        <f>'[1]RC-1'!I2202</f>
        <v>0</v>
      </c>
      <c r="J2202" s="1">
        <f>'[1]RC-1'!J2202</f>
        <v>0</v>
      </c>
      <c r="K2202" s="1">
        <f>'[1]RC-1'!K2202</f>
        <v>0</v>
      </c>
      <c r="L2202" s="1">
        <f>'[1]RC-1'!L2202</f>
        <v>0</v>
      </c>
      <c r="M2202" s="1">
        <f>'[1]RC-1'!M2202</f>
        <v>0</v>
      </c>
      <c r="N2202" s="1">
        <f>'[1]RC-1'!N2202</f>
        <v>0</v>
      </c>
      <c r="O2202" s="1">
        <f>'[1]RC-1'!O2202</f>
        <v>0</v>
      </c>
      <c r="P2202" s="1">
        <f>'[1]RC-1'!P2202</f>
        <v>0</v>
      </c>
      <c r="Q2202" s="1">
        <f>'[1]RC-1'!Q2202</f>
        <v>0</v>
      </c>
      <c r="R2202" s="1">
        <f>'[1]RC-1'!R2202</f>
        <v>0</v>
      </c>
      <c r="S2202" s="1">
        <f>'[1]RC-1'!S2202</f>
        <v>0</v>
      </c>
      <c r="T2202" s="1">
        <f>'[1]RC-1'!T2202</f>
        <v>0</v>
      </c>
      <c r="U2202" s="1">
        <f>'[1]RC-1'!U2202</f>
        <v>0</v>
      </c>
      <c r="V2202" s="1">
        <f>'[1]RC-1'!V2202</f>
        <v>0</v>
      </c>
      <c r="W2202" s="1">
        <f>'[1]RC-1'!W2202</f>
        <v>0</v>
      </c>
      <c r="X2202" s="1">
        <f>'[1]RC-1'!X2202</f>
        <v>0</v>
      </c>
      <c r="Y2202" s="1">
        <f>'[1]RC-1'!Y2202</f>
        <v>0</v>
      </c>
      <c r="Z2202" s="1">
        <f>'[1]RC-1'!Z2202</f>
        <v>0</v>
      </c>
      <c r="AA2202" s="1">
        <f>'[1]RC-1'!AA2202</f>
        <v>0</v>
      </c>
      <c r="AB2202" s="1">
        <f>'[1]RC-1'!AB2202</f>
        <v>0</v>
      </c>
      <c r="AC2202" s="1">
        <f>'[1]RC-1'!AC2202</f>
        <v>0</v>
      </c>
      <c r="AD2202" s="1">
        <f>'[1]RC-1'!AD2202</f>
        <v>0</v>
      </c>
      <c r="AE2202" s="1">
        <f>'[1]RC-1'!AE2202</f>
        <v>0</v>
      </c>
      <c r="AF2202" s="1">
        <f>'[1]RC-1'!AF2202</f>
        <v>0</v>
      </c>
      <c r="AG2202" s="1">
        <f>'[1]RC-1'!AG2202</f>
        <v>0</v>
      </c>
      <c r="AH2202" s="1">
        <f>'[1]RC-1'!AH2202</f>
        <v>0</v>
      </c>
      <c r="AI2202" s="1">
        <f>'[1]RC-1'!AI2202</f>
        <v>0</v>
      </c>
    </row>
    <row r="2203" spans="1:35" x14ac:dyDescent="0.3">
      <c r="A2203" s="1">
        <f>'[1]RC-1'!A2203</f>
        <v>0</v>
      </c>
      <c r="B2203" s="1">
        <f>'[1]RC-1'!B2203</f>
        <v>0</v>
      </c>
      <c r="C2203" s="1">
        <f>'[1]RC-1'!C2203</f>
        <v>0</v>
      </c>
      <c r="D2203" s="1">
        <f>'[1]RC-1'!D2203</f>
        <v>0</v>
      </c>
      <c r="E2203" s="1">
        <f>'[1]RC-1'!E2203</f>
        <v>0</v>
      </c>
      <c r="F2203" s="1">
        <f>'[1]RC-1'!F2203</f>
        <v>0</v>
      </c>
      <c r="G2203" s="1">
        <f>'[1]RC-1'!G2203</f>
        <v>0</v>
      </c>
      <c r="H2203" s="1">
        <f>'[1]RC-1'!H2203</f>
        <v>0</v>
      </c>
      <c r="I2203" s="1">
        <f>'[1]RC-1'!I2203</f>
        <v>0</v>
      </c>
      <c r="J2203" s="1">
        <f>'[1]RC-1'!J2203</f>
        <v>0</v>
      </c>
      <c r="K2203" s="1">
        <f>'[1]RC-1'!K2203</f>
        <v>0</v>
      </c>
      <c r="L2203" s="1">
        <f>'[1]RC-1'!L2203</f>
        <v>0</v>
      </c>
      <c r="M2203" s="1">
        <f>'[1]RC-1'!M2203</f>
        <v>0</v>
      </c>
      <c r="N2203" s="1">
        <f>'[1]RC-1'!N2203</f>
        <v>0</v>
      </c>
      <c r="O2203" s="1">
        <f>'[1]RC-1'!O2203</f>
        <v>0</v>
      </c>
      <c r="P2203" s="1">
        <f>'[1]RC-1'!P2203</f>
        <v>0</v>
      </c>
      <c r="Q2203" s="1">
        <f>'[1]RC-1'!Q2203</f>
        <v>0</v>
      </c>
      <c r="R2203" s="1">
        <f>'[1]RC-1'!R2203</f>
        <v>0</v>
      </c>
      <c r="S2203" s="1">
        <f>'[1]RC-1'!S2203</f>
        <v>0</v>
      </c>
      <c r="T2203" s="1">
        <f>'[1]RC-1'!T2203</f>
        <v>0</v>
      </c>
      <c r="U2203" s="1">
        <f>'[1]RC-1'!U2203</f>
        <v>0</v>
      </c>
      <c r="V2203" s="1">
        <f>'[1]RC-1'!V2203</f>
        <v>0</v>
      </c>
      <c r="W2203" s="1">
        <f>'[1]RC-1'!W2203</f>
        <v>0</v>
      </c>
      <c r="X2203" s="1">
        <f>'[1]RC-1'!X2203</f>
        <v>0</v>
      </c>
      <c r="Y2203" s="1">
        <f>'[1]RC-1'!Y2203</f>
        <v>0</v>
      </c>
      <c r="Z2203" s="1">
        <f>'[1]RC-1'!Z2203</f>
        <v>0</v>
      </c>
      <c r="AA2203" s="1">
        <f>'[1]RC-1'!AA2203</f>
        <v>0</v>
      </c>
      <c r="AB2203" s="1">
        <f>'[1]RC-1'!AB2203</f>
        <v>0</v>
      </c>
      <c r="AC2203" s="1">
        <f>'[1]RC-1'!AC2203</f>
        <v>0</v>
      </c>
      <c r="AD2203" s="1">
        <f>'[1]RC-1'!AD2203</f>
        <v>0</v>
      </c>
      <c r="AE2203" s="1">
        <f>'[1]RC-1'!AE2203</f>
        <v>0</v>
      </c>
      <c r="AF2203" s="1">
        <f>'[1]RC-1'!AF2203</f>
        <v>0</v>
      </c>
      <c r="AG2203" s="1">
        <f>'[1]RC-1'!AG2203</f>
        <v>0</v>
      </c>
      <c r="AH2203" s="1">
        <f>'[1]RC-1'!AH2203</f>
        <v>0</v>
      </c>
      <c r="AI2203" s="1">
        <f>'[1]RC-1'!AI2203</f>
        <v>0</v>
      </c>
    </row>
    <row r="2204" spans="1:35" x14ac:dyDescent="0.3">
      <c r="A2204" s="1">
        <f>'[1]RC-1'!A2204</f>
        <v>0</v>
      </c>
      <c r="B2204" s="1">
        <f>'[1]RC-1'!B2204</f>
        <v>0</v>
      </c>
      <c r="C2204" s="1">
        <f>'[1]RC-1'!C2204</f>
        <v>0</v>
      </c>
      <c r="D2204" s="1">
        <f>'[1]RC-1'!D2204</f>
        <v>0</v>
      </c>
      <c r="E2204" s="1">
        <f>'[1]RC-1'!E2204</f>
        <v>0</v>
      </c>
      <c r="F2204" s="1">
        <f>'[1]RC-1'!F2204</f>
        <v>0</v>
      </c>
      <c r="G2204" s="1">
        <f>'[1]RC-1'!G2204</f>
        <v>0</v>
      </c>
      <c r="H2204" s="1">
        <f>'[1]RC-1'!H2204</f>
        <v>0</v>
      </c>
      <c r="I2204" s="1">
        <f>'[1]RC-1'!I2204</f>
        <v>0</v>
      </c>
      <c r="J2204" s="1">
        <f>'[1]RC-1'!J2204</f>
        <v>0</v>
      </c>
      <c r="K2204" s="1">
        <f>'[1]RC-1'!K2204</f>
        <v>0</v>
      </c>
      <c r="L2204" s="1">
        <f>'[1]RC-1'!L2204</f>
        <v>0</v>
      </c>
      <c r="M2204" s="1">
        <f>'[1]RC-1'!M2204</f>
        <v>0</v>
      </c>
      <c r="N2204" s="1">
        <f>'[1]RC-1'!N2204</f>
        <v>0</v>
      </c>
      <c r="O2204" s="1">
        <f>'[1]RC-1'!O2204</f>
        <v>0</v>
      </c>
      <c r="P2204" s="1">
        <f>'[1]RC-1'!P2204</f>
        <v>0</v>
      </c>
      <c r="Q2204" s="1">
        <f>'[1]RC-1'!Q2204</f>
        <v>0</v>
      </c>
      <c r="R2204" s="1">
        <f>'[1]RC-1'!R2204</f>
        <v>0</v>
      </c>
      <c r="S2204" s="1">
        <f>'[1]RC-1'!S2204</f>
        <v>0</v>
      </c>
      <c r="T2204" s="1">
        <f>'[1]RC-1'!T2204</f>
        <v>0</v>
      </c>
      <c r="U2204" s="1">
        <f>'[1]RC-1'!U2204</f>
        <v>0</v>
      </c>
      <c r="V2204" s="1">
        <f>'[1]RC-1'!V2204</f>
        <v>0</v>
      </c>
      <c r="W2204" s="1">
        <f>'[1]RC-1'!W2204</f>
        <v>0</v>
      </c>
      <c r="X2204" s="1">
        <f>'[1]RC-1'!X2204</f>
        <v>0</v>
      </c>
      <c r="Y2204" s="1">
        <f>'[1]RC-1'!Y2204</f>
        <v>0</v>
      </c>
      <c r="Z2204" s="1">
        <f>'[1]RC-1'!Z2204</f>
        <v>0</v>
      </c>
      <c r="AA2204" s="1">
        <f>'[1]RC-1'!AA2204</f>
        <v>0</v>
      </c>
      <c r="AB2204" s="1">
        <f>'[1]RC-1'!AB2204</f>
        <v>0</v>
      </c>
      <c r="AC2204" s="1">
        <f>'[1]RC-1'!AC2204</f>
        <v>0</v>
      </c>
      <c r="AD2204" s="1">
        <f>'[1]RC-1'!AD2204</f>
        <v>0</v>
      </c>
      <c r="AE2204" s="1">
        <f>'[1]RC-1'!AE2204</f>
        <v>0</v>
      </c>
      <c r="AF2204" s="1">
        <f>'[1]RC-1'!AF2204</f>
        <v>0</v>
      </c>
      <c r="AG2204" s="1">
        <f>'[1]RC-1'!AG2204</f>
        <v>0</v>
      </c>
      <c r="AH2204" s="1">
        <f>'[1]RC-1'!AH2204</f>
        <v>0</v>
      </c>
      <c r="AI2204" s="1">
        <f>'[1]RC-1'!AI2204</f>
        <v>0</v>
      </c>
    </row>
    <row r="2205" spans="1:35" x14ac:dyDescent="0.3">
      <c r="A2205" s="1">
        <f>'[1]RC-1'!A2205</f>
        <v>0</v>
      </c>
      <c r="B2205" s="1">
        <f>'[1]RC-1'!B2205</f>
        <v>0</v>
      </c>
      <c r="C2205" s="1">
        <f>'[1]RC-1'!C2205</f>
        <v>0</v>
      </c>
      <c r="D2205" s="1">
        <f>'[1]RC-1'!D2205</f>
        <v>0</v>
      </c>
      <c r="E2205" s="1">
        <f>'[1]RC-1'!E2205</f>
        <v>0</v>
      </c>
      <c r="F2205" s="1">
        <f>'[1]RC-1'!F2205</f>
        <v>0</v>
      </c>
      <c r="G2205" s="1">
        <f>'[1]RC-1'!G2205</f>
        <v>0</v>
      </c>
      <c r="H2205" s="1">
        <f>'[1]RC-1'!H2205</f>
        <v>0</v>
      </c>
      <c r="I2205" s="1">
        <f>'[1]RC-1'!I2205</f>
        <v>0</v>
      </c>
      <c r="J2205" s="1">
        <f>'[1]RC-1'!J2205</f>
        <v>0</v>
      </c>
      <c r="K2205" s="1">
        <f>'[1]RC-1'!K2205</f>
        <v>0</v>
      </c>
      <c r="L2205" s="1">
        <f>'[1]RC-1'!L2205</f>
        <v>0</v>
      </c>
      <c r="M2205" s="1">
        <f>'[1]RC-1'!M2205</f>
        <v>0</v>
      </c>
      <c r="N2205" s="1">
        <f>'[1]RC-1'!N2205</f>
        <v>0</v>
      </c>
      <c r="O2205" s="1">
        <f>'[1]RC-1'!O2205</f>
        <v>0</v>
      </c>
      <c r="P2205" s="1">
        <f>'[1]RC-1'!P2205</f>
        <v>0</v>
      </c>
      <c r="Q2205" s="1">
        <f>'[1]RC-1'!Q2205</f>
        <v>0</v>
      </c>
      <c r="R2205" s="1">
        <f>'[1]RC-1'!R2205</f>
        <v>0</v>
      </c>
      <c r="S2205" s="1">
        <f>'[1]RC-1'!S2205</f>
        <v>0</v>
      </c>
      <c r="T2205" s="1">
        <f>'[1]RC-1'!T2205</f>
        <v>0</v>
      </c>
      <c r="U2205" s="1">
        <f>'[1]RC-1'!U2205</f>
        <v>0</v>
      </c>
      <c r="V2205" s="1">
        <f>'[1]RC-1'!V2205</f>
        <v>0</v>
      </c>
      <c r="W2205" s="1">
        <f>'[1]RC-1'!W2205</f>
        <v>0</v>
      </c>
      <c r="X2205" s="1">
        <f>'[1]RC-1'!X2205</f>
        <v>0</v>
      </c>
      <c r="Y2205" s="1">
        <f>'[1]RC-1'!Y2205</f>
        <v>0</v>
      </c>
      <c r="Z2205" s="1">
        <f>'[1]RC-1'!Z2205</f>
        <v>0</v>
      </c>
      <c r="AA2205" s="1">
        <f>'[1]RC-1'!AA2205</f>
        <v>0</v>
      </c>
      <c r="AB2205" s="1">
        <f>'[1]RC-1'!AB2205</f>
        <v>0</v>
      </c>
      <c r="AC2205" s="1">
        <f>'[1]RC-1'!AC2205</f>
        <v>0</v>
      </c>
      <c r="AD2205" s="1">
        <f>'[1]RC-1'!AD2205</f>
        <v>0</v>
      </c>
      <c r="AE2205" s="1">
        <f>'[1]RC-1'!AE2205</f>
        <v>0</v>
      </c>
      <c r="AF2205" s="1">
        <f>'[1]RC-1'!AF2205</f>
        <v>0</v>
      </c>
      <c r="AG2205" s="1">
        <f>'[1]RC-1'!AG2205</f>
        <v>0</v>
      </c>
      <c r="AH2205" s="1">
        <f>'[1]RC-1'!AH2205</f>
        <v>0</v>
      </c>
      <c r="AI2205" s="1">
        <f>'[1]RC-1'!AI2205</f>
        <v>0</v>
      </c>
    </row>
    <row r="2206" spans="1:35" x14ac:dyDescent="0.3">
      <c r="A2206" s="1">
        <f>'[1]RC-1'!A2206</f>
        <v>0</v>
      </c>
      <c r="B2206" s="1">
        <f>'[1]RC-1'!B2206</f>
        <v>0</v>
      </c>
      <c r="C2206" s="1">
        <f>'[1]RC-1'!C2206</f>
        <v>0</v>
      </c>
      <c r="D2206" s="1">
        <f>'[1]RC-1'!D2206</f>
        <v>0</v>
      </c>
      <c r="E2206" s="1">
        <f>'[1]RC-1'!E2206</f>
        <v>0</v>
      </c>
      <c r="F2206" s="1">
        <f>'[1]RC-1'!F2206</f>
        <v>0</v>
      </c>
      <c r="G2206" s="1">
        <f>'[1]RC-1'!G2206</f>
        <v>0</v>
      </c>
      <c r="H2206" s="1">
        <f>'[1]RC-1'!H2206</f>
        <v>0</v>
      </c>
      <c r="I2206" s="1">
        <f>'[1]RC-1'!I2206</f>
        <v>0</v>
      </c>
      <c r="J2206" s="1">
        <f>'[1]RC-1'!J2206</f>
        <v>0</v>
      </c>
      <c r="K2206" s="1">
        <f>'[1]RC-1'!K2206</f>
        <v>0</v>
      </c>
      <c r="L2206" s="1">
        <f>'[1]RC-1'!L2206</f>
        <v>0</v>
      </c>
      <c r="M2206" s="1">
        <f>'[1]RC-1'!M2206</f>
        <v>0</v>
      </c>
      <c r="N2206" s="1">
        <f>'[1]RC-1'!N2206</f>
        <v>0</v>
      </c>
      <c r="O2206" s="1">
        <f>'[1]RC-1'!O2206</f>
        <v>0</v>
      </c>
      <c r="P2206" s="1">
        <f>'[1]RC-1'!P2206</f>
        <v>0</v>
      </c>
      <c r="Q2206" s="1">
        <f>'[1]RC-1'!Q2206</f>
        <v>0</v>
      </c>
      <c r="R2206" s="1">
        <f>'[1]RC-1'!R2206</f>
        <v>0</v>
      </c>
      <c r="S2206" s="1">
        <f>'[1]RC-1'!S2206</f>
        <v>0</v>
      </c>
      <c r="T2206" s="1">
        <f>'[1]RC-1'!T2206</f>
        <v>0</v>
      </c>
      <c r="U2206" s="1">
        <f>'[1]RC-1'!U2206</f>
        <v>0</v>
      </c>
      <c r="V2206" s="1">
        <f>'[1]RC-1'!V2206</f>
        <v>0</v>
      </c>
      <c r="W2206" s="1">
        <f>'[1]RC-1'!W2206</f>
        <v>0</v>
      </c>
      <c r="X2206" s="1">
        <f>'[1]RC-1'!X2206</f>
        <v>0</v>
      </c>
      <c r="Y2206" s="1">
        <f>'[1]RC-1'!Y2206</f>
        <v>0</v>
      </c>
      <c r="Z2206" s="1">
        <f>'[1]RC-1'!Z2206</f>
        <v>0</v>
      </c>
      <c r="AA2206" s="1">
        <f>'[1]RC-1'!AA2206</f>
        <v>0</v>
      </c>
      <c r="AB2206" s="1">
        <f>'[1]RC-1'!AB2206</f>
        <v>0</v>
      </c>
      <c r="AC2206" s="1">
        <f>'[1]RC-1'!AC2206</f>
        <v>0</v>
      </c>
      <c r="AD2206" s="1">
        <f>'[1]RC-1'!AD2206</f>
        <v>0</v>
      </c>
      <c r="AE2206" s="1">
        <f>'[1]RC-1'!AE2206</f>
        <v>0</v>
      </c>
      <c r="AF2206" s="1">
        <f>'[1]RC-1'!AF2206</f>
        <v>0</v>
      </c>
      <c r="AG2206" s="1">
        <f>'[1]RC-1'!AG2206</f>
        <v>0</v>
      </c>
      <c r="AH2206" s="1">
        <f>'[1]RC-1'!AH2206</f>
        <v>0</v>
      </c>
      <c r="AI2206" s="1">
        <f>'[1]RC-1'!AI2206</f>
        <v>0</v>
      </c>
    </row>
    <row r="2207" spans="1:35" x14ac:dyDescent="0.3">
      <c r="A2207" s="1">
        <f>'[1]RC-1'!A2207</f>
        <v>0</v>
      </c>
      <c r="B2207" s="1">
        <f>'[1]RC-1'!B2207</f>
        <v>0</v>
      </c>
      <c r="C2207" s="1">
        <f>'[1]RC-1'!C2207</f>
        <v>0</v>
      </c>
      <c r="D2207" s="1">
        <f>'[1]RC-1'!D2207</f>
        <v>0</v>
      </c>
      <c r="E2207" s="1">
        <f>'[1]RC-1'!E2207</f>
        <v>0</v>
      </c>
      <c r="F2207" s="1">
        <f>'[1]RC-1'!F2207</f>
        <v>0</v>
      </c>
      <c r="G2207" s="1">
        <f>'[1]RC-1'!G2207</f>
        <v>0</v>
      </c>
      <c r="H2207" s="1">
        <f>'[1]RC-1'!H2207</f>
        <v>0</v>
      </c>
      <c r="I2207" s="1">
        <f>'[1]RC-1'!I2207</f>
        <v>0</v>
      </c>
      <c r="J2207" s="1">
        <f>'[1]RC-1'!J2207</f>
        <v>0</v>
      </c>
      <c r="K2207" s="1">
        <f>'[1]RC-1'!K2207</f>
        <v>0</v>
      </c>
      <c r="L2207" s="1">
        <f>'[1]RC-1'!L2207</f>
        <v>0</v>
      </c>
      <c r="M2207" s="1">
        <f>'[1]RC-1'!M2207</f>
        <v>0</v>
      </c>
      <c r="N2207" s="1">
        <f>'[1]RC-1'!N2207</f>
        <v>0</v>
      </c>
      <c r="O2207" s="1">
        <f>'[1]RC-1'!O2207</f>
        <v>0</v>
      </c>
      <c r="P2207" s="1">
        <f>'[1]RC-1'!P2207</f>
        <v>0</v>
      </c>
      <c r="Q2207" s="1">
        <f>'[1]RC-1'!Q2207</f>
        <v>0</v>
      </c>
      <c r="R2207" s="1">
        <f>'[1]RC-1'!R2207</f>
        <v>0</v>
      </c>
      <c r="S2207" s="1">
        <f>'[1]RC-1'!S2207</f>
        <v>0</v>
      </c>
      <c r="T2207" s="1">
        <f>'[1]RC-1'!T2207</f>
        <v>0</v>
      </c>
      <c r="U2207" s="1">
        <f>'[1]RC-1'!U2207</f>
        <v>0</v>
      </c>
      <c r="V2207" s="1">
        <f>'[1]RC-1'!V2207</f>
        <v>0</v>
      </c>
      <c r="W2207" s="1">
        <f>'[1]RC-1'!W2207</f>
        <v>0</v>
      </c>
      <c r="X2207" s="1">
        <f>'[1]RC-1'!X2207</f>
        <v>0</v>
      </c>
      <c r="Y2207" s="1">
        <f>'[1]RC-1'!Y2207</f>
        <v>0</v>
      </c>
      <c r="Z2207" s="1">
        <f>'[1]RC-1'!Z2207</f>
        <v>0</v>
      </c>
      <c r="AA2207" s="1">
        <f>'[1]RC-1'!AA2207</f>
        <v>0</v>
      </c>
      <c r="AB2207" s="1">
        <f>'[1]RC-1'!AB2207</f>
        <v>0</v>
      </c>
      <c r="AC2207" s="1">
        <f>'[1]RC-1'!AC2207</f>
        <v>0</v>
      </c>
      <c r="AD2207" s="1">
        <f>'[1]RC-1'!AD2207</f>
        <v>0</v>
      </c>
      <c r="AE2207" s="1">
        <f>'[1]RC-1'!AE2207</f>
        <v>0</v>
      </c>
      <c r="AF2207" s="1">
        <f>'[1]RC-1'!AF2207</f>
        <v>0</v>
      </c>
      <c r="AG2207" s="1">
        <f>'[1]RC-1'!AG2207</f>
        <v>0</v>
      </c>
      <c r="AH2207" s="1">
        <f>'[1]RC-1'!AH2207</f>
        <v>0</v>
      </c>
      <c r="AI2207" s="1">
        <f>'[1]RC-1'!AI2207</f>
        <v>0</v>
      </c>
    </row>
    <row r="2208" spans="1:35" x14ac:dyDescent="0.3">
      <c r="A2208" s="1">
        <f>'[1]RC-1'!A2208</f>
        <v>0</v>
      </c>
      <c r="B2208" s="1">
        <f>'[1]RC-1'!B2208</f>
        <v>0</v>
      </c>
      <c r="C2208" s="1">
        <f>'[1]RC-1'!C2208</f>
        <v>0</v>
      </c>
      <c r="D2208" s="1">
        <f>'[1]RC-1'!D2208</f>
        <v>0</v>
      </c>
      <c r="E2208" s="1">
        <f>'[1]RC-1'!E2208</f>
        <v>0</v>
      </c>
      <c r="F2208" s="1">
        <f>'[1]RC-1'!F2208</f>
        <v>0</v>
      </c>
      <c r="G2208" s="1">
        <f>'[1]RC-1'!G2208</f>
        <v>0</v>
      </c>
      <c r="H2208" s="1">
        <f>'[1]RC-1'!H2208</f>
        <v>0</v>
      </c>
      <c r="I2208" s="1">
        <f>'[1]RC-1'!I2208</f>
        <v>0</v>
      </c>
      <c r="J2208" s="1">
        <f>'[1]RC-1'!J2208</f>
        <v>0</v>
      </c>
      <c r="K2208" s="1">
        <f>'[1]RC-1'!K2208</f>
        <v>0</v>
      </c>
      <c r="L2208" s="1">
        <f>'[1]RC-1'!L2208</f>
        <v>0</v>
      </c>
      <c r="M2208" s="1">
        <f>'[1]RC-1'!M2208</f>
        <v>0</v>
      </c>
      <c r="N2208" s="1">
        <f>'[1]RC-1'!N2208</f>
        <v>0</v>
      </c>
      <c r="O2208" s="1">
        <f>'[1]RC-1'!O2208</f>
        <v>0</v>
      </c>
      <c r="P2208" s="1">
        <f>'[1]RC-1'!P2208</f>
        <v>0</v>
      </c>
      <c r="Q2208" s="1">
        <f>'[1]RC-1'!Q2208</f>
        <v>0</v>
      </c>
      <c r="R2208" s="1">
        <f>'[1]RC-1'!R2208</f>
        <v>0</v>
      </c>
      <c r="S2208" s="1">
        <f>'[1]RC-1'!S2208</f>
        <v>0</v>
      </c>
      <c r="T2208" s="1">
        <f>'[1]RC-1'!T2208</f>
        <v>0</v>
      </c>
      <c r="U2208" s="1">
        <f>'[1]RC-1'!U2208</f>
        <v>0</v>
      </c>
      <c r="V2208" s="1">
        <f>'[1]RC-1'!V2208</f>
        <v>0</v>
      </c>
      <c r="W2208" s="1">
        <f>'[1]RC-1'!W2208</f>
        <v>0</v>
      </c>
      <c r="X2208" s="1">
        <f>'[1]RC-1'!X2208</f>
        <v>0</v>
      </c>
      <c r="Y2208" s="1">
        <f>'[1]RC-1'!Y2208</f>
        <v>0</v>
      </c>
      <c r="Z2208" s="1">
        <f>'[1]RC-1'!Z2208</f>
        <v>0</v>
      </c>
      <c r="AA2208" s="1">
        <f>'[1]RC-1'!AA2208</f>
        <v>0</v>
      </c>
      <c r="AB2208" s="1">
        <f>'[1]RC-1'!AB2208</f>
        <v>0</v>
      </c>
      <c r="AC2208" s="1">
        <f>'[1]RC-1'!AC2208</f>
        <v>0</v>
      </c>
      <c r="AD2208" s="1">
        <f>'[1]RC-1'!AD2208</f>
        <v>0</v>
      </c>
      <c r="AE2208" s="1">
        <f>'[1]RC-1'!AE2208</f>
        <v>0</v>
      </c>
      <c r="AF2208" s="1">
        <f>'[1]RC-1'!AF2208</f>
        <v>0</v>
      </c>
      <c r="AG2208" s="1">
        <f>'[1]RC-1'!AG2208</f>
        <v>0</v>
      </c>
      <c r="AH2208" s="1">
        <f>'[1]RC-1'!AH2208</f>
        <v>0</v>
      </c>
      <c r="AI2208" s="1">
        <f>'[1]RC-1'!AI2208</f>
        <v>0</v>
      </c>
    </row>
    <row r="2209" spans="1:35" x14ac:dyDescent="0.3">
      <c r="A2209" s="1">
        <f>'[1]RC-1'!A2209</f>
        <v>0</v>
      </c>
      <c r="B2209" s="1">
        <f>'[1]RC-1'!B2209</f>
        <v>0</v>
      </c>
      <c r="C2209" s="1">
        <f>'[1]RC-1'!C2209</f>
        <v>0</v>
      </c>
      <c r="D2209" s="1">
        <f>'[1]RC-1'!D2209</f>
        <v>0</v>
      </c>
      <c r="E2209" s="1">
        <f>'[1]RC-1'!E2209</f>
        <v>0</v>
      </c>
      <c r="F2209" s="1">
        <f>'[1]RC-1'!F2209</f>
        <v>0</v>
      </c>
      <c r="G2209" s="1">
        <f>'[1]RC-1'!G2209</f>
        <v>0</v>
      </c>
      <c r="H2209" s="1">
        <f>'[1]RC-1'!H2209</f>
        <v>0</v>
      </c>
      <c r="I2209" s="1">
        <f>'[1]RC-1'!I2209</f>
        <v>0</v>
      </c>
      <c r="J2209" s="1">
        <f>'[1]RC-1'!J2209</f>
        <v>0</v>
      </c>
      <c r="K2209" s="1">
        <f>'[1]RC-1'!K2209</f>
        <v>0</v>
      </c>
      <c r="L2209" s="1">
        <f>'[1]RC-1'!L2209</f>
        <v>0</v>
      </c>
      <c r="M2209" s="1">
        <f>'[1]RC-1'!M2209</f>
        <v>0</v>
      </c>
      <c r="N2209" s="1">
        <f>'[1]RC-1'!N2209</f>
        <v>0</v>
      </c>
      <c r="O2209" s="1">
        <f>'[1]RC-1'!O2209</f>
        <v>0</v>
      </c>
      <c r="P2209" s="1">
        <f>'[1]RC-1'!P2209</f>
        <v>0</v>
      </c>
      <c r="Q2209" s="1">
        <f>'[1]RC-1'!Q2209</f>
        <v>0</v>
      </c>
      <c r="R2209" s="1">
        <f>'[1]RC-1'!R2209</f>
        <v>0</v>
      </c>
      <c r="S2209" s="1">
        <f>'[1]RC-1'!S2209</f>
        <v>0</v>
      </c>
      <c r="T2209" s="1">
        <f>'[1]RC-1'!T2209</f>
        <v>0</v>
      </c>
      <c r="U2209" s="1">
        <f>'[1]RC-1'!U2209</f>
        <v>0</v>
      </c>
      <c r="V2209" s="1">
        <f>'[1]RC-1'!V2209</f>
        <v>0</v>
      </c>
      <c r="W2209" s="1">
        <f>'[1]RC-1'!W2209</f>
        <v>0</v>
      </c>
      <c r="X2209" s="1">
        <f>'[1]RC-1'!X2209</f>
        <v>0</v>
      </c>
      <c r="Y2209" s="1">
        <f>'[1]RC-1'!Y2209</f>
        <v>0</v>
      </c>
      <c r="Z2209" s="1">
        <f>'[1]RC-1'!Z2209</f>
        <v>0</v>
      </c>
      <c r="AA2209" s="1">
        <f>'[1]RC-1'!AA2209</f>
        <v>0</v>
      </c>
      <c r="AB2209" s="1">
        <f>'[1]RC-1'!AB2209</f>
        <v>0</v>
      </c>
      <c r="AC2209" s="1">
        <f>'[1]RC-1'!AC2209</f>
        <v>0</v>
      </c>
      <c r="AD2209" s="1">
        <f>'[1]RC-1'!AD2209</f>
        <v>0</v>
      </c>
      <c r="AE2209" s="1">
        <f>'[1]RC-1'!AE2209</f>
        <v>0</v>
      </c>
      <c r="AF2209" s="1">
        <f>'[1]RC-1'!AF2209</f>
        <v>0</v>
      </c>
      <c r="AG2209" s="1">
        <f>'[1]RC-1'!AG2209</f>
        <v>0</v>
      </c>
      <c r="AH2209" s="1">
        <f>'[1]RC-1'!AH2209</f>
        <v>0</v>
      </c>
      <c r="AI2209" s="1">
        <f>'[1]RC-1'!AI2209</f>
        <v>0</v>
      </c>
    </row>
    <row r="2210" spans="1:35" x14ac:dyDescent="0.3">
      <c r="A2210" s="1">
        <f>'[1]RC-1'!A2210</f>
        <v>0</v>
      </c>
      <c r="B2210" s="1">
        <f>'[1]RC-1'!B2210</f>
        <v>0</v>
      </c>
      <c r="C2210" s="1">
        <f>'[1]RC-1'!C2210</f>
        <v>0</v>
      </c>
      <c r="D2210" s="1">
        <f>'[1]RC-1'!D2210</f>
        <v>0</v>
      </c>
      <c r="E2210" s="1">
        <f>'[1]RC-1'!E2210</f>
        <v>0</v>
      </c>
      <c r="F2210" s="1">
        <f>'[1]RC-1'!F2210</f>
        <v>0</v>
      </c>
      <c r="G2210" s="1">
        <f>'[1]RC-1'!G2210</f>
        <v>0</v>
      </c>
      <c r="H2210" s="1">
        <f>'[1]RC-1'!H2210</f>
        <v>0</v>
      </c>
      <c r="I2210" s="1">
        <f>'[1]RC-1'!I2210</f>
        <v>0</v>
      </c>
      <c r="J2210" s="1">
        <f>'[1]RC-1'!J2210</f>
        <v>0</v>
      </c>
      <c r="K2210" s="1">
        <f>'[1]RC-1'!K2210</f>
        <v>0</v>
      </c>
      <c r="L2210" s="1">
        <f>'[1]RC-1'!L2210</f>
        <v>0</v>
      </c>
      <c r="M2210" s="1">
        <f>'[1]RC-1'!M2210</f>
        <v>0</v>
      </c>
      <c r="N2210" s="1">
        <f>'[1]RC-1'!N2210</f>
        <v>0</v>
      </c>
      <c r="O2210" s="1">
        <f>'[1]RC-1'!O2210</f>
        <v>0</v>
      </c>
      <c r="P2210" s="1">
        <f>'[1]RC-1'!P2210</f>
        <v>0</v>
      </c>
      <c r="Q2210" s="1">
        <f>'[1]RC-1'!Q2210</f>
        <v>0</v>
      </c>
      <c r="R2210" s="1">
        <f>'[1]RC-1'!R2210</f>
        <v>0</v>
      </c>
      <c r="S2210" s="1">
        <f>'[1]RC-1'!S2210</f>
        <v>0</v>
      </c>
      <c r="T2210" s="1">
        <f>'[1]RC-1'!T2210</f>
        <v>0</v>
      </c>
      <c r="U2210" s="1">
        <f>'[1]RC-1'!U2210</f>
        <v>0</v>
      </c>
      <c r="V2210" s="1">
        <f>'[1]RC-1'!V2210</f>
        <v>0</v>
      </c>
      <c r="W2210" s="1">
        <f>'[1]RC-1'!W2210</f>
        <v>0</v>
      </c>
      <c r="X2210" s="1">
        <f>'[1]RC-1'!X2210</f>
        <v>0</v>
      </c>
      <c r="Y2210" s="1">
        <f>'[1]RC-1'!Y2210</f>
        <v>0</v>
      </c>
      <c r="Z2210" s="1">
        <f>'[1]RC-1'!Z2210</f>
        <v>0</v>
      </c>
      <c r="AA2210" s="1">
        <f>'[1]RC-1'!AA2210</f>
        <v>0</v>
      </c>
      <c r="AB2210" s="1">
        <f>'[1]RC-1'!AB2210</f>
        <v>0</v>
      </c>
      <c r="AC2210" s="1">
        <f>'[1]RC-1'!AC2210</f>
        <v>0</v>
      </c>
      <c r="AD2210" s="1">
        <f>'[1]RC-1'!AD2210</f>
        <v>0</v>
      </c>
      <c r="AE2210" s="1">
        <f>'[1]RC-1'!AE2210</f>
        <v>0</v>
      </c>
      <c r="AF2210" s="1">
        <f>'[1]RC-1'!AF2210</f>
        <v>0</v>
      </c>
      <c r="AG2210" s="1">
        <f>'[1]RC-1'!AG2210</f>
        <v>0</v>
      </c>
      <c r="AH2210" s="1">
        <f>'[1]RC-1'!AH2210</f>
        <v>0</v>
      </c>
      <c r="AI2210" s="1">
        <f>'[1]RC-1'!AI2210</f>
        <v>0</v>
      </c>
    </row>
    <row r="2211" spans="1:35" x14ac:dyDescent="0.3">
      <c r="A2211" s="1">
        <f>'[1]RC-1'!A2211</f>
        <v>0</v>
      </c>
      <c r="B2211" s="1">
        <f>'[1]RC-1'!B2211</f>
        <v>0</v>
      </c>
      <c r="C2211" s="1">
        <f>'[1]RC-1'!C2211</f>
        <v>0</v>
      </c>
      <c r="D2211" s="1">
        <f>'[1]RC-1'!D2211</f>
        <v>0</v>
      </c>
      <c r="E2211" s="1">
        <f>'[1]RC-1'!E2211</f>
        <v>0</v>
      </c>
      <c r="F2211" s="1">
        <f>'[1]RC-1'!F2211</f>
        <v>0</v>
      </c>
      <c r="G2211" s="1">
        <f>'[1]RC-1'!G2211</f>
        <v>0</v>
      </c>
      <c r="H2211" s="1">
        <f>'[1]RC-1'!H2211</f>
        <v>0</v>
      </c>
      <c r="I2211" s="1">
        <f>'[1]RC-1'!I2211</f>
        <v>0</v>
      </c>
      <c r="J2211" s="1">
        <f>'[1]RC-1'!J2211</f>
        <v>0</v>
      </c>
      <c r="K2211" s="1">
        <f>'[1]RC-1'!K2211</f>
        <v>0</v>
      </c>
      <c r="L2211" s="1">
        <f>'[1]RC-1'!L2211</f>
        <v>0</v>
      </c>
      <c r="M2211" s="1">
        <f>'[1]RC-1'!M2211</f>
        <v>0</v>
      </c>
      <c r="N2211" s="1">
        <f>'[1]RC-1'!N2211</f>
        <v>0</v>
      </c>
      <c r="O2211" s="1">
        <f>'[1]RC-1'!O2211</f>
        <v>0</v>
      </c>
      <c r="P2211" s="1">
        <f>'[1]RC-1'!P2211</f>
        <v>0</v>
      </c>
      <c r="Q2211" s="1">
        <f>'[1]RC-1'!Q2211</f>
        <v>0</v>
      </c>
      <c r="R2211" s="1">
        <f>'[1]RC-1'!R2211</f>
        <v>0</v>
      </c>
      <c r="S2211" s="1">
        <f>'[1]RC-1'!S2211</f>
        <v>0</v>
      </c>
      <c r="T2211" s="1">
        <f>'[1]RC-1'!T2211</f>
        <v>0</v>
      </c>
      <c r="U2211" s="1">
        <f>'[1]RC-1'!U2211</f>
        <v>0</v>
      </c>
      <c r="V2211" s="1">
        <f>'[1]RC-1'!V2211</f>
        <v>0</v>
      </c>
      <c r="W2211" s="1">
        <f>'[1]RC-1'!W2211</f>
        <v>0</v>
      </c>
      <c r="X2211" s="1">
        <f>'[1]RC-1'!X2211</f>
        <v>0</v>
      </c>
      <c r="Y2211" s="1">
        <f>'[1]RC-1'!Y2211</f>
        <v>0</v>
      </c>
      <c r="Z2211" s="1">
        <f>'[1]RC-1'!Z2211</f>
        <v>0</v>
      </c>
      <c r="AA2211" s="1">
        <f>'[1]RC-1'!AA2211</f>
        <v>0</v>
      </c>
      <c r="AB2211" s="1">
        <f>'[1]RC-1'!AB2211</f>
        <v>0</v>
      </c>
      <c r="AC2211" s="1">
        <f>'[1]RC-1'!AC2211</f>
        <v>0</v>
      </c>
      <c r="AD2211" s="1">
        <f>'[1]RC-1'!AD2211</f>
        <v>0</v>
      </c>
      <c r="AE2211" s="1">
        <f>'[1]RC-1'!AE2211</f>
        <v>0</v>
      </c>
      <c r="AF2211" s="1">
        <f>'[1]RC-1'!AF2211</f>
        <v>0</v>
      </c>
      <c r="AG2211" s="1">
        <f>'[1]RC-1'!AG2211</f>
        <v>0</v>
      </c>
      <c r="AH2211" s="1">
        <f>'[1]RC-1'!AH2211</f>
        <v>0</v>
      </c>
      <c r="AI2211" s="1">
        <f>'[1]RC-1'!AI2211</f>
        <v>0</v>
      </c>
    </row>
    <row r="2212" spans="1:35" x14ac:dyDescent="0.3">
      <c r="A2212" s="1">
        <f>'[1]RC-1'!A2212</f>
        <v>0</v>
      </c>
      <c r="B2212" s="1">
        <f>'[1]RC-1'!B2212</f>
        <v>0</v>
      </c>
      <c r="C2212" s="1">
        <f>'[1]RC-1'!C2212</f>
        <v>0</v>
      </c>
      <c r="D2212" s="1">
        <f>'[1]RC-1'!D2212</f>
        <v>0</v>
      </c>
      <c r="E2212" s="1">
        <f>'[1]RC-1'!E2212</f>
        <v>0</v>
      </c>
      <c r="F2212" s="1">
        <f>'[1]RC-1'!F2212</f>
        <v>0</v>
      </c>
      <c r="G2212" s="1">
        <f>'[1]RC-1'!G2212</f>
        <v>0</v>
      </c>
      <c r="H2212" s="1">
        <f>'[1]RC-1'!H2212</f>
        <v>0</v>
      </c>
      <c r="I2212" s="1">
        <f>'[1]RC-1'!I2212</f>
        <v>0</v>
      </c>
      <c r="J2212" s="1">
        <f>'[1]RC-1'!J2212</f>
        <v>0</v>
      </c>
      <c r="K2212" s="1">
        <f>'[1]RC-1'!K2212</f>
        <v>0</v>
      </c>
      <c r="L2212" s="1">
        <f>'[1]RC-1'!L2212</f>
        <v>0</v>
      </c>
      <c r="M2212" s="1">
        <f>'[1]RC-1'!M2212</f>
        <v>0</v>
      </c>
      <c r="N2212" s="1">
        <f>'[1]RC-1'!N2212</f>
        <v>0</v>
      </c>
      <c r="O2212" s="1">
        <f>'[1]RC-1'!O2212</f>
        <v>0</v>
      </c>
      <c r="P2212" s="1">
        <f>'[1]RC-1'!P2212</f>
        <v>0</v>
      </c>
      <c r="Q2212" s="1">
        <f>'[1]RC-1'!Q2212</f>
        <v>0</v>
      </c>
      <c r="R2212" s="1">
        <f>'[1]RC-1'!R2212</f>
        <v>0</v>
      </c>
      <c r="S2212" s="1">
        <f>'[1]RC-1'!S2212</f>
        <v>0</v>
      </c>
      <c r="T2212" s="1">
        <f>'[1]RC-1'!T2212</f>
        <v>0</v>
      </c>
      <c r="U2212" s="1">
        <f>'[1]RC-1'!U2212</f>
        <v>0</v>
      </c>
      <c r="V2212" s="1">
        <f>'[1]RC-1'!V2212</f>
        <v>0</v>
      </c>
      <c r="W2212" s="1">
        <f>'[1]RC-1'!W2212</f>
        <v>0</v>
      </c>
      <c r="X2212" s="1">
        <f>'[1]RC-1'!X2212</f>
        <v>0</v>
      </c>
      <c r="Y2212" s="1">
        <f>'[1]RC-1'!Y2212</f>
        <v>0</v>
      </c>
      <c r="Z2212" s="1">
        <f>'[1]RC-1'!Z2212</f>
        <v>0</v>
      </c>
      <c r="AA2212" s="1">
        <f>'[1]RC-1'!AA2212</f>
        <v>0</v>
      </c>
      <c r="AB2212" s="1">
        <f>'[1]RC-1'!AB2212</f>
        <v>0</v>
      </c>
      <c r="AC2212" s="1">
        <f>'[1]RC-1'!AC2212</f>
        <v>0</v>
      </c>
      <c r="AD2212" s="1">
        <f>'[1]RC-1'!AD2212</f>
        <v>0</v>
      </c>
      <c r="AE2212" s="1">
        <f>'[1]RC-1'!AE2212</f>
        <v>0</v>
      </c>
      <c r="AF2212" s="1">
        <f>'[1]RC-1'!AF2212</f>
        <v>0</v>
      </c>
      <c r="AG2212" s="1">
        <f>'[1]RC-1'!AG2212</f>
        <v>0</v>
      </c>
      <c r="AH2212" s="1">
        <f>'[1]RC-1'!AH2212</f>
        <v>0</v>
      </c>
      <c r="AI2212" s="1">
        <f>'[1]RC-1'!AI2212</f>
        <v>0</v>
      </c>
    </row>
    <row r="2213" spans="1:35" x14ac:dyDescent="0.3">
      <c r="A2213" s="1">
        <f>'[1]RC-1'!A2213</f>
        <v>0</v>
      </c>
      <c r="B2213" s="1">
        <f>'[1]RC-1'!B2213</f>
        <v>0</v>
      </c>
      <c r="C2213" s="1">
        <f>'[1]RC-1'!C2213</f>
        <v>0</v>
      </c>
      <c r="D2213" s="1">
        <f>'[1]RC-1'!D2213</f>
        <v>0</v>
      </c>
      <c r="E2213" s="1">
        <f>'[1]RC-1'!E2213</f>
        <v>0</v>
      </c>
      <c r="F2213" s="1">
        <f>'[1]RC-1'!F2213</f>
        <v>0</v>
      </c>
      <c r="G2213" s="1">
        <f>'[1]RC-1'!G2213</f>
        <v>0</v>
      </c>
      <c r="H2213" s="1">
        <f>'[1]RC-1'!H2213</f>
        <v>0</v>
      </c>
      <c r="I2213" s="1">
        <f>'[1]RC-1'!I2213</f>
        <v>0</v>
      </c>
      <c r="J2213" s="1">
        <f>'[1]RC-1'!J2213</f>
        <v>0</v>
      </c>
      <c r="K2213" s="1">
        <f>'[1]RC-1'!K2213</f>
        <v>0</v>
      </c>
      <c r="L2213" s="1">
        <f>'[1]RC-1'!L2213</f>
        <v>0</v>
      </c>
      <c r="M2213" s="1">
        <f>'[1]RC-1'!M2213</f>
        <v>0</v>
      </c>
      <c r="N2213" s="1">
        <f>'[1]RC-1'!N2213</f>
        <v>0</v>
      </c>
      <c r="O2213" s="1">
        <f>'[1]RC-1'!O2213</f>
        <v>0</v>
      </c>
      <c r="P2213" s="1">
        <f>'[1]RC-1'!P2213</f>
        <v>0</v>
      </c>
      <c r="Q2213" s="1">
        <f>'[1]RC-1'!Q2213</f>
        <v>0</v>
      </c>
      <c r="R2213" s="1">
        <f>'[1]RC-1'!R2213</f>
        <v>0</v>
      </c>
      <c r="S2213" s="1">
        <f>'[1]RC-1'!S2213</f>
        <v>0</v>
      </c>
      <c r="T2213" s="1">
        <f>'[1]RC-1'!T2213</f>
        <v>0</v>
      </c>
      <c r="U2213" s="1">
        <f>'[1]RC-1'!U2213</f>
        <v>0</v>
      </c>
      <c r="V2213" s="1">
        <f>'[1]RC-1'!V2213</f>
        <v>0</v>
      </c>
      <c r="W2213" s="1">
        <f>'[1]RC-1'!W2213</f>
        <v>0</v>
      </c>
      <c r="X2213" s="1">
        <f>'[1]RC-1'!X2213</f>
        <v>0</v>
      </c>
      <c r="Y2213" s="1">
        <f>'[1]RC-1'!Y2213</f>
        <v>0</v>
      </c>
      <c r="Z2213" s="1">
        <f>'[1]RC-1'!Z2213</f>
        <v>0</v>
      </c>
      <c r="AA2213" s="1">
        <f>'[1]RC-1'!AA2213</f>
        <v>0</v>
      </c>
      <c r="AB2213" s="1">
        <f>'[1]RC-1'!AB2213</f>
        <v>0</v>
      </c>
      <c r="AC2213" s="1">
        <f>'[1]RC-1'!AC2213</f>
        <v>0</v>
      </c>
      <c r="AD2213" s="1">
        <f>'[1]RC-1'!AD2213</f>
        <v>0</v>
      </c>
      <c r="AE2213" s="1">
        <f>'[1]RC-1'!AE2213</f>
        <v>0</v>
      </c>
      <c r="AF2213" s="1">
        <f>'[1]RC-1'!AF2213</f>
        <v>0</v>
      </c>
      <c r="AG2213" s="1">
        <f>'[1]RC-1'!AG2213</f>
        <v>0</v>
      </c>
      <c r="AH2213" s="1">
        <f>'[1]RC-1'!AH2213</f>
        <v>0</v>
      </c>
      <c r="AI2213" s="1">
        <f>'[1]RC-1'!AI2213</f>
        <v>0</v>
      </c>
    </row>
    <row r="2214" spans="1:35" x14ac:dyDescent="0.3">
      <c r="A2214" s="1">
        <f>'[1]RC-1'!A2214</f>
        <v>0</v>
      </c>
      <c r="B2214" s="1">
        <f>'[1]RC-1'!B2214</f>
        <v>0</v>
      </c>
      <c r="C2214" s="1">
        <f>'[1]RC-1'!C2214</f>
        <v>0</v>
      </c>
      <c r="D2214" s="1">
        <f>'[1]RC-1'!D2214</f>
        <v>0</v>
      </c>
      <c r="E2214" s="1">
        <f>'[1]RC-1'!E2214</f>
        <v>0</v>
      </c>
      <c r="F2214" s="1">
        <f>'[1]RC-1'!F2214</f>
        <v>0</v>
      </c>
      <c r="G2214" s="1">
        <f>'[1]RC-1'!G2214</f>
        <v>0</v>
      </c>
      <c r="H2214" s="1">
        <f>'[1]RC-1'!H2214</f>
        <v>0</v>
      </c>
      <c r="I2214" s="1">
        <f>'[1]RC-1'!I2214</f>
        <v>0</v>
      </c>
      <c r="J2214" s="1">
        <f>'[1]RC-1'!J2214</f>
        <v>0</v>
      </c>
      <c r="K2214" s="1">
        <f>'[1]RC-1'!K2214</f>
        <v>0</v>
      </c>
      <c r="L2214" s="1">
        <f>'[1]RC-1'!L2214</f>
        <v>0</v>
      </c>
      <c r="M2214" s="1">
        <f>'[1]RC-1'!M2214</f>
        <v>0</v>
      </c>
      <c r="N2214" s="1">
        <f>'[1]RC-1'!N2214</f>
        <v>0</v>
      </c>
      <c r="O2214" s="1">
        <f>'[1]RC-1'!O2214</f>
        <v>0</v>
      </c>
      <c r="P2214" s="1">
        <f>'[1]RC-1'!P2214</f>
        <v>0</v>
      </c>
      <c r="Q2214" s="1">
        <f>'[1]RC-1'!Q2214</f>
        <v>0</v>
      </c>
      <c r="R2214" s="1">
        <f>'[1]RC-1'!R2214</f>
        <v>0</v>
      </c>
      <c r="S2214" s="1">
        <f>'[1]RC-1'!S2214</f>
        <v>0</v>
      </c>
      <c r="T2214" s="1">
        <f>'[1]RC-1'!T2214</f>
        <v>0</v>
      </c>
      <c r="U2214" s="1">
        <f>'[1]RC-1'!U2214</f>
        <v>0</v>
      </c>
      <c r="V2214" s="1">
        <f>'[1]RC-1'!V2214</f>
        <v>0</v>
      </c>
      <c r="W2214" s="1">
        <f>'[1]RC-1'!W2214</f>
        <v>0</v>
      </c>
      <c r="X2214" s="1">
        <f>'[1]RC-1'!X2214</f>
        <v>0</v>
      </c>
      <c r="Y2214" s="1">
        <f>'[1]RC-1'!Y2214</f>
        <v>0</v>
      </c>
      <c r="Z2214" s="1">
        <f>'[1]RC-1'!Z2214</f>
        <v>0</v>
      </c>
      <c r="AA2214" s="1">
        <f>'[1]RC-1'!AA2214</f>
        <v>0</v>
      </c>
      <c r="AB2214" s="1">
        <f>'[1]RC-1'!AB2214</f>
        <v>0</v>
      </c>
      <c r="AC2214" s="1">
        <f>'[1]RC-1'!AC2214</f>
        <v>0</v>
      </c>
      <c r="AD2214" s="1">
        <f>'[1]RC-1'!AD2214</f>
        <v>0</v>
      </c>
      <c r="AE2214" s="1">
        <f>'[1]RC-1'!AE2214</f>
        <v>0</v>
      </c>
      <c r="AF2214" s="1">
        <f>'[1]RC-1'!AF2214</f>
        <v>0</v>
      </c>
      <c r="AG2214" s="1">
        <f>'[1]RC-1'!AG2214</f>
        <v>0</v>
      </c>
      <c r="AH2214" s="1">
        <f>'[1]RC-1'!AH2214</f>
        <v>0</v>
      </c>
      <c r="AI2214" s="1">
        <f>'[1]RC-1'!AI2214</f>
        <v>0</v>
      </c>
    </row>
    <row r="2215" spans="1:35" x14ac:dyDescent="0.3">
      <c r="A2215" s="1">
        <f>'[1]RC-1'!A2215</f>
        <v>0</v>
      </c>
      <c r="B2215" s="1">
        <f>'[1]RC-1'!B2215</f>
        <v>0</v>
      </c>
      <c r="C2215" s="1">
        <f>'[1]RC-1'!C2215</f>
        <v>0</v>
      </c>
      <c r="D2215" s="1">
        <f>'[1]RC-1'!D2215</f>
        <v>0</v>
      </c>
      <c r="E2215" s="1">
        <f>'[1]RC-1'!E2215</f>
        <v>0</v>
      </c>
      <c r="F2215" s="1">
        <f>'[1]RC-1'!F2215</f>
        <v>0</v>
      </c>
      <c r="G2215" s="1">
        <f>'[1]RC-1'!G2215</f>
        <v>0</v>
      </c>
      <c r="H2215" s="1">
        <f>'[1]RC-1'!H2215</f>
        <v>0</v>
      </c>
      <c r="I2215" s="1">
        <f>'[1]RC-1'!I2215</f>
        <v>0</v>
      </c>
      <c r="J2215" s="1">
        <f>'[1]RC-1'!J2215</f>
        <v>0</v>
      </c>
      <c r="K2215" s="1">
        <f>'[1]RC-1'!K2215</f>
        <v>0</v>
      </c>
      <c r="L2215" s="1">
        <f>'[1]RC-1'!L2215</f>
        <v>0</v>
      </c>
      <c r="M2215" s="1">
        <f>'[1]RC-1'!M2215</f>
        <v>0</v>
      </c>
      <c r="N2215" s="1">
        <f>'[1]RC-1'!N2215</f>
        <v>0</v>
      </c>
      <c r="O2215" s="1">
        <f>'[1]RC-1'!O2215</f>
        <v>0</v>
      </c>
      <c r="P2215" s="1">
        <f>'[1]RC-1'!P2215</f>
        <v>0</v>
      </c>
      <c r="Q2215" s="1">
        <f>'[1]RC-1'!Q2215</f>
        <v>0</v>
      </c>
      <c r="R2215" s="1">
        <f>'[1]RC-1'!R2215</f>
        <v>0</v>
      </c>
      <c r="S2215" s="1">
        <f>'[1]RC-1'!S2215</f>
        <v>0</v>
      </c>
      <c r="T2215" s="1">
        <f>'[1]RC-1'!T2215</f>
        <v>0</v>
      </c>
      <c r="U2215" s="1">
        <f>'[1]RC-1'!U2215</f>
        <v>0</v>
      </c>
      <c r="V2215" s="1">
        <f>'[1]RC-1'!V2215</f>
        <v>0</v>
      </c>
      <c r="W2215" s="1">
        <f>'[1]RC-1'!W2215</f>
        <v>0</v>
      </c>
      <c r="X2215" s="1">
        <f>'[1]RC-1'!X2215</f>
        <v>0</v>
      </c>
      <c r="Y2215" s="1">
        <f>'[1]RC-1'!Y2215</f>
        <v>0</v>
      </c>
      <c r="Z2215" s="1">
        <f>'[1]RC-1'!Z2215</f>
        <v>0</v>
      </c>
      <c r="AA2215" s="1">
        <f>'[1]RC-1'!AA2215</f>
        <v>0</v>
      </c>
      <c r="AB2215" s="1">
        <f>'[1]RC-1'!AB2215</f>
        <v>0</v>
      </c>
      <c r="AC2215" s="1">
        <f>'[1]RC-1'!AC2215</f>
        <v>0</v>
      </c>
      <c r="AD2215" s="1">
        <f>'[1]RC-1'!AD2215</f>
        <v>0</v>
      </c>
      <c r="AE2215" s="1">
        <f>'[1]RC-1'!AE2215</f>
        <v>0</v>
      </c>
      <c r="AF2215" s="1">
        <f>'[1]RC-1'!AF2215</f>
        <v>0</v>
      </c>
      <c r="AG2215" s="1">
        <f>'[1]RC-1'!AG2215</f>
        <v>0</v>
      </c>
      <c r="AH2215" s="1">
        <f>'[1]RC-1'!AH2215</f>
        <v>0</v>
      </c>
      <c r="AI2215" s="1">
        <f>'[1]RC-1'!AI2215</f>
        <v>0</v>
      </c>
    </row>
    <row r="2216" spans="1:35" x14ac:dyDescent="0.3">
      <c r="A2216" s="1">
        <f>'[1]RC-1'!A2216</f>
        <v>0</v>
      </c>
      <c r="B2216" s="1">
        <f>'[1]RC-1'!B2216</f>
        <v>0</v>
      </c>
      <c r="C2216" s="1">
        <f>'[1]RC-1'!C2216</f>
        <v>0</v>
      </c>
      <c r="D2216" s="1">
        <f>'[1]RC-1'!D2216</f>
        <v>0</v>
      </c>
      <c r="E2216" s="1">
        <f>'[1]RC-1'!E2216</f>
        <v>0</v>
      </c>
      <c r="F2216" s="1">
        <f>'[1]RC-1'!F2216</f>
        <v>0</v>
      </c>
      <c r="G2216" s="1">
        <f>'[1]RC-1'!G2216</f>
        <v>0</v>
      </c>
      <c r="H2216" s="1">
        <f>'[1]RC-1'!H2216</f>
        <v>0</v>
      </c>
      <c r="I2216" s="1">
        <f>'[1]RC-1'!I2216</f>
        <v>0</v>
      </c>
      <c r="J2216" s="1">
        <f>'[1]RC-1'!J2216</f>
        <v>0</v>
      </c>
      <c r="K2216" s="1">
        <f>'[1]RC-1'!K2216</f>
        <v>0</v>
      </c>
      <c r="L2216" s="1">
        <f>'[1]RC-1'!L2216</f>
        <v>0</v>
      </c>
      <c r="M2216" s="1">
        <f>'[1]RC-1'!M2216</f>
        <v>0</v>
      </c>
      <c r="N2216" s="1">
        <f>'[1]RC-1'!N2216</f>
        <v>0</v>
      </c>
      <c r="O2216" s="1">
        <f>'[1]RC-1'!O2216</f>
        <v>0</v>
      </c>
      <c r="P2216" s="1">
        <f>'[1]RC-1'!P2216</f>
        <v>0</v>
      </c>
      <c r="Q2216" s="1">
        <f>'[1]RC-1'!Q2216</f>
        <v>0</v>
      </c>
      <c r="R2216" s="1">
        <f>'[1]RC-1'!R2216</f>
        <v>0</v>
      </c>
      <c r="S2216" s="1">
        <f>'[1]RC-1'!S2216</f>
        <v>0</v>
      </c>
      <c r="T2216" s="1">
        <f>'[1]RC-1'!T2216</f>
        <v>0</v>
      </c>
      <c r="U2216" s="1">
        <f>'[1]RC-1'!U2216</f>
        <v>0</v>
      </c>
      <c r="V2216" s="1">
        <f>'[1]RC-1'!V2216</f>
        <v>0</v>
      </c>
      <c r="W2216" s="1">
        <f>'[1]RC-1'!W2216</f>
        <v>0</v>
      </c>
      <c r="X2216" s="1">
        <f>'[1]RC-1'!X2216</f>
        <v>0</v>
      </c>
      <c r="Y2216" s="1">
        <f>'[1]RC-1'!Y2216</f>
        <v>0</v>
      </c>
      <c r="Z2216" s="1">
        <f>'[1]RC-1'!Z2216</f>
        <v>0</v>
      </c>
      <c r="AA2216" s="1">
        <f>'[1]RC-1'!AA2216</f>
        <v>0</v>
      </c>
      <c r="AB2216" s="1">
        <f>'[1]RC-1'!AB2216</f>
        <v>0</v>
      </c>
      <c r="AC2216" s="1">
        <f>'[1]RC-1'!AC2216</f>
        <v>0</v>
      </c>
      <c r="AD2216" s="1">
        <f>'[1]RC-1'!AD2216</f>
        <v>0</v>
      </c>
      <c r="AE2216" s="1">
        <f>'[1]RC-1'!AE2216</f>
        <v>0</v>
      </c>
      <c r="AF2216" s="1">
        <f>'[1]RC-1'!AF2216</f>
        <v>0</v>
      </c>
      <c r="AG2216" s="1">
        <f>'[1]RC-1'!AG2216</f>
        <v>0</v>
      </c>
      <c r="AH2216" s="1">
        <f>'[1]RC-1'!AH2216</f>
        <v>0</v>
      </c>
      <c r="AI2216" s="1">
        <f>'[1]RC-1'!AI2216</f>
        <v>0</v>
      </c>
    </row>
    <row r="2217" spans="1:35" x14ac:dyDescent="0.3">
      <c r="A2217" s="1">
        <f>'[1]RC-1'!A2217</f>
        <v>0</v>
      </c>
      <c r="B2217" s="1">
        <f>'[1]RC-1'!B2217</f>
        <v>0</v>
      </c>
      <c r="C2217" s="1">
        <f>'[1]RC-1'!C2217</f>
        <v>0</v>
      </c>
      <c r="D2217" s="1">
        <f>'[1]RC-1'!D2217</f>
        <v>0</v>
      </c>
      <c r="E2217" s="1">
        <f>'[1]RC-1'!E2217</f>
        <v>0</v>
      </c>
      <c r="F2217" s="1">
        <f>'[1]RC-1'!F2217</f>
        <v>0</v>
      </c>
      <c r="G2217" s="1">
        <f>'[1]RC-1'!G2217</f>
        <v>0</v>
      </c>
      <c r="H2217" s="1">
        <f>'[1]RC-1'!H2217</f>
        <v>0</v>
      </c>
      <c r="I2217" s="1">
        <f>'[1]RC-1'!I2217</f>
        <v>0</v>
      </c>
      <c r="J2217" s="1">
        <f>'[1]RC-1'!J2217</f>
        <v>0</v>
      </c>
      <c r="K2217" s="1">
        <f>'[1]RC-1'!K2217</f>
        <v>0</v>
      </c>
      <c r="L2217" s="1">
        <f>'[1]RC-1'!L2217</f>
        <v>0</v>
      </c>
      <c r="M2217" s="1">
        <f>'[1]RC-1'!M2217</f>
        <v>0</v>
      </c>
      <c r="N2217" s="1">
        <f>'[1]RC-1'!N2217</f>
        <v>0</v>
      </c>
      <c r="O2217" s="1">
        <f>'[1]RC-1'!O2217</f>
        <v>0</v>
      </c>
      <c r="P2217" s="1">
        <f>'[1]RC-1'!P2217</f>
        <v>0</v>
      </c>
      <c r="Q2217" s="1">
        <f>'[1]RC-1'!Q2217</f>
        <v>0</v>
      </c>
      <c r="R2217" s="1">
        <f>'[1]RC-1'!R2217</f>
        <v>0</v>
      </c>
      <c r="S2217" s="1">
        <f>'[1]RC-1'!S2217</f>
        <v>0</v>
      </c>
      <c r="T2217" s="1">
        <f>'[1]RC-1'!T2217</f>
        <v>0</v>
      </c>
      <c r="U2217" s="1">
        <f>'[1]RC-1'!U2217</f>
        <v>0</v>
      </c>
      <c r="V2217" s="1">
        <f>'[1]RC-1'!V2217</f>
        <v>0</v>
      </c>
      <c r="W2217" s="1">
        <f>'[1]RC-1'!W2217</f>
        <v>0</v>
      </c>
      <c r="X2217" s="1">
        <f>'[1]RC-1'!X2217</f>
        <v>0</v>
      </c>
      <c r="Y2217" s="1">
        <f>'[1]RC-1'!Y2217</f>
        <v>0</v>
      </c>
      <c r="Z2217" s="1">
        <f>'[1]RC-1'!Z2217</f>
        <v>0</v>
      </c>
      <c r="AA2217" s="1">
        <f>'[1]RC-1'!AA2217</f>
        <v>0</v>
      </c>
      <c r="AB2217" s="1">
        <f>'[1]RC-1'!AB2217</f>
        <v>0</v>
      </c>
      <c r="AC2217" s="1">
        <f>'[1]RC-1'!AC2217</f>
        <v>0</v>
      </c>
      <c r="AD2217" s="1">
        <f>'[1]RC-1'!AD2217</f>
        <v>0</v>
      </c>
      <c r="AE2217" s="1">
        <f>'[1]RC-1'!AE2217</f>
        <v>0</v>
      </c>
      <c r="AF2217" s="1">
        <f>'[1]RC-1'!AF2217</f>
        <v>0</v>
      </c>
      <c r="AG2217" s="1">
        <f>'[1]RC-1'!AG2217</f>
        <v>0</v>
      </c>
      <c r="AH2217" s="1">
        <f>'[1]RC-1'!AH2217</f>
        <v>0</v>
      </c>
      <c r="AI2217" s="1">
        <f>'[1]RC-1'!AI2217</f>
        <v>0</v>
      </c>
    </row>
    <row r="2218" spans="1:35" x14ac:dyDescent="0.3">
      <c r="A2218" s="1">
        <f>'[1]RC-1'!A2218</f>
        <v>0</v>
      </c>
      <c r="B2218" s="1">
        <f>'[1]RC-1'!B2218</f>
        <v>0</v>
      </c>
      <c r="C2218" s="1">
        <f>'[1]RC-1'!C2218</f>
        <v>0</v>
      </c>
      <c r="D2218" s="1">
        <f>'[1]RC-1'!D2218</f>
        <v>0</v>
      </c>
      <c r="E2218" s="1">
        <f>'[1]RC-1'!E2218</f>
        <v>0</v>
      </c>
      <c r="F2218" s="1">
        <f>'[1]RC-1'!F2218</f>
        <v>0</v>
      </c>
      <c r="G2218" s="1">
        <f>'[1]RC-1'!G2218</f>
        <v>0</v>
      </c>
      <c r="H2218" s="1">
        <f>'[1]RC-1'!H2218</f>
        <v>0</v>
      </c>
      <c r="I2218" s="1">
        <f>'[1]RC-1'!I2218</f>
        <v>0</v>
      </c>
      <c r="J2218" s="1">
        <f>'[1]RC-1'!J2218</f>
        <v>0</v>
      </c>
      <c r="K2218" s="1">
        <f>'[1]RC-1'!K2218</f>
        <v>0</v>
      </c>
      <c r="L2218" s="1">
        <f>'[1]RC-1'!L2218</f>
        <v>0</v>
      </c>
      <c r="M2218" s="1">
        <f>'[1]RC-1'!M2218</f>
        <v>0</v>
      </c>
      <c r="N2218" s="1">
        <f>'[1]RC-1'!N2218</f>
        <v>0</v>
      </c>
      <c r="O2218" s="1">
        <f>'[1]RC-1'!O2218</f>
        <v>0</v>
      </c>
      <c r="P2218" s="1">
        <f>'[1]RC-1'!P2218</f>
        <v>0</v>
      </c>
      <c r="Q2218" s="1">
        <f>'[1]RC-1'!Q2218</f>
        <v>0</v>
      </c>
      <c r="R2218" s="1">
        <f>'[1]RC-1'!R2218</f>
        <v>0</v>
      </c>
      <c r="S2218" s="1">
        <f>'[1]RC-1'!S2218</f>
        <v>0</v>
      </c>
      <c r="T2218" s="1">
        <f>'[1]RC-1'!T2218</f>
        <v>0</v>
      </c>
      <c r="U2218" s="1">
        <f>'[1]RC-1'!U2218</f>
        <v>0</v>
      </c>
      <c r="V2218" s="1">
        <f>'[1]RC-1'!V2218</f>
        <v>0</v>
      </c>
      <c r="W2218" s="1">
        <f>'[1]RC-1'!W2218</f>
        <v>0</v>
      </c>
      <c r="X2218" s="1">
        <f>'[1]RC-1'!X2218</f>
        <v>0</v>
      </c>
      <c r="Y2218" s="1">
        <f>'[1]RC-1'!Y2218</f>
        <v>0</v>
      </c>
      <c r="Z2218" s="1">
        <f>'[1]RC-1'!Z2218</f>
        <v>0</v>
      </c>
      <c r="AA2218" s="1">
        <f>'[1]RC-1'!AA2218</f>
        <v>0</v>
      </c>
      <c r="AB2218" s="1">
        <f>'[1]RC-1'!AB2218</f>
        <v>0</v>
      </c>
      <c r="AC2218" s="1">
        <f>'[1]RC-1'!AC2218</f>
        <v>0</v>
      </c>
      <c r="AD2218" s="1">
        <f>'[1]RC-1'!AD2218</f>
        <v>0</v>
      </c>
      <c r="AE2218" s="1">
        <f>'[1]RC-1'!AE2218</f>
        <v>0</v>
      </c>
      <c r="AF2218" s="1">
        <f>'[1]RC-1'!AF2218</f>
        <v>0</v>
      </c>
      <c r="AG2218" s="1">
        <f>'[1]RC-1'!AG2218</f>
        <v>0</v>
      </c>
      <c r="AH2218" s="1">
        <f>'[1]RC-1'!AH2218</f>
        <v>0</v>
      </c>
      <c r="AI2218" s="1">
        <f>'[1]RC-1'!AI2218</f>
        <v>0</v>
      </c>
    </row>
    <row r="2219" spans="1:35" x14ac:dyDescent="0.3">
      <c r="A2219" s="1">
        <f>'[1]RC-1'!A2219</f>
        <v>0</v>
      </c>
      <c r="B2219" s="1">
        <f>'[1]RC-1'!B2219</f>
        <v>0</v>
      </c>
      <c r="C2219" s="1">
        <f>'[1]RC-1'!C2219</f>
        <v>0</v>
      </c>
      <c r="D2219" s="1">
        <f>'[1]RC-1'!D2219</f>
        <v>0</v>
      </c>
      <c r="E2219" s="1">
        <f>'[1]RC-1'!E2219</f>
        <v>0</v>
      </c>
      <c r="F2219" s="1">
        <f>'[1]RC-1'!F2219</f>
        <v>0</v>
      </c>
      <c r="G2219" s="1">
        <f>'[1]RC-1'!G2219</f>
        <v>0</v>
      </c>
      <c r="H2219" s="1">
        <f>'[1]RC-1'!H2219</f>
        <v>0</v>
      </c>
      <c r="I2219" s="1">
        <f>'[1]RC-1'!I2219</f>
        <v>0</v>
      </c>
      <c r="J2219" s="1">
        <f>'[1]RC-1'!J2219</f>
        <v>0</v>
      </c>
      <c r="K2219" s="1">
        <f>'[1]RC-1'!K2219</f>
        <v>0</v>
      </c>
      <c r="L2219" s="1">
        <f>'[1]RC-1'!L2219</f>
        <v>0</v>
      </c>
      <c r="M2219" s="1">
        <f>'[1]RC-1'!M2219</f>
        <v>0</v>
      </c>
      <c r="N2219" s="1">
        <f>'[1]RC-1'!N2219</f>
        <v>0</v>
      </c>
      <c r="O2219" s="1">
        <f>'[1]RC-1'!O2219</f>
        <v>0</v>
      </c>
      <c r="P2219" s="1">
        <f>'[1]RC-1'!P2219</f>
        <v>0</v>
      </c>
      <c r="Q2219" s="1">
        <f>'[1]RC-1'!Q2219</f>
        <v>0</v>
      </c>
      <c r="R2219" s="1">
        <f>'[1]RC-1'!R2219</f>
        <v>0</v>
      </c>
      <c r="S2219" s="1">
        <f>'[1]RC-1'!S2219</f>
        <v>0</v>
      </c>
      <c r="T2219" s="1">
        <f>'[1]RC-1'!T2219</f>
        <v>0</v>
      </c>
      <c r="U2219" s="1">
        <f>'[1]RC-1'!U2219</f>
        <v>0</v>
      </c>
      <c r="V2219" s="1">
        <f>'[1]RC-1'!V2219</f>
        <v>0</v>
      </c>
      <c r="W2219" s="1">
        <f>'[1]RC-1'!W2219</f>
        <v>0</v>
      </c>
      <c r="X2219" s="1">
        <f>'[1]RC-1'!X2219</f>
        <v>0</v>
      </c>
      <c r="Y2219" s="1">
        <f>'[1]RC-1'!Y2219</f>
        <v>0</v>
      </c>
      <c r="Z2219" s="1">
        <f>'[1]RC-1'!Z2219</f>
        <v>0</v>
      </c>
      <c r="AA2219" s="1">
        <f>'[1]RC-1'!AA2219</f>
        <v>0</v>
      </c>
      <c r="AB2219" s="1">
        <f>'[1]RC-1'!AB2219</f>
        <v>0</v>
      </c>
      <c r="AC2219" s="1">
        <f>'[1]RC-1'!AC2219</f>
        <v>0</v>
      </c>
      <c r="AD2219" s="1">
        <f>'[1]RC-1'!AD2219</f>
        <v>0</v>
      </c>
      <c r="AE2219" s="1">
        <f>'[1]RC-1'!AE2219</f>
        <v>0</v>
      </c>
      <c r="AF2219" s="1">
        <f>'[1]RC-1'!AF2219</f>
        <v>0</v>
      </c>
      <c r="AG2219" s="1">
        <f>'[1]RC-1'!AG2219</f>
        <v>0</v>
      </c>
      <c r="AH2219" s="1">
        <f>'[1]RC-1'!AH2219</f>
        <v>0</v>
      </c>
      <c r="AI2219" s="1">
        <f>'[1]RC-1'!AI2219</f>
        <v>0</v>
      </c>
    </row>
    <row r="2220" spans="1:35" x14ac:dyDescent="0.3">
      <c r="A2220" s="1">
        <f>'[1]RC-1'!A2220</f>
        <v>0</v>
      </c>
      <c r="B2220" s="1">
        <f>'[1]RC-1'!B2220</f>
        <v>0</v>
      </c>
      <c r="C2220" s="1">
        <f>'[1]RC-1'!C2220</f>
        <v>0</v>
      </c>
      <c r="D2220" s="1">
        <f>'[1]RC-1'!D2220</f>
        <v>0</v>
      </c>
      <c r="E2220" s="1">
        <f>'[1]RC-1'!E2220</f>
        <v>0</v>
      </c>
      <c r="F2220" s="1">
        <f>'[1]RC-1'!F2220</f>
        <v>0</v>
      </c>
      <c r="G2220" s="1">
        <f>'[1]RC-1'!G2220</f>
        <v>0</v>
      </c>
      <c r="H2220" s="1">
        <f>'[1]RC-1'!H2220</f>
        <v>0</v>
      </c>
      <c r="I2220" s="1">
        <f>'[1]RC-1'!I2220</f>
        <v>0</v>
      </c>
      <c r="J2220" s="1">
        <f>'[1]RC-1'!J2220</f>
        <v>0</v>
      </c>
      <c r="K2220" s="1">
        <f>'[1]RC-1'!K2220</f>
        <v>0</v>
      </c>
      <c r="L2220" s="1">
        <f>'[1]RC-1'!L2220</f>
        <v>0</v>
      </c>
      <c r="M2220" s="1">
        <f>'[1]RC-1'!M2220</f>
        <v>0</v>
      </c>
      <c r="N2220" s="1">
        <f>'[1]RC-1'!N2220</f>
        <v>0</v>
      </c>
      <c r="O2220" s="1">
        <f>'[1]RC-1'!O2220</f>
        <v>0</v>
      </c>
      <c r="P2220" s="1">
        <f>'[1]RC-1'!P2220</f>
        <v>0</v>
      </c>
      <c r="Q2220" s="1">
        <f>'[1]RC-1'!Q2220</f>
        <v>0</v>
      </c>
      <c r="R2220" s="1">
        <f>'[1]RC-1'!R2220</f>
        <v>0</v>
      </c>
      <c r="S2220" s="1">
        <f>'[1]RC-1'!S2220</f>
        <v>0</v>
      </c>
      <c r="T2220" s="1">
        <f>'[1]RC-1'!T2220</f>
        <v>0</v>
      </c>
      <c r="U2220" s="1">
        <f>'[1]RC-1'!U2220</f>
        <v>0</v>
      </c>
      <c r="V2220" s="1">
        <f>'[1]RC-1'!V2220</f>
        <v>0</v>
      </c>
      <c r="W2220" s="1">
        <f>'[1]RC-1'!W2220</f>
        <v>0</v>
      </c>
      <c r="X2220" s="1">
        <f>'[1]RC-1'!X2220</f>
        <v>0</v>
      </c>
      <c r="Y2220" s="1">
        <f>'[1]RC-1'!Y2220</f>
        <v>0</v>
      </c>
      <c r="Z2220" s="1">
        <f>'[1]RC-1'!Z2220</f>
        <v>0</v>
      </c>
      <c r="AA2220" s="1">
        <f>'[1]RC-1'!AA2220</f>
        <v>0</v>
      </c>
      <c r="AB2220" s="1">
        <f>'[1]RC-1'!AB2220</f>
        <v>0</v>
      </c>
      <c r="AC2220" s="1">
        <f>'[1]RC-1'!AC2220</f>
        <v>0</v>
      </c>
      <c r="AD2220" s="1">
        <f>'[1]RC-1'!AD2220</f>
        <v>0</v>
      </c>
      <c r="AE2220" s="1">
        <f>'[1]RC-1'!AE2220</f>
        <v>0</v>
      </c>
      <c r="AF2220" s="1">
        <f>'[1]RC-1'!AF2220</f>
        <v>0</v>
      </c>
      <c r="AG2220" s="1">
        <f>'[1]RC-1'!AG2220</f>
        <v>0</v>
      </c>
      <c r="AH2220" s="1">
        <f>'[1]RC-1'!AH2220</f>
        <v>0</v>
      </c>
      <c r="AI2220" s="1">
        <f>'[1]RC-1'!AI2220</f>
        <v>0</v>
      </c>
    </row>
    <row r="2221" spans="1:35" x14ac:dyDescent="0.3">
      <c r="A2221" s="1">
        <f>'[1]RC-1'!A2221</f>
        <v>0</v>
      </c>
      <c r="B2221" s="1">
        <f>'[1]RC-1'!B2221</f>
        <v>0</v>
      </c>
      <c r="C2221" s="1">
        <f>'[1]RC-1'!C2221</f>
        <v>0</v>
      </c>
      <c r="D2221" s="1">
        <f>'[1]RC-1'!D2221</f>
        <v>0</v>
      </c>
      <c r="E2221" s="1">
        <f>'[1]RC-1'!E2221</f>
        <v>0</v>
      </c>
      <c r="F2221" s="1">
        <f>'[1]RC-1'!F2221</f>
        <v>0</v>
      </c>
      <c r="G2221" s="1">
        <f>'[1]RC-1'!G2221</f>
        <v>0</v>
      </c>
      <c r="H2221" s="1">
        <f>'[1]RC-1'!H2221</f>
        <v>0</v>
      </c>
      <c r="I2221" s="1">
        <f>'[1]RC-1'!I2221</f>
        <v>0</v>
      </c>
      <c r="J2221" s="1">
        <f>'[1]RC-1'!J2221</f>
        <v>0</v>
      </c>
      <c r="K2221" s="1">
        <f>'[1]RC-1'!K2221</f>
        <v>0</v>
      </c>
      <c r="L2221" s="1">
        <f>'[1]RC-1'!L2221</f>
        <v>0</v>
      </c>
      <c r="M2221" s="1">
        <f>'[1]RC-1'!M2221</f>
        <v>0</v>
      </c>
      <c r="N2221" s="1">
        <f>'[1]RC-1'!N2221</f>
        <v>0</v>
      </c>
      <c r="O2221" s="1">
        <f>'[1]RC-1'!O2221</f>
        <v>0</v>
      </c>
      <c r="P2221" s="1">
        <f>'[1]RC-1'!P2221</f>
        <v>0</v>
      </c>
      <c r="Q2221" s="1">
        <f>'[1]RC-1'!Q2221</f>
        <v>0</v>
      </c>
      <c r="R2221" s="1">
        <f>'[1]RC-1'!R2221</f>
        <v>0</v>
      </c>
      <c r="S2221" s="1">
        <f>'[1]RC-1'!S2221</f>
        <v>0</v>
      </c>
      <c r="T2221" s="1">
        <f>'[1]RC-1'!T2221</f>
        <v>0</v>
      </c>
      <c r="U2221" s="1">
        <f>'[1]RC-1'!U2221</f>
        <v>0</v>
      </c>
      <c r="V2221" s="1">
        <f>'[1]RC-1'!V2221</f>
        <v>0</v>
      </c>
      <c r="W2221" s="1">
        <f>'[1]RC-1'!W2221</f>
        <v>0</v>
      </c>
      <c r="X2221" s="1">
        <f>'[1]RC-1'!X2221</f>
        <v>0</v>
      </c>
      <c r="Y2221" s="1">
        <f>'[1]RC-1'!Y2221</f>
        <v>0</v>
      </c>
      <c r="Z2221" s="1">
        <f>'[1]RC-1'!Z2221</f>
        <v>0</v>
      </c>
      <c r="AA2221" s="1">
        <f>'[1]RC-1'!AA2221</f>
        <v>0</v>
      </c>
      <c r="AB2221" s="1">
        <f>'[1]RC-1'!AB2221</f>
        <v>0</v>
      </c>
      <c r="AC2221" s="1">
        <f>'[1]RC-1'!AC2221</f>
        <v>0</v>
      </c>
      <c r="AD2221" s="1">
        <f>'[1]RC-1'!AD2221</f>
        <v>0</v>
      </c>
      <c r="AE2221" s="1">
        <f>'[1]RC-1'!AE2221</f>
        <v>0</v>
      </c>
      <c r="AF2221" s="1">
        <f>'[1]RC-1'!AF2221</f>
        <v>0</v>
      </c>
      <c r="AG2221" s="1">
        <f>'[1]RC-1'!AG2221</f>
        <v>0</v>
      </c>
      <c r="AH2221" s="1">
        <f>'[1]RC-1'!AH2221</f>
        <v>0</v>
      </c>
      <c r="AI2221" s="1">
        <f>'[1]RC-1'!AI2221</f>
        <v>0</v>
      </c>
    </row>
    <row r="2222" spans="1:35" x14ac:dyDescent="0.3">
      <c r="A2222" s="1">
        <f>'[1]RC-1'!A2222</f>
        <v>0</v>
      </c>
      <c r="B2222" s="1">
        <f>'[1]RC-1'!B2222</f>
        <v>0</v>
      </c>
      <c r="C2222" s="1">
        <f>'[1]RC-1'!C2222</f>
        <v>0</v>
      </c>
      <c r="D2222" s="1">
        <f>'[1]RC-1'!D2222</f>
        <v>0</v>
      </c>
      <c r="E2222" s="1">
        <f>'[1]RC-1'!E2222</f>
        <v>0</v>
      </c>
      <c r="F2222" s="1">
        <f>'[1]RC-1'!F2222</f>
        <v>0</v>
      </c>
      <c r="G2222" s="1">
        <f>'[1]RC-1'!G2222</f>
        <v>0</v>
      </c>
      <c r="H2222" s="1">
        <f>'[1]RC-1'!H2222</f>
        <v>0</v>
      </c>
      <c r="I2222" s="1">
        <f>'[1]RC-1'!I2222</f>
        <v>0</v>
      </c>
      <c r="J2222" s="1">
        <f>'[1]RC-1'!J2222</f>
        <v>0</v>
      </c>
      <c r="K2222" s="1">
        <f>'[1]RC-1'!K2222</f>
        <v>0</v>
      </c>
      <c r="L2222" s="1">
        <f>'[1]RC-1'!L2222</f>
        <v>0</v>
      </c>
      <c r="M2222" s="1">
        <f>'[1]RC-1'!M2222</f>
        <v>0</v>
      </c>
      <c r="N2222" s="1">
        <f>'[1]RC-1'!N2222</f>
        <v>0</v>
      </c>
      <c r="O2222" s="1">
        <f>'[1]RC-1'!O2222</f>
        <v>0</v>
      </c>
      <c r="P2222" s="1">
        <f>'[1]RC-1'!P2222</f>
        <v>0</v>
      </c>
      <c r="Q2222" s="1">
        <f>'[1]RC-1'!Q2222</f>
        <v>0</v>
      </c>
      <c r="R2222" s="1">
        <f>'[1]RC-1'!R2222</f>
        <v>0</v>
      </c>
      <c r="S2222" s="1">
        <f>'[1]RC-1'!S2222</f>
        <v>0</v>
      </c>
      <c r="T2222" s="1">
        <f>'[1]RC-1'!T2222</f>
        <v>0</v>
      </c>
      <c r="U2222" s="1">
        <f>'[1]RC-1'!U2222</f>
        <v>0</v>
      </c>
      <c r="V2222" s="1">
        <f>'[1]RC-1'!V2222</f>
        <v>0</v>
      </c>
      <c r="W2222" s="1">
        <f>'[1]RC-1'!W2222</f>
        <v>0</v>
      </c>
      <c r="X2222" s="1">
        <f>'[1]RC-1'!X2222</f>
        <v>0</v>
      </c>
      <c r="Y2222" s="1">
        <f>'[1]RC-1'!Y2222</f>
        <v>0</v>
      </c>
      <c r="Z2222" s="1">
        <f>'[1]RC-1'!Z2222</f>
        <v>0</v>
      </c>
      <c r="AA2222" s="1">
        <f>'[1]RC-1'!AA2222</f>
        <v>0</v>
      </c>
      <c r="AB2222" s="1">
        <f>'[1]RC-1'!AB2222</f>
        <v>0</v>
      </c>
      <c r="AC2222" s="1">
        <f>'[1]RC-1'!AC2222</f>
        <v>0</v>
      </c>
      <c r="AD2222" s="1">
        <f>'[1]RC-1'!AD2222</f>
        <v>0</v>
      </c>
      <c r="AE2222" s="1">
        <f>'[1]RC-1'!AE2222</f>
        <v>0</v>
      </c>
      <c r="AF2222" s="1">
        <f>'[1]RC-1'!AF2222</f>
        <v>0</v>
      </c>
      <c r="AG2222" s="1">
        <f>'[1]RC-1'!AG2222</f>
        <v>0</v>
      </c>
      <c r="AH2222" s="1">
        <f>'[1]RC-1'!AH2222</f>
        <v>0</v>
      </c>
      <c r="AI2222" s="1">
        <f>'[1]RC-1'!AI2222</f>
        <v>0</v>
      </c>
    </row>
    <row r="2223" spans="1:35" x14ac:dyDescent="0.3">
      <c r="A2223" s="1">
        <f>'[1]RC-1'!A2223</f>
        <v>0</v>
      </c>
      <c r="B2223" s="1">
        <f>'[1]RC-1'!B2223</f>
        <v>0</v>
      </c>
      <c r="C2223" s="1">
        <f>'[1]RC-1'!C2223</f>
        <v>0</v>
      </c>
      <c r="D2223" s="1">
        <f>'[1]RC-1'!D2223</f>
        <v>0</v>
      </c>
      <c r="E2223" s="1">
        <f>'[1]RC-1'!E2223</f>
        <v>0</v>
      </c>
      <c r="F2223" s="1">
        <f>'[1]RC-1'!F2223</f>
        <v>0</v>
      </c>
      <c r="G2223" s="1">
        <f>'[1]RC-1'!G2223</f>
        <v>0</v>
      </c>
      <c r="H2223" s="1">
        <f>'[1]RC-1'!H2223</f>
        <v>0</v>
      </c>
      <c r="I2223" s="1">
        <f>'[1]RC-1'!I2223</f>
        <v>0</v>
      </c>
      <c r="J2223" s="1">
        <f>'[1]RC-1'!J2223</f>
        <v>0</v>
      </c>
      <c r="K2223" s="1">
        <f>'[1]RC-1'!K2223</f>
        <v>0</v>
      </c>
      <c r="L2223" s="1">
        <f>'[1]RC-1'!L2223</f>
        <v>0</v>
      </c>
      <c r="M2223" s="1">
        <f>'[1]RC-1'!M2223</f>
        <v>0</v>
      </c>
      <c r="N2223" s="1">
        <f>'[1]RC-1'!N2223</f>
        <v>0</v>
      </c>
      <c r="O2223" s="1">
        <f>'[1]RC-1'!O2223</f>
        <v>0</v>
      </c>
      <c r="P2223" s="1">
        <f>'[1]RC-1'!P2223</f>
        <v>0</v>
      </c>
      <c r="Q2223" s="1">
        <f>'[1]RC-1'!Q2223</f>
        <v>0</v>
      </c>
      <c r="R2223" s="1">
        <f>'[1]RC-1'!R2223</f>
        <v>0</v>
      </c>
      <c r="S2223" s="1">
        <f>'[1]RC-1'!S2223</f>
        <v>0</v>
      </c>
      <c r="T2223" s="1">
        <f>'[1]RC-1'!T2223</f>
        <v>0</v>
      </c>
      <c r="U2223" s="1">
        <f>'[1]RC-1'!U2223</f>
        <v>0</v>
      </c>
      <c r="V2223" s="1">
        <f>'[1]RC-1'!V2223</f>
        <v>0</v>
      </c>
      <c r="W2223" s="1">
        <f>'[1]RC-1'!W2223</f>
        <v>0</v>
      </c>
      <c r="X2223" s="1">
        <f>'[1]RC-1'!X2223</f>
        <v>0</v>
      </c>
      <c r="Y2223" s="1">
        <f>'[1]RC-1'!Y2223</f>
        <v>0</v>
      </c>
      <c r="Z2223" s="1">
        <f>'[1]RC-1'!Z2223</f>
        <v>0</v>
      </c>
      <c r="AA2223" s="1">
        <f>'[1]RC-1'!AA2223</f>
        <v>0</v>
      </c>
      <c r="AB2223" s="1">
        <f>'[1]RC-1'!AB2223</f>
        <v>0</v>
      </c>
      <c r="AC2223" s="1">
        <f>'[1]RC-1'!AC2223</f>
        <v>0</v>
      </c>
      <c r="AD2223" s="1">
        <f>'[1]RC-1'!AD2223</f>
        <v>0</v>
      </c>
      <c r="AE2223" s="1">
        <f>'[1]RC-1'!AE2223</f>
        <v>0</v>
      </c>
      <c r="AF2223" s="1">
        <f>'[1]RC-1'!AF2223</f>
        <v>0</v>
      </c>
      <c r="AG2223" s="1">
        <f>'[1]RC-1'!AG2223</f>
        <v>0</v>
      </c>
      <c r="AH2223" s="1">
        <f>'[1]RC-1'!AH2223</f>
        <v>0</v>
      </c>
      <c r="AI2223" s="1">
        <f>'[1]RC-1'!AI2223</f>
        <v>0</v>
      </c>
    </row>
    <row r="2224" spans="1:35" x14ac:dyDescent="0.3">
      <c r="A2224" s="1">
        <f>'[1]RC-1'!A2224</f>
        <v>0</v>
      </c>
      <c r="B2224" s="1">
        <f>'[1]RC-1'!B2224</f>
        <v>0</v>
      </c>
      <c r="C2224" s="1">
        <f>'[1]RC-1'!C2224</f>
        <v>0</v>
      </c>
      <c r="D2224" s="1">
        <f>'[1]RC-1'!D2224</f>
        <v>0</v>
      </c>
      <c r="E2224" s="1">
        <f>'[1]RC-1'!E2224</f>
        <v>0</v>
      </c>
      <c r="F2224" s="1">
        <f>'[1]RC-1'!F2224</f>
        <v>0</v>
      </c>
      <c r="G2224" s="1">
        <f>'[1]RC-1'!G2224</f>
        <v>0</v>
      </c>
      <c r="H2224" s="1">
        <f>'[1]RC-1'!H2224</f>
        <v>0</v>
      </c>
      <c r="I2224" s="1">
        <f>'[1]RC-1'!I2224</f>
        <v>0</v>
      </c>
      <c r="J2224" s="1">
        <f>'[1]RC-1'!J2224</f>
        <v>0</v>
      </c>
      <c r="K2224" s="1">
        <f>'[1]RC-1'!K2224</f>
        <v>0</v>
      </c>
      <c r="L2224" s="1">
        <f>'[1]RC-1'!L2224</f>
        <v>0</v>
      </c>
      <c r="M2224" s="1">
        <f>'[1]RC-1'!M2224</f>
        <v>0</v>
      </c>
      <c r="N2224" s="1">
        <f>'[1]RC-1'!N2224</f>
        <v>0</v>
      </c>
      <c r="O2224" s="1">
        <f>'[1]RC-1'!O2224</f>
        <v>0</v>
      </c>
      <c r="P2224" s="1">
        <f>'[1]RC-1'!P2224</f>
        <v>0</v>
      </c>
      <c r="Q2224" s="1">
        <f>'[1]RC-1'!Q2224</f>
        <v>0</v>
      </c>
      <c r="R2224" s="1">
        <f>'[1]RC-1'!R2224</f>
        <v>0</v>
      </c>
      <c r="S2224" s="1">
        <f>'[1]RC-1'!S2224</f>
        <v>0</v>
      </c>
      <c r="T2224" s="1">
        <f>'[1]RC-1'!T2224</f>
        <v>0</v>
      </c>
      <c r="U2224" s="1">
        <f>'[1]RC-1'!U2224</f>
        <v>0</v>
      </c>
      <c r="V2224" s="1">
        <f>'[1]RC-1'!V2224</f>
        <v>0</v>
      </c>
      <c r="W2224" s="1">
        <f>'[1]RC-1'!W2224</f>
        <v>0</v>
      </c>
      <c r="X2224" s="1">
        <f>'[1]RC-1'!X2224</f>
        <v>0</v>
      </c>
      <c r="Y2224" s="1">
        <f>'[1]RC-1'!Y2224</f>
        <v>0</v>
      </c>
      <c r="Z2224" s="1">
        <f>'[1]RC-1'!Z2224</f>
        <v>0</v>
      </c>
      <c r="AA2224" s="1">
        <f>'[1]RC-1'!AA2224</f>
        <v>0</v>
      </c>
      <c r="AB2224" s="1">
        <f>'[1]RC-1'!AB2224</f>
        <v>0</v>
      </c>
      <c r="AC2224" s="1">
        <f>'[1]RC-1'!AC2224</f>
        <v>0</v>
      </c>
      <c r="AD2224" s="1">
        <f>'[1]RC-1'!AD2224</f>
        <v>0</v>
      </c>
      <c r="AE2224" s="1">
        <f>'[1]RC-1'!AE2224</f>
        <v>0</v>
      </c>
      <c r="AF2224" s="1">
        <f>'[1]RC-1'!AF2224</f>
        <v>0</v>
      </c>
      <c r="AG2224" s="1">
        <f>'[1]RC-1'!AG2224</f>
        <v>0</v>
      </c>
      <c r="AH2224" s="1">
        <f>'[1]RC-1'!AH2224</f>
        <v>0</v>
      </c>
      <c r="AI2224" s="1">
        <f>'[1]RC-1'!AI2224</f>
        <v>0</v>
      </c>
    </row>
    <row r="2225" spans="1:35" x14ac:dyDescent="0.3">
      <c r="A2225" s="1">
        <f>'[1]RC-1'!A2225</f>
        <v>0</v>
      </c>
      <c r="B2225" s="1">
        <f>'[1]RC-1'!B2225</f>
        <v>0</v>
      </c>
      <c r="C2225" s="1">
        <f>'[1]RC-1'!C2225</f>
        <v>0</v>
      </c>
      <c r="D2225" s="1">
        <f>'[1]RC-1'!D2225</f>
        <v>0</v>
      </c>
      <c r="E2225" s="1">
        <f>'[1]RC-1'!E2225</f>
        <v>0</v>
      </c>
      <c r="F2225" s="1">
        <f>'[1]RC-1'!F2225</f>
        <v>0</v>
      </c>
      <c r="G2225" s="1">
        <f>'[1]RC-1'!G2225</f>
        <v>0</v>
      </c>
      <c r="H2225" s="1">
        <f>'[1]RC-1'!H2225</f>
        <v>0</v>
      </c>
      <c r="I2225" s="1">
        <f>'[1]RC-1'!I2225</f>
        <v>0</v>
      </c>
      <c r="J2225" s="1">
        <f>'[1]RC-1'!J2225</f>
        <v>0</v>
      </c>
      <c r="K2225" s="1">
        <f>'[1]RC-1'!K2225</f>
        <v>0</v>
      </c>
      <c r="L2225" s="1">
        <f>'[1]RC-1'!L2225</f>
        <v>0</v>
      </c>
      <c r="M2225" s="1">
        <f>'[1]RC-1'!M2225</f>
        <v>0</v>
      </c>
      <c r="N2225" s="1">
        <f>'[1]RC-1'!N2225</f>
        <v>0</v>
      </c>
      <c r="O2225" s="1">
        <f>'[1]RC-1'!O2225</f>
        <v>0</v>
      </c>
      <c r="P2225" s="1">
        <f>'[1]RC-1'!P2225</f>
        <v>0</v>
      </c>
      <c r="Q2225" s="1">
        <f>'[1]RC-1'!Q2225</f>
        <v>0</v>
      </c>
      <c r="R2225" s="1">
        <f>'[1]RC-1'!R2225</f>
        <v>0</v>
      </c>
      <c r="S2225" s="1">
        <f>'[1]RC-1'!S2225</f>
        <v>0</v>
      </c>
      <c r="T2225" s="1">
        <f>'[1]RC-1'!T2225</f>
        <v>0</v>
      </c>
      <c r="U2225" s="1">
        <f>'[1]RC-1'!U2225</f>
        <v>0</v>
      </c>
      <c r="V2225" s="1">
        <f>'[1]RC-1'!V2225</f>
        <v>0</v>
      </c>
      <c r="W2225" s="1">
        <f>'[1]RC-1'!W2225</f>
        <v>0</v>
      </c>
      <c r="X2225" s="1">
        <f>'[1]RC-1'!X2225</f>
        <v>0</v>
      </c>
      <c r="Y2225" s="1">
        <f>'[1]RC-1'!Y2225</f>
        <v>0</v>
      </c>
      <c r="Z2225" s="1">
        <f>'[1]RC-1'!Z2225</f>
        <v>0</v>
      </c>
      <c r="AA2225" s="1">
        <f>'[1]RC-1'!AA2225</f>
        <v>0</v>
      </c>
      <c r="AB2225" s="1">
        <f>'[1]RC-1'!AB2225</f>
        <v>0</v>
      </c>
      <c r="AC2225" s="1">
        <f>'[1]RC-1'!AC2225</f>
        <v>0</v>
      </c>
      <c r="AD2225" s="1">
        <f>'[1]RC-1'!AD2225</f>
        <v>0</v>
      </c>
      <c r="AE2225" s="1">
        <f>'[1]RC-1'!AE2225</f>
        <v>0</v>
      </c>
      <c r="AF2225" s="1">
        <f>'[1]RC-1'!AF2225</f>
        <v>0</v>
      </c>
      <c r="AG2225" s="1">
        <f>'[1]RC-1'!AG2225</f>
        <v>0</v>
      </c>
      <c r="AH2225" s="1">
        <f>'[1]RC-1'!AH2225</f>
        <v>0</v>
      </c>
      <c r="AI2225" s="1">
        <f>'[1]RC-1'!AI2225</f>
        <v>0</v>
      </c>
    </row>
    <row r="2226" spans="1:35" x14ac:dyDescent="0.3">
      <c r="A2226" s="1">
        <f>'[1]RC-1'!A2226</f>
        <v>0</v>
      </c>
      <c r="B2226" s="1">
        <f>'[1]RC-1'!B2226</f>
        <v>0</v>
      </c>
      <c r="C2226" s="1">
        <f>'[1]RC-1'!C2226</f>
        <v>0</v>
      </c>
      <c r="D2226" s="1">
        <f>'[1]RC-1'!D2226</f>
        <v>0</v>
      </c>
      <c r="E2226" s="1">
        <f>'[1]RC-1'!E2226</f>
        <v>0</v>
      </c>
      <c r="F2226" s="1">
        <f>'[1]RC-1'!F2226</f>
        <v>0</v>
      </c>
      <c r="G2226" s="1">
        <f>'[1]RC-1'!G2226</f>
        <v>0</v>
      </c>
      <c r="H2226" s="1">
        <f>'[1]RC-1'!H2226</f>
        <v>0</v>
      </c>
      <c r="I2226" s="1">
        <f>'[1]RC-1'!I2226</f>
        <v>0</v>
      </c>
      <c r="J2226" s="1">
        <f>'[1]RC-1'!J2226</f>
        <v>0</v>
      </c>
      <c r="K2226" s="1">
        <f>'[1]RC-1'!K2226</f>
        <v>0</v>
      </c>
      <c r="L2226" s="1">
        <f>'[1]RC-1'!L2226</f>
        <v>0</v>
      </c>
      <c r="M2226" s="1">
        <f>'[1]RC-1'!M2226</f>
        <v>0</v>
      </c>
      <c r="N2226" s="1">
        <f>'[1]RC-1'!N2226</f>
        <v>0</v>
      </c>
      <c r="O2226" s="1">
        <f>'[1]RC-1'!O2226</f>
        <v>0</v>
      </c>
      <c r="P2226" s="1">
        <f>'[1]RC-1'!P2226</f>
        <v>0</v>
      </c>
      <c r="Q2226" s="1">
        <f>'[1]RC-1'!Q2226</f>
        <v>0</v>
      </c>
      <c r="R2226" s="1">
        <f>'[1]RC-1'!R2226</f>
        <v>0</v>
      </c>
      <c r="S2226" s="1">
        <f>'[1]RC-1'!S2226</f>
        <v>0</v>
      </c>
      <c r="T2226" s="1">
        <f>'[1]RC-1'!T2226</f>
        <v>0</v>
      </c>
      <c r="U2226" s="1">
        <f>'[1]RC-1'!U2226</f>
        <v>0</v>
      </c>
      <c r="V2226" s="1">
        <f>'[1]RC-1'!V2226</f>
        <v>0</v>
      </c>
      <c r="W2226" s="1">
        <f>'[1]RC-1'!W2226</f>
        <v>0</v>
      </c>
      <c r="X2226" s="1">
        <f>'[1]RC-1'!X2226</f>
        <v>0</v>
      </c>
      <c r="Y2226" s="1">
        <f>'[1]RC-1'!Y2226</f>
        <v>0</v>
      </c>
      <c r="Z2226" s="1">
        <f>'[1]RC-1'!Z2226</f>
        <v>0</v>
      </c>
      <c r="AA2226" s="1">
        <f>'[1]RC-1'!AA2226</f>
        <v>0</v>
      </c>
      <c r="AB2226" s="1">
        <f>'[1]RC-1'!AB2226</f>
        <v>0</v>
      </c>
      <c r="AC2226" s="1">
        <f>'[1]RC-1'!AC2226</f>
        <v>0</v>
      </c>
      <c r="AD2226" s="1">
        <f>'[1]RC-1'!AD2226</f>
        <v>0</v>
      </c>
      <c r="AE2226" s="1">
        <f>'[1]RC-1'!AE2226</f>
        <v>0</v>
      </c>
      <c r="AF2226" s="1">
        <f>'[1]RC-1'!AF2226</f>
        <v>0</v>
      </c>
      <c r="AG2226" s="1">
        <f>'[1]RC-1'!AG2226</f>
        <v>0</v>
      </c>
      <c r="AH2226" s="1">
        <f>'[1]RC-1'!AH2226</f>
        <v>0</v>
      </c>
      <c r="AI2226" s="1">
        <f>'[1]RC-1'!AI2226</f>
        <v>0</v>
      </c>
    </row>
    <row r="2227" spans="1:35" x14ac:dyDescent="0.3">
      <c r="A2227" s="1">
        <f>'[1]RC-1'!A2227</f>
        <v>0</v>
      </c>
      <c r="B2227" s="1">
        <f>'[1]RC-1'!B2227</f>
        <v>0</v>
      </c>
      <c r="C2227" s="1">
        <f>'[1]RC-1'!C2227</f>
        <v>0</v>
      </c>
      <c r="D2227" s="1">
        <f>'[1]RC-1'!D2227</f>
        <v>0</v>
      </c>
      <c r="E2227" s="1">
        <f>'[1]RC-1'!E2227</f>
        <v>0</v>
      </c>
      <c r="F2227" s="1">
        <f>'[1]RC-1'!F2227</f>
        <v>0</v>
      </c>
      <c r="G2227" s="1">
        <f>'[1]RC-1'!G2227</f>
        <v>0</v>
      </c>
      <c r="H2227" s="1">
        <f>'[1]RC-1'!H2227</f>
        <v>0</v>
      </c>
      <c r="I2227" s="1">
        <f>'[1]RC-1'!I2227</f>
        <v>0</v>
      </c>
      <c r="J2227" s="1">
        <f>'[1]RC-1'!J2227</f>
        <v>0</v>
      </c>
      <c r="K2227" s="1">
        <f>'[1]RC-1'!K2227</f>
        <v>0</v>
      </c>
      <c r="L2227" s="1">
        <f>'[1]RC-1'!L2227</f>
        <v>0</v>
      </c>
      <c r="M2227" s="1">
        <f>'[1]RC-1'!M2227</f>
        <v>0</v>
      </c>
      <c r="N2227" s="1">
        <f>'[1]RC-1'!N2227</f>
        <v>0</v>
      </c>
      <c r="O2227" s="1">
        <f>'[1]RC-1'!O2227</f>
        <v>0</v>
      </c>
      <c r="P2227" s="1">
        <f>'[1]RC-1'!P2227</f>
        <v>0</v>
      </c>
      <c r="Q2227" s="1">
        <f>'[1]RC-1'!Q2227</f>
        <v>0</v>
      </c>
      <c r="R2227" s="1">
        <f>'[1]RC-1'!R2227</f>
        <v>0</v>
      </c>
      <c r="S2227" s="1">
        <f>'[1]RC-1'!S2227</f>
        <v>0</v>
      </c>
      <c r="T2227" s="1">
        <f>'[1]RC-1'!T2227</f>
        <v>0</v>
      </c>
      <c r="U2227" s="1">
        <f>'[1]RC-1'!U2227</f>
        <v>0</v>
      </c>
      <c r="V2227" s="1">
        <f>'[1]RC-1'!V2227</f>
        <v>0</v>
      </c>
      <c r="W2227" s="1">
        <f>'[1]RC-1'!W2227</f>
        <v>0</v>
      </c>
      <c r="X2227" s="1">
        <f>'[1]RC-1'!X2227</f>
        <v>0</v>
      </c>
      <c r="Y2227" s="1">
        <f>'[1]RC-1'!Y2227</f>
        <v>0</v>
      </c>
      <c r="Z2227" s="1">
        <f>'[1]RC-1'!Z2227</f>
        <v>0</v>
      </c>
      <c r="AA2227" s="1">
        <f>'[1]RC-1'!AA2227</f>
        <v>0</v>
      </c>
      <c r="AB2227" s="1">
        <f>'[1]RC-1'!AB2227</f>
        <v>0</v>
      </c>
      <c r="AC2227" s="1">
        <f>'[1]RC-1'!AC2227</f>
        <v>0</v>
      </c>
      <c r="AD2227" s="1">
        <f>'[1]RC-1'!AD2227</f>
        <v>0</v>
      </c>
      <c r="AE2227" s="1">
        <f>'[1]RC-1'!AE2227</f>
        <v>0</v>
      </c>
      <c r="AF2227" s="1">
        <f>'[1]RC-1'!AF2227</f>
        <v>0</v>
      </c>
      <c r="AG2227" s="1">
        <f>'[1]RC-1'!AG2227</f>
        <v>0</v>
      </c>
      <c r="AH2227" s="1">
        <f>'[1]RC-1'!AH2227</f>
        <v>0</v>
      </c>
      <c r="AI2227" s="1">
        <f>'[1]RC-1'!AI2227</f>
        <v>0</v>
      </c>
    </row>
    <row r="2228" spans="1:35" x14ac:dyDescent="0.3">
      <c r="A2228" s="1">
        <f>'[1]RC-1'!A2228</f>
        <v>0</v>
      </c>
      <c r="B2228" s="1">
        <f>'[1]RC-1'!B2228</f>
        <v>0</v>
      </c>
      <c r="C2228" s="1">
        <f>'[1]RC-1'!C2228</f>
        <v>0</v>
      </c>
      <c r="D2228" s="1">
        <f>'[1]RC-1'!D2228</f>
        <v>0</v>
      </c>
      <c r="E2228" s="1">
        <f>'[1]RC-1'!E2228</f>
        <v>0</v>
      </c>
      <c r="F2228" s="1">
        <f>'[1]RC-1'!F2228</f>
        <v>0</v>
      </c>
      <c r="G2228" s="1">
        <f>'[1]RC-1'!G2228</f>
        <v>0</v>
      </c>
      <c r="H2228" s="1">
        <f>'[1]RC-1'!H2228</f>
        <v>0</v>
      </c>
      <c r="I2228" s="1">
        <f>'[1]RC-1'!I2228</f>
        <v>0</v>
      </c>
      <c r="J2228" s="1">
        <f>'[1]RC-1'!J2228</f>
        <v>0</v>
      </c>
      <c r="K2228" s="1">
        <f>'[1]RC-1'!K2228</f>
        <v>0</v>
      </c>
      <c r="L2228" s="1">
        <f>'[1]RC-1'!L2228</f>
        <v>0</v>
      </c>
      <c r="M2228" s="1">
        <f>'[1]RC-1'!M2228</f>
        <v>0</v>
      </c>
      <c r="N2228" s="1">
        <f>'[1]RC-1'!N2228</f>
        <v>0</v>
      </c>
      <c r="O2228" s="1">
        <f>'[1]RC-1'!O2228</f>
        <v>0</v>
      </c>
      <c r="P2228" s="1">
        <f>'[1]RC-1'!P2228</f>
        <v>0</v>
      </c>
      <c r="Q2228" s="1">
        <f>'[1]RC-1'!Q2228</f>
        <v>0</v>
      </c>
      <c r="R2228" s="1">
        <f>'[1]RC-1'!R2228</f>
        <v>0</v>
      </c>
      <c r="S2228" s="1">
        <f>'[1]RC-1'!S2228</f>
        <v>0</v>
      </c>
      <c r="T2228" s="1">
        <f>'[1]RC-1'!T2228</f>
        <v>0</v>
      </c>
      <c r="U2228" s="1">
        <f>'[1]RC-1'!U2228</f>
        <v>0</v>
      </c>
      <c r="V2228" s="1">
        <f>'[1]RC-1'!V2228</f>
        <v>0</v>
      </c>
      <c r="W2228" s="1">
        <f>'[1]RC-1'!W2228</f>
        <v>0</v>
      </c>
      <c r="X2228" s="1">
        <f>'[1]RC-1'!X2228</f>
        <v>0</v>
      </c>
      <c r="Y2228" s="1">
        <f>'[1]RC-1'!Y2228</f>
        <v>0</v>
      </c>
      <c r="Z2228" s="1">
        <f>'[1]RC-1'!Z2228</f>
        <v>0</v>
      </c>
      <c r="AA2228" s="1">
        <f>'[1]RC-1'!AA2228</f>
        <v>0</v>
      </c>
      <c r="AB2228" s="1">
        <f>'[1]RC-1'!AB2228</f>
        <v>0</v>
      </c>
      <c r="AC2228" s="1">
        <f>'[1]RC-1'!AC2228</f>
        <v>0</v>
      </c>
      <c r="AD2228" s="1">
        <f>'[1]RC-1'!AD2228</f>
        <v>0</v>
      </c>
      <c r="AE2228" s="1">
        <f>'[1]RC-1'!AE2228</f>
        <v>0</v>
      </c>
      <c r="AF2228" s="1">
        <f>'[1]RC-1'!AF2228</f>
        <v>0</v>
      </c>
      <c r="AG2228" s="1">
        <f>'[1]RC-1'!AG2228</f>
        <v>0</v>
      </c>
      <c r="AH2228" s="1">
        <f>'[1]RC-1'!AH2228</f>
        <v>0</v>
      </c>
      <c r="AI2228" s="1">
        <f>'[1]RC-1'!AI2228</f>
        <v>0</v>
      </c>
    </row>
    <row r="2229" spans="1:35" x14ac:dyDescent="0.3">
      <c r="A2229" s="1">
        <f>'[1]RC-1'!A2229</f>
        <v>0</v>
      </c>
      <c r="B2229" s="1">
        <f>'[1]RC-1'!B2229</f>
        <v>0</v>
      </c>
      <c r="C2229" s="1">
        <f>'[1]RC-1'!C2229</f>
        <v>0</v>
      </c>
      <c r="D2229" s="1">
        <f>'[1]RC-1'!D2229</f>
        <v>0</v>
      </c>
      <c r="E2229" s="1">
        <f>'[1]RC-1'!E2229</f>
        <v>0</v>
      </c>
      <c r="F2229" s="1">
        <f>'[1]RC-1'!F2229</f>
        <v>0</v>
      </c>
      <c r="G2229" s="1">
        <f>'[1]RC-1'!G2229</f>
        <v>0</v>
      </c>
      <c r="H2229" s="1">
        <f>'[1]RC-1'!H2229</f>
        <v>0</v>
      </c>
      <c r="I2229" s="1">
        <f>'[1]RC-1'!I2229</f>
        <v>0</v>
      </c>
      <c r="J2229" s="1">
        <f>'[1]RC-1'!J2229</f>
        <v>0</v>
      </c>
      <c r="K2229" s="1">
        <f>'[1]RC-1'!K2229</f>
        <v>0</v>
      </c>
      <c r="L2229" s="1">
        <f>'[1]RC-1'!L2229</f>
        <v>0</v>
      </c>
      <c r="M2229" s="1">
        <f>'[1]RC-1'!M2229</f>
        <v>0</v>
      </c>
      <c r="N2229" s="1">
        <f>'[1]RC-1'!N2229</f>
        <v>0</v>
      </c>
      <c r="O2229" s="1">
        <f>'[1]RC-1'!O2229</f>
        <v>0</v>
      </c>
      <c r="P2229" s="1">
        <f>'[1]RC-1'!P2229</f>
        <v>0</v>
      </c>
      <c r="Q2229" s="1">
        <f>'[1]RC-1'!Q2229</f>
        <v>0</v>
      </c>
      <c r="R2229" s="1">
        <f>'[1]RC-1'!R2229</f>
        <v>0</v>
      </c>
      <c r="S2229" s="1">
        <f>'[1]RC-1'!S2229</f>
        <v>0</v>
      </c>
      <c r="T2229" s="1">
        <f>'[1]RC-1'!T2229</f>
        <v>0</v>
      </c>
      <c r="U2229" s="1">
        <f>'[1]RC-1'!U2229</f>
        <v>0</v>
      </c>
      <c r="V2229" s="1">
        <f>'[1]RC-1'!V2229</f>
        <v>0</v>
      </c>
      <c r="W2229" s="1">
        <f>'[1]RC-1'!W2229</f>
        <v>0</v>
      </c>
      <c r="X2229" s="1">
        <f>'[1]RC-1'!X2229</f>
        <v>0</v>
      </c>
      <c r="Y2229" s="1">
        <f>'[1]RC-1'!Y2229</f>
        <v>0</v>
      </c>
      <c r="Z2229" s="1">
        <f>'[1]RC-1'!Z2229</f>
        <v>0</v>
      </c>
      <c r="AA2229" s="1">
        <f>'[1]RC-1'!AA2229</f>
        <v>0</v>
      </c>
      <c r="AB2229" s="1">
        <f>'[1]RC-1'!AB2229</f>
        <v>0</v>
      </c>
      <c r="AC2229" s="1">
        <f>'[1]RC-1'!AC2229</f>
        <v>0</v>
      </c>
      <c r="AD2229" s="1">
        <f>'[1]RC-1'!AD2229</f>
        <v>0</v>
      </c>
      <c r="AE2229" s="1">
        <f>'[1]RC-1'!AE2229</f>
        <v>0</v>
      </c>
      <c r="AF2229" s="1">
        <f>'[1]RC-1'!AF2229</f>
        <v>0</v>
      </c>
      <c r="AG2229" s="1">
        <f>'[1]RC-1'!AG2229</f>
        <v>0</v>
      </c>
      <c r="AH2229" s="1">
        <f>'[1]RC-1'!AH2229</f>
        <v>0</v>
      </c>
      <c r="AI2229" s="1">
        <f>'[1]RC-1'!AI2229</f>
        <v>0</v>
      </c>
    </row>
    <row r="2230" spans="1:35" x14ac:dyDescent="0.3">
      <c r="A2230" s="1">
        <f>'[1]RC-1'!A2230</f>
        <v>0</v>
      </c>
      <c r="B2230" s="1">
        <f>'[1]RC-1'!B2230</f>
        <v>0</v>
      </c>
      <c r="C2230" s="1">
        <f>'[1]RC-1'!C2230</f>
        <v>0</v>
      </c>
      <c r="D2230" s="1">
        <f>'[1]RC-1'!D2230</f>
        <v>0</v>
      </c>
      <c r="E2230" s="1">
        <f>'[1]RC-1'!E2230</f>
        <v>0</v>
      </c>
      <c r="F2230" s="1">
        <f>'[1]RC-1'!F2230</f>
        <v>0</v>
      </c>
      <c r="G2230" s="1">
        <f>'[1]RC-1'!G2230</f>
        <v>0</v>
      </c>
      <c r="H2230" s="1">
        <f>'[1]RC-1'!H2230</f>
        <v>0</v>
      </c>
      <c r="I2230" s="1">
        <f>'[1]RC-1'!I2230</f>
        <v>0</v>
      </c>
      <c r="J2230" s="1">
        <f>'[1]RC-1'!J2230</f>
        <v>0</v>
      </c>
      <c r="K2230" s="1">
        <f>'[1]RC-1'!K2230</f>
        <v>0</v>
      </c>
      <c r="L2230" s="1">
        <f>'[1]RC-1'!L2230</f>
        <v>0</v>
      </c>
      <c r="M2230" s="1">
        <f>'[1]RC-1'!M2230</f>
        <v>0</v>
      </c>
      <c r="N2230" s="1">
        <f>'[1]RC-1'!N2230</f>
        <v>0</v>
      </c>
      <c r="O2230" s="1">
        <f>'[1]RC-1'!O2230</f>
        <v>0</v>
      </c>
      <c r="P2230" s="1">
        <f>'[1]RC-1'!P2230</f>
        <v>0</v>
      </c>
      <c r="Q2230" s="1">
        <f>'[1]RC-1'!Q2230</f>
        <v>0</v>
      </c>
      <c r="R2230" s="1">
        <f>'[1]RC-1'!R2230</f>
        <v>0</v>
      </c>
      <c r="S2230" s="1">
        <f>'[1]RC-1'!S2230</f>
        <v>0</v>
      </c>
      <c r="T2230" s="1">
        <f>'[1]RC-1'!T2230</f>
        <v>0</v>
      </c>
      <c r="U2230" s="1">
        <f>'[1]RC-1'!U2230</f>
        <v>0</v>
      </c>
      <c r="V2230" s="1">
        <f>'[1]RC-1'!V2230</f>
        <v>0</v>
      </c>
      <c r="W2230" s="1">
        <f>'[1]RC-1'!W2230</f>
        <v>0</v>
      </c>
      <c r="X2230" s="1">
        <f>'[1]RC-1'!X2230</f>
        <v>0</v>
      </c>
      <c r="Y2230" s="1">
        <f>'[1]RC-1'!Y2230</f>
        <v>0</v>
      </c>
      <c r="Z2230" s="1">
        <f>'[1]RC-1'!Z2230</f>
        <v>0</v>
      </c>
      <c r="AA2230" s="1">
        <f>'[1]RC-1'!AA2230</f>
        <v>0</v>
      </c>
      <c r="AB2230" s="1">
        <f>'[1]RC-1'!AB2230</f>
        <v>0</v>
      </c>
      <c r="AC2230" s="1">
        <f>'[1]RC-1'!AC2230</f>
        <v>0</v>
      </c>
      <c r="AD2230" s="1">
        <f>'[1]RC-1'!AD2230</f>
        <v>0</v>
      </c>
      <c r="AE2230" s="1">
        <f>'[1]RC-1'!AE2230</f>
        <v>0</v>
      </c>
      <c r="AF2230" s="1">
        <f>'[1]RC-1'!AF2230</f>
        <v>0</v>
      </c>
      <c r="AG2230" s="1">
        <f>'[1]RC-1'!AG2230</f>
        <v>0</v>
      </c>
      <c r="AH2230" s="1">
        <f>'[1]RC-1'!AH2230</f>
        <v>0</v>
      </c>
      <c r="AI2230" s="1">
        <f>'[1]RC-1'!AI2230</f>
        <v>0</v>
      </c>
    </row>
    <row r="2231" spans="1:35" x14ac:dyDescent="0.3">
      <c r="A2231" s="1">
        <f>'[1]RC-1'!A2231</f>
        <v>0</v>
      </c>
      <c r="B2231" s="1">
        <f>'[1]RC-1'!B2231</f>
        <v>0</v>
      </c>
      <c r="C2231" s="1">
        <f>'[1]RC-1'!C2231</f>
        <v>0</v>
      </c>
      <c r="D2231" s="1">
        <f>'[1]RC-1'!D2231</f>
        <v>0</v>
      </c>
      <c r="E2231" s="1">
        <f>'[1]RC-1'!E2231</f>
        <v>0</v>
      </c>
      <c r="F2231" s="1">
        <f>'[1]RC-1'!F2231</f>
        <v>0</v>
      </c>
      <c r="G2231" s="1">
        <f>'[1]RC-1'!G2231</f>
        <v>0</v>
      </c>
      <c r="H2231" s="1">
        <f>'[1]RC-1'!H2231</f>
        <v>0</v>
      </c>
      <c r="I2231" s="1">
        <f>'[1]RC-1'!I2231</f>
        <v>0</v>
      </c>
      <c r="J2231" s="1">
        <f>'[1]RC-1'!J2231</f>
        <v>0</v>
      </c>
      <c r="K2231" s="1">
        <f>'[1]RC-1'!K2231</f>
        <v>0</v>
      </c>
      <c r="L2231" s="1">
        <f>'[1]RC-1'!L2231</f>
        <v>0</v>
      </c>
      <c r="M2231" s="1">
        <f>'[1]RC-1'!M2231</f>
        <v>0</v>
      </c>
      <c r="N2231" s="1">
        <f>'[1]RC-1'!N2231</f>
        <v>0</v>
      </c>
      <c r="O2231" s="1">
        <f>'[1]RC-1'!O2231</f>
        <v>0</v>
      </c>
      <c r="P2231" s="1">
        <f>'[1]RC-1'!P2231</f>
        <v>0</v>
      </c>
      <c r="Q2231" s="1">
        <f>'[1]RC-1'!Q2231</f>
        <v>0</v>
      </c>
      <c r="R2231" s="1">
        <f>'[1]RC-1'!R2231</f>
        <v>0</v>
      </c>
      <c r="S2231" s="1">
        <f>'[1]RC-1'!S2231</f>
        <v>0</v>
      </c>
      <c r="T2231" s="1">
        <f>'[1]RC-1'!T2231</f>
        <v>0</v>
      </c>
      <c r="U2231" s="1">
        <f>'[1]RC-1'!U2231</f>
        <v>0</v>
      </c>
      <c r="V2231" s="1">
        <f>'[1]RC-1'!V2231</f>
        <v>0</v>
      </c>
      <c r="W2231" s="1">
        <f>'[1]RC-1'!W2231</f>
        <v>0</v>
      </c>
      <c r="X2231" s="1">
        <f>'[1]RC-1'!X2231</f>
        <v>0</v>
      </c>
      <c r="Y2231" s="1">
        <f>'[1]RC-1'!Y2231</f>
        <v>0</v>
      </c>
      <c r="Z2231" s="1">
        <f>'[1]RC-1'!Z2231</f>
        <v>0</v>
      </c>
      <c r="AA2231" s="1">
        <f>'[1]RC-1'!AA2231</f>
        <v>0</v>
      </c>
      <c r="AB2231" s="1">
        <f>'[1]RC-1'!AB2231</f>
        <v>0</v>
      </c>
      <c r="AC2231" s="1">
        <f>'[1]RC-1'!AC2231</f>
        <v>0</v>
      </c>
      <c r="AD2231" s="1">
        <f>'[1]RC-1'!AD2231</f>
        <v>0</v>
      </c>
      <c r="AE2231" s="1">
        <f>'[1]RC-1'!AE2231</f>
        <v>0</v>
      </c>
      <c r="AF2231" s="1">
        <f>'[1]RC-1'!AF2231</f>
        <v>0</v>
      </c>
      <c r="AG2231" s="1">
        <f>'[1]RC-1'!AG2231</f>
        <v>0</v>
      </c>
      <c r="AH2231" s="1">
        <f>'[1]RC-1'!AH2231</f>
        <v>0</v>
      </c>
      <c r="AI2231" s="1">
        <f>'[1]RC-1'!AI2231</f>
        <v>0</v>
      </c>
    </row>
    <row r="2232" spans="1:35" x14ac:dyDescent="0.3">
      <c r="A2232" s="1">
        <f>'[1]RC-1'!A2232</f>
        <v>0</v>
      </c>
      <c r="B2232" s="1">
        <f>'[1]RC-1'!B2232</f>
        <v>0</v>
      </c>
      <c r="C2232" s="1">
        <f>'[1]RC-1'!C2232</f>
        <v>0</v>
      </c>
      <c r="D2232" s="1">
        <f>'[1]RC-1'!D2232</f>
        <v>0</v>
      </c>
      <c r="E2232" s="1">
        <f>'[1]RC-1'!E2232</f>
        <v>0</v>
      </c>
      <c r="F2232" s="1">
        <f>'[1]RC-1'!F2232</f>
        <v>0</v>
      </c>
      <c r="G2232" s="1">
        <f>'[1]RC-1'!G2232</f>
        <v>0</v>
      </c>
      <c r="H2232" s="1">
        <f>'[1]RC-1'!H2232</f>
        <v>0</v>
      </c>
      <c r="I2232" s="1">
        <f>'[1]RC-1'!I2232</f>
        <v>0</v>
      </c>
      <c r="J2232" s="1">
        <f>'[1]RC-1'!J2232</f>
        <v>0</v>
      </c>
      <c r="K2232" s="1">
        <f>'[1]RC-1'!K2232</f>
        <v>0</v>
      </c>
      <c r="L2232" s="1">
        <f>'[1]RC-1'!L2232</f>
        <v>0</v>
      </c>
      <c r="M2232" s="1">
        <f>'[1]RC-1'!M2232</f>
        <v>0</v>
      </c>
      <c r="N2232" s="1">
        <f>'[1]RC-1'!N2232</f>
        <v>0</v>
      </c>
      <c r="O2232" s="1">
        <f>'[1]RC-1'!O2232</f>
        <v>0</v>
      </c>
      <c r="P2232" s="1">
        <f>'[1]RC-1'!P2232</f>
        <v>0</v>
      </c>
      <c r="Q2232" s="1">
        <f>'[1]RC-1'!Q2232</f>
        <v>0</v>
      </c>
      <c r="R2232" s="1">
        <f>'[1]RC-1'!R2232</f>
        <v>0</v>
      </c>
      <c r="S2232" s="1">
        <f>'[1]RC-1'!S2232</f>
        <v>0</v>
      </c>
      <c r="T2232" s="1">
        <f>'[1]RC-1'!T2232</f>
        <v>0</v>
      </c>
      <c r="U2232" s="1">
        <f>'[1]RC-1'!U2232</f>
        <v>0</v>
      </c>
      <c r="V2232" s="1">
        <f>'[1]RC-1'!V2232</f>
        <v>0</v>
      </c>
      <c r="W2232" s="1">
        <f>'[1]RC-1'!W2232</f>
        <v>0</v>
      </c>
      <c r="X2232" s="1">
        <f>'[1]RC-1'!X2232</f>
        <v>0</v>
      </c>
      <c r="Y2232" s="1">
        <f>'[1]RC-1'!Y2232</f>
        <v>0</v>
      </c>
      <c r="Z2232" s="1">
        <f>'[1]RC-1'!Z2232</f>
        <v>0</v>
      </c>
      <c r="AA2232" s="1">
        <f>'[1]RC-1'!AA2232</f>
        <v>0</v>
      </c>
      <c r="AB2232" s="1">
        <f>'[1]RC-1'!AB2232</f>
        <v>0</v>
      </c>
      <c r="AC2232" s="1">
        <f>'[1]RC-1'!AC2232</f>
        <v>0</v>
      </c>
      <c r="AD2232" s="1">
        <f>'[1]RC-1'!AD2232</f>
        <v>0</v>
      </c>
      <c r="AE2232" s="1">
        <f>'[1]RC-1'!AE2232</f>
        <v>0</v>
      </c>
      <c r="AF2232" s="1">
        <f>'[1]RC-1'!AF2232</f>
        <v>0</v>
      </c>
      <c r="AG2232" s="1">
        <f>'[1]RC-1'!AG2232</f>
        <v>0</v>
      </c>
      <c r="AH2232" s="1">
        <f>'[1]RC-1'!AH2232</f>
        <v>0</v>
      </c>
      <c r="AI2232" s="1">
        <f>'[1]RC-1'!AI2232</f>
        <v>0</v>
      </c>
    </row>
    <row r="2233" spans="1:35" x14ac:dyDescent="0.3">
      <c r="A2233" s="1">
        <f>'[1]RC-1'!A2233</f>
        <v>0</v>
      </c>
      <c r="B2233" s="1">
        <f>'[1]RC-1'!B2233</f>
        <v>0</v>
      </c>
      <c r="C2233" s="1">
        <f>'[1]RC-1'!C2233</f>
        <v>0</v>
      </c>
      <c r="D2233" s="1">
        <f>'[1]RC-1'!D2233</f>
        <v>0</v>
      </c>
      <c r="E2233" s="1">
        <f>'[1]RC-1'!E2233</f>
        <v>0</v>
      </c>
      <c r="F2233" s="1">
        <f>'[1]RC-1'!F2233</f>
        <v>0</v>
      </c>
      <c r="G2233" s="1">
        <f>'[1]RC-1'!G2233</f>
        <v>0</v>
      </c>
      <c r="H2233" s="1">
        <f>'[1]RC-1'!H2233</f>
        <v>0</v>
      </c>
      <c r="I2233" s="1">
        <f>'[1]RC-1'!I2233</f>
        <v>0</v>
      </c>
      <c r="J2233" s="1">
        <f>'[1]RC-1'!J2233</f>
        <v>0</v>
      </c>
      <c r="K2233" s="1">
        <f>'[1]RC-1'!K2233</f>
        <v>0</v>
      </c>
      <c r="L2233" s="1">
        <f>'[1]RC-1'!L2233</f>
        <v>0</v>
      </c>
      <c r="M2233" s="1">
        <f>'[1]RC-1'!M2233</f>
        <v>0</v>
      </c>
      <c r="N2233" s="1">
        <f>'[1]RC-1'!N2233</f>
        <v>0</v>
      </c>
      <c r="O2233" s="1">
        <f>'[1]RC-1'!O2233</f>
        <v>0</v>
      </c>
      <c r="P2233" s="1">
        <f>'[1]RC-1'!P2233</f>
        <v>0</v>
      </c>
      <c r="Q2233" s="1">
        <f>'[1]RC-1'!Q2233</f>
        <v>0</v>
      </c>
      <c r="R2233" s="1">
        <f>'[1]RC-1'!R2233</f>
        <v>0</v>
      </c>
      <c r="S2233" s="1">
        <f>'[1]RC-1'!S2233</f>
        <v>0</v>
      </c>
      <c r="T2233" s="1">
        <f>'[1]RC-1'!T2233</f>
        <v>0</v>
      </c>
      <c r="U2233" s="1">
        <f>'[1]RC-1'!U2233</f>
        <v>0</v>
      </c>
      <c r="V2233" s="1">
        <f>'[1]RC-1'!V2233</f>
        <v>0</v>
      </c>
      <c r="W2233" s="1">
        <f>'[1]RC-1'!W2233</f>
        <v>0</v>
      </c>
      <c r="X2233" s="1">
        <f>'[1]RC-1'!X2233</f>
        <v>0</v>
      </c>
      <c r="Y2233" s="1">
        <f>'[1]RC-1'!Y2233</f>
        <v>0</v>
      </c>
      <c r="Z2233" s="1">
        <f>'[1]RC-1'!Z2233</f>
        <v>0</v>
      </c>
      <c r="AA2233" s="1">
        <f>'[1]RC-1'!AA2233</f>
        <v>0</v>
      </c>
      <c r="AB2233" s="1">
        <f>'[1]RC-1'!AB2233</f>
        <v>0</v>
      </c>
      <c r="AC2233" s="1">
        <f>'[1]RC-1'!AC2233</f>
        <v>0</v>
      </c>
      <c r="AD2233" s="1">
        <f>'[1]RC-1'!AD2233</f>
        <v>0</v>
      </c>
      <c r="AE2233" s="1">
        <f>'[1]RC-1'!AE2233</f>
        <v>0</v>
      </c>
      <c r="AF2233" s="1">
        <f>'[1]RC-1'!AF2233</f>
        <v>0</v>
      </c>
      <c r="AG2233" s="1">
        <f>'[1]RC-1'!AG2233</f>
        <v>0</v>
      </c>
      <c r="AH2233" s="1">
        <f>'[1]RC-1'!AH2233</f>
        <v>0</v>
      </c>
      <c r="AI2233" s="1">
        <f>'[1]RC-1'!AI2233</f>
        <v>0</v>
      </c>
    </row>
    <row r="2234" spans="1:35" x14ac:dyDescent="0.3">
      <c r="A2234" s="1">
        <f>'[1]RC-1'!A2234</f>
        <v>0</v>
      </c>
      <c r="B2234" s="1">
        <f>'[1]RC-1'!B2234</f>
        <v>0</v>
      </c>
      <c r="C2234" s="1">
        <f>'[1]RC-1'!C2234</f>
        <v>0</v>
      </c>
      <c r="D2234" s="1">
        <f>'[1]RC-1'!D2234</f>
        <v>0</v>
      </c>
      <c r="E2234" s="1">
        <f>'[1]RC-1'!E2234</f>
        <v>0</v>
      </c>
      <c r="F2234" s="1">
        <f>'[1]RC-1'!F2234</f>
        <v>0</v>
      </c>
      <c r="G2234" s="1">
        <f>'[1]RC-1'!G2234</f>
        <v>0</v>
      </c>
      <c r="H2234" s="1">
        <f>'[1]RC-1'!H2234</f>
        <v>0</v>
      </c>
      <c r="I2234" s="1">
        <f>'[1]RC-1'!I2234</f>
        <v>0</v>
      </c>
      <c r="J2234" s="1">
        <f>'[1]RC-1'!J2234</f>
        <v>0</v>
      </c>
      <c r="K2234" s="1">
        <f>'[1]RC-1'!K2234</f>
        <v>0</v>
      </c>
      <c r="L2234" s="1">
        <f>'[1]RC-1'!L2234</f>
        <v>0</v>
      </c>
      <c r="M2234" s="1">
        <f>'[1]RC-1'!M2234</f>
        <v>0</v>
      </c>
      <c r="N2234" s="1">
        <f>'[1]RC-1'!N2234</f>
        <v>0</v>
      </c>
      <c r="O2234" s="1">
        <f>'[1]RC-1'!O2234</f>
        <v>0</v>
      </c>
      <c r="P2234" s="1">
        <f>'[1]RC-1'!P2234</f>
        <v>0</v>
      </c>
      <c r="Q2234" s="1">
        <f>'[1]RC-1'!Q2234</f>
        <v>0</v>
      </c>
      <c r="R2234" s="1">
        <f>'[1]RC-1'!R2234</f>
        <v>0</v>
      </c>
      <c r="S2234" s="1">
        <f>'[1]RC-1'!S2234</f>
        <v>0</v>
      </c>
      <c r="T2234" s="1">
        <f>'[1]RC-1'!T2234</f>
        <v>0</v>
      </c>
      <c r="U2234" s="1">
        <f>'[1]RC-1'!U2234</f>
        <v>0</v>
      </c>
      <c r="V2234" s="1">
        <f>'[1]RC-1'!V2234</f>
        <v>0</v>
      </c>
      <c r="W2234" s="1">
        <f>'[1]RC-1'!W2234</f>
        <v>0</v>
      </c>
      <c r="X2234" s="1">
        <f>'[1]RC-1'!X2234</f>
        <v>0</v>
      </c>
      <c r="Y2234" s="1">
        <f>'[1]RC-1'!Y2234</f>
        <v>0</v>
      </c>
      <c r="Z2234" s="1">
        <f>'[1]RC-1'!Z2234</f>
        <v>0</v>
      </c>
      <c r="AA2234" s="1">
        <f>'[1]RC-1'!AA2234</f>
        <v>0</v>
      </c>
      <c r="AB2234" s="1">
        <f>'[1]RC-1'!AB2234</f>
        <v>0</v>
      </c>
      <c r="AC2234" s="1">
        <f>'[1]RC-1'!AC2234</f>
        <v>0</v>
      </c>
      <c r="AD2234" s="1">
        <f>'[1]RC-1'!AD2234</f>
        <v>0</v>
      </c>
      <c r="AE2234" s="1">
        <f>'[1]RC-1'!AE2234</f>
        <v>0</v>
      </c>
      <c r="AF2234" s="1">
        <f>'[1]RC-1'!AF2234</f>
        <v>0</v>
      </c>
      <c r="AG2234" s="1">
        <f>'[1]RC-1'!AG2234</f>
        <v>0</v>
      </c>
      <c r="AH2234" s="1">
        <f>'[1]RC-1'!AH2234</f>
        <v>0</v>
      </c>
      <c r="AI2234" s="1">
        <f>'[1]RC-1'!AI2234</f>
        <v>0</v>
      </c>
    </row>
    <row r="2235" spans="1:35" x14ac:dyDescent="0.3">
      <c r="A2235" s="1">
        <f>'[1]RC-1'!A2235</f>
        <v>0</v>
      </c>
      <c r="B2235" s="1">
        <f>'[1]RC-1'!B2235</f>
        <v>0</v>
      </c>
      <c r="C2235" s="1">
        <f>'[1]RC-1'!C2235</f>
        <v>0</v>
      </c>
      <c r="D2235" s="1">
        <f>'[1]RC-1'!D2235</f>
        <v>0</v>
      </c>
      <c r="E2235" s="1">
        <f>'[1]RC-1'!E2235</f>
        <v>0</v>
      </c>
      <c r="F2235" s="1">
        <f>'[1]RC-1'!F2235</f>
        <v>0</v>
      </c>
      <c r="G2235" s="1">
        <f>'[1]RC-1'!G2235</f>
        <v>0</v>
      </c>
      <c r="H2235" s="1">
        <f>'[1]RC-1'!H2235</f>
        <v>0</v>
      </c>
      <c r="I2235" s="1">
        <f>'[1]RC-1'!I2235</f>
        <v>0</v>
      </c>
      <c r="J2235" s="1">
        <f>'[1]RC-1'!J2235</f>
        <v>0</v>
      </c>
      <c r="K2235" s="1">
        <f>'[1]RC-1'!K2235</f>
        <v>0</v>
      </c>
      <c r="L2235" s="1">
        <f>'[1]RC-1'!L2235</f>
        <v>0</v>
      </c>
      <c r="M2235" s="1">
        <f>'[1]RC-1'!M2235</f>
        <v>0</v>
      </c>
      <c r="N2235" s="1">
        <f>'[1]RC-1'!N2235</f>
        <v>0</v>
      </c>
      <c r="O2235" s="1">
        <f>'[1]RC-1'!O2235</f>
        <v>0</v>
      </c>
      <c r="P2235" s="1">
        <f>'[1]RC-1'!P2235</f>
        <v>0</v>
      </c>
      <c r="Q2235" s="1">
        <f>'[1]RC-1'!Q2235</f>
        <v>0</v>
      </c>
      <c r="R2235" s="1">
        <f>'[1]RC-1'!R2235</f>
        <v>0</v>
      </c>
      <c r="S2235" s="1">
        <f>'[1]RC-1'!S2235</f>
        <v>0</v>
      </c>
      <c r="T2235" s="1">
        <f>'[1]RC-1'!T2235</f>
        <v>0</v>
      </c>
      <c r="U2235" s="1">
        <f>'[1]RC-1'!U2235</f>
        <v>0</v>
      </c>
      <c r="V2235" s="1">
        <f>'[1]RC-1'!V2235</f>
        <v>0</v>
      </c>
      <c r="W2235" s="1">
        <f>'[1]RC-1'!W2235</f>
        <v>0</v>
      </c>
      <c r="X2235" s="1">
        <f>'[1]RC-1'!X2235</f>
        <v>0</v>
      </c>
      <c r="Y2235" s="1">
        <f>'[1]RC-1'!Y2235</f>
        <v>0</v>
      </c>
      <c r="Z2235" s="1">
        <f>'[1]RC-1'!Z2235</f>
        <v>0</v>
      </c>
      <c r="AA2235" s="1">
        <f>'[1]RC-1'!AA2235</f>
        <v>0</v>
      </c>
      <c r="AB2235" s="1">
        <f>'[1]RC-1'!AB2235</f>
        <v>0</v>
      </c>
      <c r="AC2235" s="1">
        <f>'[1]RC-1'!AC2235</f>
        <v>0</v>
      </c>
      <c r="AD2235" s="1">
        <f>'[1]RC-1'!AD2235</f>
        <v>0</v>
      </c>
      <c r="AE2235" s="1">
        <f>'[1]RC-1'!AE2235</f>
        <v>0</v>
      </c>
      <c r="AF2235" s="1">
        <f>'[1]RC-1'!AF2235</f>
        <v>0</v>
      </c>
      <c r="AG2235" s="1">
        <f>'[1]RC-1'!AG2235</f>
        <v>0</v>
      </c>
      <c r="AH2235" s="1">
        <f>'[1]RC-1'!AH2235</f>
        <v>0</v>
      </c>
      <c r="AI2235" s="1">
        <f>'[1]RC-1'!AI2235</f>
        <v>0</v>
      </c>
    </row>
    <row r="2236" spans="1:35" x14ac:dyDescent="0.3">
      <c r="A2236" s="1">
        <f>'[1]RC-1'!A2236</f>
        <v>0</v>
      </c>
      <c r="B2236" s="1">
        <f>'[1]RC-1'!B2236</f>
        <v>0</v>
      </c>
      <c r="C2236" s="1">
        <f>'[1]RC-1'!C2236</f>
        <v>0</v>
      </c>
      <c r="D2236" s="1">
        <f>'[1]RC-1'!D2236</f>
        <v>0</v>
      </c>
      <c r="E2236" s="1">
        <f>'[1]RC-1'!E2236</f>
        <v>0</v>
      </c>
      <c r="F2236" s="1">
        <f>'[1]RC-1'!F2236</f>
        <v>0</v>
      </c>
      <c r="G2236" s="1">
        <f>'[1]RC-1'!G2236</f>
        <v>0</v>
      </c>
      <c r="H2236" s="1">
        <f>'[1]RC-1'!H2236</f>
        <v>0</v>
      </c>
      <c r="I2236" s="1">
        <f>'[1]RC-1'!I2236</f>
        <v>0</v>
      </c>
      <c r="J2236" s="1">
        <f>'[1]RC-1'!J2236</f>
        <v>0</v>
      </c>
      <c r="K2236" s="1">
        <f>'[1]RC-1'!K2236</f>
        <v>0</v>
      </c>
      <c r="L2236" s="1">
        <f>'[1]RC-1'!L2236</f>
        <v>0</v>
      </c>
      <c r="M2236" s="1">
        <f>'[1]RC-1'!M2236</f>
        <v>0</v>
      </c>
      <c r="N2236" s="1">
        <f>'[1]RC-1'!N2236</f>
        <v>0</v>
      </c>
      <c r="O2236" s="1">
        <f>'[1]RC-1'!O2236</f>
        <v>0</v>
      </c>
      <c r="P2236" s="1">
        <f>'[1]RC-1'!P2236</f>
        <v>0</v>
      </c>
      <c r="Q2236" s="1">
        <f>'[1]RC-1'!Q2236</f>
        <v>0</v>
      </c>
      <c r="R2236" s="1">
        <f>'[1]RC-1'!R2236</f>
        <v>0</v>
      </c>
      <c r="S2236" s="1">
        <f>'[1]RC-1'!S2236</f>
        <v>0</v>
      </c>
      <c r="T2236" s="1">
        <f>'[1]RC-1'!T2236</f>
        <v>0</v>
      </c>
      <c r="U2236" s="1">
        <f>'[1]RC-1'!U2236</f>
        <v>0</v>
      </c>
      <c r="V2236" s="1">
        <f>'[1]RC-1'!V2236</f>
        <v>0</v>
      </c>
      <c r="W2236" s="1">
        <f>'[1]RC-1'!W2236</f>
        <v>0</v>
      </c>
      <c r="X2236" s="1">
        <f>'[1]RC-1'!X2236</f>
        <v>0</v>
      </c>
      <c r="Y2236" s="1">
        <f>'[1]RC-1'!Y2236</f>
        <v>0</v>
      </c>
      <c r="Z2236" s="1">
        <f>'[1]RC-1'!Z2236</f>
        <v>0</v>
      </c>
      <c r="AA2236" s="1">
        <f>'[1]RC-1'!AA2236</f>
        <v>0</v>
      </c>
      <c r="AB2236" s="1">
        <f>'[1]RC-1'!AB2236</f>
        <v>0</v>
      </c>
      <c r="AC2236" s="1">
        <f>'[1]RC-1'!AC2236</f>
        <v>0</v>
      </c>
      <c r="AD2236" s="1">
        <f>'[1]RC-1'!AD2236</f>
        <v>0</v>
      </c>
      <c r="AE2236" s="1">
        <f>'[1]RC-1'!AE2236</f>
        <v>0</v>
      </c>
      <c r="AF2236" s="1">
        <f>'[1]RC-1'!AF2236</f>
        <v>0</v>
      </c>
      <c r="AG2236" s="1">
        <f>'[1]RC-1'!AG2236</f>
        <v>0</v>
      </c>
      <c r="AH2236" s="1">
        <f>'[1]RC-1'!AH2236</f>
        <v>0</v>
      </c>
      <c r="AI2236" s="1">
        <f>'[1]RC-1'!AI2236</f>
        <v>0</v>
      </c>
    </row>
    <row r="2237" spans="1:35" x14ac:dyDescent="0.3">
      <c r="A2237" s="1">
        <f>'[1]RC-1'!A2237</f>
        <v>0</v>
      </c>
      <c r="B2237" s="1">
        <f>'[1]RC-1'!B2237</f>
        <v>0</v>
      </c>
      <c r="C2237" s="1">
        <f>'[1]RC-1'!C2237</f>
        <v>0</v>
      </c>
      <c r="D2237" s="1">
        <f>'[1]RC-1'!D2237</f>
        <v>0</v>
      </c>
      <c r="E2237" s="1">
        <f>'[1]RC-1'!E2237</f>
        <v>0</v>
      </c>
      <c r="F2237" s="1">
        <f>'[1]RC-1'!F2237</f>
        <v>0</v>
      </c>
      <c r="G2237" s="1">
        <f>'[1]RC-1'!G2237</f>
        <v>0</v>
      </c>
      <c r="H2237" s="1">
        <f>'[1]RC-1'!H2237</f>
        <v>0</v>
      </c>
      <c r="I2237" s="1">
        <f>'[1]RC-1'!I2237</f>
        <v>0</v>
      </c>
      <c r="J2237" s="1">
        <f>'[1]RC-1'!J2237</f>
        <v>0</v>
      </c>
      <c r="K2237" s="1">
        <f>'[1]RC-1'!K2237</f>
        <v>0</v>
      </c>
      <c r="L2237" s="1">
        <f>'[1]RC-1'!L2237</f>
        <v>0</v>
      </c>
      <c r="M2237" s="1">
        <f>'[1]RC-1'!M2237</f>
        <v>0</v>
      </c>
      <c r="N2237" s="1">
        <f>'[1]RC-1'!N2237</f>
        <v>0</v>
      </c>
      <c r="O2237" s="1">
        <f>'[1]RC-1'!O2237</f>
        <v>0</v>
      </c>
      <c r="P2237" s="1">
        <f>'[1]RC-1'!P2237</f>
        <v>0</v>
      </c>
      <c r="Q2237" s="1">
        <f>'[1]RC-1'!Q2237</f>
        <v>0</v>
      </c>
      <c r="R2237" s="1">
        <f>'[1]RC-1'!R2237</f>
        <v>0</v>
      </c>
      <c r="S2237" s="1">
        <f>'[1]RC-1'!S2237</f>
        <v>0</v>
      </c>
      <c r="T2237" s="1">
        <f>'[1]RC-1'!T2237</f>
        <v>0</v>
      </c>
      <c r="U2237" s="1">
        <f>'[1]RC-1'!U2237</f>
        <v>0</v>
      </c>
      <c r="V2237" s="1">
        <f>'[1]RC-1'!V2237</f>
        <v>0</v>
      </c>
      <c r="W2237" s="1">
        <f>'[1]RC-1'!W2237</f>
        <v>0</v>
      </c>
      <c r="X2237" s="1">
        <f>'[1]RC-1'!X2237</f>
        <v>0</v>
      </c>
      <c r="Y2237" s="1">
        <f>'[1]RC-1'!Y2237</f>
        <v>0</v>
      </c>
      <c r="Z2237" s="1">
        <f>'[1]RC-1'!Z2237</f>
        <v>0</v>
      </c>
      <c r="AA2237" s="1">
        <f>'[1]RC-1'!AA2237</f>
        <v>0</v>
      </c>
      <c r="AB2237" s="1">
        <f>'[1]RC-1'!AB2237</f>
        <v>0</v>
      </c>
      <c r="AC2237" s="1">
        <f>'[1]RC-1'!AC2237</f>
        <v>0</v>
      </c>
      <c r="AD2237" s="1">
        <f>'[1]RC-1'!AD2237</f>
        <v>0</v>
      </c>
      <c r="AE2237" s="1">
        <f>'[1]RC-1'!AE2237</f>
        <v>0</v>
      </c>
      <c r="AF2237" s="1">
        <f>'[1]RC-1'!AF2237</f>
        <v>0</v>
      </c>
      <c r="AG2237" s="1">
        <f>'[1]RC-1'!AG2237</f>
        <v>0</v>
      </c>
      <c r="AH2237" s="1">
        <f>'[1]RC-1'!AH2237</f>
        <v>0</v>
      </c>
      <c r="AI2237" s="1">
        <f>'[1]RC-1'!AI2237</f>
        <v>0</v>
      </c>
    </row>
    <row r="2238" spans="1:35" x14ac:dyDescent="0.3">
      <c r="A2238" s="1">
        <f>'[1]RC-1'!A2238</f>
        <v>0</v>
      </c>
      <c r="B2238" s="1">
        <f>'[1]RC-1'!B2238</f>
        <v>0</v>
      </c>
      <c r="C2238" s="1">
        <f>'[1]RC-1'!C2238</f>
        <v>0</v>
      </c>
      <c r="D2238" s="1">
        <f>'[1]RC-1'!D2238</f>
        <v>0</v>
      </c>
      <c r="E2238" s="1">
        <f>'[1]RC-1'!E2238</f>
        <v>0</v>
      </c>
      <c r="F2238" s="1">
        <f>'[1]RC-1'!F2238</f>
        <v>0</v>
      </c>
      <c r="G2238" s="1">
        <f>'[1]RC-1'!G2238</f>
        <v>0</v>
      </c>
      <c r="H2238" s="1">
        <f>'[1]RC-1'!H2238</f>
        <v>0</v>
      </c>
      <c r="I2238" s="1">
        <f>'[1]RC-1'!I2238</f>
        <v>0</v>
      </c>
      <c r="J2238" s="1">
        <f>'[1]RC-1'!J2238</f>
        <v>0</v>
      </c>
      <c r="K2238" s="1">
        <f>'[1]RC-1'!K2238</f>
        <v>0</v>
      </c>
      <c r="L2238" s="1">
        <f>'[1]RC-1'!L2238</f>
        <v>0</v>
      </c>
      <c r="M2238" s="1">
        <f>'[1]RC-1'!M2238</f>
        <v>0</v>
      </c>
      <c r="N2238" s="1">
        <f>'[1]RC-1'!N2238</f>
        <v>0</v>
      </c>
      <c r="O2238" s="1">
        <f>'[1]RC-1'!O2238</f>
        <v>0</v>
      </c>
      <c r="P2238" s="1">
        <f>'[1]RC-1'!P2238</f>
        <v>0</v>
      </c>
      <c r="Q2238" s="1">
        <f>'[1]RC-1'!Q2238</f>
        <v>0</v>
      </c>
      <c r="R2238" s="1">
        <f>'[1]RC-1'!R2238</f>
        <v>0</v>
      </c>
      <c r="S2238" s="1">
        <f>'[1]RC-1'!S2238</f>
        <v>0</v>
      </c>
      <c r="T2238" s="1">
        <f>'[1]RC-1'!T2238</f>
        <v>0</v>
      </c>
      <c r="U2238" s="1">
        <f>'[1]RC-1'!U2238</f>
        <v>0</v>
      </c>
      <c r="V2238" s="1">
        <f>'[1]RC-1'!V2238</f>
        <v>0</v>
      </c>
      <c r="W2238" s="1">
        <f>'[1]RC-1'!W2238</f>
        <v>0</v>
      </c>
      <c r="X2238" s="1">
        <f>'[1]RC-1'!X2238</f>
        <v>0</v>
      </c>
      <c r="Y2238" s="1">
        <f>'[1]RC-1'!Y2238</f>
        <v>0</v>
      </c>
      <c r="Z2238" s="1">
        <f>'[1]RC-1'!Z2238</f>
        <v>0</v>
      </c>
      <c r="AA2238" s="1">
        <f>'[1]RC-1'!AA2238</f>
        <v>0</v>
      </c>
      <c r="AB2238" s="1">
        <f>'[1]RC-1'!AB2238</f>
        <v>0</v>
      </c>
      <c r="AC2238" s="1">
        <f>'[1]RC-1'!AC2238</f>
        <v>0</v>
      </c>
      <c r="AD2238" s="1">
        <f>'[1]RC-1'!AD2238</f>
        <v>0</v>
      </c>
      <c r="AE2238" s="1">
        <f>'[1]RC-1'!AE2238</f>
        <v>0</v>
      </c>
      <c r="AF2238" s="1">
        <f>'[1]RC-1'!AF2238</f>
        <v>0</v>
      </c>
      <c r="AG2238" s="1">
        <f>'[1]RC-1'!AG2238</f>
        <v>0</v>
      </c>
      <c r="AH2238" s="1">
        <f>'[1]RC-1'!AH2238</f>
        <v>0</v>
      </c>
      <c r="AI2238" s="1">
        <f>'[1]RC-1'!AI2238</f>
        <v>0</v>
      </c>
    </row>
    <row r="2239" spans="1:35" x14ac:dyDescent="0.3">
      <c r="A2239" s="1">
        <f>'[1]RC-1'!A2239</f>
        <v>0</v>
      </c>
      <c r="B2239" s="1">
        <f>'[1]RC-1'!B2239</f>
        <v>0</v>
      </c>
      <c r="C2239" s="1">
        <f>'[1]RC-1'!C2239</f>
        <v>0</v>
      </c>
      <c r="D2239" s="1">
        <f>'[1]RC-1'!D2239</f>
        <v>0</v>
      </c>
      <c r="E2239" s="1">
        <f>'[1]RC-1'!E2239</f>
        <v>0</v>
      </c>
      <c r="F2239" s="1">
        <f>'[1]RC-1'!F2239</f>
        <v>0</v>
      </c>
      <c r="G2239" s="1">
        <f>'[1]RC-1'!G2239</f>
        <v>0</v>
      </c>
      <c r="H2239" s="1">
        <f>'[1]RC-1'!H2239</f>
        <v>0</v>
      </c>
      <c r="I2239" s="1">
        <f>'[1]RC-1'!I2239</f>
        <v>0</v>
      </c>
      <c r="J2239" s="1">
        <f>'[1]RC-1'!J2239</f>
        <v>0</v>
      </c>
      <c r="K2239" s="1">
        <f>'[1]RC-1'!K2239</f>
        <v>0</v>
      </c>
      <c r="L2239" s="1">
        <f>'[1]RC-1'!L2239</f>
        <v>0</v>
      </c>
      <c r="M2239" s="1">
        <f>'[1]RC-1'!M2239</f>
        <v>0</v>
      </c>
      <c r="N2239" s="1">
        <f>'[1]RC-1'!N2239</f>
        <v>0</v>
      </c>
      <c r="O2239" s="1">
        <f>'[1]RC-1'!O2239</f>
        <v>0</v>
      </c>
      <c r="P2239" s="1">
        <f>'[1]RC-1'!P2239</f>
        <v>0</v>
      </c>
      <c r="Q2239" s="1">
        <f>'[1]RC-1'!Q2239</f>
        <v>0</v>
      </c>
      <c r="R2239" s="1">
        <f>'[1]RC-1'!R2239</f>
        <v>0</v>
      </c>
      <c r="S2239" s="1">
        <f>'[1]RC-1'!S2239</f>
        <v>0</v>
      </c>
      <c r="T2239" s="1">
        <f>'[1]RC-1'!T2239</f>
        <v>0</v>
      </c>
      <c r="U2239" s="1">
        <f>'[1]RC-1'!U2239</f>
        <v>0</v>
      </c>
      <c r="V2239" s="1">
        <f>'[1]RC-1'!V2239</f>
        <v>0</v>
      </c>
      <c r="W2239" s="1">
        <f>'[1]RC-1'!W2239</f>
        <v>0</v>
      </c>
      <c r="X2239" s="1">
        <f>'[1]RC-1'!X2239</f>
        <v>0</v>
      </c>
      <c r="Y2239" s="1">
        <f>'[1]RC-1'!Y2239</f>
        <v>0</v>
      </c>
      <c r="Z2239" s="1">
        <f>'[1]RC-1'!Z2239</f>
        <v>0</v>
      </c>
      <c r="AA2239" s="1">
        <f>'[1]RC-1'!AA2239</f>
        <v>0</v>
      </c>
      <c r="AB2239" s="1">
        <f>'[1]RC-1'!AB2239</f>
        <v>0</v>
      </c>
      <c r="AC2239" s="1">
        <f>'[1]RC-1'!AC2239</f>
        <v>0</v>
      </c>
      <c r="AD2239" s="1">
        <f>'[1]RC-1'!AD2239</f>
        <v>0</v>
      </c>
      <c r="AE2239" s="1">
        <f>'[1]RC-1'!AE2239</f>
        <v>0</v>
      </c>
      <c r="AF2239" s="1">
        <f>'[1]RC-1'!AF2239</f>
        <v>0</v>
      </c>
      <c r="AG2239" s="1">
        <f>'[1]RC-1'!AG2239</f>
        <v>0</v>
      </c>
      <c r="AH2239" s="1">
        <f>'[1]RC-1'!AH2239</f>
        <v>0</v>
      </c>
      <c r="AI2239" s="1">
        <f>'[1]RC-1'!AI2239</f>
        <v>0</v>
      </c>
    </row>
    <row r="2240" spans="1:35" x14ac:dyDescent="0.3">
      <c r="A2240" s="1">
        <f>'[1]RC-1'!A2240</f>
        <v>0</v>
      </c>
      <c r="B2240" s="1">
        <f>'[1]RC-1'!B2240</f>
        <v>0</v>
      </c>
      <c r="C2240" s="1">
        <f>'[1]RC-1'!C2240</f>
        <v>0</v>
      </c>
      <c r="D2240" s="1">
        <f>'[1]RC-1'!D2240</f>
        <v>0</v>
      </c>
      <c r="E2240" s="1">
        <f>'[1]RC-1'!E2240</f>
        <v>0</v>
      </c>
      <c r="F2240" s="1">
        <f>'[1]RC-1'!F2240</f>
        <v>0</v>
      </c>
      <c r="G2240" s="1">
        <f>'[1]RC-1'!G2240</f>
        <v>0</v>
      </c>
      <c r="H2240" s="1">
        <f>'[1]RC-1'!H2240</f>
        <v>0</v>
      </c>
      <c r="I2240" s="1">
        <f>'[1]RC-1'!I2240</f>
        <v>0</v>
      </c>
      <c r="J2240" s="1">
        <f>'[1]RC-1'!J2240</f>
        <v>0</v>
      </c>
      <c r="K2240" s="1">
        <f>'[1]RC-1'!K2240</f>
        <v>0</v>
      </c>
      <c r="L2240" s="1">
        <f>'[1]RC-1'!L2240</f>
        <v>0</v>
      </c>
      <c r="M2240" s="1">
        <f>'[1]RC-1'!M2240</f>
        <v>0</v>
      </c>
      <c r="N2240" s="1">
        <f>'[1]RC-1'!N2240</f>
        <v>0</v>
      </c>
      <c r="O2240" s="1">
        <f>'[1]RC-1'!O2240</f>
        <v>0</v>
      </c>
      <c r="P2240" s="1">
        <f>'[1]RC-1'!P2240</f>
        <v>0</v>
      </c>
      <c r="Q2240" s="1">
        <f>'[1]RC-1'!Q2240</f>
        <v>0</v>
      </c>
      <c r="R2240" s="1">
        <f>'[1]RC-1'!R2240</f>
        <v>0</v>
      </c>
      <c r="S2240" s="1">
        <f>'[1]RC-1'!S2240</f>
        <v>0</v>
      </c>
      <c r="T2240" s="1">
        <f>'[1]RC-1'!T2240</f>
        <v>0</v>
      </c>
      <c r="U2240" s="1">
        <f>'[1]RC-1'!U2240</f>
        <v>0</v>
      </c>
      <c r="V2240" s="1">
        <f>'[1]RC-1'!V2240</f>
        <v>0</v>
      </c>
      <c r="W2240" s="1">
        <f>'[1]RC-1'!W2240</f>
        <v>0</v>
      </c>
      <c r="X2240" s="1">
        <f>'[1]RC-1'!X2240</f>
        <v>0</v>
      </c>
      <c r="Y2240" s="1">
        <f>'[1]RC-1'!Y2240</f>
        <v>0</v>
      </c>
      <c r="Z2240" s="1">
        <f>'[1]RC-1'!Z2240</f>
        <v>0</v>
      </c>
      <c r="AA2240" s="1">
        <f>'[1]RC-1'!AA2240</f>
        <v>0</v>
      </c>
      <c r="AB2240" s="1">
        <f>'[1]RC-1'!AB2240</f>
        <v>0</v>
      </c>
      <c r="AC2240" s="1">
        <f>'[1]RC-1'!AC2240</f>
        <v>0</v>
      </c>
      <c r="AD2240" s="1">
        <f>'[1]RC-1'!AD2240</f>
        <v>0</v>
      </c>
      <c r="AE2240" s="1">
        <f>'[1]RC-1'!AE2240</f>
        <v>0</v>
      </c>
      <c r="AF2240" s="1">
        <f>'[1]RC-1'!AF2240</f>
        <v>0</v>
      </c>
      <c r="AG2240" s="1">
        <f>'[1]RC-1'!AG2240</f>
        <v>0</v>
      </c>
      <c r="AH2240" s="1">
        <f>'[1]RC-1'!AH2240</f>
        <v>0</v>
      </c>
      <c r="AI2240" s="1">
        <f>'[1]RC-1'!AI2240</f>
        <v>0</v>
      </c>
    </row>
    <row r="2241" spans="1:35" x14ac:dyDescent="0.3">
      <c r="A2241" s="1">
        <f>'[1]RC-1'!A2241</f>
        <v>0</v>
      </c>
      <c r="B2241" s="1">
        <f>'[1]RC-1'!B2241</f>
        <v>0</v>
      </c>
      <c r="C2241" s="1">
        <f>'[1]RC-1'!C2241</f>
        <v>0</v>
      </c>
      <c r="D2241" s="1">
        <f>'[1]RC-1'!D2241</f>
        <v>0</v>
      </c>
      <c r="E2241" s="1">
        <f>'[1]RC-1'!E2241</f>
        <v>0</v>
      </c>
      <c r="F2241" s="1">
        <f>'[1]RC-1'!F2241</f>
        <v>0</v>
      </c>
      <c r="G2241" s="1">
        <f>'[1]RC-1'!G2241</f>
        <v>0</v>
      </c>
      <c r="H2241" s="1">
        <f>'[1]RC-1'!H2241</f>
        <v>0</v>
      </c>
      <c r="I2241" s="1">
        <f>'[1]RC-1'!I2241</f>
        <v>0</v>
      </c>
      <c r="J2241" s="1">
        <f>'[1]RC-1'!J2241</f>
        <v>0</v>
      </c>
      <c r="K2241" s="1">
        <f>'[1]RC-1'!K2241</f>
        <v>0</v>
      </c>
      <c r="L2241" s="1">
        <f>'[1]RC-1'!L2241</f>
        <v>0</v>
      </c>
      <c r="M2241" s="1">
        <f>'[1]RC-1'!M2241</f>
        <v>0</v>
      </c>
      <c r="N2241" s="1">
        <f>'[1]RC-1'!N2241</f>
        <v>0</v>
      </c>
      <c r="O2241" s="1">
        <f>'[1]RC-1'!O2241</f>
        <v>0</v>
      </c>
      <c r="P2241" s="1">
        <f>'[1]RC-1'!P2241</f>
        <v>0</v>
      </c>
      <c r="Q2241" s="1">
        <f>'[1]RC-1'!Q2241</f>
        <v>0</v>
      </c>
      <c r="R2241" s="1">
        <f>'[1]RC-1'!R2241</f>
        <v>0</v>
      </c>
      <c r="S2241" s="1">
        <f>'[1]RC-1'!S2241</f>
        <v>0</v>
      </c>
      <c r="T2241" s="1">
        <f>'[1]RC-1'!T2241</f>
        <v>0</v>
      </c>
      <c r="U2241" s="1">
        <f>'[1]RC-1'!U2241</f>
        <v>0</v>
      </c>
      <c r="V2241" s="1">
        <f>'[1]RC-1'!V2241</f>
        <v>0</v>
      </c>
      <c r="W2241" s="1">
        <f>'[1]RC-1'!W2241</f>
        <v>0</v>
      </c>
      <c r="X2241" s="1">
        <f>'[1]RC-1'!X2241</f>
        <v>0</v>
      </c>
      <c r="Y2241" s="1">
        <f>'[1]RC-1'!Y2241</f>
        <v>0</v>
      </c>
      <c r="Z2241" s="1">
        <f>'[1]RC-1'!Z2241</f>
        <v>0</v>
      </c>
      <c r="AA2241" s="1">
        <f>'[1]RC-1'!AA2241</f>
        <v>0</v>
      </c>
      <c r="AB2241" s="1">
        <f>'[1]RC-1'!AB2241</f>
        <v>0</v>
      </c>
      <c r="AC2241" s="1">
        <f>'[1]RC-1'!AC2241</f>
        <v>0</v>
      </c>
      <c r="AD2241" s="1">
        <f>'[1]RC-1'!AD2241</f>
        <v>0</v>
      </c>
      <c r="AE2241" s="1">
        <f>'[1]RC-1'!AE2241</f>
        <v>0</v>
      </c>
      <c r="AF2241" s="1">
        <f>'[1]RC-1'!AF2241</f>
        <v>0</v>
      </c>
      <c r="AG2241" s="1">
        <f>'[1]RC-1'!AG2241</f>
        <v>0</v>
      </c>
      <c r="AH2241" s="1">
        <f>'[1]RC-1'!AH2241</f>
        <v>0</v>
      </c>
      <c r="AI2241" s="1">
        <f>'[1]RC-1'!AI2241</f>
        <v>0</v>
      </c>
    </row>
    <row r="2242" spans="1:35" x14ac:dyDescent="0.3">
      <c r="A2242" s="1">
        <f>'[1]RC-1'!A2242</f>
        <v>0</v>
      </c>
      <c r="B2242" s="1">
        <f>'[1]RC-1'!B2242</f>
        <v>0</v>
      </c>
      <c r="C2242" s="1">
        <f>'[1]RC-1'!C2242</f>
        <v>0</v>
      </c>
      <c r="D2242" s="1">
        <f>'[1]RC-1'!D2242</f>
        <v>0</v>
      </c>
      <c r="E2242" s="1">
        <f>'[1]RC-1'!E2242</f>
        <v>0</v>
      </c>
      <c r="F2242" s="1">
        <f>'[1]RC-1'!F2242</f>
        <v>0</v>
      </c>
      <c r="G2242" s="1">
        <f>'[1]RC-1'!G2242</f>
        <v>0</v>
      </c>
      <c r="H2242" s="1">
        <f>'[1]RC-1'!H2242</f>
        <v>0</v>
      </c>
      <c r="I2242" s="1">
        <f>'[1]RC-1'!I2242</f>
        <v>0</v>
      </c>
      <c r="J2242" s="1">
        <f>'[1]RC-1'!J2242</f>
        <v>0</v>
      </c>
      <c r="K2242" s="1">
        <f>'[1]RC-1'!K2242</f>
        <v>0</v>
      </c>
      <c r="L2242" s="1">
        <f>'[1]RC-1'!L2242</f>
        <v>0</v>
      </c>
      <c r="M2242" s="1">
        <f>'[1]RC-1'!M2242</f>
        <v>0</v>
      </c>
      <c r="N2242" s="1">
        <f>'[1]RC-1'!N2242</f>
        <v>0</v>
      </c>
      <c r="O2242" s="1">
        <f>'[1]RC-1'!O2242</f>
        <v>0</v>
      </c>
      <c r="P2242" s="1">
        <f>'[1]RC-1'!P2242</f>
        <v>0</v>
      </c>
      <c r="Q2242" s="1">
        <f>'[1]RC-1'!Q2242</f>
        <v>0</v>
      </c>
      <c r="R2242" s="1">
        <f>'[1]RC-1'!R2242</f>
        <v>0</v>
      </c>
      <c r="S2242" s="1">
        <f>'[1]RC-1'!S2242</f>
        <v>0</v>
      </c>
      <c r="T2242" s="1">
        <f>'[1]RC-1'!T2242</f>
        <v>0</v>
      </c>
      <c r="U2242" s="1">
        <f>'[1]RC-1'!U2242</f>
        <v>0</v>
      </c>
      <c r="V2242" s="1">
        <f>'[1]RC-1'!V2242</f>
        <v>0</v>
      </c>
      <c r="W2242" s="1">
        <f>'[1]RC-1'!W2242</f>
        <v>0</v>
      </c>
      <c r="X2242" s="1">
        <f>'[1]RC-1'!X2242</f>
        <v>0</v>
      </c>
      <c r="Y2242" s="1">
        <f>'[1]RC-1'!Y2242</f>
        <v>0</v>
      </c>
      <c r="Z2242" s="1">
        <f>'[1]RC-1'!Z2242</f>
        <v>0</v>
      </c>
      <c r="AA2242" s="1">
        <f>'[1]RC-1'!AA2242</f>
        <v>0</v>
      </c>
      <c r="AB2242" s="1">
        <f>'[1]RC-1'!AB2242</f>
        <v>0</v>
      </c>
      <c r="AC2242" s="1">
        <f>'[1]RC-1'!AC2242</f>
        <v>0</v>
      </c>
      <c r="AD2242" s="1">
        <f>'[1]RC-1'!AD2242</f>
        <v>0</v>
      </c>
      <c r="AE2242" s="1">
        <f>'[1]RC-1'!AE2242</f>
        <v>0</v>
      </c>
      <c r="AF2242" s="1">
        <f>'[1]RC-1'!AF2242</f>
        <v>0</v>
      </c>
      <c r="AG2242" s="1">
        <f>'[1]RC-1'!AG2242</f>
        <v>0</v>
      </c>
      <c r="AH2242" s="1">
        <f>'[1]RC-1'!AH2242</f>
        <v>0</v>
      </c>
      <c r="AI2242" s="1">
        <f>'[1]RC-1'!AI2242</f>
        <v>0</v>
      </c>
    </row>
    <row r="2243" spans="1:35" x14ac:dyDescent="0.3">
      <c r="A2243" s="1">
        <f>'[1]RC-1'!A2243</f>
        <v>0</v>
      </c>
      <c r="B2243" s="1">
        <f>'[1]RC-1'!B2243</f>
        <v>0</v>
      </c>
      <c r="C2243" s="1">
        <f>'[1]RC-1'!C2243</f>
        <v>0</v>
      </c>
      <c r="D2243" s="1">
        <f>'[1]RC-1'!D2243</f>
        <v>0</v>
      </c>
      <c r="E2243" s="1">
        <f>'[1]RC-1'!E2243</f>
        <v>0</v>
      </c>
      <c r="F2243" s="1">
        <f>'[1]RC-1'!F2243</f>
        <v>0</v>
      </c>
      <c r="G2243" s="1">
        <f>'[1]RC-1'!G2243</f>
        <v>0</v>
      </c>
      <c r="H2243" s="1">
        <f>'[1]RC-1'!H2243</f>
        <v>0</v>
      </c>
      <c r="I2243" s="1">
        <f>'[1]RC-1'!I2243</f>
        <v>0</v>
      </c>
      <c r="J2243" s="1">
        <f>'[1]RC-1'!J2243</f>
        <v>0</v>
      </c>
      <c r="K2243" s="1">
        <f>'[1]RC-1'!K2243</f>
        <v>0</v>
      </c>
      <c r="L2243" s="1">
        <f>'[1]RC-1'!L2243</f>
        <v>0</v>
      </c>
      <c r="M2243" s="1">
        <f>'[1]RC-1'!M2243</f>
        <v>0</v>
      </c>
      <c r="N2243" s="1">
        <f>'[1]RC-1'!N2243</f>
        <v>0</v>
      </c>
      <c r="O2243" s="1">
        <f>'[1]RC-1'!O2243</f>
        <v>0</v>
      </c>
      <c r="P2243" s="1">
        <f>'[1]RC-1'!P2243</f>
        <v>0</v>
      </c>
      <c r="Q2243" s="1">
        <f>'[1]RC-1'!Q2243</f>
        <v>0</v>
      </c>
      <c r="R2243" s="1">
        <f>'[1]RC-1'!R2243</f>
        <v>0</v>
      </c>
      <c r="S2243" s="1">
        <f>'[1]RC-1'!S2243</f>
        <v>0</v>
      </c>
      <c r="T2243" s="1">
        <f>'[1]RC-1'!T2243</f>
        <v>0</v>
      </c>
      <c r="U2243" s="1">
        <f>'[1]RC-1'!U2243</f>
        <v>0</v>
      </c>
      <c r="V2243" s="1">
        <f>'[1]RC-1'!V2243</f>
        <v>0</v>
      </c>
      <c r="W2243" s="1">
        <f>'[1]RC-1'!W2243</f>
        <v>0</v>
      </c>
      <c r="X2243" s="1">
        <f>'[1]RC-1'!X2243</f>
        <v>0</v>
      </c>
      <c r="Y2243" s="1">
        <f>'[1]RC-1'!Y2243</f>
        <v>0</v>
      </c>
      <c r="Z2243" s="1">
        <f>'[1]RC-1'!Z2243</f>
        <v>0</v>
      </c>
      <c r="AA2243" s="1">
        <f>'[1]RC-1'!AA2243</f>
        <v>0</v>
      </c>
      <c r="AB2243" s="1">
        <f>'[1]RC-1'!AB2243</f>
        <v>0</v>
      </c>
      <c r="AC2243" s="1">
        <f>'[1]RC-1'!AC2243</f>
        <v>0</v>
      </c>
      <c r="AD2243" s="1">
        <f>'[1]RC-1'!AD2243</f>
        <v>0</v>
      </c>
      <c r="AE2243" s="1">
        <f>'[1]RC-1'!AE2243</f>
        <v>0</v>
      </c>
      <c r="AF2243" s="1">
        <f>'[1]RC-1'!AF2243</f>
        <v>0</v>
      </c>
      <c r="AG2243" s="1">
        <f>'[1]RC-1'!AG2243</f>
        <v>0</v>
      </c>
      <c r="AH2243" s="1">
        <f>'[1]RC-1'!AH2243</f>
        <v>0</v>
      </c>
      <c r="AI2243" s="1">
        <f>'[1]RC-1'!AI2243</f>
        <v>0</v>
      </c>
    </row>
    <row r="2244" spans="1:35" x14ac:dyDescent="0.3">
      <c r="A2244" s="1">
        <f>'[1]RC-1'!A2244</f>
        <v>0</v>
      </c>
      <c r="B2244" s="1">
        <f>'[1]RC-1'!B2244</f>
        <v>0</v>
      </c>
      <c r="C2244" s="1">
        <f>'[1]RC-1'!C2244</f>
        <v>0</v>
      </c>
      <c r="D2244" s="1">
        <f>'[1]RC-1'!D2244</f>
        <v>0</v>
      </c>
      <c r="E2244" s="1">
        <f>'[1]RC-1'!E2244</f>
        <v>0</v>
      </c>
      <c r="F2244" s="1">
        <f>'[1]RC-1'!F2244</f>
        <v>0</v>
      </c>
      <c r="G2244" s="1">
        <f>'[1]RC-1'!G2244</f>
        <v>0</v>
      </c>
      <c r="H2244" s="1">
        <f>'[1]RC-1'!H2244</f>
        <v>0</v>
      </c>
      <c r="I2244" s="1">
        <f>'[1]RC-1'!I2244</f>
        <v>0</v>
      </c>
      <c r="J2244" s="1">
        <f>'[1]RC-1'!J2244</f>
        <v>0</v>
      </c>
      <c r="K2244" s="1">
        <f>'[1]RC-1'!K2244</f>
        <v>0</v>
      </c>
      <c r="L2244" s="1">
        <f>'[1]RC-1'!L2244</f>
        <v>0</v>
      </c>
      <c r="M2244" s="1">
        <f>'[1]RC-1'!M2244</f>
        <v>0</v>
      </c>
      <c r="N2244" s="1">
        <f>'[1]RC-1'!N2244</f>
        <v>0</v>
      </c>
      <c r="O2244" s="1">
        <f>'[1]RC-1'!O2244</f>
        <v>0</v>
      </c>
      <c r="P2244" s="1">
        <f>'[1]RC-1'!P2244</f>
        <v>0</v>
      </c>
      <c r="Q2244" s="1">
        <f>'[1]RC-1'!Q2244</f>
        <v>0</v>
      </c>
      <c r="R2244" s="1">
        <f>'[1]RC-1'!R2244</f>
        <v>0</v>
      </c>
      <c r="S2244" s="1">
        <f>'[1]RC-1'!S2244</f>
        <v>0</v>
      </c>
      <c r="T2244" s="1">
        <f>'[1]RC-1'!T2244</f>
        <v>0</v>
      </c>
      <c r="U2244" s="1">
        <f>'[1]RC-1'!U2244</f>
        <v>0</v>
      </c>
      <c r="V2244" s="1">
        <f>'[1]RC-1'!V2244</f>
        <v>0</v>
      </c>
      <c r="W2244" s="1">
        <f>'[1]RC-1'!W2244</f>
        <v>0</v>
      </c>
      <c r="X2244" s="1">
        <f>'[1]RC-1'!X2244</f>
        <v>0</v>
      </c>
      <c r="Y2244" s="1">
        <f>'[1]RC-1'!Y2244</f>
        <v>0</v>
      </c>
      <c r="Z2244" s="1">
        <f>'[1]RC-1'!Z2244</f>
        <v>0</v>
      </c>
      <c r="AA2244" s="1">
        <f>'[1]RC-1'!AA2244</f>
        <v>0</v>
      </c>
      <c r="AB2244" s="1">
        <f>'[1]RC-1'!AB2244</f>
        <v>0</v>
      </c>
      <c r="AC2244" s="1">
        <f>'[1]RC-1'!AC2244</f>
        <v>0</v>
      </c>
      <c r="AD2244" s="1">
        <f>'[1]RC-1'!AD2244</f>
        <v>0</v>
      </c>
      <c r="AE2244" s="1">
        <f>'[1]RC-1'!AE2244</f>
        <v>0</v>
      </c>
      <c r="AF2244" s="1">
        <f>'[1]RC-1'!AF2244</f>
        <v>0</v>
      </c>
      <c r="AG2244" s="1">
        <f>'[1]RC-1'!AG2244</f>
        <v>0</v>
      </c>
      <c r="AH2244" s="1">
        <f>'[1]RC-1'!AH2244</f>
        <v>0</v>
      </c>
      <c r="AI2244" s="1">
        <f>'[1]RC-1'!AI2244</f>
        <v>0</v>
      </c>
    </row>
    <row r="2245" spans="1:35" x14ac:dyDescent="0.3">
      <c r="A2245" s="1">
        <f>'[1]RC-1'!A2245</f>
        <v>0</v>
      </c>
      <c r="B2245" s="1">
        <f>'[1]RC-1'!B2245</f>
        <v>0</v>
      </c>
      <c r="C2245" s="1">
        <f>'[1]RC-1'!C2245</f>
        <v>0</v>
      </c>
      <c r="D2245" s="1">
        <f>'[1]RC-1'!D2245</f>
        <v>0</v>
      </c>
      <c r="E2245" s="1">
        <f>'[1]RC-1'!E2245</f>
        <v>0</v>
      </c>
      <c r="F2245" s="1">
        <f>'[1]RC-1'!F2245</f>
        <v>0</v>
      </c>
      <c r="G2245" s="1">
        <f>'[1]RC-1'!G2245</f>
        <v>0</v>
      </c>
      <c r="H2245" s="1">
        <f>'[1]RC-1'!H2245</f>
        <v>0</v>
      </c>
      <c r="I2245" s="1">
        <f>'[1]RC-1'!I2245</f>
        <v>0</v>
      </c>
      <c r="J2245" s="1">
        <f>'[1]RC-1'!J2245</f>
        <v>0</v>
      </c>
      <c r="K2245" s="1">
        <f>'[1]RC-1'!K2245</f>
        <v>0</v>
      </c>
      <c r="L2245" s="1">
        <f>'[1]RC-1'!L2245</f>
        <v>0</v>
      </c>
      <c r="M2245" s="1">
        <f>'[1]RC-1'!M2245</f>
        <v>0</v>
      </c>
      <c r="N2245" s="1">
        <f>'[1]RC-1'!N2245</f>
        <v>0</v>
      </c>
      <c r="O2245" s="1">
        <f>'[1]RC-1'!O2245</f>
        <v>0</v>
      </c>
      <c r="P2245" s="1">
        <f>'[1]RC-1'!P2245</f>
        <v>0</v>
      </c>
      <c r="Q2245" s="1">
        <f>'[1]RC-1'!Q2245</f>
        <v>0</v>
      </c>
      <c r="R2245" s="1">
        <f>'[1]RC-1'!R2245</f>
        <v>0</v>
      </c>
      <c r="S2245" s="1">
        <f>'[1]RC-1'!S2245</f>
        <v>0</v>
      </c>
      <c r="T2245" s="1">
        <f>'[1]RC-1'!T2245</f>
        <v>0</v>
      </c>
      <c r="U2245" s="1">
        <f>'[1]RC-1'!U2245</f>
        <v>0</v>
      </c>
      <c r="V2245" s="1">
        <f>'[1]RC-1'!V2245</f>
        <v>0</v>
      </c>
      <c r="W2245" s="1">
        <f>'[1]RC-1'!W2245</f>
        <v>0</v>
      </c>
      <c r="X2245" s="1">
        <f>'[1]RC-1'!X2245</f>
        <v>0</v>
      </c>
      <c r="Y2245" s="1">
        <f>'[1]RC-1'!Y2245</f>
        <v>0</v>
      </c>
      <c r="Z2245" s="1">
        <f>'[1]RC-1'!Z2245</f>
        <v>0</v>
      </c>
      <c r="AA2245" s="1">
        <f>'[1]RC-1'!AA2245</f>
        <v>0</v>
      </c>
      <c r="AB2245" s="1">
        <f>'[1]RC-1'!AB2245</f>
        <v>0</v>
      </c>
      <c r="AC2245" s="1">
        <f>'[1]RC-1'!AC2245</f>
        <v>0</v>
      </c>
      <c r="AD2245" s="1">
        <f>'[1]RC-1'!AD2245</f>
        <v>0</v>
      </c>
      <c r="AE2245" s="1">
        <f>'[1]RC-1'!AE2245</f>
        <v>0</v>
      </c>
      <c r="AF2245" s="1">
        <f>'[1]RC-1'!AF2245</f>
        <v>0</v>
      </c>
      <c r="AG2245" s="1">
        <f>'[1]RC-1'!AG2245</f>
        <v>0</v>
      </c>
      <c r="AH2245" s="1">
        <f>'[1]RC-1'!AH2245</f>
        <v>0</v>
      </c>
      <c r="AI2245" s="1">
        <f>'[1]RC-1'!AI2245</f>
        <v>0</v>
      </c>
    </row>
    <row r="2246" spans="1:35" x14ac:dyDescent="0.3">
      <c r="A2246" s="1">
        <f>'[1]RC-1'!A2246</f>
        <v>0</v>
      </c>
      <c r="B2246" s="1">
        <f>'[1]RC-1'!B2246</f>
        <v>0</v>
      </c>
      <c r="C2246" s="1">
        <f>'[1]RC-1'!C2246</f>
        <v>0</v>
      </c>
      <c r="D2246" s="1">
        <f>'[1]RC-1'!D2246</f>
        <v>0</v>
      </c>
      <c r="E2246" s="1">
        <f>'[1]RC-1'!E2246</f>
        <v>0</v>
      </c>
      <c r="F2246" s="1">
        <f>'[1]RC-1'!F2246</f>
        <v>0</v>
      </c>
      <c r="G2246" s="1">
        <f>'[1]RC-1'!G2246</f>
        <v>0</v>
      </c>
      <c r="H2246" s="1">
        <f>'[1]RC-1'!H2246</f>
        <v>0</v>
      </c>
      <c r="I2246" s="1">
        <f>'[1]RC-1'!I2246</f>
        <v>0</v>
      </c>
      <c r="J2246" s="1">
        <f>'[1]RC-1'!J2246</f>
        <v>0</v>
      </c>
      <c r="K2246" s="1">
        <f>'[1]RC-1'!K2246</f>
        <v>0</v>
      </c>
      <c r="L2246" s="1">
        <f>'[1]RC-1'!L2246</f>
        <v>0</v>
      </c>
      <c r="M2246" s="1">
        <f>'[1]RC-1'!M2246</f>
        <v>0</v>
      </c>
      <c r="N2246" s="1">
        <f>'[1]RC-1'!N2246</f>
        <v>0</v>
      </c>
      <c r="O2246" s="1">
        <f>'[1]RC-1'!O2246</f>
        <v>0</v>
      </c>
      <c r="P2246" s="1">
        <f>'[1]RC-1'!P2246</f>
        <v>0</v>
      </c>
      <c r="Q2246" s="1">
        <f>'[1]RC-1'!Q2246</f>
        <v>0</v>
      </c>
      <c r="R2246" s="1">
        <f>'[1]RC-1'!R2246</f>
        <v>0</v>
      </c>
      <c r="S2246" s="1">
        <f>'[1]RC-1'!S2246</f>
        <v>0</v>
      </c>
      <c r="T2246" s="1">
        <f>'[1]RC-1'!T2246</f>
        <v>0</v>
      </c>
      <c r="U2246" s="1">
        <f>'[1]RC-1'!U2246</f>
        <v>0</v>
      </c>
      <c r="V2246" s="1">
        <f>'[1]RC-1'!V2246</f>
        <v>0</v>
      </c>
      <c r="W2246" s="1">
        <f>'[1]RC-1'!W2246</f>
        <v>0</v>
      </c>
      <c r="X2246" s="1">
        <f>'[1]RC-1'!X2246</f>
        <v>0</v>
      </c>
      <c r="Y2246" s="1">
        <f>'[1]RC-1'!Y2246</f>
        <v>0</v>
      </c>
      <c r="Z2246" s="1">
        <f>'[1]RC-1'!Z2246</f>
        <v>0</v>
      </c>
      <c r="AA2246" s="1">
        <f>'[1]RC-1'!AA2246</f>
        <v>0</v>
      </c>
      <c r="AB2246" s="1">
        <f>'[1]RC-1'!AB2246</f>
        <v>0</v>
      </c>
      <c r="AC2246" s="1">
        <f>'[1]RC-1'!AC2246</f>
        <v>0</v>
      </c>
      <c r="AD2246" s="1">
        <f>'[1]RC-1'!AD2246</f>
        <v>0</v>
      </c>
      <c r="AE2246" s="1">
        <f>'[1]RC-1'!AE2246</f>
        <v>0</v>
      </c>
      <c r="AF2246" s="1">
        <f>'[1]RC-1'!AF2246</f>
        <v>0</v>
      </c>
      <c r="AG2246" s="1">
        <f>'[1]RC-1'!AG2246</f>
        <v>0</v>
      </c>
      <c r="AH2246" s="1">
        <f>'[1]RC-1'!AH2246</f>
        <v>0</v>
      </c>
      <c r="AI2246" s="1">
        <f>'[1]RC-1'!AI2246</f>
        <v>0</v>
      </c>
    </row>
    <row r="2247" spans="1:35" x14ac:dyDescent="0.3">
      <c r="A2247" s="1">
        <f>'[1]RC-1'!A2247</f>
        <v>0</v>
      </c>
      <c r="B2247" s="1">
        <f>'[1]RC-1'!B2247</f>
        <v>0</v>
      </c>
      <c r="C2247" s="1">
        <f>'[1]RC-1'!C2247</f>
        <v>0</v>
      </c>
      <c r="D2247" s="1">
        <f>'[1]RC-1'!D2247</f>
        <v>0</v>
      </c>
      <c r="E2247" s="1">
        <f>'[1]RC-1'!E2247</f>
        <v>0</v>
      </c>
      <c r="F2247" s="1">
        <f>'[1]RC-1'!F2247</f>
        <v>0</v>
      </c>
      <c r="G2247" s="1">
        <f>'[1]RC-1'!G2247</f>
        <v>0</v>
      </c>
      <c r="H2247" s="1">
        <f>'[1]RC-1'!H2247</f>
        <v>0</v>
      </c>
      <c r="I2247" s="1">
        <f>'[1]RC-1'!I2247</f>
        <v>0</v>
      </c>
      <c r="J2247" s="1">
        <f>'[1]RC-1'!J2247</f>
        <v>0</v>
      </c>
      <c r="K2247" s="1">
        <f>'[1]RC-1'!K2247</f>
        <v>0</v>
      </c>
      <c r="L2247" s="1">
        <f>'[1]RC-1'!L2247</f>
        <v>0</v>
      </c>
      <c r="M2247" s="1">
        <f>'[1]RC-1'!M2247</f>
        <v>0</v>
      </c>
      <c r="N2247" s="1">
        <f>'[1]RC-1'!N2247</f>
        <v>0</v>
      </c>
      <c r="O2247" s="1">
        <f>'[1]RC-1'!O2247</f>
        <v>0</v>
      </c>
      <c r="P2247" s="1">
        <f>'[1]RC-1'!P2247</f>
        <v>0</v>
      </c>
      <c r="Q2247" s="1">
        <f>'[1]RC-1'!Q2247</f>
        <v>0</v>
      </c>
      <c r="R2247" s="1">
        <f>'[1]RC-1'!R2247</f>
        <v>0</v>
      </c>
      <c r="S2247" s="1">
        <f>'[1]RC-1'!S2247</f>
        <v>0</v>
      </c>
      <c r="T2247" s="1">
        <f>'[1]RC-1'!T2247</f>
        <v>0</v>
      </c>
      <c r="U2247" s="1">
        <f>'[1]RC-1'!U2247</f>
        <v>0</v>
      </c>
      <c r="V2247" s="1">
        <f>'[1]RC-1'!V2247</f>
        <v>0</v>
      </c>
      <c r="W2247" s="1">
        <f>'[1]RC-1'!W2247</f>
        <v>0</v>
      </c>
      <c r="X2247" s="1">
        <f>'[1]RC-1'!X2247</f>
        <v>0</v>
      </c>
      <c r="Y2247" s="1">
        <f>'[1]RC-1'!Y2247</f>
        <v>0</v>
      </c>
      <c r="Z2247" s="1">
        <f>'[1]RC-1'!Z2247</f>
        <v>0</v>
      </c>
      <c r="AA2247" s="1">
        <f>'[1]RC-1'!AA2247</f>
        <v>0</v>
      </c>
      <c r="AB2247" s="1">
        <f>'[1]RC-1'!AB2247</f>
        <v>0</v>
      </c>
      <c r="AC2247" s="1">
        <f>'[1]RC-1'!AC2247</f>
        <v>0</v>
      </c>
      <c r="AD2247" s="1">
        <f>'[1]RC-1'!AD2247</f>
        <v>0</v>
      </c>
      <c r="AE2247" s="1">
        <f>'[1]RC-1'!AE2247</f>
        <v>0</v>
      </c>
      <c r="AF2247" s="1">
        <f>'[1]RC-1'!AF2247</f>
        <v>0</v>
      </c>
      <c r="AG2247" s="1">
        <f>'[1]RC-1'!AG2247</f>
        <v>0</v>
      </c>
      <c r="AH2247" s="1">
        <f>'[1]RC-1'!AH2247</f>
        <v>0</v>
      </c>
      <c r="AI2247" s="1">
        <f>'[1]RC-1'!AI2247</f>
        <v>0</v>
      </c>
    </row>
    <row r="2248" spans="1:35" x14ac:dyDescent="0.3">
      <c r="A2248" s="1">
        <f>'[1]RC-1'!A2248</f>
        <v>0</v>
      </c>
      <c r="B2248" s="1">
        <f>'[1]RC-1'!B2248</f>
        <v>0</v>
      </c>
      <c r="C2248" s="1">
        <f>'[1]RC-1'!C2248</f>
        <v>0</v>
      </c>
      <c r="D2248" s="1">
        <f>'[1]RC-1'!D2248</f>
        <v>0</v>
      </c>
      <c r="E2248" s="1">
        <f>'[1]RC-1'!E2248</f>
        <v>0</v>
      </c>
      <c r="F2248" s="1">
        <f>'[1]RC-1'!F2248</f>
        <v>0</v>
      </c>
      <c r="G2248" s="1">
        <f>'[1]RC-1'!G2248</f>
        <v>0</v>
      </c>
      <c r="H2248" s="1">
        <f>'[1]RC-1'!H2248</f>
        <v>0</v>
      </c>
      <c r="I2248" s="1">
        <f>'[1]RC-1'!I2248</f>
        <v>0</v>
      </c>
      <c r="J2248" s="1">
        <f>'[1]RC-1'!J2248</f>
        <v>0</v>
      </c>
      <c r="K2248" s="1">
        <f>'[1]RC-1'!K2248</f>
        <v>0</v>
      </c>
      <c r="L2248" s="1">
        <f>'[1]RC-1'!L2248</f>
        <v>0</v>
      </c>
      <c r="M2248" s="1">
        <f>'[1]RC-1'!M2248</f>
        <v>0</v>
      </c>
      <c r="N2248" s="1">
        <f>'[1]RC-1'!N2248</f>
        <v>0</v>
      </c>
      <c r="O2248" s="1">
        <f>'[1]RC-1'!O2248</f>
        <v>0</v>
      </c>
      <c r="P2248" s="1">
        <f>'[1]RC-1'!P2248</f>
        <v>0</v>
      </c>
      <c r="Q2248" s="1">
        <f>'[1]RC-1'!Q2248</f>
        <v>0</v>
      </c>
      <c r="R2248" s="1">
        <f>'[1]RC-1'!R2248</f>
        <v>0</v>
      </c>
      <c r="S2248" s="1">
        <f>'[1]RC-1'!S2248</f>
        <v>0</v>
      </c>
      <c r="T2248" s="1">
        <f>'[1]RC-1'!T2248</f>
        <v>0</v>
      </c>
      <c r="U2248" s="1">
        <f>'[1]RC-1'!U2248</f>
        <v>0</v>
      </c>
      <c r="V2248" s="1">
        <f>'[1]RC-1'!V2248</f>
        <v>0</v>
      </c>
      <c r="W2248" s="1">
        <f>'[1]RC-1'!W2248</f>
        <v>0</v>
      </c>
      <c r="X2248" s="1">
        <f>'[1]RC-1'!X2248</f>
        <v>0</v>
      </c>
      <c r="Y2248" s="1">
        <f>'[1]RC-1'!Y2248</f>
        <v>0</v>
      </c>
      <c r="Z2248" s="1">
        <f>'[1]RC-1'!Z2248</f>
        <v>0</v>
      </c>
      <c r="AA2248" s="1">
        <f>'[1]RC-1'!AA2248</f>
        <v>0</v>
      </c>
      <c r="AB2248" s="1">
        <f>'[1]RC-1'!AB2248</f>
        <v>0</v>
      </c>
      <c r="AC2248" s="1">
        <f>'[1]RC-1'!AC2248</f>
        <v>0</v>
      </c>
      <c r="AD2248" s="1">
        <f>'[1]RC-1'!AD2248</f>
        <v>0</v>
      </c>
      <c r="AE2248" s="1">
        <f>'[1]RC-1'!AE2248</f>
        <v>0</v>
      </c>
      <c r="AF2248" s="1">
        <f>'[1]RC-1'!AF2248</f>
        <v>0</v>
      </c>
      <c r="AG2248" s="1">
        <f>'[1]RC-1'!AG2248</f>
        <v>0</v>
      </c>
      <c r="AH2248" s="1">
        <f>'[1]RC-1'!AH2248</f>
        <v>0</v>
      </c>
      <c r="AI2248" s="1">
        <f>'[1]RC-1'!AI2248</f>
        <v>0</v>
      </c>
    </row>
    <row r="2249" spans="1:35" x14ac:dyDescent="0.3">
      <c r="A2249" s="1">
        <f>'[1]RC-1'!A2249</f>
        <v>0</v>
      </c>
      <c r="B2249" s="1">
        <f>'[1]RC-1'!B2249</f>
        <v>0</v>
      </c>
      <c r="C2249" s="1">
        <f>'[1]RC-1'!C2249</f>
        <v>0</v>
      </c>
      <c r="D2249" s="1">
        <f>'[1]RC-1'!D2249</f>
        <v>0</v>
      </c>
      <c r="E2249" s="1">
        <f>'[1]RC-1'!E2249</f>
        <v>0</v>
      </c>
      <c r="F2249" s="1">
        <f>'[1]RC-1'!F2249</f>
        <v>0</v>
      </c>
      <c r="G2249" s="1">
        <f>'[1]RC-1'!G2249</f>
        <v>0</v>
      </c>
      <c r="H2249" s="1">
        <f>'[1]RC-1'!H2249</f>
        <v>0</v>
      </c>
      <c r="I2249" s="1">
        <f>'[1]RC-1'!I2249</f>
        <v>0</v>
      </c>
      <c r="J2249" s="1">
        <f>'[1]RC-1'!J2249</f>
        <v>0</v>
      </c>
      <c r="K2249" s="1">
        <f>'[1]RC-1'!K2249</f>
        <v>0</v>
      </c>
      <c r="L2249" s="1">
        <f>'[1]RC-1'!L2249</f>
        <v>0</v>
      </c>
      <c r="M2249" s="1">
        <f>'[1]RC-1'!M2249</f>
        <v>0</v>
      </c>
      <c r="N2249" s="1">
        <f>'[1]RC-1'!N2249</f>
        <v>0</v>
      </c>
      <c r="O2249" s="1">
        <f>'[1]RC-1'!O2249</f>
        <v>0</v>
      </c>
      <c r="P2249" s="1">
        <f>'[1]RC-1'!P2249</f>
        <v>0</v>
      </c>
      <c r="Q2249" s="1">
        <f>'[1]RC-1'!Q2249</f>
        <v>0</v>
      </c>
      <c r="R2249" s="1">
        <f>'[1]RC-1'!R2249</f>
        <v>0</v>
      </c>
      <c r="S2249" s="1">
        <f>'[1]RC-1'!S2249</f>
        <v>0</v>
      </c>
      <c r="T2249" s="1">
        <f>'[1]RC-1'!T2249</f>
        <v>0</v>
      </c>
      <c r="U2249" s="1">
        <f>'[1]RC-1'!U2249</f>
        <v>0</v>
      </c>
      <c r="V2249" s="1">
        <f>'[1]RC-1'!V2249</f>
        <v>0</v>
      </c>
      <c r="W2249" s="1">
        <f>'[1]RC-1'!W2249</f>
        <v>0</v>
      </c>
      <c r="X2249" s="1">
        <f>'[1]RC-1'!X2249</f>
        <v>0</v>
      </c>
      <c r="Y2249" s="1">
        <f>'[1]RC-1'!Y2249</f>
        <v>0</v>
      </c>
      <c r="Z2249" s="1">
        <f>'[1]RC-1'!Z2249</f>
        <v>0</v>
      </c>
      <c r="AA2249" s="1">
        <f>'[1]RC-1'!AA2249</f>
        <v>0</v>
      </c>
      <c r="AB2249" s="1">
        <f>'[1]RC-1'!AB2249</f>
        <v>0</v>
      </c>
      <c r="AC2249" s="1">
        <f>'[1]RC-1'!AC2249</f>
        <v>0</v>
      </c>
      <c r="AD2249" s="1">
        <f>'[1]RC-1'!AD2249</f>
        <v>0</v>
      </c>
      <c r="AE2249" s="1">
        <f>'[1]RC-1'!AE2249</f>
        <v>0</v>
      </c>
      <c r="AF2249" s="1">
        <f>'[1]RC-1'!AF2249</f>
        <v>0</v>
      </c>
      <c r="AG2249" s="1">
        <f>'[1]RC-1'!AG2249</f>
        <v>0</v>
      </c>
      <c r="AH2249" s="1">
        <f>'[1]RC-1'!AH2249</f>
        <v>0</v>
      </c>
      <c r="AI2249" s="1">
        <f>'[1]RC-1'!AI2249</f>
        <v>0</v>
      </c>
    </row>
    <row r="2250" spans="1:35" x14ac:dyDescent="0.3">
      <c r="A2250" s="1">
        <f>'[1]RC-1'!A2250</f>
        <v>0</v>
      </c>
      <c r="B2250" s="1">
        <f>'[1]RC-1'!B2250</f>
        <v>0</v>
      </c>
      <c r="C2250" s="1">
        <f>'[1]RC-1'!C2250</f>
        <v>0</v>
      </c>
      <c r="D2250" s="1">
        <f>'[1]RC-1'!D2250</f>
        <v>0</v>
      </c>
      <c r="E2250" s="1">
        <f>'[1]RC-1'!E2250</f>
        <v>0</v>
      </c>
      <c r="F2250" s="1">
        <f>'[1]RC-1'!F2250</f>
        <v>0</v>
      </c>
      <c r="G2250" s="1">
        <f>'[1]RC-1'!G2250</f>
        <v>0</v>
      </c>
      <c r="H2250" s="1">
        <f>'[1]RC-1'!H2250</f>
        <v>0</v>
      </c>
      <c r="I2250" s="1">
        <f>'[1]RC-1'!I2250</f>
        <v>0</v>
      </c>
      <c r="J2250" s="1">
        <f>'[1]RC-1'!J2250</f>
        <v>0</v>
      </c>
      <c r="K2250" s="1">
        <f>'[1]RC-1'!K2250</f>
        <v>0</v>
      </c>
      <c r="L2250" s="1">
        <f>'[1]RC-1'!L2250</f>
        <v>0</v>
      </c>
      <c r="M2250" s="1">
        <f>'[1]RC-1'!M2250</f>
        <v>0</v>
      </c>
      <c r="N2250" s="1">
        <f>'[1]RC-1'!N2250</f>
        <v>0</v>
      </c>
      <c r="O2250" s="1">
        <f>'[1]RC-1'!O2250</f>
        <v>0</v>
      </c>
      <c r="P2250" s="1">
        <f>'[1]RC-1'!P2250</f>
        <v>0</v>
      </c>
      <c r="Q2250" s="1">
        <f>'[1]RC-1'!Q2250</f>
        <v>0</v>
      </c>
      <c r="R2250" s="1">
        <f>'[1]RC-1'!R2250</f>
        <v>0</v>
      </c>
      <c r="S2250" s="1">
        <f>'[1]RC-1'!S2250</f>
        <v>0</v>
      </c>
      <c r="T2250" s="1">
        <f>'[1]RC-1'!T2250</f>
        <v>0</v>
      </c>
      <c r="U2250" s="1">
        <f>'[1]RC-1'!U2250</f>
        <v>0</v>
      </c>
      <c r="V2250" s="1">
        <f>'[1]RC-1'!V2250</f>
        <v>0</v>
      </c>
      <c r="W2250" s="1">
        <f>'[1]RC-1'!W2250</f>
        <v>0</v>
      </c>
      <c r="X2250" s="1">
        <f>'[1]RC-1'!X2250</f>
        <v>0</v>
      </c>
      <c r="Y2250" s="1">
        <f>'[1]RC-1'!Y2250</f>
        <v>0</v>
      </c>
      <c r="Z2250" s="1">
        <f>'[1]RC-1'!Z2250</f>
        <v>0</v>
      </c>
      <c r="AA2250" s="1">
        <f>'[1]RC-1'!AA2250</f>
        <v>0</v>
      </c>
      <c r="AB2250" s="1">
        <f>'[1]RC-1'!AB2250</f>
        <v>0</v>
      </c>
      <c r="AC2250" s="1">
        <f>'[1]RC-1'!AC2250</f>
        <v>0</v>
      </c>
      <c r="AD2250" s="1">
        <f>'[1]RC-1'!AD2250</f>
        <v>0</v>
      </c>
      <c r="AE2250" s="1">
        <f>'[1]RC-1'!AE2250</f>
        <v>0</v>
      </c>
      <c r="AF2250" s="1">
        <f>'[1]RC-1'!AF2250</f>
        <v>0</v>
      </c>
      <c r="AG2250" s="1">
        <f>'[1]RC-1'!AG2250</f>
        <v>0</v>
      </c>
      <c r="AH2250" s="1">
        <f>'[1]RC-1'!AH2250</f>
        <v>0</v>
      </c>
      <c r="AI2250" s="1">
        <f>'[1]RC-1'!AI2250</f>
        <v>0</v>
      </c>
    </row>
    <row r="2251" spans="1:35" x14ac:dyDescent="0.3">
      <c r="A2251" s="1">
        <f>'[1]RC-1'!A2251</f>
        <v>0</v>
      </c>
      <c r="B2251" s="1">
        <f>'[1]RC-1'!B2251</f>
        <v>0</v>
      </c>
      <c r="C2251" s="1">
        <f>'[1]RC-1'!C2251</f>
        <v>0</v>
      </c>
      <c r="D2251" s="1">
        <f>'[1]RC-1'!D2251</f>
        <v>0</v>
      </c>
      <c r="E2251" s="1">
        <f>'[1]RC-1'!E2251</f>
        <v>0</v>
      </c>
      <c r="F2251" s="1">
        <f>'[1]RC-1'!F2251</f>
        <v>0</v>
      </c>
      <c r="G2251" s="1">
        <f>'[1]RC-1'!G2251</f>
        <v>0</v>
      </c>
      <c r="H2251" s="1">
        <f>'[1]RC-1'!H2251</f>
        <v>0</v>
      </c>
      <c r="I2251" s="1">
        <f>'[1]RC-1'!I2251</f>
        <v>0</v>
      </c>
      <c r="J2251" s="1">
        <f>'[1]RC-1'!J2251</f>
        <v>0</v>
      </c>
      <c r="K2251" s="1">
        <f>'[1]RC-1'!K2251</f>
        <v>0</v>
      </c>
      <c r="L2251" s="1">
        <f>'[1]RC-1'!L2251</f>
        <v>0</v>
      </c>
      <c r="M2251" s="1">
        <f>'[1]RC-1'!M2251</f>
        <v>0</v>
      </c>
      <c r="N2251" s="1">
        <f>'[1]RC-1'!N2251</f>
        <v>0</v>
      </c>
      <c r="O2251" s="1">
        <f>'[1]RC-1'!O2251</f>
        <v>0</v>
      </c>
      <c r="P2251" s="1">
        <f>'[1]RC-1'!P2251</f>
        <v>0</v>
      </c>
      <c r="Q2251" s="1">
        <f>'[1]RC-1'!Q2251</f>
        <v>0</v>
      </c>
      <c r="R2251" s="1">
        <f>'[1]RC-1'!R2251</f>
        <v>0</v>
      </c>
      <c r="S2251" s="1">
        <f>'[1]RC-1'!S2251</f>
        <v>0</v>
      </c>
      <c r="T2251" s="1">
        <f>'[1]RC-1'!T2251</f>
        <v>0</v>
      </c>
      <c r="U2251" s="1">
        <f>'[1]RC-1'!U2251</f>
        <v>0</v>
      </c>
      <c r="V2251" s="1">
        <f>'[1]RC-1'!V2251</f>
        <v>0</v>
      </c>
      <c r="W2251" s="1">
        <f>'[1]RC-1'!W2251</f>
        <v>0</v>
      </c>
      <c r="X2251" s="1">
        <f>'[1]RC-1'!X2251</f>
        <v>0</v>
      </c>
      <c r="Y2251" s="1">
        <f>'[1]RC-1'!Y2251</f>
        <v>0</v>
      </c>
      <c r="Z2251" s="1">
        <f>'[1]RC-1'!Z2251</f>
        <v>0</v>
      </c>
      <c r="AA2251" s="1">
        <f>'[1]RC-1'!AA2251</f>
        <v>0</v>
      </c>
      <c r="AB2251" s="1">
        <f>'[1]RC-1'!AB2251</f>
        <v>0</v>
      </c>
      <c r="AC2251" s="1">
        <f>'[1]RC-1'!AC2251</f>
        <v>0</v>
      </c>
      <c r="AD2251" s="1">
        <f>'[1]RC-1'!AD2251</f>
        <v>0</v>
      </c>
      <c r="AE2251" s="1">
        <f>'[1]RC-1'!AE2251</f>
        <v>0</v>
      </c>
      <c r="AF2251" s="1">
        <f>'[1]RC-1'!AF2251</f>
        <v>0</v>
      </c>
      <c r="AG2251" s="1">
        <f>'[1]RC-1'!AG2251</f>
        <v>0</v>
      </c>
      <c r="AH2251" s="1">
        <f>'[1]RC-1'!AH2251</f>
        <v>0</v>
      </c>
      <c r="AI2251" s="1">
        <f>'[1]RC-1'!AI2251</f>
        <v>0</v>
      </c>
    </row>
    <row r="2252" spans="1:35" x14ac:dyDescent="0.3">
      <c r="A2252" s="1">
        <f>'[1]RC-1'!A2252</f>
        <v>0</v>
      </c>
      <c r="B2252" s="1">
        <f>'[1]RC-1'!B2252</f>
        <v>0</v>
      </c>
      <c r="C2252" s="1">
        <f>'[1]RC-1'!C2252</f>
        <v>0</v>
      </c>
      <c r="D2252" s="1">
        <f>'[1]RC-1'!D2252</f>
        <v>0</v>
      </c>
      <c r="E2252" s="1">
        <f>'[1]RC-1'!E2252</f>
        <v>0</v>
      </c>
      <c r="F2252" s="1">
        <f>'[1]RC-1'!F2252</f>
        <v>0</v>
      </c>
      <c r="G2252" s="1">
        <f>'[1]RC-1'!G2252</f>
        <v>0</v>
      </c>
      <c r="H2252" s="1">
        <f>'[1]RC-1'!H2252</f>
        <v>0</v>
      </c>
      <c r="I2252" s="1">
        <f>'[1]RC-1'!I2252</f>
        <v>0</v>
      </c>
      <c r="J2252" s="1">
        <f>'[1]RC-1'!J2252</f>
        <v>0</v>
      </c>
      <c r="K2252" s="1">
        <f>'[1]RC-1'!K2252</f>
        <v>0</v>
      </c>
      <c r="L2252" s="1">
        <f>'[1]RC-1'!L2252</f>
        <v>0</v>
      </c>
      <c r="M2252" s="1">
        <f>'[1]RC-1'!M2252</f>
        <v>0</v>
      </c>
      <c r="N2252" s="1">
        <f>'[1]RC-1'!N2252</f>
        <v>0</v>
      </c>
      <c r="O2252" s="1">
        <f>'[1]RC-1'!O2252</f>
        <v>0</v>
      </c>
      <c r="P2252" s="1">
        <f>'[1]RC-1'!P2252</f>
        <v>0</v>
      </c>
      <c r="Q2252" s="1">
        <f>'[1]RC-1'!Q2252</f>
        <v>0</v>
      </c>
      <c r="R2252" s="1">
        <f>'[1]RC-1'!R2252</f>
        <v>0</v>
      </c>
      <c r="S2252" s="1">
        <f>'[1]RC-1'!S2252</f>
        <v>0</v>
      </c>
      <c r="T2252" s="1">
        <f>'[1]RC-1'!T2252</f>
        <v>0</v>
      </c>
      <c r="U2252" s="1">
        <f>'[1]RC-1'!U2252</f>
        <v>0</v>
      </c>
      <c r="V2252" s="1">
        <f>'[1]RC-1'!V2252</f>
        <v>0</v>
      </c>
      <c r="W2252" s="1">
        <f>'[1]RC-1'!W2252</f>
        <v>0</v>
      </c>
      <c r="X2252" s="1">
        <f>'[1]RC-1'!X2252</f>
        <v>0</v>
      </c>
      <c r="Y2252" s="1">
        <f>'[1]RC-1'!Y2252</f>
        <v>0</v>
      </c>
      <c r="Z2252" s="1">
        <f>'[1]RC-1'!Z2252</f>
        <v>0</v>
      </c>
      <c r="AA2252" s="1">
        <f>'[1]RC-1'!AA2252</f>
        <v>0</v>
      </c>
      <c r="AB2252" s="1">
        <f>'[1]RC-1'!AB2252</f>
        <v>0</v>
      </c>
      <c r="AC2252" s="1">
        <f>'[1]RC-1'!AC2252</f>
        <v>0</v>
      </c>
      <c r="AD2252" s="1">
        <f>'[1]RC-1'!AD2252</f>
        <v>0</v>
      </c>
      <c r="AE2252" s="1">
        <f>'[1]RC-1'!AE2252</f>
        <v>0</v>
      </c>
      <c r="AF2252" s="1">
        <f>'[1]RC-1'!AF2252</f>
        <v>0</v>
      </c>
      <c r="AG2252" s="1">
        <f>'[1]RC-1'!AG2252</f>
        <v>0</v>
      </c>
      <c r="AH2252" s="1">
        <f>'[1]RC-1'!AH2252</f>
        <v>0</v>
      </c>
      <c r="AI2252" s="1">
        <f>'[1]RC-1'!AI2252</f>
        <v>0</v>
      </c>
    </row>
    <row r="2253" spans="1:35" x14ac:dyDescent="0.3">
      <c r="A2253" s="1">
        <f>'[1]RC-1'!A2253</f>
        <v>0</v>
      </c>
      <c r="B2253" s="1">
        <f>'[1]RC-1'!B2253</f>
        <v>0</v>
      </c>
      <c r="C2253" s="1">
        <f>'[1]RC-1'!C2253</f>
        <v>0</v>
      </c>
      <c r="D2253" s="1">
        <f>'[1]RC-1'!D2253</f>
        <v>0</v>
      </c>
      <c r="E2253" s="1">
        <f>'[1]RC-1'!E2253</f>
        <v>0</v>
      </c>
      <c r="F2253" s="1">
        <f>'[1]RC-1'!F2253</f>
        <v>0</v>
      </c>
      <c r="G2253" s="1">
        <f>'[1]RC-1'!G2253</f>
        <v>0</v>
      </c>
      <c r="H2253" s="1">
        <f>'[1]RC-1'!H2253</f>
        <v>0</v>
      </c>
      <c r="I2253" s="1">
        <f>'[1]RC-1'!I2253</f>
        <v>0</v>
      </c>
      <c r="J2253" s="1">
        <f>'[1]RC-1'!J2253</f>
        <v>0</v>
      </c>
      <c r="K2253" s="1">
        <f>'[1]RC-1'!K2253</f>
        <v>0</v>
      </c>
      <c r="L2253" s="1">
        <f>'[1]RC-1'!L2253</f>
        <v>0</v>
      </c>
      <c r="M2253" s="1">
        <f>'[1]RC-1'!M2253</f>
        <v>0</v>
      </c>
      <c r="N2253" s="1">
        <f>'[1]RC-1'!N2253</f>
        <v>0</v>
      </c>
      <c r="O2253" s="1">
        <f>'[1]RC-1'!O2253</f>
        <v>0</v>
      </c>
      <c r="P2253" s="1">
        <f>'[1]RC-1'!P2253</f>
        <v>0</v>
      </c>
      <c r="Q2253" s="1">
        <f>'[1]RC-1'!Q2253</f>
        <v>0</v>
      </c>
      <c r="R2253" s="1">
        <f>'[1]RC-1'!R2253</f>
        <v>0</v>
      </c>
      <c r="S2253" s="1">
        <f>'[1]RC-1'!S2253</f>
        <v>0</v>
      </c>
      <c r="T2253" s="1">
        <f>'[1]RC-1'!T2253</f>
        <v>0</v>
      </c>
      <c r="U2253" s="1">
        <f>'[1]RC-1'!U2253</f>
        <v>0</v>
      </c>
      <c r="V2253" s="1">
        <f>'[1]RC-1'!V2253</f>
        <v>0</v>
      </c>
      <c r="W2253" s="1">
        <f>'[1]RC-1'!W2253</f>
        <v>0</v>
      </c>
      <c r="X2253" s="1">
        <f>'[1]RC-1'!X2253</f>
        <v>0</v>
      </c>
      <c r="Y2253" s="1">
        <f>'[1]RC-1'!Y2253</f>
        <v>0</v>
      </c>
      <c r="Z2253" s="1">
        <f>'[1]RC-1'!Z2253</f>
        <v>0</v>
      </c>
      <c r="AA2253" s="1">
        <f>'[1]RC-1'!AA2253</f>
        <v>0</v>
      </c>
      <c r="AB2253" s="1">
        <f>'[1]RC-1'!AB2253</f>
        <v>0</v>
      </c>
      <c r="AC2253" s="1">
        <f>'[1]RC-1'!AC2253</f>
        <v>0</v>
      </c>
      <c r="AD2253" s="1">
        <f>'[1]RC-1'!AD2253</f>
        <v>0</v>
      </c>
      <c r="AE2253" s="1">
        <f>'[1]RC-1'!AE2253</f>
        <v>0</v>
      </c>
      <c r="AF2253" s="1">
        <f>'[1]RC-1'!AF2253</f>
        <v>0</v>
      </c>
      <c r="AG2253" s="1">
        <f>'[1]RC-1'!AG2253</f>
        <v>0</v>
      </c>
      <c r="AH2253" s="1">
        <f>'[1]RC-1'!AH2253</f>
        <v>0</v>
      </c>
      <c r="AI2253" s="1">
        <f>'[1]RC-1'!AI2253</f>
        <v>0</v>
      </c>
    </row>
    <row r="2254" spans="1:35" x14ac:dyDescent="0.3">
      <c r="A2254" s="1">
        <f>'[1]RC-1'!A2254</f>
        <v>0</v>
      </c>
      <c r="B2254" s="1">
        <f>'[1]RC-1'!B2254</f>
        <v>0</v>
      </c>
      <c r="C2254" s="1">
        <f>'[1]RC-1'!C2254</f>
        <v>0</v>
      </c>
      <c r="D2254" s="1">
        <f>'[1]RC-1'!D2254</f>
        <v>0</v>
      </c>
      <c r="E2254" s="1">
        <f>'[1]RC-1'!E2254</f>
        <v>0</v>
      </c>
      <c r="F2254" s="1">
        <f>'[1]RC-1'!F2254</f>
        <v>0</v>
      </c>
      <c r="G2254" s="1">
        <f>'[1]RC-1'!G2254</f>
        <v>0</v>
      </c>
      <c r="H2254" s="1">
        <f>'[1]RC-1'!H2254</f>
        <v>0</v>
      </c>
      <c r="I2254" s="1">
        <f>'[1]RC-1'!I2254</f>
        <v>0</v>
      </c>
      <c r="J2254" s="1">
        <f>'[1]RC-1'!J2254</f>
        <v>0</v>
      </c>
      <c r="K2254" s="1">
        <f>'[1]RC-1'!K2254</f>
        <v>0</v>
      </c>
      <c r="L2254" s="1">
        <f>'[1]RC-1'!L2254</f>
        <v>0</v>
      </c>
      <c r="M2254" s="1">
        <f>'[1]RC-1'!M2254</f>
        <v>0</v>
      </c>
      <c r="N2254" s="1">
        <f>'[1]RC-1'!N2254</f>
        <v>0</v>
      </c>
      <c r="O2254" s="1">
        <f>'[1]RC-1'!O2254</f>
        <v>0</v>
      </c>
      <c r="P2254" s="1">
        <f>'[1]RC-1'!P2254</f>
        <v>0</v>
      </c>
      <c r="Q2254" s="1">
        <f>'[1]RC-1'!Q2254</f>
        <v>0</v>
      </c>
      <c r="R2254" s="1">
        <f>'[1]RC-1'!R2254</f>
        <v>0</v>
      </c>
      <c r="S2254" s="1">
        <f>'[1]RC-1'!S2254</f>
        <v>0</v>
      </c>
      <c r="T2254" s="1">
        <f>'[1]RC-1'!T2254</f>
        <v>0</v>
      </c>
      <c r="U2254" s="1">
        <f>'[1]RC-1'!U2254</f>
        <v>0</v>
      </c>
      <c r="V2254" s="1">
        <f>'[1]RC-1'!V2254</f>
        <v>0</v>
      </c>
      <c r="W2254" s="1">
        <f>'[1]RC-1'!W2254</f>
        <v>0</v>
      </c>
      <c r="X2254" s="1">
        <f>'[1]RC-1'!X2254</f>
        <v>0</v>
      </c>
      <c r="Y2254" s="1">
        <f>'[1]RC-1'!Y2254</f>
        <v>0</v>
      </c>
      <c r="Z2254" s="1">
        <f>'[1]RC-1'!Z2254</f>
        <v>0</v>
      </c>
      <c r="AA2254" s="1">
        <f>'[1]RC-1'!AA2254</f>
        <v>0</v>
      </c>
      <c r="AB2254" s="1">
        <f>'[1]RC-1'!AB2254</f>
        <v>0</v>
      </c>
      <c r="AC2254" s="1">
        <f>'[1]RC-1'!AC2254</f>
        <v>0</v>
      </c>
      <c r="AD2254" s="1">
        <f>'[1]RC-1'!AD2254</f>
        <v>0</v>
      </c>
      <c r="AE2254" s="1">
        <f>'[1]RC-1'!AE2254</f>
        <v>0</v>
      </c>
      <c r="AF2254" s="1">
        <f>'[1]RC-1'!AF2254</f>
        <v>0</v>
      </c>
      <c r="AG2254" s="1">
        <f>'[1]RC-1'!AG2254</f>
        <v>0</v>
      </c>
      <c r="AH2254" s="1">
        <f>'[1]RC-1'!AH2254</f>
        <v>0</v>
      </c>
      <c r="AI2254" s="1">
        <f>'[1]RC-1'!AI2254</f>
        <v>0</v>
      </c>
    </row>
    <row r="2255" spans="1:35" x14ac:dyDescent="0.3">
      <c r="A2255" s="1">
        <f>'[1]RC-1'!A2255</f>
        <v>0</v>
      </c>
      <c r="B2255" s="1">
        <f>'[1]RC-1'!B2255</f>
        <v>0</v>
      </c>
      <c r="C2255" s="1">
        <f>'[1]RC-1'!C2255</f>
        <v>0</v>
      </c>
      <c r="D2255" s="1">
        <f>'[1]RC-1'!D2255</f>
        <v>0</v>
      </c>
      <c r="E2255" s="1">
        <f>'[1]RC-1'!E2255</f>
        <v>0</v>
      </c>
      <c r="F2255" s="1">
        <f>'[1]RC-1'!F2255</f>
        <v>0</v>
      </c>
      <c r="G2255" s="1">
        <f>'[1]RC-1'!G2255</f>
        <v>0</v>
      </c>
      <c r="H2255" s="1">
        <f>'[1]RC-1'!H2255</f>
        <v>0</v>
      </c>
      <c r="I2255" s="1">
        <f>'[1]RC-1'!I2255</f>
        <v>0</v>
      </c>
      <c r="J2255" s="1">
        <f>'[1]RC-1'!J2255</f>
        <v>0</v>
      </c>
      <c r="K2255" s="1">
        <f>'[1]RC-1'!K2255</f>
        <v>0</v>
      </c>
      <c r="L2255" s="1">
        <f>'[1]RC-1'!L2255</f>
        <v>0</v>
      </c>
      <c r="M2255" s="1">
        <f>'[1]RC-1'!M2255</f>
        <v>0</v>
      </c>
      <c r="N2255" s="1">
        <f>'[1]RC-1'!N2255</f>
        <v>0</v>
      </c>
      <c r="O2255" s="1">
        <f>'[1]RC-1'!O2255</f>
        <v>0</v>
      </c>
      <c r="P2255" s="1">
        <f>'[1]RC-1'!P2255</f>
        <v>0</v>
      </c>
      <c r="Q2255" s="1">
        <f>'[1]RC-1'!Q2255</f>
        <v>0</v>
      </c>
      <c r="R2255" s="1">
        <f>'[1]RC-1'!R2255</f>
        <v>0</v>
      </c>
      <c r="S2255" s="1">
        <f>'[1]RC-1'!S2255</f>
        <v>0</v>
      </c>
      <c r="T2255" s="1">
        <f>'[1]RC-1'!T2255</f>
        <v>0</v>
      </c>
      <c r="U2255" s="1">
        <f>'[1]RC-1'!U2255</f>
        <v>0</v>
      </c>
      <c r="V2255" s="1">
        <f>'[1]RC-1'!V2255</f>
        <v>0</v>
      </c>
      <c r="W2255" s="1">
        <f>'[1]RC-1'!W2255</f>
        <v>0</v>
      </c>
      <c r="X2255" s="1">
        <f>'[1]RC-1'!X2255</f>
        <v>0</v>
      </c>
      <c r="Y2255" s="1">
        <f>'[1]RC-1'!Y2255</f>
        <v>0</v>
      </c>
      <c r="Z2255" s="1">
        <f>'[1]RC-1'!Z2255</f>
        <v>0</v>
      </c>
      <c r="AA2255" s="1">
        <f>'[1]RC-1'!AA2255</f>
        <v>0</v>
      </c>
      <c r="AB2255" s="1">
        <f>'[1]RC-1'!AB2255</f>
        <v>0</v>
      </c>
      <c r="AC2255" s="1">
        <f>'[1]RC-1'!AC2255</f>
        <v>0</v>
      </c>
      <c r="AD2255" s="1">
        <f>'[1]RC-1'!AD2255</f>
        <v>0</v>
      </c>
      <c r="AE2255" s="1">
        <f>'[1]RC-1'!AE2255</f>
        <v>0</v>
      </c>
      <c r="AF2255" s="1">
        <f>'[1]RC-1'!AF2255</f>
        <v>0</v>
      </c>
      <c r="AG2255" s="1">
        <f>'[1]RC-1'!AG2255</f>
        <v>0</v>
      </c>
      <c r="AH2255" s="1">
        <f>'[1]RC-1'!AH2255</f>
        <v>0</v>
      </c>
      <c r="AI2255" s="1">
        <f>'[1]RC-1'!AI2255</f>
        <v>0</v>
      </c>
    </row>
    <row r="2256" spans="1:35" x14ac:dyDescent="0.3">
      <c r="A2256" s="1">
        <f>'[1]RC-1'!A2256</f>
        <v>0</v>
      </c>
      <c r="B2256" s="1">
        <f>'[1]RC-1'!B2256</f>
        <v>0</v>
      </c>
      <c r="C2256" s="1">
        <f>'[1]RC-1'!C2256</f>
        <v>0</v>
      </c>
      <c r="D2256" s="1">
        <f>'[1]RC-1'!D2256</f>
        <v>0</v>
      </c>
      <c r="E2256" s="1">
        <f>'[1]RC-1'!E2256</f>
        <v>0</v>
      </c>
      <c r="F2256" s="1">
        <f>'[1]RC-1'!F2256</f>
        <v>0</v>
      </c>
      <c r="G2256" s="1">
        <f>'[1]RC-1'!G2256</f>
        <v>0</v>
      </c>
      <c r="H2256" s="1">
        <f>'[1]RC-1'!H2256</f>
        <v>0</v>
      </c>
      <c r="I2256" s="1">
        <f>'[1]RC-1'!I2256</f>
        <v>0</v>
      </c>
      <c r="J2256" s="1">
        <f>'[1]RC-1'!J2256</f>
        <v>0</v>
      </c>
      <c r="K2256" s="1">
        <f>'[1]RC-1'!K2256</f>
        <v>0</v>
      </c>
      <c r="L2256" s="1">
        <f>'[1]RC-1'!L2256</f>
        <v>0</v>
      </c>
      <c r="M2256" s="1">
        <f>'[1]RC-1'!M2256</f>
        <v>0</v>
      </c>
      <c r="N2256" s="1">
        <f>'[1]RC-1'!N2256</f>
        <v>0</v>
      </c>
      <c r="O2256" s="1">
        <f>'[1]RC-1'!O2256</f>
        <v>0</v>
      </c>
      <c r="P2256" s="1">
        <f>'[1]RC-1'!P2256</f>
        <v>0</v>
      </c>
      <c r="Q2256" s="1">
        <f>'[1]RC-1'!Q2256</f>
        <v>0</v>
      </c>
      <c r="R2256" s="1">
        <f>'[1]RC-1'!R2256</f>
        <v>0</v>
      </c>
      <c r="S2256" s="1">
        <f>'[1]RC-1'!S2256</f>
        <v>0</v>
      </c>
      <c r="T2256" s="1">
        <f>'[1]RC-1'!T2256</f>
        <v>0</v>
      </c>
      <c r="U2256" s="1">
        <f>'[1]RC-1'!U2256</f>
        <v>0</v>
      </c>
      <c r="V2256" s="1">
        <f>'[1]RC-1'!V2256</f>
        <v>0</v>
      </c>
      <c r="W2256" s="1">
        <f>'[1]RC-1'!W2256</f>
        <v>0</v>
      </c>
      <c r="X2256" s="1">
        <f>'[1]RC-1'!X2256</f>
        <v>0</v>
      </c>
      <c r="Y2256" s="1">
        <f>'[1]RC-1'!Y2256</f>
        <v>0</v>
      </c>
      <c r="Z2256" s="1">
        <f>'[1]RC-1'!Z2256</f>
        <v>0</v>
      </c>
      <c r="AA2256" s="1">
        <f>'[1]RC-1'!AA2256</f>
        <v>0</v>
      </c>
      <c r="AB2256" s="1">
        <f>'[1]RC-1'!AB2256</f>
        <v>0</v>
      </c>
      <c r="AC2256" s="1">
        <f>'[1]RC-1'!AC2256</f>
        <v>0</v>
      </c>
      <c r="AD2256" s="1">
        <f>'[1]RC-1'!AD2256</f>
        <v>0</v>
      </c>
      <c r="AE2256" s="1">
        <f>'[1]RC-1'!AE2256</f>
        <v>0</v>
      </c>
      <c r="AF2256" s="1">
        <f>'[1]RC-1'!AF2256</f>
        <v>0</v>
      </c>
      <c r="AG2256" s="1">
        <f>'[1]RC-1'!AG2256</f>
        <v>0</v>
      </c>
      <c r="AH2256" s="1">
        <f>'[1]RC-1'!AH2256</f>
        <v>0</v>
      </c>
      <c r="AI2256" s="1">
        <f>'[1]RC-1'!AI2256</f>
        <v>0</v>
      </c>
    </row>
    <row r="2257" spans="1:35" x14ac:dyDescent="0.3">
      <c r="A2257" s="1">
        <f>'[1]RC-1'!A2257</f>
        <v>0</v>
      </c>
      <c r="B2257" s="1">
        <f>'[1]RC-1'!B2257</f>
        <v>0</v>
      </c>
      <c r="C2257" s="1">
        <f>'[1]RC-1'!C2257</f>
        <v>0</v>
      </c>
      <c r="D2257" s="1">
        <f>'[1]RC-1'!D2257</f>
        <v>0</v>
      </c>
      <c r="E2257" s="1">
        <f>'[1]RC-1'!E2257</f>
        <v>0</v>
      </c>
      <c r="F2257" s="1">
        <f>'[1]RC-1'!F2257</f>
        <v>0</v>
      </c>
      <c r="G2257" s="1">
        <f>'[1]RC-1'!G2257</f>
        <v>0</v>
      </c>
      <c r="H2257" s="1">
        <f>'[1]RC-1'!H2257</f>
        <v>0</v>
      </c>
      <c r="I2257" s="1">
        <f>'[1]RC-1'!I2257</f>
        <v>0</v>
      </c>
      <c r="J2257" s="1">
        <f>'[1]RC-1'!J2257</f>
        <v>0</v>
      </c>
      <c r="K2257" s="1">
        <f>'[1]RC-1'!K2257</f>
        <v>0</v>
      </c>
      <c r="L2257" s="1">
        <f>'[1]RC-1'!L2257</f>
        <v>0</v>
      </c>
      <c r="M2257" s="1">
        <f>'[1]RC-1'!M2257</f>
        <v>0</v>
      </c>
      <c r="N2257" s="1">
        <f>'[1]RC-1'!N2257</f>
        <v>0</v>
      </c>
      <c r="O2257" s="1">
        <f>'[1]RC-1'!O2257</f>
        <v>0</v>
      </c>
      <c r="P2257" s="1">
        <f>'[1]RC-1'!P2257</f>
        <v>0</v>
      </c>
      <c r="Q2257" s="1">
        <f>'[1]RC-1'!Q2257</f>
        <v>0</v>
      </c>
      <c r="R2257" s="1">
        <f>'[1]RC-1'!R2257</f>
        <v>0</v>
      </c>
      <c r="S2257" s="1">
        <f>'[1]RC-1'!S2257</f>
        <v>0</v>
      </c>
      <c r="T2257" s="1">
        <f>'[1]RC-1'!T2257</f>
        <v>0</v>
      </c>
      <c r="U2257" s="1">
        <f>'[1]RC-1'!U2257</f>
        <v>0</v>
      </c>
      <c r="V2257" s="1">
        <f>'[1]RC-1'!V2257</f>
        <v>0</v>
      </c>
      <c r="W2257" s="1">
        <f>'[1]RC-1'!W2257</f>
        <v>0</v>
      </c>
      <c r="X2257" s="1">
        <f>'[1]RC-1'!X2257</f>
        <v>0</v>
      </c>
      <c r="Y2257" s="1">
        <f>'[1]RC-1'!Y2257</f>
        <v>0</v>
      </c>
      <c r="Z2257" s="1">
        <f>'[1]RC-1'!Z2257</f>
        <v>0</v>
      </c>
      <c r="AA2257" s="1">
        <f>'[1]RC-1'!AA2257</f>
        <v>0</v>
      </c>
      <c r="AB2257" s="1">
        <f>'[1]RC-1'!AB2257</f>
        <v>0</v>
      </c>
      <c r="AC2257" s="1">
        <f>'[1]RC-1'!AC2257</f>
        <v>0</v>
      </c>
      <c r="AD2257" s="1">
        <f>'[1]RC-1'!AD2257</f>
        <v>0</v>
      </c>
      <c r="AE2257" s="1">
        <f>'[1]RC-1'!AE2257</f>
        <v>0</v>
      </c>
      <c r="AF2257" s="1">
        <f>'[1]RC-1'!AF2257</f>
        <v>0</v>
      </c>
      <c r="AG2257" s="1">
        <f>'[1]RC-1'!AG2257</f>
        <v>0</v>
      </c>
      <c r="AH2257" s="1">
        <f>'[1]RC-1'!AH2257</f>
        <v>0</v>
      </c>
      <c r="AI2257" s="1">
        <f>'[1]RC-1'!AI2257</f>
        <v>0</v>
      </c>
    </row>
    <row r="2258" spans="1:35" x14ac:dyDescent="0.3">
      <c r="A2258" s="1">
        <f>'[1]RC-1'!A2258</f>
        <v>0</v>
      </c>
      <c r="B2258" s="1">
        <f>'[1]RC-1'!B2258</f>
        <v>0</v>
      </c>
      <c r="C2258" s="1">
        <f>'[1]RC-1'!C2258</f>
        <v>0</v>
      </c>
      <c r="D2258" s="1">
        <f>'[1]RC-1'!D2258</f>
        <v>0</v>
      </c>
      <c r="E2258" s="1">
        <f>'[1]RC-1'!E2258</f>
        <v>0</v>
      </c>
      <c r="F2258" s="1">
        <f>'[1]RC-1'!F2258</f>
        <v>0</v>
      </c>
      <c r="G2258" s="1">
        <f>'[1]RC-1'!G2258</f>
        <v>0</v>
      </c>
      <c r="H2258" s="1">
        <f>'[1]RC-1'!H2258</f>
        <v>0</v>
      </c>
      <c r="I2258" s="1">
        <f>'[1]RC-1'!I2258</f>
        <v>0</v>
      </c>
      <c r="J2258" s="1">
        <f>'[1]RC-1'!J2258</f>
        <v>0</v>
      </c>
      <c r="K2258" s="1">
        <f>'[1]RC-1'!K2258</f>
        <v>0</v>
      </c>
      <c r="L2258" s="1">
        <f>'[1]RC-1'!L2258</f>
        <v>0</v>
      </c>
      <c r="M2258" s="1">
        <f>'[1]RC-1'!M2258</f>
        <v>0</v>
      </c>
      <c r="N2258" s="1">
        <f>'[1]RC-1'!N2258</f>
        <v>0</v>
      </c>
      <c r="O2258" s="1">
        <f>'[1]RC-1'!O2258</f>
        <v>0</v>
      </c>
      <c r="P2258" s="1">
        <f>'[1]RC-1'!P2258</f>
        <v>0</v>
      </c>
      <c r="Q2258" s="1">
        <f>'[1]RC-1'!Q2258</f>
        <v>0</v>
      </c>
      <c r="R2258" s="1">
        <f>'[1]RC-1'!R2258</f>
        <v>0</v>
      </c>
      <c r="S2258" s="1">
        <f>'[1]RC-1'!S2258</f>
        <v>0</v>
      </c>
      <c r="T2258" s="1">
        <f>'[1]RC-1'!T2258</f>
        <v>0</v>
      </c>
      <c r="U2258" s="1">
        <f>'[1]RC-1'!U2258</f>
        <v>0</v>
      </c>
      <c r="V2258" s="1">
        <f>'[1]RC-1'!V2258</f>
        <v>0</v>
      </c>
      <c r="W2258" s="1">
        <f>'[1]RC-1'!W2258</f>
        <v>0</v>
      </c>
      <c r="X2258" s="1">
        <f>'[1]RC-1'!X2258</f>
        <v>0</v>
      </c>
      <c r="Y2258" s="1">
        <f>'[1]RC-1'!Y2258</f>
        <v>0</v>
      </c>
      <c r="Z2258" s="1">
        <f>'[1]RC-1'!Z2258</f>
        <v>0</v>
      </c>
      <c r="AA2258" s="1">
        <f>'[1]RC-1'!AA2258</f>
        <v>0</v>
      </c>
      <c r="AB2258" s="1">
        <f>'[1]RC-1'!AB2258</f>
        <v>0</v>
      </c>
      <c r="AC2258" s="1">
        <f>'[1]RC-1'!AC2258</f>
        <v>0</v>
      </c>
      <c r="AD2258" s="1">
        <f>'[1]RC-1'!AD2258</f>
        <v>0</v>
      </c>
      <c r="AE2258" s="1">
        <f>'[1]RC-1'!AE2258</f>
        <v>0</v>
      </c>
      <c r="AF2258" s="1">
        <f>'[1]RC-1'!AF2258</f>
        <v>0</v>
      </c>
      <c r="AG2258" s="1">
        <f>'[1]RC-1'!AG2258</f>
        <v>0</v>
      </c>
      <c r="AH2258" s="1">
        <f>'[1]RC-1'!AH2258</f>
        <v>0</v>
      </c>
      <c r="AI2258" s="1">
        <f>'[1]RC-1'!AI2258</f>
        <v>0</v>
      </c>
    </row>
    <row r="2259" spans="1:35" x14ac:dyDescent="0.3">
      <c r="A2259" s="1">
        <f>'[1]RC-1'!A2259</f>
        <v>0</v>
      </c>
      <c r="B2259" s="1">
        <f>'[1]RC-1'!B2259</f>
        <v>0</v>
      </c>
      <c r="C2259" s="1">
        <f>'[1]RC-1'!C2259</f>
        <v>0</v>
      </c>
      <c r="D2259" s="1">
        <f>'[1]RC-1'!D2259</f>
        <v>0</v>
      </c>
      <c r="E2259" s="1">
        <f>'[1]RC-1'!E2259</f>
        <v>0</v>
      </c>
      <c r="F2259" s="1">
        <f>'[1]RC-1'!F2259</f>
        <v>0</v>
      </c>
      <c r="G2259" s="1">
        <f>'[1]RC-1'!G2259</f>
        <v>0</v>
      </c>
      <c r="H2259" s="1">
        <f>'[1]RC-1'!H2259</f>
        <v>0</v>
      </c>
      <c r="I2259" s="1">
        <f>'[1]RC-1'!I2259</f>
        <v>0</v>
      </c>
      <c r="J2259" s="1">
        <f>'[1]RC-1'!J2259</f>
        <v>0</v>
      </c>
      <c r="K2259" s="1">
        <f>'[1]RC-1'!K2259</f>
        <v>0</v>
      </c>
      <c r="L2259" s="1">
        <f>'[1]RC-1'!L2259</f>
        <v>0</v>
      </c>
      <c r="M2259" s="1">
        <f>'[1]RC-1'!M2259</f>
        <v>0</v>
      </c>
      <c r="N2259" s="1">
        <f>'[1]RC-1'!N2259</f>
        <v>0</v>
      </c>
      <c r="O2259" s="1">
        <f>'[1]RC-1'!O2259</f>
        <v>0</v>
      </c>
      <c r="P2259" s="1">
        <f>'[1]RC-1'!P2259</f>
        <v>0</v>
      </c>
      <c r="Q2259" s="1">
        <f>'[1]RC-1'!Q2259</f>
        <v>0</v>
      </c>
      <c r="R2259" s="1">
        <f>'[1]RC-1'!R2259</f>
        <v>0</v>
      </c>
      <c r="S2259" s="1">
        <f>'[1]RC-1'!S2259</f>
        <v>0</v>
      </c>
      <c r="T2259" s="1">
        <f>'[1]RC-1'!T2259</f>
        <v>0</v>
      </c>
      <c r="U2259" s="1">
        <f>'[1]RC-1'!U2259</f>
        <v>0</v>
      </c>
      <c r="V2259" s="1">
        <f>'[1]RC-1'!V2259</f>
        <v>0</v>
      </c>
      <c r="W2259" s="1">
        <f>'[1]RC-1'!W2259</f>
        <v>0</v>
      </c>
      <c r="X2259" s="1">
        <f>'[1]RC-1'!X2259</f>
        <v>0</v>
      </c>
      <c r="Y2259" s="1">
        <f>'[1]RC-1'!Y2259</f>
        <v>0</v>
      </c>
      <c r="Z2259" s="1">
        <f>'[1]RC-1'!Z2259</f>
        <v>0</v>
      </c>
      <c r="AA2259" s="1">
        <f>'[1]RC-1'!AA2259</f>
        <v>0</v>
      </c>
      <c r="AB2259" s="1">
        <f>'[1]RC-1'!AB2259</f>
        <v>0</v>
      </c>
      <c r="AC2259" s="1">
        <f>'[1]RC-1'!AC2259</f>
        <v>0</v>
      </c>
      <c r="AD2259" s="1">
        <f>'[1]RC-1'!AD2259</f>
        <v>0</v>
      </c>
      <c r="AE2259" s="1">
        <f>'[1]RC-1'!AE2259</f>
        <v>0</v>
      </c>
      <c r="AF2259" s="1">
        <f>'[1]RC-1'!AF2259</f>
        <v>0</v>
      </c>
      <c r="AG2259" s="1">
        <f>'[1]RC-1'!AG2259</f>
        <v>0</v>
      </c>
      <c r="AH2259" s="1">
        <f>'[1]RC-1'!AH2259</f>
        <v>0</v>
      </c>
      <c r="AI2259" s="1">
        <f>'[1]RC-1'!AI2259</f>
        <v>0</v>
      </c>
    </row>
    <row r="2260" spans="1:35" x14ac:dyDescent="0.3">
      <c r="A2260" s="1">
        <f>'[1]RC-1'!A2260</f>
        <v>0</v>
      </c>
      <c r="B2260" s="1">
        <f>'[1]RC-1'!B2260</f>
        <v>0</v>
      </c>
      <c r="C2260" s="1">
        <f>'[1]RC-1'!C2260</f>
        <v>0</v>
      </c>
      <c r="D2260" s="1">
        <f>'[1]RC-1'!D2260</f>
        <v>0</v>
      </c>
      <c r="E2260" s="1">
        <f>'[1]RC-1'!E2260</f>
        <v>0</v>
      </c>
      <c r="F2260" s="1">
        <f>'[1]RC-1'!F2260</f>
        <v>0</v>
      </c>
      <c r="G2260" s="1">
        <f>'[1]RC-1'!G2260</f>
        <v>0</v>
      </c>
      <c r="H2260" s="1">
        <f>'[1]RC-1'!H2260</f>
        <v>0</v>
      </c>
      <c r="I2260" s="1">
        <f>'[1]RC-1'!I2260</f>
        <v>0</v>
      </c>
      <c r="J2260" s="1">
        <f>'[1]RC-1'!J2260</f>
        <v>0</v>
      </c>
      <c r="K2260" s="1">
        <f>'[1]RC-1'!K2260</f>
        <v>0</v>
      </c>
      <c r="L2260" s="1">
        <f>'[1]RC-1'!L2260</f>
        <v>0</v>
      </c>
      <c r="M2260" s="1">
        <f>'[1]RC-1'!M2260</f>
        <v>0</v>
      </c>
      <c r="N2260" s="1">
        <f>'[1]RC-1'!N2260</f>
        <v>0</v>
      </c>
      <c r="O2260" s="1">
        <f>'[1]RC-1'!O2260</f>
        <v>0</v>
      </c>
      <c r="P2260" s="1">
        <f>'[1]RC-1'!P2260</f>
        <v>0</v>
      </c>
      <c r="Q2260" s="1">
        <f>'[1]RC-1'!Q2260</f>
        <v>0</v>
      </c>
      <c r="R2260" s="1">
        <f>'[1]RC-1'!R2260</f>
        <v>0</v>
      </c>
      <c r="S2260" s="1">
        <f>'[1]RC-1'!S2260</f>
        <v>0</v>
      </c>
      <c r="T2260" s="1">
        <f>'[1]RC-1'!T2260</f>
        <v>0</v>
      </c>
      <c r="U2260" s="1">
        <f>'[1]RC-1'!U2260</f>
        <v>0</v>
      </c>
      <c r="V2260" s="1">
        <f>'[1]RC-1'!V2260</f>
        <v>0</v>
      </c>
      <c r="W2260" s="1">
        <f>'[1]RC-1'!W2260</f>
        <v>0</v>
      </c>
      <c r="X2260" s="1">
        <f>'[1]RC-1'!X2260</f>
        <v>0</v>
      </c>
      <c r="Y2260" s="1">
        <f>'[1]RC-1'!Y2260</f>
        <v>0</v>
      </c>
      <c r="Z2260" s="1">
        <f>'[1]RC-1'!Z2260</f>
        <v>0</v>
      </c>
      <c r="AA2260" s="1">
        <f>'[1]RC-1'!AA2260</f>
        <v>0</v>
      </c>
      <c r="AB2260" s="1">
        <f>'[1]RC-1'!AB2260</f>
        <v>0</v>
      </c>
      <c r="AC2260" s="1">
        <f>'[1]RC-1'!AC2260</f>
        <v>0</v>
      </c>
      <c r="AD2260" s="1">
        <f>'[1]RC-1'!AD2260</f>
        <v>0</v>
      </c>
      <c r="AE2260" s="1">
        <f>'[1]RC-1'!AE2260</f>
        <v>0</v>
      </c>
      <c r="AF2260" s="1">
        <f>'[1]RC-1'!AF2260</f>
        <v>0</v>
      </c>
      <c r="AG2260" s="1">
        <f>'[1]RC-1'!AG2260</f>
        <v>0</v>
      </c>
      <c r="AH2260" s="1">
        <f>'[1]RC-1'!AH2260</f>
        <v>0</v>
      </c>
      <c r="AI2260" s="1">
        <f>'[1]RC-1'!AI2260</f>
        <v>0</v>
      </c>
    </row>
    <row r="2261" spans="1:35" x14ac:dyDescent="0.3">
      <c r="A2261" s="1">
        <f>'[1]RC-1'!A2261</f>
        <v>0</v>
      </c>
      <c r="B2261" s="1">
        <f>'[1]RC-1'!B2261</f>
        <v>0</v>
      </c>
      <c r="C2261" s="1">
        <f>'[1]RC-1'!C2261</f>
        <v>0</v>
      </c>
      <c r="D2261" s="1">
        <f>'[1]RC-1'!D2261</f>
        <v>0</v>
      </c>
      <c r="E2261" s="1">
        <f>'[1]RC-1'!E2261</f>
        <v>0</v>
      </c>
      <c r="F2261" s="1">
        <f>'[1]RC-1'!F2261</f>
        <v>0</v>
      </c>
      <c r="G2261" s="1">
        <f>'[1]RC-1'!G2261</f>
        <v>0</v>
      </c>
      <c r="H2261" s="1">
        <f>'[1]RC-1'!H2261</f>
        <v>0</v>
      </c>
      <c r="I2261" s="1">
        <f>'[1]RC-1'!I2261</f>
        <v>0</v>
      </c>
      <c r="J2261" s="1">
        <f>'[1]RC-1'!J2261</f>
        <v>0</v>
      </c>
      <c r="K2261" s="1">
        <f>'[1]RC-1'!K2261</f>
        <v>0</v>
      </c>
      <c r="L2261" s="1">
        <f>'[1]RC-1'!L2261</f>
        <v>0</v>
      </c>
      <c r="M2261" s="1">
        <f>'[1]RC-1'!M2261</f>
        <v>0</v>
      </c>
      <c r="N2261" s="1">
        <f>'[1]RC-1'!N2261</f>
        <v>0</v>
      </c>
      <c r="O2261" s="1">
        <f>'[1]RC-1'!O2261</f>
        <v>0</v>
      </c>
      <c r="P2261" s="1">
        <f>'[1]RC-1'!P2261</f>
        <v>0</v>
      </c>
      <c r="Q2261" s="1">
        <f>'[1]RC-1'!Q2261</f>
        <v>0</v>
      </c>
      <c r="R2261" s="1">
        <f>'[1]RC-1'!R2261</f>
        <v>0</v>
      </c>
      <c r="S2261" s="1">
        <f>'[1]RC-1'!S2261</f>
        <v>0</v>
      </c>
      <c r="T2261" s="1">
        <f>'[1]RC-1'!T2261</f>
        <v>0</v>
      </c>
      <c r="U2261" s="1">
        <f>'[1]RC-1'!U2261</f>
        <v>0</v>
      </c>
      <c r="V2261" s="1">
        <f>'[1]RC-1'!V2261</f>
        <v>0</v>
      </c>
      <c r="W2261" s="1">
        <f>'[1]RC-1'!W2261</f>
        <v>0</v>
      </c>
      <c r="X2261" s="1">
        <f>'[1]RC-1'!X2261</f>
        <v>0</v>
      </c>
      <c r="Y2261" s="1">
        <f>'[1]RC-1'!Y2261</f>
        <v>0</v>
      </c>
      <c r="Z2261" s="1">
        <f>'[1]RC-1'!Z2261</f>
        <v>0</v>
      </c>
      <c r="AA2261" s="1">
        <f>'[1]RC-1'!AA2261</f>
        <v>0</v>
      </c>
      <c r="AB2261" s="1">
        <f>'[1]RC-1'!AB2261</f>
        <v>0</v>
      </c>
      <c r="AC2261" s="1">
        <f>'[1]RC-1'!AC2261</f>
        <v>0</v>
      </c>
      <c r="AD2261" s="1">
        <f>'[1]RC-1'!AD2261</f>
        <v>0</v>
      </c>
      <c r="AE2261" s="1">
        <f>'[1]RC-1'!AE2261</f>
        <v>0</v>
      </c>
      <c r="AF2261" s="1">
        <f>'[1]RC-1'!AF2261</f>
        <v>0</v>
      </c>
      <c r="AG2261" s="1">
        <f>'[1]RC-1'!AG2261</f>
        <v>0</v>
      </c>
      <c r="AH2261" s="1">
        <f>'[1]RC-1'!AH2261</f>
        <v>0</v>
      </c>
      <c r="AI2261" s="1">
        <f>'[1]RC-1'!AI2261</f>
        <v>0</v>
      </c>
    </row>
    <row r="2262" spans="1:35" x14ac:dyDescent="0.3">
      <c r="A2262" s="1">
        <f>'[1]RC-1'!A2262</f>
        <v>0</v>
      </c>
      <c r="B2262" s="1">
        <f>'[1]RC-1'!B2262</f>
        <v>0</v>
      </c>
      <c r="C2262" s="1">
        <f>'[1]RC-1'!C2262</f>
        <v>0</v>
      </c>
      <c r="D2262" s="1">
        <f>'[1]RC-1'!D2262</f>
        <v>0</v>
      </c>
      <c r="E2262" s="1">
        <f>'[1]RC-1'!E2262</f>
        <v>0</v>
      </c>
      <c r="F2262" s="1">
        <f>'[1]RC-1'!F2262</f>
        <v>0</v>
      </c>
      <c r="G2262" s="1">
        <f>'[1]RC-1'!G2262</f>
        <v>0</v>
      </c>
      <c r="H2262" s="1">
        <f>'[1]RC-1'!H2262</f>
        <v>0</v>
      </c>
      <c r="I2262" s="1">
        <f>'[1]RC-1'!I2262</f>
        <v>0</v>
      </c>
      <c r="J2262" s="1">
        <f>'[1]RC-1'!J2262</f>
        <v>0</v>
      </c>
      <c r="K2262" s="1">
        <f>'[1]RC-1'!K2262</f>
        <v>0</v>
      </c>
      <c r="L2262" s="1">
        <f>'[1]RC-1'!L2262</f>
        <v>0</v>
      </c>
      <c r="M2262" s="1">
        <f>'[1]RC-1'!M2262</f>
        <v>0</v>
      </c>
      <c r="N2262" s="1">
        <f>'[1]RC-1'!N2262</f>
        <v>0</v>
      </c>
      <c r="O2262" s="1">
        <f>'[1]RC-1'!O2262</f>
        <v>0</v>
      </c>
      <c r="P2262" s="1">
        <f>'[1]RC-1'!P2262</f>
        <v>0</v>
      </c>
      <c r="Q2262" s="1">
        <f>'[1]RC-1'!Q2262</f>
        <v>0</v>
      </c>
      <c r="R2262" s="1">
        <f>'[1]RC-1'!R2262</f>
        <v>0</v>
      </c>
      <c r="S2262" s="1">
        <f>'[1]RC-1'!S2262</f>
        <v>0</v>
      </c>
      <c r="T2262" s="1">
        <f>'[1]RC-1'!T2262</f>
        <v>0</v>
      </c>
      <c r="U2262" s="1">
        <f>'[1]RC-1'!U2262</f>
        <v>0</v>
      </c>
      <c r="V2262" s="1">
        <f>'[1]RC-1'!V2262</f>
        <v>0</v>
      </c>
      <c r="W2262" s="1">
        <f>'[1]RC-1'!W2262</f>
        <v>0</v>
      </c>
      <c r="X2262" s="1">
        <f>'[1]RC-1'!X2262</f>
        <v>0</v>
      </c>
      <c r="Y2262" s="1">
        <f>'[1]RC-1'!Y2262</f>
        <v>0</v>
      </c>
      <c r="Z2262" s="1">
        <f>'[1]RC-1'!Z2262</f>
        <v>0</v>
      </c>
      <c r="AA2262" s="1">
        <f>'[1]RC-1'!AA2262</f>
        <v>0</v>
      </c>
      <c r="AB2262" s="1">
        <f>'[1]RC-1'!AB2262</f>
        <v>0</v>
      </c>
      <c r="AC2262" s="1">
        <f>'[1]RC-1'!AC2262</f>
        <v>0</v>
      </c>
      <c r="AD2262" s="1">
        <f>'[1]RC-1'!AD2262</f>
        <v>0</v>
      </c>
      <c r="AE2262" s="1">
        <f>'[1]RC-1'!AE2262</f>
        <v>0</v>
      </c>
      <c r="AF2262" s="1">
        <f>'[1]RC-1'!AF2262</f>
        <v>0</v>
      </c>
      <c r="AG2262" s="1">
        <f>'[1]RC-1'!AG2262</f>
        <v>0</v>
      </c>
      <c r="AH2262" s="1">
        <f>'[1]RC-1'!AH2262</f>
        <v>0</v>
      </c>
      <c r="AI2262" s="1">
        <f>'[1]RC-1'!AI2262</f>
        <v>0</v>
      </c>
    </row>
    <row r="2263" spans="1:35" x14ac:dyDescent="0.3">
      <c r="A2263" s="1">
        <f>'[1]RC-1'!A2263</f>
        <v>0</v>
      </c>
      <c r="B2263" s="1">
        <f>'[1]RC-1'!B2263</f>
        <v>0</v>
      </c>
      <c r="C2263" s="1">
        <f>'[1]RC-1'!C2263</f>
        <v>0</v>
      </c>
      <c r="D2263" s="1">
        <f>'[1]RC-1'!D2263</f>
        <v>0</v>
      </c>
      <c r="E2263" s="1">
        <f>'[1]RC-1'!E2263</f>
        <v>0</v>
      </c>
      <c r="F2263" s="1">
        <f>'[1]RC-1'!F2263</f>
        <v>0</v>
      </c>
      <c r="G2263" s="1">
        <f>'[1]RC-1'!G2263</f>
        <v>0</v>
      </c>
      <c r="H2263" s="1">
        <f>'[1]RC-1'!H2263</f>
        <v>0</v>
      </c>
      <c r="I2263" s="1">
        <f>'[1]RC-1'!I2263</f>
        <v>0</v>
      </c>
      <c r="J2263" s="1">
        <f>'[1]RC-1'!J2263</f>
        <v>0</v>
      </c>
      <c r="K2263" s="1">
        <f>'[1]RC-1'!K2263</f>
        <v>0</v>
      </c>
      <c r="L2263" s="1">
        <f>'[1]RC-1'!L2263</f>
        <v>0</v>
      </c>
      <c r="M2263" s="1">
        <f>'[1]RC-1'!M2263</f>
        <v>0</v>
      </c>
      <c r="N2263" s="1">
        <f>'[1]RC-1'!N2263</f>
        <v>0</v>
      </c>
      <c r="O2263" s="1">
        <f>'[1]RC-1'!O2263</f>
        <v>0</v>
      </c>
      <c r="P2263" s="1">
        <f>'[1]RC-1'!P2263</f>
        <v>0</v>
      </c>
      <c r="Q2263" s="1">
        <f>'[1]RC-1'!Q2263</f>
        <v>0</v>
      </c>
      <c r="R2263" s="1">
        <f>'[1]RC-1'!R2263</f>
        <v>0</v>
      </c>
      <c r="S2263" s="1">
        <f>'[1]RC-1'!S2263</f>
        <v>0</v>
      </c>
      <c r="T2263" s="1">
        <f>'[1]RC-1'!T2263</f>
        <v>0</v>
      </c>
      <c r="U2263" s="1">
        <f>'[1]RC-1'!U2263</f>
        <v>0</v>
      </c>
      <c r="V2263" s="1">
        <f>'[1]RC-1'!V2263</f>
        <v>0</v>
      </c>
      <c r="W2263" s="1">
        <f>'[1]RC-1'!W2263</f>
        <v>0</v>
      </c>
      <c r="X2263" s="1">
        <f>'[1]RC-1'!X2263</f>
        <v>0</v>
      </c>
      <c r="Y2263" s="1">
        <f>'[1]RC-1'!Y2263</f>
        <v>0</v>
      </c>
      <c r="Z2263" s="1">
        <f>'[1]RC-1'!Z2263</f>
        <v>0</v>
      </c>
      <c r="AA2263" s="1">
        <f>'[1]RC-1'!AA2263</f>
        <v>0</v>
      </c>
      <c r="AB2263" s="1">
        <f>'[1]RC-1'!AB2263</f>
        <v>0</v>
      </c>
      <c r="AC2263" s="1">
        <f>'[1]RC-1'!AC2263</f>
        <v>0</v>
      </c>
      <c r="AD2263" s="1">
        <f>'[1]RC-1'!AD2263</f>
        <v>0</v>
      </c>
      <c r="AE2263" s="1">
        <f>'[1]RC-1'!AE2263</f>
        <v>0</v>
      </c>
      <c r="AF2263" s="1">
        <f>'[1]RC-1'!AF2263</f>
        <v>0</v>
      </c>
      <c r="AG2263" s="1">
        <f>'[1]RC-1'!AG2263</f>
        <v>0</v>
      </c>
      <c r="AH2263" s="1">
        <f>'[1]RC-1'!AH2263</f>
        <v>0</v>
      </c>
      <c r="AI2263" s="1">
        <f>'[1]RC-1'!AI2263</f>
        <v>0</v>
      </c>
    </row>
    <row r="2264" spans="1:35" x14ac:dyDescent="0.3">
      <c r="A2264" s="1">
        <f>'[1]RC-1'!A2264</f>
        <v>0</v>
      </c>
      <c r="B2264" s="1">
        <f>'[1]RC-1'!B2264</f>
        <v>0</v>
      </c>
      <c r="C2264" s="1">
        <f>'[1]RC-1'!C2264</f>
        <v>0</v>
      </c>
      <c r="D2264" s="1">
        <f>'[1]RC-1'!D2264</f>
        <v>0</v>
      </c>
      <c r="E2264" s="1">
        <f>'[1]RC-1'!E2264</f>
        <v>0</v>
      </c>
      <c r="F2264" s="1">
        <f>'[1]RC-1'!F2264</f>
        <v>0</v>
      </c>
      <c r="G2264" s="1">
        <f>'[1]RC-1'!G2264</f>
        <v>0</v>
      </c>
      <c r="H2264" s="1">
        <f>'[1]RC-1'!H2264</f>
        <v>0</v>
      </c>
      <c r="I2264" s="1">
        <f>'[1]RC-1'!I2264</f>
        <v>0</v>
      </c>
      <c r="J2264" s="1">
        <f>'[1]RC-1'!J2264</f>
        <v>0</v>
      </c>
      <c r="K2264" s="1">
        <f>'[1]RC-1'!K2264</f>
        <v>0</v>
      </c>
      <c r="L2264" s="1">
        <f>'[1]RC-1'!L2264</f>
        <v>0</v>
      </c>
      <c r="M2264" s="1">
        <f>'[1]RC-1'!M2264</f>
        <v>0</v>
      </c>
      <c r="N2264" s="1">
        <f>'[1]RC-1'!N2264</f>
        <v>0</v>
      </c>
      <c r="O2264" s="1">
        <f>'[1]RC-1'!O2264</f>
        <v>0</v>
      </c>
      <c r="P2264" s="1">
        <f>'[1]RC-1'!P2264</f>
        <v>0</v>
      </c>
      <c r="Q2264" s="1">
        <f>'[1]RC-1'!Q2264</f>
        <v>0</v>
      </c>
      <c r="R2264" s="1">
        <f>'[1]RC-1'!R2264</f>
        <v>0</v>
      </c>
      <c r="S2264" s="1">
        <f>'[1]RC-1'!S2264</f>
        <v>0</v>
      </c>
      <c r="T2264" s="1">
        <f>'[1]RC-1'!T2264</f>
        <v>0</v>
      </c>
      <c r="U2264" s="1">
        <f>'[1]RC-1'!U2264</f>
        <v>0</v>
      </c>
      <c r="V2264" s="1">
        <f>'[1]RC-1'!V2264</f>
        <v>0</v>
      </c>
      <c r="W2264" s="1">
        <f>'[1]RC-1'!W2264</f>
        <v>0</v>
      </c>
      <c r="X2264" s="1">
        <f>'[1]RC-1'!X2264</f>
        <v>0</v>
      </c>
      <c r="Y2264" s="1">
        <f>'[1]RC-1'!Y2264</f>
        <v>0</v>
      </c>
      <c r="Z2264" s="1">
        <f>'[1]RC-1'!Z2264</f>
        <v>0</v>
      </c>
      <c r="AA2264" s="1">
        <f>'[1]RC-1'!AA2264</f>
        <v>0</v>
      </c>
      <c r="AB2264" s="1">
        <f>'[1]RC-1'!AB2264</f>
        <v>0</v>
      </c>
      <c r="AC2264" s="1">
        <f>'[1]RC-1'!AC2264</f>
        <v>0</v>
      </c>
      <c r="AD2264" s="1">
        <f>'[1]RC-1'!AD2264</f>
        <v>0</v>
      </c>
      <c r="AE2264" s="1">
        <f>'[1]RC-1'!AE2264</f>
        <v>0</v>
      </c>
      <c r="AF2264" s="1">
        <f>'[1]RC-1'!AF2264</f>
        <v>0</v>
      </c>
      <c r="AG2264" s="1">
        <f>'[1]RC-1'!AG2264</f>
        <v>0</v>
      </c>
      <c r="AH2264" s="1">
        <f>'[1]RC-1'!AH2264</f>
        <v>0</v>
      </c>
      <c r="AI2264" s="1">
        <f>'[1]RC-1'!AI2264</f>
        <v>0</v>
      </c>
    </row>
    <row r="2265" spans="1:35" x14ac:dyDescent="0.3">
      <c r="A2265" s="1">
        <f>'[1]RC-1'!A2265</f>
        <v>0</v>
      </c>
      <c r="B2265" s="1">
        <f>'[1]RC-1'!B2265</f>
        <v>0</v>
      </c>
      <c r="C2265" s="1">
        <f>'[1]RC-1'!C2265</f>
        <v>0</v>
      </c>
      <c r="D2265" s="1">
        <f>'[1]RC-1'!D2265</f>
        <v>0</v>
      </c>
      <c r="E2265" s="1">
        <f>'[1]RC-1'!E2265</f>
        <v>0</v>
      </c>
      <c r="F2265" s="1">
        <f>'[1]RC-1'!F2265</f>
        <v>0</v>
      </c>
      <c r="G2265" s="1">
        <f>'[1]RC-1'!G2265</f>
        <v>0</v>
      </c>
      <c r="H2265" s="1">
        <f>'[1]RC-1'!H2265</f>
        <v>0</v>
      </c>
      <c r="I2265" s="1">
        <f>'[1]RC-1'!I2265</f>
        <v>0</v>
      </c>
      <c r="J2265" s="1">
        <f>'[1]RC-1'!J2265</f>
        <v>0</v>
      </c>
      <c r="K2265" s="1">
        <f>'[1]RC-1'!K2265</f>
        <v>0</v>
      </c>
      <c r="L2265" s="1">
        <f>'[1]RC-1'!L2265</f>
        <v>0</v>
      </c>
      <c r="M2265" s="1">
        <f>'[1]RC-1'!M2265</f>
        <v>0</v>
      </c>
      <c r="N2265" s="1">
        <f>'[1]RC-1'!N2265</f>
        <v>0</v>
      </c>
      <c r="O2265" s="1">
        <f>'[1]RC-1'!O2265</f>
        <v>0</v>
      </c>
      <c r="P2265" s="1">
        <f>'[1]RC-1'!P2265</f>
        <v>0</v>
      </c>
      <c r="Q2265" s="1">
        <f>'[1]RC-1'!Q2265</f>
        <v>0</v>
      </c>
      <c r="R2265" s="1">
        <f>'[1]RC-1'!R2265</f>
        <v>0</v>
      </c>
      <c r="S2265" s="1">
        <f>'[1]RC-1'!S2265</f>
        <v>0</v>
      </c>
      <c r="T2265" s="1">
        <f>'[1]RC-1'!T2265</f>
        <v>0</v>
      </c>
      <c r="U2265" s="1">
        <f>'[1]RC-1'!U2265</f>
        <v>0</v>
      </c>
      <c r="V2265" s="1">
        <f>'[1]RC-1'!V2265</f>
        <v>0</v>
      </c>
      <c r="W2265" s="1">
        <f>'[1]RC-1'!W2265</f>
        <v>0</v>
      </c>
      <c r="X2265" s="1">
        <f>'[1]RC-1'!X2265</f>
        <v>0</v>
      </c>
      <c r="Y2265" s="1">
        <f>'[1]RC-1'!Y2265</f>
        <v>0</v>
      </c>
      <c r="Z2265" s="1">
        <f>'[1]RC-1'!Z2265</f>
        <v>0</v>
      </c>
      <c r="AA2265" s="1">
        <f>'[1]RC-1'!AA2265</f>
        <v>0</v>
      </c>
      <c r="AB2265" s="1">
        <f>'[1]RC-1'!AB2265</f>
        <v>0</v>
      </c>
      <c r="AC2265" s="1">
        <f>'[1]RC-1'!AC2265</f>
        <v>0</v>
      </c>
      <c r="AD2265" s="1">
        <f>'[1]RC-1'!AD2265</f>
        <v>0</v>
      </c>
      <c r="AE2265" s="1">
        <f>'[1]RC-1'!AE2265</f>
        <v>0</v>
      </c>
      <c r="AF2265" s="1">
        <f>'[1]RC-1'!AF2265</f>
        <v>0</v>
      </c>
      <c r="AG2265" s="1">
        <f>'[1]RC-1'!AG2265</f>
        <v>0</v>
      </c>
      <c r="AH2265" s="1">
        <f>'[1]RC-1'!AH2265</f>
        <v>0</v>
      </c>
      <c r="AI2265" s="1">
        <f>'[1]RC-1'!AI2265</f>
        <v>0</v>
      </c>
    </row>
    <row r="2266" spans="1:35" x14ac:dyDescent="0.3">
      <c r="A2266" s="1">
        <f>'[1]RC-1'!A2266</f>
        <v>0</v>
      </c>
      <c r="B2266" s="1">
        <f>'[1]RC-1'!B2266</f>
        <v>0</v>
      </c>
      <c r="C2266" s="1">
        <f>'[1]RC-1'!C2266</f>
        <v>0</v>
      </c>
      <c r="D2266" s="1">
        <f>'[1]RC-1'!D2266</f>
        <v>0</v>
      </c>
      <c r="E2266" s="1">
        <f>'[1]RC-1'!E2266</f>
        <v>0</v>
      </c>
      <c r="F2266" s="1">
        <f>'[1]RC-1'!F2266</f>
        <v>0</v>
      </c>
      <c r="G2266" s="1">
        <f>'[1]RC-1'!G2266</f>
        <v>0</v>
      </c>
      <c r="H2266" s="1">
        <f>'[1]RC-1'!H2266</f>
        <v>0</v>
      </c>
      <c r="I2266" s="1">
        <f>'[1]RC-1'!I2266</f>
        <v>0</v>
      </c>
      <c r="J2266" s="1">
        <f>'[1]RC-1'!J2266</f>
        <v>0</v>
      </c>
      <c r="K2266" s="1">
        <f>'[1]RC-1'!K2266</f>
        <v>0</v>
      </c>
      <c r="L2266" s="1">
        <f>'[1]RC-1'!L2266</f>
        <v>0</v>
      </c>
      <c r="M2266" s="1">
        <f>'[1]RC-1'!M2266</f>
        <v>0</v>
      </c>
      <c r="N2266" s="1">
        <f>'[1]RC-1'!N2266</f>
        <v>0</v>
      </c>
      <c r="O2266" s="1">
        <f>'[1]RC-1'!O2266</f>
        <v>0</v>
      </c>
      <c r="P2266" s="1">
        <f>'[1]RC-1'!P2266</f>
        <v>0</v>
      </c>
      <c r="Q2266" s="1">
        <f>'[1]RC-1'!Q2266</f>
        <v>0</v>
      </c>
      <c r="R2266" s="1">
        <f>'[1]RC-1'!R2266</f>
        <v>0</v>
      </c>
      <c r="S2266" s="1">
        <f>'[1]RC-1'!S2266</f>
        <v>0</v>
      </c>
      <c r="T2266" s="1">
        <f>'[1]RC-1'!T2266</f>
        <v>0</v>
      </c>
      <c r="U2266" s="1">
        <f>'[1]RC-1'!U2266</f>
        <v>0</v>
      </c>
      <c r="V2266" s="1">
        <f>'[1]RC-1'!V2266</f>
        <v>0</v>
      </c>
      <c r="W2266" s="1">
        <f>'[1]RC-1'!W2266</f>
        <v>0</v>
      </c>
      <c r="X2266" s="1">
        <f>'[1]RC-1'!X2266</f>
        <v>0</v>
      </c>
      <c r="Y2266" s="1">
        <f>'[1]RC-1'!Y2266</f>
        <v>0</v>
      </c>
      <c r="Z2266" s="1">
        <f>'[1]RC-1'!Z2266</f>
        <v>0</v>
      </c>
      <c r="AA2266" s="1">
        <f>'[1]RC-1'!AA2266</f>
        <v>0</v>
      </c>
      <c r="AB2266" s="1">
        <f>'[1]RC-1'!AB2266</f>
        <v>0</v>
      </c>
      <c r="AC2266" s="1">
        <f>'[1]RC-1'!AC2266</f>
        <v>0</v>
      </c>
      <c r="AD2266" s="1">
        <f>'[1]RC-1'!AD2266</f>
        <v>0</v>
      </c>
      <c r="AE2266" s="1">
        <f>'[1]RC-1'!AE2266</f>
        <v>0</v>
      </c>
      <c r="AF2266" s="1">
        <f>'[1]RC-1'!AF2266</f>
        <v>0</v>
      </c>
      <c r="AG2266" s="1">
        <f>'[1]RC-1'!AG2266</f>
        <v>0</v>
      </c>
      <c r="AH2266" s="1">
        <f>'[1]RC-1'!AH2266</f>
        <v>0</v>
      </c>
      <c r="AI2266" s="1">
        <f>'[1]RC-1'!AI2266</f>
        <v>0</v>
      </c>
    </row>
    <row r="2267" spans="1:35" x14ac:dyDescent="0.3">
      <c r="A2267" s="1">
        <f>'[1]RC-1'!A2267</f>
        <v>0</v>
      </c>
      <c r="B2267" s="1">
        <f>'[1]RC-1'!B2267</f>
        <v>0</v>
      </c>
      <c r="C2267" s="1">
        <f>'[1]RC-1'!C2267</f>
        <v>0</v>
      </c>
      <c r="D2267" s="1">
        <f>'[1]RC-1'!D2267</f>
        <v>0</v>
      </c>
      <c r="E2267" s="1">
        <f>'[1]RC-1'!E2267</f>
        <v>0</v>
      </c>
      <c r="F2267" s="1">
        <f>'[1]RC-1'!F2267</f>
        <v>0</v>
      </c>
      <c r="G2267" s="1">
        <f>'[1]RC-1'!G2267</f>
        <v>0</v>
      </c>
      <c r="H2267" s="1">
        <f>'[1]RC-1'!H2267</f>
        <v>0</v>
      </c>
      <c r="I2267" s="1">
        <f>'[1]RC-1'!I2267</f>
        <v>0</v>
      </c>
      <c r="J2267" s="1">
        <f>'[1]RC-1'!J2267</f>
        <v>0</v>
      </c>
      <c r="K2267" s="1">
        <f>'[1]RC-1'!K2267</f>
        <v>0</v>
      </c>
      <c r="L2267" s="1">
        <f>'[1]RC-1'!L2267</f>
        <v>0</v>
      </c>
      <c r="M2267" s="1">
        <f>'[1]RC-1'!M2267</f>
        <v>0</v>
      </c>
      <c r="N2267" s="1">
        <f>'[1]RC-1'!N2267</f>
        <v>0</v>
      </c>
      <c r="O2267" s="1">
        <f>'[1]RC-1'!O2267</f>
        <v>0</v>
      </c>
      <c r="P2267" s="1">
        <f>'[1]RC-1'!P2267</f>
        <v>0</v>
      </c>
      <c r="Q2267" s="1">
        <f>'[1]RC-1'!Q2267</f>
        <v>0</v>
      </c>
      <c r="R2267" s="1">
        <f>'[1]RC-1'!R2267</f>
        <v>0</v>
      </c>
      <c r="S2267" s="1">
        <f>'[1]RC-1'!S2267</f>
        <v>0</v>
      </c>
      <c r="T2267" s="1">
        <f>'[1]RC-1'!T2267</f>
        <v>0</v>
      </c>
      <c r="U2267" s="1">
        <f>'[1]RC-1'!U2267</f>
        <v>0</v>
      </c>
      <c r="V2267" s="1">
        <f>'[1]RC-1'!V2267</f>
        <v>0</v>
      </c>
      <c r="W2267" s="1">
        <f>'[1]RC-1'!W2267</f>
        <v>0</v>
      </c>
      <c r="X2267" s="1">
        <f>'[1]RC-1'!X2267</f>
        <v>0</v>
      </c>
      <c r="Y2267" s="1">
        <f>'[1]RC-1'!Y2267</f>
        <v>0</v>
      </c>
      <c r="Z2267" s="1">
        <f>'[1]RC-1'!Z2267</f>
        <v>0</v>
      </c>
      <c r="AA2267" s="1">
        <f>'[1]RC-1'!AA2267</f>
        <v>0</v>
      </c>
      <c r="AB2267" s="1">
        <f>'[1]RC-1'!AB2267</f>
        <v>0</v>
      </c>
      <c r="AC2267" s="1">
        <f>'[1]RC-1'!AC2267</f>
        <v>0</v>
      </c>
      <c r="AD2267" s="1">
        <f>'[1]RC-1'!AD2267</f>
        <v>0</v>
      </c>
      <c r="AE2267" s="1">
        <f>'[1]RC-1'!AE2267</f>
        <v>0</v>
      </c>
      <c r="AF2267" s="1">
        <f>'[1]RC-1'!AF2267</f>
        <v>0</v>
      </c>
      <c r="AG2267" s="1">
        <f>'[1]RC-1'!AG2267</f>
        <v>0</v>
      </c>
      <c r="AH2267" s="1">
        <f>'[1]RC-1'!AH2267</f>
        <v>0</v>
      </c>
      <c r="AI2267" s="1">
        <f>'[1]RC-1'!AI2267</f>
        <v>0</v>
      </c>
    </row>
    <row r="2268" spans="1:35" x14ac:dyDescent="0.3">
      <c r="A2268" s="1">
        <f>'[1]RC-1'!A2268</f>
        <v>0</v>
      </c>
      <c r="B2268" s="1">
        <f>'[1]RC-1'!B2268</f>
        <v>0</v>
      </c>
      <c r="C2268" s="1">
        <f>'[1]RC-1'!C2268</f>
        <v>0</v>
      </c>
      <c r="D2268" s="1">
        <f>'[1]RC-1'!D2268</f>
        <v>0</v>
      </c>
      <c r="E2268" s="1">
        <f>'[1]RC-1'!E2268</f>
        <v>0</v>
      </c>
      <c r="F2268" s="1">
        <f>'[1]RC-1'!F2268</f>
        <v>0</v>
      </c>
      <c r="G2268" s="1">
        <f>'[1]RC-1'!G2268</f>
        <v>0</v>
      </c>
      <c r="H2268" s="1">
        <f>'[1]RC-1'!H2268</f>
        <v>0</v>
      </c>
      <c r="I2268" s="1">
        <f>'[1]RC-1'!I2268</f>
        <v>0</v>
      </c>
      <c r="J2268" s="1">
        <f>'[1]RC-1'!J2268</f>
        <v>0</v>
      </c>
      <c r="K2268" s="1">
        <f>'[1]RC-1'!K2268</f>
        <v>0</v>
      </c>
      <c r="L2268" s="1">
        <f>'[1]RC-1'!L2268</f>
        <v>0</v>
      </c>
      <c r="M2268" s="1">
        <f>'[1]RC-1'!M2268</f>
        <v>0</v>
      </c>
      <c r="N2268" s="1">
        <f>'[1]RC-1'!N2268</f>
        <v>0</v>
      </c>
      <c r="O2268" s="1">
        <f>'[1]RC-1'!O2268</f>
        <v>0</v>
      </c>
      <c r="P2268" s="1">
        <f>'[1]RC-1'!P2268</f>
        <v>0</v>
      </c>
      <c r="Q2268" s="1">
        <f>'[1]RC-1'!Q2268</f>
        <v>0</v>
      </c>
      <c r="R2268" s="1">
        <f>'[1]RC-1'!R2268</f>
        <v>0</v>
      </c>
      <c r="S2268" s="1">
        <f>'[1]RC-1'!S2268</f>
        <v>0</v>
      </c>
      <c r="T2268" s="1">
        <f>'[1]RC-1'!T2268</f>
        <v>0</v>
      </c>
      <c r="U2268" s="1">
        <f>'[1]RC-1'!U2268</f>
        <v>0</v>
      </c>
      <c r="V2268" s="1">
        <f>'[1]RC-1'!V2268</f>
        <v>0</v>
      </c>
      <c r="W2268" s="1">
        <f>'[1]RC-1'!W2268</f>
        <v>0</v>
      </c>
      <c r="X2268" s="1">
        <f>'[1]RC-1'!X2268</f>
        <v>0</v>
      </c>
      <c r="Y2268" s="1">
        <f>'[1]RC-1'!Y2268</f>
        <v>0</v>
      </c>
      <c r="Z2268" s="1">
        <f>'[1]RC-1'!Z2268</f>
        <v>0</v>
      </c>
      <c r="AA2268" s="1">
        <f>'[1]RC-1'!AA2268</f>
        <v>0</v>
      </c>
      <c r="AB2268" s="1">
        <f>'[1]RC-1'!AB2268</f>
        <v>0</v>
      </c>
      <c r="AC2268" s="1">
        <f>'[1]RC-1'!AC2268</f>
        <v>0</v>
      </c>
      <c r="AD2268" s="1">
        <f>'[1]RC-1'!AD2268</f>
        <v>0</v>
      </c>
      <c r="AE2268" s="1">
        <f>'[1]RC-1'!AE2268</f>
        <v>0</v>
      </c>
      <c r="AF2268" s="1">
        <f>'[1]RC-1'!AF2268</f>
        <v>0</v>
      </c>
      <c r="AG2268" s="1">
        <f>'[1]RC-1'!AG2268</f>
        <v>0</v>
      </c>
      <c r="AH2268" s="1">
        <f>'[1]RC-1'!AH2268</f>
        <v>0</v>
      </c>
      <c r="AI2268" s="1">
        <f>'[1]RC-1'!AI2268</f>
        <v>0</v>
      </c>
    </row>
    <row r="2269" spans="1:35" x14ac:dyDescent="0.3">
      <c r="A2269" s="1">
        <f>'[1]RC-1'!A2269</f>
        <v>0</v>
      </c>
      <c r="B2269" s="1">
        <f>'[1]RC-1'!B2269</f>
        <v>0</v>
      </c>
      <c r="C2269" s="1">
        <f>'[1]RC-1'!C2269</f>
        <v>0</v>
      </c>
      <c r="D2269" s="1">
        <f>'[1]RC-1'!D2269</f>
        <v>0</v>
      </c>
      <c r="E2269" s="1">
        <f>'[1]RC-1'!E2269</f>
        <v>0</v>
      </c>
      <c r="F2269" s="1">
        <f>'[1]RC-1'!F2269</f>
        <v>0</v>
      </c>
      <c r="G2269" s="1">
        <f>'[1]RC-1'!G2269</f>
        <v>0</v>
      </c>
      <c r="H2269" s="1">
        <f>'[1]RC-1'!H2269</f>
        <v>0</v>
      </c>
      <c r="I2269" s="1">
        <f>'[1]RC-1'!I2269</f>
        <v>0</v>
      </c>
      <c r="J2269" s="1">
        <f>'[1]RC-1'!J2269</f>
        <v>0</v>
      </c>
      <c r="K2269" s="1">
        <f>'[1]RC-1'!K2269</f>
        <v>0</v>
      </c>
      <c r="L2269" s="1">
        <f>'[1]RC-1'!L2269</f>
        <v>0</v>
      </c>
      <c r="M2269" s="1">
        <f>'[1]RC-1'!M2269</f>
        <v>0</v>
      </c>
      <c r="N2269" s="1">
        <f>'[1]RC-1'!N2269</f>
        <v>0</v>
      </c>
      <c r="O2269" s="1">
        <f>'[1]RC-1'!O2269</f>
        <v>0</v>
      </c>
      <c r="P2269" s="1">
        <f>'[1]RC-1'!P2269</f>
        <v>0</v>
      </c>
      <c r="Q2269" s="1">
        <f>'[1]RC-1'!Q2269</f>
        <v>0</v>
      </c>
      <c r="R2269" s="1">
        <f>'[1]RC-1'!R2269</f>
        <v>0</v>
      </c>
      <c r="S2269" s="1">
        <f>'[1]RC-1'!S2269</f>
        <v>0</v>
      </c>
      <c r="T2269" s="1">
        <f>'[1]RC-1'!T2269</f>
        <v>0</v>
      </c>
      <c r="U2269" s="1">
        <f>'[1]RC-1'!U2269</f>
        <v>0</v>
      </c>
      <c r="V2269" s="1">
        <f>'[1]RC-1'!V2269</f>
        <v>0</v>
      </c>
      <c r="W2269" s="1">
        <f>'[1]RC-1'!W2269</f>
        <v>0</v>
      </c>
      <c r="X2269" s="1">
        <f>'[1]RC-1'!X2269</f>
        <v>0</v>
      </c>
      <c r="Y2269" s="1">
        <f>'[1]RC-1'!Y2269</f>
        <v>0</v>
      </c>
      <c r="Z2269" s="1">
        <f>'[1]RC-1'!Z2269</f>
        <v>0</v>
      </c>
      <c r="AA2269" s="1">
        <f>'[1]RC-1'!AA2269</f>
        <v>0</v>
      </c>
      <c r="AB2269" s="1">
        <f>'[1]RC-1'!AB2269</f>
        <v>0</v>
      </c>
      <c r="AC2269" s="1">
        <f>'[1]RC-1'!AC2269</f>
        <v>0</v>
      </c>
      <c r="AD2269" s="1">
        <f>'[1]RC-1'!AD2269</f>
        <v>0</v>
      </c>
      <c r="AE2269" s="1">
        <f>'[1]RC-1'!AE2269</f>
        <v>0</v>
      </c>
      <c r="AF2269" s="1">
        <f>'[1]RC-1'!AF2269</f>
        <v>0</v>
      </c>
      <c r="AG2269" s="1">
        <f>'[1]RC-1'!AG2269</f>
        <v>0</v>
      </c>
      <c r="AH2269" s="1">
        <f>'[1]RC-1'!AH2269</f>
        <v>0</v>
      </c>
      <c r="AI2269" s="1">
        <f>'[1]RC-1'!AI2269</f>
        <v>0</v>
      </c>
    </row>
    <row r="2270" spans="1:35" x14ac:dyDescent="0.3">
      <c r="A2270" s="1">
        <f>'[1]RC-1'!A2270</f>
        <v>0</v>
      </c>
      <c r="B2270" s="1">
        <f>'[1]RC-1'!B2270</f>
        <v>0</v>
      </c>
      <c r="C2270" s="1">
        <f>'[1]RC-1'!C2270</f>
        <v>0</v>
      </c>
      <c r="D2270" s="1">
        <f>'[1]RC-1'!D2270</f>
        <v>0</v>
      </c>
      <c r="E2270" s="1">
        <f>'[1]RC-1'!E2270</f>
        <v>0</v>
      </c>
      <c r="F2270" s="1">
        <f>'[1]RC-1'!F2270</f>
        <v>0</v>
      </c>
      <c r="G2270" s="1">
        <f>'[1]RC-1'!G2270</f>
        <v>0</v>
      </c>
      <c r="H2270" s="1">
        <f>'[1]RC-1'!H2270</f>
        <v>0</v>
      </c>
      <c r="I2270" s="1">
        <f>'[1]RC-1'!I2270</f>
        <v>0</v>
      </c>
      <c r="J2270" s="1">
        <f>'[1]RC-1'!J2270</f>
        <v>0</v>
      </c>
      <c r="K2270" s="1">
        <f>'[1]RC-1'!K2270</f>
        <v>0</v>
      </c>
      <c r="L2270" s="1">
        <f>'[1]RC-1'!L2270</f>
        <v>0</v>
      </c>
      <c r="M2270" s="1">
        <f>'[1]RC-1'!M2270</f>
        <v>0</v>
      </c>
      <c r="N2270" s="1">
        <f>'[1]RC-1'!N2270</f>
        <v>0</v>
      </c>
      <c r="O2270" s="1">
        <f>'[1]RC-1'!O2270</f>
        <v>0</v>
      </c>
      <c r="P2270" s="1">
        <f>'[1]RC-1'!P2270</f>
        <v>0</v>
      </c>
      <c r="Q2270" s="1">
        <f>'[1]RC-1'!Q2270</f>
        <v>0</v>
      </c>
      <c r="R2270" s="1">
        <f>'[1]RC-1'!R2270</f>
        <v>0</v>
      </c>
      <c r="S2270" s="1">
        <f>'[1]RC-1'!S2270</f>
        <v>0</v>
      </c>
      <c r="T2270" s="1">
        <f>'[1]RC-1'!T2270</f>
        <v>0</v>
      </c>
      <c r="U2270" s="1">
        <f>'[1]RC-1'!U2270</f>
        <v>0</v>
      </c>
      <c r="V2270" s="1">
        <f>'[1]RC-1'!V2270</f>
        <v>0</v>
      </c>
      <c r="W2270" s="1">
        <f>'[1]RC-1'!W2270</f>
        <v>0</v>
      </c>
      <c r="X2270" s="1">
        <f>'[1]RC-1'!X2270</f>
        <v>0</v>
      </c>
      <c r="Y2270" s="1">
        <f>'[1]RC-1'!Y2270</f>
        <v>0</v>
      </c>
      <c r="Z2270" s="1">
        <f>'[1]RC-1'!Z2270</f>
        <v>0</v>
      </c>
      <c r="AA2270" s="1">
        <f>'[1]RC-1'!AA2270</f>
        <v>0</v>
      </c>
      <c r="AB2270" s="1">
        <f>'[1]RC-1'!AB2270</f>
        <v>0</v>
      </c>
      <c r="AC2270" s="1">
        <f>'[1]RC-1'!AC2270</f>
        <v>0</v>
      </c>
      <c r="AD2270" s="1">
        <f>'[1]RC-1'!AD2270</f>
        <v>0</v>
      </c>
      <c r="AE2270" s="1">
        <f>'[1]RC-1'!AE2270</f>
        <v>0</v>
      </c>
      <c r="AF2270" s="1">
        <f>'[1]RC-1'!AF2270</f>
        <v>0</v>
      </c>
      <c r="AG2270" s="1">
        <f>'[1]RC-1'!AG2270</f>
        <v>0</v>
      </c>
      <c r="AH2270" s="1">
        <f>'[1]RC-1'!AH2270</f>
        <v>0</v>
      </c>
      <c r="AI2270" s="1">
        <f>'[1]RC-1'!AI2270</f>
        <v>0</v>
      </c>
    </row>
    <row r="2271" spans="1:35" x14ac:dyDescent="0.3">
      <c r="A2271" s="1">
        <f>'[1]RC-1'!A2271</f>
        <v>0</v>
      </c>
      <c r="B2271" s="1">
        <f>'[1]RC-1'!B2271</f>
        <v>0</v>
      </c>
      <c r="C2271" s="1">
        <f>'[1]RC-1'!C2271</f>
        <v>0</v>
      </c>
      <c r="D2271" s="1">
        <f>'[1]RC-1'!D2271</f>
        <v>0</v>
      </c>
      <c r="E2271" s="1">
        <f>'[1]RC-1'!E2271</f>
        <v>0</v>
      </c>
      <c r="F2271" s="1">
        <f>'[1]RC-1'!F2271</f>
        <v>0</v>
      </c>
      <c r="G2271" s="1">
        <f>'[1]RC-1'!G2271</f>
        <v>0</v>
      </c>
      <c r="H2271" s="1">
        <f>'[1]RC-1'!H2271</f>
        <v>0</v>
      </c>
      <c r="I2271" s="1">
        <f>'[1]RC-1'!I2271</f>
        <v>0</v>
      </c>
      <c r="J2271" s="1">
        <f>'[1]RC-1'!J2271</f>
        <v>0</v>
      </c>
      <c r="K2271" s="1">
        <f>'[1]RC-1'!K2271</f>
        <v>0</v>
      </c>
      <c r="L2271" s="1">
        <f>'[1]RC-1'!L2271</f>
        <v>0</v>
      </c>
      <c r="M2271" s="1">
        <f>'[1]RC-1'!M2271</f>
        <v>0</v>
      </c>
      <c r="N2271" s="1">
        <f>'[1]RC-1'!N2271</f>
        <v>0</v>
      </c>
      <c r="O2271" s="1">
        <f>'[1]RC-1'!O2271</f>
        <v>0</v>
      </c>
      <c r="P2271" s="1">
        <f>'[1]RC-1'!P2271</f>
        <v>0</v>
      </c>
      <c r="Q2271" s="1">
        <f>'[1]RC-1'!Q2271</f>
        <v>0</v>
      </c>
      <c r="R2271" s="1">
        <f>'[1]RC-1'!R2271</f>
        <v>0</v>
      </c>
      <c r="S2271" s="1">
        <f>'[1]RC-1'!S2271</f>
        <v>0</v>
      </c>
      <c r="T2271" s="1">
        <f>'[1]RC-1'!T2271</f>
        <v>0</v>
      </c>
      <c r="U2271" s="1">
        <f>'[1]RC-1'!U2271</f>
        <v>0</v>
      </c>
      <c r="V2271" s="1">
        <f>'[1]RC-1'!V2271</f>
        <v>0</v>
      </c>
      <c r="W2271" s="1">
        <f>'[1]RC-1'!W2271</f>
        <v>0</v>
      </c>
      <c r="X2271" s="1">
        <f>'[1]RC-1'!X2271</f>
        <v>0</v>
      </c>
      <c r="Y2271" s="1">
        <f>'[1]RC-1'!Y2271</f>
        <v>0</v>
      </c>
      <c r="Z2271" s="1">
        <f>'[1]RC-1'!Z2271</f>
        <v>0</v>
      </c>
      <c r="AA2271" s="1">
        <f>'[1]RC-1'!AA2271</f>
        <v>0</v>
      </c>
      <c r="AB2271" s="1">
        <f>'[1]RC-1'!AB2271</f>
        <v>0</v>
      </c>
      <c r="AC2271" s="1">
        <f>'[1]RC-1'!AC2271</f>
        <v>0</v>
      </c>
      <c r="AD2271" s="1">
        <f>'[1]RC-1'!AD2271</f>
        <v>0</v>
      </c>
      <c r="AE2271" s="1">
        <f>'[1]RC-1'!AE2271</f>
        <v>0</v>
      </c>
      <c r="AF2271" s="1">
        <f>'[1]RC-1'!AF2271</f>
        <v>0</v>
      </c>
      <c r="AG2271" s="1">
        <f>'[1]RC-1'!AG2271</f>
        <v>0</v>
      </c>
      <c r="AH2271" s="1">
        <f>'[1]RC-1'!AH2271</f>
        <v>0</v>
      </c>
      <c r="AI2271" s="1">
        <f>'[1]RC-1'!AI2271</f>
        <v>0</v>
      </c>
    </row>
    <row r="2272" spans="1:35" x14ac:dyDescent="0.3">
      <c r="A2272" s="1">
        <f>'[1]RC-1'!A2272</f>
        <v>0</v>
      </c>
      <c r="B2272" s="1">
        <f>'[1]RC-1'!B2272</f>
        <v>0</v>
      </c>
      <c r="C2272" s="1">
        <f>'[1]RC-1'!C2272</f>
        <v>0</v>
      </c>
      <c r="D2272" s="1">
        <f>'[1]RC-1'!D2272</f>
        <v>0</v>
      </c>
      <c r="E2272" s="1">
        <f>'[1]RC-1'!E2272</f>
        <v>0</v>
      </c>
      <c r="F2272" s="1">
        <f>'[1]RC-1'!F2272</f>
        <v>0</v>
      </c>
      <c r="G2272" s="1">
        <f>'[1]RC-1'!G2272</f>
        <v>0</v>
      </c>
      <c r="H2272" s="1">
        <f>'[1]RC-1'!H2272</f>
        <v>0</v>
      </c>
      <c r="I2272" s="1">
        <f>'[1]RC-1'!I2272</f>
        <v>0</v>
      </c>
      <c r="J2272" s="1">
        <f>'[1]RC-1'!J2272</f>
        <v>0</v>
      </c>
      <c r="K2272" s="1">
        <f>'[1]RC-1'!K2272</f>
        <v>0</v>
      </c>
      <c r="L2272" s="1">
        <f>'[1]RC-1'!L2272</f>
        <v>0</v>
      </c>
      <c r="M2272" s="1">
        <f>'[1]RC-1'!M2272</f>
        <v>0</v>
      </c>
      <c r="N2272" s="1">
        <f>'[1]RC-1'!N2272</f>
        <v>0</v>
      </c>
      <c r="O2272" s="1">
        <f>'[1]RC-1'!O2272</f>
        <v>0</v>
      </c>
      <c r="P2272" s="1">
        <f>'[1]RC-1'!P2272</f>
        <v>0</v>
      </c>
      <c r="Q2272" s="1">
        <f>'[1]RC-1'!Q2272</f>
        <v>0</v>
      </c>
      <c r="R2272" s="1">
        <f>'[1]RC-1'!R2272</f>
        <v>0</v>
      </c>
      <c r="S2272" s="1">
        <f>'[1]RC-1'!S2272</f>
        <v>0</v>
      </c>
      <c r="T2272" s="1">
        <f>'[1]RC-1'!T2272</f>
        <v>0</v>
      </c>
      <c r="U2272" s="1">
        <f>'[1]RC-1'!U2272</f>
        <v>0</v>
      </c>
      <c r="V2272" s="1">
        <f>'[1]RC-1'!V2272</f>
        <v>0</v>
      </c>
      <c r="W2272" s="1">
        <f>'[1]RC-1'!W2272</f>
        <v>0</v>
      </c>
      <c r="X2272" s="1">
        <f>'[1]RC-1'!X2272</f>
        <v>0</v>
      </c>
      <c r="Y2272" s="1">
        <f>'[1]RC-1'!Y2272</f>
        <v>0</v>
      </c>
      <c r="Z2272" s="1">
        <f>'[1]RC-1'!Z2272</f>
        <v>0</v>
      </c>
      <c r="AA2272" s="1">
        <f>'[1]RC-1'!AA2272</f>
        <v>0</v>
      </c>
      <c r="AB2272" s="1">
        <f>'[1]RC-1'!AB2272</f>
        <v>0</v>
      </c>
      <c r="AC2272" s="1">
        <f>'[1]RC-1'!AC2272</f>
        <v>0</v>
      </c>
      <c r="AD2272" s="1">
        <f>'[1]RC-1'!AD2272</f>
        <v>0</v>
      </c>
      <c r="AE2272" s="1">
        <f>'[1]RC-1'!AE2272</f>
        <v>0</v>
      </c>
      <c r="AF2272" s="1">
        <f>'[1]RC-1'!AF2272</f>
        <v>0</v>
      </c>
      <c r="AG2272" s="1">
        <f>'[1]RC-1'!AG2272</f>
        <v>0</v>
      </c>
      <c r="AH2272" s="1">
        <f>'[1]RC-1'!AH2272</f>
        <v>0</v>
      </c>
      <c r="AI2272" s="1">
        <f>'[1]RC-1'!AI2272</f>
        <v>0</v>
      </c>
    </row>
    <row r="2273" spans="1:35" x14ac:dyDescent="0.3">
      <c r="A2273" s="1">
        <f>'[1]RC-1'!A2273</f>
        <v>0</v>
      </c>
      <c r="B2273" s="1">
        <f>'[1]RC-1'!B2273</f>
        <v>0</v>
      </c>
      <c r="C2273" s="1">
        <f>'[1]RC-1'!C2273</f>
        <v>0</v>
      </c>
      <c r="D2273" s="1">
        <f>'[1]RC-1'!D2273</f>
        <v>0</v>
      </c>
      <c r="E2273" s="1">
        <f>'[1]RC-1'!E2273</f>
        <v>0</v>
      </c>
      <c r="F2273" s="1">
        <f>'[1]RC-1'!F2273</f>
        <v>0</v>
      </c>
      <c r="G2273" s="1">
        <f>'[1]RC-1'!G2273</f>
        <v>0</v>
      </c>
      <c r="H2273" s="1">
        <f>'[1]RC-1'!H2273</f>
        <v>0</v>
      </c>
      <c r="I2273" s="1">
        <f>'[1]RC-1'!I2273</f>
        <v>0</v>
      </c>
      <c r="J2273" s="1">
        <f>'[1]RC-1'!J2273</f>
        <v>0</v>
      </c>
      <c r="K2273" s="1">
        <f>'[1]RC-1'!K2273</f>
        <v>0</v>
      </c>
      <c r="L2273" s="1">
        <f>'[1]RC-1'!L2273</f>
        <v>0</v>
      </c>
      <c r="M2273" s="1">
        <f>'[1]RC-1'!M2273</f>
        <v>0</v>
      </c>
      <c r="N2273" s="1">
        <f>'[1]RC-1'!N2273</f>
        <v>0</v>
      </c>
      <c r="O2273" s="1">
        <f>'[1]RC-1'!O2273</f>
        <v>0</v>
      </c>
      <c r="P2273" s="1">
        <f>'[1]RC-1'!P2273</f>
        <v>0</v>
      </c>
      <c r="Q2273" s="1">
        <f>'[1]RC-1'!Q2273</f>
        <v>0</v>
      </c>
      <c r="R2273" s="1">
        <f>'[1]RC-1'!R2273</f>
        <v>0</v>
      </c>
      <c r="S2273" s="1">
        <f>'[1]RC-1'!S2273</f>
        <v>0</v>
      </c>
      <c r="T2273" s="1">
        <f>'[1]RC-1'!T2273</f>
        <v>0</v>
      </c>
      <c r="U2273" s="1">
        <f>'[1]RC-1'!U2273</f>
        <v>0</v>
      </c>
      <c r="V2273" s="1">
        <f>'[1]RC-1'!V2273</f>
        <v>0</v>
      </c>
      <c r="W2273" s="1">
        <f>'[1]RC-1'!W2273</f>
        <v>0</v>
      </c>
      <c r="X2273" s="1">
        <f>'[1]RC-1'!X2273</f>
        <v>0</v>
      </c>
      <c r="Y2273" s="1">
        <f>'[1]RC-1'!Y2273</f>
        <v>0</v>
      </c>
      <c r="Z2273" s="1">
        <f>'[1]RC-1'!Z2273</f>
        <v>0</v>
      </c>
      <c r="AA2273" s="1">
        <f>'[1]RC-1'!AA2273</f>
        <v>0</v>
      </c>
      <c r="AB2273" s="1">
        <f>'[1]RC-1'!AB2273</f>
        <v>0</v>
      </c>
      <c r="AC2273" s="1">
        <f>'[1]RC-1'!AC2273</f>
        <v>0</v>
      </c>
      <c r="AD2273" s="1">
        <f>'[1]RC-1'!AD2273</f>
        <v>0</v>
      </c>
      <c r="AE2273" s="1">
        <f>'[1]RC-1'!AE2273</f>
        <v>0</v>
      </c>
      <c r="AF2273" s="1">
        <f>'[1]RC-1'!AF2273</f>
        <v>0</v>
      </c>
      <c r="AG2273" s="1">
        <f>'[1]RC-1'!AG2273</f>
        <v>0</v>
      </c>
      <c r="AH2273" s="1">
        <f>'[1]RC-1'!AH2273</f>
        <v>0</v>
      </c>
      <c r="AI2273" s="1">
        <f>'[1]RC-1'!AI2273</f>
        <v>0</v>
      </c>
    </row>
    <row r="2274" spans="1:35" x14ac:dyDescent="0.3">
      <c r="A2274" s="1">
        <f>'[1]RC-1'!A2274</f>
        <v>0</v>
      </c>
      <c r="B2274" s="1">
        <f>'[1]RC-1'!B2274</f>
        <v>0</v>
      </c>
      <c r="C2274" s="1">
        <f>'[1]RC-1'!C2274</f>
        <v>0</v>
      </c>
      <c r="D2274" s="1">
        <f>'[1]RC-1'!D2274</f>
        <v>0</v>
      </c>
      <c r="E2274" s="1">
        <f>'[1]RC-1'!E2274</f>
        <v>0</v>
      </c>
      <c r="F2274" s="1">
        <f>'[1]RC-1'!F2274</f>
        <v>0</v>
      </c>
      <c r="G2274" s="1">
        <f>'[1]RC-1'!G2274</f>
        <v>0</v>
      </c>
      <c r="H2274" s="1">
        <f>'[1]RC-1'!H2274</f>
        <v>0</v>
      </c>
      <c r="I2274" s="1">
        <f>'[1]RC-1'!I2274</f>
        <v>0</v>
      </c>
      <c r="J2274" s="1">
        <f>'[1]RC-1'!J2274</f>
        <v>0</v>
      </c>
      <c r="K2274" s="1">
        <f>'[1]RC-1'!K2274</f>
        <v>0</v>
      </c>
      <c r="L2274" s="1">
        <f>'[1]RC-1'!L2274</f>
        <v>0</v>
      </c>
      <c r="M2274" s="1">
        <f>'[1]RC-1'!M2274</f>
        <v>0</v>
      </c>
      <c r="N2274" s="1">
        <f>'[1]RC-1'!N2274</f>
        <v>0</v>
      </c>
      <c r="O2274" s="1">
        <f>'[1]RC-1'!O2274</f>
        <v>0</v>
      </c>
      <c r="P2274" s="1">
        <f>'[1]RC-1'!P2274</f>
        <v>0</v>
      </c>
      <c r="Q2274" s="1">
        <f>'[1]RC-1'!Q2274</f>
        <v>0</v>
      </c>
      <c r="R2274" s="1">
        <f>'[1]RC-1'!R2274</f>
        <v>0</v>
      </c>
      <c r="S2274" s="1">
        <f>'[1]RC-1'!S2274</f>
        <v>0</v>
      </c>
      <c r="T2274" s="1">
        <f>'[1]RC-1'!T2274</f>
        <v>0</v>
      </c>
      <c r="U2274" s="1">
        <f>'[1]RC-1'!U2274</f>
        <v>0</v>
      </c>
      <c r="V2274" s="1">
        <f>'[1]RC-1'!V2274</f>
        <v>0</v>
      </c>
      <c r="W2274" s="1">
        <f>'[1]RC-1'!W2274</f>
        <v>0</v>
      </c>
      <c r="X2274" s="1">
        <f>'[1]RC-1'!X2274</f>
        <v>0</v>
      </c>
      <c r="Y2274" s="1">
        <f>'[1]RC-1'!Y2274</f>
        <v>0</v>
      </c>
      <c r="Z2274" s="1">
        <f>'[1]RC-1'!Z2274</f>
        <v>0</v>
      </c>
      <c r="AA2274" s="1">
        <f>'[1]RC-1'!AA2274</f>
        <v>0</v>
      </c>
      <c r="AB2274" s="1">
        <f>'[1]RC-1'!AB2274</f>
        <v>0</v>
      </c>
      <c r="AC2274" s="1">
        <f>'[1]RC-1'!AC2274</f>
        <v>0</v>
      </c>
      <c r="AD2274" s="1">
        <f>'[1]RC-1'!AD2274</f>
        <v>0</v>
      </c>
      <c r="AE2274" s="1">
        <f>'[1]RC-1'!AE2274</f>
        <v>0</v>
      </c>
      <c r="AF2274" s="1">
        <f>'[1]RC-1'!AF2274</f>
        <v>0</v>
      </c>
      <c r="AG2274" s="1">
        <f>'[1]RC-1'!AG2274</f>
        <v>0</v>
      </c>
      <c r="AH2274" s="1">
        <f>'[1]RC-1'!AH2274</f>
        <v>0</v>
      </c>
      <c r="AI2274" s="1">
        <f>'[1]RC-1'!AI2274</f>
        <v>0</v>
      </c>
    </row>
    <row r="2275" spans="1:35" x14ac:dyDescent="0.3">
      <c r="A2275" s="1">
        <f>'[1]RC-1'!A2275</f>
        <v>0</v>
      </c>
      <c r="B2275" s="1">
        <f>'[1]RC-1'!B2275</f>
        <v>0</v>
      </c>
      <c r="C2275" s="1">
        <f>'[1]RC-1'!C2275</f>
        <v>0</v>
      </c>
      <c r="D2275" s="1">
        <f>'[1]RC-1'!D2275</f>
        <v>0</v>
      </c>
      <c r="E2275" s="1">
        <f>'[1]RC-1'!E2275</f>
        <v>0</v>
      </c>
      <c r="F2275" s="1">
        <f>'[1]RC-1'!F2275</f>
        <v>0</v>
      </c>
      <c r="G2275" s="1">
        <f>'[1]RC-1'!G2275</f>
        <v>0</v>
      </c>
      <c r="H2275" s="1">
        <f>'[1]RC-1'!H2275</f>
        <v>0</v>
      </c>
      <c r="I2275" s="1">
        <f>'[1]RC-1'!I2275</f>
        <v>0</v>
      </c>
      <c r="J2275" s="1">
        <f>'[1]RC-1'!J2275</f>
        <v>0</v>
      </c>
      <c r="K2275" s="1">
        <f>'[1]RC-1'!K2275</f>
        <v>0</v>
      </c>
      <c r="L2275" s="1">
        <f>'[1]RC-1'!L2275</f>
        <v>0</v>
      </c>
      <c r="M2275" s="1">
        <f>'[1]RC-1'!M2275</f>
        <v>0</v>
      </c>
      <c r="N2275" s="1">
        <f>'[1]RC-1'!N2275</f>
        <v>0</v>
      </c>
      <c r="O2275" s="1">
        <f>'[1]RC-1'!O2275</f>
        <v>0</v>
      </c>
      <c r="P2275" s="1">
        <f>'[1]RC-1'!P2275</f>
        <v>0</v>
      </c>
      <c r="Q2275" s="1">
        <f>'[1]RC-1'!Q2275</f>
        <v>0</v>
      </c>
      <c r="R2275" s="1">
        <f>'[1]RC-1'!R2275</f>
        <v>0</v>
      </c>
      <c r="S2275" s="1">
        <f>'[1]RC-1'!S2275</f>
        <v>0</v>
      </c>
      <c r="T2275" s="1">
        <f>'[1]RC-1'!T2275</f>
        <v>0</v>
      </c>
      <c r="U2275" s="1">
        <f>'[1]RC-1'!U2275</f>
        <v>0</v>
      </c>
      <c r="V2275" s="1">
        <f>'[1]RC-1'!V2275</f>
        <v>0</v>
      </c>
      <c r="W2275" s="1">
        <f>'[1]RC-1'!W2275</f>
        <v>0</v>
      </c>
      <c r="X2275" s="1">
        <f>'[1]RC-1'!X2275</f>
        <v>0</v>
      </c>
      <c r="Y2275" s="1">
        <f>'[1]RC-1'!Y2275</f>
        <v>0</v>
      </c>
      <c r="Z2275" s="1">
        <f>'[1]RC-1'!Z2275</f>
        <v>0</v>
      </c>
      <c r="AA2275" s="1">
        <f>'[1]RC-1'!AA2275</f>
        <v>0</v>
      </c>
      <c r="AB2275" s="1">
        <f>'[1]RC-1'!AB2275</f>
        <v>0</v>
      </c>
      <c r="AC2275" s="1">
        <f>'[1]RC-1'!AC2275</f>
        <v>0</v>
      </c>
      <c r="AD2275" s="1">
        <f>'[1]RC-1'!AD2275</f>
        <v>0</v>
      </c>
      <c r="AE2275" s="1">
        <f>'[1]RC-1'!AE2275</f>
        <v>0</v>
      </c>
      <c r="AF2275" s="1">
        <f>'[1]RC-1'!AF2275</f>
        <v>0</v>
      </c>
      <c r="AG2275" s="1">
        <f>'[1]RC-1'!AG2275</f>
        <v>0</v>
      </c>
      <c r="AH2275" s="1">
        <f>'[1]RC-1'!AH2275</f>
        <v>0</v>
      </c>
      <c r="AI2275" s="1">
        <f>'[1]RC-1'!AI2275</f>
        <v>0</v>
      </c>
    </row>
    <row r="2276" spans="1:35" x14ac:dyDescent="0.3">
      <c r="A2276" s="1">
        <f>'[1]RC-1'!A2276</f>
        <v>0</v>
      </c>
      <c r="B2276" s="1">
        <f>'[1]RC-1'!B2276</f>
        <v>0</v>
      </c>
      <c r="C2276" s="1">
        <f>'[1]RC-1'!C2276</f>
        <v>0</v>
      </c>
      <c r="D2276" s="1">
        <f>'[1]RC-1'!D2276</f>
        <v>0</v>
      </c>
      <c r="E2276" s="1">
        <f>'[1]RC-1'!E2276</f>
        <v>0</v>
      </c>
      <c r="F2276" s="1">
        <f>'[1]RC-1'!F2276</f>
        <v>0</v>
      </c>
      <c r="G2276" s="1">
        <f>'[1]RC-1'!G2276</f>
        <v>0</v>
      </c>
      <c r="H2276" s="1">
        <f>'[1]RC-1'!H2276</f>
        <v>0</v>
      </c>
      <c r="I2276" s="1">
        <f>'[1]RC-1'!I2276</f>
        <v>0</v>
      </c>
      <c r="J2276" s="1">
        <f>'[1]RC-1'!J2276</f>
        <v>0</v>
      </c>
      <c r="K2276" s="1">
        <f>'[1]RC-1'!K2276</f>
        <v>0</v>
      </c>
      <c r="L2276" s="1">
        <f>'[1]RC-1'!L2276</f>
        <v>0</v>
      </c>
      <c r="M2276" s="1">
        <f>'[1]RC-1'!M2276</f>
        <v>0</v>
      </c>
      <c r="N2276" s="1">
        <f>'[1]RC-1'!N2276</f>
        <v>0</v>
      </c>
      <c r="O2276" s="1">
        <f>'[1]RC-1'!O2276</f>
        <v>0</v>
      </c>
      <c r="P2276" s="1">
        <f>'[1]RC-1'!P2276</f>
        <v>0</v>
      </c>
      <c r="Q2276" s="1">
        <f>'[1]RC-1'!Q2276</f>
        <v>0</v>
      </c>
      <c r="R2276" s="1">
        <f>'[1]RC-1'!R2276</f>
        <v>0</v>
      </c>
      <c r="S2276" s="1">
        <f>'[1]RC-1'!S2276</f>
        <v>0</v>
      </c>
      <c r="T2276" s="1">
        <f>'[1]RC-1'!T2276</f>
        <v>0</v>
      </c>
      <c r="U2276" s="1">
        <f>'[1]RC-1'!U2276</f>
        <v>0</v>
      </c>
      <c r="V2276" s="1">
        <f>'[1]RC-1'!V2276</f>
        <v>0</v>
      </c>
      <c r="W2276" s="1">
        <f>'[1]RC-1'!W2276</f>
        <v>0</v>
      </c>
      <c r="X2276" s="1">
        <f>'[1]RC-1'!X2276</f>
        <v>0</v>
      </c>
      <c r="Y2276" s="1">
        <f>'[1]RC-1'!Y2276</f>
        <v>0</v>
      </c>
      <c r="Z2276" s="1">
        <f>'[1]RC-1'!Z2276</f>
        <v>0</v>
      </c>
      <c r="AA2276" s="1">
        <f>'[1]RC-1'!AA2276</f>
        <v>0</v>
      </c>
      <c r="AB2276" s="1">
        <f>'[1]RC-1'!AB2276</f>
        <v>0</v>
      </c>
      <c r="AC2276" s="1">
        <f>'[1]RC-1'!AC2276</f>
        <v>0</v>
      </c>
      <c r="AD2276" s="1">
        <f>'[1]RC-1'!AD2276</f>
        <v>0</v>
      </c>
      <c r="AE2276" s="1">
        <f>'[1]RC-1'!AE2276</f>
        <v>0</v>
      </c>
      <c r="AF2276" s="1">
        <f>'[1]RC-1'!AF2276</f>
        <v>0</v>
      </c>
      <c r="AG2276" s="1">
        <f>'[1]RC-1'!AG2276</f>
        <v>0</v>
      </c>
      <c r="AH2276" s="1">
        <f>'[1]RC-1'!AH2276</f>
        <v>0</v>
      </c>
      <c r="AI2276" s="1">
        <f>'[1]RC-1'!AI2276</f>
        <v>0</v>
      </c>
    </row>
    <row r="2277" spans="1:35" x14ac:dyDescent="0.3">
      <c r="A2277" s="1">
        <f>'[1]RC-1'!A2277</f>
        <v>0</v>
      </c>
      <c r="B2277" s="1">
        <f>'[1]RC-1'!B2277</f>
        <v>0</v>
      </c>
      <c r="C2277" s="1">
        <f>'[1]RC-1'!C2277</f>
        <v>0</v>
      </c>
      <c r="D2277" s="1">
        <f>'[1]RC-1'!D2277</f>
        <v>0</v>
      </c>
      <c r="E2277" s="1">
        <f>'[1]RC-1'!E2277</f>
        <v>0</v>
      </c>
      <c r="F2277" s="1">
        <f>'[1]RC-1'!F2277</f>
        <v>0</v>
      </c>
      <c r="G2277" s="1">
        <f>'[1]RC-1'!G2277</f>
        <v>0</v>
      </c>
      <c r="H2277" s="1">
        <f>'[1]RC-1'!H2277</f>
        <v>0</v>
      </c>
      <c r="I2277" s="1">
        <f>'[1]RC-1'!I2277</f>
        <v>0</v>
      </c>
      <c r="J2277" s="1">
        <f>'[1]RC-1'!J2277</f>
        <v>0</v>
      </c>
      <c r="K2277" s="1">
        <f>'[1]RC-1'!K2277</f>
        <v>0</v>
      </c>
      <c r="L2277" s="1">
        <f>'[1]RC-1'!L2277</f>
        <v>0</v>
      </c>
      <c r="M2277" s="1">
        <f>'[1]RC-1'!M2277</f>
        <v>0</v>
      </c>
      <c r="N2277" s="1">
        <f>'[1]RC-1'!N2277</f>
        <v>0</v>
      </c>
      <c r="O2277" s="1">
        <f>'[1]RC-1'!O2277</f>
        <v>0</v>
      </c>
      <c r="P2277" s="1">
        <f>'[1]RC-1'!P2277</f>
        <v>0</v>
      </c>
      <c r="Q2277" s="1">
        <f>'[1]RC-1'!Q2277</f>
        <v>0</v>
      </c>
      <c r="R2277" s="1">
        <f>'[1]RC-1'!R2277</f>
        <v>0</v>
      </c>
      <c r="S2277" s="1">
        <f>'[1]RC-1'!S2277</f>
        <v>0</v>
      </c>
      <c r="T2277" s="1">
        <f>'[1]RC-1'!T2277</f>
        <v>0</v>
      </c>
      <c r="U2277" s="1">
        <f>'[1]RC-1'!U2277</f>
        <v>0</v>
      </c>
      <c r="V2277" s="1">
        <f>'[1]RC-1'!V2277</f>
        <v>0</v>
      </c>
      <c r="W2277" s="1">
        <f>'[1]RC-1'!W2277</f>
        <v>0</v>
      </c>
      <c r="X2277" s="1">
        <f>'[1]RC-1'!X2277</f>
        <v>0</v>
      </c>
      <c r="Y2277" s="1">
        <f>'[1]RC-1'!Y2277</f>
        <v>0</v>
      </c>
      <c r="Z2277" s="1">
        <f>'[1]RC-1'!Z2277</f>
        <v>0</v>
      </c>
      <c r="AA2277" s="1">
        <f>'[1]RC-1'!AA2277</f>
        <v>0</v>
      </c>
      <c r="AB2277" s="1">
        <f>'[1]RC-1'!AB2277</f>
        <v>0</v>
      </c>
      <c r="AC2277" s="1">
        <f>'[1]RC-1'!AC2277</f>
        <v>0</v>
      </c>
      <c r="AD2277" s="1">
        <f>'[1]RC-1'!AD2277</f>
        <v>0</v>
      </c>
      <c r="AE2277" s="1">
        <f>'[1]RC-1'!AE2277</f>
        <v>0</v>
      </c>
      <c r="AF2277" s="1">
        <f>'[1]RC-1'!AF2277</f>
        <v>0</v>
      </c>
      <c r="AG2277" s="1">
        <f>'[1]RC-1'!AG2277</f>
        <v>0</v>
      </c>
      <c r="AH2277" s="1">
        <f>'[1]RC-1'!AH2277</f>
        <v>0</v>
      </c>
      <c r="AI2277" s="1">
        <f>'[1]RC-1'!AI2277</f>
        <v>0</v>
      </c>
    </row>
    <row r="2278" spans="1:35" x14ac:dyDescent="0.3">
      <c r="A2278" s="1">
        <f>'[1]RC-1'!A2278</f>
        <v>0</v>
      </c>
      <c r="B2278" s="1">
        <f>'[1]RC-1'!B2278</f>
        <v>0</v>
      </c>
      <c r="C2278" s="1">
        <f>'[1]RC-1'!C2278</f>
        <v>0</v>
      </c>
      <c r="D2278" s="1">
        <f>'[1]RC-1'!D2278</f>
        <v>0</v>
      </c>
      <c r="E2278" s="1">
        <f>'[1]RC-1'!E2278</f>
        <v>0</v>
      </c>
      <c r="F2278" s="1">
        <f>'[1]RC-1'!F2278</f>
        <v>0</v>
      </c>
      <c r="G2278" s="1">
        <f>'[1]RC-1'!G2278</f>
        <v>0</v>
      </c>
      <c r="H2278" s="1">
        <f>'[1]RC-1'!H2278</f>
        <v>0</v>
      </c>
      <c r="I2278" s="1">
        <f>'[1]RC-1'!I2278</f>
        <v>0</v>
      </c>
      <c r="J2278" s="1">
        <f>'[1]RC-1'!J2278</f>
        <v>0</v>
      </c>
      <c r="K2278" s="1">
        <f>'[1]RC-1'!K2278</f>
        <v>0</v>
      </c>
      <c r="L2278" s="1">
        <f>'[1]RC-1'!L2278</f>
        <v>0</v>
      </c>
      <c r="M2278" s="1">
        <f>'[1]RC-1'!M2278</f>
        <v>0</v>
      </c>
      <c r="N2278" s="1">
        <f>'[1]RC-1'!N2278</f>
        <v>0</v>
      </c>
      <c r="O2278" s="1">
        <f>'[1]RC-1'!O2278</f>
        <v>0</v>
      </c>
      <c r="P2278" s="1">
        <f>'[1]RC-1'!P2278</f>
        <v>0</v>
      </c>
      <c r="Q2278" s="1">
        <f>'[1]RC-1'!Q2278</f>
        <v>0</v>
      </c>
      <c r="R2278" s="1">
        <f>'[1]RC-1'!R2278</f>
        <v>0</v>
      </c>
      <c r="S2278" s="1">
        <f>'[1]RC-1'!S2278</f>
        <v>0</v>
      </c>
      <c r="T2278" s="1">
        <f>'[1]RC-1'!T2278</f>
        <v>0</v>
      </c>
      <c r="U2278" s="1">
        <f>'[1]RC-1'!U2278</f>
        <v>0</v>
      </c>
      <c r="V2278" s="1">
        <f>'[1]RC-1'!V2278</f>
        <v>0</v>
      </c>
      <c r="W2278" s="1">
        <f>'[1]RC-1'!W2278</f>
        <v>0</v>
      </c>
      <c r="X2278" s="1">
        <f>'[1]RC-1'!X2278</f>
        <v>0</v>
      </c>
      <c r="Y2278" s="1">
        <f>'[1]RC-1'!Y2278</f>
        <v>0</v>
      </c>
      <c r="Z2278" s="1">
        <f>'[1]RC-1'!Z2278</f>
        <v>0</v>
      </c>
      <c r="AA2278" s="1">
        <f>'[1]RC-1'!AA2278</f>
        <v>0</v>
      </c>
      <c r="AB2278" s="1">
        <f>'[1]RC-1'!AB2278</f>
        <v>0</v>
      </c>
      <c r="AC2278" s="1">
        <f>'[1]RC-1'!AC2278</f>
        <v>0</v>
      </c>
      <c r="AD2278" s="1">
        <f>'[1]RC-1'!AD2278</f>
        <v>0</v>
      </c>
      <c r="AE2278" s="1">
        <f>'[1]RC-1'!AE2278</f>
        <v>0</v>
      </c>
      <c r="AF2278" s="1">
        <f>'[1]RC-1'!AF2278</f>
        <v>0</v>
      </c>
      <c r="AG2278" s="1">
        <f>'[1]RC-1'!AG2278</f>
        <v>0</v>
      </c>
      <c r="AH2278" s="1">
        <f>'[1]RC-1'!AH2278</f>
        <v>0</v>
      </c>
      <c r="AI2278" s="1">
        <f>'[1]RC-1'!AI2278</f>
        <v>0</v>
      </c>
    </row>
    <row r="2279" spans="1:35" x14ac:dyDescent="0.3">
      <c r="A2279" s="1">
        <f>'[1]RC-1'!A2279</f>
        <v>0</v>
      </c>
      <c r="B2279" s="1">
        <f>'[1]RC-1'!B2279</f>
        <v>0</v>
      </c>
      <c r="C2279" s="1">
        <f>'[1]RC-1'!C2279</f>
        <v>0</v>
      </c>
      <c r="D2279" s="1">
        <f>'[1]RC-1'!D2279</f>
        <v>0</v>
      </c>
      <c r="E2279" s="1">
        <f>'[1]RC-1'!E2279</f>
        <v>0</v>
      </c>
      <c r="F2279" s="1">
        <f>'[1]RC-1'!F2279</f>
        <v>0</v>
      </c>
      <c r="G2279" s="1">
        <f>'[1]RC-1'!G2279</f>
        <v>0</v>
      </c>
      <c r="H2279" s="1">
        <f>'[1]RC-1'!H2279</f>
        <v>0</v>
      </c>
      <c r="I2279" s="1">
        <f>'[1]RC-1'!I2279</f>
        <v>0</v>
      </c>
      <c r="J2279" s="1">
        <f>'[1]RC-1'!J2279</f>
        <v>0</v>
      </c>
      <c r="K2279" s="1">
        <f>'[1]RC-1'!K2279</f>
        <v>0</v>
      </c>
      <c r="L2279" s="1">
        <f>'[1]RC-1'!L2279</f>
        <v>0</v>
      </c>
      <c r="M2279" s="1">
        <f>'[1]RC-1'!M2279</f>
        <v>0</v>
      </c>
      <c r="N2279" s="1">
        <f>'[1]RC-1'!N2279</f>
        <v>0</v>
      </c>
      <c r="O2279" s="1">
        <f>'[1]RC-1'!O2279</f>
        <v>0</v>
      </c>
      <c r="P2279" s="1">
        <f>'[1]RC-1'!P2279</f>
        <v>0</v>
      </c>
      <c r="Q2279" s="1">
        <f>'[1]RC-1'!Q2279</f>
        <v>0</v>
      </c>
      <c r="R2279" s="1">
        <f>'[1]RC-1'!R2279</f>
        <v>0</v>
      </c>
      <c r="S2279" s="1">
        <f>'[1]RC-1'!S2279</f>
        <v>0</v>
      </c>
      <c r="T2279" s="1">
        <f>'[1]RC-1'!T2279</f>
        <v>0</v>
      </c>
      <c r="U2279" s="1">
        <f>'[1]RC-1'!U2279</f>
        <v>0</v>
      </c>
      <c r="V2279" s="1">
        <f>'[1]RC-1'!V2279</f>
        <v>0</v>
      </c>
      <c r="W2279" s="1">
        <f>'[1]RC-1'!W2279</f>
        <v>0</v>
      </c>
      <c r="X2279" s="1">
        <f>'[1]RC-1'!X2279</f>
        <v>0</v>
      </c>
      <c r="Y2279" s="1">
        <f>'[1]RC-1'!Y2279</f>
        <v>0</v>
      </c>
      <c r="Z2279" s="1">
        <f>'[1]RC-1'!Z2279</f>
        <v>0</v>
      </c>
      <c r="AA2279" s="1">
        <f>'[1]RC-1'!AA2279</f>
        <v>0</v>
      </c>
      <c r="AB2279" s="1">
        <f>'[1]RC-1'!AB2279</f>
        <v>0</v>
      </c>
      <c r="AC2279" s="1">
        <f>'[1]RC-1'!AC2279</f>
        <v>0</v>
      </c>
      <c r="AD2279" s="1">
        <f>'[1]RC-1'!AD2279</f>
        <v>0</v>
      </c>
      <c r="AE2279" s="1">
        <f>'[1]RC-1'!AE2279</f>
        <v>0</v>
      </c>
      <c r="AF2279" s="1">
        <f>'[1]RC-1'!AF2279</f>
        <v>0</v>
      </c>
      <c r="AG2279" s="1">
        <f>'[1]RC-1'!AG2279</f>
        <v>0</v>
      </c>
      <c r="AH2279" s="1">
        <f>'[1]RC-1'!AH2279</f>
        <v>0</v>
      </c>
      <c r="AI2279" s="1">
        <f>'[1]RC-1'!AI2279</f>
        <v>0</v>
      </c>
    </row>
    <row r="2280" spans="1:35" x14ac:dyDescent="0.3">
      <c r="A2280" s="1">
        <f>'[1]RC-1'!A2280</f>
        <v>0</v>
      </c>
      <c r="B2280" s="1">
        <f>'[1]RC-1'!B2280</f>
        <v>0</v>
      </c>
      <c r="C2280" s="1">
        <f>'[1]RC-1'!C2280</f>
        <v>0</v>
      </c>
      <c r="D2280" s="1">
        <f>'[1]RC-1'!D2280</f>
        <v>0</v>
      </c>
      <c r="E2280" s="1">
        <f>'[1]RC-1'!E2280</f>
        <v>0</v>
      </c>
      <c r="F2280" s="1">
        <f>'[1]RC-1'!F2280</f>
        <v>0</v>
      </c>
      <c r="G2280" s="1">
        <f>'[1]RC-1'!G2280</f>
        <v>0</v>
      </c>
      <c r="H2280" s="1">
        <f>'[1]RC-1'!H2280</f>
        <v>0</v>
      </c>
      <c r="I2280" s="1">
        <f>'[1]RC-1'!I2280</f>
        <v>0</v>
      </c>
      <c r="J2280" s="1">
        <f>'[1]RC-1'!J2280</f>
        <v>0</v>
      </c>
      <c r="K2280" s="1">
        <f>'[1]RC-1'!K2280</f>
        <v>0</v>
      </c>
      <c r="L2280" s="1">
        <f>'[1]RC-1'!L2280</f>
        <v>0</v>
      </c>
      <c r="M2280" s="1">
        <f>'[1]RC-1'!M2280</f>
        <v>0</v>
      </c>
      <c r="N2280" s="1">
        <f>'[1]RC-1'!N2280</f>
        <v>0</v>
      </c>
      <c r="O2280" s="1">
        <f>'[1]RC-1'!O2280</f>
        <v>0</v>
      </c>
      <c r="P2280" s="1">
        <f>'[1]RC-1'!P2280</f>
        <v>0</v>
      </c>
      <c r="Q2280" s="1">
        <f>'[1]RC-1'!Q2280</f>
        <v>0</v>
      </c>
      <c r="R2280" s="1">
        <f>'[1]RC-1'!R2280</f>
        <v>0</v>
      </c>
      <c r="S2280" s="1">
        <f>'[1]RC-1'!S2280</f>
        <v>0</v>
      </c>
      <c r="T2280" s="1">
        <f>'[1]RC-1'!T2280</f>
        <v>0</v>
      </c>
      <c r="U2280" s="1">
        <f>'[1]RC-1'!U2280</f>
        <v>0</v>
      </c>
      <c r="V2280" s="1">
        <f>'[1]RC-1'!V2280</f>
        <v>0</v>
      </c>
      <c r="W2280" s="1">
        <f>'[1]RC-1'!W2280</f>
        <v>0</v>
      </c>
      <c r="X2280" s="1">
        <f>'[1]RC-1'!X2280</f>
        <v>0</v>
      </c>
      <c r="Y2280" s="1">
        <f>'[1]RC-1'!Y2280</f>
        <v>0</v>
      </c>
      <c r="Z2280" s="1">
        <f>'[1]RC-1'!Z2280</f>
        <v>0</v>
      </c>
      <c r="AA2280" s="1">
        <f>'[1]RC-1'!AA2280</f>
        <v>0</v>
      </c>
      <c r="AB2280" s="1">
        <f>'[1]RC-1'!AB2280</f>
        <v>0</v>
      </c>
      <c r="AC2280" s="1">
        <f>'[1]RC-1'!AC2280</f>
        <v>0</v>
      </c>
      <c r="AD2280" s="1">
        <f>'[1]RC-1'!AD2280</f>
        <v>0</v>
      </c>
      <c r="AE2280" s="1">
        <f>'[1]RC-1'!AE2280</f>
        <v>0</v>
      </c>
      <c r="AF2280" s="1">
        <f>'[1]RC-1'!AF2280</f>
        <v>0</v>
      </c>
      <c r="AG2280" s="1">
        <f>'[1]RC-1'!AG2280</f>
        <v>0</v>
      </c>
      <c r="AH2280" s="1">
        <f>'[1]RC-1'!AH2280</f>
        <v>0</v>
      </c>
      <c r="AI2280" s="1">
        <f>'[1]RC-1'!AI2280</f>
        <v>0</v>
      </c>
    </row>
    <row r="2281" spans="1:35" x14ac:dyDescent="0.3">
      <c r="A2281" s="1">
        <f>'[1]RC-1'!A2281</f>
        <v>0</v>
      </c>
      <c r="B2281" s="1">
        <f>'[1]RC-1'!B2281</f>
        <v>0</v>
      </c>
      <c r="C2281" s="1">
        <f>'[1]RC-1'!C2281</f>
        <v>0</v>
      </c>
      <c r="D2281" s="1">
        <f>'[1]RC-1'!D2281</f>
        <v>0</v>
      </c>
      <c r="E2281" s="1">
        <f>'[1]RC-1'!E2281</f>
        <v>0</v>
      </c>
      <c r="F2281" s="1">
        <f>'[1]RC-1'!F2281</f>
        <v>0</v>
      </c>
      <c r="G2281" s="1">
        <f>'[1]RC-1'!G2281</f>
        <v>0</v>
      </c>
      <c r="H2281" s="1">
        <f>'[1]RC-1'!H2281</f>
        <v>0</v>
      </c>
      <c r="I2281" s="1">
        <f>'[1]RC-1'!I2281</f>
        <v>0</v>
      </c>
      <c r="J2281" s="1">
        <f>'[1]RC-1'!J2281</f>
        <v>0</v>
      </c>
      <c r="K2281" s="1">
        <f>'[1]RC-1'!K2281</f>
        <v>0</v>
      </c>
      <c r="L2281" s="1">
        <f>'[1]RC-1'!L2281</f>
        <v>0</v>
      </c>
      <c r="M2281" s="1">
        <f>'[1]RC-1'!M2281</f>
        <v>0</v>
      </c>
      <c r="N2281" s="1">
        <f>'[1]RC-1'!N2281</f>
        <v>0</v>
      </c>
      <c r="O2281" s="1">
        <f>'[1]RC-1'!O2281</f>
        <v>0</v>
      </c>
      <c r="P2281" s="1">
        <f>'[1]RC-1'!P2281</f>
        <v>0</v>
      </c>
      <c r="Q2281" s="1">
        <f>'[1]RC-1'!Q2281</f>
        <v>0</v>
      </c>
      <c r="R2281" s="1">
        <f>'[1]RC-1'!R2281</f>
        <v>0</v>
      </c>
      <c r="S2281" s="1">
        <f>'[1]RC-1'!S2281</f>
        <v>0</v>
      </c>
      <c r="T2281" s="1">
        <f>'[1]RC-1'!T2281</f>
        <v>0</v>
      </c>
      <c r="U2281" s="1">
        <f>'[1]RC-1'!U2281</f>
        <v>0</v>
      </c>
      <c r="V2281" s="1">
        <f>'[1]RC-1'!V2281</f>
        <v>0</v>
      </c>
      <c r="W2281" s="1">
        <f>'[1]RC-1'!W2281</f>
        <v>0</v>
      </c>
      <c r="X2281" s="1">
        <f>'[1]RC-1'!X2281</f>
        <v>0</v>
      </c>
      <c r="Y2281" s="1">
        <f>'[1]RC-1'!Y2281</f>
        <v>0</v>
      </c>
      <c r="Z2281" s="1">
        <f>'[1]RC-1'!Z2281</f>
        <v>0</v>
      </c>
      <c r="AA2281" s="1">
        <f>'[1]RC-1'!AA2281</f>
        <v>0</v>
      </c>
      <c r="AB2281" s="1">
        <f>'[1]RC-1'!AB2281</f>
        <v>0</v>
      </c>
      <c r="AC2281" s="1">
        <f>'[1]RC-1'!AC2281</f>
        <v>0</v>
      </c>
      <c r="AD2281" s="1">
        <f>'[1]RC-1'!AD2281</f>
        <v>0</v>
      </c>
      <c r="AE2281" s="1">
        <f>'[1]RC-1'!AE2281</f>
        <v>0</v>
      </c>
      <c r="AF2281" s="1">
        <f>'[1]RC-1'!AF2281</f>
        <v>0</v>
      </c>
      <c r="AG2281" s="1">
        <f>'[1]RC-1'!AG2281</f>
        <v>0</v>
      </c>
      <c r="AH2281" s="1">
        <f>'[1]RC-1'!AH2281</f>
        <v>0</v>
      </c>
      <c r="AI2281" s="1">
        <f>'[1]RC-1'!AI2281</f>
        <v>0</v>
      </c>
    </row>
    <row r="2282" spans="1:35" x14ac:dyDescent="0.3">
      <c r="A2282" s="1">
        <f>'[1]RC-1'!A2282</f>
        <v>0</v>
      </c>
      <c r="B2282" s="1">
        <f>'[1]RC-1'!B2282</f>
        <v>0</v>
      </c>
      <c r="C2282" s="1">
        <f>'[1]RC-1'!C2282</f>
        <v>0</v>
      </c>
      <c r="D2282" s="1">
        <f>'[1]RC-1'!D2282</f>
        <v>0</v>
      </c>
      <c r="E2282" s="1">
        <f>'[1]RC-1'!E2282</f>
        <v>0</v>
      </c>
      <c r="F2282" s="1">
        <f>'[1]RC-1'!F2282</f>
        <v>0</v>
      </c>
      <c r="G2282" s="1">
        <f>'[1]RC-1'!G2282</f>
        <v>0</v>
      </c>
      <c r="H2282" s="1">
        <f>'[1]RC-1'!H2282</f>
        <v>0</v>
      </c>
      <c r="I2282" s="1">
        <f>'[1]RC-1'!I2282</f>
        <v>0</v>
      </c>
      <c r="J2282" s="1">
        <f>'[1]RC-1'!J2282</f>
        <v>0</v>
      </c>
      <c r="K2282" s="1">
        <f>'[1]RC-1'!K2282</f>
        <v>0</v>
      </c>
      <c r="L2282" s="1">
        <f>'[1]RC-1'!L2282</f>
        <v>0</v>
      </c>
      <c r="M2282" s="1">
        <f>'[1]RC-1'!M2282</f>
        <v>0</v>
      </c>
      <c r="N2282" s="1">
        <f>'[1]RC-1'!N2282</f>
        <v>0</v>
      </c>
      <c r="O2282" s="1">
        <f>'[1]RC-1'!O2282</f>
        <v>0</v>
      </c>
      <c r="P2282" s="1">
        <f>'[1]RC-1'!P2282</f>
        <v>0</v>
      </c>
      <c r="Q2282" s="1">
        <f>'[1]RC-1'!Q2282</f>
        <v>0</v>
      </c>
      <c r="R2282" s="1">
        <f>'[1]RC-1'!R2282</f>
        <v>0</v>
      </c>
      <c r="S2282" s="1">
        <f>'[1]RC-1'!S2282</f>
        <v>0</v>
      </c>
      <c r="T2282" s="1">
        <f>'[1]RC-1'!T2282</f>
        <v>0</v>
      </c>
      <c r="U2282" s="1">
        <f>'[1]RC-1'!U2282</f>
        <v>0</v>
      </c>
      <c r="V2282" s="1">
        <f>'[1]RC-1'!V2282</f>
        <v>0</v>
      </c>
      <c r="W2282" s="1">
        <f>'[1]RC-1'!W2282</f>
        <v>0</v>
      </c>
      <c r="X2282" s="1">
        <f>'[1]RC-1'!X2282</f>
        <v>0</v>
      </c>
      <c r="Y2282" s="1">
        <f>'[1]RC-1'!Y2282</f>
        <v>0</v>
      </c>
      <c r="Z2282" s="1">
        <f>'[1]RC-1'!Z2282</f>
        <v>0</v>
      </c>
      <c r="AA2282" s="1">
        <f>'[1]RC-1'!AA2282</f>
        <v>0</v>
      </c>
      <c r="AB2282" s="1">
        <f>'[1]RC-1'!AB2282</f>
        <v>0</v>
      </c>
      <c r="AC2282" s="1">
        <f>'[1]RC-1'!AC2282</f>
        <v>0</v>
      </c>
      <c r="AD2282" s="1">
        <f>'[1]RC-1'!AD2282</f>
        <v>0</v>
      </c>
      <c r="AE2282" s="1">
        <f>'[1]RC-1'!AE2282</f>
        <v>0</v>
      </c>
      <c r="AF2282" s="1">
        <f>'[1]RC-1'!AF2282</f>
        <v>0</v>
      </c>
      <c r="AG2282" s="1">
        <f>'[1]RC-1'!AG2282</f>
        <v>0</v>
      </c>
      <c r="AH2282" s="1">
        <f>'[1]RC-1'!AH2282</f>
        <v>0</v>
      </c>
      <c r="AI2282" s="1">
        <f>'[1]RC-1'!AI2282</f>
        <v>0</v>
      </c>
    </row>
    <row r="2283" spans="1:35" x14ac:dyDescent="0.3">
      <c r="A2283" s="1">
        <f>'[1]RC-1'!A2283</f>
        <v>0</v>
      </c>
      <c r="B2283" s="1">
        <f>'[1]RC-1'!B2283</f>
        <v>0</v>
      </c>
      <c r="C2283" s="1">
        <f>'[1]RC-1'!C2283</f>
        <v>0</v>
      </c>
      <c r="D2283" s="1">
        <f>'[1]RC-1'!D2283</f>
        <v>0</v>
      </c>
      <c r="E2283" s="1">
        <f>'[1]RC-1'!E2283</f>
        <v>0</v>
      </c>
      <c r="F2283" s="1">
        <f>'[1]RC-1'!F2283</f>
        <v>0</v>
      </c>
      <c r="G2283" s="1">
        <f>'[1]RC-1'!G2283</f>
        <v>0</v>
      </c>
      <c r="H2283" s="1">
        <f>'[1]RC-1'!H2283</f>
        <v>0</v>
      </c>
      <c r="I2283" s="1">
        <f>'[1]RC-1'!I2283</f>
        <v>0</v>
      </c>
      <c r="J2283" s="1">
        <f>'[1]RC-1'!J2283</f>
        <v>0</v>
      </c>
      <c r="K2283" s="1">
        <f>'[1]RC-1'!K2283</f>
        <v>0</v>
      </c>
      <c r="L2283" s="1">
        <f>'[1]RC-1'!L2283</f>
        <v>0</v>
      </c>
      <c r="M2283" s="1">
        <f>'[1]RC-1'!M2283</f>
        <v>0</v>
      </c>
      <c r="N2283" s="1">
        <f>'[1]RC-1'!N2283</f>
        <v>0</v>
      </c>
      <c r="O2283" s="1">
        <f>'[1]RC-1'!O2283</f>
        <v>0</v>
      </c>
      <c r="P2283" s="1">
        <f>'[1]RC-1'!P2283</f>
        <v>0</v>
      </c>
      <c r="Q2283" s="1">
        <f>'[1]RC-1'!Q2283</f>
        <v>0</v>
      </c>
      <c r="R2283" s="1">
        <f>'[1]RC-1'!R2283</f>
        <v>0</v>
      </c>
      <c r="S2283" s="1">
        <f>'[1]RC-1'!S2283</f>
        <v>0</v>
      </c>
      <c r="T2283" s="1">
        <f>'[1]RC-1'!T2283</f>
        <v>0</v>
      </c>
      <c r="U2283" s="1">
        <f>'[1]RC-1'!U2283</f>
        <v>0</v>
      </c>
      <c r="V2283" s="1">
        <f>'[1]RC-1'!V2283</f>
        <v>0</v>
      </c>
      <c r="W2283" s="1">
        <f>'[1]RC-1'!W2283</f>
        <v>0</v>
      </c>
      <c r="X2283" s="1">
        <f>'[1]RC-1'!X2283</f>
        <v>0</v>
      </c>
      <c r="Y2283" s="1">
        <f>'[1]RC-1'!Y2283</f>
        <v>0</v>
      </c>
      <c r="Z2283" s="1">
        <f>'[1]RC-1'!Z2283</f>
        <v>0</v>
      </c>
      <c r="AA2283" s="1">
        <f>'[1]RC-1'!AA2283</f>
        <v>0</v>
      </c>
      <c r="AB2283" s="1">
        <f>'[1]RC-1'!AB2283</f>
        <v>0</v>
      </c>
      <c r="AC2283" s="1">
        <f>'[1]RC-1'!AC2283</f>
        <v>0</v>
      </c>
      <c r="AD2283" s="1">
        <f>'[1]RC-1'!AD2283</f>
        <v>0</v>
      </c>
      <c r="AE2283" s="1">
        <f>'[1]RC-1'!AE2283</f>
        <v>0</v>
      </c>
      <c r="AF2283" s="1">
        <f>'[1]RC-1'!AF2283</f>
        <v>0</v>
      </c>
      <c r="AG2283" s="1">
        <f>'[1]RC-1'!AG2283</f>
        <v>0</v>
      </c>
      <c r="AH2283" s="1">
        <f>'[1]RC-1'!AH2283</f>
        <v>0</v>
      </c>
      <c r="AI2283" s="1">
        <f>'[1]RC-1'!AI2283</f>
        <v>0</v>
      </c>
    </row>
    <row r="2284" spans="1:35" x14ac:dyDescent="0.3">
      <c r="A2284" s="1">
        <f>'[1]RC-1'!A2284</f>
        <v>0</v>
      </c>
      <c r="B2284" s="1">
        <f>'[1]RC-1'!B2284</f>
        <v>0</v>
      </c>
      <c r="C2284" s="1">
        <f>'[1]RC-1'!C2284</f>
        <v>0</v>
      </c>
      <c r="D2284" s="1">
        <f>'[1]RC-1'!D2284</f>
        <v>0</v>
      </c>
      <c r="E2284" s="1">
        <f>'[1]RC-1'!E2284</f>
        <v>0</v>
      </c>
      <c r="F2284" s="1">
        <f>'[1]RC-1'!F2284</f>
        <v>0</v>
      </c>
      <c r="G2284" s="1">
        <f>'[1]RC-1'!G2284</f>
        <v>0</v>
      </c>
      <c r="H2284" s="1">
        <f>'[1]RC-1'!H2284</f>
        <v>0</v>
      </c>
      <c r="I2284" s="1">
        <f>'[1]RC-1'!I2284</f>
        <v>0</v>
      </c>
      <c r="J2284" s="1">
        <f>'[1]RC-1'!J2284</f>
        <v>0</v>
      </c>
      <c r="K2284" s="1">
        <f>'[1]RC-1'!K2284</f>
        <v>0</v>
      </c>
      <c r="L2284" s="1">
        <f>'[1]RC-1'!L2284</f>
        <v>0</v>
      </c>
      <c r="M2284" s="1">
        <f>'[1]RC-1'!M2284</f>
        <v>0</v>
      </c>
      <c r="N2284" s="1">
        <f>'[1]RC-1'!N2284</f>
        <v>0</v>
      </c>
      <c r="O2284" s="1">
        <f>'[1]RC-1'!O2284</f>
        <v>0</v>
      </c>
      <c r="P2284" s="1">
        <f>'[1]RC-1'!P2284</f>
        <v>0</v>
      </c>
      <c r="Q2284" s="1">
        <f>'[1]RC-1'!Q2284</f>
        <v>0</v>
      </c>
      <c r="R2284" s="1">
        <f>'[1]RC-1'!R2284</f>
        <v>0</v>
      </c>
      <c r="S2284" s="1">
        <f>'[1]RC-1'!S2284</f>
        <v>0</v>
      </c>
      <c r="T2284" s="1">
        <f>'[1]RC-1'!T2284</f>
        <v>0</v>
      </c>
      <c r="U2284" s="1">
        <f>'[1]RC-1'!U2284</f>
        <v>0</v>
      </c>
      <c r="V2284" s="1">
        <f>'[1]RC-1'!V2284</f>
        <v>0</v>
      </c>
      <c r="W2284" s="1">
        <f>'[1]RC-1'!W2284</f>
        <v>0</v>
      </c>
      <c r="X2284" s="1">
        <f>'[1]RC-1'!X2284</f>
        <v>0</v>
      </c>
      <c r="Y2284" s="1">
        <f>'[1]RC-1'!Y2284</f>
        <v>0</v>
      </c>
      <c r="Z2284" s="1">
        <f>'[1]RC-1'!Z2284</f>
        <v>0</v>
      </c>
      <c r="AA2284" s="1">
        <f>'[1]RC-1'!AA2284</f>
        <v>0</v>
      </c>
      <c r="AB2284" s="1">
        <f>'[1]RC-1'!AB2284</f>
        <v>0</v>
      </c>
      <c r="AC2284" s="1">
        <f>'[1]RC-1'!AC2284</f>
        <v>0</v>
      </c>
      <c r="AD2284" s="1">
        <f>'[1]RC-1'!AD2284</f>
        <v>0</v>
      </c>
      <c r="AE2284" s="1">
        <f>'[1]RC-1'!AE2284</f>
        <v>0</v>
      </c>
      <c r="AF2284" s="1">
        <f>'[1]RC-1'!AF2284</f>
        <v>0</v>
      </c>
      <c r="AG2284" s="1">
        <f>'[1]RC-1'!AG2284</f>
        <v>0</v>
      </c>
      <c r="AH2284" s="1">
        <f>'[1]RC-1'!AH2284</f>
        <v>0</v>
      </c>
      <c r="AI2284" s="1">
        <f>'[1]RC-1'!AI2284</f>
        <v>0</v>
      </c>
    </row>
    <row r="2285" spans="1:35" x14ac:dyDescent="0.3">
      <c r="A2285" s="1">
        <f>'[1]RC-1'!A2285</f>
        <v>0</v>
      </c>
      <c r="B2285" s="1">
        <f>'[1]RC-1'!B2285</f>
        <v>0</v>
      </c>
      <c r="C2285" s="1">
        <f>'[1]RC-1'!C2285</f>
        <v>0</v>
      </c>
      <c r="D2285" s="1">
        <f>'[1]RC-1'!D2285</f>
        <v>0</v>
      </c>
      <c r="E2285" s="1">
        <f>'[1]RC-1'!E2285</f>
        <v>0</v>
      </c>
      <c r="F2285" s="1">
        <f>'[1]RC-1'!F2285</f>
        <v>0</v>
      </c>
      <c r="G2285" s="1">
        <f>'[1]RC-1'!G2285</f>
        <v>0</v>
      </c>
      <c r="H2285" s="1">
        <f>'[1]RC-1'!H2285</f>
        <v>0</v>
      </c>
      <c r="I2285" s="1">
        <f>'[1]RC-1'!I2285</f>
        <v>0</v>
      </c>
      <c r="J2285" s="1">
        <f>'[1]RC-1'!J2285</f>
        <v>0</v>
      </c>
      <c r="K2285" s="1">
        <f>'[1]RC-1'!K2285</f>
        <v>0</v>
      </c>
      <c r="L2285" s="1">
        <f>'[1]RC-1'!L2285</f>
        <v>0</v>
      </c>
      <c r="M2285" s="1">
        <f>'[1]RC-1'!M2285</f>
        <v>0</v>
      </c>
      <c r="N2285" s="1">
        <f>'[1]RC-1'!N2285</f>
        <v>0</v>
      </c>
      <c r="O2285" s="1">
        <f>'[1]RC-1'!O2285</f>
        <v>0</v>
      </c>
      <c r="P2285" s="1">
        <f>'[1]RC-1'!P2285</f>
        <v>0</v>
      </c>
      <c r="Q2285" s="1">
        <f>'[1]RC-1'!Q2285</f>
        <v>0</v>
      </c>
      <c r="R2285" s="1">
        <f>'[1]RC-1'!R2285</f>
        <v>0</v>
      </c>
      <c r="S2285" s="1">
        <f>'[1]RC-1'!S2285</f>
        <v>0</v>
      </c>
      <c r="T2285" s="1">
        <f>'[1]RC-1'!T2285</f>
        <v>0</v>
      </c>
      <c r="U2285" s="1">
        <f>'[1]RC-1'!U2285</f>
        <v>0</v>
      </c>
      <c r="V2285" s="1">
        <f>'[1]RC-1'!V2285</f>
        <v>0</v>
      </c>
      <c r="W2285" s="1">
        <f>'[1]RC-1'!W2285</f>
        <v>0</v>
      </c>
      <c r="X2285" s="1">
        <f>'[1]RC-1'!X2285</f>
        <v>0</v>
      </c>
      <c r="Y2285" s="1">
        <f>'[1]RC-1'!Y2285</f>
        <v>0</v>
      </c>
      <c r="Z2285" s="1">
        <f>'[1]RC-1'!Z2285</f>
        <v>0</v>
      </c>
      <c r="AA2285" s="1">
        <f>'[1]RC-1'!AA2285</f>
        <v>0</v>
      </c>
      <c r="AB2285" s="1">
        <f>'[1]RC-1'!AB2285</f>
        <v>0</v>
      </c>
      <c r="AC2285" s="1">
        <f>'[1]RC-1'!AC2285</f>
        <v>0</v>
      </c>
      <c r="AD2285" s="1">
        <f>'[1]RC-1'!AD2285</f>
        <v>0</v>
      </c>
      <c r="AE2285" s="1">
        <f>'[1]RC-1'!AE2285</f>
        <v>0</v>
      </c>
      <c r="AF2285" s="1">
        <f>'[1]RC-1'!AF2285</f>
        <v>0</v>
      </c>
      <c r="AG2285" s="1">
        <f>'[1]RC-1'!AG2285</f>
        <v>0</v>
      </c>
      <c r="AH2285" s="1">
        <f>'[1]RC-1'!AH2285</f>
        <v>0</v>
      </c>
      <c r="AI2285" s="1">
        <f>'[1]RC-1'!AI2285</f>
        <v>0</v>
      </c>
    </row>
    <row r="2286" spans="1:35" x14ac:dyDescent="0.3">
      <c r="A2286" s="1">
        <f>'[1]RC-1'!A2286</f>
        <v>0</v>
      </c>
      <c r="B2286" s="1">
        <f>'[1]RC-1'!B2286</f>
        <v>0</v>
      </c>
      <c r="C2286" s="1">
        <f>'[1]RC-1'!C2286</f>
        <v>0</v>
      </c>
      <c r="D2286" s="1">
        <f>'[1]RC-1'!D2286</f>
        <v>0</v>
      </c>
      <c r="E2286" s="1">
        <f>'[1]RC-1'!E2286</f>
        <v>0</v>
      </c>
      <c r="F2286" s="1">
        <f>'[1]RC-1'!F2286</f>
        <v>0</v>
      </c>
      <c r="G2286" s="1">
        <f>'[1]RC-1'!G2286</f>
        <v>0</v>
      </c>
      <c r="H2286" s="1">
        <f>'[1]RC-1'!H2286</f>
        <v>0</v>
      </c>
      <c r="I2286" s="1">
        <f>'[1]RC-1'!I2286</f>
        <v>0</v>
      </c>
      <c r="J2286" s="1">
        <f>'[1]RC-1'!J2286</f>
        <v>0</v>
      </c>
      <c r="K2286" s="1">
        <f>'[1]RC-1'!K2286</f>
        <v>0</v>
      </c>
      <c r="L2286" s="1">
        <f>'[1]RC-1'!L2286</f>
        <v>0</v>
      </c>
      <c r="M2286" s="1">
        <f>'[1]RC-1'!M2286</f>
        <v>0</v>
      </c>
      <c r="N2286" s="1">
        <f>'[1]RC-1'!N2286</f>
        <v>0</v>
      </c>
      <c r="O2286" s="1">
        <f>'[1]RC-1'!O2286</f>
        <v>0</v>
      </c>
      <c r="P2286" s="1">
        <f>'[1]RC-1'!P2286</f>
        <v>0</v>
      </c>
      <c r="Q2286" s="1">
        <f>'[1]RC-1'!Q2286</f>
        <v>0</v>
      </c>
      <c r="R2286" s="1">
        <f>'[1]RC-1'!R2286</f>
        <v>0</v>
      </c>
      <c r="S2286" s="1">
        <f>'[1]RC-1'!S2286</f>
        <v>0</v>
      </c>
      <c r="T2286" s="1">
        <f>'[1]RC-1'!T2286</f>
        <v>0</v>
      </c>
      <c r="U2286" s="1">
        <f>'[1]RC-1'!U2286</f>
        <v>0</v>
      </c>
      <c r="V2286" s="1">
        <f>'[1]RC-1'!V2286</f>
        <v>0</v>
      </c>
      <c r="W2286" s="1">
        <f>'[1]RC-1'!W2286</f>
        <v>0</v>
      </c>
      <c r="X2286" s="1">
        <f>'[1]RC-1'!X2286</f>
        <v>0</v>
      </c>
      <c r="Y2286" s="1">
        <f>'[1]RC-1'!Y2286</f>
        <v>0</v>
      </c>
      <c r="Z2286" s="1">
        <f>'[1]RC-1'!Z2286</f>
        <v>0</v>
      </c>
      <c r="AA2286" s="1">
        <f>'[1]RC-1'!AA2286</f>
        <v>0</v>
      </c>
      <c r="AB2286" s="1">
        <f>'[1]RC-1'!AB2286</f>
        <v>0</v>
      </c>
      <c r="AC2286" s="1">
        <f>'[1]RC-1'!AC2286</f>
        <v>0</v>
      </c>
      <c r="AD2286" s="1">
        <f>'[1]RC-1'!AD2286</f>
        <v>0</v>
      </c>
      <c r="AE2286" s="1">
        <f>'[1]RC-1'!AE2286</f>
        <v>0</v>
      </c>
      <c r="AF2286" s="1">
        <f>'[1]RC-1'!AF2286</f>
        <v>0</v>
      </c>
      <c r="AG2286" s="1">
        <f>'[1]RC-1'!AG2286</f>
        <v>0</v>
      </c>
      <c r="AH2286" s="1">
        <f>'[1]RC-1'!AH2286</f>
        <v>0</v>
      </c>
      <c r="AI2286" s="1">
        <f>'[1]RC-1'!AI2286</f>
        <v>0</v>
      </c>
    </row>
    <row r="2287" spans="1:35" x14ac:dyDescent="0.3">
      <c r="A2287" s="1">
        <f>'[1]RC-1'!A2287</f>
        <v>0</v>
      </c>
      <c r="B2287" s="1">
        <f>'[1]RC-1'!B2287</f>
        <v>0</v>
      </c>
      <c r="C2287" s="1">
        <f>'[1]RC-1'!C2287</f>
        <v>0</v>
      </c>
      <c r="D2287" s="1">
        <f>'[1]RC-1'!D2287</f>
        <v>0</v>
      </c>
      <c r="E2287" s="1">
        <f>'[1]RC-1'!E2287</f>
        <v>0</v>
      </c>
      <c r="F2287" s="1">
        <f>'[1]RC-1'!F2287</f>
        <v>0</v>
      </c>
      <c r="G2287" s="1">
        <f>'[1]RC-1'!G2287</f>
        <v>0</v>
      </c>
      <c r="H2287" s="1">
        <f>'[1]RC-1'!H2287</f>
        <v>0</v>
      </c>
      <c r="I2287" s="1">
        <f>'[1]RC-1'!I2287</f>
        <v>0</v>
      </c>
      <c r="J2287" s="1">
        <f>'[1]RC-1'!J2287</f>
        <v>0</v>
      </c>
      <c r="K2287" s="1">
        <f>'[1]RC-1'!K2287</f>
        <v>0</v>
      </c>
      <c r="L2287" s="1">
        <f>'[1]RC-1'!L2287</f>
        <v>0</v>
      </c>
      <c r="M2287" s="1">
        <f>'[1]RC-1'!M2287</f>
        <v>0</v>
      </c>
      <c r="N2287" s="1">
        <f>'[1]RC-1'!N2287</f>
        <v>0</v>
      </c>
      <c r="O2287" s="1">
        <f>'[1]RC-1'!O2287</f>
        <v>0</v>
      </c>
      <c r="P2287" s="1">
        <f>'[1]RC-1'!P2287</f>
        <v>0</v>
      </c>
      <c r="Q2287" s="1">
        <f>'[1]RC-1'!Q2287</f>
        <v>0</v>
      </c>
      <c r="R2287" s="1">
        <f>'[1]RC-1'!R2287</f>
        <v>0</v>
      </c>
      <c r="S2287" s="1">
        <f>'[1]RC-1'!S2287</f>
        <v>0</v>
      </c>
      <c r="T2287" s="1">
        <f>'[1]RC-1'!T2287</f>
        <v>0</v>
      </c>
      <c r="U2287" s="1">
        <f>'[1]RC-1'!U2287</f>
        <v>0</v>
      </c>
      <c r="V2287" s="1">
        <f>'[1]RC-1'!V2287</f>
        <v>0</v>
      </c>
      <c r="W2287" s="1">
        <f>'[1]RC-1'!W2287</f>
        <v>0</v>
      </c>
      <c r="X2287" s="1">
        <f>'[1]RC-1'!X2287</f>
        <v>0</v>
      </c>
      <c r="Y2287" s="1">
        <f>'[1]RC-1'!Y2287</f>
        <v>0</v>
      </c>
      <c r="Z2287" s="1">
        <f>'[1]RC-1'!Z2287</f>
        <v>0</v>
      </c>
      <c r="AA2287" s="1">
        <f>'[1]RC-1'!AA2287</f>
        <v>0</v>
      </c>
      <c r="AB2287" s="1">
        <f>'[1]RC-1'!AB2287</f>
        <v>0</v>
      </c>
      <c r="AC2287" s="1">
        <f>'[1]RC-1'!AC2287</f>
        <v>0</v>
      </c>
      <c r="AD2287" s="1">
        <f>'[1]RC-1'!AD2287</f>
        <v>0</v>
      </c>
      <c r="AE2287" s="1">
        <f>'[1]RC-1'!AE2287</f>
        <v>0</v>
      </c>
      <c r="AF2287" s="1">
        <f>'[1]RC-1'!AF2287</f>
        <v>0</v>
      </c>
      <c r="AG2287" s="1">
        <f>'[1]RC-1'!AG2287</f>
        <v>0</v>
      </c>
      <c r="AH2287" s="1">
        <f>'[1]RC-1'!AH2287</f>
        <v>0</v>
      </c>
      <c r="AI2287" s="1">
        <f>'[1]RC-1'!AI2287</f>
        <v>0</v>
      </c>
    </row>
    <row r="2288" spans="1:35" x14ac:dyDescent="0.3">
      <c r="A2288" s="1">
        <f>'[1]RC-1'!A2288</f>
        <v>0</v>
      </c>
      <c r="B2288" s="1">
        <f>'[1]RC-1'!B2288</f>
        <v>0</v>
      </c>
      <c r="C2288" s="1">
        <f>'[1]RC-1'!C2288</f>
        <v>0</v>
      </c>
      <c r="D2288" s="1">
        <f>'[1]RC-1'!D2288</f>
        <v>0</v>
      </c>
      <c r="E2288" s="1">
        <f>'[1]RC-1'!E2288</f>
        <v>0</v>
      </c>
      <c r="F2288" s="1">
        <f>'[1]RC-1'!F2288</f>
        <v>0</v>
      </c>
      <c r="G2288" s="1">
        <f>'[1]RC-1'!G2288</f>
        <v>0</v>
      </c>
      <c r="H2288" s="1">
        <f>'[1]RC-1'!H2288</f>
        <v>0</v>
      </c>
      <c r="I2288" s="1">
        <f>'[1]RC-1'!I2288</f>
        <v>0</v>
      </c>
      <c r="J2288" s="1">
        <f>'[1]RC-1'!J2288</f>
        <v>0</v>
      </c>
      <c r="K2288" s="1">
        <f>'[1]RC-1'!K2288</f>
        <v>0</v>
      </c>
      <c r="L2288" s="1">
        <f>'[1]RC-1'!L2288</f>
        <v>0</v>
      </c>
      <c r="M2288" s="1">
        <f>'[1]RC-1'!M2288</f>
        <v>0</v>
      </c>
      <c r="N2288" s="1">
        <f>'[1]RC-1'!N2288</f>
        <v>0</v>
      </c>
      <c r="O2288" s="1">
        <f>'[1]RC-1'!O2288</f>
        <v>0</v>
      </c>
      <c r="P2288" s="1">
        <f>'[1]RC-1'!P2288</f>
        <v>0</v>
      </c>
      <c r="Q2288" s="1">
        <f>'[1]RC-1'!Q2288</f>
        <v>0</v>
      </c>
      <c r="R2288" s="1">
        <f>'[1]RC-1'!R2288</f>
        <v>0</v>
      </c>
      <c r="S2288" s="1">
        <f>'[1]RC-1'!S2288</f>
        <v>0</v>
      </c>
      <c r="T2288" s="1">
        <f>'[1]RC-1'!T2288</f>
        <v>0</v>
      </c>
      <c r="U2288" s="1">
        <f>'[1]RC-1'!U2288</f>
        <v>0</v>
      </c>
      <c r="V2288" s="1">
        <f>'[1]RC-1'!V2288</f>
        <v>0</v>
      </c>
      <c r="W2288" s="1">
        <f>'[1]RC-1'!W2288</f>
        <v>0</v>
      </c>
      <c r="X2288" s="1">
        <f>'[1]RC-1'!X2288</f>
        <v>0</v>
      </c>
      <c r="Y2288" s="1">
        <f>'[1]RC-1'!Y2288</f>
        <v>0</v>
      </c>
      <c r="Z2288" s="1">
        <f>'[1]RC-1'!Z2288</f>
        <v>0</v>
      </c>
      <c r="AA2288" s="1">
        <f>'[1]RC-1'!AA2288</f>
        <v>0</v>
      </c>
      <c r="AB2288" s="1">
        <f>'[1]RC-1'!AB2288</f>
        <v>0</v>
      </c>
      <c r="AC2288" s="1">
        <f>'[1]RC-1'!AC2288</f>
        <v>0</v>
      </c>
      <c r="AD2288" s="1">
        <f>'[1]RC-1'!AD2288</f>
        <v>0</v>
      </c>
      <c r="AE2288" s="1">
        <f>'[1]RC-1'!AE2288</f>
        <v>0</v>
      </c>
      <c r="AF2288" s="1">
        <f>'[1]RC-1'!AF2288</f>
        <v>0</v>
      </c>
      <c r="AG2288" s="1">
        <f>'[1]RC-1'!AG2288</f>
        <v>0</v>
      </c>
      <c r="AH2288" s="1">
        <f>'[1]RC-1'!AH2288</f>
        <v>0</v>
      </c>
      <c r="AI2288" s="1">
        <f>'[1]RC-1'!AI2288</f>
        <v>0</v>
      </c>
    </row>
    <row r="2289" spans="1:35" x14ac:dyDescent="0.3">
      <c r="A2289" s="1">
        <f>'[1]RC-1'!A2289</f>
        <v>0</v>
      </c>
      <c r="B2289" s="1">
        <f>'[1]RC-1'!B2289</f>
        <v>0</v>
      </c>
      <c r="C2289" s="1">
        <f>'[1]RC-1'!C2289</f>
        <v>0</v>
      </c>
      <c r="D2289" s="1">
        <f>'[1]RC-1'!D2289</f>
        <v>0</v>
      </c>
      <c r="E2289" s="1">
        <f>'[1]RC-1'!E2289</f>
        <v>0</v>
      </c>
      <c r="F2289" s="1">
        <f>'[1]RC-1'!F2289</f>
        <v>0</v>
      </c>
      <c r="G2289" s="1">
        <f>'[1]RC-1'!G2289</f>
        <v>0</v>
      </c>
      <c r="H2289" s="1">
        <f>'[1]RC-1'!H2289</f>
        <v>0</v>
      </c>
      <c r="I2289" s="1">
        <f>'[1]RC-1'!I2289</f>
        <v>0</v>
      </c>
      <c r="J2289" s="1">
        <f>'[1]RC-1'!J2289</f>
        <v>0</v>
      </c>
      <c r="K2289" s="1">
        <f>'[1]RC-1'!K2289</f>
        <v>0</v>
      </c>
      <c r="L2289" s="1">
        <f>'[1]RC-1'!L2289</f>
        <v>0</v>
      </c>
      <c r="M2289" s="1">
        <f>'[1]RC-1'!M2289</f>
        <v>0</v>
      </c>
      <c r="N2289" s="1">
        <f>'[1]RC-1'!N2289</f>
        <v>0</v>
      </c>
      <c r="O2289" s="1">
        <f>'[1]RC-1'!O2289</f>
        <v>0</v>
      </c>
      <c r="P2289" s="1">
        <f>'[1]RC-1'!P2289</f>
        <v>0</v>
      </c>
      <c r="Q2289" s="1">
        <f>'[1]RC-1'!Q2289</f>
        <v>0</v>
      </c>
      <c r="R2289" s="1">
        <f>'[1]RC-1'!R2289</f>
        <v>0</v>
      </c>
      <c r="S2289" s="1">
        <f>'[1]RC-1'!S2289</f>
        <v>0</v>
      </c>
      <c r="T2289" s="1">
        <f>'[1]RC-1'!T2289</f>
        <v>0</v>
      </c>
      <c r="U2289" s="1">
        <f>'[1]RC-1'!U2289</f>
        <v>0</v>
      </c>
      <c r="V2289" s="1">
        <f>'[1]RC-1'!V2289</f>
        <v>0</v>
      </c>
      <c r="W2289" s="1">
        <f>'[1]RC-1'!W2289</f>
        <v>0</v>
      </c>
      <c r="X2289" s="1">
        <f>'[1]RC-1'!X2289</f>
        <v>0</v>
      </c>
      <c r="Y2289" s="1">
        <f>'[1]RC-1'!Y2289</f>
        <v>0</v>
      </c>
      <c r="Z2289" s="1">
        <f>'[1]RC-1'!Z2289</f>
        <v>0</v>
      </c>
      <c r="AA2289" s="1">
        <f>'[1]RC-1'!AA2289</f>
        <v>0</v>
      </c>
      <c r="AB2289" s="1">
        <f>'[1]RC-1'!AB2289</f>
        <v>0</v>
      </c>
      <c r="AC2289" s="1">
        <f>'[1]RC-1'!AC2289</f>
        <v>0</v>
      </c>
      <c r="AD2289" s="1">
        <f>'[1]RC-1'!AD2289</f>
        <v>0</v>
      </c>
      <c r="AE2289" s="1">
        <f>'[1]RC-1'!AE2289</f>
        <v>0</v>
      </c>
      <c r="AF2289" s="1">
        <f>'[1]RC-1'!AF2289</f>
        <v>0</v>
      </c>
      <c r="AG2289" s="1">
        <f>'[1]RC-1'!AG2289</f>
        <v>0</v>
      </c>
      <c r="AH2289" s="1">
        <f>'[1]RC-1'!AH2289</f>
        <v>0</v>
      </c>
      <c r="AI2289" s="1">
        <f>'[1]RC-1'!AI2289</f>
        <v>0</v>
      </c>
    </row>
    <row r="2290" spans="1:35" x14ac:dyDescent="0.3">
      <c r="A2290" s="1">
        <f>'[1]RC-1'!A2290</f>
        <v>0</v>
      </c>
      <c r="B2290" s="1">
        <f>'[1]RC-1'!B2290</f>
        <v>0</v>
      </c>
      <c r="C2290" s="1">
        <f>'[1]RC-1'!C2290</f>
        <v>0</v>
      </c>
      <c r="D2290" s="1">
        <f>'[1]RC-1'!D2290</f>
        <v>0</v>
      </c>
      <c r="E2290" s="1">
        <f>'[1]RC-1'!E2290</f>
        <v>0</v>
      </c>
      <c r="F2290" s="1">
        <f>'[1]RC-1'!F2290</f>
        <v>0</v>
      </c>
      <c r="G2290" s="1">
        <f>'[1]RC-1'!G2290</f>
        <v>0</v>
      </c>
      <c r="H2290" s="1">
        <f>'[1]RC-1'!H2290</f>
        <v>0</v>
      </c>
      <c r="I2290" s="1">
        <f>'[1]RC-1'!I2290</f>
        <v>0</v>
      </c>
      <c r="J2290" s="1">
        <f>'[1]RC-1'!J2290</f>
        <v>0</v>
      </c>
      <c r="K2290" s="1">
        <f>'[1]RC-1'!K2290</f>
        <v>0</v>
      </c>
      <c r="L2290" s="1">
        <f>'[1]RC-1'!L2290</f>
        <v>0</v>
      </c>
      <c r="M2290" s="1">
        <f>'[1]RC-1'!M2290</f>
        <v>0</v>
      </c>
      <c r="N2290" s="1">
        <f>'[1]RC-1'!N2290</f>
        <v>0</v>
      </c>
      <c r="O2290" s="1">
        <f>'[1]RC-1'!O2290</f>
        <v>0</v>
      </c>
      <c r="P2290" s="1">
        <f>'[1]RC-1'!P2290</f>
        <v>0</v>
      </c>
      <c r="Q2290" s="1">
        <f>'[1]RC-1'!Q2290</f>
        <v>0</v>
      </c>
      <c r="R2290" s="1">
        <f>'[1]RC-1'!R2290</f>
        <v>0</v>
      </c>
      <c r="S2290" s="1">
        <f>'[1]RC-1'!S2290</f>
        <v>0</v>
      </c>
      <c r="T2290" s="1">
        <f>'[1]RC-1'!T2290</f>
        <v>0</v>
      </c>
      <c r="U2290" s="1">
        <f>'[1]RC-1'!U2290</f>
        <v>0</v>
      </c>
      <c r="V2290" s="1">
        <f>'[1]RC-1'!V2290</f>
        <v>0</v>
      </c>
      <c r="W2290" s="1">
        <f>'[1]RC-1'!W2290</f>
        <v>0</v>
      </c>
      <c r="X2290" s="1">
        <f>'[1]RC-1'!X2290</f>
        <v>0</v>
      </c>
      <c r="Y2290" s="1">
        <f>'[1]RC-1'!Y2290</f>
        <v>0</v>
      </c>
      <c r="Z2290" s="1">
        <f>'[1]RC-1'!Z2290</f>
        <v>0</v>
      </c>
      <c r="AA2290" s="1">
        <f>'[1]RC-1'!AA2290</f>
        <v>0</v>
      </c>
      <c r="AB2290" s="1">
        <f>'[1]RC-1'!AB2290</f>
        <v>0</v>
      </c>
      <c r="AC2290" s="1">
        <f>'[1]RC-1'!AC2290</f>
        <v>0</v>
      </c>
      <c r="AD2290" s="1">
        <f>'[1]RC-1'!AD2290</f>
        <v>0</v>
      </c>
      <c r="AE2290" s="1">
        <f>'[1]RC-1'!AE2290</f>
        <v>0</v>
      </c>
      <c r="AF2290" s="1">
        <f>'[1]RC-1'!AF2290</f>
        <v>0</v>
      </c>
      <c r="AG2290" s="1">
        <f>'[1]RC-1'!AG2290</f>
        <v>0</v>
      </c>
      <c r="AH2290" s="1">
        <f>'[1]RC-1'!AH2290</f>
        <v>0</v>
      </c>
      <c r="AI2290" s="1">
        <f>'[1]RC-1'!AI2290</f>
        <v>0</v>
      </c>
    </row>
    <row r="2291" spans="1:35" x14ac:dyDescent="0.3">
      <c r="A2291" s="1">
        <f>'[1]RC-1'!A2291</f>
        <v>0</v>
      </c>
      <c r="B2291" s="1">
        <f>'[1]RC-1'!B2291</f>
        <v>0</v>
      </c>
      <c r="C2291" s="1">
        <f>'[1]RC-1'!C2291</f>
        <v>0</v>
      </c>
      <c r="D2291" s="1">
        <f>'[1]RC-1'!D2291</f>
        <v>0</v>
      </c>
      <c r="E2291" s="1">
        <f>'[1]RC-1'!E2291</f>
        <v>0</v>
      </c>
      <c r="F2291" s="1">
        <f>'[1]RC-1'!F2291</f>
        <v>0</v>
      </c>
      <c r="G2291" s="1">
        <f>'[1]RC-1'!G2291</f>
        <v>0</v>
      </c>
      <c r="H2291" s="1">
        <f>'[1]RC-1'!H2291</f>
        <v>0</v>
      </c>
      <c r="I2291" s="1">
        <f>'[1]RC-1'!I2291</f>
        <v>0</v>
      </c>
      <c r="J2291" s="1">
        <f>'[1]RC-1'!J2291</f>
        <v>0</v>
      </c>
      <c r="K2291" s="1">
        <f>'[1]RC-1'!K2291</f>
        <v>0</v>
      </c>
      <c r="L2291" s="1">
        <f>'[1]RC-1'!L2291</f>
        <v>0</v>
      </c>
      <c r="M2291" s="1">
        <f>'[1]RC-1'!M2291</f>
        <v>0</v>
      </c>
      <c r="N2291" s="1">
        <f>'[1]RC-1'!N2291</f>
        <v>0</v>
      </c>
      <c r="O2291" s="1">
        <f>'[1]RC-1'!O2291</f>
        <v>0</v>
      </c>
      <c r="P2291" s="1">
        <f>'[1]RC-1'!P2291</f>
        <v>0</v>
      </c>
      <c r="Q2291" s="1">
        <f>'[1]RC-1'!Q2291</f>
        <v>0</v>
      </c>
      <c r="R2291" s="1">
        <f>'[1]RC-1'!R2291</f>
        <v>0</v>
      </c>
      <c r="S2291" s="1">
        <f>'[1]RC-1'!S2291</f>
        <v>0</v>
      </c>
      <c r="T2291" s="1">
        <f>'[1]RC-1'!T2291</f>
        <v>0</v>
      </c>
      <c r="U2291" s="1">
        <f>'[1]RC-1'!U2291</f>
        <v>0</v>
      </c>
      <c r="V2291" s="1">
        <f>'[1]RC-1'!V2291</f>
        <v>0</v>
      </c>
      <c r="W2291" s="1">
        <f>'[1]RC-1'!W2291</f>
        <v>0</v>
      </c>
      <c r="X2291" s="1">
        <f>'[1]RC-1'!X2291</f>
        <v>0</v>
      </c>
      <c r="Y2291" s="1">
        <f>'[1]RC-1'!Y2291</f>
        <v>0</v>
      </c>
      <c r="Z2291" s="1">
        <f>'[1]RC-1'!Z2291</f>
        <v>0</v>
      </c>
      <c r="AA2291" s="1">
        <f>'[1]RC-1'!AA2291</f>
        <v>0</v>
      </c>
      <c r="AB2291" s="1">
        <f>'[1]RC-1'!AB2291</f>
        <v>0</v>
      </c>
      <c r="AC2291" s="1">
        <f>'[1]RC-1'!AC2291</f>
        <v>0</v>
      </c>
      <c r="AD2291" s="1">
        <f>'[1]RC-1'!AD2291</f>
        <v>0</v>
      </c>
      <c r="AE2291" s="1">
        <f>'[1]RC-1'!AE2291</f>
        <v>0</v>
      </c>
      <c r="AF2291" s="1">
        <f>'[1]RC-1'!AF2291</f>
        <v>0</v>
      </c>
      <c r="AG2291" s="1">
        <f>'[1]RC-1'!AG2291</f>
        <v>0</v>
      </c>
      <c r="AH2291" s="1">
        <f>'[1]RC-1'!AH2291</f>
        <v>0</v>
      </c>
      <c r="AI2291" s="1">
        <f>'[1]RC-1'!AI2291</f>
        <v>0</v>
      </c>
    </row>
    <row r="2292" spans="1:35" x14ac:dyDescent="0.3">
      <c r="A2292" s="1">
        <f>'[1]RC-1'!A2292</f>
        <v>0</v>
      </c>
      <c r="B2292" s="1">
        <f>'[1]RC-1'!B2292</f>
        <v>0</v>
      </c>
      <c r="C2292" s="1">
        <f>'[1]RC-1'!C2292</f>
        <v>0</v>
      </c>
      <c r="D2292" s="1">
        <f>'[1]RC-1'!D2292</f>
        <v>0</v>
      </c>
      <c r="E2292" s="1">
        <f>'[1]RC-1'!E2292</f>
        <v>0</v>
      </c>
      <c r="F2292" s="1">
        <f>'[1]RC-1'!F2292</f>
        <v>0</v>
      </c>
      <c r="G2292" s="1">
        <f>'[1]RC-1'!G2292</f>
        <v>0</v>
      </c>
      <c r="H2292" s="1">
        <f>'[1]RC-1'!H2292</f>
        <v>0</v>
      </c>
      <c r="I2292" s="1">
        <f>'[1]RC-1'!I2292</f>
        <v>0</v>
      </c>
      <c r="J2292" s="1">
        <f>'[1]RC-1'!J2292</f>
        <v>0</v>
      </c>
      <c r="K2292" s="1">
        <f>'[1]RC-1'!K2292</f>
        <v>0</v>
      </c>
      <c r="L2292" s="1">
        <f>'[1]RC-1'!L2292</f>
        <v>0</v>
      </c>
      <c r="M2292" s="1">
        <f>'[1]RC-1'!M2292</f>
        <v>0</v>
      </c>
      <c r="N2292" s="1">
        <f>'[1]RC-1'!N2292</f>
        <v>0</v>
      </c>
      <c r="O2292" s="1">
        <f>'[1]RC-1'!O2292</f>
        <v>0</v>
      </c>
      <c r="P2292" s="1">
        <f>'[1]RC-1'!P2292</f>
        <v>0</v>
      </c>
      <c r="Q2292" s="1">
        <f>'[1]RC-1'!Q2292</f>
        <v>0</v>
      </c>
      <c r="R2292" s="1">
        <f>'[1]RC-1'!R2292</f>
        <v>0</v>
      </c>
      <c r="S2292" s="1">
        <f>'[1]RC-1'!S2292</f>
        <v>0</v>
      </c>
      <c r="T2292" s="1">
        <f>'[1]RC-1'!T2292</f>
        <v>0</v>
      </c>
      <c r="U2292" s="1">
        <f>'[1]RC-1'!U2292</f>
        <v>0</v>
      </c>
      <c r="V2292" s="1">
        <f>'[1]RC-1'!V2292</f>
        <v>0</v>
      </c>
      <c r="W2292" s="1">
        <f>'[1]RC-1'!W2292</f>
        <v>0</v>
      </c>
      <c r="X2292" s="1">
        <f>'[1]RC-1'!X2292</f>
        <v>0</v>
      </c>
      <c r="Y2292" s="1">
        <f>'[1]RC-1'!Y2292</f>
        <v>0</v>
      </c>
      <c r="Z2292" s="1">
        <f>'[1]RC-1'!Z2292</f>
        <v>0</v>
      </c>
      <c r="AA2292" s="1">
        <f>'[1]RC-1'!AA2292</f>
        <v>0</v>
      </c>
      <c r="AB2292" s="1">
        <f>'[1]RC-1'!AB2292</f>
        <v>0</v>
      </c>
      <c r="AC2292" s="1">
        <f>'[1]RC-1'!AC2292</f>
        <v>0</v>
      </c>
      <c r="AD2292" s="1">
        <f>'[1]RC-1'!AD2292</f>
        <v>0</v>
      </c>
      <c r="AE2292" s="1">
        <f>'[1]RC-1'!AE2292</f>
        <v>0</v>
      </c>
      <c r="AF2292" s="1">
        <f>'[1]RC-1'!AF2292</f>
        <v>0</v>
      </c>
      <c r="AG2292" s="1">
        <f>'[1]RC-1'!AG2292</f>
        <v>0</v>
      </c>
      <c r="AH2292" s="1">
        <f>'[1]RC-1'!AH2292</f>
        <v>0</v>
      </c>
      <c r="AI2292" s="1">
        <f>'[1]RC-1'!AI2292</f>
        <v>0</v>
      </c>
    </row>
    <row r="2293" spans="1:35" x14ac:dyDescent="0.3">
      <c r="A2293" s="1">
        <f>'[1]RC-1'!A2293</f>
        <v>0</v>
      </c>
      <c r="B2293" s="1">
        <f>'[1]RC-1'!B2293</f>
        <v>0</v>
      </c>
      <c r="C2293" s="1">
        <f>'[1]RC-1'!C2293</f>
        <v>0</v>
      </c>
      <c r="D2293" s="1">
        <f>'[1]RC-1'!D2293</f>
        <v>0</v>
      </c>
      <c r="E2293" s="1">
        <f>'[1]RC-1'!E2293</f>
        <v>0</v>
      </c>
      <c r="F2293" s="1">
        <f>'[1]RC-1'!F2293</f>
        <v>0</v>
      </c>
      <c r="G2293" s="1">
        <f>'[1]RC-1'!G2293</f>
        <v>0</v>
      </c>
      <c r="H2293" s="1">
        <f>'[1]RC-1'!H2293</f>
        <v>0</v>
      </c>
      <c r="I2293" s="1">
        <f>'[1]RC-1'!I2293</f>
        <v>0</v>
      </c>
      <c r="J2293" s="1">
        <f>'[1]RC-1'!J2293</f>
        <v>0</v>
      </c>
      <c r="K2293" s="1">
        <f>'[1]RC-1'!K2293</f>
        <v>0</v>
      </c>
      <c r="L2293" s="1">
        <f>'[1]RC-1'!L2293</f>
        <v>0</v>
      </c>
      <c r="M2293" s="1">
        <f>'[1]RC-1'!M2293</f>
        <v>0</v>
      </c>
      <c r="N2293" s="1">
        <f>'[1]RC-1'!N2293</f>
        <v>0</v>
      </c>
      <c r="O2293" s="1">
        <f>'[1]RC-1'!O2293</f>
        <v>0</v>
      </c>
      <c r="P2293" s="1">
        <f>'[1]RC-1'!P2293</f>
        <v>0</v>
      </c>
      <c r="Q2293" s="1">
        <f>'[1]RC-1'!Q2293</f>
        <v>0</v>
      </c>
      <c r="R2293" s="1">
        <f>'[1]RC-1'!R2293</f>
        <v>0</v>
      </c>
      <c r="S2293" s="1">
        <f>'[1]RC-1'!S2293</f>
        <v>0</v>
      </c>
      <c r="T2293" s="1">
        <f>'[1]RC-1'!T2293</f>
        <v>0</v>
      </c>
      <c r="U2293" s="1">
        <f>'[1]RC-1'!U2293</f>
        <v>0</v>
      </c>
      <c r="V2293" s="1">
        <f>'[1]RC-1'!V2293</f>
        <v>0</v>
      </c>
      <c r="W2293" s="1">
        <f>'[1]RC-1'!W2293</f>
        <v>0</v>
      </c>
      <c r="X2293" s="1">
        <f>'[1]RC-1'!X2293</f>
        <v>0</v>
      </c>
      <c r="Y2293" s="1">
        <f>'[1]RC-1'!Y2293</f>
        <v>0</v>
      </c>
      <c r="Z2293" s="1">
        <f>'[1]RC-1'!Z2293</f>
        <v>0</v>
      </c>
      <c r="AA2293" s="1">
        <f>'[1]RC-1'!AA2293</f>
        <v>0</v>
      </c>
      <c r="AB2293" s="1">
        <f>'[1]RC-1'!AB2293</f>
        <v>0</v>
      </c>
      <c r="AC2293" s="1">
        <f>'[1]RC-1'!AC2293</f>
        <v>0</v>
      </c>
      <c r="AD2293" s="1">
        <f>'[1]RC-1'!AD2293</f>
        <v>0</v>
      </c>
      <c r="AE2293" s="1">
        <f>'[1]RC-1'!AE2293</f>
        <v>0</v>
      </c>
      <c r="AF2293" s="1">
        <f>'[1]RC-1'!AF2293</f>
        <v>0</v>
      </c>
      <c r="AG2293" s="1">
        <f>'[1]RC-1'!AG2293</f>
        <v>0</v>
      </c>
      <c r="AH2293" s="1">
        <f>'[1]RC-1'!AH2293</f>
        <v>0</v>
      </c>
      <c r="AI2293" s="1">
        <f>'[1]RC-1'!AI2293</f>
        <v>0</v>
      </c>
    </row>
    <row r="2294" spans="1:35" x14ac:dyDescent="0.3">
      <c r="A2294" s="1">
        <f>'[1]RC-1'!A2294</f>
        <v>0</v>
      </c>
      <c r="B2294" s="1">
        <f>'[1]RC-1'!B2294</f>
        <v>0</v>
      </c>
      <c r="C2294" s="1">
        <f>'[1]RC-1'!C2294</f>
        <v>0</v>
      </c>
      <c r="D2294" s="1">
        <f>'[1]RC-1'!D2294</f>
        <v>0</v>
      </c>
      <c r="E2294" s="1">
        <f>'[1]RC-1'!E2294</f>
        <v>0</v>
      </c>
      <c r="F2294" s="1">
        <f>'[1]RC-1'!F2294</f>
        <v>0</v>
      </c>
      <c r="G2294" s="1">
        <f>'[1]RC-1'!G2294</f>
        <v>0</v>
      </c>
      <c r="H2294" s="1">
        <f>'[1]RC-1'!H2294</f>
        <v>0</v>
      </c>
      <c r="I2294" s="1">
        <f>'[1]RC-1'!I2294</f>
        <v>0</v>
      </c>
      <c r="J2294" s="1">
        <f>'[1]RC-1'!J2294</f>
        <v>0</v>
      </c>
      <c r="K2294" s="1">
        <f>'[1]RC-1'!K2294</f>
        <v>0</v>
      </c>
      <c r="L2294" s="1">
        <f>'[1]RC-1'!L2294</f>
        <v>0</v>
      </c>
      <c r="M2294" s="1">
        <f>'[1]RC-1'!M2294</f>
        <v>0</v>
      </c>
      <c r="N2294" s="1">
        <f>'[1]RC-1'!N2294</f>
        <v>0</v>
      </c>
      <c r="O2294" s="1">
        <f>'[1]RC-1'!O2294</f>
        <v>0</v>
      </c>
      <c r="P2294" s="1">
        <f>'[1]RC-1'!P2294</f>
        <v>0</v>
      </c>
      <c r="Q2294" s="1">
        <f>'[1]RC-1'!Q2294</f>
        <v>0</v>
      </c>
      <c r="R2294" s="1">
        <f>'[1]RC-1'!R2294</f>
        <v>0</v>
      </c>
      <c r="S2294" s="1">
        <f>'[1]RC-1'!S2294</f>
        <v>0</v>
      </c>
      <c r="T2294" s="1">
        <f>'[1]RC-1'!T2294</f>
        <v>0</v>
      </c>
      <c r="U2294" s="1">
        <f>'[1]RC-1'!U2294</f>
        <v>0</v>
      </c>
      <c r="V2294" s="1">
        <f>'[1]RC-1'!V2294</f>
        <v>0</v>
      </c>
      <c r="W2294" s="1">
        <f>'[1]RC-1'!W2294</f>
        <v>0</v>
      </c>
      <c r="X2294" s="1">
        <f>'[1]RC-1'!X2294</f>
        <v>0</v>
      </c>
      <c r="Y2294" s="1">
        <f>'[1]RC-1'!Y2294</f>
        <v>0</v>
      </c>
      <c r="Z2294" s="1">
        <f>'[1]RC-1'!Z2294</f>
        <v>0</v>
      </c>
      <c r="AA2294" s="1">
        <f>'[1]RC-1'!AA2294</f>
        <v>0</v>
      </c>
      <c r="AB2294" s="1">
        <f>'[1]RC-1'!AB2294</f>
        <v>0</v>
      </c>
      <c r="AC2294" s="1">
        <f>'[1]RC-1'!AC2294</f>
        <v>0</v>
      </c>
      <c r="AD2294" s="1">
        <f>'[1]RC-1'!AD2294</f>
        <v>0</v>
      </c>
      <c r="AE2294" s="1">
        <f>'[1]RC-1'!AE2294</f>
        <v>0</v>
      </c>
      <c r="AF2294" s="1">
        <f>'[1]RC-1'!AF2294</f>
        <v>0</v>
      </c>
      <c r="AG2294" s="1">
        <f>'[1]RC-1'!AG2294</f>
        <v>0</v>
      </c>
      <c r="AH2294" s="1">
        <f>'[1]RC-1'!AH2294</f>
        <v>0</v>
      </c>
      <c r="AI2294" s="1">
        <f>'[1]RC-1'!AI2294</f>
        <v>0</v>
      </c>
    </row>
    <row r="2295" spans="1:35" x14ac:dyDescent="0.3">
      <c r="A2295" s="1">
        <f>'[1]RC-1'!A2295</f>
        <v>0</v>
      </c>
      <c r="B2295" s="1">
        <f>'[1]RC-1'!B2295</f>
        <v>0</v>
      </c>
      <c r="C2295" s="1">
        <f>'[1]RC-1'!C2295</f>
        <v>0</v>
      </c>
      <c r="D2295" s="1">
        <f>'[1]RC-1'!D2295</f>
        <v>0</v>
      </c>
      <c r="E2295" s="1">
        <f>'[1]RC-1'!E2295</f>
        <v>0</v>
      </c>
      <c r="F2295" s="1">
        <f>'[1]RC-1'!F2295</f>
        <v>0</v>
      </c>
      <c r="G2295" s="1">
        <f>'[1]RC-1'!G2295</f>
        <v>0</v>
      </c>
      <c r="H2295" s="1">
        <f>'[1]RC-1'!H2295</f>
        <v>0</v>
      </c>
      <c r="I2295" s="1">
        <f>'[1]RC-1'!I2295</f>
        <v>0</v>
      </c>
      <c r="J2295" s="1">
        <f>'[1]RC-1'!J2295</f>
        <v>0</v>
      </c>
      <c r="K2295" s="1">
        <f>'[1]RC-1'!K2295</f>
        <v>0</v>
      </c>
      <c r="L2295" s="1">
        <f>'[1]RC-1'!L2295</f>
        <v>0</v>
      </c>
      <c r="M2295" s="1">
        <f>'[1]RC-1'!M2295</f>
        <v>0</v>
      </c>
      <c r="N2295" s="1">
        <f>'[1]RC-1'!N2295</f>
        <v>0</v>
      </c>
      <c r="O2295" s="1">
        <f>'[1]RC-1'!O2295</f>
        <v>0</v>
      </c>
      <c r="P2295" s="1">
        <f>'[1]RC-1'!P2295</f>
        <v>0</v>
      </c>
      <c r="Q2295" s="1">
        <f>'[1]RC-1'!Q2295</f>
        <v>0</v>
      </c>
      <c r="R2295" s="1">
        <f>'[1]RC-1'!R2295</f>
        <v>0</v>
      </c>
      <c r="S2295" s="1">
        <f>'[1]RC-1'!S2295</f>
        <v>0</v>
      </c>
      <c r="T2295" s="1">
        <f>'[1]RC-1'!T2295</f>
        <v>0</v>
      </c>
      <c r="U2295" s="1">
        <f>'[1]RC-1'!U2295</f>
        <v>0</v>
      </c>
      <c r="V2295" s="1">
        <f>'[1]RC-1'!V2295</f>
        <v>0</v>
      </c>
      <c r="W2295" s="1">
        <f>'[1]RC-1'!W2295</f>
        <v>0</v>
      </c>
      <c r="X2295" s="1">
        <f>'[1]RC-1'!X2295</f>
        <v>0</v>
      </c>
      <c r="Y2295" s="1">
        <f>'[1]RC-1'!Y2295</f>
        <v>0</v>
      </c>
      <c r="Z2295" s="1">
        <f>'[1]RC-1'!Z2295</f>
        <v>0</v>
      </c>
      <c r="AA2295" s="1">
        <f>'[1]RC-1'!AA2295</f>
        <v>0</v>
      </c>
      <c r="AB2295" s="1">
        <f>'[1]RC-1'!AB2295</f>
        <v>0</v>
      </c>
      <c r="AC2295" s="1">
        <f>'[1]RC-1'!AC2295</f>
        <v>0</v>
      </c>
      <c r="AD2295" s="1">
        <f>'[1]RC-1'!AD2295</f>
        <v>0</v>
      </c>
      <c r="AE2295" s="1">
        <f>'[1]RC-1'!AE2295</f>
        <v>0</v>
      </c>
      <c r="AF2295" s="1">
        <f>'[1]RC-1'!AF2295</f>
        <v>0</v>
      </c>
      <c r="AG2295" s="1">
        <f>'[1]RC-1'!AG2295</f>
        <v>0</v>
      </c>
      <c r="AH2295" s="1">
        <f>'[1]RC-1'!AH2295</f>
        <v>0</v>
      </c>
      <c r="AI2295" s="1">
        <f>'[1]RC-1'!AI2295</f>
        <v>0</v>
      </c>
    </row>
    <row r="2296" spans="1:35" x14ac:dyDescent="0.3">
      <c r="A2296" s="1">
        <f>'[1]RC-1'!A2296</f>
        <v>0</v>
      </c>
      <c r="B2296" s="1">
        <f>'[1]RC-1'!B2296</f>
        <v>0</v>
      </c>
      <c r="C2296" s="1">
        <f>'[1]RC-1'!C2296</f>
        <v>0</v>
      </c>
      <c r="D2296" s="1">
        <f>'[1]RC-1'!D2296</f>
        <v>0</v>
      </c>
      <c r="E2296" s="1">
        <f>'[1]RC-1'!E2296</f>
        <v>0</v>
      </c>
      <c r="F2296" s="1">
        <f>'[1]RC-1'!F2296</f>
        <v>0</v>
      </c>
      <c r="G2296" s="1">
        <f>'[1]RC-1'!G2296</f>
        <v>0</v>
      </c>
      <c r="H2296" s="1">
        <f>'[1]RC-1'!H2296</f>
        <v>0</v>
      </c>
      <c r="I2296" s="1">
        <f>'[1]RC-1'!I2296</f>
        <v>0</v>
      </c>
      <c r="J2296" s="1">
        <f>'[1]RC-1'!J2296</f>
        <v>0</v>
      </c>
      <c r="K2296" s="1">
        <f>'[1]RC-1'!K2296</f>
        <v>0</v>
      </c>
      <c r="L2296" s="1">
        <f>'[1]RC-1'!L2296</f>
        <v>0</v>
      </c>
      <c r="M2296" s="1">
        <f>'[1]RC-1'!M2296</f>
        <v>0</v>
      </c>
      <c r="N2296" s="1">
        <f>'[1]RC-1'!N2296</f>
        <v>0</v>
      </c>
      <c r="O2296" s="1">
        <f>'[1]RC-1'!O2296</f>
        <v>0</v>
      </c>
      <c r="P2296" s="1">
        <f>'[1]RC-1'!P2296</f>
        <v>0</v>
      </c>
      <c r="Q2296" s="1">
        <f>'[1]RC-1'!Q2296</f>
        <v>0</v>
      </c>
      <c r="R2296" s="1">
        <f>'[1]RC-1'!R2296</f>
        <v>0</v>
      </c>
      <c r="S2296" s="1">
        <f>'[1]RC-1'!S2296</f>
        <v>0</v>
      </c>
      <c r="T2296" s="1">
        <f>'[1]RC-1'!T2296</f>
        <v>0</v>
      </c>
      <c r="U2296" s="1">
        <f>'[1]RC-1'!U2296</f>
        <v>0</v>
      </c>
      <c r="V2296" s="1">
        <f>'[1]RC-1'!V2296</f>
        <v>0</v>
      </c>
      <c r="W2296" s="1">
        <f>'[1]RC-1'!W2296</f>
        <v>0</v>
      </c>
      <c r="X2296" s="1">
        <f>'[1]RC-1'!X2296</f>
        <v>0</v>
      </c>
      <c r="Y2296" s="1">
        <f>'[1]RC-1'!Y2296</f>
        <v>0</v>
      </c>
      <c r="Z2296" s="1">
        <f>'[1]RC-1'!Z2296</f>
        <v>0</v>
      </c>
      <c r="AA2296" s="1">
        <f>'[1]RC-1'!AA2296</f>
        <v>0</v>
      </c>
      <c r="AB2296" s="1">
        <f>'[1]RC-1'!AB2296</f>
        <v>0</v>
      </c>
      <c r="AC2296" s="1">
        <f>'[1]RC-1'!AC2296</f>
        <v>0</v>
      </c>
      <c r="AD2296" s="1">
        <f>'[1]RC-1'!AD2296</f>
        <v>0</v>
      </c>
      <c r="AE2296" s="1">
        <f>'[1]RC-1'!AE2296</f>
        <v>0</v>
      </c>
      <c r="AF2296" s="1">
        <f>'[1]RC-1'!AF2296</f>
        <v>0</v>
      </c>
      <c r="AG2296" s="1">
        <f>'[1]RC-1'!AG2296</f>
        <v>0</v>
      </c>
      <c r="AH2296" s="1">
        <f>'[1]RC-1'!AH2296</f>
        <v>0</v>
      </c>
      <c r="AI2296" s="1">
        <f>'[1]RC-1'!AI2296</f>
        <v>0</v>
      </c>
    </row>
    <row r="2297" spans="1:35" x14ac:dyDescent="0.3">
      <c r="A2297" s="1">
        <f>'[1]RC-1'!A2297</f>
        <v>0</v>
      </c>
      <c r="B2297" s="1">
        <f>'[1]RC-1'!B2297</f>
        <v>0</v>
      </c>
      <c r="C2297" s="1">
        <f>'[1]RC-1'!C2297</f>
        <v>0</v>
      </c>
      <c r="D2297" s="1">
        <f>'[1]RC-1'!D2297</f>
        <v>0</v>
      </c>
      <c r="E2297" s="1">
        <f>'[1]RC-1'!E2297</f>
        <v>0</v>
      </c>
      <c r="F2297" s="1">
        <f>'[1]RC-1'!F2297</f>
        <v>0</v>
      </c>
      <c r="G2297" s="1">
        <f>'[1]RC-1'!G2297</f>
        <v>0</v>
      </c>
      <c r="H2297" s="1">
        <f>'[1]RC-1'!H2297</f>
        <v>0</v>
      </c>
      <c r="I2297" s="1">
        <f>'[1]RC-1'!I2297</f>
        <v>0</v>
      </c>
      <c r="J2297" s="1">
        <f>'[1]RC-1'!J2297</f>
        <v>0</v>
      </c>
      <c r="K2297" s="1">
        <f>'[1]RC-1'!K2297</f>
        <v>0</v>
      </c>
      <c r="L2297" s="1">
        <f>'[1]RC-1'!L2297</f>
        <v>0</v>
      </c>
      <c r="M2297" s="1">
        <f>'[1]RC-1'!M2297</f>
        <v>0</v>
      </c>
      <c r="N2297" s="1">
        <f>'[1]RC-1'!N2297</f>
        <v>0</v>
      </c>
      <c r="O2297" s="1">
        <f>'[1]RC-1'!O2297</f>
        <v>0</v>
      </c>
      <c r="P2297" s="1">
        <f>'[1]RC-1'!P2297</f>
        <v>0</v>
      </c>
      <c r="Q2297" s="1">
        <f>'[1]RC-1'!Q2297</f>
        <v>0</v>
      </c>
      <c r="R2297" s="1">
        <f>'[1]RC-1'!R2297</f>
        <v>0</v>
      </c>
      <c r="S2297" s="1">
        <f>'[1]RC-1'!S2297</f>
        <v>0</v>
      </c>
      <c r="T2297" s="1">
        <f>'[1]RC-1'!T2297</f>
        <v>0</v>
      </c>
      <c r="U2297" s="1">
        <f>'[1]RC-1'!U2297</f>
        <v>0</v>
      </c>
      <c r="V2297" s="1">
        <f>'[1]RC-1'!V2297</f>
        <v>0</v>
      </c>
      <c r="W2297" s="1">
        <f>'[1]RC-1'!W2297</f>
        <v>0</v>
      </c>
      <c r="X2297" s="1">
        <f>'[1]RC-1'!X2297</f>
        <v>0</v>
      </c>
      <c r="Y2297" s="1">
        <f>'[1]RC-1'!Y2297</f>
        <v>0</v>
      </c>
      <c r="Z2297" s="1">
        <f>'[1]RC-1'!Z2297</f>
        <v>0</v>
      </c>
      <c r="AA2297" s="1">
        <f>'[1]RC-1'!AA2297</f>
        <v>0</v>
      </c>
      <c r="AB2297" s="1">
        <f>'[1]RC-1'!AB2297</f>
        <v>0</v>
      </c>
      <c r="AC2297" s="1">
        <f>'[1]RC-1'!AC2297</f>
        <v>0</v>
      </c>
      <c r="AD2297" s="1">
        <f>'[1]RC-1'!AD2297</f>
        <v>0</v>
      </c>
      <c r="AE2297" s="1">
        <f>'[1]RC-1'!AE2297</f>
        <v>0</v>
      </c>
      <c r="AF2297" s="1">
        <f>'[1]RC-1'!AF2297</f>
        <v>0</v>
      </c>
      <c r="AG2297" s="1">
        <f>'[1]RC-1'!AG2297</f>
        <v>0</v>
      </c>
      <c r="AH2297" s="1">
        <f>'[1]RC-1'!AH2297</f>
        <v>0</v>
      </c>
      <c r="AI2297" s="1">
        <f>'[1]RC-1'!AI2297</f>
        <v>0</v>
      </c>
    </row>
    <row r="2298" spans="1:35" x14ac:dyDescent="0.3">
      <c r="A2298" s="1">
        <f>'[1]RC-1'!A2298</f>
        <v>0</v>
      </c>
      <c r="B2298" s="1">
        <f>'[1]RC-1'!B2298</f>
        <v>0</v>
      </c>
      <c r="C2298" s="1">
        <f>'[1]RC-1'!C2298</f>
        <v>0</v>
      </c>
      <c r="D2298" s="1">
        <f>'[1]RC-1'!D2298</f>
        <v>0</v>
      </c>
      <c r="E2298" s="1">
        <f>'[1]RC-1'!E2298</f>
        <v>0</v>
      </c>
      <c r="F2298" s="1">
        <f>'[1]RC-1'!F2298</f>
        <v>0</v>
      </c>
      <c r="G2298" s="1">
        <f>'[1]RC-1'!G2298</f>
        <v>0</v>
      </c>
      <c r="H2298" s="1">
        <f>'[1]RC-1'!H2298</f>
        <v>0</v>
      </c>
      <c r="I2298" s="1">
        <f>'[1]RC-1'!I2298</f>
        <v>0</v>
      </c>
      <c r="J2298" s="1">
        <f>'[1]RC-1'!J2298</f>
        <v>0</v>
      </c>
      <c r="K2298" s="1">
        <f>'[1]RC-1'!K2298</f>
        <v>0</v>
      </c>
      <c r="L2298" s="1">
        <f>'[1]RC-1'!L2298</f>
        <v>0</v>
      </c>
      <c r="M2298" s="1">
        <f>'[1]RC-1'!M2298</f>
        <v>0</v>
      </c>
      <c r="N2298" s="1">
        <f>'[1]RC-1'!N2298</f>
        <v>0</v>
      </c>
      <c r="O2298" s="1">
        <f>'[1]RC-1'!O2298</f>
        <v>0</v>
      </c>
      <c r="P2298" s="1">
        <f>'[1]RC-1'!P2298</f>
        <v>0</v>
      </c>
      <c r="Q2298" s="1">
        <f>'[1]RC-1'!Q2298</f>
        <v>0</v>
      </c>
      <c r="R2298" s="1">
        <f>'[1]RC-1'!R2298</f>
        <v>0</v>
      </c>
      <c r="S2298" s="1">
        <f>'[1]RC-1'!S2298</f>
        <v>0</v>
      </c>
      <c r="T2298" s="1">
        <f>'[1]RC-1'!T2298</f>
        <v>0</v>
      </c>
      <c r="U2298" s="1">
        <f>'[1]RC-1'!U2298</f>
        <v>0</v>
      </c>
      <c r="V2298" s="1">
        <f>'[1]RC-1'!V2298</f>
        <v>0</v>
      </c>
      <c r="W2298" s="1">
        <f>'[1]RC-1'!W2298</f>
        <v>0</v>
      </c>
      <c r="X2298" s="1">
        <f>'[1]RC-1'!X2298</f>
        <v>0</v>
      </c>
      <c r="Y2298" s="1">
        <f>'[1]RC-1'!Y2298</f>
        <v>0</v>
      </c>
      <c r="Z2298" s="1">
        <f>'[1]RC-1'!Z2298</f>
        <v>0</v>
      </c>
      <c r="AA2298" s="1">
        <f>'[1]RC-1'!AA2298</f>
        <v>0</v>
      </c>
      <c r="AB2298" s="1">
        <f>'[1]RC-1'!AB2298</f>
        <v>0</v>
      </c>
      <c r="AC2298" s="1">
        <f>'[1]RC-1'!AC2298</f>
        <v>0</v>
      </c>
      <c r="AD2298" s="1">
        <f>'[1]RC-1'!AD2298</f>
        <v>0</v>
      </c>
      <c r="AE2298" s="1">
        <f>'[1]RC-1'!AE2298</f>
        <v>0</v>
      </c>
      <c r="AF2298" s="1">
        <f>'[1]RC-1'!AF2298</f>
        <v>0</v>
      </c>
      <c r="AG2298" s="1">
        <f>'[1]RC-1'!AG2298</f>
        <v>0</v>
      </c>
      <c r="AH2298" s="1">
        <f>'[1]RC-1'!AH2298</f>
        <v>0</v>
      </c>
      <c r="AI2298" s="1">
        <f>'[1]RC-1'!AI2298</f>
        <v>0</v>
      </c>
    </row>
    <row r="2299" spans="1:35" x14ac:dyDescent="0.3">
      <c r="A2299" s="1">
        <f>'[1]RC-1'!A2299</f>
        <v>0</v>
      </c>
      <c r="B2299" s="1">
        <f>'[1]RC-1'!B2299</f>
        <v>0</v>
      </c>
      <c r="C2299" s="1">
        <f>'[1]RC-1'!C2299</f>
        <v>0</v>
      </c>
      <c r="D2299" s="1">
        <f>'[1]RC-1'!D2299</f>
        <v>0</v>
      </c>
      <c r="E2299" s="1">
        <f>'[1]RC-1'!E2299</f>
        <v>0</v>
      </c>
      <c r="F2299" s="1">
        <f>'[1]RC-1'!F2299</f>
        <v>0</v>
      </c>
      <c r="G2299" s="1">
        <f>'[1]RC-1'!G2299</f>
        <v>0</v>
      </c>
      <c r="H2299" s="1">
        <f>'[1]RC-1'!H2299</f>
        <v>0</v>
      </c>
      <c r="I2299" s="1">
        <f>'[1]RC-1'!I2299</f>
        <v>0</v>
      </c>
      <c r="J2299" s="1">
        <f>'[1]RC-1'!J2299</f>
        <v>0</v>
      </c>
      <c r="K2299" s="1">
        <f>'[1]RC-1'!K2299</f>
        <v>0</v>
      </c>
      <c r="L2299" s="1">
        <f>'[1]RC-1'!L2299</f>
        <v>0</v>
      </c>
      <c r="M2299" s="1">
        <f>'[1]RC-1'!M2299</f>
        <v>0</v>
      </c>
      <c r="N2299" s="1">
        <f>'[1]RC-1'!N2299</f>
        <v>0</v>
      </c>
      <c r="O2299" s="1">
        <f>'[1]RC-1'!O2299</f>
        <v>0</v>
      </c>
      <c r="P2299" s="1">
        <f>'[1]RC-1'!P2299</f>
        <v>0</v>
      </c>
      <c r="Q2299" s="1">
        <f>'[1]RC-1'!Q2299</f>
        <v>0</v>
      </c>
      <c r="R2299" s="1">
        <f>'[1]RC-1'!R2299</f>
        <v>0</v>
      </c>
      <c r="S2299" s="1">
        <f>'[1]RC-1'!S2299</f>
        <v>0</v>
      </c>
      <c r="T2299" s="1">
        <f>'[1]RC-1'!T2299</f>
        <v>0</v>
      </c>
      <c r="U2299" s="1">
        <f>'[1]RC-1'!U2299</f>
        <v>0</v>
      </c>
      <c r="V2299" s="1">
        <f>'[1]RC-1'!V2299</f>
        <v>0</v>
      </c>
      <c r="W2299" s="1">
        <f>'[1]RC-1'!W2299</f>
        <v>0</v>
      </c>
      <c r="X2299" s="1">
        <f>'[1]RC-1'!X2299</f>
        <v>0</v>
      </c>
      <c r="Y2299" s="1">
        <f>'[1]RC-1'!Y2299</f>
        <v>0</v>
      </c>
      <c r="Z2299" s="1">
        <f>'[1]RC-1'!Z2299</f>
        <v>0</v>
      </c>
      <c r="AA2299" s="1">
        <f>'[1]RC-1'!AA2299</f>
        <v>0</v>
      </c>
      <c r="AB2299" s="1">
        <f>'[1]RC-1'!AB2299</f>
        <v>0</v>
      </c>
      <c r="AC2299" s="1">
        <f>'[1]RC-1'!AC2299</f>
        <v>0</v>
      </c>
      <c r="AD2299" s="1">
        <f>'[1]RC-1'!AD2299</f>
        <v>0</v>
      </c>
      <c r="AE2299" s="1">
        <f>'[1]RC-1'!AE2299</f>
        <v>0</v>
      </c>
      <c r="AF2299" s="1">
        <f>'[1]RC-1'!AF2299</f>
        <v>0</v>
      </c>
      <c r="AG2299" s="1">
        <f>'[1]RC-1'!AG2299</f>
        <v>0</v>
      </c>
      <c r="AH2299" s="1">
        <f>'[1]RC-1'!AH2299</f>
        <v>0</v>
      </c>
      <c r="AI2299" s="1">
        <f>'[1]RC-1'!AI2299</f>
        <v>0</v>
      </c>
    </row>
    <row r="2300" spans="1:35" x14ac:dyDescent="0.3">
      <c r="A2300" s="1">
        <f>'[1]RC-1'!A2300</f>
        <v>0</v>
      </c>
      <c r="B2300" s="1">
        <f>'[1]RC-1'!B2300</f>
        <v>0</v>
      </c>
      <c r="C2300" s="1">
        <f>'[1]RC-1'!C2300</f>
        <v>0</v>
      </c>
      <c r="D2300" s="1">
        <f>'[1]RC-1'!D2300</f>
        <v>0</v>
      </c>
      <c r="E2300" s="1">
        <f>'[1]RC-1'!E2300</f>
        <v>0</v>
      </c>
      <c r="F2300" s="1">
        <f>'[1]RC-1'!F2300</f>
        <v>0</v>
      </c>
      <c r="G2300" s="1">
        <f>'[1]RC-1'!G2300</f>
        <v>0</v>
      </c>
      <c r="H2300" s="1">
        <f>'[1]RC-1'!H2300</f>
        <v>0</v>
      </c>
      <c r="I2300" s="1">
        <f>'[1]RC-1'!I2300</f>
        <v>0</v>
      </c>
      <c r="J2300" s="1">
        <f>'[1]RC-1'!J2300</f>
        <v>0</v>
      </c>
      <c r="K2300" s="1">
        <f>'[1]RC-1'!K2300</f>
        <v>0</v>
      </c>
      <c r="L2300" s="1">
        <f>'[1]RC-1'!L2300</f>
        <v>0</v>
      </c>
      <c r="M2300" s="1">
        <f>'[1]RC-1'!M2300</f>
        <v>0</v>
      </c>
      <c r="N2300" s="1">
        <f>'[1]RC-1'!N2300</f>
        <v>0</v>
      </c>
      <c r="O2300" s="1">
        <f>'[1]RC-1'!O2300</f>
        <v>0</v>
      </c>
      <c r="P2300" s="1">
        <f>'[1]RC-1'!P2300</f>
        <v>0</v>
      </c>
      <c r="Q2300" s="1">
        <f>'[1]RC-1'!Q2300</f>
        <v>0</v>
      </c>
      <c r="R2300" s="1">
        <f>'[1]RC-1'!R2300</f>
        <v>0</v>
      </c>
      <c r="S2300" s="1">
        <f>'[1]RC-1'!S2300</f>
        <v>0</v>
      </c>
      <c r="T2300" s="1">
        <f>'[1]RC-1'!T2300</f>
        <v>0</v>
      </c>
      <c r="U2300" s="1">
        <f>'[1]RC-1'!U2300</f>
        <v>0</v>
      </c>
      <c r="V2300" s="1">
        <f>'[1]RC-1'!V2300</f>
        <v>0</v>
      </c>
      <c r="W2300" s="1">
        <f>'[1]RC-1'!W2300</f>
        <v>0</v>
      </c>
      <c r="X2300" s="1">
        <f>'[1]RC-1'!X2300</f>
        <v>0</v>
      </c>
      <c r="Y2300" s="1">
        <f>'[1]RC-1'!Y2300</f>
        <v>0</v>
      </c>
      <c r="Z2300" s="1">
        <f>'[1]RC-1'!Z2300</f>
        <v>0</v>
      </c>
      <c r="AA2300" s="1">
        <f>'[1]RC-1'!AA2300</f>
        <v>0</v>
      </c>
      <c r="AB2300" s="1">
        <f>'[1]RC-1'!AB2300</f>
        <v>0</v>
      </c>
      <c r="AC2300" s="1">
        <f>'[1]RC-1'!AC2300</f>
        <v>0</v>
      </c>
      <c r="AD2300" s="1">
        <f>'[1]RC-1'!AD2300</f>
        <v>0</v>
      </c>
      <c r="AE2300" s="1">
        <f>'[1]RC-1'!AE2300</f>
        <v>0</v>
      </c>
      <c r="AF2300" s="1">
        <f>'[1]RC-1'!AF2300</f>
        <v>0</v>
      </c>
      <c r="AG2300" s="1">
        <f>'[1]RC-1'!AG2300</f>
        <v>0</v>
      </c>
      <c r="AH2300" s="1">
        <f>'[1]RC-1'!AH2300</f>
        <v>0</v>
      </c>
      <c r="AI2300" s="1">
        <f>'[1]RC-1'!AI2300</f>
        <v>0</v>
      </c>
    </row>
    <row r="2301" spans="1:35" x14ac:dyDescent="0.3">
      <c r="A2301" s="1">
        <f>'[1]RC-1'!A2301</f>
        <v>0</v>
      </c>
      <c r="B2301" s="1">
        <f>'[1]RC-1'!B2301</f>
        <v>0</v>
      </c>
      <c r="C2301" s="1">
        <f>'[1]RC-1'!C2301</f>
        <v>0</v>
      </c>
      <c r="D2301" s="1">
        <f>'[1]RC-1'!D2301</f>
        <v>0</v>
      </c>
      <c r="E2301" s="1">
        <f>'[1]RC-1'!E2301</f>
        <v>0</v>
      </c>
      <c r="F2301" s="1">
        <f>'[1]RC-1'!F2301</f>
        <v>0</v>
      </c>
      <c r="G2301" s="1">
        <f>'[1]RC-1'!G2301</f>
        <v>0</v>
      </c>
      <c r="H2301" s="1">
        <f>'[1]RC-1'!H2301</f>
        <v>0</v>
      </c>
      <c r="I2301" s="1">
        <f>'[1]RC-1'!I2301</f>
        <v>0</v>
      </c>
      <c r="J2301" s="1">
        <f>'[1]RC-1'!J2301</f>
        <v>0</v>
      </c>
      <c r="K2301" s="1">
        <f>'[1]RC-1'!K2301</f>
        <v>0</v>
      </c>
      <c r="L2301" s="1">
        <f>'[1]RC-1'!L2301</f>
        <v>0</v>
      </c>
      <c r="M2301" s="1">
        <f>'[1]RC-1'!M2301</f>
        <v>0</v>
      </c>
      <c r="N2301" s="1">
        <f>'[1]RC-1'!N2301</f>
        <v>0</v>
      </c>
      <c r="O2301" s="1">
        <f>'[1]RC-1'!O2301</f>
        <v>0</v>
      </c>
      <c r="P2301" s="1">
        <f>'[1]RC-1'!P2301</f>
        <v>0</v>
      </c>
      <c r="Q2301" s="1">
        <f>'[1]RC-1'!Q2301</f>
        <v>0</v>
      </c>
      <c r="R2301" s="1">
        <f>'[1]RC-1'!R2301</f>
        <v>0</v>
      </c>
      <c r="S2301" s="1">
        <f>'[1]RC-1'!S2301</f>
        <v>0</v>
      </c>
      <c r="T2301" s="1">
        <f>'[1]RC-1'!T2301</f>
        <v>0</v>
      </c>
      <c r="U2301" s="1">
        <f>'[1]RC-1'!U2301</f>
        <v>0</v>
      </c>
      <c r="V2301" s="1">
        <f>'[1]RC-1'!V2301</f>
        <v>0</v>
      </c>
      <c r="W2301" s="1">
        <f>'[1]RC-1'!W2301</f>
        <v>0</v>
      </c>
      <c r="X2301" s="1">
        <f>'[1]RC-1'!X2301</f>
        <v>0</v>
      </c>
      <c r="Y2301" s="1">
        <f>'[1]RC-1'!Y2301</f>
        <v>0</v>
      </c>
      <c r="Z2301" s="1">
        <f>'[1]RC-1'!Z2301</f>
        <v>0</v>
      </c>
      <c r="AA2301" s="1">
        <f>'[1]RC-1'!AA2301</f>
        <v>0</v>
      </c>
      <c r="AB2301" s="1">
        <f>'[1]RC-1'!AB2301</f>
        <v>0</v>
      </c>
      <c r="AC2301" s="1">
        <f>'[1]RC-1'!AC2301</f>
        <v>0</v>
      </c>
      <c r="AD2301" s="1">
        <f>'[1]RC-1'!AD2301</f>
        <v>0</v>
      </c>
      <c r="AE2301" s="1">
        <f>'[1]RC-1'!AE2301</f>
        <v>0</v>
      </c>
      <c r="AF2301" s="1">
        <f>'[1]RC-1'!AF2301</f>
        <v>0</v>
      </c>
      <c r="AG2301" s="1">
        <f>'[1]RC-1'!AG2301</f>
        <v>0</v>
      </c>
      <c r="AH2301" s="1">
        <f>'[1]RC-1'!AH2301</f>
        <v>0</v>
      </c>
      <c r="AI2301" s="1">
        <f>'[1]RC-1'!AI2301</f>
        <v>0</v>
      </c>
    </row>
    <row r="2302" spans="1:35" x14ac:dyDescent="0.3">
      <c r="A2302" s="1">
        <f>'[1]RC-1'!A2302</f>
        <v>0</v>
      </c>
      <c r="B2302" s="1">
        <f>'[1]RC-1'!B2302</f>
        <v>0</v>
      </c>
      <c r="C2302" s="1">
        <f>'[1]RC-1'!C2302</f>
        <v>0</v>
      </c>
      <c r="D2302" s="1">
        <f>'[1]RC-1'!D2302</f>
        <v>0</v>
      </c>
      <c r="E2302" s="1">
        <f>'[1]RC-1'!E2302</f>
        <v>0</v>
      </c>
      <c r="F2302" s="1">
        <f>'[1]RC-1'!F2302</f>
        <v>0</v>
      </c>
      <c r="G2302" s="1">
        <f>'[1]RC-1'!G2302</f>
        <v>0</v>
      </c>
      <c r="H2302" s="1">
        <f>'[1]RC-1'!H2302</f>
        <v>0</v>
      </c>
      <c r="I2302" s="1">
        <f>'[1]RC-1'!I2302</f>
        <v>0</v>
      </c>
      <c r="J2302" s="1">
        <f>'[1]RC-1'!J2302</f>
        <v>0</v>
      </c>
      <c r="K2302" s="1">
        <f>'[1]RC-1'!K2302</f>
        <v>0</v>
      </c>
      <c r="L2302" s="1">
        <f>'[1]RC-1'!L2302</f>
        <v>0</v>
      </c>
      <c r="M2302" s="1">
        <f>'[1]RC-1'!M2302</f>
        <v>0</v>
      </c>
      <c r="N2302" s="1">
        <f>'[1]RC-1'!N2302</f>
        <v>0</v>
      </c>
      <c r="O2302" s="1">
        <f>'[1]RC-1'!O2302</f>
        <v>0</v>
      </c>
      <c r="P2302" s="1">
        <f>'[1]RC-1'!P2302</f>
        <v>0</v>
      </c>
      <c r="Q2302" s="1">
        <f>'[1]RC-1'!Q2302</f>
        <v>0</v>
      </c>
      <c r="R2302" s="1">
        <f>'[1]RC-1'!R2302</f>
        <v>0</v>
      </c>
      <c r="S2302" s="1">
        <f>'[1]RC-1'!S2302</f>
        <v>0</v>
      </c>
      <c r="T2302" s="1">
        <f>'[1]RC-1'!T2302</f>
        <v>0</v>
      </c>
      <c r="U2302" s="1">
        <f>'[1]RC-1'!U2302</f>
        <v>0</v>
      </c>
      <c r="V2302" s="1">
        <f>'[1]RC-1'!V2302</f>
        <v>0</v>
      </c>
      <c r="W2302" s="1">
        <f>'[1]RC-1'!W2302</f>
        <v>0</v>
      </c>
      <c r="X2302" s="1">
        <f>'[1]RC-1'!X2302</f>
        <v>0</v>
      </c>
      <c r="Y2302" s="1">
        <f>'[1]RC-1'!Y2302</f>
        <v>0</v>
      </c>
      <c r="Z2302" s="1">
        <f>'[1]RC-1'!Z2302</f>
        <v>0</v>
      </c>
      <c r="AA2302" s="1">
        <f>'[1]RC-1'!AA2302</f>
        <v>0</v>
      </c>
      <c r="AB2302" s="1">
        <f>'[1]RC-1'!AB2302</f>
        <v>0</v>
      </c>
      <c r="AC2302" s="1">
        <f>'[1]RC-1'!AC2302</f>
        <v>0</v>
      </c>
      <c r="AD2302" s="1">
        <f>'[1]RC-1'!AD2302</f>
        <v>0</v>
      </c>
      <c r="AE2302" s="1">
        <f>'[1]RC-1'!AE2302</f>
        <v>0</v>
      </c>
      <c r="AF2302" s="1">
        <f>'[1]RC-1'!AF2302</f>
        <v>0</v>
      </c>
      <c r="AG2302" s="1">
        <f>'[1]RC-1'!AG2302</f>
        <v>0</v>
      </c>
      <c r="AH2302" s="1">
        <f>'[1]RC-1'!AH2302</f>
        <v>0</v>
      </c>
      <c r="AI2302" s="1">
        <f>'[1]RC-1'!AI2302</f>
        <v>0</v>
      </c>
    </row>
    <row r="2303" spans="1:35" x14ac:dyDescent="0.3">
      <c r="A2303" s="1">
        <f>'[1]RC-1'!A2303</f>
        <v>0</v>
      </c>
      <c r="B2303" s="1">
        <f>'[1]RC-1'!B2303</f>
        <v>0</v>
      </c>
      <c r="C2303" s="1">
        <f>'[1]RC-1'!C2303</f>
        <v>0</v>
      </c>
      <c r="D2303" s="1">
        <f>'[1]RC-1'!D2303</f>
        <v>0</v>
      </c>
      <c r="E2303" s="1">
        <f>'[1]RC-1'!E2303</f>
        <v>0</v>
      </c>
      <c r="F2303" s="1">
        <f>'[1]RC-1'!F2303</f>
        <v>0</v>
      </c>
      <c r="G2303" s="1">
        <f>'[1]RC-1'!G2303</f>
        <v>0</v>
      </c>
      <c r="H2303" s="1">
        <f>'[1]RC-1'!H2303</f>
        <v>0</v>
      </c>
      <c r="I2303" s="1">
        <f>'[1]RC-1'!I2303</f>
        <v>0</v>
      </c>
      <c r="J2303" s="1">
        <f>'[1]RC-1'!J2303</f>
        <v>0</v>
      </c>
      <c r="K2303" s="1">
        <f>'[1]RC-1'!K2303</f>
        <v>0</v>
      </c>
      <c r="L2303" s="1">
        <f>'[1]RC-1'!L2303</f>
        <v>0</v>
      </c>
      <c r="M2303" s="1">
        <f>'[1]RC-1'!M2303</f>
        <v>0</v>
      </c>
      <c r="N2303" s="1">
        <f>'[1]RC-1'!N2303</f>
        <v>0</v>
      </c>
      <c r="O2303" s="1">
        <f>'[1]RC-1'!O2303</f>
        <v>0</v>
      </c>
      <c r="P2303" s="1">
        <f>'[1]RC-1'!P2303</f>
        <v>0</v>
      </c>
      <c r="Q2303" s="1">
        <f>'[1]RC-1'!Q2303</f>
        <v>0</v>
      </c>
      <c r="R2303" s="1">
        <f>'[1]RC-1'!R2303</f>
        <v>0</v>
      </c>
      <c r="S2303" s="1">
        <f>'[1]RC-1'!S2303</f>
        <v>0</v>
      </c>
      <c r="T2303" s="1">
        <f>'[1]RC-1'!T2303</f>
        <v>0</v>
      </c>
      <c r="U2303" s="1">
        <f>'[1]RC-1'!U2303</f>
        <v>0</v>
      </c>
      <c r="V2303" s="1">
        <f>'[1]RC-1'!V2303</f>
        <v>0</v>
      </c>
      <c r="W2303" s="1">
        <f>'[1]RC-1'!W2303</f>
        <v>0</v>
      </c>
      <c r="X2303" s="1">
        <f>'[1]RC-1'!X2303</f>
        <v>0</v>
      </c>
      <c r="Y2303" s="1">
        <f>'[1]RC-1'!Y2303</f>
        <v>0</v>
      </c>
      <c r="Z2303" s="1">
        <f>'[1]RC-1'!Z2303</f>
        <v>0</v>
      </c>
      <c r="AA2303" s="1">
        <f>'[1]RC-1'!AA2303</f>
        <v>0</v>
      </c>
      <c r="AB2303" s="1">
        <f>'[1]RC-1'!AB2303</f>
        <v>0</v>
      </c>
      <c r="AC2303" s="1">
        <f>'[1]RC-1'!AC2303</f>
        <v>0</v>
      </c>
      <c r="AD2303" s="1">
        <f>'[1]RC-1'!AD2303</f>
        <v>0</v>
      </c>
      <c r="AE2303" s="1">
        <f>'[1]RC-1'!AE2303</f>
        <v>0</v>
      </c>
      <c r="AF2303" s="1">
        <f>'[1]RC-1'!AF2303</f>
        <v>0</v>
      </c>
      <c r="AG2303" s="1">
        <f>'[1]RC-1'!AG2303</f>
        <v>0</v>
      </c>
      <c r="AH2303" s="1">
        <f>'[1]RC-1'!AH2303</f>
        <v>0</v>
      </c>
      <c r="AI2303" s="1">
        <f>'[1]RC-1'!AI2303</f>
        <v>0</v>
      </c>
    </row>
    <row r="2304" spans="1:35" x14ac:dyDescent="0.3">
      <c r="A2304" s="1">
        <f>'[1]RC-1'!A2304</f>
        <v>0</v>
      </c>
      <c r="B2304" s="1">
        <f>'[1]RC-1'!B2304</f>
        <v>0</v>
      </c>
      <c r="C2304" s="1">
        <f>'[1]RC-1'!C2304</f>
        <v>0</v>
      </c>
      <c r="D2304" s="1">
        <f>'[1]RC-1'!D2304</f>
        <v>0</v>
      </c>
      <c r="E2304" s="1">
        <f>'[1]RC-1'!E2304</f>
        <v>0</v>
      </c>
      <c r="F2304" s="1">
        <f>'[1]RC-1'!F2304</f>
        <v>0</v>
      </c>
      <c r="G2304" s="1">
        <f>'[1]RC-1'!G2304</f>
        <v>0</v>
      </c>
      <c r="H2304" s="1">
        <f>'[1]RC-1'!H2304</f>
        <v>0</v>
      </c>
      <c r="I2304" s="1">
        <f>'[1]RC-1'!I2304</f>
        <v>0</v>
      </c>
      <c r="J2304" s="1">
        <f>'[1]RC-1'!J2304</f>
        <v>0</v>
      </c>
      <c r="K2304" s="1">
        <f>'[1]RC-1'!K2304</f>
        <v>0</v>
      </c>
      <c r="L2304" s="1">
        <f>'[1]RC-1'!L2304</f>
        <v>0</v>
      </c>
      <c r="M2304" s="1">
        <f>'[1]RC-1'!M2304</f>
        <v>0</v>
      </c>
      <c r="N2304" s="1">
        <f>'[1]RC-1'!N2304</f>
        <v>0</v>
      </c>
      <c r="O2304" s="1">
        <f>'[1]RC-1'!O2304</f>
        <v>0</v>
      </c>
      <c r="P2304" s="1">
        <f>'[1]RC-1'!P2304</f>
        <v>0</v>
      </c>
      <c r="Q2304" s="1">
        <f>'[1]RC-1'!Q2304</f>
        <v>0</v>
      </c>
      <c r="R2304" s="1">
        <f>'[1]RC-1'!R2304</f>
        <v>0</v>
      </c>
      <c r="S2304" s="1">
        <f>'[1]RC-1'!S2304</f>
        <v>0</v>
      </c>
      <c r="T2304" s="1">
        <f>'[1]RC-1'!T2304</f>
        <v>0</v>
      </c>
      <c r="U2304" s="1">
        <f>'[1]RC-1'!U2304</f>
        <v>0</v>
      </c>
      <c r="V2304" s="1">
        <f>'[1]RC-1'!V2304</f>
        <v>0</v>
      </c>
      <c r="W2304" s="1">
        <f>'[1]RC-1'!W2304</f>
        <v>0</v>
      </c>
      <c r="X2304" s="1">
        <f>'[1]RC-1'!X2304</f>
        <v>0</v>
      </c>
      <c r="Y2304" s="1">
        <f>'[1]RC-1'!Y2304</f>
        <v>0</v>
      </c>
      <c r="Z2304" s="1">
        <f>'[1]RC-1'!Z2304</f>
        <v>0</v>
      </c>
      <c r="AA2304" s="1">
        <f>'[1]RC-1'!AA2304</f>
        <v>0</v>
      </c>
      <c r="AB2304" s="1">
        <f>'[1]RC-1'!AB2304</f>
        <v>0</v>
      </c>
      <c r="AC2304" s="1">
        <f>'[1]RC-1'!AC2304</f>
        <v>0</v>
      </c>
      <c r="AD2304" s="1">
        <f>'[1]RC-1'!AD2304</f>
        <v>0</v>
      </c>
      <c r="AE2304" s="1">
        <f>'[1]RC-1'!AE2304</f>
        <v>0</v>
      </c>
      <c r="AF2304" s="1">
        <f>'[1]RC-1'!AF2304</f>
        <v>0</v>
      </c>
      <c r="AG2304" s="1">
        <f>'[1]RC-1'!AG2304</f>
        <v>0</v>
      </c>
      <c r="AH2304" s="1">
        <f>'[1]RC-1'!AH2304</f>
        <v>0</v>
      </c>
      <c r="AI2304" s="1">
        <f>'[1]RC-1'!AI2304</f>
        <v>0</v>
      </c>
    </row>
    <row r="2305" spans="1:35" x14ac:dyDescent="0.3">
      <c r="A2305" s="1">
        <f>'[1]RC-1'!A2305</f>
        <v>0</v>
      </c>
      <c r="B2305" s="1">
        <f>'[1]RC-1'!B2305</f>
        <v>0</v>
      </c>
      <c r="C2305" s="1">
        <f>'[1]RC-1'!C2305</f>
        <v>0</v>
      </c>
      <c r="D2305" s="1">
        <f>'[1]RC-1'!D2305</f>
        <v>0</v>
      </c>
      <c r="E2305" s="1">
        <f>'[1]RC-1'!E2305</f>
        <v>0</v>
      </c>
      <c r="F2305" s="1">
        <f>'[1]RC-1'!F2305</f>
        <v>0</v>
      </c>
      <c r="G2305" s="1">
        <f>'[1]RC-1'!G2305</f>
        <v>0</v>
      </c>
      <c r="H2305" s="1">
        <f>'[1]RC-1'!H2305</f>
        <v>0</v>
      </c>
      <c r="I2305" s="1">
        <f>'[1]RC-1'!I2305</f>
        <v>0</v>
      </c>
      <c r="J2305" s="1">
        <f>'[1]RC-1'!J2305</f>
        <v>0</v>
      </c>
      <c r="K2305" s="1">
        <f>'[1]RC-1'!K2305</f>
        <v>0</v>
      </c>
      <c r="L2305" s="1">
        <f>'[1]RC-1'!L2305</f>
        <v>0</v>
      </c>
      <c r="M2305" s="1">
        <f>'[1]RC-1'!M2305</f>
        <v>0</v>
      </c>
      <c r="N2305" s="1">
        <f>'[1]RC-1'!N2305</f>
        <v>0</v>
      </c>
      <c r="O2305" s="1">
        <f>'[1]RC-1'!O2305</f>
        <v>0</v>
      </c>
      <c r="P2305" s="1">
        <f>'[1]RC-1'!P2305</f>
        <v>0</v>
      </c>
      <c r="Q2305" s="1">
        <f>'[1]RC-1'!Q2305</f>
        <v>0</v>
      </c>
      <c r="R2305" s="1">
        <f>'[1]RC-1'!R2305</f>
        <v>0</v>
      </c>
      <c r="S2305" s="1">
        <f>'[1]RC-1'!S2305</f>
        <v>0</v>
      </c>
      <c r="T2305" s="1">
        <f>'[1]RC-1'!T2305</f>
        <v>0</v>
      </c>
      <c r="U2305" s="1">
        <f>'[1]RC-1'!U2305</f>
        <v>0</v>
      </c>
      <c r="V2305" s="1">
        <f>'[1]RC-1'!V2305</f>
        <v>0</v>
      </c>
      <c r="W2305" s="1">
        <f>'[1]RC-1'!W2305</f>
        <v>0</v>
      </c>
      <c r="X2305" s="1">
        <f>'[1]RC-1'!X2305</f>
        <v>0</v>
      </c>
      <c r="Y2305" s="1">
        <f>'[1]RC-1'!Y2305</f>
        <v>0</v>
      </c>
      <c r="Z2305" s="1">
        <f>'[1]RC-1'!Z2305</f>
        <v>0</v>
      </c>
      <c r="AA2305" s="1">
        <f>'[1]RC-1'!AA2305</f>
        <v>0</v>
      </c>
      <c r="AB2305" s="1">
        <f>'[1]RC-1'!AB2305</f>
        <v>0</v>
      </c>
      <c r="AC2305" s="1">
        <f>'[1]RC-1'!AC2305</f>
        <v>0</v>
      </c>
      <c r="AD2305" s="1">
        <f>'[1]RC-1'!AD2305</f>
        <v>0</v>
      </c>
      <c r="AE2305" s="1">
        <f>'[1]RC-1'!AE2305</f>
        <v>0</v>
      </c>
      <c r="AF2305" s="1">
        <f>'[1]RC-1'!AF2305</f>
        <v>0</v>
      </c>
      <c r="AG2305" s="1">
        <f>'[1]RC-1'!AG2305</f>
        <v>0</v>
      </c>
      <c r="AH2305" s="1">
        <f>'[1]RC-1'!AH2305</f>
        <v>0</v>
      </c>
      <c r="AI2305" s="1">
        <f>'[1]RC-1'!AI2305</f>
        <v>0</v>
      </c>
    </row>
    <row r="2306" spans="1:35" x14ac:dyDescent="0.3">
      <c r="A2306" s="1">
        <f>'[1]RC-1'!A2306</f>
        <v>0</v>
      </c>
      <c r="B2306" s="1">
        <f>'[1]RC-1'!B2306</f>
        <v>0</v>
      </c>
      <c r="C2306" s="1">
        <f>'[1]RC-1'!C2306</f>
        <v>0</v>
      </c>
      <c r="D2306" s="1">
        <f>'[1]RC-1'!D2306</f>
        <v>0</v>
      </c>
      <c r="E2306" s="1">
        <f>'[1]RC-1'!E2306</f>
        <v>0</v>
      </c>
      <c r="F2306" s="1">
        <f>'[1]RC-1'!F2306</f>
        <v>0</v>
      </c>
      <c r="G2306" s="1">
        <f>'[1]RC-1'!G2306</f>
        <v>0</v>
      </c>
      <c r="H2306" s="1">
        <f>'[1]RC-1'!H2306</f>
        <v>0</v>
      </c>
      <c r="I2306" s="1">
        <f>'[1]RC-1'!I2306</f>
        <v>0</v>
      </c>
      <c r="J2306" s="1">
        <f>'[1]RC-1'!J2306</f>
        <v>0</v>
      </c>
      <c r="K2306" s="1">
        <f>'[1]RC-1'!K2306</f>
        <v>0</v>
      </c>
      <c r="L2306" s="1">
        <f>'[1]RC-1'!L2306</f>
        <v>0</v>
      </c>
      <c r="M2306" s="1">
        <f>'[1]RC-1'!M2306</f>
        <v>0</v>
      </c>
      <c r="N2306" s="1">
        <f>'[1]RC-1'!N2306</f>
        <v>0</v>
      </c>
      <c r="O2306" s="1">
        <f>'[1]RC-1'!O2306</f>
        <v>0</v>
      </c>
      <c r="P2306" s="1">
        <f>'[1]RC-1'!P2306</f>
        <v>0</v>
      </c>
      <c r="Q2306" s="1">
        <f>'[1]RC-1'!Q2306</f>
        <v>0</v>
      </c>
      <c r="R2306" s="1">
        <f>'[1]RC-1'!R2306</f>
        <v>0</v>
      </c>
      <c r="S2306" s="1">
        <f>'[1]RC-1'!S2306</f>
        <v>0</v>
      </c>
      <c r="T2306" s="1">
        <f>'[1]RC-1'!T2306</f>
        <v>0</v>
      </c>
      <c r="U2306" s="1">
        <f>'[1]RC-1'!U2306</f>
        <v>0</v>
      </c>
      <c r="V2306" s="1">
        <f>'[1]RC-1'!V2306</f>
        <v>0</v>
      </c>
      <c r="W2306" s="1">
        <f>'[1]RC-1'!W2306</f>
        <v>0</v>
      </c>
      <c r="X2306" s="1">
        <f>'[1]RC-1'!X2306</f>
        <v>0</v>
      </c>
      <c r="Y2306" s="1">
        <f>'[1]RC-1'!Y2306</f>
        <v>0</v>
      </c>
      <c r="Z2306" s="1">
        <f>'[1]RC-1'!Z2306</f>
        <v>0</v>
      </c>
      <c r="AA2306" s="1">
        <f>'[1]RC-1'!AA2306</f>
        <v>0</v>
      </c>
      <c r="AB2306" s="1">
        <f>'[1]RC-1'!AB2306</f>
        <v>0</v>
      </c>
      <c r="AC2306" s="1">
        <f>'[1]RC-1'!AC2306</f>
        <v>0</v>
      </c>
      <c r="AD2306" s="1">
        <f>'[1]RC-1'!AD2306</f>
        <v>0</v>
      </c>
      <c r="AE2306" s="1">
        <f>'[1]RC-1'!AE2306</f>
        <v>0</v>
      </c>
      <c r="AF2306" s="1">
        <f>'[1]RC-1'!AF2306</f>
        <v>0</v>
      </c>
      <c r="AG2306" s="1">
        <f>'[1]RC-1'!AG2306</f>
        <v>0</v>
      </c>
      <c r="AH2306" s="1">
        <f>'[1]RC-1'!AH2306</f>
        <v>0</v>
      </c>
      <c r="AI2306" s="1">
        <f>'[1]RC-1'!AI2306</f>
        <v>0</v>
      </c>
    </row>
    <row r="2307" spans="1:35" x14ac:dyDescent="0.3">
      <c r="A2307" s="1">
        <f>'[1]RC-1'!A2307</f>
        <v>0</v>
      </c>
      <c r="B2307" s="1">
        <f>'[1]RC-1'!B2307</f>
        <v>0</v>
      </c>
      <c r="C2307" s="1">
        <f>'[1]RC-1'!C2307</f>
        <v>0</v>
      </c>
      <c r="D2307" s="1">
        <f>'[1]RC-1'!D2307</f>
        <v>0</v>
      </c>
      <c r="E2307" s="1">
        <f>'[1]RC-1'!E2307</f>
        <v>0</v>
      </c>
      <c r="F2307" s="1">
        <f>'[1]RC-1'!F2307</f>
        <v>0</v>
      </c>
      <c r="G2307" s="1">
        <f>'[1]RC-1'!G2307</f>
        <v>0</v>
      </c>
      <c r="H2307" s="1">
        <f>'[1]RC-1'!H2307</f>
        <v>0</v>
      </c>
      <c r="I2307" s="1">
        <f>'[1]RC-1'!I2307</f>
        <v>0</v>
      </c>
      <c r="J2307" s="1">
        <f>'[1]RC-1'!J2307</f>
        <v>0</v>
      </c>
      <c r="K2307" s="1">
        <f>'[1]RC-1'!K2307</f>
        <v>0</v>
      </c>
      <c r="L2307" s="1">
        <f>'[1]RC-1'!L2307</f>
        <v>0</v>
      </c>
      <c r="M2307" s="1">
        <f>'[1]RC-1'!M2307</f>
        <v>0</v>
      </c>
      <c r="N2307" s="1">
        <f>'[1]RC-1'!N2307</f>
        <v>0</v>
      </c>
      <c r="O2307" s="1">
        <f>'[1]RC-1'!O2307</f>
        <v>0</v>
      </c>
      <c r="P2307" s="1">
        <f>'[1]RC-1'!P2307</f>
        <v>0</v>
      </c>
      <c r="Q2307" s="1">
        <f>'[1]RC-1'!Q2307</f>
        <v>0</v>
      </c>
      <c r="R2307" s="1">
        <f>'[1]RC-1'!R2307</f>
        <v>0</v>
      </c>
      <c r="S2307" s="1">
        <f>'[1]RC-1'!S2307</f>
        <v>0</v>
      </c>
      <c r="T2307" s="1">
        <f>'[1]RC-1'!T2307</f>
        <v>0</v>
      </c>
      <c r="U2307" s="1">
        <f>'[1]RC-1'!U2307</f>
        <v>0</v>
      </c>
      <c r="V2307" s="1">
        <f>'[1]RC-1'!V2307</f>
        <v>0</v>
      </c>
      <c r="W2307" s="1">
        <f>'[1]RC-1'!W2307</f>
        <v>0</v>
      </c>
      <c r="X2307" s="1">
        <f>'[1]RC-1'!X2307</f>
        <v>0</v>
      </c>
      <c r="Y2307" s="1">
        <f>'[1]RC-1'!Y2307</f>
        <v>0</v>
      </c>
      <c r="Z2307" s="1">
        <f>'[1]RC-1'!Z2307</f>
        <v>0</v>
      </c>
      <c r="AA2307" s="1">
        <f>'[1]RC-1'!AA2307</f>
        <v>0</v>
      </c>
      <c r="AB2307" s="1">
        <f>'[1]RC-1'!AB2307</f>
        <v>0</v>
      </c>
      <c r="AC2307" s="1">
        <f>'[1]RC-1'!AC2307</f>
        <v>0</v>
      </c>
      <c r="AD2307" s="1">
        <f>'[1]RC-1'!AD2307</f>
        <v>0</v>
      </c>
      <c r="AE2307" s="1">
        <f>'[1]RC-1'!AE2307</f>
        <v>0</v>
      </c>
      <c r="AF2307" s="1">
        <f>'[1]RC-1'!AF2307</f>
        <v>0</v>
      </c>
      <c r="AG2307" s="1">
        <f>'[1]RC-1'!AG2307</f>
        <v>0</v>
      </c>
      <c r="AH2307" s="1">
        <f>'[1]RC-1'!AH2307</f>
        <v>0</v>
      </c>
      <c r="AI2307" s="1">
        <f>'[1]RC-1'!AI2307</f>
        <v>0</v>
      </c>
    </row>
    <row r="2308" spans="1:35" x14ac:dyDescent="0.3">
      <c r="A2308" s="1">
        <f>'[1]RC-1'!A2308</f>
        <v>0</v>
      </c>
      <c r="B2308" s="1">
        <f>'[1]RC-1'!B2308</f>
        <v>0</v>
      </c>
      <c r="C2308" s="1">
        <f>'[1]RC-1'!C2308</f>
        <v>0</v>
      </c>
      <c r="D2308" s="1">
        <f>'[1]RC-1'!D2308</f>
        <v>0</v>
      </c>
      <c r="E2308" s="1">
        <f>'[1]RC-1'!E2308</f>
        <v>0</v>
      </c>
      <c r="F2308" s="1">
        <f>'[1]RC-1'!F2308</f>
        <v>0</v>
      </c>
      <c r="G2308" s="1">
        <f>'[1]RC-1'!G2308</f>
        <v>0</v>
      </c>
      <c r="H2308" s="1">
        <f>'[1]RC-1'!H2308</f>
        <v>0</v>
      </c>
      <c r="I2308" s="1">
        <f>'[1]RC-1'!I2308</f>
        <v>0</v>
      </c>
      <c r="J2308" s="1">
        <f>'[1]RC-1'!J2308</f>
        <v>0</v>
      </c>
      <c r="K2308" s="1">
        <f>'[1]RC-1'!K2308</f>
        <v>0</v>
      </c>
      <c r="L2308" s="1">
        <f>'[1]RC-1'!L2308</f>
        <v>0</v>
      </c>
      <c r="M2308" s="1">
        <f>'[1]RC-1'!M2308</f>
        <v>0</v>
      </c>
      <c r="N2308" s="1">
        <f>'[1]RC-1'!N2308</f>
        <v>0</v>
      </c>
      <c r="O2308" s="1">
        <f>'[1]RC-1'!O2308</f>
        <v>0</v>
      </c>
      <c r="P2308" s="1">
        <f>'[1]RC-1'!P2308</f>
        <v>0</v>
      </c>
      <c r="Q2308" s="1">
        <f>'[1]RC-1'!Q2308</f>
        <v>0</v>
      </c>
      <c r="R2308" s="1">
        <f>'[1]RC-1'!R2308</f>
        <v>0</v>
      </c>
      <c r="S2308" s="1">
        <f>'[1]RC-1'!S2308</f>
        <v>0</v>
      </c>
      <c r="T2308" s="1">
        <f>'[1]RC-1'!T2308</f>
        <v>0</v>
      </c>
      <c r="U2308" s="1">
        <f>'[1]RC-1'!U2308</f>
        <v>0</v>
      </c>
      <c r="V2308" s="1">
        <f>'[1]RC-1'!V2308</f>
        <v>0</v>
      </c>
      <c r="W2308" s="1">
        <f>'[1]RC-1'!W2308</f>
        <v>0</v>
      </c>
      <c r="X2308" s="1">
        <f>'[1]RC-1'!X2308</f>
        <v>0</v>
      </c>
      <c r="Y2308" s="1">
        <f>'[1]RC-1'!Y2308</f>
        <v>0</v>
      </c>
      <c r="Z2308" s="1">
        <f>'[1]RC-1'!Z2308</f>
        <v>0</v>
      </c>
      <c r="AA2308" s="1">
        <f>'[1]RC-1'!AA2308</f>
        <v>0</v>
      </c>
      <c r="AB2308" s="1">
        <f>'[1]RC-1'!AB2308</f>
        <v>0</v>
      </c>
      <c r="AC2308" s="1">
        <f>'[1]RC-1'!AC2308</f>
        <v>0</v>
      </c>
      <c r="AD2308" s="1">
        <f>'[1]RC-1'!AD2308</f>
        <v>0</v>
      </c>
      <c r="AE2308" s="1">
        <f>'[1]RC-1'!AE2308</f>
        <v>0</v>
      </c>
      <c r="AF2308" s="1">
        <f>'[1]RC-1'!AF2308</f>
        <v>0</v>
      </c>
      <c r="AG2308" s="1">
        <f>'[1]RC-1'!AG2308</f>
        <v>0</v>
      </c>
      <c r="AH2308" s="1">
        <f>'[1]RC-1'!AH2308</f>
        <v>0</v>
      </c>
      <c r="AI2308" s="1">
        <f>'[1]RC-1'!AI2308</f>
        <v>0</v>
      </c>
    </row>
    <row r="2309" spans="1:35" x14ac:dyDescent="0.3">
      <c r="A2309" s="1">
        <f>'[1]RC-1'!A2309</f>
        <v>0</v>
      </c>
      <c r="B2309" s="1">
        <f>'[1]RC-1'!B2309</f>
        <v>0</v>
      </c>
      <c r="C2309" s="1">
        <f>'[1]RC-1'!C2309</f>
        <v>0</v>
      </c>
      <c r="D2309" s="1">
        <f>'[1]RC-1'!D2309</f>
        <v>0</v>
      </c>
      <c r="E2309" s="1">
        <f>'[1]RC-1'!E2309</f>
        <v>0</v>
      </c>
      <c r="F2309" s="1">
        <f>'[1]RC-1'!F2309</f>
        <v>0</v>
      </c>
      <c r="G2309" s="1">
        <f>'[1]RC-1'!G2309</f>
        <v>0</v>
      </c>
      <c r="H2309" s="1">
        <f>'[1]RC-1'!H2309</f>
        <v>0</v>
      </c>
      <c r="I2309" s="1">
        <f>'[1]RC-1'!I2309</f>
        <v>0</v>
      </c>
      <c r="J2309" s="1">
        <f>'[1]RC-1'!J2309</f>
        <v>0</v>
      </c>
      <c r="K2309" s="1">
        <f>'[1]RC-1'!K2309</f>
        <v>0</v>
      </c>
      <c r="L2309" s="1">
        <f>'[1]RC-1'!L2309</f>
        <v>0</v>
      </c>
      <c r="M2309" s="1">
        <f>'[1]RC-1'!M2309</f>
        <v>0</v>
      </c>
      <c r="N2309" s="1">
        <f>'[1]RC-1'!N2309</f>
        <v>0</v>
      </c>
      <c r="O2309" s="1">
        <f>'[1]RC-1'!O2309</f>
        <v>0</v>
      </c>
      <c r="P2309" s="1">
        <f>'[1]RC-1'!P2309</f>
        <v>0</v>
      </c>
      <c r="Q2309" s="1">
        <f>'[1]RC-1'!Q2309</f>
        <v>0</v>
      </c>
      <c r="R2309" s="1">
        <f>'[1]RC-1'!R2309</f>
        <v>0</v>
      </c>
      <c r="S2309" s="1">
        <f>'[1]RC-1'!S2309</f>
        <v>0</v>
      </c>
      <c r="T2309" s="1">
        <f>'[1]RC-1'!T2309</f>
        <v>0</v>
      </c>
      <c r="U2309" s="1">
        <f>'[1]RC-1'!U2309</f>
        <v>0</v>
      </c>
      <c r="V2309" s="1">
        <f>'[1]RC-1'!V2309</f>
        <v>0</v>
      </c>
      <c r="W2309" s="1">
        <f>'[1]RC-1'!W2309</f>
        <v>0</v>
      </c>
      <c r="X2309" s="1">
        <f>'[1]RC-1'!X2309</f>
        <v>0</v>
      </c>
      <c r="Y2309" s="1">
        <f>'[1]RC-1'!Y2309</f>
        <v>0</v>
      </c>
      <c r="Z2309" s="1">
        <f>'[1]RC-1'!Z2309</f>
        <v>0</v>
      </c>
      <c r="AA2309" s="1">
        <f>'[1]RC-1'!AA2309</f>
        <v>0</v>
      </c>
      <c r="AB2309" s="1">
        <f>'[1]RC-1'!AB2309</f>
        <v>0</v>
      </c>
      <c r="AC2309" s="1">
        <f>'[1]RC-1'!AC2309</f>
        <v>0</v>
      </c>
      <c r="AD2309" s="1">
        <f>'[1]RC-1'!AD2309</f>
        <v>0</v>
      </c>
      <c r="AE2309" s="1">
        <f>'[1]RC-1'!AE2309</f>
        <v>0</v>
      </c>
      <c r="AF2309" s="1">
        <f>'[1]RC-1'!AF2309</f>
        <v>0</v>
      </c>
      <c r="AG2309" s="1">
        <f>'[1]RC-1'!AG2309</f>
        <v>0</v>
      </c>
      <c r="AH2309" s="1">
        <f>'[1]RC-1'!AH2309</f>
        <v>0</v>
      </c>
      <c r="AI2309" s="1">
        <f>'[1]RC-1'!AI2309</f>
        <v>0</v>
      </c>
    </row>
    <row r="2310" spans="1:35" x14ac:dyDescent="0.3">
      <c r="A2310" s="1">
        <f>'[1]RC-1'!A2310</f>
        <v>0</v>
      </c>
      <c r="B2310" s="1">
        <f>'[1]RC-1'!B2310</f>
        <v>0</v>
      </c>
      <c r="C2310" s="1">
        <f>'[1]RC-1'!C2310</f>
        <v>0</v>
      </c>
      <c r="D2310" s="1">
        <f>'[1]RC-1'!D2310</f>
        <v>0</v>
      </c>
      <c r="E2310" s="1">
        <f>'[1]RC-1'!E2310</f>
        <v>0</v>
      </c>
      <c r="F2310" s="1">
        <f>'[1]RC-1'!F2310</f>
        <v>0</v>
      </c>
      <c r="G2310" s="1">
        <f>'[1]RC-1'!G2310</f>
        <v>0</v>
      </c>
      <c r="H2310" s="1">
        <f>'[1]RC-1'!H2310</f>
        <v>0</v>
      </c>
      <c r="I2310" s="1">
        <f>'[1]RC-1'!I2310</f>
        <v>0</v>
      </c>
      <c r="J2310" s="1">
        <f>'[1]RC-1'!J2310</f>
        <v>0</v>
      </c>
      <c r="K2310" s="1">
        <f>'[1]RC-1'!K2310</f>
        <v>0</v>
      </c>
      <c r="L2310" s="1">
        <f>'[1]RC-1'!L2310</f>
        <v>0</v>
      </c>
      <c r="M2310" s="1">
        <f>'[1]RC-1'!M2310</f>
        <v>0</v>
      </c>
      <c r="N2310" s="1">
        <f>'[1]RC-1'!N2310</f>
        <v>0</v>
      </c>
      <c r="O2310" s="1">
        <f>'[1]RC-1'!O2310</f>
        <v>0</v>
      </c>
      <c r="P2310" s="1">
        <f>'[1]RC-1'!P2310</f>
        <v>0</v>
      </c>
      <c r="Q2310" s="1">
        <f>'[1]RC-1'!Q2310</f>
        <v>0</v>
      </c>
      <c r="R2310" s="1">
        <f>'[1]RC-1'!R2310</f>
        <v>0</v>
      </c>
      <c r="S2310" s="1">
        <f>'[1]RC-1'!S2310</f>
        <v>0</v>
      </c>
      <c r="T2310" s="1">
        <f>'[1]RC-1'!T2310</f>
        <v>0</v>
      </c>
      <c r="U2310" s="1">
        <f>'[1]RC-1'!U2310</f>
        <v>0</v>
      </c>
      <c r="V2310" s="1">
        <f>'[1]RC-1'!V2310</f>
        <v>0</v>
      </c>
      <c r="W2310" s="1">
        <f>'[1]RC-1'!W2310</f>
        <v>0</v>
      </c>
      <c r="X2310" s="1">
        <f>'[1]RC-1'!X2310</f>
        <v>0</v>
      </c>
      <c r="Y2310" s="1">
        <f>'[1]RC-1'!Y2310</f>
        <v>0</v>
      </c>
      <c r="Z2310" s="1">
        <f>'[1]RC-1'!Z2310</f>
        <v>0</v>
      </c>
      <c r="AA2310" s="1">
        <f>'[1]RC-1'!AA2310</f>
        <v>0</v>
      </c>
      <c r="AB2310" s="1">
        <f>'[1]RC-1'!AB2310</f>
        <v>0</v>
      </c>
      <c r="AC2310" s="1">
        <f>'[1]RC-1'!AC2310</f>
        <v>0</v>
      </c>
      <c r="AD2310" s="1">
        <f>'[1]RC-1'!AD2310</f>
        <v>0</v>
      </c>
      <c r="AE2310" s="1">
        <f>'[1]RC-1'!AE2310</f>
        <v>0</v>
      </c>
      <c r="AF2310" s="1">
        <f>'[1]RC-1'!AF2310</f>
        <v>0</v>
      </c>
      <c r="AG2310" s="1">
        <f>'[1]RC-1'!AG2310</f>
        <v>0</v>
      </c>
      <c r="AH2310" s="1">
        <f>'[1]RC-1'!AH2310</f>
        <v>0</v>
      </c>
      <c r="AI2310" s="1">
        <f>'[1]RC-1'!AI2310</f>
        <v>0</v>
      </c>
    </row>
    <row r="2311" spans="1:35" x14ac:dyDescent="0.3">
      <c r="A2311" s="1">
        <f>'[1]RC-1'!A2311</f>
        <v>0</v>
      </c>
      <c r="B2311" s="1">
        <f>'[1]RC-1'!B2311</f>
        <v>0</v>
      </c>
      <c r="C2311" s="1">
        <f>'[1]RC-1'!C2311</f>
        <v>0</v>
      </c>
      <c r="D2311" s="1">
        <f>'[1]RC-1'!D2311</f>
        <v>0</v>
      </c>
      <c r="E2311" s="1">
        <f>'[1]RC-1'!E2311</f>
        <v>0</v>
      </c>
      <c r="F2311" s="1">
        <f>'[1]RC-1'!F2311</f>
        <v>0</v>
      </c>
      <c r="G2311" s="1">
        <f>'[1]RC-1'!G2311</f>
        <v>0</v>
      </c>
      <c r="H2311" s="1">
        <f>'[1]RC-1'!H2311</f>
        <v>0</v>
      </c>
      <c r="I2311" s="1">
        <f>'[1]RC-1'!I2311</f>
        <v>0</v>
      </c>
      <c r="J2311" s="1">
        <f>'[1]RC-1'!J2311</f>
        <v>0</v>
      </c>
      <c r="K2311" s="1">
        <f>'[1]RC-1'!K2311</f>
        <v>0</v>
      </c>
      <c r="L2311" s="1">
        <f>'[1]RC-1'!L2311</f>
        <v>0</v>
      </c>
      <c r="M2311" s="1">
        <f>'[1]RC-1'!M2311</f>
        <v>0</v>
      </c>
      <c r="N2311" s="1">
        <f>'[1]RC-1'!N2311</f>
        <v>0</v>
      </c>
      <c r="O2311" s="1">
        <f>'[1]RC-1'!O2311</f>
        <v>0</v>
      </c>
      <c r="P2311" s="1">
        <f>'[1]RC-1'!P2311</f>
        <v>0</v>
      </c>
      <c r="Q2311" s="1">
        <f>'[1]RC-1'!Q2311</f>
        <v>0</v>
      </c>
      <c r="R2311" s="1">
        <f>'[1]RC-1'!R2311</f>
        <v>0</v>
      </c>
      <c r="S2311" s="1">
        <f>'[1]RC-1'!S2311</f>
        <v>0</v>
      </c>
      <c r="T2311" s="1">
        <f>'[1]RC-1'!T2311</f>
        <v>0</v>
      </c>
      <c r="U2311" s="1">
        <f>'[1]RC-1'!U2311</f>
        <v>0</v>
      </c>
      <c r="V2311" s="1">
        <f>'[1]RC-1'!V2311</f>
        <v>0</v>
      </c>
      <c r="W2311" s="1">
        <f>'[1]RC-1'!W2311</f>
        <v>0</v>
      </c>
      <c r="X2311" s="1">
        <f>'[1]RC-1'!X2311</f>
        <v>0</v>
      </c>
      <c r="Y2311" s="1">
        <f>'[1]RC-1'!Y2311</f>
        <v>0</v>
      </c>
      <c r="Z2311" s="1">
        <f>'[1]RC-1'!Z2311</f>
        <v>0</v>
      </c>
      <c r="AA2311" s="1">
        <f>'[1]RC-1'!AA2311</f>
        <v>0</v>
      </c>
      <c r="AB2311" s="1">
        <f>'[1]RC-1'!AB2311</f>
        <v>0</v>
      </c>
      <c r="AC2311" s="1">
        <f>'[1]RC-1'!AC2311</f>
        <v>0</v>
      </c>
      <c r="AD2311" s="1">
        <f>'[1]RC-1'!AD2311</f>
        <v>0</v>
      </c>
      <c r="AE2311" s="1">
        <f>'[1]RC-1'!AE2311</f>
        <v>0</v>
      </c>
      <c r="AF2311" s="1">
        <f>'[1]RC-1'!AF2311</f>
        <v>0</v>
      </c>
      <c r="AG2311" s="1">
        <f>'[1]RC-1'!AG2311</f>
        <v>0</v>
      </c>
      <c r="AH2311" s="1">
        <f>'[1]RC-1'!AH2311</f>
        <v>0</v>
      </c>
      <c r="AI2311" s="1">
        <f>'[1]RC-1'!AI2311</f>
        <v>0</v>
      </c>
    </row>
    <row r="2312" spans="1:35" x14ac:dyDescent="0.3">
      <c r="A2312" s="1">
        <f>'[1]RC-1'!A2312</f>
        <v>0</v>
      </c>
      <c r="B2312" s="1">
        <f>'[1]RC-1'!B2312</f>
        <v>0</v>
      </c>
      <c r="C2312" s="1">
        <f>'[1]RC-1'!C2312</f>
        <v>0</v>
      </c>
      <c r="D2312" s="1">
        <f>'[1]RC-1'!D2312</f>
        <v>0</v>
      </c>
      <c r="E2312" s="1">
        <f>'[1]RC-1'!E2312</f>
        <v>0</v>
      </c>
      <c r="F2312" s="1">
        <f>'[1]RC-1'!F2312</f>
        <v>0</v>
      </c>
      <c r="G2312" s="1">
        <f>'[1]RC-1'!G2312</f>
        <v>0</v>
      </c>
      <c r="H2312" s="1">
        <f>'[1]RC-1'!H2312</f>
        <v>0</v>
      </c>
      <c r="I2312" s="1">
        <f>'[1]RC-1'!I2312</f>
        <v>0</v>
      </c>
      <c r="J2312" s="1">
        <f>'[1]RC-1'!J2312</f>
        <v>0</v>
      </c>
      <c r="K2312" s="1">
        <f>'[1]RC-1'!K2312</f>
        <v>0</v>
      </c>
      <c r="L2312" s="1">
        <f>'[1]RC-1'!L2312</f>
        <v>0</v>
      </c>
      <c r="M2312" s="1">
        <f>'[1]RC-1'!M2312</f>
        <v>0</v>
      </c>
      <c r="N2312" s="1">
        <f>'[1]RC-1'!N2312</f>
        <v>0</v>
      </c>
      <c r="O2312" s="1">
        <f>'[1]RC-1'!O2312</f>
        <v>0</v>
      </c>
      <c r="P2312" s="1">
        <f>'[1]RC-1'!P2312</f>
        <v>0</v>
      </c>
      <c r="Q2312" s="1">
        <f>'[1]RC-1'!Q2312</f>
        <v>0</v>
      </c>
      <c r="R2312" s="1">
        <f>'[1]RC-1'!R2312</f>
        <v>0</v>
      </c>
      <c r="S2312" s="1">
        <f>'[1]RC-1'!S2312</f>
        <v>0</v>
      </c>
      <c r="T2312" s="1">
        <f>'[1]RC-1'!T2312</f>
        <v>0</v>
      </c>
      <c r="U2312" s="1">
        <f>'[1]RC-1'!U2312</f>
        <v>0</v>
      </c>
      <c r="V2312" s="1">
        <f>'[1]RC-1'!V2312</f>
        <v>0</v>
      </c>
      <c r="W2312" s="1">
        <f>'[1]RC-1'!W2312</f>
        <v>0</v>
      </c>
      <c r="X2312" s="1">
        <f>'[1]RC-1'!X2312</f>
        <v>0</v>
      </c>
      <c r="Y2312" s="1">
        <f>'[1]RC-1'!Y2312</f>
        <v>0</v>
      </c>
      <c r="Z2312" s="1">
        <f>'[1]RC-1'!Z2312</f>
        <v>0</v>
      </c>
      <c r="AA2312" s="1">
        <f>'[1]RC-1'!AA2312</f>
        <v>0</v>
      </c>
      <c r="AB2312" s="1">
        <f>'[1]RC-1'!AB2312</f>
        <v>0</v>
      </c>
      <c r="AC2312" s="1">
        <f>'[1]RC-1'!AC2312</f>
        <v>0</v>
      </c>
      <c r="AD2312" s="1">
        <f>'[1]RC-1'!AD2312</f>
        <v>0</v>
      </c>
      <c r="AE2312" s="1">
        <f>'[1]RC-1'!AE2312</f>
        <v>0</v>
      </c>
      <c r="AF2312" s="1">
        <f>'[1]RC-1'!AF2312</f>
        <v>0</v>
      </c>
      <c r="AG2312" s="1">
        <f>'[1]RC-1'!AG2312</f>
        <v>0</v>
      </c>
      <c r="AH2312" s="1">
        <f>'[1]RC-1'!AH2312</f>
        <v>0</v>
      </c>
      <c r="AI2312" s="1">
        <f>'[1]RC-1'!AI2312</f>
        <v>0</v>
      </c>
    </row>
    <row r="2313" spans="1:35" x14ac:dyDescent="0.3">
      <c r="A2313" s="1">
        <f>'[1]RC-1'!A2313</f>
        <v>0</v>
      </c>
      <c r="B2313" s="1">
        <f>'[1]RC-1'!B2313</f>
        <v>0</v>
      </c>
      <c r="C2313" s="1">
        <f>'[1]RC-1'!C2313</f>
        <v>0</v>
      </c>
      <c r="D2313" s="1">
        <f>'[1]RC-1'!D2313</f>
        <v>0</v>
      </c>
      <c r="E2313" s="1">
        <f>'[1]RC-1'!E2313</f>
        <v>0</v>
      </c>
      <c r="F2313" s="1">
        <f>'[1]RC-1'!F2313</f>
        <v>0</v>
      </c>
      <c r="G2313" s="1">
        <f>'[1]RC-1'!G2313</f>
        <v>0</v>
      </c>
      <c r="H2313" s="1">
        <f>'[1]RC-1'!H2313</f>
        <v>0</v>
      </c>
      <c r="I2313" s="1">
        <f>'[1]RC-1'!I2313</f>
        <v>0</v>
      </c>
      <c r="J2313" s="1">
        <f>'[1]RC-1'!J2313</f>
        <v>0</v>
      </c>
      <c r="K2313" s="1">
        <f>'[1]RC-1'!K2313</f>
        <v>0</v>
      </c>
      <c r="L2313" s="1">
        <f>'[1]RC-1'!L2313</f>
        <v>0</v>
      </c>
      <c r="M2313" s="1">
        <f>'[1]RC-1'!M2313</f>
        <v>0</v>
      </c>
      <c r="N2313" s="1">
        <f>'[1]RC-1'!N2313</f>
        <v>0</v>
      </c>
      <c r="O2313" s="1">
        <f>'[1]RC-1'!O2313</f>
        <v>0</v>
      </c>
      <c r="P2313" s="1">
        <f>'[1]RC-1'!P2313</f>
        <v>0</v>
      </c>
      <c r="Q2313" s="1">
        <f>'[1]RC-1'!Q2313</f>
        <v>0</v>
      </c>
      <c r="R2313" s="1">
        <f>'[1]RC-1'!R2313</f>
        <v>0</v>
      </c>
      <c r="S2313" s="1">
        <f>'[1]RC-1'!S2313</f>
        <v>0</v>
      </c>
      <c r="T2313" s="1">
        <f>'[1]RC-1'!T2313</f>
        <v>0</v>
      </c>
      <c r="U2313" s="1">
        <f>'[1]RC-1'!U2313</f>
        <v>0</v>
      </c>
      <c r="V2313" s="1">
        <f>'[1]RC-1'!V2313</f>
        <v>0</v>
      </c>
      <c r="W2313" s="1">
        <f>'[1]RC-1'!W2313</f>
        <v>0</v>
      </c>
      <c r="X2313" s="1">
        <f>'[1]RC-1'!X2313</f>
        <v>0</v>
      </c>
      <c r="Y2313" s="1">
        <f>'[1]RC-1'!Y2313</f>
        <v>0</v>
      </c>
      <c r="Z2313" s="1">
        <f>'[1]RC-1'!Z2313</f>
        <v>0</v>
      </c>
      <c r="AA2313" s="1">
        <f>'[1]RC-1'!AA2313</f>
        <v>0</v>
      </c>
      <c r="AB2313" s="1">
        <f>'[1]RC-1'!AB2313</f>
        <v>0</v>
      </c>
      <c r="AC2313" s="1">
        <f>'[1]RC-1'!AC2313</f>
        <v>0</v>
      </c>
      <c r="AD2313" s="1">
        <f>'[1]RC-1'!AD2313</f>
        <v>0</v>
      </c>
      <c r="AE2313" s="1">
        <f>'[1]RC-1'!AE2313</f>
        <v>0</v>
      </c>
      <c r="AF2313" s="1">
        <f>'[1]RC-1'!AF2313</f>
        <v>0</v>
      </c>
      <c r="AG2313" s="1">
        <f>'[1]RC-1'!AG2313</f>
        <v>0</v>
      </c>
      <c r="AH2313" s="1">
        <f>'[1]RC-1'!AH2313</f>
        <v>0</v>
      </c>
      <c r="AI2313" s="1">
        <f>'[1]RC-1'!AI2313</f>
        <v>0</v>
      </c>
    </row>
    <row r="2314" spans="1:35" x14ac:dyDescent="0.3">
      <c r="A2314" s="1">
        <f>'[1]RC-1'!A2314</f>
        <v>0</v>
      </c>
      <c r="B2314" s="1">
        <f>'[1]RC-1'!B2314</f>
        <v>0</v>
      </c>
      <c r="C2314" s="1">
        <f>'[1]RC-1'!C2314</f>
        <v>0</v>
      </c>
      <c r="D2314" s="1">
        <f>'[1]RC-1'!D2314</f>
        <v>0</v>
      </c>
      <c r="E2314" s="1">
        <f>'[1]RC-1'!E2314</f>
        <v>0</v>
      </c>
      <c r="F2314" s="1">
        <f>'[1]RC-1'!F2314</f>
        <v>0</v>
      </c>
      <c r="G2314" s="1">
        <f>'[1]RC-1'!G2314</f>
        <v>0</v>
      </c>
      <c r="H2314" s="1">
        <f>'[1]RC-1'!H2314</f>
        <v>0</v>
      </c>
      <c r="I2314" s="1">
        <f>'[1]RC-1'!I2314</f>
        <v>0</v>
      </c>
      <c r="J2314" s="1">
        <f>'[1]RC-1'!J2314</f>
        <v>0</v>
      </c>
      <c r="K2314" s="1">
        <f>'[1]RC-1'!K2314</f>
        <v>0</v>
      </c>
      <c r="L2314" s="1">
        <f>'[1]RC-1'!L2314</f>
        <v>0</v>
      </c>
      <c r="M2314" s="1">
        <f>'[1]RC-1'!M2314</f>
        <v>0</v>
      </c>
      <c r="N2314" s="1">
        <f>'[1]RC-1'!N2314</f>
        <v>0</v>
      </c>
      <c r="O2314" s="1">
        <f>'[1]RC-1'!O2314</f>
        <v>0</v>
      </c>
      <c r="P2314" s="1">
        <f>'[1]RC-1'!P2314</f>
        <v>0</v>
      </c>
      <c r="Q2314" s="1">
        <f>'[1]RC-1'!Q2314</f>
        <v>0</v>
      </c>
      <c r="R2314" s="1">
        <f>'[1]RC-1'!R2314</f>
        <v>0</v>
      </c>
      <c r="S2314" s="1">
        <f>'[1]RC-1'!S2314</f>
        <v>0</v>
      </c>
      <c r="T2314" s="1">
        <f>'[1]RC-1'!T2314</f>
        <v>0</v>
      </c>
      <c r="U2314" s="1">
        <f>'[1]RC-1'!U2314</f>
        <v>0</v>
      </c>
      <c r="V2314" s="1">
        <f>'[1]RC-1'!V2314</f>
        <v>0</v>
      </c>
      <c r="W2314" s="1">
        <f>'[1]RC-1'!W2314</f>
        <v>0</v>
      </c>
      <c r="X2314" s="1">
        <f>'[1]RC-1'!X2314</f>
        <v>0</v>
      </c>
      <c r="Y2314" s="1">
        <f>'[1]RC-1'!Y2314</f>
        <v>0</v>
      </c>
      <c r="Z2314" s="1">
        <f>'[1]RC-1'!Z2314</f>
        <v>0</v>
      </c>
      <c r="AA2314" s="1">
        <f>'[1]RC-1'!AA2314</f>
        <v>0</v>
      </c>
      <c r="AB2314" s="1">
        <f>'[1]RC-1'!AB2314</f>
        <v>0</v>
      </c>
      <c r="AC2314" s="1">
        <f>'[1]RC-1'!AC2314</f>
        <v>0</v>
      </c>
      <c r="AD2314" s="1">
        <f>'[1]RC-1'!AD2314</f>
        <v>0</v>
      </c>
      <c r="AE2314" s="1">
        <f>'[1]RC-1'!AE2314</f>
        <v>0</v>
      </c>
      <c r="AF2314" s="1">
        <f>'[1]RC-1'!AF2314</f>
        <v>0</v>
      </c>
      <c r="AG2314" s="1">
        <f>'[1]RC-1'!AG2314</f>
        <v>0</v>
      </c>
      <c r="AH2314" s="1">
        <f>'[1]RC-1'!AH2314</f>
        <v>0</v>
      </c>
      <c r="AI2314" s="1">
        <f>'[1]RC-1'!AI2314</f>
        <v>0</v>
      </c>
    </row>
    <row r="2315" spans="1:35" x14ac:dyDescent="0.3">
      <c r="A2315" s="1">
        <f>'[1]RC-1'!A2315</f>
        <v>0</v>
      </c>
      <c r="B2315" s="1">
        <f>'[1]RC-1'!B2315</f>
        <v>0</v>
      </c>
      <c r="C2315" s="1">
        <f>'[1]RC-1'!C2315</f>
        <v>0</v>
      </c>
      <c r="D2315" s="1">
        <f>'[1]RC-1'!D2315</f>
        <v>0</v>
      </c>
      <c r="E2315" s="1">
        <f>'[1]RC-1'!E2315</f>
        <v>0</v>
      </c>
      <c r="F2315" s="1">
        <f>'[1]RC-1'!F2315</f>
        <v>0</v>
      </c>
      <c r="G2315" s="1">
        <f>'[1]RC-1'!G2315</f>
        <v>0</v>
      </c>
      <c r="H2315" s="1">
        <f>'[1]RC-1'!H2315</f>
        <v>0</v>
      </c>
      <c r="I2315" s="1">
        <f>'[1]RC-1'!I2315</f>
        <v>0</v>
      </c>
      <c r="J2315" s="1">
        <f>'[1]RC-1'!J2315</f>
        <v>0</v>
      </c>
      <c r="K2315" s="1">
        <f>'[1]RC-1'!K2315</f>
        <v>0</v>
      </c>
      <c r="L2315" s="1">
        <f>'[1]RC-1'!L2315</f>
        <v>0</v>
      </c>
      <c r="M2315" s="1">
        <f>'[1]RC-1'!M2315</f>
        <v>0</v>
      </c>
      <c r="N2315" s="1">
        <f>'[1]RC-1'!N2315</f>
        <v>0</v>
      </c>
      <c r="O2315" s="1">
        <f>'[1]RC-1'!O2315</f>
        <v>0</v>
      </c>
      <c r="P2315" s="1">
        <f>'[1]RC-1'!P2315</f>
        <v>0</v>
      </c>
      <c r="Q2315" s="1">
        <f>'[1]RC-1'!Q2315</f>
        <v>0</v>
      </c>
      <c r="R2315" s="1">
        <f>'[1]RC-1'!R2315</f>
        <v>0</v>
      </c>
      <c r="S2315" s="1">
        <f>'[1]RC-1'!S2315</f>
        <v>0</v>
      </c>
      <c r="T2315" s="1">
        <f>'[1]RC-1'!T2315</f>
        <v>0</v>
      </c>
      <c r="U2315" s="1">
        <f>'[1]RC-1'!U2315</f>
        <v>0</v>
      </c>
      <c r="V2315" s="1">
        <f>'[1]RC-1'!V2315</f>
        <v>0</v>
      </c>
      <c r="W2315" s="1">
        <f>'[1]RC-1'!W2315</f>
        <v>0</v>
      </c>
      <c r="X2315" s="1">
        <f>'[1]RC-1'!X2315</f>
        <v>0</v>
      </c>
      <c r="Y2315" s="1">
        <f>'[1]RC-1'!Y2315</f>
        <v>0</v>
      </c>
      <c r="Z2315" s="1">
        <f>'[1]RC-1'!Z2315</f>
        <v>0</v>
      </c>
      <c r="AA2315" s="1">
        <f>'[1]RC-1'!AA2315</f>
        <v>0</v>
      </c>
      <c r="AB2315" s="1">
        <f>'[1]RC-1'!AB2315</f>
        <v>0</v>
      </c>
      <c r="AC2315" s="1">
        <f>'[1]RC-1'!AC2315</f>
        <v>0</v>
      </c>
      <c r="AD2315" s="1">
        <f>'[1]RC-1'!AD2315</f>
        <v>0</v>
      </c>
      <c r="AE2315" s="1">
        <f>'[1]RC-1'!AE2315</f>
        <v>0</v>
      </c>
      <c r="AF2315" s="1">
        <f>'[1]RC-1'!AF2315</f>
        <v>0</v>
      </c>
      <c r="AG2315" s="1">
        <f>'[1]RC-1'!AG2315</f>
        <v>0</v>
      </c>
      <c r="AH2315" s="1">
        <f>'[1]RC-1'!AH2315</f>
        <v>0</v>
      </c>
      <c r="AI2315" s="1">
        <f>'[1]RC-1'!AI2315</f>
        <v>0</v>
      </c>
    </row>
    <row r="2316" spans="1:35" x14ac:dyDescent="0.3">
      <c r="A2316" s="1">
        <f>'[1]RC-1'!A2316</f>
        <v>0</v>
      </c>
      <c r="B2316" s="1">
        <f>'[1]RC-1'!B2316</f>
        <v>0</v>
      </c>
      <c r="C2316" s="1">
        <f>'[1]RC-1'!C2316</f>
        <v>0</v>
      </c>
      <c r="D2316" s="1">
        <f>'[1]RC-1'!D2316</f>
        <v>0</v>
      </c>
      <c r="E2316" s="1">
        <f>'[1]RC-1'!E2316</f>
        <v>0</v>
      </c>
      <c r="F2316" s="1">
        <f>'[1]RC-1'!F2316</f>
        <v>0</v>
      </c>
      <c r="G2316" s="1">
        <f>'[1]RC-1'!G2316</f>
        <v>0</v>
      </c>
      <c r="H2316" s="1">
        <f>'[1]RC-1'!H2316</f>
        <v>0</v>
      </c>
      <c r="I2316" s="1">
        <f>'[1]RC-1'!I2316</f>
        <v>0</v>
      </c>
      <c r="J2316" s="1">
        <f>'[1]RC-1'!J2316</f>
        <v>0</v>
      </c>
      <c r="K2316" s="1">
        <f>'[1]RC-1'!K2316</f>
        <v>0</v>
      </c>
      <c r="L2316" s="1">
        <f>'[1]RC-1'!L2316</f>
        <v>0</v>
      </c>
      <c r="M2316" s="1">
        <f>'[1]RC-1'!M2316</f>
        <v>0</v>
      </c>
      <c r="N2316" s="1">
        <f>'[1]RC-1'!N2316</f>
        <v>0</v>
      </c>
      <c r="O2316" s="1">
        <f>'[1]RC-1'!O2316</f>
        <v>0</v>
      </c>
      <c r="P2316" s="1">
        <f>'[1]RC-1'!P2316</f>
        <v>0</v>
      </c>
      <c r="Q2316" s="1">
        <f>'[1]RC-1'!Q2316</f>
        <v>0</v>
      </c>
      <c r="R2316" s="1">
        <f>'[1]RC-1'!R2316</f>
        <v>0</v>
      </c>
      <c r="S2316" s="1">
        <f>'[1]RC-1'!S2316</f>
        <v>0</v>
      </c>
      <c r="T2316" s="1">
        <f>'[1]RC-1'!T2316</f>
        <v>0</v>
      </c>
      <c r="U2316" s="1">
        <f>'[1]RC-1'!U2316</f>
        <v>0</v>
      </c>
      <c r="V2316" s="1">
        <f>'[1]RC-1'!V2316</f>
        <v>0</v>
      </c>
      <c r="W2316" s="1">
        <f>'[1]RC-1'!W2316</f>
        <v>0</v>
      </c>
      <c r="X2316" s="1">
        <f>'[1]RC-1'!X2316</f>
        <v>0</v>
      </c>
      <c r="Y2316" s="1">
        <f>'[1]RC-1'!Y2316</f>
        <v>0</v>
      </c>
      <c r="Z2316" s="1">
        <f>'[1]RC-1'!Z2316</f>
        <v>0</v>
      </c>
      <c r="AA2316" s="1">
        <f>'[1]RC-1'!AA2316</f>
        <v>0</v>
      </c>
      <c r="AB2316" s="1">
        <f>'[1]RC-1'!AB2316</f>
        <v>0</v>
      </c>
      <c r="AC2316" s="1">
        <f>'[1]RC-1'!AC2316</f>
        <v>0</v>
      </c>
      <c r="AD2316" s="1">
        <f>'[1]RC-1'!AD2316</f>
        <v>0</v>
      </c>
      <c r="AE2316" s="1">
        <f>'[1]RC-1'!AE2316</f>
        <v>0</v>
      </c>
      <c r="AF2316" s="1">
        <f>'[1]RC-1'!AF2316</f>
        <v>0</v>
      </c>
      <c r="AG2316" s="1">
        <f>'[1]RC-1'!AG2316</f>
        <v>0</v>
      </c>
      <c r="AH2316" s="1">
        <f>'[1]RC-1'!AH2316</f>
        <v>0</v>
      </c>
      <c r="AI2316" s="1">
        <f>'[1]RC-1'!AI2316</f>
        <v>0</v>
      </c>
    </row>
    <row r="2317" spans="1:35" x14ac:dyDescent="0.3">
      <c r="A2317" s="1">
        <f>'[1]RC-1'!A2317</f>
        <v>0</v>
      </c>
      <c r="B2317" s="1">
        <f>'[1]RC-1'!B2317</f>
        <v>0</v>
      </c>
      <c r="C2317" s="1">
        <f>'[1]RC-1'!C2317</f>
        <v>0</v>
      </c>
      <c r="D2317" s="1">
        <f>'[1]RC-1'!D2317</f>
        <v>0</v>
      </c>
      <c r="E2317" s="1">
        <f>'[1]RC-1'!E2317</f>
        <v>0</v>
      </c>
      <c r="F2317" s="1">
        <f>'[1]RC-1'!F2317</f>
        <v>0</v>
      </c>
      <c r="G2317" s="1">
        <f>'[1]RC-1'!G2317</f>
        <v>0</v>
      </c>
      <c r="H2317" s="1">
        <f>'[1]RC-1'!H2317</f>
        <v>0</v>
      </c>
      <c r="I2317" s="1">
        <f>'[1]RC-1'!I2317</f>
        <v>0</v>
      </c>
      <c r="J2317" s="1">
        <f>'[1]RC-1'!J2317</f>
        <v>0</v>
      </c>
      <c r="K2317" s="1">
        <f>'[1]RC-1'!K2317</f>
        <v>0</v>
      </c>
      <c r="L2317" s="1">
        <f>'[1]RC-1'!L2317</f>
        <v>0</v>
      </c>
      <c r="M2317" s="1">
        <f>'[1]RC-1'!M2317</f>
        <v>0</v>
      </c>
      <c r="N2317" s="1">
        <f>'[1]RC-1'!N2317</f>
        <v>0</v>
      </c>
      <c r="O2317" s="1">
        <f>'[1]RC-1'!O2317</f>
        <v>0</v>
      </c>
      <c r="P2317" s="1">
        <f>'[1]RC-1'!P2317</f>
        <v>0</v>
      </c>
      <c r="Q2317" s="1">
        <f>'[1]RC-1'!Q2317</f>
        <v>0</v>
      </c>
      <c r="R2317" s="1">
        <f>'[1]RC-1'!R2317</f>
        <v>0</v>
      </c>
      <c r="S2317" s="1">
        <f>'[1]RC-1'!S2317</f>
        <v>0</v>
      </c>
      <c r="T2317" s="1">
        <f>'[1]RC-1'!T2317</f>
        <v>0</v>
      </c>
      <c r="U2317" s="1">
        <f>'[1]RC-1'!U2317</f>
        <v>0</v>
      </c>
      <c r="V2317" s="1">
        <f>'[1]RC-1'!V2317</f>
        <v>0</v>
      </c>
      <c r="W2317" s="1">
        <f>'[1]RC-1'!W2317</f>
        <v>0</v>
      </c>
      <c r="X2317" s="1">
        <f>'[1]RC-1'!X2317</f>
        <v>0</v>
      </c>
      <c r="Y2317" s="1">
        <f>'[1]RC-1'!Y2317</f>
        <v>0</v>
      </c>
      <c r="Z2317" s="1">
        <f>'[1]RC-1'!Z2317</f>
        <v>0</v>
      </c>
      <c r="AA2317" s="1">
        <f>'[1]RC-1'!AA2317</f>
        <v>0</v>
      </c>
      <c r="AB2317" s="1">
        <f>'[1]RC-1'!AB2317</f>
        <v>0</v>
      </c>
      <c r="AC2317" s="1">
        <f>'[1]RC-1'!AC2317</f>
        <v>0</v>
      </c>
      <c r="AD2317" s="1">
        <f>'[1]RC-1'!AD2317</f>
        <v>0</v>
      </c>
      <c r="AE2317" s="1">
        <f>'[1]RC-1'!AE2317</f>
        <v>0</v>
      </c>
      <c r="AF2317" s="1">
        <f>'[1]RC-1'!AF2317</f>
        <v>0</v>
      </c>
      <c r="AG2317" s="1">
        <f>'[1]RC-1'!AG2317</f>
        <v>0</v>
      </c>
      <c r="AH2317" s="1">
        <f>'[1]RC-1'!AH2317</f>
        <v>0</v>
      </c>
      <c r="AI2317" s="1">
        <f>'[1]RC-1'!AI2317</f>
        <v>0</v>
      </c>
    </row>
    <row r="2318" spans="1:35" x14ac:dyDescent="0.3">
      <c r="A2318" s="1">
        <f>'[1]RC-1'!A2318</f>
        <v>0</v>
      </c>
      <c r="B2318" s="1">
        <f>'[1]RC-1'!B2318</f>
        <v>0</v>
      </c>
      <c r="C2318" s="1">
        <f>'[1]RC-1'!C2318</f>
        <v>0</v>
      </c>
      <c r="D2318" s="1">
        <f>'[1]RC-1'!D2318</f>
        <v>0</v>
      </c>
      <c r="E2318" s="1">
        <f>'[1]RC-1'!E2318</f>
        <v>0</v>
      </c>
      <c r="F2318" s="1">
        <f>'[1]RC-1'!F2318</f>
        <v>0</v>
      </c>
      <c r="G2318" s="1">
        <f>'[1]RC-1'!G2318</f>
        <v>0</v>
      </c>
      <c r="H2318" s="1">
        <f>'[1]RC-1'!H2318</f>
        <v>0</v>
      </c>
      <c r="I2318" s="1">
        <f>'[1]RC-1'!I2318</f>
        <v>0</v>
      </c>
      <c r="J2318" s="1">
        <f>'[1]RC-1'!J2318</f>
        <v>0</v>
      </c>
      <c r="K2318" s="1">
        <f>'[1]RC-1'!K2318</f>
        <v>0</v>
      </c>
      <c r="L2318" s="1">
        <f>'[1]RC-1'!L2318</f>
        <v>0</v>
      </c>
      <c r="M2318" s="1">
        <f>'[1]RC-1'!M2318</f>
        <v>0</v>
      </c>
      <c r="N2318" s="1">
        <f>'[1]RC-1'!N2318</f>
        <v>0</v>
      </c>
      <c r="O2318" s="1">
        <f>'[1]RC-1'!O2318</f>
        <v>0</v>
      </c>
      <c r="P2318" s="1">
        <f>'[1]RC-1'!P2318</f>
        <v>0</v>
      </c>
      <c r="Q2318" s="1">
        <f>'[1]RC-1'!Q2318</f>
        <v>0</v>
      </c>
      <c r="R2318" s="1">
        <f>'[1]RC-1'!R2318</f>
        <v>0</v>
      </c>
      <c r="S2318" s="1">
        <f>'[1]RC-1'!S2318</f>
        <v>0</v>
      </c>
      <c r="T2318" s="1">
        <f>'[1]RC-1'!T2318</f>
        <v>0</v>
      </c>
      <c r="U2318" s="1">
        <f>'[1]RC-1'!U2318</f>
        <v>0</v>
      </c>
      <c r="V2318" s="1">
        <f>'[1]RC-1'!V2318</f>
        <v>0</v>
      </c>
      <c r="W2318" s="1">
        <f>'[1]RC-1'!W2318</f>
        <v>0</v>
      </c>
      <c r="X2318" s="1">
        <f>'[1]RC-1'!X2318</f>
        <v>0</v>
      </c>
      <c r="Y2318" s="1">
        <f>'[1]RC-1'!Y2318</f>
        <v>0</v>
      </c>
      <c r="Z2318" s="1">
        <f>'[1]RC-1'!Z2318</f>
        <v>0</v>
      </c>
      <c r="AA2318" s="1">
        <f>'[1]RC-1'!AA2318</f>
        <v>0</v>
      </c>
      <c r="AB2318" s="1">
        <f>'[1]RC-1'!AB2318</f>
        <v>0</v>
      </c>
      <c r="AC2318" s="1">
        <f>'[1]RC-1'!AC2318</f>
        <v>0</v>
      </c>
      <c r="AD2318" s="1">
        <f>'[1]RC-1'!AD2318</f>
        <v>0</v>
      </c>
      <c r="AE2318" s="1">
        <f>'[1]RC-1'!AE2318</f>
        <v>0</v>
      </c>
      <c r="AF2318" s="1">
        <f>'[1]RC-1'!AF2318</f>
        <v>0</v>
      </c>
      <c r="AG2318" s="1">
        <f>'[1]RC-1'!AG2318</f>
        <v>0</v>
      </c>
      <c r="AH2318" s="1">
        <f>'[1]RC-1'!AH2318</f>
        <v>0</v>
      </c>
      <c r="AI2318" s="1">
        <f>'[1]RC-1'!AI2318</f>
        <v>0</v>
      </c>
    </row>
    <row r="2319" spans="1:35" x14ac:dyDescent="0.3">
      <c r="A2319" s="1">
        <f>'[1]RC-1'!A2319</f>
        <v>0</v>
      </c>
      <c r="B2319" s="1">
        <f>'[1]RC-1'!B2319</f>
        <v>0</v>
      </c>
      <c r="C2319" s="1">
        <f>'[1]RC-1'!C2319</f>
        <v>0</v>
      </c>
      <c r="D2319" s="1">
        <f>'[1]RC-1'!D2319</f>
        <v>0</v>
      </c>
      <c r="E2319" s="1">
        <f>'[1]RC-1'!E2319</f>
        <v>0</v>
      </c>
      <c r="F2319" s="1">
        <f>'[1]RC-1'!F2319</f>
        <v>0</v>
      </c>
      <c r="G2319" s="1">
        <f>'[1]RC-1'!G2319</f>
        <v>0</v>
      </c>
      <c r="H2319" s="1">
        <f>'[1]RC-1'!H2319</f>
        <v>0</v>
      </c>
      <c r="I2319" s="1">
        <f>'[1]RC-1'!I2319</f>
        <v>0</v>
      </c>
      <c r="J2319" s="1">
        <f>'[1]RC-1'!J2319</f>
        <v>0</v>
      </c>
      <c r="K2319" s="1">
        <f>'[1]RC-1'!K2319</f>
        <v>0</v>
      </c>
      <c r="L2319" s="1">
        <f>'[1]RC-1'!L2319</f>
        <v>0</v>
      </c>
      <c r="M2319" s="1">
        <f>'[1]RC-1'!M2319</f>
        <v>0</v>
      </c>
      <c r="N2319" s="1">
        <f>'[1]RC-1'!N2319</f>
        <v>0</v>
      </c>
      <c r="O2319" s="1">
        <f>'[1]RC-1'!O2319</f>
        <v>0</v>
      </c>
      <c r="P2319" s="1">
        <f>'[1]RC-1'!P2319</f>
        <v>0</v>
      </c>
      <c r="Q2319" s="1">
        <f>'[1]RC-1'!Q2319</f>
        <v>0</v>
      </c>
      <c r="R2319" s="1">
        <f>'[1]RC-1'!R2319</f>
        <v>0</v>
      </c>
      <c r="S2319" s="1">
        <f>'[1]RC-1'!S2319</f>
        <v>0</v>
      </c>
      <c r="T2319" s="1">
        <f>'[1]RC-1'!T2319</f>
        <v>0</v>
      </c>
      <c r="U2319" s="1">
        <f>'[1]RC-1'!U2319</f>
        <v>0</v>
      </c>
      <c r="V2319" s="1">
        <f>'[1]RC-1'!V2319</f>
        <v>0</v>
      </c>
      <c r="W2319" s="1">
        <f>'[1]RC-1'!W2319</f>
        <v>0</v>
      </c>
      <c r="X2319" s="1">
        <f>'[1]RC-1'!X2319</f>
        <v>0</v>
      </c>
      <c r="Y2319" s="1">
        <f>'[1]RC-1'!Y2319</f>
        <v>0</v>
      </c>
      <c r="Z2319" s="1">
        <f>'[1]RC-1'!Z2319</f>
        <v>0</v>
      </c>
      <c r="AA2319" s="1">
        <f>'[1]RC-1'!AA2319</f>
        <v>0</v>
      </c>
      <c r="AB2319" s="1">
        <f>'[1]RC-1'!AB2319</f>
        <v>0</v>
      </c>
      <c r="AC2319" s="1">
        <f>'[1]RC-1'!AC2319</f>
        <v>0</v>
      </c>
      <c r="AD2319" s="1">
        <f>'[1]RC-1'!AD2319</f>
        <v>0</v>
      </c>
      <c r="AE2319" s="1">
        <f>'[1]RC-1'!AE2319</f>
        <v>0</v>
      </c>
      <c r="AF2319" s="1">
        <f>'[1]RC-1'!AF2319</f>
        <v>0</v>
      </c>
      <c r="AG2319" s="1">
        <f>'[1]RC-1'!AG2319</f>
        <v>0</v>
      </c>
      <c r="AH2319" s="1">
        <f>'[1]RC-1'!AH2319</f>
        <v>0</v>
      </c>
      <c r="AI2319" s="1">
        <f>'[1]RC-1'!AI2319</f>
        <v>0</v>
      </c>
    </row>
    <row r="2320" spans="1:35" x14ac:dyDescent="0.3">
      <c r="A2320" s="1">
        <f>'[1]RC-1'!A2320</f>
        <v>0</v>
      </c>
      <c r="B2320" s="1">
        <f>'[1]RC-1'!B2320</f>
        <v>0</v>
      </c>
      <c r="C2320" s="1">
        <f>'[1]RC-1'!C2320</f>
        <v>0</v>
      </c>
      <c r="D2320" s="1">
        <f>'[1]RC-1'!D2320</f>
        <v>0</v>
      </c>
      <c r="E2320" s="1">
        <f>'[1]RC-1'!E2320</f>
        <v>0</v>
      </c>
      <c r="F2320" s="1">
        <f>'[1]RC-1'!F2320</f>
        <v>0</v>
      </c>
      <c r="G2320" s="1">
        <f>'[1]RC-1'!G2320</f>
        <v>0</v>
      </c>
      <c r="H2320" s="1">
        <f>'[1]RC-1'!H2320</f>
        <v>0</v>
      </c>
      <c r="I2320" s="1">
        <f>'[1]RC-1'!I2320</f>
        <v>0</v>
      </c>
      <c r="J2320" s="1">
        <f>'[1]RC-1'!J2320</f>
        <v>0</v>
      </c>
      <c r="K2320" s="1">
        <f>'[1]RC-1'!K2320</f>
        <v>0</v>
      </c>
      <c r="L2320" s="1">
        <f>'[1]RC-1'!L2320</f>
        <v>0</v>
      </c>
      <c r="M2320" s="1">
        <f>'[1]RC-1'!M2320</f>
        <v>0</v>
      </c>
      <c r="N2320" s="1">
        <f>'[1]RC-1'!N2320</f>
        <v>0</v>
      </c>
      <c r="O2320" s="1">
        <f>'[1]RC-1'!O2320</f>
        <v>0</v>
      </c>
      <c r="P2320" s="1">
        <f>'[1]RC-1'!P2320</f>
        <v>0</v>
      </c>
      <c r="Q2320" s="1">
        <f>'[1]RC-1'!Q2320</f>
        <v>0</v>
      </c>
      <c r="R2320" s="1">
        <f>'[1]RC-1'!R2320</f>
        <v>0</v>
      </c>
      <c r="S2320" s="1">
        <f>'[1]RC-1'!S2320</f>
        <v>0</v>
      </c>
      <c r="T2320" s="1">
        <f>'[1]RC-1'!T2320</f>
        <v>0</v>
      </c>
      <c r="U2320" s="1">
        <f>'[1]RC-1'!U2320</f>
        <v>0</v>
      </c>
      <c r="V2320" s="1">
        <f>'[1]RC-1'!V2320</f>
        <v>0</v>
      </c>
      <c r="W2320" s="1">
        <f>'[1]RC-1'!W2320</f>
        <v>0</v>
      </c>
      <c r="X2320" s="1">
        <f>'[1]RC-1'!X2320</f>
        <v>0</v>
      </c>
      <c r="Y2320" s="1">
        <f>'[1]RC-1'!Y2320</f>
        <v>0</v>
      </c>
      <c r="Z2320" s="1">
        <f>'[1]RC-1'!Z2320</f>
        <v>0</v>
      </c>
      <c r="AA2320" s="1">
        <f>'[1]RC-1'!AA2320</f>
        <v>0</v>
      </c>
      <c r="AB2320" s="1">
        <f>'[1]RC-1'!AB2320</f>
        <v>0</v>
      </c>
      <c r="AC2320" s="1">
        <f>'[1]RC-1'!AC2320</f>
        <v>0</v>
      </c>
      <c r="AD2320" s="1">
        <f>'[1]RC-1'!AD2320</f>
        <v>0</v>
      </c>
      <c r="AE2320" s="1">
        <f>'[1]RC-1'!AE2320</f>
        <v>0</v>
      </c>
      <c r="AF2320" s="1">
        <f>'[1]RC-1'!AF2320</f>
        <v>0</v>
      </c>
      <c r="AG2320" s="1">
        <f>'[1]RC-1'!AG2320</f>
        <v>0</v>
      </c>
      <c r="AH2320" s="1">
        <f>'[1]RC-1'!AH2320</f>
        <v>0</v>
      </c>
      <c r="AI2320" s="1">
        <f>'[1]RC-1'!AI2320</f>
        <v>0</v>
      </c>
    </row>
    <row r="2321" spans="1:35" x14ac:dyDescent="0.3">
      <c r="A2321" s="1">
        <f>'[1]RC-1'!A2321</f>
        <v>0</v>
      </c>
      <c r="B2321" s="1">
        <f>'[1]RC-1'!B2321</f>
        <v>0</v>
      </c>
      <c r="C2321" s="1">
        <f>'[1]RC-1'!C2321</f>
        <v>0</v>
      </c>
      <c r="D2321" s="1">
        <f>'[1]RC-1'!D2321</f>
        <v>0</v>
      </c>
      <c r="E2321" s="1">
        <f>'[1]RC-1'!E2321</f>
        <v>0</v>
      </c>
      <c r="F2321" s="1">
        <f>'[1]RC-1'!F2321</f>
        <v>0</v>
      </c>
      <c r="G2321" s="1">
        <f>'[1]RC-1'!G2321</f>
        <v>0</v>
      </c>
      <c r="H2321" s="1">
        <f>'[1]RC-1'!H2321</f>
        <v>0</v>
      </c>
      <c r="I2321" s="1">
        <f>'[1]RC-1'!I2321</f>
        <v>0</v>
      </c>
      <c r="J2321" s="1">
        <f>'[1]RC-1'!J2321</f>
        <v>0</v>
      </c>
      <c r="K2321" s="1">
        <f>'[1]RC-1'!K2321</f>
        <v>0</v>
      </c>
      <c r="L2321" s="1">
        <f>'[1]RC-1'!L2321</f>
        <v>0</v>
      </c>
      <c r="M2321" s="1">
        <f>'[1]RC-1'!M2321</f>
        <v>0</v>
      </c>
      <c r="N2321" s="1">
        <f>'[1]RC-1'!N2321</f>
        <v>0</v>
      </c>
      <c r="O2321" s="1">
        <f>'[1]RC-1'!O2321</f>
        <v>0</v>
      </c>
      <c r="P2321" s="1">
        <f>'[1]RC-1'!P2321</f>
        <v>0</v>
      </c>
      <c r="Q2321" s="1">
        <f>'[1]RC-1'!Q2321</f>
        <v>0</v>
      </c>
      <c r="R2321" s="1">
        <f>'[1]RC-1'!R2321</f>
        <v>0</v>
      </c>
      <c r="S2321" s="1">
        <f>'[1]RC-1'!S2321</f>
        <v>0</v>
      </c>
      <c r="T2321" s="1">
        <f>'[1]RC-1'!T2321</f>
        <v>0</v>
      </c>
      <c r="U2321" s="1">
        <f>'[1]RC-1'!U2321</f>
        <v>0</v>
      </c>
      <c r="V2321" s="1">
        <f>'[1]RC-1'!V2321</f>
        <v>0</v>
      </c>
      <c r="W2321" s="1">
        <f>'[1]RC-1'!W2321</f>
        <v>0</v>
      </c>
      <c r="X2321" s="1">
        <f>'[1]RC-1'!X2321</f>
        <v>0</v>
      </c>
      <c r="Y2321" s="1">
        <f>'[1]RC-1'!Y2321</f>
        <v>0</v>
      </c>
      <c r="Z2321" s="1">
        <f>'[1]RC-1'!Z2321</f>
        <v>0</v>
      </c>
      <c r="AA2321" s="1">
        <f>'[1]RC-1'!AA2321</f>
        <v>0</v>
      </c>
      <c r="AB2321" s="1">
        <f>'[1]RC-1'!AB2321</f>
        <v>0</v>
      </c>
      <c r="AC2321" s="1">
        <f>'[1]RC-1'!AC2321</f>
        <v>0</v>
      </c>
      <c r="AD2321" s="1">
        <f>'[1]RC-1'!AD2321</f>
        <v>0</v>
      </c>
      <c r="AE2321" s="1">
        <f>'[1]RC-1'!AE2321</f>
        <v>0</v>
      </c>
      <c r="AF2321" s="1">
        <f>'[1]RC-1'!AF2321</f>
        <v>0</v>
      </c>
      <c r="AG2321" s="1">
        <f>'[1]RC-1'!AG2321</f>
        <v>0</v>
      </c>
      <c r="AH2321" s="1">
        <f>'[1]RC-1'!AH2321</f>
        <v>0</v>
      </c>
      <c r="AI2321" s="1">
        <f>'[1]RC-1'!AI2321</f>
        <v>0</v>
      </c>
    </row>
    <row r="2322" spans="1:35" x14ac:dyDescent="0.3">
      <c r="A2322" s="1">
        <f>'[1]RC-1'!A2322</f>
        <v>0</v>
      </c>
      <c r="B2322" s="1">
        <f>'[1]RC-1'!B2322</f>
        <v>0</v>
      </c>
      <c r="C2322" s="1">
        <f>'[1]RC-1'!C2322</f>
        <v>0</v>
      </c>
      <c r="D2322" s="1">
        <f>'[1]RC-1'!D2322</f>
        <v>0</v>
      </c>
      <c r="E2322" s="1">
        <f>'[1]RC-1'!E2322</f>
        <v>0</v>
      </c>
      <c r="F2322" s="1">
        <f>'[1]RC-1'!F2322</f>
        <v>0</v>
      </c>
      <c r="G2322" s="1">
        <f>'[1]RC-1'!G2322</f>
        <v>0</v>
      </c>
      <c r="H2322" s="1">
        <f>'[1]RC-1'!H2322</f>
        <v>0</v>
      </c>
      <c r="I2322" s="1">
        <f>'[1]RC-1'!I2322</f>
        <v>0</v>
      </c>
      <c r="J2322" s="1">
        <f>'[1]RC-1'!J2322</f>
        <v>0</v>
      </c>
      <c r="K2322" s="1">
        <f>'[1]RC-1'!K2322</f>
        <v>0</v>
      </c>
      <c r="L2322" s="1">
        <f>'[1]RC-1'!L2322</f>
        <v>0</v>
      </c>
      <c r="M2322" s="1">
        <f>'[1]RC-1'!M2322</f>
        <v>0</v>
      </c>
      <c r="N2322" s="1">
        <f>'[1]RC-1'!N2322</f>
        <v>0</v>
      </c>
      <c r="O2322" s="1">
        <f>'[1]RC-1'!O2322</f>
        <v>0</v>
      </c>
      <c r="P2322" s="1">
        <f>'[1]RC-1'!P2322</f>
        <v>0</v>
      </c>
      <c r="Q2322" s="1">
        <f>'[1]RC-1'!Q2322</f>
        <v>0</v>
      </c>
      <c r="R2322" s="1">
        <f>'[1]RC-1'!R2322</f>
        <v>0</v>
      </c>
      <c r="S2322" s="1">
        <f>'[1]RC-1'!S2322</f>
        <v>0</v>
      </c>
      <c r="T2322" s="1">
        <f>'[1]RC-1'!T2322</f>
        <v>0</v>
      </c>
      <c r="U2322" s="1">
        <f>'[1]RC-1'!U2322</f>
        <v>0</v>
      </c>
      <c r="V2322" s="1">
        <f>'[1]RC-1'!V2322</f>
        <v>0</v>
      </c>
      <c r="W2322" s="1">
        <f>'[1]RC-1'!W2322</f>
        <v>0</v>
      </c>
      <c r="X2322" s="1">
        <f>'[1]RC-1'!X2322</f>
        <v>0</v>
      </c>
      <c r="Y2322" s="1">
        <f>'[1]RC-1'!Y2322</f>
        <v>0</v>
      </c>
      <c r="Z2322" s="1">
        <f>'[1]RC-1'!Z2322</f>
        <v>0</v>
      </c>
      <c r="AA2322" s="1">
        <f>'[1]RC-1'!AA2322</f>
        <v>0</v>
      </c>
      <c r="AB2322" s="1">
        <f>'[1]RC-1'!AB2322</f>
        <v>0</v>
      </c>
      <c r="AC2322" s="1">
        <f>'[1]RC-1'!AC2322</f>
        <v>0</v>
      </c>
      <c r="AD2322" s="1">
        <f>'[1]RC-1'!AD2322</f>
        <v>0</v>
      </c>
      <c r="AE2322" s="1">
        <f>'[1]RC-1'!AE2322</f>
        <v>0</v>
      </c>
      <c r="AF2322" s="1">
        <f>'[1]RC-1'!AF2322</f>
        <v>0</v>
      </c>
      <c r="AG2322" s="1">
        <f>'[1]RC-1'!AG2322</f>
        <v>0</v>
      </c>
      <c r="AH2322" s="1">
        <f>'[1]RC-1'!AH2322</f>
        <v>0</v>
      </c>
      <c r="AI2322" s="1">
        <f>'[1]RC-1'!AI2322</f>
        <v>0</v>
      </c>
    </row>
    <row r="2323" spans="1:35" x14ac:dyDescent="0.3">
      <c r="A2323" s="1">
        <f>'[1]RC-1'!A2323</f>
        <v>0</v>
      </c>
      <c r="B2323" s="1">
        <f>'[1]RC-1'!B2323</f>
        <v>0</v>
      </c>
      <c r="C2323" s="1">
        <f>'[1]RC-1'!C2323</f>
        <v>0</v>
      </c>
      <c r="D2323" s="1">
        <f>'[1]RC-1'!D2323</f>
        <v>0</v>
      </c>
      <c r="E2323" s="1">
        <f>'[1]RC-1'!E2323</f>
        <v>0</v>
      </c>
      <c r="F2323" s="1">
        <f>'[1]RC-1'!F2323</f>
        <v>0</v>
      </c>
      <c r="G2323" s="1">
        <f>'[1]RC-1'!G2323</f>
        <v>0</v>
      </c>
      <c r="H2323" s="1">
        <f>'[1]RC-1'!H2323</f>
        <v>0</v>
      </c>
      <c r="I2323" s="1">
        <f>'[1]RC-1'!I2323</f>
        <v>0</v>
      </c>
      <c r="J2323" s="1">
        <f>'[1]RC-1'!J2323</f>
        <v>0</v>
      </c>
      <c r="K2323" s="1">
        <f>'[1]RC-1'!K2323</f>
        <v>0</v>
      </c>
      <c r="L2323" s="1">
        <f>'[1]RC-1'!L2323</f>
        <v>0</v>
      </c>
      <c r="M2323" s="1">
        <f>'[1]RC-1'!M2323</f>
        <v>0</v>
      </c>
      <c r="N2323" s="1">
        <f>'[1]RC-1'!N2323</f>
        <v>0</v>
      </c>
      <c r="O2323" s="1">
        <f>'[1]RC-1'!O2323</f>
        <v>0</v>
      </c>
      <c r="P2323" s="1">
        <f>'[1]RC-1'!P2323</f>
        <v>0</v>
      </c>
      <c r="Q2323" s="1">
        <f>'[1]RC-1'!Q2323</f>
        <v>0</v>
      </c>
      <c r="R2323" s="1">
        <f>'[1]RC-1'!R2323</f>
        <v>0</v>
      </c>
      <c r="S2323" s="1">
        <f>'[1]RC-1'!S2323</f>
        <v>0</v>
      </c>
      <c r="T2323" s="1">
        <f>'[1]RC-1'!T2323</f>
        <v>0</v>
      </c>
      <c r="U2323" s="1">
        <f>'[1]RC-1'!U2323</f>
        <v>0</v>
      </c>
      <c r="V2323" s="1">
        <f>'[1]RC-1'!V2323</f>
        <v>0</v>
      </c>
      <c r="W2323" s="1">
        <f>'[1]RC-1'!W2323</f>
        <v>0</v>
      </c>
      <c r="X2323" s="1">
        <f>'[1]RC-1'!X2323</f>
        <v>0</v>
      </c>
      <c r="Y2323" s="1">
        <f>'[1]RC-1'!Y2323</f>
        <v>0</v>
      </c>
      <c r="Z2323" s="1">
        <f>'[1]RC-1'!Z2323</f>
        <v>0</v>
      </c>
      <c r="AA2323" s="1">
        <f>'[1]RC-1'!AA2323</f>
        <v>0</v>
      </c>
      <c r="AB2323" s="1">
        <f>'[1]RC-1'!AB2323</f>
        <v>0</v>
      </c>
      <c r="AC2323" s="1">
        <f>'[1]RC-1'!AC2323</f>
        <v>0</v>
      </c>
      <c r="AD2323" s="1">
        <f>'[1]RC-1'!AD2323</f>
        <v>0</v>
      </c>
      <c r="AE2323" s="1">
        <f>'[1]RC-1'!AE2323</f>
        <v>0</v>
      </c>
      <c r="AF2323" s="1">
        <f>'[1]RC-1'!AF2323</f>
        <v>0</v>
      </c>
      <c r="AG2323" s="1">
        <f>'[1]RC-1'!AG2323</f>
        <v>0</v>
      </c>
      <c r="AH2323" s="1">
        <f>'[1]RC-1'!AH2323</f>
        <v>0</v>
      </c>
      <c r="AI2323" s="1">
        <f>'[1]RC-1'!AI2323</f>
        <v>0</v>
      </c>
    </row>
    <row r="2324" spans="1:35" x14ac:dyDescent="0.3">
      <c r="A2324" s="1">
        <f>'[1]RC-1'!A2324</f>
        <v>0</v>
      </c>
      <c r="B2324" s="1">
        <f>'[1]RC-1'!B2324</f>
        <v>0</v>
      </c>
      <c r="C2324" s="1">
        <f>'[1]RC-1'!C2324</f>
        <v>0</v>
      </c>
      <c r="D2324" s="1">
        <f>'[1]RC-1'!D2324</f>
        <v>0</v>
      </c>
      <c r="E2324" s="1">
        <f>'[1]RC-1'!E2324</f>
        <v>0</v>
      </c>
      <c r="F2324" s="1">
        <f>'[1]RC-1'!F2324</f>
        <v>0</v>
      </c>
      <c r="G2324" s="1">
        <f>'[1]RC-1'!G2324</f>
        <v>0</v>
      </c>
      <c r="H2324" s="1">
        <f>'[1]RC-1'!H2324</f>
        <v>0</v>
      </c>
      <c r="I2324" s="1">
        <f>'[1]RC-1'!I2324</f>
        <v>0</v>
      </c>
      <c r="J2324" s="1">
        <f>'[1]RC-1'!J2324</f>
        <v>0</v>
      </c>
      <c r="K2324" s="1">
        <f>'[1]RC-1'!K2324</f>
        <v>0</v>
      </c>
      <c r="L2324" s="1">
        <f>'[1]RC-1'!L2324</f>
        <v>0</v>
      </c>
      <c r="M2324" s="1">
        <f>'[1]RC-1'!M2324</f>
        <v>0</v>
      </c>
      <c r="N2324" s="1">
        <f>'[1]RC-1'!N2324</f>
        <v>0</v>
      </c>
      <c r="O2324" s="1">
        <f>'[1]RC-1'!O2324</f>
        <v>0</v>
      </c>
      <c r="P2324" s="1">
        <f>'[1]RC-1'!P2324</f>
        <v>0</v>
      </c>
      <c r="Q2324" s="1">
        <f>'[1]RC-1'!Q2324</f>
        <v>0</v>
      </c>
      <c r="R2324" s="1">
        <f>'[1]RC-1'!R2324</f>
        <v>0</v>
      </c>
      <c r="S2324" s="1">
        <f>'[1]RC-1'!S2324</f>
        <v>0</v>
      </c>
      <c r="T2324" s="1">
        <f>'[1]RC-1'!T2324</f>
        <v>0</v>
      </c>
      <c r="U2324" s="1">
        <f>'[1]RC-1'!U2324</f>
        <v>0</v>
      </c>
      <c r="V2324" s="1">
        <f>'[1]RC-1'!V2324</f>
        <v>0</v>
      </c>
      <c r="W2324" s="1">
        <f>'[1]RC-1'!W2324</f>
        <v>0</v>
      </c>
      <c r="X2324" s="1">
        <f>'[1]RC-1'!X2324</f>
        <v>0</v>
      </c>
      <c r="Y2324" s="1">
        <f>'[1]RC-1'!Y2324</f>
        <v>0</v>
      </c>
      <c r="Z2324" s="1">
        <f>'[1]RC-1'!Z2324</f>
        <v>0</v>
      </c>
      <c r="AA2324" s="1">
        <f>'[1]RC-1'!AA2324</f>
        <v>0</v>
      </c>
      <c r="AB2324" s="1">
        <f>'[1]RC-1'!AB2324</f>
        <v>0</v>
      </c>
      <c r="AC2324" s="1">
        <f>'[1]RC-1'!AC2324</f>
        <v>0</v>
      </c>
      <c r="AD2324" s="1">
        <f>'[1]RC-1'!AD2324</f>
        <v>0</v>
      </c>
      <c r="AE2324" s="1">
        <f>'[1]RC-1'!AE2324</f>
        <v>0</v>
      </c>
      <c r="AF2324" s="1">
        <f>'[1]RC-1'!AF2324</f>
        <v>0</v>
      </c>
      <c r="AG2324" s="1">
        <f>'[1]RC-1'!AG2324</f>
        <v>0</v>
      </c>
      <c r="AH2324" s="1">
        <f>'[1]RC-1'!AH2324</f>
        <v>0</v>
      </c>
      <c r="AI2324" s="1">
        <f>'[1]RC-1'!AI2324</f>
        <v>0</v>
      </c>
    </row>
    <row r="2325" spans="1:35" x14ac:dyDescent="0.3">
      <c r="A2325" s="1">
        <f>'[1]RC-1'!A2325</f>
        <v>0</v>
      </c>
      <c r="B2325" s="1">
        <f>'[1]RC-1'!B2325</f>
        <v>0</v>
      </c>
      <c r="C2325" s="1">
        <f>'[1]RC-1'!C2325</f>
        <v>0</v>
      </c>
      <c r="D2325" s="1">
        <f>'[1]RC-1'!D2325</f>
        <v>0</v>
      </c>
      <c r="E2325" s="1">
        <f>'[1]RC-1'!E2325</f>
        <v>0</v>
      </c>
      <c r="F2325" s="1">
        <f>'[1]RC-1'!F2325</f>
        <v>0</v>
      </c>
      <c r="G2325" s="1">
        <f>'[1]RC-1'!G2325</f>
        <v>0</v>
      </c>
      <c r="H2325" s="1">
        <f>'[1]RC-1'!H2325</f>
        <v>0</v>
      </c>
      <c r="I2325" s="1">
        <f>'[1]RC-1'!I2325</f>
        <v>0</v>
      </c>
      <c r="J2325" s="1">
        <f>'[1]RC-1'!J2325</f>
        <v>0</v>
      </c>
      <c r="K2325" s="1">
        <f>'[1]RC-1'!K2325</f>
        <v>0</v>
      </c>
      <c r="L2325" s="1">
        <f>'[1]RC-1'!L2325</f>
        <v>0</v>
      </c>
      <c r="M2325" s="1">
        <f>'[1]RC-1'!M2325</f>
        <v>0</v>
      </c>
      <c r="N2325" s="1">
        <f>'[1]RC-1'!N2325</f>
        <v>0</v>
      </c>
      <c r="O2325" s="1">
        <f>'[1]RC-1'!O2325</f>
        <v>0</v>
      </c>
      <c r="P2325" s="1">
        <f>'[1]RC-1'!P2325</f>
        <v>0</v>
      </c>
      <c r="Q2325" s="1">
        <f>'[1]RC-1'!Q2325</f>
        <v>0</v>
      </c>
      <c r="R2325" s="1">
        <f>'[1]RC-1'!R2325</f>
        <v>0</v>
      </c>
      <c r="S2325" s="1">
        <f>'[1]RC-1'!S2325</f>
        <v>0</v>
      </c>
      <c r="T2325" s="1">
        <f>'[1]RC-1'!T2325</f>
        <v>0</v>
      </c>
      <c r="U2325" s="1">
        <f>'[1]RC-1'!U2325</f>
        <v>0</v>
      </c>
      <c r="V2325" s="1">
        <f>'[1]RC-1'!V2325</f>
        <v>0</v>
      </c>
      <c r="W2325" s="1">
        <f>'[1]RC-1'!W2325</f>
        <v>0</v>
      </c>
      <c r="X2325" s="1">
        <f>'[1]RC-1'!X2325</f>
        <v>0</v>
      </c>
      <c r="Y2325" s="1">
        <f>'[1]RC-1'!Y2325</f>
        <v>0</v>
      </c>
      <c r="Z2325" s="1">
        <f>'[1]RC-1'!Z2325</f>
        <v>0</v>
      </c>
      <c r="AA2325" s="1">
        <f>'[1]RC-1'!AA2325</f>
        <v>0</v>
      </c>
      <c r="AB2325" s="1">
        <f>'[1]RC-1'!AB2325</f>
        <v>0</v>
      </c>
      <c r="AC2325" s="1">
        <f>'[1]RC-1'!AC2325</f>
        <v>0</v>
      </c>
      <c r="AD2325" s="1">
        <f>'[1]RC-1'!AD2325</f>
        <v>0</v>
      </c>
      <c r="AE2325" s="1">
        <f>'[1]RC-1'!AE2325</f>
        <v>0</v>
      </c>
      <c r="AF2325" s="1">
        <f>'[1]RC-1'!AF2325</f>
        <v>0</v>
      </c>
      <c r="AG2325" s="1">
        <f>'[1]RC-1'!AG2325</f>
        <v>0</v>
      </c>
      <c r="AH2325" s="1">
        <f>'[1]RC-1'!AH2325</f>
        <v>0</v>
      </c>
      <c r="AI2325" s="1">
        <f>'[1]RC-1'!AI2325</f>
        <v>0</v>
      </c>
    </row>
    <row r="2326" spans="1:35" x14ac:dyDescent="0.3">
      <c r="A2326" s="1">
        <f>'[1]RC-1'!A2326</f>
        <v>0</v>
      </c>
      <c r="B2326" s="1">
        <f>'[1]RC-1'!B2326</f>
        <v>0</v>
      </c>
      <c r="C2326" s="1">
        <f>'[1]RC-1'!C2326</f>
        <v>0</v>
      </c>
      <c r="D2326" s="1">
        <f>'[1]RC-1'!D2326</f>
        <v>0</v>
      </c>
      <c r="E2326" s="1">
        <f>'[1]RC-1'!E2326</f>
        <v>0</v>
      </c>
      <c r="F2326" s="1">
        <f>'[1]RC-1'!F2326</f>
        <v>0</v>
      </c>
      <c r="G2326" s="1">
        <f>'[1]RC-1'!G2326</f>
        <v>0</v>
      </c>
      <c r="H2326" s="1">
        <f>'[1]RC-1'!H2326</f>
        <v>0</v>
      </c>
      <c r="I2326" s="1">
        <f>'[1]RC-1'!I2326</f>
        <v>0</v>
      </c>
      <c r="J2326" s="1">
        <f>'[1]RC-1'!J2326</f>
        <v>0</v>
      </c>
      <c r="K2326" s="1">
        <f>'[1]RC-1'!K2326</f>
        <v>0</v>
      </c>
      <c r="L2326" s="1">
        <f>'[1]RC-1'!L2326</f>
        <v>0</v>
      </c>
      <c r="M2326" s="1">
        <f>'[1]RC-1'!M2326</f>
        <v>0</v>
      </c>
      <c r="N2326" s="1">
        <f>'[1]RC-1'!N2326</f>
        <v>0</v>
      </c>
      <c r="O2326" s="1">
        <f>'[1]RC-1'!O2326</f>
        <v>0</v>
      </c>
      <c r="P2326" s="1">
        <f>'[1]RC-1'!P2326</f>
        <v>0</v>
      </c>
      <c r="Q2326" s="1">
        <f>'[1]RC-1'!Q2326</f>
        <v>0</v>
      </c>
      <c r="R2326" s="1">
        <f>'[1]RC-1'!R2326</f>
        <v>0</v>
      </c>
      <c r="S2326" s="1">
        <f>'[1]RC-1'!S2326</f>
        <v>0</v>
      </c>
      <c r="T2326" s="1">
        <f>'[1]RC-1'!T2326</f>
        <v>0</v>
      </c>
      <c r="U2326" s="1">
        <f>'[1]RC-1'!U2326</f>
        <v>0</v>
      </c>
      <c r="V2326" s="1">
        <f>'[1]RC-1'!V2326</f>
        <v>0</v>
      </c>
      <c r="W2326" s="1">
        <f>'[1]RC-1'!W2326</f>
        <v>0</v>
      </c>
      <c r="X2326" s="1">
        <f>'[1]RC-1'!X2326</f>
        <v>0</v>
      </c>
      <c r="Y2326" s="1">
        <f>'[1]RC-1'!Y2326</f>
        <v>0</v>
      </c>
      <c r="Z2326" s="1">
        <f>'[1]RC-1'!Z2326</f>
        <v>0</v>
      </c>
      <c r="AA2326" s="1">
        <f>'[1]RC-1'!AA2326</f>
        <v>0</v>
      </c>
      <c r="AB2326" s="1">
        <f>'[1]RC-1'!AB2326</f>
        <v>0</v>
      </c>
      <c r="AC2326" s="1">
        <f>'[1]RC-1'!AC2326</f>
        <v>0</v>
      </c>
      <c r="AD2326" s="1">
        <f>'[1]RC-1'!AD2326</f>
        <v>0</v>
      </c>
      <c r="AE2326" s="1">
        <f>'[1]RC-1'!AE2326</f>
        <v>0</v>
      </c>
      <c r="AF2326" s="1">
        <f>'[1]RC-1'!AF2326</f>
        <v>0</v>
      </c>
      <c r="AG2326" s="1">
        <f>'[1]RC-1'!AG2326</f>
        <v>0</v>
      </c>
      <c r="AH2326" s="1">
        <f>'[1]RC-1'!AH2326</f>
        <v>0</v>
      </c>
      <c r="AI2326" s="1">
        <f>'[1]RC-1'!AI2326</f>
        <v>0</v>
      </c>
    </row>
    <row r="2327" spans="1:35" x14ac:dyDescent="0.3">
      <c r="A2327" s="1">
        <f>'[1]RC-1'!A2327</f>
        <v>0</v>
      </c>
      <c r="B2327" s="1">
        <f>'[1]RC-1'!B2327</f>
        <v>0</v>
      </c>
      <c r="C2327" s="1">
        <f>'[1]RC-1'!C2327</f>
        <v>0</v>
      </c>
      <c r="D2327" s="1">
        <f>'[1]RC-1'!D2327</f>
        <v>0</v>
      </c>
      <c r="E2327" s="1">
        <f>'[1]RC-1'!E2327</f>
        <v>0</v>
      </c>
      <c r="F2327" s="1">
        <f>'[1]RC-1'!F2327</f>
        <v>0</v>
      </c>
      <c r="G2327" s="1">
        <f>'[1]RC-1'!G2327</f>
        <v>0</v>
      </c>
      <c r="H2327" s="1">
        <f>'[1]RC-1'!H2327</f>
        <v>0</v>
      </c>
      <c r="I2327" s="1">
        <f>'[1]RC-1'!I2327</f>
        <v>0</v>
      </c>
      <c r="J2327" s="1">
        <f>'[1]RC-1'!J2327</f>
        <v>0</v>
      </c>
      <c r="K2327" s="1">
        <f>'[1]RC-1'!K2327</f>
        <v>0</v>
      </c>
      <c r="L2327" s="1">
        <f>'[1]RC-1'!L2327</f>
        <v>0</v>
      </c>
      <c r="M2327" s="1">
        <f>'[1]RC-1'!M2327</f>
        <v>0</v>
      </c>
      <c r="N2327" s="1">
        <f>'[1]RC-1'!N2327</f>
        <v>0</v>
      </c>
      <c r="O2327" s="1">
        <f>'[1]RC-1'!O2327</f>
        <v>0</v>
      </c>
      <c r="P2327" s="1">
        <f>'[1]RC-1'!P2327</f>
        <v>0</v>
      </c>
      <c r="Q2327" s="1">
        <f>'[1]RC-1'!Q2327</f>
        <v>0</v>
      </c>
      <c r="R2327" s="1">
        <f>'[1]RC-1'!R2327</f>
        <v>0</v>
      </c>
      <c r="S2327" s="1">
        <f>'[1]RC-1'!S2327</f>
        <v>0</v>
      </c>
      <c r="T2327" s="1">
        <f>'[1]RC-1'!T2327</f>
        <v>0</v>
      </c>
      <c r="U2327" s="1">
        <f>'[1]RC-1'!U2327</f>
        <v>0</v>
      </c>
      <c r="V2327" s="1">
        <f>'[1]RC-1'!V2327</f>
        <v>0</v>
      </c>
      <c r="W2327" s="1">
        <f>'[1]RC-1'!W2327</f>
        <v>0</v>
      </c>
      <c r="X2327" s="1">
        <f>'[1]RC-1'!X2327</f>
        <v>0</v>
      </c>
      <c r="Y2327" s="1">
        <f>'[1]RC-1'!Y2327</f>
        <v>0</v>
      </c>
      <c r="Z2327" s="1">
        <f>'[1]RC-1'!Z2327</f>
        <v>0</v>
      </c>
      <c r="AA2327" s="1">
        <f>'[1]RC-1'!AA2327</f>
        <v>0</v>
      </c>
      <c r="AB2327" s="1">
        <f>'[1]RC-1'!AB2327</f>
        <v>0</v>
      </c>
      <c r="AC2327" s="1">
        <f>'[1]RC-1'!AC2327</f>
        <v>0</v>
      </c>
      <c r="AD2327" s="1">
        <f>'[1]RC-1'!AD2327</f>
        <v>0</v>
      </c>
      <c r="AE2327" s="1">
        <f>'[1]RC-1'!AE2327</f>
        <v>0</v>
      </c>
      <c r="AF2327" s="1">
        <f>'[1]RC-1'!AF2327</f>
        <v>0</v>
      </c>
      <c r="AG2327" s="1">
        <f>'[1]RC-1'!AG2327</f>
        <v>0</v>
      </c>
      <c r="AH2327" s="1">
        <f>'[1]RC-1'!AH2327</f>
        <v>0</v>
      </c>
      <c r="AI2327" s="1">
        <f>'[1]RC-1'!AI2327</f>
        <v>0</v>
      </c>
    </row>
    <row r="2328" spans="1:35" x14ac:dyDescent="0.3">
      <c r="A2328" s="1">
        <f>'[1]RC-1'!A2328</f>
        <v>0</v>
      </c>
      <c r="B2328" s="1">
        <f>'[1]RC-1'!B2328</f>
        <v>0</v>
      </c>
      <c r="C2328" s="1">
        <f>'[1]RC-1'!C2328</f>
        <v>0</v>
      </c>
      <c r="D2328" s="1">
        <f>'[1]RC-1'!D2328</f>
        <v>0</v>
      </c>
      <c r="E2328" s="1">
        <f>'[1]RC-1'!E2328</f>
        <v>0</v>
      </c>
      <c r="F2328" s="1">
        <f>'[1]RC-1'!F2328</f>
        <v>0</v>
      </c>
      <c r="G2328" s="1">
        <f>'[1]RC-1'!G2328</f>
        <v>0</v>
      </c>
      <c r="H2328" s="1">
        <f>'[1]RC-1'!H2328</f>
        <v>0</v>
      </c>
      <c r="I2328" s="1">
        <f>'[1]RC-1'!I2328</f>
        <v>0</v>
      </c>
      <c r="J2328" s="1">
        <f>'[1]RC-1'!J2328</f>
        <v>0</v>
      </c>
      <c r="K2328" s="1">
        <f>'[1]RC-1'!K2328</f>
        <v>0</v>
      </c>
      <c r="L2328" s="1">
        <f>'[1]RC-1'!L2328</f>
        <v>0</v>
      </c>
      <c r="M2328" s="1">
        <f>'[1]RC-1'!M2328</f>
        <v>0</v>
      </c>
      <c r="N2328" s="1">
        <f>'[1]RC-1'!N2328</f>
        <v>0</v>
      </c>
      <c r="O2328" s="1">
        <f>'[1]RC-1'!O2328</f>
        <v>0</v>
      </c>
      <c r="P2328" s="1">
        <f>'[1]RC-1'!P2328</f>
        <v>0</v>
      </c>
      <c r="Q2328" s="1">
        <f>'[1]RC-1'!Q2328</f>
        <v>0</v>
      </c>
      <c r="R2328" s="1">
        <f>'[1]RC-1'!R2328</f>
        <v>0</v>
      </c>
      <c r="S2328" s="1">
        <f>'[1]RC-1'!S2328</f>
        <v>0</v>
      </c>
      <c r="T2328" s="1">
        <f>'[1]RC-1'!T2328</f>
        <v>0</v>
      </c>
      <c r="U2328" s="1">
        <f>'[1]RC-1'!U2328</f>
        <v>0</v>
      </c>
      <c r="V2328" s="1">
        <f>'[1]RC-1'!V2328</f>
        <v>0</v>
      </c>
      <c r="W2328" s="1">
        <f>'[1]RC-1'!W2328</f>
        <v>0</v>
      </c>
      <c r="X2328" s="1">
        <f>'[1]RC-1'!X2328</f>
        <v>0</v>
      </c>
      <c r="Y2328" s="1">
        <f>'[1]RC-1'!Y2328</f>
        <v>0</v>
      </c>
      <c r="Z2328" s="1">
        <f>'[1]RC-1'!Z2328</f>
        <v>0</v>
      </c>
      <c r="AA2328" s="1">
        <f>'[1]RC-1'!AA2328</f>
        <v>0</v>
      </c>
      <c r="AB2328" s="1">
        <f>'[1]RC-1'!AB2328</f>
        <v>0</v>
      </c>
      <c r="AC2328" s="1">
        <f>'[1]RC-1'!AC2328</f>
        <v>0</v>
      </c>
      <c r="AD2328" s="1">
        <f>'[1]RC-1'!AD2328</f>
        <v>0</v>
      </c>
      <c r="AE2328" s="1">
        <f>'[1]RC-1'!AE2328</f>
        <v>0</v>
      </c>
      <c r="AF2328" s="1">
        <f>'[1]RC-1'!AF2328</f>
        <v>0</v>
      </c>
      <c r="AG2328" s="1">
        <f>'[1]RC-1'!AG2328</f>
        <v>0</v>
      </c>
      <c r="AH2328" s="1">
        <f>'[1]RC-1'!AH2328</f>
        <v>0</v>
      </c>
      <c r="AI2328" s="1">
        <f>'[1]RC-1'!AI2328</f>
        <v>0</v>
      </c>
    </row>
    <row r="2329" spans="1:35" x14ac:dyDescent="0.3">
      <c r="A2329" s="1">
        <f>'[1]RC-1'!A2329</f>
        <v>0</v>
      </c>
      <c r="B2329" s="1">
        <f>'[1]RC-1'!B2329</f>
        <v>0</v>
      </c>
      <c r="C2329" s="1">
        <f>'[1]RC-1'!C2329</f>
        <v>0</v>
      </c>
      <c r="D2329" s="1">
        <f>'[1]RC-1'!D2329</f>
        <v>0</v>
      </c>
      <c r="E2329" s="1">
        <f>'[1]RC-1'!E2329</f>
        <v>0</v>
      </c>
      <c r="F2329" s="1">
        <f>'[1]RC-1'!F2329</f>
        <v>0</v>
      </c>
      <c r="G2329" s="1">
        <f>'[1]RC-1'!G2329</f>
        <v>0</v>
      </c>
      <c r="H2329" s="1">
        <f>'[1]RC-1'!H2329</f>
        <v>0</v>
      </c>
      <c r="I2329" s="1">
        <f>'[1]RC-1'!I2329</f>
        <v>0</v>
      </c>
      <c r="J2329" s="1">
        <f>'[1]RC-1'!J2329</f>
        <v>0</v>
      </c>
      <c r="K2329" s="1">
        <f>'[1]RC-1'!K2329</f>
        <v>0</v>
      </c>
      <c r="L2329" s="1">
        <f>'[1]RC-1'!L2329</f>
        <v>0</v>
      </c>
      <c r="M2329" s="1">
        <f>'[1]RC-1'!M2329</f>
        <v>0</v>
      </c>
      <c r="N2329" s="1">
        <f>'[1]RC-1'!N2329</f>
        <v>0</v>
      </c>
      <c r="O2329" s="1">
        <f>'[1]RC-1'!O2329</f>
        <v>0</v>
      </c>
      <c r="P2329" s="1">
        <f>'[1]RC-1'!P2329</f>
        <v>0</v>
      </c>
      <c r="Q2329" s="1">
        <f>'[1]RC-1'!Q2329</f>
        <v>0</v>
      </c>
      <c r="R2329" s="1">
        <f>'[1]RC-1'!R2329</f>
        <v>0</v>
      </c>
      <c r="S2329" s="1">
        <f>'[1]RC-1'!S2329</f>
        <v>0</v>
      </c>
      <c r="T2329" s="1">
        <f>'[1]RC-1'!T2329</f>
        <v>0</v>
      </c>
      <c r="U2329" s="1">
        <f>'[1]RC-1'!U2329</f>
        <v>0</v>
      </c>
      <c r="V2329" s="1">
        <f>'[1]RC-1'!V2329</f>
        <v>0</v>
      </c>
      <c r="W2329" s="1">
        <f>'[1]RC-1'!W2329</f>
        <v>0</v>
      </c>
      <c r="X2329" s="1">
        <f>'[1]RC-1'!X2329</f>
        <v>0</v>
      </c>
      <c r="Y2329" s="1">
        <f>'[1]RC-1'!Y2329</f>
        <v>0</v>
      </c>
      <c r="Z2329" s="1">
        <f>'[1]RC-1'!Z2329</f>
        <v>0</v>
      </c>
      <c r="AA2329" s="1">
        <f>'[1]RC-1'!AA2329</f>
        <v>0</v>
      </c>
      <c r="AB2329" s="1">
        <f>'[1]RC-1'!AB2329</f>
        <v>0</v>
      </c>
      <c r="AC2329" s="1">
        <f>'[1]RC-1'!AC2329</f>
        <v>0</v>
      </c>
      <c r="AD2329" s="1">
        <f>'[1]RC-1'!AD2329</f>
        <v>0</v>
      </c>
      <c r="AE2329" s="1">
        <f>'[1]RC-1'!AE2329</f>
        <v>0</v>
      </c>
      <c r="AF2329" s="1">
        <f>'[1]RC-1'!AF2329</f>
        <v>0</v>
      </c>
      <c r="AG2329" s="1">
        <f>'[1]RC-1'!AG2329</f>
        <v>0</v>
      </c>
      <c r="AH2329" s="1">
        <f>'[1]RC-1'!AH2329</f>
        <v>0</v>
      </c>
      <c r="AI2329" s="1">
        <f>'[1]RC-1'!AI2329</f>
        <v>0</v>
      </c>
    </row>
    <row r="2330" spans="1:35" x14ac:dyDescent="0.3">
      <c r="A2330" s="1">
        <f>'[1]RC-1'!A2330</f>
        <v>0</v>
      </c>
      <c r="B2330" s="1">
        <f>'[1]RC-1'!B2330</f>
        <v>0</v>
      </c>
      <c r="C2330" s="1">
        <f>'[1]RC-1'!C2330</f>
        <v>0</v>
      </c>
      <c r="D2330" s="1">
        <f>'[1]RC-1'!D2330</f>
        <v>0</v>
      </c>
      <c r="E2330" s="1">
        <f>'[1]RC-1'!E2330</f>
        <v>0</v>
      </c>
      <c r="F2330" s="1">
        <f>'[1]RC-1'!F2330</f>
        <v>0</v>
      </c>
      <c r="G2330" s="1">
        <f>'[1]RC-1'!G2330</f>
        <v>0</v>
      </c>
      <c r="H2330" s="1">
        <f>'[1]RC-1'!H2330</f>
        <v>0</v>
      </c>
      <c r="I2330" s="1">
        <f>'[1]RC-1'!I2330</f>
        <v>0</v>
      </c>
      <c r="J2330" s="1">
        <f>'[1]RC-1'!J2330</f>
        <v>0</v>
      </c>
      <c r="K2330" s="1">
        <f>'[1]RC-1'!K2330</f>
        <v>0</v>
      </c>
      <c r="L2330" s="1">
        <f>'[1]RC-1'!L2330</f>
        <v>0</v>
      </c>
      <c r="M2330" s="1">
        <f>'[1]RC-1'!M2330</f>
        <v>0</v>
      </c>
      <c r="N2330" s="1">
        <f>'[1]RC-1'!N2330</f>
        <v>0</v>
      </c>
      <c r="O2330" s="1">
        <f>'[1]RC-1'!O2330</f>
        <v>0</v>
      </c>
      <c r="P2330" s="1">
        <f>'[1]RC-1'!P2330</f>
        <v>0</v>
      </c>
      <c r="Q2330" s="1">
        <f>'[1]RC-1'!Q2330</f>
        <v>0</v>
      </c>
      <c r="R2330" s="1">
        <f>'[1]RC-1'!R2330</f>
        <v>0</v>
      </c>
      <c r="S2330" s="1">
        <f>'[1]RC-1'!S2330</f>
        <v>0</v>
      </c>
      <c r="T2330" s="1">
        <f>'[1]RC-1'!T2330</f>
        <v>0</v>
      </c>
      <c r="U2330" s="1">
        <f>'[1]RC-1'!U2330</f>
        <v>0</v>
      </c>
      <c r="V2330" s="1">
        <f>'[1]RC-1'!V2330</f>
        <v>0</v>
      </c>
      <c r="W2330" s="1">
        <f>'[1]RC-1'!W2330</f>
        <v>0</v>
      </c>
      <c r="X2330" s="1">
        <f>'[1]RC-1'!X2330</f>
        <v>0</v>
      </c>
      <c r="Y2330" s="1">
        <f>'[1]RC-1'!Y2330</f>
        <v>0</v>
      </c>
      <c r="Z2330" s="1">
        <f>'[1]RC-1'!Z2330</f>
        <v>0</v>
      </c>
      <c r="AA2330" s="1">
        <f>'[1]RC-1'!AA2330</f>
        <v>0</v>
      </c>
      <c r="AB2330" s="1">
        <f>'[1]RC-1'!AB2330</f>
        <v>0</v>
      </c>
      <c r="AC2330" s="1">
        <f>'[1]RC-1'!AC2330</f>
        <v>0</v>
      </c>
      <c r="AD2330" s="1">
        <f>'[1]RC-1'!AD2330</f>
        <v>0</v>
      </c>
      <c r="AE2330" s="1">
        <f>'[1]RC-1'!AE2330</f>
        <v>0</v>
      </c>
      <c r="AF2330" s="1">
        <f>'[1]RC-1'!AF2330</f>
        <v>0</v>
      </c>
      <c r="AG2330" s="1">
        <f>'[1]RC-1'!AG2330</f>
        <v>0</v>
      </c>
      <c r="AH2330" s="1">
        <f>'[1]RC-1'!AH2330</f>
        <v>0</v>
      </c>
      <c r="AI2330" s="1">
        <f>'[1]RC-1'!AI2330</f>
        <v>0</v>
      </c>
    </row>
    <row r="2331" spans="1:35" x14ac:dyDescent="0.3">
      <c r="A2331" s="1">
        <f>'[1]RC-1'!A2331</f>
        <v>0</v>
      </c>
      <c r="B2331" s="1">
        <f>'[1]RC-1'!B2331</f>
        <v>0</v>
      </c>
      <c r="C2331" s="1">
        <f>'[1]RC-1'!C2331</f>
        <v>0</v>
      </c>
      <c r="D2331" s="1">
        <f>'[1]RC-1'!D2331</f>
        <v>0</v>
      </c>
      <c r="E2331" s="1">
        <f>'[1]RC-1'!E2331</f>
        <v>0</v>
      </c>
      <c r="F2331" s="1">
        <f>'[1]RC-1'!F2331</f>
        <v>0</v>
      </c>
      <c r="G2331" s="1">
        <f>'[1]RC-1'!G2331</f>
        <v>0</v>
      </c>
      <c r="H2331" s="1">
        <f>'[1]RC-1'!H2331</f>
        <v>0</v>
      </c>
      <c r="I2331" s="1">
        <f>'[1]RC-1'!I2331</f>
        <v>0</v>
      </c>
      <c r="J2331" s="1">
        <f>'[1]RC-1'!J2331</f>
        <v>0</v>
      </c>
      <c r="K2331" s="1">
        <f>'[1]RC-1'!K2331</f>
        <v>0</v>
      </c>
      <c r="L2331" s="1">
        <f>'[1]RC-1'!L2331</f>
        <v>0</v>
      </c>
      <c r="M2331" s="1">
        <f>'[1]RC-1'!M2331</f>
        <v>0</v>
      </c>
      <c r="N2331" s="1">
        <f>'[1]RC-1'!N2331</f>
        <v>0</v>
      </c>
      <c r="O2331" s="1">
        <f>'[1]RC-1'!O2331</f>
        <v>0</v>
      </c>
      <c r="P2331" s="1">
        <f>'[1]RC-1'!P2331</f>
        <v>0</v>
      </c>
      <c r="Q2331" s="1">
        <f>'[1]RC-1'!Q2331</f>
        <v>0</v>
      </c>
      <c r="R2331" s="1">
        <f>'[1]RC-1'!R2331</f>
        <v>0</v>
      </c>
      <c r="S2331" s="1">
        <f>'[1]RC-1'!S2331</f>
        <v>0</v>
      </c>
      <c r="T2331" s="1">
        <f>'[1]RC-1'!T2331</f>
        <v>0</v>
      </c>
      <c r="U2331" s="1">
        <f>'[1]RC-1'!U2331</f>
        <v>0</v>
      </c>
      <c r="V2331" s="1">
        <f>'[1]RC-1'!V2331</f>
        <v>0</v>
      </c>
      <c r="W2331" s="1">
        <f>'[1]RC-1'!W2331</f>
        <v>0</v>
      </c>
      <c r="X2331" s="1">
        <f>'[1]RC-1'!X2331</f>
        <v>0</v>
      </c>
      <c r="Y2331" s="1">
        <f>'[1]RC-1'!Y2331</f>
        <v>0</v>
      </c>
      <c r="Z2331" s="1">
        <f>'[1]RC-1'!Z2331</f>
        <v>0</v>
      </c>
      <c r="AA2331" s="1">
        <f>'[1]RC-1'!AA2331</f>
        <v>0</v>
      </c>
      <c r="AB2331" s="1">
        <f>'[1]RC-1'!AB2331</f>
        <v>0</v>
      </c>
      <c r="AC2331" s="1">
        <f>'[1]RC-1'!AC2331</f>
        <v>0</v>
      </c>
      <c r="AD2331" s="1">
        <f>'[1]RC-1'!AD2331</f>
        <v>0</v>
      </c>
      <c r="AE2331" s="1">
        <f>'[1]RC-1'!AE2331</f>
        <v>0</v>
      </c>
      <c r="AF2331" s="1">
        <f>'[1]RC-1'!AF2331</f>
        <v>0</v>
      </c>
      <c r="AG2331" s="1">
        <f>'[1]RC-1'!AG2331</f>
        <v>0</v>
      </c>
      <c r="AH2331" s="1">
        <f>'[1]RC-1'!AH2331</f>
        <v>0</v>
      </c>
      <c r="AI2331" s="1">
        <f>'[1]RC-1'!AI2331</f>
        <v>0</v>
      </c>
    </row>
    <row r="2332" spans="1:35" x14ac:dyDescent="0.3">
      <c r="A2332" s="1">
        <f>'[1]RC-1'!A2332</f>
        <v>0</v>
      </c>
      <c r="B2332" s="1">
        <f>'[1]RC-1'!B2332</f>
        <v>0</v>
      </c>
      <c r="C2332" s="1">
        <f>'[1]RC-1'!C2332</f>
        <v>0</v>
      </c>
      <c r="D2332" s="1">
        <f>'[1]RC-1'!D2332</f>
        <v>0</v>
      </c>
      <c r="E2332" s="1">
        <f>'[1]RC-1'!E2332</f>
        <v>0</v>
      </c>
      <c r="F2332" s="1">
        <f>'[1]RC-1'!F2332</f>
        <v>0</v>
      </c>
      <c r="G2332" s="1">
        <f>'[1]RC-1'!G2332</f>
        <v>0</v>
      </c>
      <c r="H2332" s="1">
        <f>'[1]RC-1'!H2332</f>
        <v>0</v>
      </c>
      <c r="I2332" s="1">
        <f>'[1]RC-1'!I2332</f>
        <v>0</v>
      </c>
      <c r="J2332" s="1">
        <f>'[1]RC-1'!J2332</f>
        <v>0</v>
      </c>
      <c r="K2332" s="1">
        <f>'[1]RC-1'!K2332</f>
        <v>0</v>
      </c>
      <c r="L2332" s="1">
        <f>'[1]RC-1'!L2332</f>
        <v>0</v>
      </c>
      <c r="M2332" s="1">
        <f>'[1]RC-1'!M2332</f>
        <v>0</v>
      </c>
      <c r="N2332" s="1">
        <f>'[1]RC-1'!N2332</f>
        <v>0</v>
      </c>
      <c r="O2332" s="1">
        <f>'[1]RC-1'!O2332</f>
        <v>0</v>
      </c>
      <c r="P2332" s="1">
        <f>'[1]RC-1'!P2332</f>
        <v>0</v>
      </c>
      <c r="Q2332" s="1">
        <f>'[1]RC-1'!Q2332</f>
        <v>0</v>
      </c>
      <c r="R2332" s="1">
        <f>'[1]RC-1'!R2332</f>
        <v>0</v>
      </c>
      <c r="S2332" s="1">
        <f>'[1]RC-1'!S2332</f>
        <v>0</v>
      </c>
      <c r="T2332" s="1">
        <f>'[1]RC-1'!T2332</f>
        <v>0</v>
      </c>
      <c r="U2332" s="1">
        <f>'[1]RC-1'!U2332</f>
        <v>0</v>
      </c>
      <c r="V2332" s="1">
        <f>'[1]RC-1'!V2332</f>
        <v>0</v>
      </c>
      <c r="W2332" s="1">
        <f>'[1]RC-1'!W2332</f>
        <v>0</v>
      </c>
      <c r="X2332" s="1">
        <f>'[1]RC-1'!X2332</f>
        <v>0</v>
      </c>
      <c r="Y2332" s="1">
        <f>'[1]RC-1'!Y2332</f>
        <v>0</v>
      </c>
      <c r="Z2332" s="1">
        <f>'[1]RC-1'!Z2332</f>
        <v>0</v>
      </c>
      <c r="AA2332" s="1">
        <f>'[1]RC-1'!AA2332</f>
        <v>0</v>
      </c>
      <c r="AB2332" s="1">
        <f>'[1]RC-1'!AB2332</f>
        <v>0</v>
      </c>
      <c r="AC2332" s="1">
        <f>'[1]RC-1'!AC2332</f>
        <v>0</v>
      </c>
      <c r="AD2332" s="1">
        <f>'[1]RC-1'!AD2332</f>
        <v>0</v>
      </c>
      <c r="AE2332" s="1">
        <f>'[1]RC-1'!AE2332</f>
        <v>0</v>
      </c>
      <c r="AF2332" s="1">
        <f>'[1]RC-1'!AF2332</f>
        <v>0</v>
      </c>
      <c r="AG2332" s="1">
        <f>'[1]RC-1'!AG2332</f>
        <v>0</v>
      </c>
      <c r="AH2332" s="1">
        <f>'[1]RC-1'!AH2332</f>
        <v>0</v>
      </c>
      <c r="AI2332" s="1">
        <f>'[1]RC-1'!AI2332</f>
        <v>0</v>
      </c>
    </row>
    <row r="2333" spans="1:35" x14ac:dyDescent="0.3">
      <c r="A2333" s="1">
        <f>'[1]RC-1'!A2333</f>
        <v>0</v>
      </c>
      <c r="B2333" s="1">
        <f>'[1]RC-1'!B2333</f>
        <v>0</v>
      </c>
      <c r="C2333" s="1">
        <f>'[1]RC-1'!C2333</f>
        <v>0</v>
      </c>
      <c r="D2333" s="1">
        <f>'[1]RC-1'!D2333</f>
        <v>0</v>
      </c>
      <c r="E2333" s="1">
        <f>'[1]RC-1'!E2333</f>
        <v>0</v>
      </c>
      <c r="F2333" s="1">
        <f>'[1]RC-1'!F2333</f>
        <v>0</v>
      </c>
      <c r="G2333" s="1">
        <f>'[1]RC-1'!G2333</f>
        <v>0</v>
      </c>
      <c r="H2333" s="1">
        <f>'[1]RC-1'!H2333</f>
        <v>0</v>
      </c>
      <c r="I2333" s="1">
        <f>'[1]RC-1'!I2333</f>
        <v>0</v>
      </c>
      <c r="J2333" s="1">
        <f>'[1]RC-1'!J2333</f>
        <v>0</v>
      </c>
      <c r="K2333" s="1">
        <f>'[1]RC-1'!K2333</f>
        <v>0</v>
      </c>
      <c r="L2333" s="1">
        <f>'[1]RC-1'!L2333</f>
        <v>0</v>
      </c>
      <c r="M2333" s="1">
        <f>'[1]RC-1'!M2333</f>
        <v>0</v>
      </c>
      <c r="N2333" s="1">
        <f>'[1]RC-1'!N2333</f>
        <v>0</v>
      </c>
      <c r="O2333" s="1">
        <f>'[1]RC-1'!O2333</f>
        <v>0</v>
      </c>
      <c r="P2333" s="1">
        <f>'[1]RC-1'!P2333</f>
        <v>0</v>
      </c>
      <c r="Q2333" s="1">
        <f>'[1]RC-1'!Q2333</f>
        <v>0</v>
      </c>
      <c r="R2333" s="1">
        <f>'[1]RC-1'!R2333</f>
        <v>0</v>
      </c>
      <c r="S2333" s="1">
        <f>'[1]RC-1'!S2333</f>
        <v>0</v>
      </c>
      <c r="T2333" s="1">
        <f>'[1]RC-1'!T2333</f>
        <v>0</v>
      </c>
      <c r="U2333" s="1">
        <f>'[1]RC-1'!U2333</f>
        <v>0</v>
      </c>
      <c r="V2333" s="1">
        <f>'[1]RC-1'!V2333</f>
        <v>0</v>
      </c>
      <c r="W2333" s="1">
        <f>'[1]RC-1'!W2333</f>
        <v>0</v>
      </c>
      <c r="X2333" s="1">
        <f>'[1]RC-1'!X2333</f>
        <v>0</v>
      </c>
      <c r="Y2333" s="1">
        <f>'[1]RC-1'!Y2333</f>
        <v>0</v>
      </c>
      <c r="Z2333" s="1">
        <f>'[1]RC-1'!Z2333</f>
        <v>0</v>
      </c>
      <c r="AA2333" s="1">
        <f>'[1]RC-1'!AA2333</f>
        <v>0</v>
      </c>
      <c r="AB2333" s="1">
        <f>'[1]RC-1'!AB2333</f>
        <v>0</v>
      </c>
      <c r="AC2333" s="1">
        <f>'[1]RC-1'!AC2333</f>
        <v>0</v>
      </c>
      <c r="AD2333" s="1">
        <f>'[1]RC-1'!AD2333</f>
        <v>0</v>
      </c>
      <c r="AE2333" s="1">
        <f>'[1]RC-1'!AE2333</f>
        <v>0</v>
      </c>
      <c r="AF2333" s="1">
        <f>'[1]RC-1'!AF2333</f>
        <v>0</v>
      </c>
      <c r="AG2333" s="1">
        <f>'[1]RC-1'!AG2333</f>
        <v>0</v>
      </c>
      <c r="AH2333" s="1">
        <f>'[1]RC-1'!AH2333</f>
        <v>0</v>
      </c>
      <c r="AI2333" s="1">
        <f>'[1]RC-1'!AI2333</f>
        <v>0</v>
      </c>
    </row>
    <row r="2334" spans="1:35" x14ac:dyDescent="0.3">
      <c r="A2334" s="1">
        <f>'[1]RC-1'!A2334</f>
        <v>0</v>
      </c>
      <c r="B2334" s="1">
        <f>'[1]RC-1'!B2334</f>
        <v>0</v>
      </c>
      <c r="C2334" s="1">
        <f>'[1]RC-1'!C2334</f>
        <v>0</v>
      </c>
      <c r="D2334" s="1">
        <f>'[1]RC-1'!D2334</f>
        <v>0</v>
      </c>
      <c r="E2334" s="1">
        <f>'[1]RC-1'!E2334</f>
        <v>0</v>
      </c>
      <c r="F2334" s="1">
        <f>'[1]RC-1'!F2334</f>
        <v>0</v>
      </c>
      <c r="G2334" s="1">
        <f>'[1]RC-1'!G2334</f>
        <v>0</v>
      </c>
      <c r="H2334" s="1">
        <f>'[1]RC-1'!H2334</f>
        <v>0</v>
      </c>
      <c r="I2334" s="1">
        <f>'[1]RC-1'!I2334</f>
        <v>0</v>
      </c>
      <c r="J2334" s="1">
        <f>'[1]RC-1'!J2334</f>
        <v>0</v>
      </c>
      <c r="K2334" s="1">
        <f>'[1]RC-1'!K2334</f>
        <v>0</v>
      </c>
      <c r="L2334" s="1">
        <f>'[1]RC-1'!L2334</f>
        <v>0</v>
      </c>
      <c r="M2334" s="1">
        <f>'[1]RC-1'!M2334</f>
        <v>0</v>
      </c>
      <c r="N2334" s="1">
        <f>'[1]RC-1'!N2334</f>
        <v>0</v>
      </c>
      <c r="O2334" s="1">
        <f>'[1]RC-1'!O2334</f>
        <v>0</v>
      </c>
      <c r="P2334" s="1">
        <f>'[1]RC-1'!P2334</f>
        <v>0</v>
      </c>
      <c r="Q2334" s="1">
        <f>'[1]RC-1'!Q2334</f>
        <v>0</v>
      </c>
      <c r="R2334" s="1">
        <f>'[1]RC-1'!R2334</f>
        <v>0</v>
      </c>
      <c r="S2334" s="1">
        <f>'[1]RC-1'!S2334</f>
        <v>0</v>
      </c>
      <c r="T2334" s="1">
        <f>'[1]RC-1'!T2334</f>
        <v>0</v>
      </c>
      <c r="U2334" s="1">
        <f>'[1]RC-1'!U2334</f>
        <v>0</v>
      </c>
      <c r="V2334" s="1">
        <f>'[1]RC-1'!V2334</f>
        <v>0</v>
      </c>
      <c r="W2334" s="1">
        <f>'[1]RC-1'!W2334</f>
        <v>0</v>
      </c>
      <c r="X2334" s="1">
        <f>'[1]RC-1'!X2334</f>
        <v>0</v>
      </c>
      <c r="Y2334" s="1">
        <f>'[1]RC-1'!Y2334</f>
        <v>0</v>
      </c>
      <c r="Z2334" s="1">
        <f>'[1]RC-1'!Z2334</f>
        <v>0</v>
      </c>
      <c r="AA2334" s="1">
        <f>'[1]RC-1'!AA2334</f>
        <v>0</v>
      </c>
      <c r="AB2334" s="1">
        <f>'[1]RC-1'!AB2334</f>
        <v>0</v>
      </c>
      <c r="AC2334" s="1">
        <f>'[1]RC-1'!AC2334</f>
        <v>0</v>
      </c>
      <c r="AD2334" s="1">
        <f>'[1]RC-1'!AD2334</f>
        <v>0</v>
      </c>
      <c r="AE2334" s="1">
        <f>'[1]RC-1'!AE2334</f>
        <v>0</v>
      </c>
      <c r="AF2334" s="1">
        <f>'[1]RC-1'!AF2334</f>
        <v>0</v>
      </c>
      <c r="AG2334" s="1">
        <f>'[1]RC-1'!AG2334</f>
        <v>0</v>
      </c>
      <c r="AH2334" s="1">
        <f>'[1]RC-1'!AH2334</f>
        <v>0</v>
      </c>
      <c r="AI2334" s="1">
        <f>'[1]RC-1'!AI2334</f>
        <v>0</v>
      </c>
    </row>
    <row r="2335" spans="1:35" x14ac:dyDescent="0.3">
      <c r="A2335" s="1">
        <f>'[1]RC-1'!A2335</f>
        <v>0</v>
      </c>
      <c r="B2335" s="1">
        <f>'[1]RC-1'!B2335</f>
        <v>0</v>
      </c>
      <c r="C2335" s="1">
        <f>'[1]RC-1'!C2335</f>
        <v>0</v>
      </c>
      <c r="D2335" s="1">
        <f>'[1]RC-1'!D2335</f>
        <v>0</v>
      </c>
      <c r="E2335" s="1">
        <f>'[1]RC-1'!E2335</f>
        <v>0</v>
      </c>
      <c r="F2335" s="1">
        <f>'[1]RC-1'!F2335</f>
        <v>0</v>
      </c>
      <c r="G2335" s="1">
        <f>'[1]RC-1'!G2335</f>
        <v>0</v>
      </c>
      <c r="H2335" s="1">
        <f>'[1]RC-1'!H2335</f>
        <v>0</v>
      </c>
      <c r="I2335" s="1">
        <f>'[1]RC-1'!I2335</f>
        <v>0</v>
      </c>
      <c r="J2335" s="1">
        <f>'[1]RC-1'!J2335</f>
        <v>0</v>
      </c>
      <c r="K2335" s="1">
        <f>'[1]RC-1'!K2335</f>
        <v>0</v>
      </c>
      <c r="L2335" s="1">
        <f>'[1]RC-1'!L2335</f>
        <v>0</v>
      </c>
      <c r="M2335" s="1">
        <f>'[1]RC-1'!M2335</f>
        <v>0</v>
      </c>
      <c r="N2335" s="1">
        <f>'[1]RC-1'!N2335</f>
        <v>0</v>
      </c>
      <c r="O2335" s="1">
        <f>'[1]RC-1'!O2335</f>
        <v>0</v>
      </c>
      <c r="P2335" s="1">
        <f>'[1]RC-1'!P2335</f>
        <v>0</v>
      </c>
      <c r="Q2335" s="1">
        <f>'[1]RC-1'!Q2335</f>
        <v>0</v>
      </c>
      <c r="R2335" s="1">
        <f>'[1]RC-1'!R2335</f>
        <v>0</v>
      </c>
      <c r="S2335" s="1">
        <f>'[1]RC-1'!S2335</f>
        <v>0</v>
      </c>
      <c r="T2335" s="1">
        <f>'[1]RC-1'!T2335</f>
        <v>0</v>
      </c>
      <c r="U2335" s="1">
        <f>'[1]RC-1'!U2335</f>
        <v>0</v>
      </c>
      <c r="V2335" s="1">
        <f>'[1]RC-1'!V2335</f>
        <v>0</v>
      </c>
      <c r="W2335" s="1">
        <f>'[1]RC-1'!W2335</f>
        <v>0</v>
      </c>
      <c r="X2335" s="1">
        <f>'[1]RC-1'!X2335</f>
        <v>0</v>
      </c>
      <c r="Y2335" s="1">
        <f>'[1]RC-1'!Y2335</f>
        <v>0</v>
      </c>
      <c r="Z2335" s="1">
        <f>'[1]RC-1'!Z2335</f>
        <v>0</v>
      </c>
      <c r="AA2335" s="1">
        <f>'[1]RC-1'!AA2335</f>
        <v>0</v>
      </c>
      <c r="AB2335" s="1">
        <f>'[1]RC-1'!AB2335</f>
        <v>0</v>
      </c>
      <c r="AC2335" s="1">
        <f>'[1]RC-1'!AC2335</f>
        <v>0</v>
      </c>
      <c r="AD2335" s="1">
        <f>'[1]RC-1'!AD2335</f>
        <v>0</v>
      </c>
      <c r="AE2335" s="1">
        <f>'[1]RC-1'!AE2335</f>
        <v>0</v>
      </c>
      <c r="AF2335" s="1">
        <f>'[1]RC-1'!AF2335</f>
        <v>0</v>
      </c>
      <c r="AG2335" s="1">
        <f>'[1]RC-1'!AG2335</f>
        <v>0</v>
      </c>
      <c r="AH2335" s="1">
        <f>'[1]RC-1'!AH2335</f>
        <v>0</v>
      </c>
      <c r="AI2335" s="1">
        <f>'[1]RC-1'!AI2335</f>
        <v>0</v>
      </c>
    </row>
    <row r="2336" spans="1:35" x14ac:dyDescent="0.3">
      <c r="A2336" s="1">
        <f>'[1]RC-1'!A2336</f>
        <v>0</v>
      </c>
      <c r="B2336" s="1">
        <f>'[1]RC-1'!B2336</f>
        <v>0</v>
      </c>
      <c r="C2336" s="1">
        <f>'[1]RC-1'!C2336</f>
        <v>0</v>
      </c>
      <c r="D2336" s="1">
        <f>'[1]RC-1'!D2336</f>
        <v>0</v>
      </c>
      <c r="E2336" s="1">
        <f>'[1]RC-1'!E2336</f>
        <v>0</v>
      </c>
      <c r="F2336" s="1">
        <f>'[1]RC-1'!F2336</f>
        <v>0</v>
      </c>
      <c r="G2336" s="1">
        <f>'[1]RC-1'!G2336</f>
        <v>0</v>
      </c>
      <c r="H2336" s="1">
        <f>'[1]RC-1'!H2336</f>
        <v>0</v>
      </c>
      <c r="I2336" s="1">
        <f>'[1]RC-1'!I2336</f>
        <v>0</v>
      </c>
      <c r="J2336" s="1">
        <f>'[1]RC-1'!J2336</f>
        <v>0</v>
      </c>
      <c r="K2336" s="1">
        <f>'[1]RC-1'!K2336</f>
        <v>0</v>
      </c>
      <c r="L2336" s="1">
        <f>'[1]RC-1'!L2336</f>
        <v>0</v>
      </c>
      <c r="M2336" s="1">
        <f>'[1]RC-1'!M2336</f>
        <v>0</v>
      </c>
      <c r="N2336" s="1">
        <f>'[1]RC-1'!N2336</f>
        <v>0</v>
      </c>
      <c r="O2336" s="1">
        <f>'[1]RC-1'!O2336</f>
        <v>0</v>
      </c>
      <c r="P2336" s="1">
        <f>'[1]RC-1'!P2336</f>
        <v>0</v>
      </c>
      <c r="Q2336" s="1">
        <f>'[1]RC-1'!Q2336</f>
        <v>0</v>
      </c>
      <c r="R2336" s="1">
        <f>'[1]RC-1'!R2336</f>
        <v>0</v>
      </c>
      <c r="S2336" s="1">
        <f>'[1]RC-1'!S2336</f>
        <v>0</v>
      </c>
      <c r="T2336" s="1">
        <f>'[1]RC-1'!T2336</f>
        <v>0</v>
      </c>
      <c r="U2336" s="1">
        <f>'[1]RC-1'!U2336</f>
        <v>0</v>
      </c>
      <c r="V2336" s="1">
        <f>'[1]RC-1'!V2336</f>
        <v>0</v>
      </c>
      <c r="W2336" s="1">
        <f>'[1]RC-1'!W2336</f>
        <v>0</v>
      </c>
      <c r="X2336" s="1">
        <f>'[1]RC-1'!X2336</f>
        <v>0</v>
      </c>
      <c r="Y2336" s="1">
        <f>'[1]RC-1'!Y2336</f>
        <v>0</v>
      </c>
      <c r="Z2336" s="1">
        <f>'[1]RC-1'!Z2336</f>
        <v>0</v>
      </c>
      <c r="AA2336" s="1">
        <f>'[1]RC-1'!AA2336</f>
        <v>0</v>
      </c>
      <c r="AB2336" s="1">
        <f>'[1]RC-1'!AB2336</f>
        <v>0</v>
      </c>
      <c r="AC2336" s="1">
        <f>'[1]RC-1'!AC2336</f>
        <v>0</v>
      </c>
      <c r="AD2336" s="1">
        <f>'[1]RC-1'!AD2336</f>
        <v>0</v>
      </c>
      <c r="AE2336" s="1">
        <f>'[1]RC-1'!AE2336</f>
        <v>0</v>
      </c>
      <c r="AF2336" s="1">
        <f>'[1]RC-1'!AF2336</f>
        <v>0</v>
      </c>
      <c r="AG2336" s="1">
        <f>'[1]RC-1'!AG2336</f>
        <v>0</v>
      </c>
      <c r="AH2336" s="1">
        <f>'[1]RC-1'!AH2336</f>
        <v>0</v>
      </c>
      <c r="AI2336" s="1">
        <f>'[1]RC-1'!AI2336</f>
        <v>0</v>
      </c>
    </row>
    <row r="2337" spans="1:35" x14ac:dyDescent="0.3">
      <c r="A2337" s="1">
        <f>'[1]RC-1'!A2337</f>
        <v>0</v>
      </c>
      <c r="B2337" s="1">
        <f>'[1]RC-1'!B2337</f>
        <v>0</v>
      </c>
      <c r="C2337" s="1">
        <f>'[1]RC-1'!C2337</f>
        <v>0</v>
      </c>
      <c r="D2337" s="1">
        <f>'[1]RC-1'!D2337</f>
        <v>0</v>
      </c>
      <c r="E2337" s="1">
        <f>'[1]RC-1'!E2337</f>
        <v>0</v>
      </c>
      <c r="F2337" s="1">
        <f>'[1]RC-1'!F2337</f>
        <v>0</v>
      </c>
      <c r="G2337" s="1">
        <f>'[1]RC-1'!G2337</f>
        <v>0</v>
      </c>
      <c r="H2337" s="1">
        <f>'[1]RC-1'!H2337</f>
        <v>0</v>
      </c>
      <c r="I2337" s="1">
        <f>'[1]RC-1'!I2337</f>
        <v>0</v>
      </c>
      <c r="J2337" s="1">
        <f>'[1]RC-1'!J2337</f>
        <v>0</v>
      </c>
      <c r="K2337" s="1">
        <f>'[1]RC-1'!K2337</f>
        <v>0</v>
      </c>
      <c r="L2337" s="1">
        <f>'[1]RC-1'!L2337</f>
        <v>0</v>
      </c>
      <c r="M2337" s="1">
        <f>'[1]RC-1'!M2337</f>
        <v>0</v>
      </c>
      <c r="N2337" s="1">
        <f>'[1]RC-1'!N2337</f>
        <v>0</v>
      </c>
      <c r="O2337" s="1">
        <f>'[1]RC-1'!O2337</f>
        <v>0</v>
      </c>
      <c r="P2337" s="1">
        <f>'[1]RC-1'!P2337</f>
        <v>0</v>
      </c>
      <c r="Q2337" s="1">
        <f>'[1]RC-1'!Q2337</f>
        <v>0</v>
      </c>
      <c r="R2337" s="1">
        <f>'[1]RC-1'!R2337</f>
        <v>0</v>
      </c>
      <c r="S2337" s="1">
        <f>'[1]RC-1'!S2337</f>
        <v>0</v>
      </c>
      <c r="T2337" s="1">
        <f>'[1]RC-1'!T2337</f>
        <v>0</v>
      </c>
      <c r="U2337" s="1">
        <f>'[1]RC-1'!U2337</f>
        <v>0</v>
      </c>
      <c r="V2337" s="1">
        <f>'[1]RC-1'!V2337</f>
        <v>0</v>
      </c>
      <c r="W2337" s="1">
        <f>'[1]RC-1'!W2337</f>
        <v>0</v>
      </c>
      <c r="X2337" s="1">
        <f>'[1]RC-1'!X2337</f>
        <v>0</v>
      </c>
      <c r="Y2337" s="1">
        <f>'[1]RC-1'!Y2337</f>
        <v>0</v>
      </c>
      <c r="Z2337" s="1">
        <f>'[1]RC-1'!Z2337</f>
        <v>0</v>
      </c>
      <c r="AA2337" s="1">
        <f>'[1]RC-1'!AA2337</f>
        <v>0</v>
      </c>
      <c r="AB2337" s="1">
        <f>'[1]RC-1'!AB2337</f>
        <v>0</v>
      </c>
      <c r="AC2337" s="1">
        <f>'[1]RC-1'!AC2337</f>
        <v>0</v>
      </c>
      <c r="AD2337" s="1">
        <f>'[1]RC-1'!AD2337</f>
        <v>0</v>
      </c>
      <c r="AE2337" s="1">
        <f>'[1]RC-1'!AE2337</f>
        <v>0</v>
      </c>
      <c r="AF2337" s="1">
        <f>'[1]RC-1'!AF2337</f>
        <v>0</v>
      </c>
      <c r="AG2337" s="1">
        <f>'[1]RC-1'!AG2337</f>
        <v>0</v>
      </c>
      <c r="AH2337" s="1">
        <f>'[1]RC-1'!AH2337</f>
        <v>0</v>
      </c>
      <c r="AI2337" s="1">
        <f>'[1]RC-1'!AI2337</f>
        <v>0</v>
      </c>
    </row>
    <row r="2338" spans="1:35" x14ac:dyDescent="0.3">
      <c r="A2338" s="1">
        <f>'[1]RC-1'!A2338</f>
        <v>0</v>
      </c>
      <c r="B2338" s="1">
        <f>'[1]RC-1'!B2338</f>
        <v>0</v>
      </c>
      <c r="C2338" s="1">
        <f>'[1]RC-1'!C2338</f>
        <v>0</v>
      </c>
      <c r="D2338" s="1">
        <f>'[1]RC-1'!D2338</f>
        <v>0</v>
      </c>
      <c r="E2338" s="1">
        <f>'[1]RC-1'!E2338</f>
        <v>0</v>
      </c>
      <c r="F2338" s="1">
        <f>'[1]RC-1'!F2338</f>
        <v>0</v>
      </c>
      <c r="G2338" s="1">
        <f>'[1]RC-1'!G2338</f>
        <v>0</v>
      </c>
      <c r="H2338" s="1">
        <f>'[1]RC-1'!H2338</f>
        <v>0</v>
      </c>
      <c r="I2338" s="1">
        <f>'[1]RC-1'!I2338</f>
        <v>0</v>
      </c>
      <c r="J2338" s="1">
        <f>'[1]RC-1'!J2338</f>
        <v>0</v>
      </c>
      <c r="K2338" s="1">
        <f>'[1]RC-1'!K2338</f>
        <v>0</v>
      </c>
      <c r="L2338" s="1">
        <f>'[1]RC-1'!L2338</f>
        <v>0</v>
      </c>
      <c r="M2338" s="1">
        <f>'[1]RC-1'!M2338</f>
        <v>0</v>
      </c>
      <c r="N2338" s="1">
        <f>'[1]RC-1'!N2338</f>
        <v>0</v>
      </c>
      <c r="O2338" s="1">
        <f>'[1]RC-1'!O2338</f>
        <v>0</v>
      </c>
      <c r="P2338" s="1">
        <f>'[1]RC-1'!P2338</f>
        <v>0</v>
      </c>
      <c r="Q2338" s="1">
        <f>'[1]RC-1'!Q2338</f>
        <v>0</v>
      </c>
      <c r="R2338" s="1">
        <f>'[1]RC-1'!R2338</f>
        <v>0</v>
      </c>
      <c r="S2338" s="1">
        <f>'[1]RC-1'!S2338</f>
        <v>0</v>
      </c>
      <c r="T2338" s="1">
        <f>'[1]RC-1'!T2338</f>
        <v>0</v>
      </c>
      <c r="U2338" s="1">
        <f>'[1]RC-1'!U2338</f>
        <v>0</v>
      </c>
      <c r="V2338" s="1">
        <f>'[1]RC-1'!V2338</f>
        <v>0</v>
      </c>
      <c r="W2338" s="1">
        <f>'[1]RC-1'!W2338</f>
        <v>0</v>
      </c>
      <c r="X2338" s="1">
        <f>'[1]RC-1'!X2338</f>
        <v>0</v>
      </c>
      <c r="Y2338" s="1">
        <f>'[1]RC-1'!Y2338</f>
        <v>0</v>
      </c>
      <c r="Z2338" s="1">
        <f>'[1]RC-1'!Z2338</f>
        <v>0</v>
      </c>
      <c r="AA2338" s="1">
        <f>'[1]RC-1'!AA2338</f>
        <v>0</v>
      </c>
      <c r="AB2338" s="1">
        <f>'[1]RC-1'!AB2338</f>
        <v>0</v>
      </c>
      <c r="AC2338" s="1">
        <f>'[1]RC-1'!AC2338</f>
        <v>0</v>
      </c>
      <c r="AD2338" s="1">
        <f>'[1]RC-1'!AD2338</f>
        <v>0</v>
      </c>
      <c r="AE2338" s="1">
        <f>'[1]RC-1'!AE2338</f>
        <v>0</v>
      </c>
      <c r="AF2338" s="1">
        <f>'[1]RC-1'!AF2338</f>
        <v>0</v>
      </c>
      <c r="AG2338" s="1">
        <f>'[1]RC-1'!AG2338</f>
        <v>0</v>
      </c>
      <c r="AH2338" s="1">
        <f>'[1]RC-1'!AH2338</f>
        <v>0</v>
      </c>
      <c r="AI2338" s="1">
        <f>'[1]RC-1'!AI2338</f>
        <v>0</v>
      </c>
    </row>
    <row r="2339" spans="1:35" x14ac:dyDescent="0.3">
      <c r="A2339" s="1">
        <f>'[1]RC-1'!A2339</f>
        <v>0</v>
      </c>
      <c r="B2339" s="1">
        <f>'[1]RC-1'!B2339</f>
        <v>0</v>
      </c>
      <c r="C2339" s="1">
        <f>'[1]RC-1'!C2339</f>
        <v>0</v>
      </c>
      <c r="D2339" s="1">
        <f>'[1]RC-1'!D2339</f>
        <v>0</v>
      </c>
      <c r="E2339" s="1">
        <f>'[1]RC-1'!E2339</f>
        <v>0</v>
      </c>
      <c r="F2339" s="1">
        <f>'[1]RC-1'!F2339</f>
        <v>0</v>
      </c>
      <c r="G2339" s="1">
        <f>'[1]RC-1'!G2339</f>
        <v>0</v>
      </c>
      <c r="H2339" s="1">
        <f>'[1]RC-1'!H2339</f>
        <v>0</v>
      </c>
      <c r="I2339" s="1">
        <f>'[1]RC-1'!I2339</f>
        <v>0</v>
      </c>
      <c r="J2339" s="1">
        <f>'[1]RC-1'!J2339</f>
        <v>0</v>
      </c>
      <c r="K2339" s="1">
        <f>'[1]RC-1'!K2339</f>
        <v>0</v>
      </c>
      <c r="L2339" s="1">
        <f>'[1]RC-1'!L2339</f>
        <v>0</v>
      </c>
      <c r="M2339" s="1">
        <f>'[1]RC-1'!M2339</f>
        <v>0</v>
      </c>
      <c r="N2339" s="1">
        <f>'[1]RC-1'!N2339</f>
        <v>0</v>
      </c>
      <c r="O2339" s="1">
        <f>'[1]RC-1'!O2339</f>
        <v>0</v>
      </c>
      <c r="P2339" s="1">
        <f>'[1]RC-1'!P2339</f>
        <v>0</v>
      </c>
      <c r="Q2339" s="1">
        <f>'[1]RC-1'!Q2339</f>
        <v>0</v>
      </c>
      <c r="R2339" s="1">
        <f>'[1]RC-1'!R2339</f>
        <v>0</v>
      </c>
      <c r="S2339" s="1">
        <f>'[1]RC-1'!S2339</f>
        <v>0</v>
      </c>
      <c r="T2339" s="1">
        <f>'[1]RC-1'!T2339</f>
        <v>0</v>
      </c>
      <c r="U2339" s="1">
        <f>'[1]RC-1'!U2339</f>
        <v>0</v>
      </c>
      <c r="V2339" s="1">
        <f>'[1]RC-1'!V2339</f>
        <v>0</v>
      </c>
      <c r="W2339" s="1">
        <f>'[1]RC-1'!W2339</f>
        <v>0</v>
      </c>
      <c r="X2339" s="1">
        <f>'[1]RC-1'!X2339</f>
        <v>0</v>
      </c>
      <c r="Y2339" s="1">
        <f>'[1]RC-1'!Y2339</f>
        <v>0</v>
      </c>
      <c r="Z2339" s="1">
        <f>'[1]RC-1'!Z2339</f>
        <v>0</v>
      </c>
      <c r="AA2339" s="1">
        <f>'[1]RC-1'!AA2339</f>
        <v>0</v>
      </c>
      <c r="AB2339" s="1">
        <f>'[1]RC-1'!AB2339</f>
        <v>0</v>
      </c>
      <c r="AC2339" s="1">
        <f>'[1]RC-1'!AC2339</f>
        <v>0</v>
      </c>
      <c r="AD2339" s="1">
        <f>'[1]RC-1'!AD2339</f>
        <v>0</v>
      </c>
      <c r="AE2339" s="1">
        <f>'[1]RC-1'!AE2339</f>
        <v>0</v>
      </c>
      <c r="AF2339" s="1">
        <f>'[1]RC-1'!AF2339</f>
        <v>0</v>
      </c>
      <c r="AG2339" s="1">
        <f>'[1]RC-1'!AG2339</f>
        <v>0</v>
      </c>
      <c r="AH2339" s="1">
        <f>'[1]RC-1'!AH2339</f>
        <v>0</v>
      </c>
      <c r="AI2339" s="1">
        <f>'[1]RC-1'!AI2339</f>
        <v>0</v>
      </c>
    </row>
    <row r="2340" spans="1:35" x14ac:dyDescent="0.3">
      <c r="A2340" s="1">
        <f>'[1]RC-1'!A2340</f>
        <v>0</v>
      </c>
      <c r="B2340" s="1">
        <f>'[1]RC-1'!B2340</f>
        <v>0</v>
      </c>
      <c r="C2340" s="1">
        <f>'[1]RC-1'!C2340</f>
        <v>0</v>
      </c>
      <c r="D2340" s="1">
        <f>'[1]RC-1'!D2340</f>
        <v>0</v>
      </c>
      <c r="E2340" s="1">
        <f>'[1]RC-1'!E2340</f>
        <v>0</v>
      </c>
      <c r="F2340" s="1">
        <f>'[1]RC-1'!F2340</f>
        <v>0</v>
      </c>
      <c r="G2340" s="1">
        <f>'[1]RC-1'!G2340</f>
        <v>0</v>
      </c>
      <c r="H2340" s="1">
        <f>'[1]RC-1'!H2340</f>
        <v>0</v>
      </c>
      <c r="I2340" s="1">
        <f>'[1]RC-1'!I2340</f>
        <v>0</v>
      </c>
      <c r="J2340" s="1">
        <f>'[1]RC-1'!J2340</f>
        <v>0</v>
      </c>
      <c r="K2340" s="1">
        <f>'[1]RC-1'!K2340</f>
        <v>0</v>
      </c>
      <c r="L2340" s="1">
        <f>'[1]RC-1'!L2340</f>
        <v>0</v>
      </c>
      <c r="M2340" s="1">
        <f>'[1]RC-1'!M2340</f>
        <v>0</v>
      </c>
      <c r="N2340" s="1">
        <f>'[1]RC-1'!N2340</f>
        <v>0</v>
      </c>
      <c r="O2340" s="1">
        <f>'[1]RC-1'!O2340</f>
        <v>0</v>
      </c>
      <c r="P2340" s="1">
        <f>'[1]RC-1'!P2340</f>
        <v>0</v>
      </c>
      <c r="Q2340" s="1">
        <f>'[1]RC-1'!Q2340</f>
        <v>0</v>
      </c>
      <c r="R2340" s="1">
        <f>'[1]RC-1'!R2340</f>
        <v>0</v>
      </c>
      <c r="S2340" s="1">
        <f>'[1]RC-1'!S2340</f>
        <v>0</v>
      </c>
      <c r="T2340" s="1">
        <f>'[1]RC-1'!T2340</f>
        <v>0</v>
      </c>
      <c r="U2340" s="1">
        <f>'[1]RC-1'!U2340</f>
        <v>0</v>
      </c>
      <c r="V2340" s="1">
        <f>'[1]RC-1'!V2340</f>
        <v>0</v>
      </c>
      <c r="W2340" s="1">
        <f>'[1]RC-1'!W2340</f>
        <v>0</v>
      </c>
      <c r="X2340" s="1">
        <f>'[1]RC-1'!X2340</f>
        <v>0</v>
      </c>
      <c r="Y2340" s="1">
        <f>'[1]RC-1'!Y2340</f>
        <v>0</v>
      </c>
      <c r="Z2340" s="1">
        <f>'[1]RC-1'!Z2340</f>
        <v>0</v>
      </c>
      <c r="AA2340" s="1">
        <f>'[1]RC-1'!AA2340</f>
        <v>0</v>
      </c>
      <c r="AB2340" s="1">
        <f>'[1]RC-1'!AB2340</f>
        <v>0</v>
      </c>
      <c r="AC2340" s="1">
        <f>'[1]RC-1'!AC2340</f>
        <v>0</v>
      </c>
      <c r="AD2340" s="1">
        <f>'[1]RC-1'!AD2340</f>
        <v>0</v>
      </c>
      <c r="AE2340" s="1">
        <f>'[1]RC-1'!AE2340</f>
        <v>0</v>
      </c>
      <c r="AF2340" s="1">
        <f>'[1]RC-1'!AF2340</f>
        <v>0</v>
      </c>
      <c r="AG2340" s="1">
        <f>'[1]RC-1'!AG2340</f>
        <v>0</v>
      </c>
      <c r="AH2340" s="1">
        <f>'[1]RC-1'!AH2340</f>
        <v>0</v>
      </c>
      <c r="AI2340" s="1">
        <f>'[1]RC-1'!AI2340</f>
        <v>0</v>
      </c>
    </row>
    <row r="2341" spans="1:35" x14ac:dyDescent="0.3">
      <c r="A2341" s="1">
        <f>'[1]RC-1'!A2341</f>
        <v>0</v>
      </c>
      <c r="B2341" s="1">
        <f>'[1]RC-1'!B2341</f>
        <v>0</v>
      </c>
      <c r="C2341" s="1">
        <f>'[1]RC-1'!C2341</f>
        <v>0</v>
      </c>
      <c r="D2341" s="1">
        <f>'[1]RC-1'!D2341</f>
        <v>0</v>
      </c>
      <c r="E2341" s="1">
        <f>'[1]RC-1'!E2341</f>
        <v>0</v>
      </c>
      <c r="F2341" s="1">
        <f>'[1]RC-1'!F2341</f>
        <v>0</v>
      </c>
      <c r="G2341" s="1">
        <f>'[1]RC-1'!G2341</f>
        <v>0</v>
      </c>
      <c r="H2341" s="1">
        <f>'[1]RC-1'!H2341</f>
        <v>0</v>
      </c>
      <c r="I2341" s="1">
        <f>'[1]RC-1'!I2341</f>
        <v>0</v>
      </c>
      <c r="J2341" s="1">
        <f>'[1]RC-1'!J2341</f>
        <v>0</v>
      </c>
      <c r="K2341" s="1">
        <f>'[1]RC-1'!K2341</f>
        <v>0</v>
      </c>
      <c r="L2341" s="1">
        <f>'[1]RC-1'!L2341</f>
        <v>0</v>
      </c>
      <c r="M2341" s="1">
        <f>'[1]RC-1'!M2341</f>
        <v>0</v>
      </c>
      <c r="N2341" s="1">
        <f>'[1]RC-1'!N2341</f>
        <v>0</v>
      </c>
      <c r="O2341" s="1">
        <f>'[1]RC-1'!O2341</f>
        <v>0</v>
      </c>
      <c r="P2341" s="1">
        <f>'[1]RC-1'!P2341</f>
        <v>0</v>
      </c>
      <c r="Q2341" s="1">
        <f>'[1]RC-1'!Q2341</f>
        <v>0</v>
      </c>
      <c r="R2341" s="1">
        <f>'[1]RC-1'!R2341</f>
        <v>0</v>
      </c>
      <c r="S2341" s="1">
        <f>'[1]RC-1'!S2341</f>
        <v>0</v>
      </c>
      <c r="T2341" s="1">
        <f>'[1]RC-1'!T2341</f>
        <v>0</v>
      </c>
      <c r="U2341" s="1">
        <f>'[1]RC-1'!U2341</f>
        <v>0</v>
      </c>
      <c r="V2341" s="1">
        <f>'[1]RC-1'!V2341</f>
        <v>0</v>
      </c>
      <c r="W2341" s="1">
        <f>'[1]RC-1'!W2341</f>
        <v>0</v>
      </c>
      <c r="X2341" s="1">
        <f>'[1]RC-1'!X2341</f>
        <v>0</v>
      </c>
      <c r="Y2341" s="1">
        <f>'[1]RC-1'!Y2341</f>
        <v>0</v>
      </c>
      <c r="Z2341" s="1">
        <f>'[1]RC-1'!Z2341</f>
        <v>0</v>
      </c>
      <c r="AA2341" s="1">
        <f>'[1]RC-1'!AA2341</f>
        <v>0</v>
      </c>
      <c r="AB2341" s="1">
        <f>'[1]RC-1'!AB2341</f>
        <v>0</v>
      </c>
      <c r="AC2341" s="1">
        <f>'[1]RC-1'!AC2341</f>
        <v>0</v>
      </c>
      <c r="AD2341" s="1">
        <f>'[1]RC-1'!AD2341</f>
        <v>0</v>
      </c>
      <c r="AE2341" s="1">
        <f>'[1]RC-1'!AE2341</f>
        <v>0</v>
      </c>
      <c r="AF2341" s="1">
        <f>'[1]RC-1'!AF2341</f>
        <v>0</v>
      </c>
      <c r="AG2341" s="1">
        <f>'[1]RC-1'!AG2341</f>
        <v>0</v>
      </c>
      <c r="AH2341" s="1">
        <f>'[1]RC-1'!AH2341</f>
        <v>0</v>
      </c>
      <c r="AI2341" s="1">
        <f>'[1]RC-1'!AI2341</f>
        <v>0</v>
      </c>
    </row>
    <row r="2342" spans="1:35" x14ac:dyDescent="0.3">
      <c r="A2342" s="1">
        <f>'[1]RC-1'!A2342</f>
        <v>0</v>
      </c>
      <c r="B2342" s="1">
        <f>'[1]RC-1'!B2342</f>
        <v>0</v>
      </c>
      <c r="C2342" s="1">
        <f>'[1]RC-1'!C2342</f>
        <v>0</v>
      </c>
      <c r="D2342" s="1">
        <f>'[1]RC-1'!D2342</f>
        <v>0</v>
      </c>
      <c r="E2342" s="1">
        <f>'[1]RC-1'!E2342</f>
        <v>0</v>
      </c>
      <c r="F2342" s="1">
        <f>'[1]RC-1'!F2342</f>
        <v>0</v>
      </c>
      <c r="G2342" s="1">
        <f>'[1]RC-1'!G2342</f>
        <v>0</v>
      </c>
      <c r="H2342" s="1">
        <f>'[1]RC-1'!H2342</f>
        <v>0</v>
      </c>
      <c r="I2342" s="1">
        <f>'[1]RC-1'!I2342</f>
        <v>0</v>
      </c>
      <c r="J2342" s="1">
        <f>'[1]RC-1'!J2342</f>
        <v>0</v>
      </c>
      <c r="K2342" s="1">
        <f>'[1]RC-1'!K2342</f>
        <v>0</v>
      </c>
      <c r="L2342" s="1">
        <f>'[1]RC-1'!L2342</f>
        <v>0</v>
      </c>
      <c r="M2342" s="1">
        <f>'[1]RC-1'!M2342</f>
        <v>0</v>
      </c>
      <c r="N2342" s="1">
        <f>'[1]RC-1'!N2342</f>
        <v>0</v>
      </c>
      <c r="O2342" s="1">
        <f>'[1]RC-1'!O2342</f>
        <v>0</v>
      </c>
      <c r="P2342" s="1">
        <f>'[1]RC-1'!P2342</f>
        <v>0</v>
      </c>
      <c r="Q2342" s="1">
        <f>'[1]RC-1'!Q2342</f>
        <v>0</v>
      </c>
      <c r="R2342" s="1">
        <f>'[1]RC-1'!R2342</f>
        <v>0</v>
      </c>
      <c r="S2342" s="1">
        <f>'[1]RC-1'!S2342</f>
        <v>0</v>
      </c>
      <c r="T2342" s="1">
        <f>'[1]RC-1'!T2342</f>
        <v>0</v>
      </c>
      <c r="U2342" s="1">
        <f>'[1]RC-1'!U2342</f>
        <v>0</v>
      </c>
      <c r="V2342" s="1">
        <f>'[1]RC-1'!V2342</f>
        <v>0</v>
      </c>
      <c r="W2342" s="1">
        <f>'[1]RC-1'!W2342</f>
        <v>0</v>
      </c>
      <c r="X2342" s="1">
        <f>'[1]RC-1'!X2342</f>
        <v>0</v>
      </c>
      <c r="Y2342" s="1">
        <f>'[1]RC-1'!Y2342</f>
        <v>0</v>
      </c>
      <c r="Z2342" s="1">
        <f>'[1]RC-1'!Z2342</f>
        <v>0</v>
      </c>
      <c r="AA2342" s="1">
        <f>'[1]RC-1'!AA2342</f>
        <v>0</v>
      </c>
      <c r="AB2342" s="1">
        <f>'[1]RC-1'!AB2342</f>
        <v>0</v>
      </c>
      <c r="AC2342" s="1">
        <f>'[1]RC-1'!AC2342</f>
        <v>0</v>
      </c>
      <c r="AD2342" s="1">
        <f>'[1]RC-1'!AD2342</f>
        <v>0</v>
      </c>
      <c r="AE2342" s="1">
        <f>'[1]RC-1'!AE2342</f>
        <v>0</v>
      </c>
      <c r="AF2342" s="1">
        <f>'[1]RC-1'!AF2342</f>
        <v>0</v>
      </c>
      <c r="AG2342" s="1">
        <f>'[1]RC-1'!AG2342</f>
        <v>0</v>
      </c>
      <c r="AH2342" s="1">
        <f>'[1]RC-1'!AH2342</f>
        <v>0</v>
      </c>
      <c r="AI2342" s="1">
        <f>'[1]RC-1'!AI2342</f>
        <v>0</v>
      </c>
    </row>
    <row r="2343" spans="1:35" x14ac:dyDescent="0.3">
      <c r="A2343" s="1">
        <f>'[1]RC-1'!A2343</f>
        <v>0</v>
      </c>
      <c r="B2343" s="1">
        <f>'[1]RC-1'!B2343</f>
        <v>0</v>
      </c>
      <c r="C2343" s="1">
        <f>'[1]RC-1'!C2343</f>
        <v>0</v>
      </c>
      <c r="D2343" s="1">
        <f>'[1]RC-1'!D2343</f>
        <v>0</v>
      </c>
      <c r="E2343" s="1">
        <f>'[1]RC-1'!E2343</f>
        <v>0</v>
      </c>
      <c r="F2343" s="1">
        <f>'[1]RC-1'!F2343</f>
        <v>0</v>
      </c>
      <c r="G2343" s="1">
        <f>'[1]RC-1'!G2343</f>
        <v>0</v>
      </c>
      <c r="H2343" s="1">
        <f>'[1]RC-1'!H2343</f>
        <v>0</v>
      </c>
      <c r="I2343" s="1">
        <f>'[1]RC-1'!I2343</f>
        <v>0</v>
      </c>
      <c r="J2343" s="1">
        <f>'[1]RC-1'!J2343</f>
        <v>0</v>
      </c>
      <c r="K2343" s="1">
        <f>'[1]RC-1'!K2343</f>
        <v>0</v>
      </c>
      <c r="L2343" s="1">
        <f>'[1]RC-1'!L2343</f>
        <v>0</v>
      </c>
      <c r="M2343" s="1">
        <f>'[1]RC-1'!M2343</f>
        <v>0</v>
      </c>
      <c r="N2343" s="1">
        <f>'[1]RC-1'!N2343</f>
        <v>0</v>
      </c>
      <c r="O2343" s="1">
        <f>'[1]RC-1'!O2343</f>
        <v>0</v>
      </c>
      <c r="P2343" s="1">
        <f>'[1]RC-1'!P2343</f>
        <v>0</v>
      </c>
      <c r="Q2343" s="1">
        <f>'[1]RC-1'!Q2343</f>
        <v>0</v>
      </c>
      <c r="R2343" s="1">
        <f>'[1]RC-1'!R2343</f>
        <v>0</v>
      </c>
      <c r="S2343" s="1">
        <f>'[1]RC-1'!S2343</f>
        <v>0</v>
      </c>
      <c r="T2343" s="1">
        <f>'[1]RC-1'!T2343</f>
        <v>0</v>
      </c>
      <c r="U2343" s="1">
        <f>'[1]RC-1'!U2343</f>
        <v>0</v>
      </c>
      <c r="V2343" s="1">
        <f>'[1]RC-1'!V2343</f>
        <v>0</v>
      </c>
      <c r="W2343" s="1">
        <f>'[1]RC-1'!W2343</f>
        <v>0</v>
      </c>
      <c r="X2343" s="1">
        <f>'[1]RC-1'!X2343</f>
        <v>0</v>
      </c>
      <c r="Y2343" s="1">
        <f>'[1]RC-1'!Y2343</f>
        <v>0</v>
      </c>
      <c r="Z2343" s="1">
        <f>'[1]RC-1'!Z2343</f>
        <v>0</v>
      </c>
      <c r="AA2343" s="1">
        <f>'[1]RC-1'!AA2343</f>
        <v>0</v>
      </c>
      <c r="AB2343" s="1">
        <f>'[1]RC-1'!AB2343</f>
        <v>0</v>
      </c>
      <c r="AC2343" s="1">
        <f>'[1]RC-1'!AC2343</f>
        <v>0</v>
      </c>
      <c r="AD2343" s="1">
        <f>'[1]RC-1'!AD2343</f>
        <v>0</v>
      </c>
      <c r="AE2343" s="1">
        <f>'[1]RC-1'!AE2343</f>
        <v>0</v>
      </c>
      <c r="AF2343" s="1">
        <f>'[1]RC-1'!AF2343</f>
        <v>0</v>
      </c>
      <c r="AG2343" s="1">
        <f>'[1]RC-1'!AG2343</f>
        <v>0</v>
      </c>
      <c r="AH2343" s="1">
        <f>'[1]RC-1'!AH2343</f>
        <v>0</v>
      </c>
      <c r="AI2343" s="1">
        <f>'[1]RC-1'!AI2343</f>
        <v>0</v>
      </c>
    </row>
    <row r="2344" spans="1:35" x14ac:dyDescent="0.3">
      <c r="A2344" s="1">
        <f>'[1]RC-1'!A2344</f>
        <v>0</v>
      </c>
      <c r="B2344" s="1">
        <f>'[1]RC-1'!B2344</f>
        <v>0</v>
      </c>
      <c r="C2344" s="1">
        <f>'[1]RC-1'!C2344</f>
        <v>0</v>
      </c>
      <c r="D2344" s="1">
        <f>'[1]RC-1'!D2344</f>
        <v>0</v>
      </c>
      <c r="E2344" s="1">
        <f>'[1]RC-1'!E2344</f>
        <v>0</v>
      </c>
      <c r="F2344" s="1">
        <f>'[1]RC-1'!F2344</f>
        <v>0</v>
      </c>
      <c r="G2344" s="1">
        <f>'[1]RC-1'!G2344</f>
        <v>0</v>
      </c>
      <c r="H2344" s="1">
        <f>'[1]RC-1'!H2344</f>
        <v>0</v>
      </c>
      <c r="I2344" s="1">
        <f>'[1]RC-1'!I2344</f>
        <v>0</v>
      </c>
      <c r="J2344" s="1">
        <f>'[1]RC-1'!J2344</f>
        <v>0</v>
      </c>
      <c r="K2344" s="1">
        <f>'[1]RC-1'!K2344</f>
        <v>0</v>
      </c>
      <c r="L2344" s="1">
        <f>'[1]RC-1'!L2344</f>
        <v>0</v>
      </c>
      <c r="M2344" s="1">
        <f>'[1]RC-1'!M2344</f>
        <v>0</v>
      </c>
      <c r="N2344" s="1">
        <f>'[1]RC-1'!N2344</f>
        <v>0</v>
      </c>
      <c r="O2344" s="1">
        <f>'[1]RC-1'!O2344</f>
        <v>0</v>
      </c>
      <c r="P2344" s="1">
        <f>'[1]RC-1'!P2344</f>
        <v>0</v>
      </c>
      <c r="Q2344" s="1">
        <f>'[1]RC-1'!Q2344</f>
        <v>0</v>
      </c>
      <c r="R2344" s="1">
        <f>'[1]RC-1'!R2344</f>
        <v>0</v>
      </c>
      <c r="S2344" s="1">
        <f>'[1]RC-1'!S2344</f>
        <v>0</v>
      </c>
      <c r="T2344" s="1">
        <f>'[1]RC-1'!T2344</f>
        <v>0</v>
      </c>
      <c r="U2344" s="1">
        <f>'[1]RC-1'!U2344</f>
        <v>0</v>
      </c>
      <c r="V2344" s="1">
        <f>'[1]RC-1'!V2344</f>
        <v>0</v>
      </c>
      <c r="W2344" s="1">
        <f>'[1]RC-1'!W2344</f>
        <v>0</v>
      </c>
      <c r="X2344" s="1">
        <f>'[1]RC-1'!X2344</f>
        <v>0</v>
      </c>
      <c r="Y2344" s="1">
        <f>'[1]RC-1'!Y2344</f>
        <v>0</v>
      </c>
      <c r="Z2344" s="1">
        <f>'[1]RC-1'!Z2344</f>
        <v>0</v>
      </c>
      <c r="AA2344" s="1">
        <f>'[1]RC-1'!AA2344</f>
        <v>0</v>
      </c>
      <c r="AB2344" s="1">
        <f>'[1]RC-1'!AB2344</f>
        <v>0</v>
      </c>
      <c r="AC2344" s="1">
        <f>'[1]RC-1'!AC2344</f>
        <v>0</v>
      </c>
      <c r="AD2344" s="1">
        <f>'[1]RC-1'!AD2344</f>
        <v>0</v>
      </c>
      <c r="AE2344" s="1">
        <f>'[1]RC-1'!AE2344</f>
        <v>0</v>
      </c>
      <c r="AF2344" s="1">
        <f>'[1]RC-1'!AF2344</f>
        <v>0</v>
      </c>
      <c r="AG2344" s="1">
        <f>'[1]RC-1'!AG2344</f>
        <v>0</v>
      </c>
      <c r="AH2344" s="1">
        <f>'[1]RC-1'!AH2344</f>
        <v>0</v>
      </c>
      <c r="AI2344" s="1">
        <f>'[1]RC-1'!AI2344</f>
        <v>0</v>
      </c>
    </row>
    <row r="2345" spans="1:35" x14ac:dyDescent="0.3">
      <c r="A2345" s="1">
        <f>'[1]RC-1'!A2345</f>
        <v>0</v>
      </c>
      <c r="B2345" s="1">
        <f>'[1]RC-1'!B2345</f>
        <v>0</v>
      </c>
      <c r="C2345" s="1">
        <f>'[1]RC-1'!C2345</f>
        <v>0</v>
      </c>
      <c r="D2345" s="1">
        <f>'[1]RC-1'!D2345</f>
        <v>0</v>
      </c>
      <c r="E2345" s="1">
        <f>'[1]RC-1'!E2345</f>
        <v>0</v>
      </c>
      <c r="F2345" s="1">
        <f>'[1]RC-1'!F2345</f>
        <v>0</v>
      </c>
      <c r="G2345" s="1">
        <f>'[1]RC-1'!G2345</f>
        <v>0</v>
      </c>
      <c r="H2345" s="1">
        <f>'[1]RC-1'!H2345</f>
        <v>0</v>
      </c>
      <c r="I2345" s="1">
        <f>'[1]RC-1'!I2345</f>
        <v>0</v>
      </c>
      <c r="J2345" s="1">
        <f>'[1]RC-1'!J2345</f>
        <v>0</v>
      </c>
      <c r="K2345" s="1">
        <f>'[1]RC-1'!K2345</f>
        <v>0</v>
      </c>
      <c r="L2345" s="1">
        <f>'[1]RC-1'!L2345</f>
        <v>0</v>
      </c>
      <c r="M2345" s="1">
        <f>'[1]RC-1'!M2345</f>
        <v>0</v>
      </c>
      <c r="N2345" s="1">
        <f>'[1]RC-1'!N2345</f>
        <v>0</v>
      </c>
      <c r="O2345" s="1">
        <f>'[1]RC-1'!O2345</f>
        <v>0</v>
      </c>
      <c r="P2345" s="1">
        <f>'[1]RC-1'!P2345</f>
        <v>0</v>
      </c>
      <c r="Q2345" s="1">
        <f>'[1]RC-1'!Q2345</f>
        <v>0</v>
      </c>
      <c r="R2345" s="1">
        <f>'[1]RC-1'!R2345</f>
        <v>0</v>
      </c>
      <c r="S2345" s="1">
        <f>'[1]RC-1'!S2345</f>
        <v>0</v>
      </c>
      <c r="T2345" s="1">
        <f>'[1]RC-1'!T2345</f>
        <v>0</v>
      </c>
      <c r="U2345" s="1">
        <f>'[1]RC-1'!U2345</f>
        <v>0</v>
      </c>
      <c r="V2345" s="1">
        <f>'[1]RC-1'!V2345</f>
        <v>0</v>
      </c>
      <c r="W2345" s="1">
        <f>'[1]RC-1'!W2345</f>
        <v>0</v>
      </c>
      <c r="X2345" s="1">
        <f>'[1]RC-1'!X2345</f>
        <v>0</v>
      </c>
      <c r="Y2345" s="1">
        <f>'[1]RC-1'!Y2345</f>
        <v>0</v>
      </c>
      <c r="Z2345" s="1">
        <f>'[1]RC-1'!Z2345</f>
        <v>0</v>
      </c>
      <c r="AA2345" s="1">
        <f>'[1]RC-1'!AA2345</f>
        <v>0</v>
      </c>
      <c r="AB2345" s="1">
        <f>'[1]RC-1'!AB2345</f>
        <v>0</v>
      </c>
      <c r="AC2345" s="1">
        <f>'[1]RC-1'!AC2345</f>
        <v>0</v>
      </c>
      <c r="AD2345" s="1">
        <f>'[1]RC-1'!AD2345</f>
        <v>0</v>
      </c>
      <c r="AE2345" s="1">
        <f>'[1]RC-1'!AE2345</f>
        <v>0</v>
      </c>
      <c r="AF2345" s="1">
        <f>'[1]RC-1'!AF2345</f>
        <v>0</v>
      </c>
      <c r="AG2345" s="1">
        <f>'[1]RC-1'!AG2345</f>
        <v>0</v>
      </c>
      <c r="AH2345" s="1">
        <f>'[1]RC-1'!AH2345</f>
        <v>0</v>
      </c>
      <c r="AI2345" s="1">
        <f>'[1]RC-1'!AI2345</f>
        <v>0</v>
      </c>
    </row>
    <row r="2346" spans="1:35" x14ac:dyDescent="0.3">
      <c r="A2346" s="1">
        <f>'[1]RC-1'!A2346</f>
        <v>0</v>
      </c>
      <c r="B2346" s="1">
        <f>'[1]RC-1'!B2346</f>
        <v>0</v>
      </c>
      <c r="C2346" s="1">
        <f>'[1]RC-1'!C2346</f>
        <v>0</v>
      </c>
      <c r="D2346" s="1">
        <f>'[1]RC-1'!D2346</f>
        <v>0</v>
      </c>
      <c r="E2346" s="1">
        <f>'[1]RC-1'!E2346</f>
        <v>0</v>
      </c>
      <c r="F2346" s="1">
        <f>'[1]RC-1'!F2346</f>
        <v>0</v>
      </c>
      <c r="G2346" s="1">
        <f>'[1]RC-1'!G2346</f>
        <v>0</v>
      </c>
      <c r="H2346" s="1">
        <f>'[1]RC-1'!H2346</f>
        <v>0</v>
      </c>
      <c r="I2346" s="1">
        <f>'[1]RC-1'!I2346</f>
        <v>0</v>
      </c>
      <c r="J2346" s="1">
        <f>'[1]RC-1'!J2346</f>
        <v>0</v>
      </c>
      <c r="K2346" s="1">
        <f>'[1]RC-1'!K2346</f>
        <v>0</v>
      </c>
      <c r="L2346" s="1">
        <f>'[1]RC-1'!L2346</f>
        <v>0</v>
      </c>
      <c r="M2346" s="1">
        <f>'[1]RC-1'!M2346</f>
        <v>0</v>
      </c>
      <c r="N2346" s="1">
        <f>'[1]RC-1'!N2346</f>
        <v>0</v>
      </c>
      <c r="O2346" s="1">
        <f>'[1]RC-1'!O2346</f>
        <v>0</v>
      </c>
      <c r="P2346" s="1">
        <f>'[1]RC-1'!P2346</f>
        <v>0</v>
      </c>
      <c r="Q2346" s="1">
        <f>'[1]RC-1'!Q2346</f>
        <v>0</v>
      </c>
      <c r="R2346" s="1">
        <f>'[1]RC-1'!R2346</f>
        <v>0</v>
      </c>
      <c r="S2346" s="1">
        <f>'[1]RC-1'!S2346</f>
        <v>0</v>
      </c>
      <c r="T2346" s="1">
        <f>'[1]RC-1'!T2346</f>
        <v>0</v>
      </c>
      <c r="U2346" s="1">
        <f>'[1]RC-1'!U2346</f>
        <v>0</v>
      </c>
      <c r="V2346" s="1">
        <f>'[1]RC-1'!V2346</f>
        <v>0</v>
      </c>
      <c r="W2346" s="1">
        <f>'[1]RC-1'!W2346</f>
        <v>0</v>
      </c>
      <c r="X2346" s="1">
        <f>'[1]RC-1'!X2346</f>
        <v>0</v>
      </c>
      <c r="Y2346" s="1">
        <f>'[1]RC-1'!Y2346</f>
        <v>0</v>
      </c>
      <c r="Z2346" s="1">
        <f>'[1]RC-1'!Z2346</f>
        <v>0</v>
      </c>
      <c r="AA2346" s="1">
        <f>'[1]RC-1'!AA2346</f>
        <v>0</v>
      </c>
      <c r="AB2346" s="1">
        <f>'[1]RC-1'!AB2346</f>
        <v>0</v>
      </c>
      <c r="AC2346" s="1">
        <f>'[1]RC-1'!AC2346</f>
        <v>0</v>
      </c>
      <c r="AD2346" s="1">
        <f>'[1]RC-1'!AD2346</f>
        <v>0</v>
      </c>
      <c r="AE2346" s="1">
        <f>'[1]RC-1'!AE2346</f>
        <v>0</v>
      </c>
      <c r="AF2346" s="1">
        <f>'[1]RC-1'!AF2346</f>
        <v>0</v>
      </c>
      <c r="AG2346" s="1">
        <f>'[1]RC-1'!AG2346</f>
        <v>0</v>
      </c>
      <c r="AH2346" s="1">
        <f>'[1]RC-1'!AH2346</f>
        <v>0</v>
      </c>
      <c r="AI2346" s="1">
        <f>'[1]RC-1'!AI2346</f>
        <v>0</v>
      </c>
    </row>
    <row r="2347" spans="1:35" x14ac:dyDescent="0.3">
      <c r="A2347" s="1">
        <f>'[1]RC-1'!A2347</f>
        <v>0</v>
      </c>
      <c r="B2347" s="1">
        <f>'[1]RC-1'!B2347</f>
        <v>0</v>
      </c>
      <c r="C2347" s="1">
        <f>'[1]RC-1'!C2347</f>
        <v>0</v>
      </c>
      <c r="D2347" s="1">
        <f>'[1]RC-1'!D2347</f>
        <v>0</v>
      </c>
      <c r="E2347" s="1">
        <f>'[1]RC-1'!E2347</f>
        <v>0</v>
      </c>
      <c r="F2347" s="1">
        <f>'[1]RC-1'!F2347</f>
        <v>0</v>
      </c>
      <c r="G2347" s="1">
        <f>'[1]RC-1'!G2347</f>
        <v>0</v>
      </c>
      <c r="H2347" s="1">
        <f>'[1]RC-1'!H2347</f>
        <v>0</v>
      </c>
      <c r="I2347" s="1">
        <f>'[1]RC-1'!I2347</f>
        <v>0</v>
      </c>
      <c r="J2347" s="1">
        <f>'[1]RC-1'!J2347</f>
        <v>0</v>
      </c>
      <c r="K2347" s="1">
        <f>'[1]RC-1'!K2347</f>
        <v>0</v>
      </c>
      <c r="L2347" s="1">
        <f>'[1]RC-1'!L2347</f>
        <v>0</v>
      </c>
      <c r="M2347" s="1">
        <f>'[1]RC-1'!M2347</f>
        <v>0</v>
      </c>
      <c r="N2347" s="1">
        <f>'[1]RC-1'!N2347</f>
        <v>0</v>
      </c>
      <c r="O2347" s="1">
        <f>'[1]RC-1'!O2347</f>
        <v>0</v>
      </c>
      <c r="P2347" s="1">
        <f>'[1]RC-1'!P2347</f>
        <v>0</v>
      </c>
      <c r="Q2347" s="1">
        <f>'[1]RC-1'!Q2347</f>
        <v>0</v>
      </c>
      <c r="R2347" s="1">
        <f>'[1]RC-1'!R2347</f>
        <v>0</v>
      </c>
      <c r="S2347" s="1">
        <f>'[1]RC-1'!S2347</f>
        <v>0</v>
      </c>
      <c r="T2347" s="1">
        <f>'[1]RC-1'!T2347</f>
        <v>0</v>
      </c>
      <c r="U2347" s="1">
        <f>'[1]RC-1'!U2347</f>
        <v>0</v>
      </c>
      <c r="V2347" s="1">
        <f>'[1]RC-1'!V2347</f>
        <v>0</v>
      </c>
      <c r="W2347" s="1">
        <f>'[1]RC-1'!W2347</f>
        <v>0</v>
      </c>
      <c r="X2347" s="1">
        <f>'[1]RC-1'!X2347</f>
        <v>0</v>
      </c>
      <c r="Y2347" s="1">
        <f>'[1]RC-1'!Y2347</f>
        <v>0</v>
      </c>
      <c r="Z2347" s="1">
        <f>'[1]RC-1'!Z2347</f>
        <v>0</v>
      </c>
      <c r="AA2347" s="1">
        <f>'[1]RC-1'!AA2347</f>
        <v>0</v>
      </c>
      <c r="AB2347" s="1">
        <f>'[1]RC-1'!AB2347</f>
        <v>0</v>
      </c>
      <c r="AC2347" s="1">
        <f>'[1]RC-1'!AC2347</f>
        <v>0</v>
      </c>
      <c r="AD2347" s="1">
        <f>'[1]RC-1'!AD2347</f>
        <v>0</v>
      </c>
      <c r="AE2347" s="1">
        <f>'[1]RC-1'!AE2347</f>
        <v>0</v>
      </c>
      <c r="AF2347" s="1">
        <f>'[1]RC-1'!AF2347</f>
        <v>0</v>
      </c>
      <c r="AG2347" s="1">
        <f>'[1]RC-1'!AG2347</f>
        <v>0</v>
      </c>
      <c r="AH2347" s="1">
        <f>'[1]RC-1'!AH2347</f>
        <v>0</v>
      </c>
      <c r="AI2347" s="1">
        <f>'[1]RC-1'!AI2347</f>
        <v>0</v>
      </c>
    </row>
    <row r="2348" spans="1:35" x14ac:dyDescent="0.3">
      <c r="A2348" s="1">
        <f>'[1]RC-1'!A2348</f>
        <v>0</v>
      </c>
      <c r="B2348" s="1">
        <f>'[1]RC-1'!B2348</f>
        <v>0</v>
      </c>
      <c r="C2348" s="1">
        <f>'[1]RC-1'!C2348</f>
        <v>0</v>
      </c>
      <c r="D2348" s="1">
        <f>'[1]RC-1'!D2348</f>
        <v>0</v>
      </c>
      <c r="E2348" s="1">
        <f>'[1]RC-1'!E2348</f>
        <v>0</v>
      </c>
      <c r="F2348" s="1">
        <f>'[1]RC-1'!F2348</f>
        <v>0</v>
      </c>
      <c r="G2348" s="1">
        <f>'[1]RC-1'!G2348</f>
        <v>0</v>
      </c>
      <c r="H2348" s="1">
        <f>'[1]RC-1'!H2348</f>
        <v>0</v>
      </c>
      <c r="I2348" s="1">
        <f>'[1]RC-1'!I2348</f>
        <v>0</v>
      </c>
      <c r="J2348" s="1">
        <f>'[1]RC-1'!J2348</f>
        <v>0</v>
      </c>
      <c r="K2348" s="1">
        <f>'[1]RC-1'!K2348</f>
        <v>0</v>
      </c>
      <c r="L2348" s="1">
        <f>'[1]RC-1'!L2348</f>
        <v>0</v>
      </c>
      <c r="M2348" s="1">
        <f>'[1]RC-1'!M2348</f>
        <v>0</v>
      </c>
      <c r="N2348" s="1">
        <f>'[1]RC-1'!N2348</f>
        <v>0</v>
      </c>
      <c r="O2348" s="1">
        <f>'[1]RC-1'!O2348</f>
        <v>0</v>
      </c>
      <c r="P2348" s="1">
        <f>'[1]RC-1'!P2348</f>
        <v>0</v>
      </c>
      <c r="Q2348" s="1">
        <f>'[1]RC-1'!Q2348</f>
        <v>0</v>
      </c>
      <c r="R2348" s="1">
        <f>'[1]RC-1'!R2348</f>
        <v>0</v>
      </c>
      <c r="S2348" s="1">
        <f>'[1]RC-1'!S2348</f>
        <v>0</v>
      </c>
      <c r="T2348" s="1">
        <f>'[1]RC-1'!T2348</f>
        <v>0</v>
      </c>
      <c r="U2348" s="1">
        <f>'[1]RC-1'!U2348</f>
        <v>0</v>
      </c>
      <c r="V2348" s="1">
        <f>'[1]RC-1'!V2348</f>
        <v>0</v>
      </c>
      <c r="W2348" s="1">
        <f>'[1]RC-1'!W2348</f>
        <v>0</v>
      </c>
      <c r="X2348" s="1">
        <f>'[1]RC-1'!X2348</f>
        <v>0</v>
      </c>
      <c r="Y2348" s="1">
        <f>'[1]RC-1'!Y2348</f>
        <v>0</v>
      </c>
      <c r="Z2348" s="1">
        <f>'[1]RC-1'!Z2348</f>
        <v>0</v>
      </c>
      <c r="AA2348" s="1">
        <f>'[1]RC-1'!AA2348</f>
        <v>0</v>
      </c>
      <c r="AB2348" s="1">
        <f>'[1]RC-1'!AB2348</f>
        <v>0</v>
      </c>
      <c r="AC2348" s="1">
        <f>'[1]RC-1'!AC2348</f>
        <v>0</v>
      </c>
      <c r="AD2348" s="1">
        <f>'[1]RC-1'!AD2348</f>
        <v>0</v>
      </c>
      <c r="AE2348" s="1">
        <f>'[1]RC-1'!AE2348</f>
        <v>0</v>
      </c>
      <c r="AF2348" s="1">
        <f>'[1]RC-1'!AF2348</f>
        <v>0</v>
      </c>
      <c r="AG2348" s="1">
        <f>'[1]RC-1'!AG2348</f>
        <v>0</v>
      </c>
      <c r="AH2348" s="1">
        <f>'[1]RC-1'!AH2348</f>
        <v>0</v>
      </c>
      <c r="AI2348" s="1">
        <f>'[1]RC-1'!AI2348</f>
        <v>0</v>
      </c>
    </row>
    <row r="2349" spans="1:35" x14ac:dyDescent="0.3">
      <c r="A2349" s="1">
        <f>'[1]RC-1'!A2349</f>
        <v>0</v>
      </c>
      <c r="B2349" s="1">
        <f>'[1]RC-1'!B2349</f>
        <v>0</v>
      </c>
      <c r="C2349" s="1">
        <f>'[1]RC-1'!C2349</f>
        <v>0</v>
      </c>
      <c r="D2349" s="1">
        <f>'[1]RC-1'!D2349</f>
        <v>0</v>
      </c>
      <c r="E2349" s="1">
        <f>'[1]RC-1'!E2349</f>
        <v>0</v>
      </c>
      <c r="F2349" s="1">
        <f>'[1]RC-1'!F2349</f>
        <v>0</v>
      </c>
      <c r="G2349" s="1">
        <f>'[1]RC-1'!G2349</f>
        <v>0</v>
      </c>
      <c r="H2349" s="1">
        <f>'[1]RC-1'!H2349</f>
        <v>0</v>
      </c>
      <c r="I2349" s="1">
        <f>'[1]RC-1'!I2349</f>
        <v>0</v>
      </c>
      <c r="J2349" s="1">
        <f>'[1]RC-1'!J2349</f>
        <v>0</v>
      </c>
      <c r="K2349" s="1">
        <f>'[1]RC-1'!K2349</f>
        <v>0</v>
      </c>
      <c r="L2349" s="1">
        <f>'[1]RC-1'!L2349</f>
        <v>0</v>
      </c>
      <c r="M2349" s="1">
        <f>'[1]RC-1'!M2349</f>
        <v>0</v>
      </c>
      <c r="N2349" s="1">
        <f>'[1]RC-1'!N2349</f>
        <v>0</v>
      </c>
      <c r="O2349" s="1">
        <f>'[1]RC-1'!O2349</f>
        <v>0</v>
      </c>
      <c r="P2349" s="1">
        <f>'[1]RC-1'!P2349</f>
        <v>0</v>
      </c>
      <c r="Q2349" s="1">
        <f>'[1]RC-1'!Q2349</f>
        <v>0</v>
      </c>
      <c r="R2349" s="1">
        <f>'[1]RC-1'!R2349</f>
        <v>0</v>
      </c>
      <c r="S2349" s="1">
        <f>'[1]RC-1'!S2349</f>
        <v>0</v>
      </c>
      <c r="T2349" s="1">
        <f>'[1]RC-1'!T2349</f>
        <v>0</v>
      </c>
      <c r="U2349" s="1">
        <f>'[1]RC-1'!U2349</f>
        <v>0</v>
      </c>
      <c r="V2349" s="1">
        <f>'[1]RC-1'!V2349</f>
        <v>0</v>
      </c>
      <c r="W2349" s="1">
        <f>'[1]RC-1'!W2349</f>
        <v>0</v>
      </c>
      <c r="X2349" s="1">
        <f>'[1]RC-1'!X2349</f>
        <v>0</v>
      </c>
      <c r="Y2349" s="1">
        <f>'[1]RC-1'!Y2349</f>
        <v>0</v>
      </c>
      <c r="Z2349" s="1">
        <f>'[1]RC-1'!Z2349</f>
        <v>0</v>
      </c>
      <c r="AA2349" s="1">
        <f>'[1]RC-1'!AA2349</f>
        <v>0</v>
      </c>
      <c r="AB2349" s="1">
        <f>'[1]RC-1'!AB2349</f>
        <v>0</v>
      </c>
      <c r="AC2349" s="1">
        <f>'[1]RC-1'!AC2349</f>
        <v>0</v>
      </c>
      <c r="AD2349" s="1">
        <f>'[1]RC-1'!AD2349</f>
        <v>0</v>
      </c>
      <c r="AE2349" s="1">
        <f>'[1]RC-1'!AE2349</f>
        <v>0</v>
      </c>
      <c r="AF2349" s="1">
        <f>'[1]RC-1'!AF2349</f>
        <v>0</v>
      </c>
      <c r="AG2349" s="1">
        <f>'[1]RC-1'!AG2349</f>
        <v>0</v>
      </c>
      <c r="AH2349" s="1">
        <f>'[1]RC-1'!AH2349</f>
        <v>0</v>
      </c>
      <c r="AI2349" s="1">
        <f>'[1]RC-1'!AI2349</f>
        <v>0</v>
      </c>
    </row>
    <row r="2350" spans="1:35" x14ac:dyDescent="0.3">
      <c r="A2350" s="1">
        <f>'[1]RC-1'!A2350</f>
        <v>0</v>
      </c>
      <c r="B2350" s="1">
        <f>'[1]RC-1'!B2350</f>
        <v>0</v>
      </c>
      <c r="C2350" s="1">
        <f>'[1]RC-1'!C2350</f>
        <v>0</v>
      </c>
      <c r="D2350" s="1">
        <f>'[1]RC-1'!D2350</f>
        <v>0</v>
      </c>
      <c r="E2350" s="1">
        <f>'[1]RC-1'!E2350</f>
        <v>0</v>
      </c>
      <c r="F2350" s="1">
        <f>'[1]RC-1'!F2350</f>
        <v>0</v>
      </c>
      <c r="G2350" s="1">
        <f>'[1]RC-1'!G2350</f>
        <v>0</v>
      </c>
      <c r="H2350" s="1">
        <f>'[1]RC-1'!H2350</f>
        <v>0</v>
      </c>
      <c r="I2350" s="1">
        <f>'[1]RC-1'!I2350</f>
        <v>0</v>
      </c>
      <c r="J2350" s="1">
        <f>'[1]RC-1'!J2350</f>
        <v>0</v>
      </c>
      <c r="K2350" s="1">
        <f>'[1]RC-1'!K2350</f>
        <v>0</v>
      </c>
      <c r="L2350" s="1">
        <f>'[1]RC-1'!L2350</f>
        <v>0</v>
      </c>
      <c r="M2350" s="1">
        <f>'[1]RC-1'!M2350</f>
        <v>0</v>
      </c>
      <c r="N2350" s="1">
        <f>'[1]RC-1'!N2350</f>
        <v>0</v>
      </c>
      <c r="O2350" s="1">
        <f>'[1]RC-1'!O2350</f>
        <v>0</v>
      </c>
      <c r="P2350" s="1">
        <f>'[1]RC-1'!P2350</f>
        <v>0</v>
      </c>
      <c r="Q2350" s="1">
        <f>'[1]RC-1'!Q2350</f>
        <v>0</v>
      </c>
      <c r="R2350" s="1">
        <f>'[1]RC-1'!R2350</f>
        <v>0</v>
      </c>
      <c r="S2350" s="1">
        <f>'[1]RC-1'!S2350</f>
        <v>0</v>
      </c>
      <c r="T2350" s="1">
        <f>'[1]RC-1'!T2350</f>
        <v>0</v>
      </c>
      <c r="U2350" s="1">
        <f>'[1]RC-1'!U2350</f>
        <v>0</v>
      </c>
      <c r="V2350" s="1">
        <f>'[1]RC-1'!V2350</f>
        <v>0</v>
      </c>
      <c r="W2350" s="1">
        <f>'[1]RC-1'!W2350</f>
        <v>0</v>
      </c>
      <c r="X2350" s="1">
        <f>'[1]RC-1'!X2350</f>
        <v>0</v>
      </c>
      <c r="Y2350" s="1">
        <f>'[1]RC-1'!Y2350</f>
        <v>0</v>
      </c>
      <c r="Z2350" s="1">
        <f>'[1]RC-1'!Z2350</f>
        <v>0</v>
      </c>
      <c r="AA2350" s="1">
        <f>'[1]RC-1'!AA2350</f>
        <v>0</v>
      </c>
      <c r="AB2350" s="1">
        <f>'[1]RC-1'!AB2350</f>
        <v>0</v>
      </c>
      <c r="AC2350" s="1">
        <f>'[1]RC-1'!AC2350</f>
        <v>0</v>
      </c>
      <c r="AD2350" s="1">
        <f>'[1]RC-1'!AD2350</f>
        <v>0</v>
      </c>
      <c r="AE2350" s="1">
        <f>'[1]RC-1'!AE2350</f>
        <v>0</v>
      </c>
      <c r="AF2350" s="1">
        <f>'[1]RC-1'!AF2350</f>
        <v>0</v>
      </c>
      <c r="AG2350" s="1">
        <f>'[1]RC-1'!AG2350</f>
        <v>0</v>
      </c>
      <c r="AH2350" s="1">
        <f>'[1]RC-1'!AH2350</f>
        <v>0</v>
      </c>
      <c r="AI2350" s="1">
        <f>'[1]RC-1'!AI2350</f>
        <v>0</v>
      </c>
    </row>
    <row r="2351" spans="1:35" x14ac:dyDescent="0.3">
      <c r="A2351" s="1">
        <f>'[1]RC-1'!A2351</f>
        <v>0</v>
      </c>
      <c r="B2351" s="1">
        <f>'[1]RC-1'!B2351</f>
        <v>0</v>
      </c>
      <c r="C2351" s="1">
        <f>'[1]RC-1'!C2351</f>
        <v>0</v>
      </c>
      <c r="D2351" s="1">
        <f>'[1]RC-1'!D2351</f>
        <v>0</v>
      </c>
      <c r="E2351" s="1">
        <f>'[1]RC-1'!E2351</f>
        <v>0</v>
      </c>
      <c r="F2351" s="1">
        <f>'[1]RC-1'!F2351</f>
        <v>0</v>
      </c>
      <c r="G2351" s="1">
        <f>'[1]RC-1'!G2351</f>
        <v>0</v>
      </c>
      <c r="H2351" s="1">
        <f>'[1]RC-1'!H2351</f>
        <v>0</v>
      </c>
      <c r="I2351" s="1">
        <f>'[1]RC-1'!I2351</f>
        <v>0</v>
      </c>
      <c r="J2351" s="1">
        <f>'[1]RC-1'!J2351</f>
        <v>0</v>
      </c>
      <c r="K2351" s="1">
        <f>'[1]RC-1'!K2351</f>
        <v>0</v>
      </c>
      <c r="L2351" s="1">
        <f>'[1]RC-1'!L2351</f>
        <v>0</v>
      </c>
      <c r="M2351" s="1">
        <f>'[1]RC-1'!M2351</f>
        <v>0</v>
      </c>
      <c r="N2351" s="1">
        <f>'[1]RC-1'!N2351</f>
        <v>0</v>
      </c>
      <c r="O2351" s="1">
        <f>'[1]RC-1'!O2351</f>
        <v>0</v>
      </c>
      <c r="P2351" s="1">
        <f>'[1]RC-1'!P2351</f>
        <v>0</v>
      </c>
      <c r="Q2351" s="1">
        <f>'[1]RC-1'!Q2351</f>
        <v>0</v>
      </c>
      <c r="R2351" s="1">
        <f>'[1]RC-1'!R2351</f>
        <v>0</v>
      </c>
      <c r="S2351" s="1">
        <f>'[1]RC-1'!S2351</f>
        <v>0</v>
      </c>
      <c r="T2351" s="1">
        <f>'[1]RC-1'!T2351</f>
        <v>0</v>
      </c>
      <c r="U2351" s="1">
        <f>'[1]RC-1'!U2351</f>
        <v>0</v>
      </c>
      <c r="V2351" s="1">
        <f>'[1]RC-1'!V2351</f>
        <v>0</v>
      </c>
      <c r="W2351" s="1">
        <f>'[1]RC-1'!W2351</f>
        <v>0</v>
      </c>
      <c r="X2351" s="1">
        <f>'[1]RC-1'!X2351</f>
        <v>0</v>
      </c>
      <c r="Y2351" s="1">
        <f>'[1]RC-1'!Y2351</f>
        <v>0</v>
      </c>
      <c r="Z2351" s="1">
        <f>'[1]RC-1'!Z2351</f>
        <v>0</v>
      </c>
      <c r="AA2351" s="1">
        <f>'[1]RC-1'!AA2351</f>
        <v>0</v>
      </c>
      <c r="AB2351" s="1">
        <f>'[1]RC-1'!AB2351</f>
        <v>0</v>
      </c>
      <c r="AC2351" s="1">
        <f>'[1]RC-1'!AC2351</f>
        <v>0</v>
      </c>
      <c r="AD2351" s="1">
        <f>'[1]RC-1'!AD2351</f>
        <v>0</v>
      </c>
      <c r="AE2351" s="1">
        <f>'[1]RC-1'!AE2351</f>
        <v>0</v>
      </c>
      <c r="AF2351" s="1">
        <f>'[1]RC-1'!AF2351</f>
        <v>0</v>
      </c>
      <c r="AG2351" s="1">
        <f>'[1]RC-1'!AG2351</f>
        <v>0</v>
      </c>
      <c r="AH2351" s="1">
        <f>'[1]RC-1'!AH2351</f>
        <v>0</v>
      </c>
      <c r="AI2351" s="1">
        <f>'[1]RC-1'!AI2351</f>
        <v>0</v>
      </c>
    </row>
    <row r="2352" spans="1:35" x14ac:dyDescent="0.3">
      <c r="A2352" s="1">
        <f>'[1]RC-1'!A2352</f>
        <v>0</v>
      </c>
      <c r="B2352" s="1">
        <f>'[1]RC-1'!B2352</f>
        <v>0</v>
      </c>
      <c r="C2352" s="1">
        <f>'[1]RC-1'!C2352</f>
        <v>0</v>
      </c>
      <c r="D2352" s="1">
        <f>'[1]RC-1'!D2352</f>
        <v>0</v>
      </c>
      <c r="E2352" s="1">
        <f>'[1]RC-1'!E2352</f>
        <v>0</v>
      </c>
      <c r="F2352" s="1">
        <f>'[1]RC-1'!F2352</f>
        <v>0</v>
      </c>
      <c r="G2352" s="1">
        <f>'[1]RC-1'!G2352</f>
        <v>0</v>
      </c>
      <c r="H2352" s="1">
        <f>'[1]RC-1'!H2352</f>
        <v>0</v>
      </c>
      <c r="I2352" s="1">
        <f>'[1]RC-1'!I2352</f>
        <v>0</v>
      </c>
      <c r="J2352" s="1">
        <f>'[1]RC-1'!J2352</f>
        <v>0</v>
      </c>
      <c r="K2352" s="1">
        <f>'[1]RC-1'!K2352</f>
        <v>0</v>
      </c>
      <c r="L2352" s="1">
        <f>'[1]RC-1'!L2352</f>
        <v>0</v>
      </c>
      <c r="M2352" s="1">
        <f>'[1]RC-1'!M2352</f>
        <v>0</v>
      </c>
      <c r="N2352" s="1">
        <f>'[1]RC-1'!N2352</f>
        <v>0</v>
      </c>
      <c r="O2352" s="1">
        <f>'[1]RC-1'!O2352</f>
        <v>0</v>
      </c>
      <c r="P2352" s="1">
        <f>'[1]RC-1'!P2352</f>
        <v>0</v>
      </c>
      <c r="Q2352" s="1">
        <f>'[1]RC-1'!Q2352</f>
        <v>0</v>
      </c>
      <c r="R2352" s="1">
        <f>'[1]RC-1'!R2352</f>
        <v>0</v>
      </c>
      <c r="S2352" s="1">
        <f>'[1]RC-1'!S2352</f>
        <v>0</v>
      </c>
      <c r="T2352" s="1">
        <f>'[1]RC-1'!T2352</f>
        <v>0</v>
      </c>
      <c r="U2352" s="1">
        <f>'[1]RC-1'!U2352</f>
        <v>0</v>
      </c>
      <c r="V2352" s="1">
        <f>'[1]RC-1'!V2352</f>
        <v>0</v>
      </c>
      <c r="W2352" s="1">
        <f>'[1]RC-1'!W2352</f>
        <v>0</v>
      </c>
      <c r="X2352" s="1">
        <f>'[1]RC-1'!X2352</f>
        <v>0</v>
      </c>
      <c r="Y2352" s="1">
        <f>'[1]RC-1'!Y2352</f>
        <v>0</v>
      </c>
      <c r="Z2352" s="1">
        <f>'[1]RC-1'!Z2352</f>
        <v>0</v>
      </c>
      <c r="AA2352" s="1">
        <f>'[1]RC-1'!AA2352</f>
        <v>0</v>
      </c>
      <c r="AB2352" s="1">
        <f>'[1]RC-1'!AB2352</f>
        <v>0</v>
      </c>
      <c r="AC2352" s="1">
        <f>'[1]RC-1'!AC2352</f>
        <v>0</v>
      </c>
      <c r="AD2352" s="1">
        <f>'[1]RC-1'!AD2352</f>
        <v>0</v>
      </c>
      <c r="AE2352" s="1">
        <f>'[1]RC-1'!AE2352</f>
        <v>0</v>
      </c>
      <c r="AF2352" s="1">
        <f>'[1]RC-1'!AF2352</f>
        <v>0</v>
      </c>
      <c r="AG2352" s="1">
        <f>'[1]RC-1'!AG2352</f>
        <v>0</v>
      </c>
      <c r="AH2352" s="1">
        <f>'[1]RC-1'!AH2352</f>
        <v>0</v>
      </c>
      <c r="AI2352" s="1">
        <f>'[1]RC-1'!AI2352</f>
        <v>0</v>
      </c>
    </row>
    <row r="2353" spans="1:35" x14ac:dyDescent="0.3">
      <c r="A2353" s="1">
        <f>'[1]RC-1'!A2353</f>
        <v>0</v>
      </c>
      <c r="B2353" s="1">
        <f>'[1]RC-1'!B2353</f>
        <v>0</v>
      </c>
      <c r="C2353" s="1">
        <f>'[1]RC-1'!C2353</f>
        <v>0</v>
      </c>
      <c r="D2353" s="1">
        <f>'[1]RC-1'!D2353</f>
        <v>0</v>
      </c>
      <c r="E2353" s="1">
        <f>'[1]RC-1'!E2353</f>
        <v>0</v>
      </c>
      <c r="F2353" s="1">
        <f>'[1]RC-1'!F2353</f>
        <v>0</v>
      </c>
      <c r="G2353" s="1">
        <f>'[1]RC-1'!G2353</f>
        <v>0</v>
      </c>
      <c r="H2353" s="1">
        <f>'[1]RC-1'!H2353</f>
        <v>0</v>
      </c>
      <c r="I2353" s="1">
        <f>'[1]RC-1'!I2353</f>
        <v>0</v>
      </c>
      <c r="J2353" s="1">
        <f>'[1]RC-1'!J2353</f>
        <v>0</v>
      </c>
      <c r="K2353" s="1">
        <f>'[1]RC-1'!K2353</f>
        <v>0</v>
      </c>
      <c r="L2353" s="1">
        <f>'[1]RC-1'!L2353</f>
        <v>0</v>
      </c>
      <c r="M2353" s="1">
        <f>'[1]RC-1'!M2353</f>
        <v>0</v>
      </c>
      <c r="N2353" s="1">
        <f>'[1]RC-1'!N2353</f>
        <v>0</v>
      </c>
      <c r="O2353" s="1">
        <f>'[1]RC-1'!O2353</f>
        <v>0</v>
      </c>
      <c r="P2353" s="1">
        <f>'[1]RC-1'!P2353</f>
        <v>0</v>
      </c>
      <c r="Q2353" s="1">
        <f>'[1]RC-1'!Q2353</f>
        <v>0</v>
      </c>
      <c r="R2353" s="1">
        <f>'[1]RC-1'!R2353</f>
        <v>0</v>
      </c>
      <c r="S2353" s="1">
        <f>'[1]RC-1'!S2353</f>
        <v>0</v>
      </c>
      <c r="T2353" s="1">
        <f>'[1]RC-1'!T2353</f>
        <v>0</v>
      </c>
      <c r="U2353" s="1">
        <f>'[1]RC-1'!U2353</f>
        <v>0</v>
      </c>
      <c r="V2353" s="1">
        <f>'[1]RC-1'!V2353</f>
        <v>0</v>
      </c>
      <c r="W2353" s="1">
        <f>'[1]RC-1'!W2353</f>
        <v>0</v>
      </c>
      <c r="X2353" s="1">
        <f>'[1]RC-1'!X2353</f>
        <v>0</v>
      </c>
      <c r="Y2353" s="1">
        <f>'[1]RC-1'!Y2353</f>
        <v>0</v>
      </c>
      <c r="Z2353" s="1">
        <f>'[1]RC-1'!Z2353</f>
        <v>0</v>
      </c>
      <c r="AA2353" s="1">
        <f>'[1]RC-1'!AA2353</f>
        <v>0</v>
      </c>
      <c r="AB2353" s="1">
        <f>'[1]RC-1'!AB2353</f>
        <v>0</v>
      </c>
      <c r="AC2353" s="1">
        <f>'[1]RC-1'!AC2353</f>
        <v>0</v>
      </c>
      <c r="AD2353" s="1">
        <f>'[1]RC-1'!AD2353</f>
        <v>0</v>
      </c>
      <c r="AE2353" s="1">
        <f>'[1]RC-1'!AE2353</f>
        <v>0</v>
      </c>
      <c r="AF2353" s="1">
        <f>'[1]RC-1'!AF2353</f>
        <v>0</v>
      </c>
      <c r="AG2353" s="1">
        <f>'[1]RC-1'!AG2353</f>
        <v>0</v>
      </c>
      <c r="AH2353" s="1">
        <f>'[1]RC-1'!AH2353</f>
        <v>0</v>
      </c>
      <c r="AI2353" s="1">
        <f>'[1]RC-1'!AI2353</f>
        <v>0</v>
      </c>
    </row>
    <row r="2354" spans="1:35" x14ac:dyDescent="0.3">
      <c r="A2354" s="1">
        <f>'[1]RC-1'!A2354</f>
        <v>0</v>
      </c>
      <c r="B2354" s="1">
        <f>'[1]RC-1'!B2354</f>
        <v>0</v>
      </c>
      <c r="C2354" s="1">
        <f>'[1]RC-1'!C2354</f>
        <v>0</v>
      </c>
      <c r="D2354" s="1">
        <f>'[1]RC-1'!D2354</f>
        <v>0</v>
      </c>
      <c r="E2354" s="1">
        <f>'[1]RC-1'!E2354</f>
        <v>0</v>
      </c>
      <c r="F2354" s="1">
        <f>'[1]RC-1'!F2354</f>
        <v>0</v>
      </c>
      <c r="G2354" s="1">
        <f>'[1]RC-1'!G2354</f>
        <v>0</v>
      </c>
      <c r="H2354" s="1">
        <f>'[1]RC-1'!H2354</f>
        <v>0</v>
      </c>
      <c r="I2354" s="1">
        <f>'[1]RC-1'!I2354</f>
        <v>0</v>
      </c>
      <c r="J2354" s="1">
        <f>'[1]RC-1'!J2354</f>
        <v>0</v>
      </c>
      <c r="K2354" s="1">
        <f>'[1]RC-1'!K2354</f>
        <v>0</v>
      </c>
      <c r="L2354" s="1">
        <f>'[1]RC-1'!L2354</f>
        <v>0</v>
      </c>
      <c r="M2354" s="1">
        <f>'[1]RC-1'!M2354</f>
        <v>0</v>
      </c>
      <c r="N2354" s="1">
        <f>'[1]RC-1'!N2354</f>
        <v>0</v>
      </c>
      <c r="O2354" s="1">
        <f>'[1]RC-1'!O2354</f>
        <v>0</v>
      </c>
      <c r="P2354" s="1">
        <f>'[1]RC-1'!P2354</f>
        <v>0</v>
      </c>
      <c r="Q2354" s="1">
        <f>'[1]RC-1'!Q2354</f>
        <v>0</v>
      </c>
      <c r="R2354" s="1">
        <f>'[1]RC-1'!R2354</f>
        <v>0</v>
      </c>
      <c r="S2354" s="1">
        <f>'[1]RC-1'!S2354</f>
        <v>0</v>
      </c>
      <c r="T2354" s="1">
        <f>'[1]RC-1'!T2354</f>
        <v>0</v>
      </c>
      <c r="U2354" s="1">
        <f>'[1]RC-1'!U2354</f>
        <v>0</v>
      </c>
      <c r="V2354" s="1">
        <f>'[1]RC-1'!V2354</f>
        <v>0</v>
      </c>
      <c r="W2354" s="1">
        <f>'[1]RC-1'!W2354</f>
        <v>0</v>
      </c>
      <c r="X2354" s="1">
        <f>'[1]RC-1'!X2354</f>
        <v>0</v>
      </c>
      <c r="Y2354" s="1">
        <f>'[1]RC-1'!Y2354</f>
        <v>0</v>
      </c>
      <c r="Z2354" s="1">
        <f>'[1]RC-1'!Z2354</f>
        <v>0</v>
      </c>
      <c r="AA2354" s="1">
        <f>'[1]RC-1'!AA2354</f>
        <v>0</v>
      </c>
      <c r="AB2354" s="1">
        <f>'[1]RC-1'!AB2354</f>
        <v>0</v>
      </c>
      <c r="AC2354" s="1">
        <f>'[1]RC-1'!AC2354</f>
        <v>0</v>
      </c>
      <c r="AD2354" s="1">
        <f>'[1]RC-1'!AD2354</f>
        <v>0</v>
      </c>
      <c r="AE2354" s="1">
        <f>'[1]RC-1'!AE2354</f>
        <v>0</v>
      </c>
      <c r="AF2354" s="1">
        <f>'[1]RC-1'!AF2354</f>
        <v>0</v>
      </c>
      <c r="AG2354" s="1">
        <f>'[1]RC-1'!AG2354</f>
        <v>0</v>
      </c>
      <c r="AH2354" s="1">
        <f>'[1]RC-1'!AH2354</f>
        <v>0</v>
      </c>
      <c r="AI2354" s="1">
        <f>'[1]RC-1'!AI2354</f>
        <v>0</v>
      </c>
    </row>
    <row r="2355" spans="1:35" x14ac:dyDescent="0.3">
      <c r="A2355" s="1">
        <f>'[1]RC-1'!A2355</f>
        <v>0</v>
      </c>
      <c r="B2355" s="1">
        <f>'[1]RC-1'!B2355</f>
        <v>0</v>
      </c>
      <c r="C2355" s="1">
        <f>'[1]RC-1'!C2355</f>
        <v>0</v>
      </c>
      <c r="D2355" s="1">
        <f>'[1]RC-1'!D2355</f>
        <v>0</v>
      </c>
      <c r="E2355" s="1">
        <f>'[1]RC-1'!E2355</f>
        <v>0</v>
      </c>
      <c r="F2355" s="1">
        <f>'[1]RC-1'!F2355</f>
        <v>0</v>
      </c>
      <c r="G2355" s="1">
        <f>'[1]RC-1'!G2355</f>
        <v>0</v>
      </c>
      <c r="H2355" s="1">
        <f>'[1]RC-1'!H2355</f>
        <v>0</v>
      </c>
      <c r="I2355" s="1">
        <f>'[1]RC-1'!I2355</f>
        <v>0</v>
      </c>
      <c r="J2355" s="1">
        <f>'[1]RC-1'!J2355</f>
        <v>0</v>
      </c>
      <c r="K2355" s="1">
        <f>'[1]RC-1'!K2355</f>
        <v>0</v>
      </c>
      <c r="L2355" s="1">
        <f>'[1]RC-1'!L2355</f>
        <v>0</v>
      </c>
      <c r="M2355" s="1">
        <f>'[1]RC-1'!M2355</f>
        <v>0</v>
      </c>
      <c r="N2355" s="1">
        <f>'[1]RC-1'!N2355</f>
        <v>0</v>
      </c>
      <c r="O2355" s="1">
        <f>'[1]RC-1'!O2355</f>
        <v>0</v>
      </c>
      <c r="P2355" s="1">
        <f>'[1]RC-1'!P2355</f>
        <v>0</v>
      </c>
      <c r="Q2355" s="1">
        <f>'[1]RC-1'!Q2355</f>
        <v>0</v>
      </c>
      <c r="R2355" s="1">
        <f>'[1]RC-1'!R2355</f>
        <v>0</v>
      </c>
      <c r="S2355" s="1">
        <f>'[1]RC-1'!S2355</f>
        <v>0</v>
      </c>
      <c r="T2355" s="1">
        <f>'[1]RC-1'!T2355</f>
        <v>0</v>
      </c>
      <c r="U2355" s="1">
        <f>'[1]RC-1'!U2355</f>
        <v>0</v>
      </c>
      <c r="V2355" s="1">
        <f>'[1]RC-1'!V2355</f>
        <v>0</v>
      </c>
      <c r="W2355" s="1">
        <f>'[1]RC-1'!W2355</f>
        <v>0</v>
      </c>
      <c r="X2355" s="1">
        <f>'[1]RC-1'!X2355</f>
        <v>0</v>
      </c>
      <c r="Y2355" s="1">
        <f>'[1]RC-1'!Y2355</f>
        <v>0</v>
      </c>
      <c r="Z2355" s="1">
        <f>'[1]RC-1'!Z2355</f>
        <v>0</v>
      </c>
      <c r="AA2355" s="1">
        <f>'[1]RC-1'!AA2355</f>
        <v>0</v>
      </c>
      <c r="AB2355" s="1">
        <f>'[1]RC-1'!AB2355</f>
        <v>0</v>
      </c>
      <c r="AC2355" s="1">
        <f>'[1]RC-1'!AC2355</f>
        <v>0</v>
      </c>
      <c r="AD2355" s="1">
        <f>'[1]RC-1'!AD2355</f>
        <v>0</v>
      </c>
      <c r="AE2355" s="1">
        <f>'[1]RC-1'!AE2355</f>
        <v>0</v>
      </c>
      <c r="AF2355" s="1">
        <f>'[1]RC-1'!AF2355</f>
        <v>0</v>
      </c>
      <c r="AG2355" s="1">
        <f>'[1]RC-1'!AG2355</f>
        <v>0</v>
      </c>
      <c r="AH2355" s="1">
        <f>'[1]RC-1'!AH2355</f>
        <v>0</v>
      </c>
      <c r="AI2355" s="1">
        <f>'[1]RC-1'!AI2355</f>
        <v>0</v>
      </c>
    </row>
    <row r="2356" spans="1:35" x14ac:dyDescent="0.3">
      <c r="A2356" s="1">
        <f>'[1]RC-1'!A2356</f>
        <v>0</v>
      </c>
      <c r="B2356" s="1">
        <f>'[1]RC-1'!B2356</f>
        <v>0</v>
      </c>
      <c r="C2356" s="1">
        <f>'[1]RC-1'!C2356</f>
        <v>0</v>
      </c>
      <c r="D2356" s="1">
        <f>'[1]RC-1'!D2356</f>
        <v>0</v>
      </c>
      <c r="E2356" s="1">
        <f>'[1]RC-1'!E2356</f>
        <v>0</v>
      </c>
      <c r="F2356" s="1">
        <f>'[1]RC-1'!F2356</f>
        <v>0</v>
      </c>
      <c r="G2356" s="1">
        <f>'[1]RC-1'!G2356</f>
        <v>0</v>
      </c>
      <c r="H2356" s="1">
        <f>'[1]RC-1'!H2356</f>
        <v>0</v>
      </c>
      <c r="I2356" s="1">
        <f>'[1]RC-1'!I2356</f>
        <v>0</v>
      </c>
      <c r="J2356" s="1">
        <f>'[1]RC-1'!J2356</f>
        <v>0</v>
      </c>
      <c r="K2356" s="1">
        <f>'[1]RC-1'!K2356</f>
        <v>0</v>
      </c>
      <c r="L2356" s="1">
        <f>'[1]RC-1'!L2356</f>
        <v>0</v>
      </c>
      <c r="M2356" s="1">
        <f>'[1]RC-1'!M2356</f>
        <v>0</v>
      </c>
      <c r="N2356" s="1">
        <f>'[1]RC-1'!N2356</f>
        <v>0</v>
      </c>
      <c r="O2356" s="1">
        <f>'[1]RC-1'!O2356</f>
        <v>0</v>
      </c>
      <c r="P2356" s="1">
        <f>'[1]RC-1'!P2356</f>
        <v>0</v>
      </c>
      <c r="Q2356" s="1">
        <f>'[1]RC-1'!Q2356</f>
        <v>0</v>
      </c>
      <c r="R2356" s="1">
        <f>'[1]RC-1'!R2356</f>
        <v>0</v>
      </c>
      <c r="S2356" s="1">
        <f>'[1]RC-1'!S2356</f>
        <v>0</v>
      </c>
      <c r="T2356" s="1">
        <f>'[1]RC-1'!T2356</f>
        <v>0</v>
      </c>
      <c r="U2356" s="1">
        <f>'[1]RC-1'!U2356</f>
        <v>0</v>
      </c>
      <c r="V2356" s="1">
        <f>'[1]RC-1'!V2356</f>
        <v>0</v>
      </c>
      <c r="W2356" s="1">
        <f>'[1]RC-1'!W2356</f>
        <v>0</v>
      </c>
      <c r="X2356" s="1">
        <f>'[1]RC-1'!X2356</f>
        <v>0</v>
      </c>
      <c r="Y2356" s="1">
        <f>'[1]RC-1'!Y2356</f>
        <v>0</v>
      </c>
      <c r="Z2356" s="1">
        <f>'[1]RC-1'!Z2356</f>
        <v>0</v>
      </c>
      <c r="AA2356" s="1">
        <f>'[1]RC-1'!AA2356</f>
        <v>0</v>
      </c>
      <c r="AB2356" s="1">
        <f>'[1]RC-1'!AB2356</f>
        <v>0</v>
      </c>
      <c r="AC2356" s="1">
        <f>'[1]RC-1'!AC2356</f>
        <v>0</v>
      </c>
      <c r="AD2356" s="1">
        <f>'[1]RC-1'!AD2356</f>
        <v>0</v>
      </c>
      <c r="AE2356" s="1">
        <f>'[1]RC-1'!AE2356</f>
        <v>0</v>
      </c>
      <c r="AF2356" s="1">
        <f>'[1]RC-1'!AF2356</f>
        <v>0</v>
      </c>
      <c r="AG2356" s="1">
        <f>'[1]RC-1'!AG2356</f>
        <v>0</v>
      </c>
      <c r="AH2356" s="1">
        <f>'[1]RC-1'!AH2356</f>
        <v>0</v>
      </c>
      <c r="AI2356" s="1">
        <f>'[1]RC-1'!AI2356</f>
        <v>0</v>
      </c>
    </row>
    <row r="2357" spans="1:35" x14ac:dyDescent="0.3">
      <c r="A2357" s="1">
        <f>'[1]RC-1'!A2357</f>
        <v>0</v>
      </c>
      <c r="B2357" s="1">
        <f>'[1]RC-1'!B2357</f>
        <v>0</v>
      </c>
      <c r="C2357" s="1">
        <f>'[1]RC-1'!C2357</f>
        <v>0</v>
      </c>
      <c r="D2357" s="1">
        <f>'[1]RC-1'!D2357</f>
        <v>0</v>
      </c>
      <c r="E2357" s="1">
        <f>'[1]RC-1'!E2357</f>
        <v>0</v>
      </c>
      <c r="F2357" s="1">
        <f>'[1]RC-1'!F2357</f>
        <v>0</v>
      </c>
      <c r="G2357" s="1">
        <f>'[1]RC-1'!G2357</f>
        <v>0</v>
      </c>
      <c r="H2357" s="1">
        <f>'[1]RC-1'!H2357</f>
        <v>0</v>
      </c>
      <c r="I2357" s="1">
        <f>'[1]RC-1'!I2357</f>
        <v>0</v>
      </c>
      <c r="J2357" s="1">
        <f>'[1]RC-1'!J2357</f>
        <v>0</v>
      </c>
      <c r="K2357" s="1">
        <f>'[1]RC-1'!K2357</f>
        <v>0</v>
      </c>
      <c r="L2357" s="1">
        <f>'[1]RC-1'!L2357</f>
        <v>0</v>
      </c>
      <c r="M2357" s="1">
        <f>'[1]RC-1'!M2357</f>
        <v>0</v>
      </c>
      <c r="N2357" s="1">
        <f>'[1]RC-1'!N2357</f>
        <v>0</v>
      </c>
      <c r="O2357" s="1">
        <f>'[1]RC-1'!O2357</f>
        <v>0</v>
      </c>
      <c r="P2357" s="1">
        <f>'[1]RC-1'!P2357</f>
        <v>0</v>
      </c>
      <c r="Q2357" s="1">
        <f>'[1]RC-1'!Q2357</f>
        <v>0</v>
      </c>
      <c r="R2357" s="1">
        <f>'[1]RC-1'!R2357</f>
        <v>0</v>
      </c>
      <c r="S2357" s="1">
        <f>'[1]RC-1'!S2357</f>
        <v>0</v>
      </c>
      <c r="T2357" s="1">
        <f>'[1]RC-1'!T2357</f>
        <v>0</v>
      </c>
      <c r="U2357" s="1">
        <f>'[1]RC-1'!U2357</f>
        <v>0</v>
      </c>
      <c r="V2357" s="1">
        <f>'[1]RC-1'!V2357</f>
        <v>0</v>
      </c>
      <c r="W2357" s="1">
        <f>'[1]RC-1'!W2357</f>
        <v>0</v>
      </c>
      <c r="X2357" s="1">
        <f>'[1]RC-1'!X2357</f>
        <v>0</v>
      </c>
      <c r="Y2357" s="1">
        <f>'[1]RC-1'!Y2357</f>
        <v>0</v>
      </c>
      <c r="Z2357" s="1">
        <f>'[1]RC-1'!Z2357</f>
        <v>0</v>
      </c>
      <c r="AA2357" s="1">
        <f>'[1]RC-1'!AA2357</f>
        <v>0</v>
      </c>
      <c r="AB2357" s="1">
        <f>'[1]RC-1'!AB2357</f>
        <v>0</v>
      </c>
      <c r="AC2357" s="1">
        <f>'[1]RC-1'!AC2357</f>
        <v>0</v>
      </c>
      <c r="AD2357" s="1">
        <f>'[1]RC-1'!AD2357</f>
        <v>0</v>
      </c>
      <c r="AE2357" s="1">
        <f>'[1]RC-1'!AE2357</f>
        <v>0</v>
      </c>
      <c r="AF2357" s="1">
        <f>'[1]RC-1'!AF2357</f>
        <v>0</v>
      </c>
      <c r="AG2357" s="1">
        <f>'[1]RC-1'!AG2357</f>
        <v>0</v>
      </c>
      <c r="AH2357" s="1">
        <f>'[1]RC-1'!AH2357</f>
        <v>0</v>
      </c>
      <c r="AI2357" s="1">
        <f>'[1]RC-1'!AI2357</f>
        <v>0</v>
      </c>
    </row>
    <row r="2358" spans="1:35" x14ac:dyDescent="0.3">
      <c r="A2358" s="1">
        <f>'[1]RC-1'!A2358</f>
        <v>0</v>
      </c>
      <c r="B2358" s="1">
        <f>'[1]RC-1'!B2358</f>
        <v>0</v>
      </c>
      <c r="C2358" s="1">
        <f>'[1]RC-1'!C2358</f>
        <v>0</v>
      </c>
      <c r="D2358" s="1">
        <f>'[1]RC-1'!D2358</f>
        <v>0</v>
      </c>
      <c r="E2358" s="1">
        <f>'[1]RC-1'!E2358</f>
        <v>0</v>
      </c>
      <c r="F2358" s="1">
        <f>'[1]RC-1'!F2358</f>
        <v>0</v>
      </c>
      <c r="G2358" s="1">
        <f>'[1]RC-1'!G2358</f>
        <v>0</v>
      </c>
      <c r="H2358" s="1">
        <f>'[1]RC-1'!H2358</f>
        <v>0</v>
      </c>
      <c r="I2358" s="1">
        <f>'[1]RC-1'!I2358</f>
        <v>0</v>
      </c>
      <c r="J2358" s="1">
        <f>'[1]RC-1'!J2358</f>
        <v>0</v>
      </c>
      <c r="K2358" s="1">
        <f>'[1]RC-1'!K2358</f>
        <v>0</v>
      </c>
      <c r="L2358" s="1">
        <f>'[1]RC-1'!L2358</f>
        <v>0</v>
      </c>
      <c r="M2358" s="1">
        <f>'[1]RC-1'!M2358</f>
        <v>0</v>
      </c>
      <c r="N2358" s="1">
        <f>'[1]RC-1'!N2358</f>
        <v>0</v>
      </c>
      <c r="O2358" s="1">
        <f>'[1]RC-1'!O2358</f>
        <v>0</v>
      </c>
      <c r="P2358" s="1">
        <f>'[1]RC-1'!P2358</f>
        <v>0</v>
      </c>
      <c r="Q2358" s="1">
        <f>'[1]RC-1'!Q2358</f>
        <v>0</v>
      </c>
      <c r="R2358" s="1">
        <f>'[1]RC-1'!R2358</f>
        <v>0</v>
      </c>
      <c r="S2358" s="1">
        <f>'[1]RC-1'!S2358</f>
        <v>0</v>
      </c>
      <c r="T2358" s="1">
        <f>'[1]RC-1'!T2358</f>
        <v>0</v>
      </c>
      <c r="U2358" s="1">
        <f>'[1]RC-1'!U2358</f>
        <v>0</v>
      </c>
      <c r="V2358" s="1">
        <f>'[1]RC-1'!V2358</f>
        <v>0</v>
      </c>
      <c r="W2358" s="1">
        <f>'[1]RC-1'!W2358</f>
        <v>0</v>
      </c>
      <c r="X2358" s="1">
        <f>'[1]RC-1'!X2358</f>
        <v>0</v>
      </c>
      <c r="Y2358" s="1">
        <f>'[1]RC-1'!Y2358</f>
        <v>0</v>
      </c>
      <c r="Z2358" s="1">
        <f>'[1]RC-1'!Z2358</f>
        <v>0</v>
      </c>
      <c r="AA2358" s="1">
        <f>'[1]RC-1'!AA2358</f>
        <v>0</v>
      </c>
      <c r="AB2358" s="1">
        <f>'[1]RC-1'!AB2358</f>
        <v>0</v>
      </c>
      <c r="AC2358" s="1">
        <f>'[1]RC-1'!AC2358</f>
        <v>0</v>
      </c>
      <c r="AD2358" s="1">
        <f>'[1]RC-1'!AD2358</f>
        <v>0</v>
      </c>
      <c r="AE2358" s="1">
        <f>'[1]RC-1'!AE2358</f>
        <v>0</v>
      </c>
      <c r="AF2358" s="1">
        <f>'[1]RC-1'!AF2358</f>
        <v>0</v>
      </c>
      <c r="AG2358" s="1">
        <f>'[1]RC-1'!AG2358</f>
        <v>0</v>
      </c>
      <c r="AH2358" s="1">
        <f>'[1]RC-1'!AH2358</f>
        <v>0</v>
      </c>
      <c r="AI2358" s="1">
        <f>'[1]RC-1'!AI2358</f>
        <v>0</v>
      </c>
    </row>
    <row r="2359" spans="1:35" x14ac:dyDescent="0.3">
      <c r="A2359" s="1">
        <f>'[1]RC-1'!A2359</f>
        <v>0</v>
      </c>
      <c r="B2359" s="1">
        <f>'[1]RC-1'!B2359</f>
        <v>0</v>
      </c>
      <c r="C2359" s="1">
        <f>'[1]RC-1'!C2359</f>
        <v>0</v>
      </c>
      <c r="D2359" s="1">
        <f>'[1]RC-1'!D2359</f>
        <v>0</v>
      </c>
      <c r="E2359" s="1">
        <f>'[1]RC-1'!E2359</f>
        <v>0</v>
      </c>
      <c r="F2359" s="1">
        <f>'[1]RC-1'!F2359</f>
        <v>0</v>
      </c>
      <c r="G2359" s="1">
        <f>'[1]RC-1'!G2359</f>
        <v>0</v>
      </c>
      <c r="H2359" s="1">
        <f>'[1]RC-1'!H2359</f>
        <v>0</v>
      </c>
      <c r="I2359" s="1">
        <f>'[1]RC-1'!I2359</f>
        <v>0</v>
      </c>
      <c r="J2359" s="1">
        <f>'[1]RC-1'!J2359</f>
        <v>0</v>
      </c>
      <c r="K2359" s="1">
        <f>'[1]RC-1'!K2359</f>
        <v>0</v>
      </c>
      <c r="L2359" s="1">
        <f>'[1]RC-1'!L2359</f>
        <v>0</v>
      </c>
      <c r="M2359" s="1">
        <f>'[1]RC-1'!M2359</f>
        <v>0</v>
      </c>
      <c r="N2359" s="1">
        <f>'[1]RC-1'!N2359</f>
        <v>0</v>
      </c>
      <c r="O2359" s="1">
        <f>'[1]RC-1'!O2359</f>
        <v>0</v>
      </c>
      <c r="P2359" s="1">
        <f>'[1]RC-1'!P2359</f>
        <v>0</v>
      </c>
      <c r="Q2359" s="1">
        <f>'[1]RC-1'!Q2359</f>
        <v>0</v>
      </c>
      <c r="R2359" s="1">
        <f>'[1]RC-1'!R2359</f>
        <v>0</v>
      </c>
      <c r="S2359" s="1">
        <f>'[1]RC-1'!S2359</f>
        <v>0</v>
      </c>
      <c r="T2359" s="1">
        <f>'[1]RC-1'!T2359</f>
        <v>0</v>
      </c>
      <c r="U2359" s="1">
        <f>'[1]RC-1'!U2359</f>
        <v>0</v>
      </c>
      <c r="V2359" s="1">
        <f>'[1]RC-1'!V2359</f>
        <v>0</v>
      </c>
      <c r="W2359" s="1">
        <f>'[1]RC-1'!W2359</f>
        <v>0</v>
      </c>
      <c r="X2359" s="1">
        <f>'[1]RC-1'!X2359</f>
        <v>0</v>
      </c>
      <c r="Y2359" s="1">
        <f>'[1]RC-1'!Y2359</f>
        <v>0</v>
      </c>
      <c r="Z2359" s="1">
        <f>'[1]RC-1'!Z2359</f>
        <v>0</v>
      </c>
      <c r="AA2359" s="1">
        <f>'[1]RC-1'!AA2359</f>
        <v>0</v>
      </c>
      <c r="AB2359" s="1">
        <f>'[1]RC-1'!AB2359</f>
        <v>0</v>
      </c>
      <c r="AC2359" s="1">
        <f>'[1]RC-1'!AC2359</f>
        <v>0</v>
      </c>
      <c r="AD2359" s="1">
        <f>'[1]RC-1'!AD2359</f>
        <v>0</v>
      </c>
      <c r="AE2359" s="1">
        <f>'[1]RC-1'!AE2359</f>
        <v>0</v>
      </c>
      <c r="AF2359" s="1">
        <f>'[1]RC-1'!AF2359</f>
        <v>0</v>
      </c>
      <c r="AG2359" s="1">
        <f>'[1]RC-1'!AG2359</f>
        <v>0</v>
      </c>
      <c r="AH2359" s="1">
        <f>'[1]RC-1'!AH2359</f>
        <v>0</v>
      </c>
      <c r="AI2359" s="1">
        <f>'[1]RC-1'!AI2359</f>
        <v>0</v>
      </c>
    </row>
    <row r="2360" spans="1:35" x14ac:dyDescent="0.3">
      <c r="A2360" s="1">
        <f>'[1]RC-1'!A2360</f>
        <v>0</v>
      </c>
      <c r="B2360" s="1">
        <f>'[1]RC-1'!B2360</f>
        <v>0</v>
      </c>
      <c r="C2360" s="1">
        <f>'[1]RC-1'!C2360</f>
        <v>0</v>
      </c>
      <c r="D2360" s="1">
        <f>'[1]RC-1'!D2360</f>
        <v>0</v>
      </c>
      <c r="E2360" s="1">
        <f>'[1]RC-1'!E2360</f>
        <v>0</v>
      </c>
      <c r="F2360" s="1">
        <f>'[1]RC-1'!F2360</f>
        <v>0</v>
      </c>
      <c r="G2360" s="1">
        <f>'[1]RC-1'!G2360</f>
        <v>0</v>
      </c>
      <c r="H2360" s="1">
        <f>'[1]RC-1'!H2360</f>
        <v>0</v>
      </c>
      <c r="I2360" s="1">
        <f>'[1]RC-1'!I2360</f>
        <v>0</v>
      </c>
      <c r="J2360" s="1">
        <f>'[1]RC-1'!J2360</f>
        <v>0</v>
      </c>
      <c r="K2360" s="1">
        <f>'[1]RC-1'!K2360</f>
        <v>0</v>
      </c>
      <c r="L2360" s="1">
        <f>'[1]RC-1'!L2360</f>
        <v>0</v>
      </c>
      <c r="M2360" s="1">
        <f>'[1]RC-1'!M2360</f>
        <v>0</v>
      </c>
      <c r="N2360" s="1">
        <f>'[1]RC-1'!N2360</f>
        <v>0</v>
      </c>
      <c r="O2360" s="1">
        <f>'[1]RC-1'!O2360</f>
        <v>0</v>
      </c>
      <c r="P2360" s="1">
        <f>'[1]RC-1'!P2360</f>
        <v>0</v>
      </c>
      <c r="Q2360" s="1">
        <f>'[1]RC-1'!Q2360</f>
        <v>0</v>
      </c>
      <c r="R2360" s="1">
        <f>'[1]RC-1'!R2360</f>
        <v>0</v>
      </c>
      <c r="S2360" s="1">
        <f>'[1]RC-1'!S2360</f>
        <v>0</v>
      </c>
      <c r="T2360" s="1">
        <f>'[1]RC-1'!T2360</f>
        <v>0</v>
      </c>
      <c r="U2360" s="1">
        <f>'[1]RC-1'!U2360</f>
        <v>0</v>
      </c>
      <c r="V2360" s="1">
        <f>'[1]RC-1'!V2360</f>
        <v>0</v>
      </c>
      <c r="W2360" s="1">
        <f>'[1]RC-1'!W2360</f>
        <v>0</v>
      </c>
      <c r="X2360" s="1">
        <f>'[1]RC-1'!X2360</f>
        <v>0</v>
      </c>
      <c r="Y2360" s="1">
        <f>'[1]RC-1'!Y2360</f>
        <v>0</v>
      </c>
      <c r="Z2360" s="1">
        <f>'[1]RC-1'!Z2360</f>
        <v>0</v>
      </c>
      <c r="AA2360" s="1">
        <f>'[1]RC-1'!AA2360</f>
        <v>0</v>
      </c>
      <c r="AB2360" s="1">
        <f>'[1]RC-1'!AB2360</f>
        <v>0</v>
      </c>
      <c r="AC2360" s="1">
        <f>'[1]RC-1'!AC2360</f>
        <v>0</v>
      </c>
      <c r="AD2360" s="1">
        <f>'[1]RC-1'!AD2360</f>
        <v>0</v>
      </c>
      <c r="AE2360" s="1">
        <f>'[1]RC-1'!AE2360</f>
        <v>0</v>
      </c>
      <c r="AF2360" s="1">
        <f>'[1]RC-1'!AF2360</f>
        <v>0</v>
      </c>
      <c r="AG2360" s="1">
        <f>'[1]RC-1'!AG2360</f>
        <v>0</v>
      </c>
      <c r="AH2360" s="1">
        <f>'[1]RC-1'!AH2360</f>
        <v>0</v>
      </c>
      <c r="AI2360" s="1">
        <f>'[1]RC-1'!AI2360</f>
        <v>0</v>
      </c>
    </row>
    <row r="2361" spans="1:35" x14ac:dyDescent="0.3">
      <c r="A2361" s="1">
        <f>'[1]RC-1'!A2361</f>
        <v>0</v>
      </c>
      <c r="B2361" s="1">
        <f>'[1]RC-1'!B2361</f>
        <v>0</v>
      </c>
      <c r="C2361" s="1">
        <f>'[1]RC-1'!C2361</f>
        <v>0</v>
      </c>
      <c r="D2361" s="1">
        <f>'[1]RC-1'!D2361</f>
        <v>0</v>
      </c>
      <c r="E2361" s="1">
        <f>'[1]RC-1'!E2361</f>
        <v>0</v>
      </c>
      <c r="F2361" s="1">
        <f>'[1]RC-1'!F2361</f>
        <v>0</v>
      </c>
      <c r="G2361" s="1">
        <f>'[1]RC-1'!G2361</f>
        <v>0</v>
      </c>
      <c r="H2361" s="1">
        <f>'[1]RC-1'!H2361</f>
        <v>0</v>
      </c>
      <c r="I2361" s="1">
        <f>'[1]RC-1'!I2361</f>
        <v>0</v>
      </c>
      <c r="J2361" s="1">
        <f>'[1]RC-1'!J2361</f>
        <v>0</v>
      </c>
      <c r="K2361" s="1">
        <f>'[1]RC-1'!K2361</f>
        <v>0</v>
      </c>
      <c r="L2361" s="1">
        <f>'[1]RC-1'!L2361</f>
        <v>0</v>
      </c>
      <c r="M2361" s="1">
        <f>'[1]RC-1'!M2361</f>
        <v>0</v>
      </c>
      <c r="N2361" s="1">
        <f>'[1]RC-1'!N2361</f>
        <v>0</v>
      </c>
      <c r="O2361" s="1">
        <f>'[1]RC-1'!O2361</f>
        <v>0</v>
      </c>
      <c r="P2361" s="1">
        <f>'[1]RC-1'!P2361</f>
        <v>0</v>
      </c>
      <c r="Q2361" s="1">
        <f>'[1]RC-1'!Q2361</f>
        <v>0</v>
      </c>
      <c r="R2361" s="1">
        <f>'[1]RC-1'!R2361</f>
        <v>0</v>
      </c>
      <c r="S2361" s="1">
        <f>'[1]RC-1'!S2361</f>
        <v>0</v>
      </c>
      <c r="T2361" s="1">
        <f>'[1]RC-1'!T2361</f>
        <v>0</v>
      </c>
      <c r="U2361" s="1">
        <f>'[1]RC-1'!U2361</f>
        <v>0</v>
      </c>
      <c r="V2361" s="1">
        <f>'[1]RC-1'!V2361</f>
        <v>0</v>
      </c>
      <c r="W2361" s="1">
        <f>'[1]RC-1'!W2361</f>
        <v>0</v>
      </c>
      <c r="X2361" s="1">
        <f>'[1]RC-1'!X2361</f>
        <v>0</v>
      </c>
      <c r="Y2361" s="1">
        <f>'[1]RC-1'!Y2361</f>
        <v>0</v>
      </c>
      <c r="Z2361" s="1">
        <f>'[1]RC-1'!Z2361</f>
        <v>0</v>
      </c>
      <c r="AA2361" s="1">
        <f>'[1]RC-1'!AA2361</f>
        <v>0</v>
      </c>
      <c r="AB2361" s="1">
        <f>'[1]RC-1'!AB2361</f>
        <v>0</v>
      </c>
      <c r="AC2361" s="1">
        <f>'[1]RC-1'!AC2361</f>
        <v>0</v>
      </c>
      <c r="AD2361" s="1">
        <f>'[1]RC-1'!AD2361</f>
        <v>0</v>
      </c>
      <c r="AE2361" s="1">
        <f>'[1]RC-1'!AE2361</f>
        <v>0</v>
      </c>
      <c r="AF2361" s="1">
        <f>'[1]RC-1'!AF2361</f>
        <v>0</v>
      </c>
      <c r="AG2361" s="1">
        <f>'[1]RC-1'!AG2361</f>
        <v>0</v>
      </c>
      <c r="AH2361" s="1">
        <f>'[1]RC-1'!AH2361</f>
        <v>0</v>
      </c>
      <c r="AI2361" s="1">
        <f>'[1]RC-1'!AI2361</f>
        <v>0</v>
      </c>
    </row>
    <row r="2362" spans="1:35" x14ac:dyDescent="0.3">
      <c r="A2362" s="1">
        <f>'[1]RC-1'!A2362</f>
        <v>0</v>
      </c>
      <c r="B2362" s="1">
        <f>'[1]RC-1'!B2362</f>
        <v>0</v>
      </c>
      <c r="C2362" s="1">
        <f>'[1]RC-1'!C2362</f>
        <v>0</v>
      </c>
      <c r="D2362" s="1">
        <f>'[1]RC-1'!D2362</f>
        <v>0</v>
      </c>
      <c r="E2362" s="1">
        <f>'[1]RC-1'!E2362</f>
        <v>0</v>
      </c>
      <c r="F2362" s="1">
        <f>'[1]RC-1'!F2362</f>
        <v>0</v>
      </c>
      <c r="G2362" s="1">
        <f>'[1]RC-1'!G2362</f>
        <v>0</v>
      </c>
      <c r="H2362" s="1">
        <f>'[1]RC-1'!H2362</f>
        <v>0</v>
      </c>
      <c r="I2362" s="1">
        <f>'[1]RC-1'!I2362</f>
        <v>0</v>
      </c>
      <c r="J2362" s="1">
        <f>'[1]RC-1'!J2362</f>
        <v>0</v>
      </c>
      <c r="K2362" s="1">
        <f>'[1]RC-1'!K2362</f>
        <v>0</v>
      </c>
      <c r="L2362" s="1">
        <f>'[1]RC-1'!L2362</f>
        <v>0</v>
      </c>
      <c r="M2362" s="1">
        <f>'[1]RC-1'!M2362</f>
        <v>0</v>
      </c>
      <c r="N2362" s="1">
        <f>'[1]RC-1'!N2362</f>
        <v>0</v>
      </c>
      <c r="O2362" s="1">
        <f>'[1]RC-1'!O2362</f>
        <v>0</v>
      </c>
      <c r="P2362" s="1">
        <f>'[1]RC-1'!P2362</f>
        <v>0</v>
      </c>
      <c r="Q2362" s="1">
        <f>'[1]RC-1'!Q2362</f>
        <v>0</v>
      </c>
      <c r="R2362" s="1">
        <f>'[1]RC-1'!R2362</f>
        <v>0</v>
      </c>
      <c r="S2362" s="1">
        <f>'[1]RC-1'!S2362</f>
        <v>0</v>
      </c>
      <c r="T2362" s="1">
        <f>'[1]RC-1'!T2362</f>
        <v>0</v>
      </c>
      <c r="U2362" s="1">
        <f>'[1]RC-1'!U2362</f>
        <v>0</v>
      </c>
      <c r="V2362" s="1">
        <f>'[1]RC-1'!V2362</f>
        <v>0</v>
      </c>
      <c r="W2362" s="1">
        <f>'[1]RC-1'!W2362</f>
        <v>0</v>
      </c>
      <c r="X2362" s="1">
        <f>'[1]RC-1'!X2362</f>
        <v>0</v>
      </c>
      <c r="Y2362" s="1">
        <f>'[1]RC-1'!Y2362</f>
        <v>0</v>
      </c>
      <c r="Z2362" s="1">
        <f>'[1]RC-1'!Z2362</f>
        <v>0</v>
      </c>
      <c r="AA2362" s="1">
        <f>'[1]RC-1'!AA2362</f>
        <v>0</v>
      </c>
      <c r="AB2362" s="1">
        <f>'[1]RC-1'!AB2362</f>
        <v>0</v>
      </c>
      <c r="AC2362" s="1">
        <f>'[1]RC-1'!AC2362</f>
        <v>0</v>
      </c>
      <c r="AD2362" s="1">
        <f>'[1]RC-1'!AD2362</f>
        <v>0</v>
      </c>
      <c r="AE2362" s="1">
        <f>'[1]RC-1'!AE2362</f>
        <v>0</v>
      </c>
      <c r="AF2362" s="1">
        <f>'[1]RC-1'!AF2362</f>
        <v>0</v>
      </c>
      <c r="AG2362" s="1">
        <f>'[1]RC-1'!AG2362</f>
        <v>0</v>
      </c>
      <c r="AH2362" s="1">
        <f>'[1]RC-1'!AH2362</f>
        <v>0</v>
      </c>
      <c r="AI2362" s="1">
        <f>'[1]RC-1'!AI2362</f>
        <v>0</v>
      </c>
    </row>
    <row r="2363" spans="1:35" x14ac:dyDescent="0.3">
      <c r="A2363" s="1">
        <f>'[1]RC-1'!A2363</f>
        <v>0</v>
      </c>
      <c r="B2363" s="1">
        <f>'[1]RC-1'!B2363</f>
        <v>0</v>
      </c>
      <c r="C2363" s="1">
        <f>'[1]RC-1'!C2363</f>
        <v>0</v>
      </c>
      <c r="D2363" s="1">
        <f>'[1]RC-1'!D2363</f>
        <v>0</v>
      </c>
      <c r="E2363" s="1">
        <f>'[1]RC-1'!E2363</f>
        <v>0</v>
      </c>
      <c r="F2363" s="1">
        <f>'[1]RC-1'!F2363</f>
        <v>0</v>
      </c>
      <c r="G2363" s="1">
        <f>'[1]RC-1'!G2363</f>
        <v>0</v>
      </c>
      <c r="H2363" s="1">
        <f>'[1]RC-1'!H2363</f>
        <v>0</v>
      </c>
      <c r="I2363" s="1">
        <f>'[1]RC-1'!I2363</f>
        <v>0</v>
      </c>
      <c r="J2363" s="1">
        <f>'[1]RC-1'!J2363</f>
        <v>0</v>
      </c>
      <c r="K2363" s="1">
        <f>'[1]RC-1'!K2363</f>
        <v>0</v>
      </c>
      <c r="L2363" s="1">
        <f>'[1]RC-1'!L2363</f>
        <v>0</v>
      </c>
      <c r="M2363" s="1">
        <f>'[1]RC-1'!M2363</f>
        <v>0</v>
      </c>
      <c r="N2363" s="1">
        <f>'[1]RC-1'!N2363</f>
        <v>0</v>
      </c>
      <c r="O2363" s="1">
        <f>'[1]RC-1'!O2363</f>
        <v>0</v>
      </c>
      <c r="P2363" s="1">
        <f>'[1]RC-1'!P2363</f>
        <v>0</v>
      </c>
      <c r="Q2363" s="1">
        <f>'[1]RC-1'!Q2363</f>
        <v>0</v>
      </c>
      <c r="R2363" s="1">
        <f>'[1]RC-1'!R2363</f>
        <v>0</v>
      </c>
      <c r="S2363" s="1">
        <f>'[1]RC-1'!S2363</f>
        <v>0</v>
      </c>
      <c r="T2363" s="1">
        <f>'[1]RC-1'!T2363</f>
        <v>0</v>
      </c>
      <c r="U2363" s="1">
        <f>'[1]RC-1'!U2363</f>
        <v>0</v>
      </c>
      <c r="V2363" s="1">
        <f>'[1]RC-1'!V2363</f>
        <v>0</v>
      </c>
      <c r="W2363" s="1">
        <f>'[1]RC-1'!W2363</f>
        <v>0</v>
      </c>
      <c r="X2363" s="1">
        <f>'[1]RC-1'!X2363</f>
        <v>0</v>
      </c>
      <c r="Y2363" s="1">
        <f>'[1]RC-1'!Y2363</f>
        <v>0</v>
      </c>
      <c r="Z2363" s="1">
        <f>'[1]RC-1'!Z2363</f>
        <v>0</v>
      </c>
      <c r="AA2363" s="1">
        <f>'[1]RC-1'!AA2363</f>
        <v>0</v>
      </c>
      <c r="AB2363" s="1">
        <f>'[1]RC-1'!AB2363</f>
        <v>0</v>
      </c>
      <c r="AC2363" s="1">
        <f>'[1]RC-1'!AC2363</f>
        <v>0</v>
      </c>
      <c r="AD2363" s="1">
        <f>'[1]RC-1'!AD2363</f>
        <v>0</v>
      </c>
      <c r="AE2363" s="1">
        <f>'[1]RC-1'!AE2363</f>
        <v>0</v>
      </c>
      <c r="AF2363" s="1">
        <f>'[1]RC-1'!AF2363</f>
        <v>0</v>
      </c>
      <c r="AG2363" s="1">
        <f>'[1]RC-1'!AG2363</f>
        <v>0</v>
      </c>
      <c r="AH2363" s="1">
        <f>'[1]RC-1'!AH2363</f>
        <v>0</v>
      </c>
      <c r="AI2363" s="1">
        <f>'[1]RC-1'!AI2363</f>
        <v>0</v>
      </c>
    </row>
    <row r="2364" spans="1:35" x14ac:dyDescent="0.3">
      <c r="A2364" s="1">
        <f>'[1]RC-1'!A2364</f>
        <v>0</v>
      </c>
      <c r="B2364" s="1">
        <f>'[1]RC-1'!B2364</f>
        <v>0</v>
      </c>
      <c r="C2364" s="1">
        <f>'[1]RC-1'!C2364</f>
        <v>0</v>
      </c>
      <c r="D2364" s="1">
        <f>'[1]RC-1'!D2364</f>
        <v>0</v>
      </c>
      <c r="E2364" s="1">
        <f>'[1]RC-1'!E2364</f>
        <v>0</v>
      </c>
      <c r="F2364" s="1">
        <f>'[1]RC-1'!F2364</f>
        <v>0</v>
      </c>
      <c r="G2364" s="1">
        <f>'[1]RC-1'!G2364</f>
        <v>0</v>
      </c>
      <c r="H2364" s="1">
        <f>'[1]RC-1'!H2364</f>
        <v>0</v>
      </c>
      <c r="I2364" s="1">
        <f>'[1]RC-1'!I2364</f>
        <v>0</v>
      </c>
      <c r="J2364" s="1">
        <f>'[1]RC-1'!J2364</f>
        <v>0</v>
      </c>
      <c r="K2364" s="1">
        <f>'[1]RC-1'!K2364</f>
        <v>0</v>
      </c>
      <c r="L2364" s="1">
        <f>'[1]RC-1'!L2364</f>
        <v>0</v>
      </c>
      <c r="M2364" s="1">
        <f>'[1]RC-1'!M2364</f>
        <v>0</v>
      </c>
      <c r="N2364" s="1">
        <f>'[1]RC-1'!N2364</f>
        <v>0</v>
      </c>
      <c r="O2364" s="1">
        <f>'[1]RC-1'!O2364</f>
        <v>0</v>
      </c>
      <c r="P2364" s="1">
        <f>'[1]RC-1'!P2364</f>
        <v>0</v>
      </c>
      <c r="Q2364" s="1">
        <f>'[1]RC-1'!Q2364</f>
        <v>0</v>
      </c>
      <c r="R2364" s="1">
        <f>'[1]RC-1'!R2364</f>
        <v>0</v>
      </c>
      <c r="S2364" s="1">
        <f>'[1]RC-1'!S2364</f>
        <v>0</v>
      </c>
      <c r="T2364" s="1">
        <f>'[1]RC-1'!T2364</f>
        <v>0</v>
      </c>
      <c r="U2364" s="1">
        <f>'[1]RC-1'!U2364</f>
        <v>0</v>
      </c>
      <c r="V2364" s="1">
        <f>'[1]RC-1'!V2364</f>
        <v>0</v>
      </c>
      <c r="W2364" s="1">
        <f>'[1]RC-1'!W2364</f>
        <v>0</v>
      </c>
      <c r="X2364" s="1">
        <f>'[1]RC-1'!X2364</f>
        <v>0</v>
      </c>
      <c r="Y2364" s="1">
        <f>'[1]RC-1'!Y2364</f>
        <v>0</v>
      </c>
      <c r="Z2364" s="1">
        <f>'[1]RC-1'!Z2364</f>
        <v>0</v>
      </c>
      <c r="AA2364" s="1">
        <f>'[1]RC-1'!AA2364</f>
        <v>0</v>
      </c>
      <c r="AB2364" s="1">
        <f>'[1]RC-1'!AB2364</f>
        <v>0</v>
      </c>
      <c r="AC2364" s="1">
        <f>'[1]RC-1'!AC2364</f>
        <v>0</v>
      </c>
      <c r="AD2364" s="1">
        <f>'[1]RC-1'!AD2364</f>
        <v>0</v>
      </c>
      <c r="AE2364" s="1">
        <f>'[1]RC-1'!AE2364</f>
        <v>0</v>
      </c>
      <c r="AF2364" s="1">
        <f>'[1]RC-1'!AF2364</f>
        <v>0</v>
      </c>
      <c r="AG2364" s="1">
        <f>'[1]RC-1'!AG2364</f>
        <v>0</v>
      </c>
      <c r="AH2364" s="1">
        <f>'[1]RC-1'!AH2364</f>
        <v>0</v>
      </c>
      <c r="AI2364" s="1">
        <f>'[1]RC-1'!AI2364</f>
        <v>0</v>
      </c>
    </row>
    <row r="2365" spans="1:35" x14ac:dyDescent="0.3">
      <c r="A2365" s="1">
        <f>'[1]RC-1'!A2365</f>
        <v>0</v>
      </c>
      <c r="B2365" s="1">
        <f>'[1]RC-1'!B2365</f>
        <v>0</v>
      </c>
      <c r="C2365" s="1">
        <f>'[1]RC-1'!C2365</f>
        <v>0</v>
      </c>
      <c r="D2365" s="1">
        <f>'[1]RC-1'!D2365</f>
        <v>0</v>
      </c>
      <c r="E2365" s="1">
        <f>'[1]RC-1'!E2365</f>
        <v>0</v>
      </c>
      <c r="F2365" s="1">
        <f>'[1]RC-1'!F2365</f>
        <v>0</v>
      </c>
      <c r="G2365" s="1">
        <f>'[1]RC-1'!G2365</f>
        <v>0</v>
      </c>
      <c r="H2365" s="1">
        <f>'[1]RC-1'!H2365</f>
        <v>0</v>
      </c>
      <c r="I2365" s="1">
        <f>'[1]RC-1'!I2365</f>
        <v>0</v>
      </c>
      <c r="J2365" s="1">
        <f>'[1]RC-1'!J2365</f>
        <v>0</v>
      </c>
      <c r="K2365" s="1">
        <f>'[1]RC-1'!K2365</f>
        <v>0</v>
      </c>
      <c r="L2365" s="1">
        <f>'[1]RC-1'!L2365</f>
        <v>0</v>
      </c>
      <c r="M2365" s="1">
        <f>'[1]RC-1'!M2365</f>
        <v>0</v>
      </c>
      <c r="N2365" s="1">
        <f>'[1]RC-1'!N2365</f>
        <v>0</v>
      </c>
      <c r="O2365" s="1">
        <f>'[1]RC-1'!O2365</f>
        <v>0</v>
      </c>
      <c r="P2365" s="1">
        <f>'[1]RC-1'!P2365</f>
        <v>0</v>
      </c>
      <c r="Q2365" s="1">
        <f>'[1]RC-1'!Q2365</f>
        <v>0</v>
      </c>
      <c r="R2365" s="1">
        <f>'[1]RC-1'!R2365</f>
        <v>0</v>
      </c>
      <c r="S2365" s="1">
        <f>'[1]RC-1'!S2365</f>
        <v>0</v>
      </c>
      <c r="T2365" s="1">
        <f>'[1]RC-1'!T2365</f>
        <v>0</v>
      </c>
      <c r="U2365" s="1">
        <f>'[1]RC-1'!U2365</f>
        <v>0</v>
      </c>
      <c r="V2365" s="1">
        <f>'[1]RC-1'!V2365</f>
        <v>0</v>
      </c>
      <c r="W2365" s="1">
        <f>'[1]RC-1'!W2365</f>
        <v>0</v>
      </c>
      <c r="X2365" s="1">
        <f>'[1]RC-1'!X2365</f>
        <v>0</v>
      </c>
      <c r="Y2365" s="1">
        <f>'[1]RC-1'!Y2365</f>
        <v>0</v>
      </c>
      <c r="Z2365" s="1">
        <f>'[1]RC-1'!Z2365</f>
        <v>0</v>
      </c>
      <c r="AA2365" s="1">
        <f>'[1]RC-1'!AA2365</f>
        <v>0</v>
      </c>
      <c r="AB2365" s="1">
        <f>'[1]RC-1'!AB2365</f>
        <v>0</v>
      </c>
      <c r="AC2365" s="1">
        <f>'[1]RC-1'!AC2365</f>
        <v>0</v>
      </c>
      <c r="AD2365" s="1">
        <f>'[1]RC-1'!AD2365</f>
        <v>0</v>
      </c>
      <c r="AE2365" s="1">
        <f>'[1]RC-1'!AE2365</f>
        <v>0</v>
      </c>
      <c r="AF2365" s="1">
        <f>'[1]RC-1'!AF2365</f>
        <v>0</v>
      </c>
      <c r="AG2365" s="1">
        <f>'[1]RC-1'!AG2365</f>
        <v>0</v>
      </c>
      <c r="AH2365" s="1">
        <f>'[1]RC-1'!AH2365</f>
        <v>0</v>
      </c>
      <c r="AI2365" s="1">
        <f>'[1]RC-1'!AI2365</f>
        <v>0</v>
      </c>
    </row>
    <row r="2366" spans="1:35" x14ac:dyDescent="0.3">
      <c r="A2366" s="1">
        <f>'[1]RC-1'!A2366</f>
        <v>0</v>
      </c>
      <c r="B2366" s="1">
        <f>'[1]RC-1'!B2366</f>
        <v>0</v>
      </c>
      <c r="C2366" s="1">
        <f>'[1]RC-1'!C2366</f>
        <v>0</v>
      </c>
      <c r="D2366" s="1">
        <f>'[1]RC-1'!D2366</f>
        <v>0</v>
      </c>
      <c r="E2366" s="1">
        <f>'[1]RC-1'!E2366</f>
        <v>0</v>
      </c>
      <c r="F2366" s="1">
        <f>'[1]RC-1'!F2366</f>
        <v>0</v>
      </c>
      <c r="G2366" s="1">
        <f>'[1]RC-1'!G2366</f>
        <v>0</v>
      </c>
      <c r="H2366" s="1">
        <f>'[1]RC-1'!H2366</f>
        <v>0</v>
      </c>
      <c r="I2366" s="1">
        <f>'[1]RC-1'!I2366</f>
        <v>0</v>
      </c>
      <c r="J2366" s="1">
        <f>'[1]RC-1'!J2366</f>
        <v>0</v>
      </c>
      <c r="K2366" s="1">
        <f>'[1]RC-1'!K2366</f>
        <v>0</v>
      </c>
      <c r="L2366" s="1">
        <f>'[1]RC-1'!L2366</f>
        <v>0</v>
      </c>
      <c r="M2366" s="1">
        <f>'[1]RC-1'!M2366</f>
        <v>0</v>
      </c>
      <c r="N2366" s="1">
        <f>'[1]RC-1'!N2366</f>
        <v>0</v>
      </c>
      <c r="O2366" s="1">
        <f>'[1]RC-1'!O2366</f>
        <v>0</v>
      </c>
      <c r="P2366" s="1">
        <f>'[1]RC-1'!P2366</f>
        <v>0</v>
      </c>
      <c r="Q2366" s="1">
        <f>'[1]RC-1'!Q2366</f>
        <v>0</v>
      </c>
      <c r="R2366" s="1">
        <f>'[1]RC-1'!R2366</f>
        <v>0</v>
      </c>
      <c r="S2366" s="1">
        <f>'[1]RC-1'!S2366</f>
        <v>0</v>
      </c>
      <c r="T2366" s="1">
        <f>'[1]RC-1'!T2366</f>
        <v>0</v>
      </c>
      <c r="U2366" s="1">
        <f>'[1]RC-1'!U2366</f>
        <v>0</v>
      </c>
      <c r="V2366" s="1">
        <f>'[1]RC-1'!V2366</f>
        <v>0</v>
      </c>
      <c r="W2366" s="1">
        <f>'[1]RC-1'!W2366</f>
        <v>0</v>
      </c>
      <c r="X2366" s="1">
        <f>'[1]RC-1'!X2366</f>
        <v>0</v>
      </c>
      <c r="Y2366" s="1">
        <f>'[1]RC-1'!Y2366</f>
        <v>0</v>
      </c>
      <c r="Z2366" s="1">
        <f>'[1]RC-1'!Z2366</f>
        <v>0</v>
      </c>
      <c r="AA2366" s="1">
        <f>'[1]RC-1'!AA2366</f>
        <v>0</v>
      </c>
      <c r="AB2366" s="1">
        <f>'[1]RC-1'!AB2366</f>
        <v>0</v>
      </c>
      <c r="AC2366" s="1">
        <f>'[1]RC-1'!AC2366</f>
        <v>0</v>
      </c>
      <c r="AD2366" s="1">
        <f>'[1]RC-1'!AD2366</f>
        <v>0</v>
      </c>
      <c r="AE2366" s="1">
        <f>'[1]RC-1'!AE2366</f>
        <v>0</v>
      </c>
      <c r="AF2366" s="1">
        <f>'[1]RC-1'!AF2366</f>
        <v>0</v>
      </c>
      <c r="AG2366" s="1">
        <f>'[1]RC-1'!AG2366</f>
        <v>0</v>
      </c>
      <c r="AH2366" s="1">
        <f>'[1]RC-1'!AH2366</f>
        <v>0</v>
      </c>
      <c r="AI2366" s="1">
        <f>'[1]RC-1'!AI2366</f>
        <v>0</v>
      </c>
    </row>
    <row r="2367" spans="1:35" x14ac:dyDescent="0.3">
      <c r="A2367" s="1">
        <f>'[1]RC-1'!A2367</f>
        <v>0</v>
      </c>
      <c r="B2367" s="1">
        <f>'[1]RC-1'!B2367</f>
        <v>0</v>
      </c>
      <c r="C2367" s="1">
        <f>'[1]RC-1'!C2367</f>
        <v>0</v>
      </c>
      <c r="D2367" s="1">
        <f>'[1]RC-1'!D2367</f>
        <v>0</v>
      </c>
      <c r="E2367" s="1">
        <f>'[1]RC-1'!E2367</f>
        <v>0</v>
      </c>
      <c r="F2367" s="1">
        <f>'[1]RC-1'!F2367</f>
        <v>0</v>
      </c>
      <c r="G2367" s="1">
        <f>'[1]RC-1'!G2367</f>
        <v>0</v>
      </c>
      <c r="H2367" s="1">
        <f>'[1]RC-1'!H2367</f>
        <v>0</v>
      </c>
      <c r="I2367" s="1">
        <f>'[1]RC-1'!I2367</f>
        <v>0</v>
      </c>
      <c r="J2367" s="1">
        <f>'[1]RC-1'!J2367</f>
        <v>0</v>
      </c>
      <c r="K2367" s="1">
        <f>'[1]RC-1'!K2367</f>
        <v>0</v>
      </c>
      <c r="L2367" s="1">
        <f>'[1]RC-1'!L2367</f>
        <v>0</v>
      </c>
      <c r="M2367" s="1">
        <f>'[1]RC-1'!M2367</f>
        <v>0</v>
      </c>
      <c r="N2367" s="1">
        <f>'[1]RC-1'!N2367</f>
        <v>0</v>
      </c>
      <c r="O2367" s="1">
        <f>'[1]RC-1'!O2367</f>
        <v>0</v>
      </c>
      <c r="P2367" s="1">
        <f>'[1]RC-1'!P2367</f>
        <v>0</v>
      </c>
      <c r="Q2367" s="1">
        <f>'[1]RC-1'!Q2367</f>
        <v>0</v>
      </c>
      <c r="R2367" s="1">
        <f>'[1]RC-1'!R2367</f>
        <v>0</v>
      </c>
      <c r="S2367" s="1">
        <f>'[1]RC-1'!S2367</f>
        <v>0</v>
      </c>
      <c r="T2367" s="1">
        <f>'[1]RC-1'!T2367</f>
        <v>0</v>
      </c>
      <c r="U2367" s="1">
        <f>'[1]RC-1'!U2367</f>
        <v>0</v>
      </c>
      <c r="V2367" s="1">
        <f>'[1]RC-1'!V2367</f>
        <v>0</v>
      </c>
      <c r="W2367" s="1">
        <f>'[1]RC-1'!W2367</f>
        <v>0</v>
      </c>
      <c r="X2367" s="1">
        <f>'[1]RC-1'!X2367</f>
        <v>0</v>
      </c>
      <c r="Y2367" s="1">
        <f>'[1]RC-1'!Y2367</f>
        <v>0</v>
      </c>
      <c r="Z2367" s="1">
        <f>'[1]RC-1'!Z2367</f>
        <v>0</v>
      </c>
      <c r="AA2367" s="1">
        <f>'[1]RC-1'!AA2367</f>
        <v>0</v>
      </c>
      <c r="AB2367" s="1">
        <f>'[1]RC-1'!AB2367</f>
        <v>0</v>
      </c>
      <c r="AC2367" s="1">
        <f>'[1]RC-1'!AC2367</f>
        <v>0</v>
      </c>
      <c r="AD2367" s="1">
        <f>'[1]RC-1'!AD2367</f>
        <v>0</v>
      </c>
      <c r="AE2367" s="1">
        <f>'[1]RC-1'!AE2367</f>
        <v>0</v>
      </c>
      <c r="AF2367" s="1">
        <f>'[1]RC-1'!AF2367</f>
        <v>0</v>
      </c>
      <c r="AG2367" s="1">
        <f>'[1]RC-1'!AG2367</f>
        <v>0</v>
      </c>
      <c r="AH2367" s="1">
        <f>'[1]RC-1'!AH2367</f>
        <v>0</v>
      </c>
      <c r="AI2367" s="1">
        <f>'[1]RC-1'!AI2367</f>
        <v>0</v>
      </c>
    </row>
    <row r="2368" spans="1:35" x14ac:dyDescent="0.3">
      <c r="A2368" s="1">
        <f>'[1]RC-1'!A2368</f>
        <v>0</v>
      </c>
      <c r="B2368" s="1">
        <f>'[1]RC-1'!B2368</f>
        <v>0</v>
      </c>
      <c r="C2368" s="1">
        <f>'[1]RC-1'!C2368</f>
        <v>0</v>
      </c>
      <c r="D2368" s="1">
        <f>'[1]RC-1'!D2368</f>
        <v>0</v>
      </c>
      <c r="E2368" s="1">
        <f>'[1]RC-1'!E2368</f>
        <v>0</v>
      </c>
      <c r="F2368" s="1">
        <f>'[1]RC-1'!F2368</f>
        <v>0</v>
      </c>
      <c r="G2368" s="1">
        <f>'[1]RC-1'!G2368</f>
        <v>0</v>
      </c>
      <c r="H2368" s="1">
        <f>'[1]RC-1'!H2368</f>
        <v>0</v>
      </c>
      <c r="I2368" s="1">
        <f>'[1]RC-1'!I2368</f>
        <v>0</v>
      </c>
      <c r="J2368" s="1">
        <f>'[1]RC-1'!J2368</f>
        <v>0</v>
      </c>
      <c r="K2368" s="1">
        <f>'[1]RC-1'!K2368</f>
        <v>0</v>
      </c>
      <c r="L2368" s="1">
        <f>'[1]RC-1'!L2368</f>
        <v>0</v>
      </c>
      <c r="M2368" s="1">
        <f>'[1]RC-1'!M2368</f>
        <v>0</v>
      </c>
      <c r="N2368" s="1">
        <f>'[1]RC-1'!N2368</f>
        <v>0</v>
      </c>
      <c r="O2368" s="1">
        <f>'[1]RC-1'!O2368</f>
        <v>0</v>
      </c>
      <c r="P2368" s="1">
        <f>'[1]RC-1'!P2368</f>
        <v>0</v>
      </c>
      <c r="Q2368" s="1">
        <f>'[1]RC-1'!Q2368</f>
        <v>0</v>
      </c>
      <c r="R2368" s="1">
        <f>'[1]RC-1'!R2368</f>
        <v>0</v>
      </c>
      <c r="S2368" s="1">
        <f>'[1]RC-1'!S2368</f>
        <v>0</v>
      </c>
      <c r="T2368" s="1">
        <f>'[1]RC-1'!T2368</f>
        <v>0</v>
      </c>
      <c r="U2368" s="1">
        <f>'[1]RC-1'!U2368</f>
        <v>0</v>
      </c>
      <c r="V2368" s="1">
        <f>'[1]RC-1'!V2368</f>
        <v>0</v>
      </c>
      <c r="W2368" s="1">
        <f>'[1]RC-1'!W2368</f>
        <v>0</v>
      </c>
      <c r="X2368" s="1">
        <f>'[1]RC-1'!X2368</f>
        <v>0</v>
      </c>
      <c r="Y2368" s="1">
        <f>'[1]RC-1'!Y2368</f>
        <v>0</v>
      </c>
      <c r="Z2368" s="1">
        <f>'[1]RC-1'!Z2368</f>
        <v>0</v>
      </c>
      <c r="AA2368" s="1">
        <f>'[1]RC-1'!AA2368</f>
        <v>0</v>
      </c>
      <c r="AB2368" s="1">
        <f>'[1]RC-1'!AB2368</f>
        <v>0</v>
      </c>
      <c r="AC2368" s="1">
        <f>'[1]RC-1'!AC2368</f>
        <v>0</v>
      </c>
      <c r="AD2368" s="1">
        <f>'[1]RC-1'!AD2368</f>
        <v>0</v>
      </c>
      <c r="AE2368" s="1">
        <f>'[1]RC-1'!AE2368</f>
        <v>0</v>
      </c>
      <c r="AF2368" s="1">
        <f>'[1]RC-1'!AF2368</f>
        <v>0</v>
      </c>
      <c r="AG2368" s="1">
        <f>'[1]RC-1'!AG2368</f>
        <v>0</v>
      </c>
      <c r="AH2368" s="1">
        <f>'[1]RC-1'!AH2368</f>
        <v>0</v>
      </c>
      <c r="AI2368" s="1">
        <f>'[1]RC-1'!AI2368</f>
        <v>0</v>
      </c>
    </row>
    <row r="2369" spans="1:35" x14ac:dyDescent="0.3">
      <c r="A2369" s="1">
        <f>'[1]RC-1'!A2369</f>
        <v>0</v>
      </c>
      <c r="B2369" s="1">
        <f>'[1]RC-1'!B2369</f>
        <v>0</v>
      </c>
      <c r="C2369" s="1">
        <f>'[1]RC-1'!C2369</f>
        <v>0</v>
      </c>
      <c r="D2369" s="1">
        <f>'[1]RC-1'!D2369</f>
        <v>0</v>
      </c>
      <c r="E2369" s="1">
        <f>'[1]RC-1'!E2369</f>
        <v>0</v>
      </c>
      <c r="F2369" s="1">
        <f>'[1]RC-1'!F2369</f>
        <v>0</v>
      </c>
      <c r="G2369" s="1">
        <f>'[1]RC-1'!G2369</f>
        <v>0</v>
      </c>
      <c r="H2369" s="1">
        <f>'[1]RC-1'!H2369</f>
        <v>0</v>
      </c>
      <c r="I2369" s="1">
        <f>'[1]RC-1'!I2369</f>
        <v>0</v>
      </c>
      <c r="J2369" s="1">
        <f>'[1]RC-1'!J2369</f>
        <v>0</v>
      </c>
      <c r="K2369" s="1">
        <f>'[1]RC-1'!K2369</f>
        <v>0</v>
      </c>
      <c r="L2369" s="1">
        <f>'[1]RC-1'!L2369</f>
        <v>0</v>
      </c>
      <c r="M2369" s="1">
        <f>'[1]RC-1'!M2369</f>
        <v>0</v>
      </c>
      <c r="N2369" s="1">
        <f>'[1]RC-1'!N2369</f>
        <v>0</v>
      </c>
      <c r="O2369" s="1">
        <f>'[1]RC-1'!O2369</f>
        <v>0</v>
      </c>
      <c r="P2369" s="1">
        <f>'[1]RC-1'!P2369</f>
        <v>0</v>
      </c>
      <c r="Q2369" s="1">
        <f>'[1]RC-1'!Q2369</f>
        <v>0</v>
      </c>
      <c r="R2369" s="1">
        <f>'[1]RC-1'!R2369</f>
        <v>0</v>
      </c>
      <c r="S2369" s="1">
        <f>'[1]RC-1'!S2369</f>
        <v>0</v>
      </c>
      <c r="T2369" s="1">
        <f>'[1]RC-1'!T2369</f>
        <v>0</v>
      </c>
      <c r="U2369" s="1">
        <f>'[1]RC-1'!U2369</f>
        <v>0</v>
      </c>
      <c r="V2369" s="1">
        <f>'[1]RC-1'!V2369</f>
        <v>0</v>
      </c>
      <c r="W2369" s="1">
        <f>'[1]RC-1'!W2369</f>
        <v>0</v>
      </c>
      <c r="X2369" s="1">
        <f>'[1]RC-1'!X2369</f>
        <v>0</v>
      </c>
      <c r="Y2369" s="1">
        <f>'[1]RC-1'!Y2369</f>
        <v>0</v>
      </c>
      <c r="Z2369" s="1">
        <f>'[1]RC-1'!Z2369</f>
        <v>0</v>
      </c>
      <c r="AA2369" s="1">
        <f>'[1]RC-1'!AA2369</f>
        <v>0</v>
      </c>
      <c r="AB2369" s="1">
        <f>'[1]RC-1'!AB2369</f>
        <v>0</v>
      </c>
      <c r="AC2369" s="1">
        <f>'[1]RC-1'!AC2369</f>
        <v>0</v>
      </c>
      <c r="AD2369" s="1">
        <f>'[1]RC-1'!AD2369</f>
        <v>0</v>
      </c>
      <c r="AE2369" s="1">
        <f>'[1]RC-1'!AE2369</f>
        <v>0</v>
      </c>
      <c r="AF2369" s="1">
        <f>'[1]RC-1'!AF2369</f>
        <v>0</v>
      </c>
      <c r="AG2369" s="1">
        <f>'[1]RC-1'!AG2369</f>
        <v>0</v>
      </c>
      <c r="AH2369" s="1">
        <f>'[1]RC-1'!AH2369</f>
        <v>0</v>
      </c>
      <c r="AI2369" s="1">
        <f>'[1]RC-1'!AI2369</f>
        <v>0</v>
      </c>
    </row>
    <row r="2370" spans="1:35" x14ac:dyDescent="0.3">
      <c r="A2370" s="1">
        <f>'[1]RC-1'!A2370</f>
        <v>0</v>
      </c>
      <c r="B2370" s="1">
        <f>'[1]RC-1'!B2370</f>
        <v>0</v>
      </c>
      <c r="C2370" s="1">
        <f>'[1]RC-1'!C2370</f>
        <v>0</v>
      </c>
      <c r="D2370" s="1">
        <f>'[1]RC-1'!D2370</f>
        <v>0</v>
      </c>
      <c r="E2370" s="1">
        <f>'[1]RC-1'!E2370</f>
        <v>0</v>
      </c>
      <c r="F2370" s="1">
        <f>'[1]RC-1'!F2370</f>
        <v>0</v>
      </c>
      <c r="G2370" s="1">
        <f>'[1]RC-1'!G2370</f>
        <v>0</v>
      </c>
      <c r="H2370" s="1">
        <f>'[1]RC-1'!H2370</f>
        <v>0</v>
      </c>
      <c r="I2370" s="1">
        <f>'[1]RC-1'!I2370</f>
        <v>0</v>
      </c>
      <c r="J2370" s="1">
        <f>'[1]RC-1'!J2370</f>
        <v>0</v>
      </c>
      <c r="K2370" s="1">
        <f>'[1]RC-1'!K2370</f>
        <v>0</v>
      </c>
      <c r="L2370" s="1">
        <f>'[1]RC-1'!L2370</f>
        <v>0</v>
      </c>
      <c r="M2370" s="1">
        <f>'[1]RC-1'!M2370</f>
        <v>0</v>
      </c>
      <c r="N2370" s="1">
        <f>'[1]RC-1'!N2370</f>
        <v>0</v>
      </c>
      <c r="O2370" s="1">
        <f>'[1]RC-1'!O2370</f>
        <v>0</v>
      </c>
      <c r="P2370" s="1">
        <f>'[1]RC-1'!P2370</f>
        <v>0</v>
      </c>
      <c r="Q2370" s="1">
        <f>'[1]RC-1'!Q2370</f>
        <v>0</v>
      </c>
      <c r="R2370" s="1">
        <f>'[1]RC-1'!R2370</f>
        <v>0</v>
      </c>
      <c r="S2370" s="1">
        <f>'[1]RC-1'!S2370</f>
        <v>0</v>
      </c>
      <c r="T2370" s="1">
        <f>'[1]RC-1'!T2370</f>
        <v>0</v>
      </c>
      <c r="U2370" s="1">
        <f>'[1]RC-1'!U2370</f>
        <v>0</v>
      </c>
      <c r="V2370" s="1">
        <f>'[1]RC-1'!V2370</f>
        <v>0</v>
      </c>
      <c r="W2370" s="1">
        <f>'[1]RC-1'!W2370</f>
        <v>0</v>
      </c>
      <c r="X2370" s="1">
        <f>'[1]RC-1'!X2370</f>
        <v>0</v>
      </c>
      <c r="Y2370" s="1">
        <f>'[1]RC-1'!Y2370</f>
        <v>0</v>
      </c>
      <c r="Z2370" s="1">
        <f>'[1]RC-1'!Z2370</f>
        <v>0</v>
      </c>
      <c r="AA2370" s="1">
        <f>'[1]RC-1'!AA2370</f>
        <v>0</v>
      </c>
      <c r="AB2370" s="1">
        <f>'[1]RC-1'!AB2370</f>
        <v>0</v>
      </c>
      <c r="AC2370" s="1">
        <f>'[1]RC-1'!AC2370</f>
        <v>0</v>
      </c>
      <c r="AD2370" s="1">
        <f>'[1]RC-1'!AD2370</f>
        <v>0</v>
      </c>
      <c r="AE2370" s="1">
        <f>'[1]RC-1'!AE2370</f>
        <v>0</v>
      </c>
      <c r="AF2370" s="1">
        <f>'[1]RC-1'!AF2370</f>
        <v>0</v>
      </c>
      <c r="AG2370" s="1">
        <f>'[1]RC-1'!AG2370</f>
        <v>0</v>
      </c>
      <c r="AH2370" s="1">
        <f>'[1]RC-1'!AH2370</f>
        <v>0</v>
      </c>
      <c r="AI2370" s="1">
        <f>'[1]RC-1'!AI2370</f>
        <v>0</v>
      </c>
    </row>
    <row r="2371" spans="1:35" x14ac:dyDescent="0.3">
      <c r="A2371" s="1">
        <f>'[1]RC-1'!A2371</f>
        <v>0</v>
      </c>
      <c r="B2371" s="1">
        <f>'[1]RC-1'!B2371</f>
        <v>0</v>
      </c>
      <c r="C2371" s="1">
        <f>'[1]RC-1'!C2371</f>
        <v>0</v>
      </c>
      <c r="D2371" s="1">
        <f>'[1]RC-1'!D2371</f>
        <v>0</v>
      </c>
      <c r="E2371" s="1">
        <f>'[1]RC-1'!E2371</f>
        <v>0</v>
      </c>
      <c r="F2371" s="1">
        <f>'[1]RC-1'!F2371</f>
        <v>0</v>
      </c>
      <c r="G2371" s="1">
        <f>'[1]RC-1'!G2371</f>
        <v>0</v>
      </c>
      <c r="H2371" s="1">
        <f>'[1]RC-1'!H2371</f>
        <v>0</v>
      </c>
      <c r="I2371" s="1">
        <f>'[1]RC-1'!I2371</f>
        <v>0</v>
      </c>
      <c r="J2371" s="1">
        <f>'[1]RC-1'!J2371</f>
        <v>0</v>
      </c>
      <c r="K2371" s="1">
        <f>'[1]RC-1'!K2371</f>
        <v>0</v>
      </c>
      <c r="L2371" s="1">
        <f>'[1]RC-1'!L2371</f>
        <v>0</v>
      </c>
      <c r="M2371" s="1">
        <f>'[1]RC-1'!M2371</f>
        <v>0</v>
      </c>
      <c r="N2371" s="1">
        <f>'[1]RC-1'!N2371</f>
        <v>0</v>
      </c>
      <c r="O2371" s="1">
        <f>'[1]RC-1'!O2371</f>
        <v>0</v>
      </c>
      <c r="P2371" s="1">
        <f>'[1]RC-1'!P2371</f>
        <v>0</v>
      </c>
      <c r="Q2371" s="1">
        <f>'[1]RC-1'!Q2371</f>
        <v>0</v>
      </c>
      <c r="R2371" s="1">
        <f>'[1]RC-1'!R2371</f>
        <v>0</v>
      </c>
      <c r="S2371" s="1">
        <f>'[1]RC-1'!S2371</f>
        <v>0</v>
      </c>
      <c r="T2371" s="1">
        <f>'[1]RC-1'!T2371</f>
        <v>0</v>
      </c>
      <c r="U2371" s="1">
        <f>'[1]RC-1'!U2371</f>
        <v>0</v>
      </c>
      <c r="V2371" s="1">
        <f>'[1]RC-1'!V2371</f>
        <v>0</v>
      </c>
      <c r="W2371" s="1">
        <f>'[1]RC-1'!W2371</f>
        <v>0</v>
      </c>
      <c r="X2371" s="1">
        <f>'[1]RC-1'!X2371</f>
        <v>0</v>
      </c>
      <c r="Y2371" s="1">
        <f>'[1]RC-1'!Y2371</f>
        <v>0</v>
      </c>
      <c r="Z2371" s="1">
        <f>'[1]RC-1'!Z2371</f>
        <v>0</v>
      </c>
      <c r="AA2371" s="1">
        <f>'[1]RC-1'!AA2371</f>
        <v>0</v>
      </c>
      <c r="AB2371" s="1">
        <f>'[1]RC-1'!AB2371</f>
        <v>0</v>
      </c>
      <c r="AC2371" s="1">
        <f>'[1]RC-1'!AC2371</f>
        <v>0</v>
      </c>
      <c r="AD2371" s="1">
        <f>'[1]RC-1'!AD2371</f>
        <v>0</v>
      </c>
      <c r="AE2371" s="1">
        <f>'[1]RC-1'!AE2371</f>
        <v>0</v>
      </c>
      <c r="AF2371" s="1">
        <f>'[1]RC-1'!AF2371</f>
        <v>0</v>
      </c>
      <c r="AG2371" s="1">
        <f>'[1]RC-1'!AG2371</f>
        <v>0</v>
      </c>
      <c r="AH2371" s="1">
        <f>'[1]RC-1'!AH2371</f>
        <v>0</v>
      </c>
      <c r="AI2371" s="1">
        <f>'[1]RC-1'!AI2371</f>
        <v>0</v>
      </c>
    </row>
    <row r="2372" spans="1:35" x14ac:dyDescent="0.3">
      <c r="A2372" s="1">
        <f>'[1]RC-1'!A2372</f>
        <v>0</v>
      </c>
      <c r="B2372" s="1">
        <f>'[1]RC-1'!B2372</f>
        <v>0</v>
      </c>
      <c r="C2372" s="1">
        <f>'[1]RC-1'!C2372</f>
        <v>0</v>
      </c>
      <c r="D2372" s="1">
        <f>'[1]RC-1'!D2372</f>
        <v>0</v>
      </c>
      <c r="E2372" s="1">
        <f>'[1]RC-1'!E2372</f>
        <v>0</v>
      </c>
      <c r="F2372" s="1">
        <f>'[1]RC-1'!F2372</f>
        <v>0</v>
      </c>
      <c r="G2372" s="1">
        <f>'[1]RC-1'!G2372</f>
        <v>0</v>
      </c>
      <c r="H2372" s="1">
        <f>'[1]RC-1'!H2372</f>
        <v>0</v>
      </c>
      <c r="I2372" s="1">
        <f>'[1]RC-1'!I2372</f>
        <v>0</v>
      </c>
      <c r="J2372" s="1">
        <f>'[1]RC-1'!J2372</f>
        <v>0</v>
      </c>
      <c r="K2372" s="1">
        <f>'[1]RC-1'!K2372</f>
        <v>0</v>
      </c>
      <c r="L2372" s="1">
        <f>'[1]RC-1'!L2372</f>
        <v>0</v>
      </c>
      <c r="M2372" s="1">
        <f>'[1]RC-1'!M2372</f>
        <v>0</v>
      </c>
      <c r="N2372" s="1">
        <f>'[1]RC-1'!N2372</f>
        <v>0</v>
      </c>
      <c r="O2372" s="1">
        <f>'[1]RC-1'!O2372</f>
        <v>0</v>
      </c>
      <c r="P2372" s="1">
        <f>'[1]RC-1'!P2372</f>
        <v>0</v>
      </c>
      <c r="Q2372" s="1">
        <f>'[1]RC-1'!Q2372</f>
        <v>0</v>
      </c>
      <c r="R2372" s="1">
        <f>'[1]RC-1'!R2372</f>
        <v>0</v>
      </c>
      <c r="S2372" s="1">
        <f>'[1]RC-1'!S2372</f>
        <v>0</v>
      </c>
      <c r="T2372" s="1">
        <f>'[1]RC-1'!T2372</f>
        <v>0</v>
      </c>
      <c r="U2372" s="1">
        <f>'[1]RC-1'!U2372</f>
        <v>0</v>
      </c>
      <c r="V2372" s="1">
        <f>'[1]RC-1'!V2372</f>
        <v>0</v>
      </c>
      <c r="W2372" s="1">
        <f>'[1]RC-1'!W2372</f>
        <v>0</v>
      </c>
      <c r="X2372" s="1">
        <f>'[1]RC-1'!X2372</f>
        <v>0</v>
      </c>
      <c r="Y2372" s="1">
        <f>'[1]RC-1'!Y2372</f>
        <v>0</v>
      </c>
      <c r="Z2372" s="1">
        <f>'[1]RC-1'!Z2372</f>
        <v>0</v>
      </c>
      <c r="AA2372" s="1">
        <f>'[1]RC-1'!AA2372</f>
        <v>0</v>
      </c>
      <c r="AB2372" s="1">
        <f>'[1]RC-1'!AB2372</f>
        <v>0</v>
      </c>
      <c r="AC2372" s="1">
        <f>'[1]RC-1'!AC2372</f>
        <v>0</v>
      </c>
      <c r="AD2372" s="1">
        <f>'[1]RC-1'!AD2372</f>
        <v>0</v>
      </c>
      <c r="AE2372" s="1">
        <f>'[1]RC-1'!AE2372</f>
        <v>0</v>
      </c>
      <c r="AF2372" s="1">
        <f>'[1]RC-1'!AF2372</f>
        <v>0</v>
      </c>
      <c r="AG2372" s="1">
        <f>'[1]RC-1'!AG2372</f>
        <v>0</v>
      </c>
      <c r="AH2372" s="1">
        <f>'[1]RC-1'!AH2372</f>
        <v>0</v>
      </c>
      <c r="AI2372" s="1">
        <f>'[1]RC-1'!AI2372</f>
        <v>0</v>
      </c>
    </row>
    <row r="2373" spans="1:35" x14ac:dyDescent="0.3">
      <c r="A2373" s="1">
        <f>'[1]RC-1'!A2373</f>
        <v>0</v>
      </c>
      <c r="B2373" s="1">
        <f>'[1]RC-1'!B2373</f>
        <v>0</v>
      </c>
      <c r="C2373" s="1">
        <f>'[1]RC-1'!C2373</f>
        <v>0</v>
      </c>
      <c r="D2373" s="1">
        <f>'[1]RC-1'!D2373</f>
        <v>0</v>
      </c>
      <c r="E2373" s="1">
        <f>'[1]RC-1'!E2373</f>
        <v>0</v>
      </c>
      <c r="F2373" s="1">
        <f>'[1]RC-1'!F2373</f>
        <v>0</v>
      </c>
      <c r="G2373" s="1">
        <f>'[1]RC-1'!G2373</f>
        <v>0</v>
      </c>
      <c r="H2373" s="1">
        <f>'[1]RC-1'!H2373</f>
        <v>0</v>
      </c>
      <c r="I2373" s="1">
        <f>'[1]RC-1'!I2373</f>
        <v>0</v>
      </c>
      <c r="J2373" s="1">
        <f>'[1]RC-1'!J2373</f>
        <v>0</v>
      </c>
      <c r="K2373" s="1">
        <f>'[1]RC-1'!K2373</f>
        <v>0</v>
      </c>
      <c r="L2373" s="1">
        <f>'[1]RC-1'!L2373</f>
        <v>0</v>
      </c>
      <c r="M2373" s="1">
        <f>'[1]RC-1'!M2373</f>
        <v>0</v>
      </c>
      <c r="N2373" s="1">
        <f>'[1]RC-1'!N2373</f>
        <v>0</v>
      </c>
      <c r="O2373" s="1">
        <f>'[1]RC-1'!O2373</f>
        <v>0</v>
      </c>
      <c r="P2373" s="1">
        <f>'[1]RC-1'!P2373</f>
        <v>0</v>
      </c>
      <c r="Q2373" s="1">
        <f>'[1]RC-1'!Q2373</f>
        <v>0</v>
      </c>
      <c r="R2373" s="1">
        <f>'[1]RC-1'!R2373</f>
        <v>0</v>
      </c>
      <c r="S2373" s="1">
        <f>'[1]RC-1'!S2373</f>
        <v>0</v>
      </c>
      <c r="T2373" s="1">
        <f>'[1]RC-1'!T2373</f>
        <v>0</v>
      </c>
      <c r="U2373" s="1">
        <f>'[1]RC-1'!U2373</f>
        <v>0</v>
      </c>
      <c r="V2373" s="1">
        <f>'[1]RC-1'!V2373</f>
        <v>0</v>
      </c>
      <c r="W2373" s="1">
        <f>'[1]RC-1'!W2373</f>
        <v>0</v>
      </c>
      <c r="X2373" s="1">
        <f>'[1]RC-1'!X2373</f>
        <v>0</v>
      </c>
      <c r="Y2373" s="1">
        <f>'[1]RC-1'!Y2373</f>
        <v>0</v>
      </c>
      <c r="Z2373" s="1">
        <f>'[1]RC-1'!Z2373</f>
        <v>0</v>
      </c>
      <c r="AA2373" s="1">
        <f>'[1]RC-1'!AA2373</f>
        <v>0</v>
      </c>
      <c r="AB2373" s="1">
        <f>'[1]RC-1'!AB2373</f>
        <v>0</v>
      </c>
      <c r="AC2373" s="1">
        <f>'[1]RC-1'!AC2373</f>
        <v>0</v>
      </c>
      <c r="AD2373" s="1">
        <f>'[1]RC-1'!AD2373</f>
        <v>0</v>
      </c>
      <c r="AE2373" s="1">
        <f>'[1]RC-1'!AE2373</f>
        <v>0</v>
      </c>
      <c r="AF2373" s="1">
        <f>'[1]RC-1'!AF2373</f>
        <v>0</v>
      </c>
      <c r="AG2373" s="1">
        <f>'[1]RC-1'!AG2373</f>
        <v>0</v>
      </c>
      <c r="AH2373" s="1">
        <f>'[1]RC-1'!AH2373</f>
        <v>0</v>
      </c>
      <c r="AI2373" s="1">
        <f>'[1]RC-1'!AI2373</f>
        <v>0</v>
      </c>
    </row>
    <row r="2374" spans="1:35" x14ac:dyDescent="0.3">
      <c r="A2374" s="1">
        <f>'[1]RC-1'!A2374</f>
        <v>0</v>
      </c>
      <c r="B2374" s="1">
        <f>'[1]RC-1'!B2374</f>
        <v>0</v>
      </c>
      <c r="C2374" s="1">
        <f>'[1]RC-1'!C2374</f>
        <v>0</v>
      </c>
      <c r="D2374" s="1">
        <f>'[1]RC-1'!D2374</f>
        <v>0</v>
      </c>
      <c r="E2374" s="1">
        <f>'[1]RC-1'!E2374</f>
        <v>0</v>
      </c>
      <c r="F2374" s="1">
        <f>'[1]RC-1'!F2374</f>
        <v>0</v>
      </c>
      <c r="G2374" s="1">
        <f>'[1]RC-1'!G2374</f>
        <v>0</v>
      </c>
      <c r="H2374" s="1">
        <f>'[1]RC-1'!H2374</f>
        <v>0</v>
      </c>
      <c r="I2374" s="1">
        <f>'[1]RC-1'!I2374</f>
        <v>0</v>
      </c>
      <c r="J2374" s="1">
        <f>'[1]RC-1'!J2374</f>
        <v>0</v>
      </c>
      <c r="K2374" s="1">
        <f>'[1]RC-1'!K2374</f>
        <v>0</v>
      </c>
      <c r="L2374" s="1">
        <f>'[1]RC-1'!L2374</f>
        <v>0</v>
      </c>
      <c r="M2374" s="1">
        <f>'[1]RC-1'!M2374</f>
        <v>0</v>
      </c>
      <c r="N2374" s="1">
        <f>'[1]RC-1'!N2374</f>
        <v>0</v>
      </c>
      <c r="O2374" s="1">
        <f>'[1]RC-1'!O2374</f>
        <v>0</v>
      </c>
      <c r="P2374" s="1">
        <f>'[1]RC-1'!P2374</f>
        <v>0</v>
      </c>
      <c r="Q2374" s="1">
        <f>'[1]RC-1'!Q2374</f>
        <v>0</v>
      </c>
      <c r="R2374" s="1">
        <f>'[1]RC-1'!R2374</f>
        <v>0</v>
      </c>
      <c r="S2374" s="1">
        <f>'[1]RC-1'!S2374</f>
        <v>0</v>
      </c>
      <c r="T2374" s="1">
        <f>'[1]RC-1'!T2374</f>
        <v>0</v>
      </c>
      <c r="U2374" s="1">
        <f>'[1]RC-1'!U2374</f>
        <v>0</v>
      </c>
      <c r="V2374" s="1">
        <f>'[1]RC-1'!V2374</f>
        <v>0</v>
      </c>
      <c r="W2374" s="1">
        <f>'[1]RC-1'!W2374</f>
        <v>0</v>
      </c>
      <c r="X2374" s="1">
        <f>'[1]RC-1'!X2374</f>
        <v>0</v>
      </c>
      <c r="Y2374" s="1">
        <f>'[1]RC-1'!Y2374</f>
        <v>0</v>
      </c>
      <c r="Z2374" s="1">
        <f>'[1]RC-1'!Z2374</f>
        <v>0</v>
      </c>
      <c r="AA2374" s="1">
        <f>'[1]RC-1'!AA2374</f>
        <v>0</v>
      </c>
      <c r="AB2374" s="1">
        <f>'[1]RC-1'!AB2374</f>
        <v>0</v>
      </c>
      <c r="AC2374" s="1">
        <f>'[1]RC-1'!AC2374</f>
        <v>0</v>
      </c>
      <c r="AD2374" s="1">
        <f>'[1]RC-1'!AD2374</f>
        <v>0</v>
      </c>
      <c r="AE2374" s="1">
        <f>'[1]RC-1'!AE2374</f>
        <v>0</v>
      </c>
      <c r="AF2374" s="1">
        <f>'[1]RC-1'!AF2374</f>
        <v>0</v>
      </c>
      <c r="AG2374" s="1">
        <f>'[1]RC-1'!AG2374</f>
        <v>0</v>
      </c>
      <c r="AH2374" s="1">
        <f>'[1]RC-1'!AH2374</f>
        <v>0</v>
      </c>
      <c r="AI2374" s="1">
        <f>'[1]RC-1'!AI2374</f>
        <v>0</v>
      </c>
    </row>
    <row r="2375" spans="1:35" x14ac:dyDescent="0.3">
      <c r="A2375" s="1">
        <f>'[1]RC-1'!A2375</f>
        <v>0</v>
      </c>
      <c r="B2375" s="1">
        <f>'[1]RC-1'!B2375</f>
        <v>0</v>
      </c>
      <c r="C2375" s="1">
        <f>'[1]RC-1'!C2375</f>
        <v>0</v>
      </c>
      <c r="D2375" s="1">
        <f>'[1]RC-1'!D2375</f>
        <v>0</v>
      </c>
      <c r="E2375" s="1">
        <f>'[1]RC-1'!E2375</f>
        <v>0</v>
      </c>
      <c r="F2375" s="1">
        <f>'[1]RC-1'!F2375</f>
        <v>0</v>
      </c>
      <c r="G2375" s="1">
        <f>'[1]RC-1'!G2375</f>
        <v>0</v>
      </c>
      <c r="H2375" s="1">
        <f>'[1]RC-1'!H2375</f>
        <v>0</v>
      </c>
      <c r="I2375" s="1">
        <f>'[1]RC-1'!I2375</f>
        <v>0</v>
      </c>
      <c r="J2375" s="1">
        <f>'[1]RC-1'!J2375</f>
        <v>0</v>
      </c>
      <c r="K2375" s="1">
        <f>'[1]RC-1'!K2375</f>
        <v>0</v>
      </c>
      <c r="L2375" s="1">
        <f>'[1]RC-1'!L2375</f>
        <v>0</v>
      </c>
      <c r="M2375" s="1">
        <f>'[1]RC-1'!M2375</f>
        <v>0</v>
      </c>
      <c r="N2375" s="1">
        <f>'[1]RC-1'!N2375</f>
        <v>0</v>
      </c>
      <c r="O2375" s="1">
        <f>'[1]RC-1'!O2375</f>
        <v>0</v>
      </c>
      <c r="P2375" s="1">
        <f>'[1]RC-1'!P2375</f>
        <v>0</v>
      </c>
      <c r="Q2375" s="1">
        <f>'[1]RC-1'!Q2375</f>
        <v>0</v>
      </c>
      <c r="R2375" s="1">
        <f>'[1]RC-1'!R2375</f>
        <v>0</v>
      </c>
      <c r="S2375" s="1">
        <f>'[1]RC-1'!S2375</f>
        <v>0</v>
      </c>
      <c r="T2375" s="1">
        <f>'[1]RC-1'!T2375</f>
        <v>0</v>
      </c>
      <c r="U2375" s="1">
        <f>'[1]RC-1'!U2375</f>
        <v>0</v>
      </c>
      <c r="V2375" s="1">
        <f>'[1]RC-1'!V2375</f>
        <v>0</v>
      </c>
      <c r="W2375" s="1">
        <f>'[1]RC-1'!W2375</f>
        <v>0</v>
      </c>
      <c r="X2375" s="1">
        <f>'[1]RC-1'!X2375</f>
        <v>0</v>
      </c>
      <c r="Y2375" s="1">
        <f>'[1]RC-1'!Y2375</f>
        <v>0</v>
      </c>
      <c r="Z2375" s="1">
        <f>'[1]RC-1'!Z2375</f>
        <v>0</v>
      </c>
      <c r="AA2375" s="1">
        <f>'[1]RC-1'!AA2375</f>
        <v>0</v>
      </c>
      <c r="AB2375" s="1">
        <f>'[1]RC-1'!AB2375</f>
        <v>0</v>
      </c>
      <c r="AC2375" s="1">
        <f>'[1]RC-1'!AC2375</f>
        <v>0</v>
      </c>
      <c r="AD2375" s="1">
        <f>'[1]RC-1'!AD2375</f>
        <v>0</v>
      </c>
      <c r="AE2375" s="1">
        <f>'[1]RC-1'!AE2375</f>
        <v>0</v>
      </c>
      <c r="AF2375" s="1">
        <f>'[1]RC-1'!AF2375</f>
        <v>0</v>
      </c>
      <c r="AG2375" s="1">
        <f>'[1]RC-1'!AG2375</f>
        <v>0</v>
      </c>
      <c r="AH2375" s="1">
        <f>'[1]RC-1'!AH2375</f>
        <v>0</v>
      </c>
      <c r="AI2375" s="1">
        <f>'[1]RC-1'!AI2375</f>
        <v>0</v>
      </c>
    </row>
    <row r="2376" spans="1:35" x14ac:dyDescent="0.3">
      <c r="A2376" s="1">
        <f>'[1]RC-1'!A2376</f>
        <v>0</v>
      </c>
      <c r="B2376" s="1">
        <f>'[1]RC-1'!B2376</f>
        <v>0</v>
      </c>
      <c r="C2376" s="1">
        <f>'[1]RC-1'!C2376</f>
        <v>0</v>
      </c>
      <c r="D2376" s="1">
        <f>'[1]RC-1'!D2376</f>
        <v>0</v>
      </c>
      <c r="E2376" s="1">
        <f>'[1]RC-1'!E2376</f>
        <v>0</v>
      </c>
      <c r="F2376" s="1">
        <f>'[1]RC-1'!F2376</f>
        <v>0</v>
      </c>
      <c r="G2376" s="1">
        <f>'[1]RC-1'!G2376</f>
        <v>0</v>
      </c>
      <c r="H2376" s="1">
        <f>'[1]RC-1'!H2376</f>
        <v>0</v>
      </c>
      <c r="I2376" s="1">
        <f>'[1]RC-1'!I2376</f>
        <v>0</v>
      </c>
      <c r="J2376" s="1">
        <f>'[1]RC-1'!J2376</f>
        <v>0</v>
      </c>
      <c r="K2376" s="1">
        <f>'[1]RC-1'!K2376</f>
        <v>0</v>
      </c>
      <c r="L2376" s="1">
        <f>'[1]RC-1'!L2376</f>
        <v>0</v>
      </c>
      <c r="M2376" s="1">
        <f>'[1]RC-1'!M2376</f>
        <v>0</v>
      </c>
      <c r="N2376" s="1">
        <f>'[1]RC-1'!N2376</f>
        <v>0</v>
      </c>
      <c r="O2376" s="1">
        <f>'[1]RC-1'!O2376</f>
        <v>0</v>
      </c>
      <c r="P2376" s="1">
        <f>'[1]RC-1'!P2376</f>
        <v>0</v>
      </c>
      <c r="Q2376" s="1">
        <f>'[1]RC-1'!Q2376</f>
        <v>0</v>
      </c>
      <c r="R2376" s="1">
        <f>'[1]RC-1'!R2376</f>
        <v>0</v>
      </c>
      <c r="S2376" s="1">
        <f>'[1]RC-1'!S2376</f>
        <v>0</v>
      </c>
      <c r="T2376" s="1">
        <f>'[1]RC-1'!T2376</f>
        <v>0</v>
      </c>
      <c r="U2376" s="1">
        <f>'[1]RC-1'!U2376</f>
        <v>0</v>
      </c>
      <c r="V2376" s="1">
        <f>'[1]RC-1'!V2376</f>
        <v>0</v>
      </c>
      <c r="W2376" s="1">
        <f>'[1]RC-1'!W2376</f>
        <v>0</v>
      </c>
      <c r="X2376" s="1">
        <f>'[1]RC-1'!X2376</f>
        <v>0</v>
      </c>
      <c r="Y2376" s="1">
        <f>'[1]RC-1'!Y2376</f>
        <v>0</v>
      </c>
      <c r="Z2376" s="1">
        <f>'[1]RC-1'!Z2376</f>
        <v>0</v>
      </c>
      <c r="AA2376" s="1">
        <f>'[1]RC-1'!AA2376</f>
        <v>0</v>
      </c>
      <c r="AB2376" s="1">
        <f>'[1]RC-1'!AB2376</f>
        <v>0</v>
      </c>
      <c r="AC2376" s="1">
        <f>'[1]RC-1'!AC2376</f>
        <v>0</v>
      </c>
      <c r="AD2376" s="1">
        <f>'[1]RC-1'!AD2376</f>
        <v>0</v>
      </c>
      <c r="AE2376" s="1">
        <f>'[1]RC-1'!AE2376</f>
        <v>0</v>
      </c>
      <c r="AF2376" s="1">
        <f>'[1]RC-1'!AF2376</f>
        <v>0</v>
      </c>
      <c r="AG2376" s="1">
        <f>'[1]RC-1'!AG2376</f>
        <v>0</v>
      </c>
      <c r="AH2376" s="1">
        <f>'[1]RC-1'!AH2376</f>
        <v>0</v>
      </c>
      <c r="AI2376" s="1">
        <f>'[1]RC-1'!AI2376</f>
        <v>0</v>
      </c>
    </row>
    <row r="2377" spans="1:35" x14ac:dyDescent="0.3">
      <c r="A2377" s="1">
        <f>'[1]RC-1'!A2377</f>
        <v>0</v>
      </c>
      <c r="B2377" s="1">
        <f>'[1]RC-1'!B2377</f>
        <v>0</v>
      </c>
      <c r="C2377" s="1">
        <f>'[1]RC-1'!C2377</f>
        <v>0</v>
      </c>
      <c r="D2377" s="1">
        <f>'[1]RC-1'!D2377</f>
        <v>0</v>
      </c>
      <c r="E2377" s="1">
        <f>'[1]RC-1'!E2377</f>
        <v>0</v>
      </c>
      <c r="F2377" s="1">
        <f>'[1]RC-1'!F2377</f>
        <v>0</v>
      </c>
      <c r="G2377" s="1">
        <f>'[1]RC-1'!G2377</f>
        <v>0</v>
      </c>
      <c r="H2377" s="1">
        <f>'[1]RC-1'!H2377</f>
        <v>0</v>
      </c>
      <c r="I2377" s="1">
        <f>'[1]RC-1'!I2377</f>
        <v>0</v>
      </c>
      <c r="J2377" s="1">
        <f>'[1]RC-1'!J2377</f>
        <v>0</v>
      </c>
      <c r="K2377" s="1">
        <f>'[1]RC-1'!K2377</f>
        <v>0</v>
      </c>
      <c r="L2377" s="1">
        <f>'[1]RC-1'!L2377</f>
        <v>0</v>
      </c>
      <c r="M2377" s="1">
        <f>'[1]RC-1'!M2377</f>
        <v>0</v>
      </c>
      <c r="N2377" s="1">
        <f>'[1]RC-1'!N2377</f>
        <v>0</v>
      </c>
      <c r="O2377" s="1">
        <f>'[1]RC-1'!O2377</f>
        <v>0</v>
      </c>
      <c r="P2377" s="1">
        <f>'[1]RC-1'!P2377</f>
        <v>0</v>
      </c>
      <c r="Q2377" s="1">
        <f>'[1]RC-1'!Q2377</f>
        <v>0</v>
      </c>
      <c r="R2377" s="1">
        <f>'[1]RC-1'!R2377</f>
        <v>0</v>
      </c>
      <c r="S2377" s="1">
        <f>'[1]RC-1'!S2377</f>
        <v>0</v>
      </c>
      <c r="T2377" s="1">
        <f>'[1]RC-1'!T2377</f>
        <v>0</v>
      </c>
      <c r="U2377" s="1">
        <f>'[1]RC-1'!U2377</f>
        <v>0</v>
      </c>
      <c r="V2377" s="1">
        <f>'[1]RC-1'!V2377</f>
        <v>0</v>
      </c>
      <c r="W2377" s="1">
        <f>'[1]RC-1'!W2377</f>
        <v>0</v>
      </c>
      <c r="X2377" s="1">
        <f>'[1]RC-1'!X2377</f>
        <v>0</v>
      </c>
      <c r="Y2377" s="1">
        <f>'[1]RC-1'!Y2377</f>
        <v>0</v>
      </c>
      <c r="Z2377" s="1">
        <f>'[1]RC-1'!Z2377</f>
        <v>0</v>
      </c>
      <c r="AA2377" s="1">
        <f>'[1]RC-1'!AA2377</f>
        <v>0</v>
      </c>
      <c r="AB2377" s="1">
        <f>'[1]RC-1'!AB2377</f>
        <v>0</v>
      </c>
      <c r="AC2377" s="1">
        <f>'[1]RC-1'!AC2377</f>
        <v>0</v>
      </c>
      <c r="AD2377" s="1">
        <f>'[1]RC-1'!AD2377</f>
        <v>0</v>
      </c>
      <c r="AE2377" s="1">
        <f>'[1]RC-1'!AE2377</f>
        <v>0</v>
      </c>
      <c r="AF2377" s="1">
        <f>'[1]RC-1'!AF2377</f>
        <v>0</v>
      </c>
      <c r="AG2377" s="1">
        <f>'[1]RC-1'!AG2377</f>
        <v>0</v>
      </c>
      <c r="AH2377" s="1">
        <f>'[1]RC-1'!AH2377</f>
        <v>0</v>
      </c>
      <c r="AI2377" s="1">
        <f>'[1]RC-1'!AI2377</f>
        <v>0</v>
      </c>
    </row>
    <row r="2378" spans="1:35" x14ac:dyDescent="0.3">
      <c r="A2378" s="1">
        <f>'[1]RC-1'!A2378</f>
        <v>0</v>
      </c>
      <c r="B2378" s="1">
        <f>'[1]RC-1'!B2378</f>
        <v>0</v>
      </c>
      <c r="C2378" s="1">
        <f>'[1]RC-1'!C2378</f>
        <v>0</v>
      </c>
      <c r="D2378" s="1">
        <f>'[1]RC-1'!D2378</f>
        <v>0</v>
      </c>
      <c r="E2378" s="1">
        <f>'[1]RC-1'!E2378</f>
        <v>0</v>
      </c>
      <c r="F2378" s="1">
        <f>'[1]RC-1'!F2378</f>
        <v>0</v>
      </c>
      <c r="G2378" s="1">
        <f>'[1]RC-1'!G2378</f>
        <v>0</v>
      </c>
      <c r="H2378" s="1">
        <f>'[1]RC-1'!H2378</f>
        <v>0</v>
      </c>
      <c r="I2378" s="1">
        <f>'[1]RC-1'!I2378</f>
        <v>0</v>
      </c>
      <c r="J2378" s="1">
        <f>'[1]RC-1'!J2378</f>
        <v>0</v>
      </c>
      <c r="K2378" s="1">
        <f>'[1]RC-1'!K2378</f>
        <v>0</v>
      </c>
      <c r="L2378" s="1">
        <f>'[1]RC-1'!L2378</f>
        <v>0</v>
      </c>
      <c r="M2378" s="1">
        <f>'[1]RC-1'!M2378</f>
        <v>0</v>
      </c>
      <c r="N2378" s="1">
        <f>'[1]RC-1'!N2378</f>
        <v>0</v>
      </c>
      <c r="O2378" s="1">
        <f>'[1]RC-1'!O2378</f>
        <v>0</v>
      </c>
      <c r="P2378" s="1">
        <f>'[1]RC-1'!P2378</f>
        <v>0</v>
      </c>
      <c r="Q2378" s="1">
        <f>'[1]RC-1'!Q2378</f>
        <v>0</v>
      </c>
      <c r="R2378" s="1">
        <f>'[1]RC-1'!R2378</f>
        <v>0</v>
      </c>
      <c r="S2378" s="1">
        <f>'[1]RC-1'!S2378</f>
        <v>0</v>
      </c>
      <c r="T2378" s="1">
        <f>'[1]RC-1'!T2378</f>
        <v>0</v>
      </c>
      <c r="U2378" s="1">
        <f>'[1]RC-1'!U2378</f>
        <v>0</v>
      </c>
      <c r="V2378" s="1">
        <f>'[1]RC-1'!V2378</f>
        <v>0</v>
      </c>
      <c r="W2378" s="1">
        <f>'[1]RC-1'!W2378</f>
        <v>0</v>
      </c>
      <c r="X2378" s="1">
        <f>'[1]RC-1'!X2378</f>
        <v>0</v>
      </c>
      <c r="Y2378" s="1">
        <f>'[1]RC-1'!Y2378</f>
        <v>0</v>
      </c>
      <c r="Z2378" s="1">
        <f>'[1]RC-1'!Z2378</f>
        <v>0</v>
      </c>
      <c r="AA2378" s="1">
        <f>'[1]RC-1'!AA2378</f>
        <v>0</v>
      </c>
      <c r="AB2378" s="1">
        <f>'[1]RC-1'!AB2378</f>
        <v>0</v>
      </c>
      <c r="AC2378" s="1">
        <f>'[1]RC-1'!AC2378</f>
        <v>0</v>
      </c>
      <c r="AD2378" s="1">
        <f>'[1]RC-1'!AD2378</f>
        <v>0</v>
      </c>
      <c r="AE2378" s="1">
        <f>'[1]RC-1'!AE2378</f>
        <v>0</v>
      </c>
      <c r="AF2378" s="1">
        <f>'[1]RC-1'!AF2378</f>
        <v>0</v>
      </c>
      <c r="AG2378" s="1">
        <f>'[1]RC-1'!AG2378</f>
        <v>0</v>
      </c>
      <c r="AH2378" s="1">
        <f>'[1]RC-1'!AH2378</f>
        <v>0</v>
      </c>
      <c r="AI2378" s="1">
        <f>'[1]RC-1'!AI2378</f>
        <v>0</v>
      </c>
    </row>
    <row r="2379" spans="1:35" x14ac:dyDescent="0.3">
      <c r="A2379" s="1">
        <f>'[1]RC-1'!A2379</f>
        <v>0</v>
      </c>
      <c r="B2379" s="1">
        <f>'[1]RC-1'!B2379</f>
        <v>0</v>
      </c>
      <c r="C2379" s="1">
        <f>'[1]RC-1'!C2379</f>
        <v>0</v>
      </c>
      <c r="D2379" s="1">
        <f>'[1]RC-1'!D2379</f>
        <v>0</v>
      </c>
      <c r="E2379" s="1">
        <f>'[1]RC-1'!E2379</f>
        <v>0</v>
      </c>
      <c r="F2379" s="1">
        <f>'[1]RC-1'!F2379</f>
        <v>0</v>
      </c>
      <c r="G2379" s="1">
        <f>'[1]RC-1'!G2379</f>
        <v>0</v>
      </c>
      <c r="H2379" s="1">
        <f>'[1]RC-1'!H2379</f>
        <v>0</v>
      </c>
      <c r="I2379" s="1">
        <f>'[1]RC-1'!I2379</f>
        <v>0</v>
      </c>
      <c r="J2379" s="1">
        <f>'[1]RC-1'!J2379</f>
        <v>0</v>
      </c>
      <c r="K2379" s="1">
        <f>'[1]RC-1'!K2379</f>
        <v>0</v>
      </c>
      <c r="L2379" s="1">
        <f>'[1]RC-1'!L2379</f>
        <v>0</v>
      </c>
      <c r="M2379" s="1">
        <f>'[1]RC-1'!M2379</f>
        <v>0</v>
      </c>
      <c r="N2379" s="1">
        <f>'[1]RC-1'!N2379</f>
        <v>0</v>
      </c>
      <c r="O2379" s="1">
        <f>'[1]RC-1'!O2379</f>
        <v>0</v>
      </c>
      <c r="P2379" s="1">
        <f>'[1]RC-1'!P2379</f>
        <v>0</v>
      </c>
      <c r="Q2379" s="1">
        <f>'[1]RC-1'!Q2379</f>
        <v>0</v>
      </c>
      <c r="R2379" s="1">
        <f>'[1]RC-1'!R2379</f>
        <v>0</v>
      </c>
      <c r="S2379" s="1">
        <f>'[1]RC-1'!S2379</f>
        <v>0</v>
      </c>
      <c r="T2379" s="1">
        <f>'[1]RC-1'!T2379</f>
        <v>0</v>
      </c>
      <c r="U2379" s="1">
        <f>'[1]RC-1'!U2379</f>
        <v>0</v>
      </c>
      <c r="V2379" s="1">
        <f>'[1]RC-1'!V2379</f>
        <v>0</v>
      </c>
      <c r="W2379" s="1">
        <f>'[1]RC-1'!W2379</f>
        <v>0</v>
      </c>
      <c r="X2379" s="1">
        <f>'[1]RC-1'!X2379</f>
        <v>0</v>
      </c>
      <c r="Y2379" s="1">
        <f>'[1]RC-1'!Y2379</f>
        <v>0</v>
      </c>
      <c r="Z2379" s="1">
        <f>'[1]RC-1'!Z2379</f>
        <v>0</v>
      </c>
      <c r="AA2379" s="1">
        <f>'[1]RC-1'!AA2379</f>
        <v>0</v>
      </c>
      <c r="AB2379" s="1">
        <f>'[1]RC-1'!AB2379</f>
        <v>0</v>
      </c>
      <c r="AC2379" s="1">
        <f>'[1]RC-1'!AC2379</f>
        <v>0</v>
      </c>
      <c r="AD2379" s="1">
        <f>'[1]RC-1'!AD2379</f>
        <v>0</v>
      </c>
      <c r="AE2379" s="1">
        <f>'[1]RC-1'!AE2379</f>
        <v>0</v>
      </c>
      <c r="AF2379" s="1">
        <f>'[1]RC-1'!AF2379</f>
        <v>0</v>
      </c>
      <c r="AG2379" s="1">
        <f>'[1]RC-1'!AG2379</f>
        <v>0</v>
      </c>
      <c r="AH2379" s="1">
        <f>'[1]RC-1'!AH2379</f>
        <v>0</v>
      </c>
      <c r="AI2379" s="1">
        <f>'[1]RC-1'!AI2379</f>
        <v>0</v>
      </c>
    </row>
    <row r="2380" spans="1:35" x14ac:dyDescent="0.3">
      <c r="A2380" s="1">
        <f>'[1]RC-1'!A2380</f>
        <v>0</v>
      </c>
      <c r="B2380" s="1">
        <f>'[1]RC-1'!B2380</f>
        <v>0</v>
      </c>
      <c r="C2380" s="1">
        <f>'[1]RC-1'!C2380</f>
        <v>0</v>
      </c>
      <c r="D2380" s="1">
        <f>'[1]RC-1'!D2380</f>
        <v>0</v>
      </c>
      <c r="E2380" s="1">
        <f>'[1]RC-1'!E2380</f>
        <v>0</v>
      </c>
      <c r="F2380" s="1">
        <f>'[1]RC-1'!F2380</f>
        <v>0</v>
      </c>
      <c r="G2380" s="1">
        <f>'[1]RC-1'!G2380</f>
        <v>0</v>
      </c>
      <c r="H2380" s="1">
        <f>'[1]RC-1'!H2380</f>
        <v>0</v>
      </c>
      <c r="I2380" s="1">
        <f>'[1]RC-1'!I2380</f>
        <v>0</v>
      </c>
      <c r="J2380" s="1">
        <f>'[1]RC-1'!J2380</f>
        <v>0</v>
      </c>
      <c r="K2380" s="1">
        <f>'[1]RC-1'!K2380</f>
        <v>0</v>
      </c>
      <c r="L2380" s="1">
        <f>'[1]RC-1'!L2380</f>
        <v>0</v>
      </c>
      <c r="M2380" s="1">
        <f>'[1]RC-1'!M2380</f>
        <v>0</v>
      </c>
      <c r="N2380" s="1">
        <f>'[1]RC-1'!N2380</f>
        <v>0</v>
      </c>
      <c r="O2380" s="1">
        <f>'[1]RC-1'!O2380</f>
        <v>0</v>
      </c>
      <c r="P2380" s="1">
        <f>'[1]RC-1'!P2380</f>
        <v>0</v>
      </c>
      <c r="Q2380" s="1">
        <f>'[1]RC-1'!Q2380</f>
        <v>0</v>
      </c>
      <c r="R2380" s="1">
        <f>'[1]RC-1'!R2380</f>
        <v>0</v>
      </c>
      <c r="S2380" s="1">
        <f>'[1]RC-1'!S2380</f>
        <v>0</v>
      </c>
      <c r="T2380" s="1">
        <f>'[1]RC-1'!T2380</f>
        <v>0</v>
      </c>
      <c r="U2380" s="1">
        <f>'[1]RC-1'!U2380</f>
        <v>0</v>
      </c>
      <c r="V2380" s="1">
        <f>'[1]RC-1'!V2380</f>
        <v>0</v>
      </c>
      <c r="W2380" s="1">
        <f>'[1]RC-1'!W2380</f>
        <v>0</v>
      </c>
      <c r="X2380" s="1">
        <f>'[1]RC-1'!X2380</f>
        <v>0</v>
      </c>
      <c r="Y2380" s="1">
        <f>'[1]RC-1'!Y2380</f>
        <v>0</v>
      </c>
      <c r="Z2380" s="1">
        <f>'[1]RC-1'!Z2380</f>
        <v>0</v>
      </c>
      <c r="AA2380" s="1">
        <f>'[1]RC-1'!AA2380</f>
        <v>0</v>
      </c>
      <c r="AB2380" s="1">
        <f>'[1]RC-1'!AB2380</f>
        <v>0</v>
      </c>
      <c r="AC2380" s="1">
        <f>'[1]RC-1'!AC2380</f>
        <v>0</v>
      </c>
      <c r="AD2380" s="1">
        <f>'[1]RC-1'!AD2380</f>
        <v>0</v>
      </c>
      <c r="AE2380" s="1">
        <f>'[1]RC-1'!AE2380</f>
        <v>0</v>
      </c>
      <c r="AF2380" s="1">
        <f>'[1]RC-1'!AF2380</f>
        <v>0</v>
      </c>
      <c r="AG2380" s="1">
        <f>'[1]RC-1'!AG2380</f>
        <v>0</v>
      </c>
      <c r="AH2380" s="1">
        <f>'[1]RC-1'!AH2380</f>
        <v>0</v>
      </c>
      <c r="AI2380" s="1">
        <f>'[1]RC-1'!AI2380</f>
        <v>0</v>
      </c>
    </row>
    <row r="2381" spans="1:35" x14ac:dyDescent="0.3">
      <c r="A2381" s="1">
        <f>'[1]RC-1'!A2381</f>
        <v>0</v>
      </c>
      <c r="B2381" s="1">
        <f>'[1]RC-1'!B2381</f>
        <v>0</v>
      </c>
      <c r="C2381" s="1">
        <f>'[1]RC-1'!C2381</f>
        <v>0</v>
      </c>
      <c r="D2381" s="1">
        <f>'[1]RC-1'!D2381</f>
        <v>0</v>
      </c>
      <c r="E2381" s="1">
        <f>'[1]RC-1'!E2381</f>
        <v>0</v>
      </c>
      <c r="F2381" s="1">
        <f>'[1]RC-1'!F2381</f>
        <v>0</v>
      </c>
      <c r="G2381" s="1">
        <f>'[1]RC-1'!G2381</f>
        <v>0</v>
      </c>
      <c r="H2381" s="1">
        <f>'[1]RC-1'!H2381</f>
        <v>0</v>
      </c>
      <c r="I2381" s="1">
        <f>'[1]RC-1'!I2381</f>
        <v>0</v>
      </c>
      <c r="J2381" s="1">
        <f>'[1]RC-1'!J2381</f>
        <v>0</v>
      </c>
      <c r="K2381" s="1">
        <f>'[1]RC-1'!K2381</f>
        <v>0</v>
      </c>
      <c r="L2381" s="1">
        <f>'[1]RC-1'!L2381</f>
        <v>0</v>
      </c>
      <c r="M2381" s="1">
        <f>'[1]RC-1'!M2381</f>
        <v>0</v>
      </c>
      <c r="N2381" s="1">
        <f>'[1]RC-1'!N2381</f>
        <v>0</v>
      </c>
      <c r="O2381" s="1">
        <f>'[1]RC-1'!O2381</f>
        <v>0</v>
      </c>
      <c r="P2381" s="1">
        <f>'[1]RC-1'!P2381</f>
        <v>0</v>
      </c>
      <c r="Q2381" s="1">
        <f>'[1]RC-1'!Q2381</f>
        <v>0</v>
      </c>
      <c r="R2381" s="1">
        <f>'[1]RC-1'!R2381</f>
        <v>0</v>
      </c>
      <c r="S2381" s="1">
        <f>'[1]RC-1'!S2381</f>
        <v>0</v>
      </c>
      <c r="T2381" s="1">
        <f>'[1]RC-1'!T2381</f>
        <v>0</v>
      </c>
      <c r="U2381" s="1">
        <f>'[1]RC-1'!U2381</f>
        <v>0</v>
      </c>
      <c r="V2381" s="1">
        <f>'[1]RC-1'!V2381</f>
        <v>0</v>
      </c>
      <c r="W2381" s="1">
        <f>'[1]RC-1'!W2381</f>
        <v>0</v>
      </c>
      <c r="X2381" s="1">
        <f>'[1]RC-1'!X2381</f>
        <v>0</v>
      </c>
      <c r="Y2381" s="1">
        <f>'[1]RC-1'!Y2381</f>
        <v>0</v>
      </c>
      <c r="Z2381" s="1">
        <f>'[1]RC-1'!Z2381</f>
        <v>0</v>
      </c>
      <c r="AA2381" s="1">
        <f>'[1]RC-1'!AA2381</f>
        <v>0</v>
      </c>
      <c r="AB2381" s="1">
        <f>'[1]RC-1'!AB2381</f>
        <v>0</v>
      </c>
      <c r="AC2381" s="1">
        <f>'[1]RC-1'!AC2381</f>
        <v>0</v>
      </c>
      <c r="AD2381" s="1">
        <f>'[1]RC-1'!AD2381</f>
        <v>0</v>
      </c>
      <c r="AE2381" s="1">
        <f>'[1]RC-1'!AE2381</f>
        <v>0</v>
      </c>
      <c r="AF2381" s="1">
        <f>'[1]RC-1'!AF2381</f>
        <v>0</v>
      </c>
      <c r="AG2381" s="1">
        <f>'[1]RC-1'!AG2381</f>
        <v>0</v>
      </c>
      <c r="AH2381" s="1">
        <f>'[1]RC-1'!AH2381</f>
        <v>0</v>
      </c>
      <c r="AI2381" s="1">
        <f>'[1]RC-1'!AI2381</f>
        <v>0</v>
      </c>
    </row>
    <row r="2382" spans="1:35" x14ac:dyDescent="0.3">
      <c r="A2382" s="1">
        <f>'[1]RC-1'!A2382</f>
        <v>0</v>
      </c>
      <c r="B2382" s="1">
        <f>'[1]RC-1'!B2382</f>
        <v>0</v>
      </c>
      <c r="C2382" s="1">
        <f>'[1]RC-1'!C2382</f>
        <v>0</v>
      </c>
      <c r="D2382" s="1">
        <f>'[1]RC-1'!D2382</f>
        <v>0</v>
      </c>
      <c r="E2382" s="1">
        <f>'[1]RC-1'!E2382</f>
        <v>0</v>
      </c>
      <c r="F2382" s="1">
        <f>'[1]RC-1'!F2382</f>
        <v>0</v>
      </c>
      <c r="G2382" s="1">
        <f>'[1]RC-1'!G2382</f>
        <v>0</v>
      </c>
      <c r="H2382" s="1">
        <f>'[1]RC-1'!H2382</f>
        <v>0</v>
      </c>
      <c r="I2382" s="1">
        <f>'[1]RC-1'!I2382</f>
        <v>0</v>
      </c>
      <c r="J2382" s="1">
        <f>'[1]RC-1'!J2382</f>
        <v>0</v>
      </c>
      <c r="K2382" s="1">
        <f>'[1]RC-1'!K2382</f>
        <v>0</v>
      </c>
      <c r="L2382" s="1">
        <f>'[1]RC-1'!L2382</f>
        <v>0</v>
      </c>
      <c r="M2382" s="1">
        <f>'[1]RC-1'!M2382</f>
        <v>0</v>
      </c>
      <c r="N2382" s="1">
        <f>'[1]RC-1'!N2382</f>
        <v>0</v>
      </c>
      <c r="O2382" s="1">
        <f>'[1]RC-1'!O2382</f>
        <v>0</v>
      </c>
      <c r="P2382" s="1">
        <f>'[1]RC-1'!P2382</f>
        <v>0</v>
      </c>
      <c r="Q2382" s="1">
        <f>'[1]RC-1'!Q2382</f>
        <v>0</v>
      </c>
      <c r="R2382" s="1">
        <f>'[1]RC-1'!R2382</f>
        <v>0</v>
      </c>
      <c r="S2382" s="1">
        <f>'[1]RC-1'!S2382</f>
        <v>0</v>
      </c>
      <c r="T2382" s="1">
        <f>'[1]RC-1'!T2382</f>
        <v>0</v>
      </c>
      <c r="U2382" s="1">
        <f>'[1]RC-1'!U2382</f>
        <v>0</v>
      </c>
      <c r="V2382" s="1">
        <f>'[1]RC-1'!V2382</f>
        <v>0</v>
      </c>
      <c r="W2382" s="1">
        <f>'[1]RC-1'!W2382</f>
        <v>0</v>
      </c>
      <c r="X2382" s="1">
        <f>'[1]RC-1'!X2382</f>
        <v>0</v>
      </c>
      <c r="Y2382" s="1">
        <f>'[1]RC-1'!Y2382</f>
        <v>0</v>
      </c>
      <c r="Z2382" s="1">
        <f>'[1]RC-1'!Z2382</f>
        <v>0</v>
      </c>
      <c r="AA2382" s="1">
        <f>'[1]RC-1'!AA2382</f>
        <v>0</v>
      </c>
      <c r="AB2382" s="1">
        <f>'[1]RC-1'!AB2382</f>
        <v>0</v>
      </c>
      <c r="AC2382" s="1">
        <f>'[1]RC-1'!AC2382</f>
        <v>0</v>
      </c>
      <c r="AD2382" s="1">
        <f>'[1]RC-1'!AD2382</f>
        <v>0</v>
      </c>
      <c r="AE2382" s="1">
        <f>'[1]RC-1'!AE2382</f>
        <v>0</v>
      </c>
      <c r="AF2382" s="1">
        <f>'[1]RC-1'!AF2382</f>
        <v>0</v>
      </c>
      <c r="AG2382" s="1">
        <f>'[1]RC-1'!AG2382</f>
        <v>0</v>
      </c>
      <c r="AH2382" s="1">
        <f>'[1]RC-1'!AH2382</f>
        <v>0</v>
      </c>
      <c r="AI2382" s="1">
        <f>'[1]RC-1'!AI2382</f>
        <v>0</v>
      </c>
    </row>
    <row r="2383" spans="1:35" x14ac:dyDescent="0.3">
      <c r="A2383" s="1">
        <f>'[1]RC-1'!A2383</f>
        <v>0</v>
      </c>
      <c r="B2383" s="1">
        <f>'[1]RC-1'!B2383</f>
        <v>0</v>
      </c>
      <c r="C2383" s="1">
        <f>'[1]RC-1'!C2383</f>
        <v>0</v>
      </c>
      <c r="D2383" s="1">
        <f>'[1]RC-1'!D2383</f>
        <v>0</v>
      </c>
      <c r="E2383" s="1">
        <f>'[1]RC-1'!E2383</f>
        <v>0</v>
      </c>
      <c r="F2383" s="1">
        <f>'[1]RC-1'!F2383</f>
        <v>0</v>
      </c>
      <c r="G2383" s="1">
        <f>'[1]RC-1'!G2383</f>
        <v>0</v>
      </c>
      <c r="H2383" s="1">
        <f>'[1]RC-1'!H2383</f>
        <v>0</v>
      </c>
      <c r="I2383" s="1">
        <f>'[1]RC-1'!I2383</f>
        <v>0</v>
      </c>
      <c r="J2383" s="1">
        <f>'[1]RC-1'!J2383</f>
        <v>0</v>
      </c>
      <c r="K2383" s="1">
        <f>'[1]RC-1'!K2383</f>
        <v>0</v>
      </c>
      <c r="L2383" s="1">
        <f>'[1]RC-1'!L2383</f>
        <v>0</v>
      </c>
      <c r="M2383" s="1">
        <f>'[1]RC-1'!M2383</f>
        <v>0</v>
      </c>
      <c r="N2383" s="1">
        <f>'[1]RC-1'!N2383</f>
        <v>0</v>
      </c>
      <c r="O2383" s="1">
        <f>'[1]RC-1'!O2383</f>
        <v>0</v>
      </c>
      <c r="P2383" s="1">
        <f>'[1]RC-1'!P2383</f>
        <v>0</v>
      </c>
      <c r="Q2383" s="1">
        <f>'[1]RC-1'!Q2383</f>
        <v>0</v>
      </c>
      <c r="R2383" s="1">
        <f>'[1]RC-1'!R2383</f>
        <v>0</v>
      </c>
      <c r="S2383" s="1">
        <f>'[1]RC-1'!S2383</f>
        <v>0</v>
      </c>
      <c r="T2383" s="1">
        <f>'[1]RC-1'!T2383</f>
        <v>0</v>
      </c>
      <c r="U2383" s="1">
        <f>'[1]RC-1'!U2383</f>
        <v>0</v>
      </c>
      <c r="V2383" s="1">
        <f>'[1]RC-1'!V2383</f>
        <v>0</v>
      </c>
      <c r="W2383" s="1">
        <f>'[1]RC-1'!W2383</f>
        <v>0</v>
      </c>
      <c r="X2383" s="1">
        <f>'[1]RC-1'!X2383</f>
        <v>0</v>
      </c>
      <c r="Y2383" s="1">
        <f>'[1]RC-1'!Y2383</f>
        <v>0</v>
      </c>
      <c r="Z2383" s="1">
        <f>'[1]RC-1'!Z2383</f>
        <v>0</v>
      </c>
      <c r="AA2383" s="1">
        <f>'[1]RC-1'!AA2383</f>
        <v>0</v>
      </c>
      <c r="AB2383" s="1">
        <f>'[1]RC-1'!AB2383</f>
        <v>0</v>
      </c>
      <c r="AC2383" s="1">
        <f>'[1]RC-1'!AC2383</f>
        <v>0</v>
      </c>
      <c r="AD2383" s="1">
        <f>'[1]RC-1'!AD2383</f>
        <v>0</v>
      </c>
      <c r="AE2383" s="1">
        <f>'[1]RC-1'!AE2383</f>
        <v>0</v>
      </c>
      <c r="AF2383" s="1">
        <f>'[1]RC-1'!AF2383</f>
        <v>0</v>
      </c>
      <c r="AG2383" s="1">
        <f>'[1]RC-1'!AG2383</f>
        <v>0</v>
      </c>
      <c r="AH2383" s="1">
        <f>'[1]RC-1'!AH2383</f>
        <v>0</v>
      </c>
      <c r="AI2383" s="1">
        <f>'[1]RC-1'!AI2383</f>
        <v>0</v>
      </c>
    </row>
    <row r="2384" spans="1:35" x14ac:dyDescent="0.3">
      <c r="A2384" s="1">
        <f>'[1]RC-1'!A2384</f>
        <v>0</v>
      </c>
      <c r="B2384" s="1">
        <f>'[1]RC-1'!B2384</f>
        <v>0</v>
      </c>
      <c r="C2384" s="1">
        <f>'[1]RC-1'!C2384</f>
        <v>0</v>
      </c>
      <c r="D2384" s="1">
        <f>'[1]RC-1'!D2384</f>
        <v>0</v>
      </c>
      <c r="E2384" s="1">
        <f>'[1]RC-1'!E2384</f>
        <v>0</v>
      </c>
      <c r="F2384" s="1">
        <f>'[1]RC-1'!F2384</f>
        <v>0</v>
      </c>
      <c r="G2384" s="1">
        <f>'[1]RC-1'!G2384</f>
        <v>0</v>
      </c>
      <c r="H2384" s="1">
        <f>'[1]RC-1'!H2384</f>
        <v>0</v>
      </c>
      <c r="I2384" s="1">
        <f>'[1]RC-1'!I2384</f>
        <v>0</v>
      </c>
      <c r="J2384" s="1">
        <f>'[1]RC-1'!J2384</f>
        <v>0</v>
      </c>
      <c r="K2384" s="1">
        <f>'[1]RC-1'!K2384</f>
        <v>0</v>
      </c>
      <c r="L2384" s="1">
        <f>'[1]RC-1'!L2384</f>
        <v>0</v>
      </c>
      <c r="M2384" s="1">
        <f>'[1]RC-1'!M2384</f>
        <v>0</v>
      </c>
      <c r="N2384" s="1">
        <f>'[1]RC-1'!N2384</f>
        <v>0</v>
      </c>
      <c r="O2384" s="1">
        <f>'[1]RC-1'!O2384</f>
        <v>0</v>
      </c>
      <c r="P2384" s="1">
        <f>'[1]RC-1'!P2384</f>
        <v>0</v>
      </c>
      <c r="Q2384" s="1">
        <f>'[1]RC-1'!Q2384</f>
        <v>0</v>
      </c>
      <c r="R2384" s="1">
        <f>'[1]RC-1'!R2384</f>
        <v>0</v>
      </c>
      <c r="S2384" s="1">
        <f>'[1]RC-1'!S2384</f>
        <v>0</v>
      </c>
      <c r="T2384" s="1">
        <f>'[1]RC-1'!T2384</f>
        <v>0</v>
      </c>
      <c r="U2384" s="1">
        <f>'[1]RC-1'!U2384</f>
        <v>0</v>
      </c>
      <c r="V2384" s="1">
        <f>'[1]RC-1'!V2384</f>
        <v>0</v>
      </c>
      <c r="W2384" s="1">
        <f>'[1]RC-1'!W2384</f>
        <v>0</v>
      </c>
      <c r="X2384" s="1">
        <f>'[1]RC-1'!X2384</f>
        <v>0</v>
      </c>
      <c r="Y2384" s="1">
        <f>'[1]RC-1'!Y2384</f>
        <v>0</v>
      </c>
      <c r="Z2384" s="1">
        <f>'[1]RC-1'!Z2384</f>
        <v>0</v>
      </c>
      <c r="AA2384" s="1">
        <f>'[1]RC-1'!AA2384</f>
        <v>0</v>
      </c>
      <c r="AB2384" s="1">
        <f>'[1]RC-1'!AB2384</f>
        <v>0</v>
      </c>
      <c r="AC2384" s="1">
        <f>'[1]RC-1'!AC2384</f>
        <v>0</v>
      </c>
      <c r="AD2384" s="1">
        <f>'[1]RC-1'!AD2384</f>
        <v>0</v>
      </c>
      <c r="AE2384" s="1">
        <f>'[1]RC-1'!AE2384</f>
        <v>0</v>
      </c>
      <c r="AF2384" s="1">
        <f>'[1]RC-1'!AF2384</f>
        <v>0</v>
      </c>
      <c r="AG2384" s="1">
        <f>'[1]RC-1'!AG2384</f>
        <v>0</v>
      </c>
      <c r="AH2384" s="1">
        <f>'[1]RC-1'!AH2384</f>
        <v>0</v>
      </c>
      <c r="AI2384" s="1">
        <f>'[1]RC-1'!AI2384</f>
        <v>0</v>
      </c>
    </row>
    <row r="2385" spans="1:35" x14ac:dyDescent="0.3">
      <c r="A2385" s="1">
        <f>'[1]RC-1'!A2385</f>
        <v>0</v>
      </c>
      <c r="B2385" s="1">
        <f>'[1]RC-1'!B2385</f>
        <v>0</v>
      </c>
      <c r="C2385" s="1">
        <f>'[1]RC-1'!C2385</f>
        <v>0</v>
      </c>
      <c r="D2385" s="1">
        <f>'[1]RC-1'!D2385</f>
        <v>0</v>
      </c>
      <c r="E2385" s="1">
        <f>'[1]RC-1'!E2385</f>
        <v>0</v>
      </c>
      <c r="F2385" s="1">
        <f>'[1]RC-1'!F2385</f>
        <v>0</v>
      </c>
      <c r="G2385" s="1">
        <f>'[1]RC-1'!G2385</f>
        <v>0</v>
      </c>
      <c r="H2385" s="1">
        <f>'[1]RC-1'!H2385</f>
        <v>0</v>
      </c>
      <c r="I2385" s="1">
        <f>'[1]RC-1'!I2385</f>
        <v>0</v>
      </c>
      <c r="J2385" s="1">
        <f>'[1]RC-1'!J2385</f>
        <v>0</v>
      </c>
      <c r="K2385" s="1">
        <f>'[1]RC-1'!K2385</f>
        <v>0</v>
      </c>
      <c r="L2385" s="1">
        <f>'[1]RC-1'!L2385</f>
        <v>0</v>
      </c>
      <c r="M2385" s="1">
        <f>'[1]RC-1'!M2385</f>
        <v>0</v>
      </c>
      <c r="N2385" s="1">
        <f>'[1]RC-1'!N2385</f>
        <v>0</v>
      </c>
      <c r="O2385" s="1">
        <f>'[1]RC-1'!O2385</f>
        <v>0</v>
      </c>
      <c r="P2385" s="1">
        <f>'[1]RC-1'!P2385</f>
        <v>0</v>
      </c>
      <c r="Q2385" s="1">
        <f>'[1]RC-1'!Q2385</f>
        <v>0</v>
      </c>
      <c r="R2385" s="1">
        <f>'[1]RC-1'!R2385</f>
        <v>0</v>
      </c>
      <c r="S2385" s="1">
        <f>'[1]RC-1'!S2385</f>
        <v>0</v>
      </c>
      <c r="T2385" s="1">
        <f>'[1]RC-1'!T2385</f>
        <v>0</v>
      </c>
      <c r="U2385" s="1">
        <f>'[1]RC-1'!U2385</f>
        <v>0</v>
      </c>
      <c r="V2385" s="1">
        <f>'[1]RC-1'!V2385</f>
        <v>0</v>
      </c>
      <c r="W2385" s="1">
        <f>'[1]RC-1'!W2385</f>
        <v>0</v>
      </c>
      <c r="X2385" s="1">
        <f>'[1]RC-1'!X2385</f>
        <v>0</v>
      </c>
      <c r="Y2385" s="1">
        <f>'[1]RC-1'!Y2385</f>
        <v>0</v>
      </c>
      <c r="Z2385" s="1">
        <f>'[1]RC-1'!Z2385</f>
        <v>0</v>
      </c>
      <c r="AA2385" s="1">
        <f>'[1]RC-1'!AA2385</f>
        <v>0</v>
      </c>
      <c r="AB2385" s="1">
        <f>'[1]RC-1'!AB2385</f>
        <v>0</v>
      </c>
      <c r="AC2385" s="1">
        <f>'[1]RC-1'!AC2385</f>
        <v>0</v>
      </c>
      <c r="AD2385" s="1">
        <f>'[1]RC-1'!AD2385</f>
        <v>0</v>
      </c>
      <c r="AE2385" s="1">
        <f>'[1]RC-1'!AE2385</f>
        <v>0</v>
      </c>
      <c r="AF2385" s="1">
        <f>'[1]RC-1'!AF2385</f>
        <v>0</v>
      </c>
      <c r="AG2385" s="1">
        <f>'[1]RC-1'!AG2385</f>
        <v>0</v>
      </c>
      <c r="AH2385" s="1">
        <f>'[1]RC-1'!AH2385</f>
        <v>0</v>
      </c>
      <c r="AI2385" s="1">
        <f>'[1]RC-1'!AI2385</f>
        <v>0</v>
      </c>
    </row>
    <row r="2386" spans="1:35" x14ac:dyDescent="0.3">
      <c r="A2386" s="1">
        <f>'[1]RC-1'!A2386</f>
        <v>0</v>
      </c>
      <c r="B2386" s="1">
        <f>'[1]RC-1'!B2386</f>
        <v>0</v>
      </c>
      <c r="C2386" s="1">
        <f>'[1]RC-1'!C2386</f>
        <v>0</v>
      </c>
      <c r="D2386" s="1">
        <f>'[1]RC-1'!D2386</f>
        <v>0</v>
      </c>
      <c r="E2386" s="1">
        <f>'[1]RC-1'!E2386</f>
        <v>0</v>
      </c>
      <c r="F2386" s="1">
        <f>'[1]RC-1'!F2386</f>
        <v>0</v>
      </c>
      <c r="G2386" s="1">
        <f>'[1]RC-1'!G2386</f>
        <v>0</v>
      </c>
      <c r="H2386" s="1">
        <f>'[1]RC-1'!H2386</f>
        <v>0</v>
      </c>
      <c r="I2386" s="1">
        <f>'[1]RC-1'!I2386</f>
        <v>0</v>
      </c>
      <c r="J2386" s="1">
        <f>'[1]RC-1'!J2386</f>
        <v>0</v>
      </c>
      <c r="K2386" s="1">
        <f>'[1]RC-1'!K2386</f>
        <v>0</v>
      </c>
      <c r="L2386" s="1">
        <f>'[1]RC-1'!L2386</f>
        <v>0</v>
      </c>
      <c r="M2386" s="1">
        <f>'[1]RC-1'!M2386</f>
        <v>0</v>
      </c>
      <c r="N2386" s="1">
        <f>'[1]RC-1'!N2386</f>
        <v>0</v>
      </c>
      <c r="O2386" s="1">
        <f>'[1]RC-1'!O2386</f>
        <v>0</v>
      </c>
      <c r="P2386" s="1">
        <f>'[1]RC-1'!P2386</f>
        <v>0</v>
      </c>
      <c r="Q2386" s="1">
        <f>'[1]RC-1'!Q2386</f>
        <v>0</v>
      </c>
      <c r="R2386" s="1">
        <f>'[1]RC-1'!R2386</f>
        <v>0</v>
      </c>
      <c r="S2386" s="1">
        <f>'[1]RC-1'!S2386</f>
        <v>0</v>
      </c>
      <c r="T2386" s="1">
        <f>'[1]RC-1'!T2386</f>
        <v>0</v>
      </c>
      <c r="U2386" s="1">
        <f>'[1]RC-1'!U2386</f>
        <v>0</v>
      </c>
      <c r="V2386" s="1">
        <f>'[1]RC-1'!V2386</f>
        <v>0</v>
      </c>
      <c r="W2386" s="1">
        <f>'[1]RC-1'!W2386</f>
        <v>0</v>
      </c>
      <c r="X2386" s="1">
        <f>'[1]RC-1'!X2386</f>
        <v>0</v>
      </c>
      <c r="Y2386" s="1">
        <f>'[1]RC-1'!Y2386</f>
        <v>0</v>
      </c>
      <c r="Z2386" s="1">
        <f>'[1]RC-1'!Z2386</f>
        <v>0</v>
      </c>
      <c r="AA2386" s="1">
        <f>'[1]RC-1'!AA2386</f>
        <v>0</v>
      </c>
      <c r="AB2386" s="1">
        <f>'[1]RC-1'!AB2386</f>
        <v>0</v>
      </c>
      <c r="AC2386" s="1">
        <f>'[1]RC-1'!AC2386</f>
        <v>0</v>
      </c>
      <c r="AD2386" s="1">
        <f>'[1]RC-1'!AD2386</f>
        <v>0</v>
      </c>
      <c r="AE2386" s="1">
        <f>'[1]RC-1'!AE2386</f>
        <v>0</v>
      </c>
      <c r="AF2386" s="1">
        <f>'[1]RC-1'!AF2386</f>
        <v>0</v>
      </c>
      <c r="AG2386" s="1">
        <f>'[1]RC-1'!AG2386</f>
        <v>0</v>
      </c>
      <c r="AH2386" s="1">
        <f>'[1]RC-1'!AH2386</f>
        <v>0</v>
      </c>
      <c r="AI2386" s="1">
        <f>'[1]RC-1'!AI2386</f>
        <v>0</v>
      </c>
    </row>
    <row r="2387" spans="1:35" x14ac:dyDescent="0.3">
      <c r="A2387" s="1">
        <f>'[1]RC-1'!A2387</f>
        <v>0</v>
      </c>
      <c r="B2387" s="1">
        <f>'[1]RC-1'!B2387</f>
        <v>0</v>
      </c>
      <c r="C2387" s="1">
        <f>'[1]RC-1'!C2387</f>
        <v>0</v>
      </c>
      <c r="D2387" s="1">
        <f>'[1]RC-1'!D2387</f>
        <v>0</v>
      </c>
      <c r="E2387" s="1">
        <f>'[1]RC-1'!E2387</f>
        <v>0</v>
      </c>
      <c r="F2387" s="1">
        <f>'[1]RC-1'!F2387</f>
        <v>0</v>
      </c>
      <c r="G2387" s="1">
        <f>'[1]RC-1'!G2387</f>
        <v>0</v>
      </c>
      <c r="H2387" s="1">
        <f>'[1]RC-1'!H2387</f>
        <v>0</v>
      </c>
      <c r="I2387" s="1">
        <f>'[1]RC-1'!I2387</f>
        <v>0</v>
      </c>
      <c r="J2387" s="1">
        <f>'[1]RC-1'!J2387</f>
        <v>0</v>
      </c>
      <c r="K2387" s="1">
        <f>'[1]RC-1'!K2387</f>
        <v>0</v>
      </c>
      <c r="L2387" s="1">
        <f>'[1]RC-1'!L2387</f>
        <v>0</v>
      </c>
      <c r="M2387" s="1">
        <f>'[1]RC-1'!M2387</f>
        <v>0</v>
      </c>
      <c r="N2387" s="1">
        <f>'[1]RC-1'!N2387</f>
        <v>0</v>
      </c>
      <c r="O2387" s="1">
        <f>'[1]RC-1'!O2387</f>
        <v>0</v>
      </c>
      <c r="P2387" s="1">
        <f>'[1]RC-1'!P2387</f>
        <v>0</v>
      </c>
      <c r="Q2387" s="1">
        <f>'[1]RC-1'!Q2387</f>
        <v>0</v>
      </c>
      <c r="R2387" s="1">
        <f>'[1]RC-1'!R2387</f>
        <v>0</v>
      </c>
      <c r="S2387" s="1">
        <f>'[1]RC-1'!S2387</f>
        <v>0</v>
      </c>
      <c r="T2387" s="1">
        <f>'[1]RC-1'!T2387</f>
        <v>0</v>
      </c>
      <c r="U2387" s="1">
        <f>'[1]RC-1'!U2387</f>
        <v>0</v>
      </c>
      <c r="V2387" s="1">
        <f>'[1]RC-1'!V2387</f>
        <v>0</v>
      </c>
      <c r="W2387" s="1">
        <f>'[1]RC-1'!W2387</f>
        <v>0</v>
      </c>
      <c r="X2387" s="1">
        <f>'[1]RC-1'!X2387</f>
        <v>0</v>
      </c>
      <c r="Y2387" s="1">
        <f>'[1]RC-1'!Y2387</f>
        <v>0</v>
      </c>
      <c r="Z2387" s="1">
        <f>'[1]RC-1'!Z2387</f>
        <v>0</v>
      </c>
      <c r="AA2387" s="1">
        <f>'[1]RC-1'!AA2387</f>
        <v>0</v>
      </c>
      <c r="AB2387" s="1">
        <f>'[1]RC-1'!AB2387</f>
        <v>0</v>
      </c>
      <c r="AC2387" s="1">
        <f>'[1]RC-1'!AC2387</f>
        <v>0</v>
      </c>
      <c r="AD2387" s="1">
        <f>'[1]RC-1'!AD2387</f>
        <v>0</v>
      </c>
      <c r="AE2387" s="1">
        <f>'[1]RC-1'!AE2387</f>
        <v>0</v>
      </c>
      <c r="AF2387" s="1">
        <f>'[1]RC-1'!AF2387</f>
        <v>0</v>
      </c>
      <c r="AG2387" s="1">
        <f>'[1]RC-1'!AG2387</f>
        <v>0</v>
      </c>
      <c r="AH2387" s="1">
        <f>'[1]RC-1'!AH2387</f>
        <v>0</v>
      </c>
      <c r="AI2387" s="1">
        <f>'[1]RC-1'!AI2387</f>
        <v>0</v>
      </c>
    </row>
    <row r="2388" spans="1:35" x14ac:dyDescent="0.3">
      <c r="A2388" s="1">
        <f>'[1]RC-1'!A2388</f>
        <v>0</v>
      </c>
      <c r="B2388" s="1">
        <f>'[1]RC-1'!B2388</f>
        <v>0</v>
      </c>
      <c r="C2388" s="1">
        <f>'[1]RC-1'!C2388</f>
        <v>0</v>
      </c>
      <c r="D2388" s="1">
        <f>'[1]RC-1'!D2388</f>
        <v>0</v>
      </c>
      <c r="E2388" s="1">
        <f>'[1]RC-1'!E2388</f>
        <v>0</v>
      </c>
      <c r="F2388" s="1">
        <f>'[1]RC-1'!F2388</f>
        <v>0</v>
      </c>
      <c r="G2388" s="1">
        <f>'[1]RC-1'!G2388</f>
        <v>0</v>
      </c>
      <c r="H2388" s="1">
        <f>'[1]RC-1'!H2388</f>
        <v>0</v>
      </c>
      <c r="I2388" s="1">
        <f>'[1]RC-1'!I2388</f>
        <v>0</v>
      </c>
      <c r="J2388" s="1">
        <f>'[1]RC-1'!J2388</f>
        <v>0</v>
      </c>
      <c r="K2388" s="1">
        <f>'[1]RC-1'!K2388</f>
        <v>0</v>
      </c>
      <c r="L2388" s="1">
        <f>'[1]RC-1'!L2388</f>
        <v>0</v>
      </c>
      <c r="M2388" s="1">
        <f>'[1]RC-1'!M2388</f>
        <v>0</v>
      </c>
      <c r="N2388" s="1">
        <f>'[1]RC-1'!N2388</f>
        <v>0</v>
      </c>
      <c r="O2388" s="1">
        <f>'[1]RC-1'!O2388</f>
        <v>0</v>
      </c>
      <c r="P2388" s="1">
        <f>'[1]RC-1'!P2388</f>
        <v>0</v>
      </c>
      <c r="Q2388" s="1">
        <f>'[1]RC-1'!Q2388</f>
        <v>0</v>
      </c>
      <c r="R2388" s="1">
        <f>'[1]RC-1'!R2388</f>
        <v>0</v>
      </c>
      <c r="S2388" s="1">
        <f>'[1]RC-1'!S2388</f>
        <v>0</v>
      </c>
      <c r="T2388" s="1">
        <f>'[1]RC-1'!T2388</f>
        <v>0</v>
      </c>
      <c r="U2388" s="1">
        <f>'[1]RC-1'!U2388</f>
        <v>0</v>
      </c>
      <c r="V2388" s="1">
        <f>'[1]RC-1'!V2388</f>
        <v>0</v>
      </c>
      <c r="W2388" s="1">
        <f>'[1]RC-1'!W2388</f>
        <v>0</v>
      </c>
      <c r="X2388" s="1">
        <f>'[1]RC-1'!X2388</f>
        <v>0</v>
      </c>
      <c r="Y2388" s="1">
        <f>'[1]RC-1'!Y2388</f>
        <v>0</v>
      </c>
      <c r="Z2388" s="1">
        <f>'[1]RC-1'!Z2388</f>
        <v>0</v>
      </c>
      <c r="AA2388" s="1">
        <f>'[1]RC-1'!AA2388</f>
        <v>0</v>
      </c>
      <c r="AB2388" s="1">
        <f>'[1]RC-1'!AB2388</f>
        <v>0</v>
      </c>
      <c r="AC2388" s="1">
        <f>'[1]RC-1'!AC2388</f>
        <v>0</v>
      </c>
      <c r="AD2388" s="1">
        <f>'[1]RC-1'!AD2388</f>
        <v>0</v>
      </c>
      <c r="AE2388" s="1">
        <f>'[1]RC-1'!AE2388</f>
        <v>0</v>
      </c>
      <c r="AF2388" s="1">
        <f>'[1]RC-1'!AF2388</f>
        <v>0</v>
      </c>
      <c r="AG2388" s="1">
        <f>'[1]RC-1'!AG2388</f>
        <v>0</v>
      </c>
      <c r="AH2388" s="1">
        <f>'[1]RC-1'!AH2388</f>
        <v>0</v>
      </c>
      <c r="AI2388" s="1">
        <f>'[1]RC-1'!AI2388</f>
        <v>0</v>
      </c>
    </row>
    <row r="2389" spans="1:35" x14ac:dyDescent="0.3">
      <c r="A2389" s="1">
        <f>'[1]RC-1'!A2389</f>
        <v>0</v>
      </c>
      <c r="B2389" s="1">
        <f>'[1]RC-1'!B2389</f>
        <v>0</v>
      </c>
      <c r="C2389" s="1">
        <f>'[1]RC-1'!C2389</f>
        <v>0</v>
      </c>
      <c r="D2389" s="1">
        <f>'[1]RC-1'!D2389</f>
        <v>0</v>
      </c>
      <c r="E2389" s="1">
        <f>'[1]RC-1'!E2389</f>
        <v>0</v>
      </c>
      <c r="F2389" s="1">
        <f>'[1]RC-1'!F2389</f>
        <v>0</v>
      </c>
      <c r="G2389" s="1">
        <f>'[1]RC-1'!G2389</f>
        <v>0</v>
      </c>
      <c r="H2389" s="1">
        <f>'[1]RC-1'!H2389</f>
        <v>0</v>
      </c>
      <c r="I2389" s="1">
        <f>'[1]RC-1'!I2389</f>
        <v>0</v>
      </c>
      <c r="J2389" s="1">
        <f>'[1]RC-1'!J2389</f>
        <v>0</v>
      </c>
      <c r="K2389" s="1">
        <f>'[1]RC-1'!K2389</f>
        <v>0</v>
      </c>
      <c r="L2389" s="1">
        <f>'[1]RC-1'!L2389</f>
        <v>0</v>
      </c>
      <c r="M2389" s="1">
        <f>'[1]RC-1'!M2389</f>
        <v>0</v>
      </c>
      <c r="N2389" s="1">
        <f>'[1]RC-1'!N2389</f>
        <v>0</v>
      </c>
      <c r="O2389" s="1">
        <f>'[1]RC-1'!O2389</f>
        <v>0</v>
      </c>
      <c r="P2389" s="1">
        <f>'[1]RC-1'!P2389</f>
        <v>0</v>
      </c>
      <c r="Q2389" s="1">
        <f>'[1]RC-1'!Q2389</f>
        <v>0</v>
      </c>
      <c r="R2389" s="1">
        <f>'[1]RC-1'!R2389</f>
        <v>0</v>
      </c>
      <c r="S2389" s="1">
        <f>'[1]RC-1'!S2389</f>
        <v>0</v>
      </c>
      <c r="T2389" s="1">
        <f>'[1]RC-1'!T2389</f>
        <v>0</v>
      </c>
      <c r="U2389" s="1">
        <f>'[1]RC-1'!U2389</f>
        <v>0</v>
      </c>
      <c r="V2389" s="1">
        <f>'[1]RC-1'!V2389</f>
        <v>0</v>
      </c>
      <c r="W2389" s="1">
        <f>'[1]RC-1'!W2389</f>
        <v>0</v>
      </c>
      <c r="X2389" s="1">
        <f>'[1]RC-1'!X2389</f>
        <v>0</v>
      </c>
      <c r="Y2389" s="1">
        <f>'[1]RC-1'!Y2389</f>
        <v>0</v>
      </c>
      <c r="Z2389" s="1">
        <f>'[1]RC-1'!Z2389</f>
        <v>0</v>
      </c>
      <c r="AA2389" s="1">
        <f>'[1]RC-1'!AA2389</f>
        <v>0</v>
      </c>
      <c r="AB2389" s="1">
        <f>'[1]RC-1'!AB2389</f>
        <v>0</v>
      </c>
      <c r="AC2389" s="1">
        <f>'[1]RC-1'!AC2389</f>
        <v>0</v>
      </c>
      <c r="AD2389" s="1">
        <f>'[1]RC-1'!AD2389</f>
        <v>0</v>
      </c>
      <c r="AE2389" s="1">
        <f>'[1]RC-1'!AE2389</f>
        <v>0</v>
      </c>
      <c r="AF2389" s="1">
        <f>'[1]RC-1'!AF2389</f>
        <v>0</v>
      </c>
      <c r="AG2389" s="1">
        <f>'[1]RC-1'!AG2389</f>
        <v>0</v>
      </c>
      <c r="AH2389" s="1">
        <f>'[1]RC-1'!AH2389</f>
        <v>0</v>
      </c>
      <c r="AI2389" s="1">
        <f>'[1]RC-1'!AI2389</f>
        <v>0</v>
      </c>
    </row>
    <row r="2390" spans="1:35" x14ac:dyDescent="0.3">
      <c r="A2390" s="1">
        <f>'[1]RC-1'!A2390</f>
        <v>0</v>
      </c>
      <c r="B2390" s="1">
        <f>'[1]RC-1'!B2390</f>
        <v>0</v>
      </c>
      <c r="C2390" s="1">
        <f>'[1]RC-1'!C2390</f>
        <v>0</v>
      </c>
      <c r="D2390" s="1">
        <f>'[1]RC-1'!D2390</f>
        <v>0</v>
      </c>
      <c r="E2390" s="1">
        <f>'[1]RC-1'!E2390</f>
        <v>0</v>
      </c>
      <c r="F2390" s="1">
        <f>'[1]RC-1'!F2390</f>
        <v>0</v>
      </c>
      <c r="G2390" s="1">
        <f>'[1]RC-1'!G2390</f>
        <v>0</v>
      </c>
      <c r="H2390" s="1">
        <f>'[1]RC-1'!H2390</f>
        <v>0</v>
      </c>
      <c r="I2390" s="1">
        <f>'[1]RC-1'!I2390</f>
        <v>0</v>
      </c>
      <c r="J2390" s="1">
        <f>'[1]RC-1'!J2390</f>
        <v>0</v>
      </c>
      <c r="K2390" s="1">
        <f>'[1]RC-1'!K2390</f>
        <v>0</v>
      </c>
      <c r="L2390" s="1">
        <f>'[1]RC-1'!L2390</f>
        <v>0</v>
      </c>
      <c r="M2390" s="1">
        <f>'[1]RC-1'!M2390</f>
        <v>0</v>
      </c>
      <c r="N2390" s="1">
        <f>'[1]RC-1'!N2390</f>
        <v>0</v>
      </c>
      <c r="O2390" s="1">
        <f>'[1]RC-1'!O2390</f>
        <v>0</v>
      </c>
      <c r="P2390" s="1">
        <f>'[1]RC-1'!P2390</f>
        <v>0</v>
      </c>
      <c r="Q2390" s="1">
        <f>'[1]RC-1'!Q2390</f>
        <v>0</v>
      </c>
      <c r="R2390" s="1">
        <f>'[1]RC-1'!R2390</f>
        <v>0</v>
      </c>
      <c r="S2390" s="1">
        <f>'[1]RC-1'!S2390</f>
        <v>0</v>
      </c>
      <c r="T2390" s="1">
        <f>'[1]RC-1'!T2390</f>
        <v>0</v>
      </c>
      <c r="U2390" s="1">
        <f>'[1]RC-1'!U2390</f>
        <v>0</v>
      </c>
      <c r="V2390" s="1">
        <f>'[1]RC-1'!V2390</f>
        <v>0</v>
      </c>
      <c r="W2390" s="1">
        <f>'[1]RC-1'!W2390</f>
        <v>0</v>
      </c>
      <c r="X2390" s="1">
        <f>'[1]RC-1'!X2390</f>
        <v>0</v>
      </c>
      <c r="Y2390" s="1">
        <f>'[1]RC-1'!Y2390</f>
        <v>0</v>
      </c>
      <c r="Z2390" s="1">
        <f>'[1]RC-1'!Z2390</f>
        <v>0</v>
      </c>
      <c r="AA2390" s="1">
        <f>'[1]RC-1'!AA2390</f>
        <v>0</v>
      </c>
      <c r="AB2390" s="1">
        <f>'[1]RC-1'!AB2390</f>
        <v>0</v>
      </c>
      <c r="AC2390" s="1">
        <f>'[1]RC-1'!AC2390</f>
        <v>0</v>
      </c>
      <c r="AD2390" s="1">
        <f>'[1]RC-1'!AD2390</f>
        <v>0</v>
      </c>
      <c r="AE2390" s="1">
        <f>'[1]RC-1'!AE2390</f>
        <v>0</v>
      </c>
      <c r="AF2390" s="1">
        <f>'[1]RC-1'!AF2390</f>
        <v>0</v>
      </c>
      <c r="AG2390" s="1">
        <f>'[1]RC-1'!AG2390</f>
        <v>0</v>
      </c>
      <c r="AH2390" s="1">
        <f>'[1]RC-1'!AH2390</f>
        <v>0</v>
      </c>
      <c r="AI2390" s="1">
        <f>'[1]RC-1'!AI2390</f>
        <v>0</v>
      </c>
    </row>
    <row r="2391" spans="1:35" x14ac:dyDescent="0.3">
      <c r="A2391" s="1">
        <f>'[1]RC-1'!A2391</f>
        <v>0</v>
      </c>
      <c r="B2391" s="1">
        <f>'[1]RC-1'!B2391</f>
        <v>0</v>
      </c>
      <c r="C2391" s="1">
        <f>'[1]RC-1'!C2391</f>
        <v>0</v>
      </c>
      <c r="D2391" s="1">
        <f>'[1]RC-1'!D2391</f>
        <v>0</v>
      </c>
      <c r="E2391" s="1">
        <f>'[1]RC-1'!E2391</f>
        <v>0</v>
      </c>
      <c r="F2391" s="1">
        <f>'[1]RC-1'!F2391</f>
        <v>0</v>
      </c>
      <c r="G2391" s="1">
        <f>'[1]RC-1'!G2391</f>
        <v>0</v>
      </c>
      <c r="H2391" s="1">
        <f>'[1]RC-1'!H2391</f>
        <v>0</v>
      </c>
      <c r="I2391" s="1">
        <f>'[1]RC-1'!I2391</f>
        <v>0</v>
      </c>
      <c r="J2391" s="1">
        <f>'[1]RC-1'!J2391</f>
        <v>0</v>
      </c>
      <c r="K2391" s="1">
        <f>'[1]RC-1'!K2391</f>
        <v>0</v>
      </c>
      <c r="L2391" s="1">
        <f>'[1]RC-1'!L2391</f>
        <v>0</v>
      </c>
      <c r="M2391" s="1">
        <f>'[1]RC-1'!M2391</f>
        <v>0</v>
      </c>
      <c r="N2391" s="1">
        <f>'[1]RC-1'!N2391</f>
        <v>0</v>
      </c>
      <c r="O2391" s="1">
        <f>'[1]RC-1'!O2391</f>
        <v>0</v>
      </c>
      <c r="P2391" s="1">
        <f>'[1]RC-1'!P2391</f>
        <v>0</v>
      </c>
      <c r="Q2391" s="1">
        <f>'[1]RC-1'!Q2391</f>
        <v>0</v>
      </c>
      <c r="R2391" s="1">
        <f>'[1]RC-1'!R2391</f>
        <v>0</v>
      </c>
      <c r="S2391" s="1">
        <f>'[1]RC-1'!S2391</f>
        <v>0</v>
      </c>
      <c r="T2391" s="1">
        <f>'[1]RC-1'!T2391</f>
        <v>0</v>
      </c>
      <c r="U2391" s="1">
        <f>'[1]RC-1'!U2391</f>
        <v>0</v>
      </c>
      <c r="V2391" s="1">
        <f>'[1]RC-1'!V2391</f>
        <v>0</v>
      </c>
      <c r="W2391" s="1">
        <f>'[1]RC-1'!W2391</f>
        <v>0</v>
      </c>
      <c r="X2391" s="1">
        <f>'[1]RC-1'!X2391</f>
        <v>0</v>
      </c>
      <c r="Y2391" s="1">
        <f>'[1]RC-1'!Y2391</f>
        <v>0</v>
      </c>
      <c r="Z2391" s="1">
        <f>'[1]RC-1'!Z2391</f>
        <v>0</v>
      </c>
      <c r="AA2391" s="1">
        <f>'[1]RC-1'!AA2391</f>
        <v>0</v>
      </c>
      <c r="AB2391" s="1">
        <f>'[1]RC-1'!AB2391</f>
        <v>0</v>
      </c>
      <c r="AC2391" s="1">
        <f>'[1]RC-1'!AC2391</f>
        <v>0</v>
      </c>
      <c r="AD2391" s="1">
        <f>'[1]RC-1'!AD2391</f>
        <v>0</v>
      </c>
      <c r="AE2391" s="1">
        <f>'[1]RC-1'!AE2391</f>
        <v>0</v>
      </c>
      <c r="AF2391" s="1">
        <f>'[1]RC-1'!AF2391</f>
        <v>0</v>
      </c>
      <c r="AG2391" s="1">
        <f>'[1]RC-1'!AG2391</f>
        <v>0</v>
      </c>
      <c r="AH2391" s="1">
        <f>'[1]RC-1'!AH2391</f>
        <v>0</v>
      </c>
      <c r="AI2391" s="1">
        <f>'[1]RC-1'!AI2391</f>
        <v>0</v>
      </c>
    </row>
    <row r="2392" spans="1:35" x14ac:dyDescent="0.3">
      <c r="A2392" s="1">
        <f>'[1]RC-1'!A2392</f>
        <v>0</v>
      </c>
      <c r="B2392" s="1">
        <f>'[1]RC-1'!B2392</f>
        <v>0</v>
      </c>
      <c r="C2392" s="1">
        <f>'[1]RC-1'!C2392</f>
        <v>0</v>
      </c>
      <c r="D2392" s="1">
        <f>'[1]RC-1'!D2392</f>
        <v>0</v>
      </c>
      <c r="E2392" s="1">
        <f>'[1]RC-1'!E2392</f>
        <v>0</v>
      </c>
      <c r="F2392" s="1">
        <f>'[1]RC-1'!F2392</f>
        <v>0</v>
      </c>
      <c r="G2392" s="1">
        <f>'[1]RC-1'!G2392</f>
        <v>0</v>
      </c>
      <c r="H2392" s="1">
        <f>'[1]RC-1'!H2392</f>
        <v>0</v>
      </c>
      <c r="I2392" s="1">
        <f>'[1]RC-1'!I2392</f>
        <v>0</v>
      </c>
      <c r="J2392" s="1">
        <f>'[1]RC-1'!J2392</f>
        <v>0</v>
      </c>
      <c r="K2392" s="1">
        <f>'[1]RC-1'!K2392</f>
        <v>0</v>
      </c>
      <c r="L2392" s="1">
        <f>'[1]RC-1'!L2392</f>
        <v>0</v>
      </c>
      <c r="M2392" s="1">
        <f>'[1]RC-1'!M2392</f>
        <v>0</v>
      </c>
      <c r="N2392" s="1">
        <f>'[1]RC-1'!N2392</f>
        <v>0</v>
      </c>
      <c r="O2392" s="1">
        <f>'[1]RC-1'!O2392</f>
        <v>0</v>
      </c>
      <c r="P2392" s="1">
        <f>'[1]RC-1'!P2392</f>
        <v>0</v>
      </c>
      <c r="Q2392" s="1">
        <f>'[1]RC-1'!Q2392</f>
        <v>0</v>
      </c>
      <c r="R2392" s="1">
        <f>'[1]RC-1'!R2392</f>
        <v>0</v>
      </c>
      <c r="S2392" s="1">
        <f>'[1]RC-1'!S2392</f>
        <v>0</v>
      </c>
      <c r="T2392" s="1">
        <f>'[1]RC-1'!T2392</f>
        <v>0</v>
      </c>
      <c r="U2392" s="1">
        <f>'[1]RC-1'!U2392</f>
        <v>0</v>
      </c>
      <c r="V2392" s="1">
        <f>'[1]RC-1'!V2392</f>
        <v>0</v>
      </c>
      <c r="W2392" s="1">
        <f>'[1]RC-1'!W2392</f>
        <v>0</v>
      </c>
      <c r="X2392" s="1">
        <f>'[1]RC-1'!X2392</f>
        <v>0</v>
      </c>
      <c r="Y2392" s="1">
        <f>'[1]RC-1'!Y2392</f>
        <v>0</v>
      </c>
      <c r="Z2392" s="1">
        <f>'[1]RC-1'!Z2392</f>
        <v>0</v>
      </c>
      <c r="AA2392" s="1">
        <f>'[1]RC-1'!AA2392</f>
        <v>0</v>
      </c>
      <c r="AB2392" s="1">
        <f>'[1]RC-1'!AB2392</f>
        <v>0</v>
      </c>
      <c r="AC2392" s="1">
        <f>'[1]RC-1'!AC2392</f>
        <v>0</v>
      </c>
      <c r="AD2392" s="1">
        <f>'[1]RC-1'!AD2392</f>
        <v>0</v>
      </c>
      <c r="AE2392" s="1">
        <f>'[1]RC-1'!AE2392</f>
        <v>0</v>
      </c>
      <c r="AF2392" s="1">
        <f>'[1]RC-1'!AF2392</f>
        <v>0</v>
      </c>
      <c r="AG2392" s="1">
        <f>'[1]RC-1'!AG2392</f>
        <v>0</v>
      </c>
      <c r="AH2392" s="1">
        <f>'[1]RC-1'!AH2392</f>
        <v>0</v>
      </c>
      <c r="AI2392" s="1">
        <f>'[1]RC-1'!AI2392</f>
        <v>0</v>
      </c>
    </row>
    <row r="2393" spans="1:35" x14ac:dyDescent="0.3">
      <c r="A2393" s="1">
        <f>'[1]RC-1'!A2393</f>
        <v>0</v>
      </c>
      <c r="B2393" s="1">
        <f>'[1]RC-1'!B2393</f>
        <v>0</v>
      </c>
      <c r="C2393" s="1">
        <f>'[1]RC-1'!C2393</f>
        <v>0</v>
      </c>
      <c r="D2393" s="1">
        <f>'[1]RC-1'!D2393</f>
        <v>0</v>
      </c>
      <c r="E2393" s="1">
        <f>'[1]RC-1'!E2393</f>
        <v>0</v>
      </c>
      <c r="F2393" s="1">
        <f>'[1]RC-1'!F2393</f>
        <v>0</v>
      </c>
      <c r="G2393" s="1">
        <f>'[1]RC-1'!G2393</f>
        <v>0</v>
      </c>
      <c r="H2393" s="1">
        <f>'[1]RC-1'!H2393</f>
        <v>0</v>
      </c>
      <c r="I2393" s="1">
        <f>'[1]RC-1'!I2393</f>
        <v>0</v>
      </c>
      <c r="J2393" s="1">
        <f>'[1]RC-1'!J2393</f>
        <v>0</v>
      </c>
      <c r="K2393" s="1">
        <f>'[1]RC-1'!K2393</f>
        <v>0</v>
      </c>
      <c r="L2393" s="1">
        <f>'[1]RC-1'!L2393</f>
        <v>0</v>
      </c>
      <c r="M2393" s="1">
        <f>'[1]RC-1'!M2393</f>
        <v>0</v>
      </c>
      <c r="N2393" s="1">
        <f>'[1]RC-1'!N2393</f>
        <v>0</v>
      </c>
      <c r="O2393" s="1">
        <f>'[1]RC-1'!O2393</f>
        <v>0</v>
      </c>
      <c r="P2393" s="1">
        <f>'[1]RC-1'!P2393</f>
        <v>0</v>
      </c>
      <c r="Q2393" s="1">
        <f>'[1]RC-1'!Q2393</f>
        <v>0</v>
      </c>
      <c r="R2393" s="1">
        <f>'[1]RC-1'!R2393</f>
        <v>0</v>
      </c>
      <c r="S2393" s="1">
        <f>'[1]RC-1'!S2393</f>
        <v>0</v>
      </c>
      <c r="T2393" s="1">
        <f>'[1]RC-1'!T2393</f>
        <v>0</v>
      </c>
      <c r="U2393" s="1">
        <f>'[1]RC-1'!U2393</f>
        <v>0</v>
      </c>
      <c r="V2393" s="1">
        <f>'[1]RC-1'!V2393</f>
        <v>0</v>
      </c>
      <c r="W2393" s="1">
        <f>'[1]RC-1'!W2393</f>
        <v>0</v>
      </c>
      <c r="X2393" s="1">
        <f>'[1]RC-1'!X2393</f>
        <v>0</v>
      </c>
      <c r="Y2393" s="1">
        <f>'[1]RC-1'!Y2393</f>
        <v>0</v>
      </c>
      <c r="Z2393" s="1">
        <f>'[1]RC-1'!Z2393</f>
        <v>0</v>
      </c>
      <c r="AA2393" s="1">
        <f>'[1]RC-1'!AA2393</f>
        <v>0</v>
      </c>
      <c r="AB2393" s="1">
        <f>'[1]RC-1'!AB2393</f>
        <v>0</v>
      </c>
      <c r="AC2393" s="1">
        <f>'[1]RC-1'!AC2393</f>
        <v>0</v>
      </c>
      <c r="AD2393" s="1">
        <f>'[1]RC-1'!AD2393</f>
        <v>0</v>
      </c>
      <c r="AE2393" s="1">
        <f>'[1]RC-1'!AE2393</f>
        <v>0</v>
      </c>
      <c r="AF2393" s="1">
        <f>'[1]RC-1'!AF2393</f>
        <v>0</v>
      </c>
      <c r="AG2393" s="1">
        <f>'[1]RC-1'!AG2393</f>
        <v>0</v>
      </c>
      <c r="AH2393" s="1">
        <f>'[1]RC-1'!AH2393</f>
        <v>0</v>
      </c>
      <c r="AI2393" s="1">
        <f>'[1]RC-1'!AI2393</f>
        <v>0</v>
      </c>
    </row>
    <row r="2394" spans="1:35" x14ac:dyDescent="0.3">
      <c r="A2394" s="1">
        <f>'[1]RC-1'!A2394</f>
        <v>0</v>
      </c>
      <c r="B2394" s="1">
        <f>'[1]RC-1'!B2394</f>
        <v>0</v>
      </c>
      <c r="C2394" s="1">
        <f>'[1]RC-1'!C2394</f>
        <v>0</v>
      </c>
      <c r="D2394" s="1">
        <f>'[1]RC-1'!D2394</f>
        <v>0</v>
      </c>
      <c r="E2394" s="1">
        <f>'[1]RC-1'!E2394</f>
        <v>0</v>
      </c>
      <c r="F2394" s="1">
        <f>'[1]RC-1'!F2394</f>
        <v>0</v>
      </c>
      <c r="G2394" s="1">
        <f>'[1]RC-1'!G2394</f>
        <v>0</v>
      </c>
      <c r="H2394" s="1">
        <f>'[1]RC-1'!H2394</f>
        <v>0</v>
      </c>
      <c r="I2394" s="1">
        <f>'[1]RC-1'!I2394</f>
        <v>0</v>
      </c>
      <c r="J2394" s="1">
        <f>'[1]RC-1'!J2394</f>
        <v>0</v>
      </c>
      <c r="K2394" s="1">
        <f>'[1]RC-1'!K2394</f>
        <v>0</v>
      </c>
      <c r="L2394" s="1">
        <f>'[1]RC-1'!L2394</f>
        <v>0</v>
      </c>
      <c r="M2394" s="1">
        <f>'[1]RC-1'!M2394</f>
        <v>0</v>
      </c>
      <c r="N2394" s="1">
        <f>'[1]RC-1'!N2394</f>
        <v>0</v>
      </c>
      <c r="O2394" s="1">
        <f>'[1]RC-1'!O2394</f>
        <v>0</v>
      </c>
      <c r="P2394" s="1">
        <f>'[1]RC-1'!P2394</f>
        <v>0</v>
      </c>
      <c r="Q2394" s="1">
        <f>'[1]RC-1'!Q2394</f>
        <v>0</v>
      </c>
      <c r="R2394" s="1">
        <f>'[1]RC-1'!R2394</f>
        <v>0</v>
      </c>
      <c r="S2394" s="1">
        <f>'[1]RC-1'!S2394</f>
        <v>0</v>
      </c>
      <c r="T2394" s="1">
        <f>'[1]RC-1'!T2394</f>
        <v>0</v>
      </c>
      <c r="U2394" s="1">
        <f>'[1]RC-1'!U2394</f>
        <v>0</v>
      </c>
      <c r="V2394" s="1">
        <f>'[1]RC-1'!V2394</f>
        <v>0</v>
      </c>
      <c r="W2394" s="1">
        <f>'[1]RC-1'!W2394</f>
        <v>0</v>
      </c>
      <c r="X2394" s="1">
        <f>'[1]RC-1'!X2394</f>
        <v>0</v>
      </c>
      <c r="Y2394" s="1">
        <f>'[1]RC-1'!Y2394</f>
        <v>0</v>
      </c>
      <c r="Z2394" s="1">
        <f>'[1]RC-1'!Z2394</f>
        <v>0</v>
      </c>
      <c r="AA2394" s="1">
        <f>'[1]RC-1'!AA2394</f>
        <v>0</v>
      </c>
      <c r="AB2394" s="1">
        <f>'[1]RC-1'!AB2394</f>
        <v>0</v>
      </c>
      <c r="AC2394" s="1">
        <f>'[1]RC-1'!AC2394</f>
        <v>0</v>
      </c>
      <c r="AD2394" s="1">
        <f>'[1]RC-1'!AD2394</f>
        <v>0</v>
      </c>
      <c r="AE2394" s="1">
        <f>'[1]RC-1'!AE2394</f>
        <v>0</v>
      </c>
      <c r="AF2394" s="1">
        <f>'[1]RC-1'!AF2394</f>
        <v>0</v>
      </c>
      <c r="AG2394" s="1">
        <f>'[1]RC-1'!AG2394</f>
        <v>0</v>
      </c>
      <c r="AH2394" s="1">
        <f>'[1]RC-1'!AH2394</f>
        <v>0</v>
      </c>
      <c r="AI2394" s="1">
        <f>'[1]RC-1'!AI2394</f>
        <v>0</v>
      </c>
    </row>
    <row r="2395" spans="1:35" x14ac:dyDescent="0.3">
      <c r="A2395" s="1">
        <f>'[1]RC-1'!A2395</f>
        <v>0</v>
      </c>
      <c r="B2395" s="1">
        <f>'[1]RC-1'!B2395</f>
        <v>0</v>
      </c>
      <c r="C2395" s="1">
        <f>'[1]RC-1'!C2395</f>
        <v>0</v>
      </c>
      <c r="D2395" s="1">
        <f>'[1]RC-1'!D2395</f>
        <v>0</v>
      </c>
      <c r="E2395" s="1">
        <f>'[1]RC-1'!E2395</f>
        <v>0</v>
      </c>
      <c r="F2395" s="1">
        <f>'[1]RC-1'!F2395</f>
        <v>0</v>
      </c>
      <c r="G2395" s="1">
        <f>'[1]RC-1'!G2395</f>
        <v>0</v>
      </c>
      <c r="H2395" s="1">
        <f>'[1]RC-1'!H2395</f>
        <v>0</v>
      </c>
      <c r="I2395" s="1">
        <f>'[1]RC-1'!I2395</f>
        <v>0</v>
      </c>
      <c r="J2395" s="1">
        <f>'[1]RC-1'!J2395</f>
        <v>0</v>
      </c>
      <c r="K2395" s="1">
        <f>'[1]RC-1'!K2395</f>
        <v>0</v>
      </c>
      <c r="L2395" s="1">
        <f>'[1]RC-1'!L2395</f>
        <v>0</v>
      </c>
      <c r="M2395" s="1">
        <f>'[1]RC-1'!M2395</f>
        <v>0</v>
      </c>
      <c r="N2395" s="1">
        <f>'[1]RC-1'!N2395</f>
        <v>0</v>
      </c>
      <c r="O2395" s="1">
        <f>'[1]RC-1'!O2395</f>
        <v>0</v>
      </c>
      <c r="P2395" s="1">
        <f>'[1]RC-1'!P2395</f>
        <v>0</v>
      </c>
      <c r="Q2395" s="1">
        <f>'[1]RC-1'!Q2395</f>
        <v>0</v>
      </c>
      <c r="R2395" s="1">
        <f>'[1]RC-1'!R2395</f>
        <v>0</v>
      </c>
      <c r="S2395" s="1">
        <f>'[1]RC-1'!S2395</f>
        <v>0</v>
      </c>
      <c r="T2395" s="1">
        <f>'[1]RC-1'!T2395</f>
        <v>0</v>
      </c>
      <c r="U2395" s="1">
        <f>'[1]RC-1'!U2395</f>
        <v>0</v>
      </c>
      <c r="V2395" s="1">
        <f>'[1]RC-1'!V2395</f>
        <v>0</v>
      </c>
      <c r="W2395" s="1">
        <f>'[1]RC-1'!W2395</f>
        <v>0</v>
      </c>
      <c r="X2395" s="1">
        <f>'[1]RC-1'!X2395</f>
        <v>0</v>
      </c>
      <c r="Y2395" s="1">
        <f>'[1]RC-1'!Y2395</f>
        <v>0</v>
      </c>
      <c r="Z2395" s="1">
        <f>'[1]RC-1'!Z2395</f>
        <v>0</v>
      </c>
      <c r="AA2395" s="1">
        <f>'[1]RC-1'!AA2395</f>
        <v>0</v>
      </c>
      <c r="AB2395" s="1">
        <f>'[1]RC-1'!AB2395</f>
        <v>0</v>
      </c>
      <c r="AC2395" s="1">
        <f>'[1]RC-1'!AC2395</f>
        <v>0</v>
      </c>
      <c r="AD2395" s="1">
        <f>'[1]RC-1'!AD2395</f>
        <v>0</v>
      </c>
      <c r="AE2395" s="1">
        <f>'[1]RC-1'!AE2395</f>
        <v>0</v>
      </c>
      <c r="AF2395" s="1">
        <f>'[1]RC-1'!AF2395</f>
        <v>0</v>
      </c>
      <c r="AG2395" s="1">
        <f>'[1]RC-1'!AG2395</f>
        <v>0</v>
      </c>
      <c r="AH2395" s="1">
        <f>'[1]RC-1'!AH2395</f>
        <v>0</v>
      </c>
      <c r="AI2395" s="1">
        <f>'[1]RC-1'!AI2395</f>
        <v>0</v>
      </c>
    </row>
    <row r="2396" spans="1:35" x14ac:dyDescent="0.3">
      <c r="A2396" s="1">
        <f>'[1]RC-1'!A2396</f>
        <v>0</v>
      </c>
      <c r="B2396" s="1">
        <f>'[1]RC-1'!B2396</f>
        <v>0</v>
      </c>
      <c r="C2396" s="1">
        <f>'[1]RC-1'!C2396</f>
        <v>0</v>
      </c>
      <c r="D2396" s="1">
        <f>'[1]RC-1'!D2396</f>
        <v>0</v>
      </c>
      <c r="E2396" s="1">
        <f>'[1]RC-1'!E2396</f>
        <v>0</v>
      </c>
      <c r="F2396" s="1">
        <f>'[1]RC-1'!F2396</f>
        <v>0</v>
      </c>
      <c r="G2396" s="1">
        <f>'[1]RC-1'!G2396</f>
        <v>0</v>
      </c>
      <c r="H2396" s="1">
        <f>'[1]RC-1'!H2396</f>
        <v>0</v>
      </c>
      <c r="I2396" s="1">
        <f>'[1]RC-1'!I2396</f>
        <v>0</v>
      </c>
      <c r="J2396" s="1">
        <f>'[1]RC-1'!J2396</f>
        <v>0</v>
      </c>
      <c r="K2396" s="1">
        <f>'[1]RC-1'!K2396</f>
        <v>0</v>
      </c>
      <c r="L2396" s="1">
        <f>'[1]RC-1'!L2396</f>
        <v>0</v>
      </c>
      <c r="M2396" s="1">
        <f>'[1]RC-1'!M2396</f>
        <v>0</v>
      </c>
      <c r="N2396" s="1">
        <f>'[1]RC-1'!N2396</f>
        <v>0</v>
      </c>
      <c r="O2396" s="1">
        <f>'[1]RC-1'!O2396</f>
        <v>0</v>
      </c>
      <c r="P2396" s="1">
        <f>'[1]RC-1'!P2396</f>
        <v>0</v>
      </c>
      <c r="Q2396" s="1">
        <f>'[1]RC-1'!Q2396</f>
        <v>0</v>
      </c>
      <c r="R2396" s="1">
        <f>'[1]RC-1'!R2396</f>
        <v>0</v>
      </c>
      <c r="S2396" s="1">
        <f>'[1]RC-1'!S2396</f>
        <v>0</v>
      </c>
      <c r="T2396" s="1">
        <f>'[1]RC-1'!T2396</f>
        <v>0</v>
      </c>
      <c r="U2396" s="1">
        <f>'[1]RC-1'!U2396</f>
        <v>0</v>
      </c>
      <c r="V2396" s="1">
        <f>'[1]RC-1'!V2396</f>
        <v>0</v>
      </c>
      <c r="W2396" s="1">
        <f>'[1]RC-1'!W2396</f>
        <v>0</v>
      </c>
      <c r="X2396" s="1">
        <f>'[1]RC-1'!X2396</f>
        <v>0</v>
      </c>
      <c r="Y2396" s="1">
        <f>'[1]RC-1'!Y2396</f>
        <v>0</v>
      </c>
      <c r="Z2396" s="1">
        <f>'[1]RC-1'!Z2396</f>
        <v>0</v>
      </c>
      <c r="AA2396" s="1">
        <f>'[1]RC-1'!AA2396</f>
        <v>0</v>
      </c>
      <c r="AB2396" s="1">
        <f>'[1]RC-1'!AB2396</f>
        <v>0</v>
      </c>
      <c r="AC2396" s="1">
        <f>'[1]RC-1'!AC2396</f>
        <v>0</v>
      </c>
      <c r="AD2396" s="1">
        <f>'[1]RC-1'!AD2396</f>
        <v>0</v>
      </c>
      <c r="AE2396" s="1">
        <f>'[1]RC-1'!AE2396</f>
        <v>0</v>
      </c>
      <c r="AF2396" s="1">
        <f>'[1]RC-1'!AF2396</f>
        <v>0</v>
      </c>
      <c r="AG2396" s="1">
        <f>'[1]RC-1'!AG2396</f>
        <v>0</v>
      </c>
      <c r="AH2396" s="1">
        <f>'[1]RC-1'!AH2396</f>
        <v>0</v>
      </c>
      <c r="AI2396" s="1">
        <f>'[1]RC-1'!AI2396</f>
        <v>0</v>
      </c>
    </row>
    <row r="2397" spans="1:35" x14ac:dyDescent="0.3">
      <c r="A2397" s="1">
        <f>'[1]RC-1'!A2397</f>
        <v>0</v>
      </c>
      <c r="B2397" s="1">
        <f>'[1]RC-1'!B2397</f>
        <v>0</v>
      </c>
      <c r="C2397" s="1">
        <f>'[1]RC-1'!C2397</f>
        <v>0</v>
      </c>
      <c r="D2397" s="1">
        <f>'[1]RC-1'!D2397</f>
        <v>0</v>
      </c>
      <c r="E2397" s="1">
        <f>'[1]RC-1'!E2397</f>
        <v>0</v>
      </c>
      <c r="F2397" s="1">
        <f>'[1]RC-1'!F2397</f>
        <v>0</v>
      </c>
      <c r="G2397" s="1">
        <f>'[1]RC-1'!G2397</f>
        <v>0</v>
      </c>
      <c r="H2397" s="1">
        <f>'[1]RC-1'!H2397</f>
        <v>0</v>
      </c>
      <c r="I2397" s="1">
        <f>'[1]RC-1'!I2397</f>
        <v>0</v>
      </c>
      <c r="J2397" s="1">
        <f>'[1]RC-1'!J2397</f>
        <v>0</v>
      </c>
      <c r="K2397" s="1">
        <f>'[1]RC-1'!K2397</f>
        <v>0</v>
      </c>
      <c r="L2397" s="1">
        <f>'[1]RC-1'!L2397</f>
        <v>0</v>
      </c>
      <c r="M2397" s="1">
        <f>'[1]RC-1'!M2397</f>
        <v>0</v>
      </c>
      <c r="N2397" s="1">
        <f>'[1]RC-1'!N2397</f>
        <v>0</v>
      </c>
      <c r="O2397" s="1">
        <f>'[1]RC-1'!O2397</f>
        <v>0</v>
      </c>
      <c r="P2397" s="1">
        <f>'[1]RC-1'!P2397</f>
        <v>0</v>
      </c>
      <c r="Q2397" s="1">
        <f>'[1]RC-1'!Q2397</f>
        <v>0</v>
      </c>
      <c r="R2397" s="1">
        <f>'[1]RC-1'!R2397</f>
        <v>0</v>
      </c>
      <c r="S2397" s="1">
        <f>'[1]RC-1'!S2397</f>
        <v>0</v>
      </c>
      <c r="T2397" s="1">
        <f>'[1]RC-1'!T2397</f>
        <v>0</v>
      </c>
      <c r="U2397" s="1">
        <f>'[1]RC-1'!U2397</f>
        <v>0</v>
      </c>
      <c r="V2397" s="1">
        <f>'[1]RC-1'!V2397</f>
        <v>0</v>
      </c>
      <c r="W2397" s="1">
        <f>'[1]RC-1'!W2397</f>
        <v>0</v>
      </c>
      <c r="X2397" s="1">
        <f>'[1]RC-1'!X2397</f>
        <v>0</v>
      </c>
      <c r="Y2397" s="1">
        <f>'[1]RC-1'!Y2397</f>
        <v>0</v>
      </c>
      <c r="Z2397" s="1">
        <f>'[1]RC-1'!Z2397</f>
        <v>0</v>
      </c>
      <c r="AA2397" s="1">
        <f>'[1]RC-1'!AA2397</f>
        <v>0</v>
      </c>
      <c r="AB2397" s="1">
        <f>'[1]RC-1'!AB2397</f>
        <v>0</v>
      </c>
      <c r="AC2397" s="1">
        <f>'[1]RC-1'!AC2397</f>
        <v>0</v>
      </c>
      <c r="AD2397" s="1">
        <f>'[1]RC-1'!AD2397</f>
        <v>0</v>
      </c>
      <c r="AE2397" s="1">
        <f>'[1]RC-1'!AE2397</f>
        <v>0</v>
      </c>
      <c r="AF2397" s="1">
        <f>'[1]RC-1'!AF2397</f>
        <v>0</v>
      </c>
      <c r="AG2397" s="1">
        <f>'[1]RC-1'!AG2397</f>
        <v>0</v>
      </c>
      <c r="AH2397" s="1">
        <f>'[1]RC-1'!AH2397</f>
        <v>0</v>
      </c>
      <c r="AI2397" s="1">
        <f>'[1]RC-1'!AI2397</f>
        <v>0</v>
      </c>
    </row>
    <row r="2398" spans="1:35" x14ac:dyDescent="0.3">
      <c r="A2398" s="1">
        <f>'[1]RC-1'!A2398</f>
        <v>0</v>
      </c>
      <c r="B2398" s="1">
        <f>'[1]RC-1'!B2398</f>
        <v>0</v>
      </c>
      <c r="C2398" s="1">
        <f>'[1]RC-1'!C2398</f>
        <v>0</v>
      </c>
      <c r="D2398" s="1">
        <f>'[1]RC-1'!D2398</f>
        <v>0</v>
      </c>
      <c r="E2398" s="1">
        <f>'[1]RC-1'!E2398</f>
        <v>0</v>
      </c>
      <c r="F2398" s="1">
        <f>'[1]RC-1'!F2398</f>
        <v>0</v>
      </c>
      <c r="G2398" s="1">
        <f>'[1]RC-1'!G2398</f>
        <v>0</v>
      </c>
      <c r="H2398" s="1">
        <f>'[1]RC-1'!H2398</f>
        <v>0</v>
      </c>
      <c r="I2398" s="1">
        <f>'[1]RC-1'!I2398</f>
        <v>0</v>
      </c>
      <c r="J2398" s="1">
        <f>'[1]RC-1'!J2398</f>
        <v>0</v>
      </c>
      <c r="K2398" s="1">
        <f>'[1]RC-1'!K2398</f>
        <v>0</v>
      </c>
      <c r="L2398" s="1">
        <f>'[1]RC-1'!L2398</f>
        <v>0</v>
      </c>
      <c r="M2398" s="1">
        <f>'[1]RC-1'!M2398</f>
        <v>0</v>
      </c>
      <c r="N2398" s="1">
        <f>'[1]RC-1'!N2398</f>
        <v>0</v>
      </c>
      <c r="O2398" s="1">
        <f>'[1]RC-1'!O2398</f>
        <v>0</v>
      </c>
      <c r="P2398" s="1">
        <f>'[1]RC-1'!P2398</f>
        <v>0</v>
      </c>
      <c r="Q2398" s="1">
        <f>'[1]RC-1'!Q2398</f>
        <v>0</v>
      </c>
      <c r="R2398" s="1">
        <f>'[1]RC-1'!R2398</f>
        <v>0</v>
      </c>
      <c r="S2398" s="1">
        <f>'[1]RC-1'!S2398</f>
        <v>0</v>
      </c>
      <c r="T2398" s="1">
        <f>'[1]RC-1'!T2398</f>
        <v>0</v>
      </c>
      <c r="U2398" s="1">
        <f>'[1]RC-1'!U2398</f>
        <v>0</v>
      </c>
      <c r="V2398" s="1">
        <f>'[1]RC-1'!V2398</f>
        <v>0</v>
      </c>
      <c r="W2398" s="1">
        <f>'[1]RC-1'!W2398</f>
        <v>0</v>
      </c>
      <c r="X2398" s="1">
        <f>'[1]RC-1'!X2398</f>
        <v>0</v>
      </c>
      <c r="Y2398" s="1">
        <f>'[1]RC-1'!Y2398</f>
        <v>0</v>
      </c>
      <c r="Z2398" s="1">
        <f>'[1]RC-1'!Z2398</f>
        <v>0</v>
      </c>
      <c r="AA2398" s="1">
        <f>'[1]RC-1'!AA2398</f>
        <v>0</v>
      </c>
      <c r="AB2398" s="1">
        <f>'[1]RC-1'!AB2398</f>
        <v>0</v>
      </c>
      <c r="AC2398" s="1">
        <f>'[1]RC-1'!AC2398</f>
        <v>0</v>
      </c>
      <c r="AD2398" s="1">
        <f>'[1]RC-1'!AD2398</f>
        <v>0</v>
      </c>
      <c r="AE2398" s="1">
        <f>'[1]RC-1'!AE2398</f>
        <v>0</v>
      </c>
      <c r="AF2398" s="1">
        <f>'[1]RC-1'!AF2398</f>
        <v>0</v>
      </c>
      <c r="AG2398" s="1">
        <f>'[1]RC-1'!AG2398</f>
        <v>0</v>
      </c>
      <c r="AH2398" s="1">
        <f>'[1]RC-1'!AH2398</f>
        <v>0</v>
      </c>
      <c r="AI2398" s="1">
        <f>'[1]RC-1'!AI2398</f>
        <v>0</v>
      </c>
    </row>
    <row r="2399" spans="1:35" x14ac:dyDescent="0.3">
      <c r="A2399" s="1">
        <f>'[1]RC-1'!A2399</f>
        <v>0</v>
      </c>
      <c r="B2399" s="1">
        <f>'[1]RC-1'!B2399</f>
        <v>0</v>
      </c>
      <c r="C2399" s="1">
        <f>'[1]RC-1'!C2399</f>
        <v>0</v>
      </c>
      <c r="D2399" s="1">
        <f>'[1]RC-1'!D2399</f>
        <v>0</v>
      </c>
      <c r="E2399" s="1">
        <f>'[1]RC-1'!E2399</f>
        <v>0</v>
      </c>
      <c r="F2399" s="1">
        <f>'[1]RC-1'!F2399</f>
        <v>0</v>
      </c>
      <c r="G2399" s="1">
        <f>'[1]RC-1'!G2399</f>
        <v>0</v>
      </c>
      <c r="H2399" s="1">
        <f>'[1]RC-1'!H2399</f>
        <v>0</v>
      </c>
      <c r="I2399" s="1">
        <f>'[1]RC-1'!I2399</f>
        <v>0</v>
      </c>
      <c r="J2399" s="1">
        <f>'[1]RC-1'!J2399</f>
        <v>0</v>
      </c>
      <c r="K2399" s="1">
        <f>'[1]RC-1'!K2399</f>
        <v>0</v>
      </c>
      <c r="L2399" s="1">
        <f>'[1]RC-1'!L2399</f>
        <v>0</v>
      </c>
      <c r="M2399" s="1">
        <f>'[1]RC-1'!M2399</f>
        <v>0</v>
      </c>
      <c r="N2399" s="1">
        <f>'[1]RC-1'!N2399</f>
        <v>0</v>
      </c>
      <c r="O2399" s="1">
        <f>'[1]RC-1'!O2399</f>
        <v>0</v>
      </c>
      <c r="P2399" s="1">
        <f>'[1]RC-1'!P2399</f>
        <v>0</v>
      </c>
      <c r="Q2399" s="1">
        <f>'[1]RC-1'!Q2399</f>
        <v>0</v>
      </c>
      <c r="R2399" s="1">
        <f>'[1]RC-1'!R2399</f>
        <v>0</v>
      </c>
      <c r="S2399" s="1">
        <f>'[1]RC-1'!S2399</f>
        <v>0</v>
      </c>
      <c r="T2399" s="1">
        <f>'[1]RC-1'!T2399</f>
        <v>0</v>
      </c>
      <c r="U2399" s="1">
        <f>'[1]RC-1'!U2399</f>
        <v>0</v>
      </c>
      <c r="V2399" s="1">
        <f>'[1]RC-1'!V2399</f>
        <v>0</v>
      </c>
      <c r="W2399" s="1">
        <f>'[1]RC-1'!W2399</f>
        <v>0</v>
      </c>
      <c r="X2399" s="1">
        <f>'[1]RC-1'!X2399</f>
        <v>0</v>
      </c>
      <c r="Y2399" s="1">
        <f>'[1]RC-1'!Y2399</f>
        <v>0</v>
      </c>
      <c r="Z2399" s="1">
        <f>'[1]RC-1'!Z2399</f>
        <v>0</v>
      </c>
      <c r="AA2399" s="1">
        <f>'[1]RC-1'!AA2399</f>
        <v>0</v>
      </c>
      <c r="AB2399" s="1">
        <f>'[1]RC-1'!AB2399</f>
        <v>0</v>
      </c>
      <c r="AC2399" s="1">
        <f>'[1]RC-1'!AC2399</f>
        <v>0</v>
      </c>
      <c r="AD2399" s="1">
        <f>'[1]RC-1'!AD2399</f>
        <v>0</v>
      </c>
      <c r="AE2399" s="1">
        <f>'[1]RC-1'!AE2399</f>
        <v>0</v>
      </c>
      <c r="AF2399" s="1">
        <f>'[1]RC-1'!AF2399</f>
        <v>0</v>
      </c>
      <c r="AG2399" s="1">
        <f>'[1]RC-1'!AG2399</f>
        <v>0</v>
      </c>
      <c r="AH2399" s="1">
        <f>'[1]RC-1'!AH2399</f>
        <v>0</v>
      </c>
      <c r="AI2399" s="1">
        <f>'[1]RC-1'!AI2399</f>
        <v>0</v>
      </c>
    </row>
    <row r="2400" spans="1:35" x14ac:dyDescent="0.3">
      <c r="A2400" s="1">
        <f>'[1]RC-1'!A2400</f>
        <v>0</v>
      </c>
      <c r="B2400" s="1">
        <f>'[1]RC-1'!B2400</f>
        <v>0</v>
      </c>
      <c r="C2400" s="1">
        <f>'[1]RC-1'!C2400</f>
        <v>0</v>
      </c>
      <c r="D2400" s="1">
        <f>'[1]RC-1'!D2400</f>
        <v>0</v>
      </c>
      <c r="E2400" s="1">
        <f>'[1]RC-1'!E2400</f>
        <v>0</v>
      </c>
      <c r="F2400" s="1">
        <f>'[1]RC-1'!F2400</f>
        <v>0</v>
      </c>
      <c r="G2400" s="1">
        <f>'[1]RC-1'!G2400</f>
        <v>0</v>
      </c>
      <c r="H2400" s="1">
        <f>'[1]RC-1'!H2400</f>
        <v>0</v>
      </c>
      <c r="I2400" s="1">
        <f>'[1]RC-1'!I2400</f>
        <v>0</v>
      </c>
      <c r="J2400" s="1">
        <f>'[1]RC-1'!J2400</f>
        <v>0</v>
      </c>
      <c r="K2400" s="1">
        <f>'[1]RC-1'!K2400</f>
        <v>0</v>
      </c>
      <c r="L2400" s="1">
        <f>'[1]RC-1'!L2400</f>
        <v>0</v>
      </c>
      <c r="M2400" s="1">
        <f>'[1]RC-1'!M2400</f>
        <v>0</v>
      </c>
      <c r="N2400" s="1">
        <f>'[1]RC-1'!N2400</f>
        <v>0</v>
      </c>
      <c r="O2400" s="1">
        <f>'[1]RC-1'!O2400</f>
        <v>0</v>
      </c>
      <c r="P2400" s="1">
        <f>'[1]RC-1'!P2400</f>
        <v>0</v>
      </c>
      <c r="Q2400" s="1">
        <f>'[1]RC-1'!Q2400</f>
        <v>0</v>
      </c>
      <c r="R2400" s="1">
        <f>'[1]RC-1'!R2400</f>
        <v>0</v>
      </c>
      <c r="S2400" s="1">
        <f>'[1]RC-1'!S2400</f>
        <v>0</v>
      </c>
      <c r="T2400" s="1">
        <f>'[1]RC-1'!T2400</f>
        <v>0</v>
      </c>
      <c r="U2400" s="1">
        <f>'[1]RC-1'!U2400</f>
        <v>0</v>
      </c>
      <c r="V2400" s="1">
        <f>'[1]RC-1'!V2400</f>
        <v>0</v>
      </c>
      <c r="W2400" s="1">
        <f>'[1]RC-1'!W2400</f>
        <v>0</v>
      </c>
      <c r="X2400" s="1">
        <f>'[1]RC-1'!X2400</f>
        <v>0</v>
      </c>
      <c r="Y2400" s="1">
        <f>'[1]RC-1'!Y2400</f>
        <v>0</v>
      </c>
      <c r="Z2400" s="1">
        <f>'[1]RC-1'!Z2400</f>
        <v>0</v>
      </c>
      <c r="AA2400" s="1">
        <f>'[1]RC-1'!AA2400</f>
        <v>0</v>
      </c>
      <c r="AB2400" s="1">
        <f>'[1]RC-1'!AB2400</f>
        <v>0</v>
      </c>
      <c r="AC2400" s="1">
        <f>'[1]RC-1'!AC2400</f>
        <v>0</v>
      </c>
      <c r="AD2400" s="1">
        <f>'[1]RC-1'!AD2400</f>
        <v>0</v>
      </c>
      <c r="AE2400" s="1">
        <f>'[1]RC-1'!AE2400</f>
        <v>0</v>
      </c>
      <c r="AF2400" s="1">
        <f>'[1]RC-1'!AF2400</f>
        <v>0</v>
      </c>
      <c r="AG2400" s="1">
        <f>'[1]RC-1'!AG2400</f>
        <v>0</v>
      </c>
      <c r="AH2400" s="1">
        <f>'[1]RC-1'!AH2400</f>
        <v>0</v>
      </c>
      <c r="AI2400" s="1">
        <f>'[1]RC-1'!AI2400</f>
        <v>0</v>
      </c>
    </row>
    <row r="2401" spans="1:35" x14ac:dyDescent="0.3">
      <c r="A2401" s="1">
        <f>'[1]RC-1'!A2401</f>
        <v>0</v>
      </c>
      <c r="B2401" s="1">
        <f>'[1]RC-1'!B2401</f>
        <v>0</v>
      </c>
      <c r="C2401" s="1">
        <f>'[1]RC-1'!C2401</f>
        <v>0</v>
      </c>
      <c r="D2401" s="1">
        <f>'[1]RC-1'!D2401</f>
        <v>0</v>
      </c>
      <c r="E2401" s="1">
        <f>'[1]RC-1'!E2401</f>
        <v>0</v>
      </c>
      <c r="F2401" s="1">
        <f>'[1]RC-1'!F2401</f>
        <v>0</v>
      </c>
      <c r="G2401" s="1">
        <f>'[1]RC-1'!G2401</f>
        <v>0</v>
      </c>
      <c r="H2401" s="1">
        <f>'[1]RC-1'!H2401</f>
        <v>0</v>
      </c>
      <c r="I2401" s="1">
        <f>'[1]RC-1'!I2401</f>
        <v>0</v>
      </c>
      <c r="J2401" s="1">
        <f>'[1]RC-1'!J2401</f>
        <v>0</v>
      </c>
      <c r="K2401" s="1">
        <f>'[1]RC-1'!K2401</f>
        <v>0</v>
      </c>
      <c r="L2401" s="1">
        <f>'[1]RC-1'!L2401</f>
        <v>0</v>
      </c>
      <c r="M2401" s="1">
        <f>'[1]RC-1'!M2401</f>
        <v>0</v>
      </c>
      <c r="N2401" s="1">
        <f>'[1]RC-1'!N2401</f>
        <v>0</v>
      </c>
      <c r="O2401" s="1">
        <f>'[1]RC-1'!O2401</f>
        <v>0</v>
      </c>
      <c r="P2401" s="1">
        <f>'[1]RC-1'!P2401</f>
        <v>0</v>
      </c>
      <c r="Q2401" s="1">
        <f>'[1]RC-1'!Q2401</f>
        <v>0</v>
      </c>
      <c r="R2401" s="1">
        <f>'[1]RC-1'!R2401</f>
        <v>0</v>
      </c>
      <c r="S2401" s="1">
        <f>'[1]RC-1'!S2401</f>
        <v>0</v>
      </c>
      <c r="T2401" s="1">
        <f>'[1]RC-1'!T2401</f>
        <v>0</v>
      </c>
      <c r="U2401" s="1">
        <f>'[1]RC-1'!U2401</f>
        <v>0</v>
      </c>
      <c r="V2401" s="1">
        <f>'[1]RC-1'!V2401</f>
        <v>0</v>
      </c>
      <c r="W2401" s="1">
        <f>'[1]RC-1'!W2401</f>
        <v>0</v>
      </c>
      <c r="X2401" s="1">
        <f>'[1]RC-1'!X2401</f>
        <v>0</v>
      </c>
      <c r="Y2401" s="1">
        <f>'[1]RC-1'!Y2401</f>
        <v>0</v>
      </c>
      <c r="Z2401" s="1">
        <f>'[1]RC-1'!Z2401</f>
        <v>0</v>
      </c>
      <c r="AA2401" s="1">
        <f>'[1]RC-1'!AA2401</f>
        <v>0</v>
      </c>
      <c r="AB2401" s="1">
        <f>'[1]RC-1'!AB2401</f>
        <v>0</v>
      </c>
      <c r="AC2401" s="1">
        <f>'[1]RC-1'!AC2401</f>
        <v>0</v>
      </c>
      <c r="AD2401" s="1">
        <f>'[1]RC-1'!AD2401</f>
        <v>0</v>
      </c>
      <c r="AE2401" s="1">
        <f>'[1]RC-1'!AE2401</f>
        <v>0</v>
      </c>
      <c r="AF2401" s="1">
        <f>'[1]RC-1'!AF2401</f>
        <v>0</v>
      </c>
      <c r="AG2401" s="1">
        <f>'[1]RC-1'!AG2401</f>
        <v>0</v>
      </c>
      <c r="AH2401" s="1">
        <f>'[1]RC-1'!AH2401</f>
        <v>0</v>
      </c>
      <c r="AI2401" s="1">
        <f>'[1]RC-1'!AI2401</f>
        <v>0</v>
      </c>
    </row>
    <row r="2402" spans="1:35" x14ac:dyDescent="0.3">
      <c r="A2402" s="1">
        <f>'[1]RC-1'!A2402</f>
        <v>0</v>
      </c>
      <c r="B2402" s="1">
        <f>'[1]RC-1'!B2402</f>
        <v>0</v>
      </c>
      <c r="C2402" s="1">
        <f>'[1]RC-1'!C2402</f>
        <v>0</v>
      </c>
      <c r="D2402" s="1">
        <f>'[1]RC-1'!D2402</f>
        <v>0</v>
      </c>
      <c r="E2402" s="1">
        <f>'[1]RC-1'!E2402</f>
        <v>0</v>
      </c>
      <c r="F2402" s="1">
        <f>'[1]RC-1'!F2402</f>
        <v>0</v>
      </c>
      <c r="G2402" s="1">
        <f>'[1]RC-1'!G2402</f>
        <v>0</v>
      </c>
      <c r="H2402" s="1">
        <f>'[1]RC-1'!H2402</f>
        <v>0</v>
      </c>
      <c r="I2402" s="1">
        <f>'[1]RC-1'!I2402</f>
        <v>0</v>
      </c>
      <c r="J2402" s="1">
        <f>'[1]RC-1'!J2402</f>
        <v>0</v>
      </c>
      <c r="K2402" s="1">
        <f>'[1]RC-1'!K2402</f>
        <v>0</v>
      </c>
      <c r="L2402" s="1">
        <f>'[1]RC-1'!L2402</f>
        <v>0</v>
      </c>
      <c r="M2402" s="1">
        <f>'[1]RC-1'!M2402</f>
        <v>0</v>
      </c>
      <c r="N2402" s="1">
        <f>'[1]RC-1'!N2402</f>
        <v>0</v>
      </c>
      <c r="O2402" s="1">
        <f>'[1]RC-1'!O2402</f>
        <v>0</v>
      </c>
      <c r="P2402" s="1">
        <f>'[1]RC-1'!P2402</f>
        <v>0</v>
      </c>
      <c r="Q2402" s="1">
        <f>'[1]RC-1'!Q2402</f>
        <v>0</v>
      </c>
      <c r="R2402" s="1">
        <f>'[1]RC-1'!R2402</f>
        <v>0</v>
      </c>
      <c r="S2402" s="1">
        <f>'[1]RC-1'!S2402</f>
        <v>0</v>
      </c>
      <c r="T2402" s="1">
        <f>'[1]RC-1'!T2402</f>
        <v>0</v>
      </c>
      <c r="U2402" s="1">
        <f>'[1]RC-1'!U2402</f>
        <v>0</v>
      </c>
      <c r="V2402" s="1">
        <f>'[1]RC-1'!V2402</f>
        <v>0</v>
      </c>
      <c r="W2402" s="1">
        <f>'[1]RC-1'!W2402</f>
        <v>0</v>
      </c>
      <c r="X2402" s="1">
        <f>'[1]RC-1'!X2402</f>
        <v>0</v>
      </c>
      <c r="Y2402" s="1">
        <f>'[1]RC-1'!Y2402</f>
        <v>0</v>
      </c>
      <c r="Z2402" s="1">
        <f>'[1]RC-1'!Z2402</f>
        <v>0</v>
      </c>
      <c r="AA2402" s="1">
        <f>'[1]RC-1'!AA2402</f>
        <v>0</v>
      </c>
      <c r="AB2402" s="1">
        <f>'[1]RC-1'!AB2402</f>
        <v>0</v>
      </c>
      <c r="AC2402" s="1">
        <f>'[1]RC-1'!AC2402</f>
        <v>0</v>
      </c>
      <c r="AD2402" s="1">
        <f>'[1]RC-1'!AD2402</f>
        <v>0</v>
      </c>
      <c r="AE2402" s="1">
        <f>'[1]RC-1'!AE2402</f>
        <v>0</v>
      </c>
      <c r="AF2402" s="1">
        <f>'[1]RC-1'!AF2402</f>
        <v>0</v>
      </c>
      <c r="AG2402" s="1">
        <f>'[1]RC-1'!AG2402</f>
        <v>0</v>
      </c>
      <c r="AH2402" s="1">
        <f>'[1]RC-1'!AH2402</f>
        <v>0</v>
      </c>
      <c r="AI2402" s="1">
        <f>'[1]RC-1'!AI2402</f>
        <v>0</v>
      </c>
    </row>
    <row r="2403" spans="1:35" x14ac:dyDescent="0.3">
      <c r="A2403" s="1">
        <f>'[1]RC-1'!A2403</f>
        <v>0</v>
      </c>
      <c r="B2403" s="1">
        <f>'[1]RC-1'!B2403</f>
        <v>0</v>
      </c>
      <c r="C2403" s="1">
        <f>'[1]RC-1'!C2403</f>
        <v>0</v>
      </c>
      <c r="D2403" s="1">
        <f>'[1]RC-1'!D2403</f>
        <v>0</v>
      </c>
      <c r="E2403" s="1">
        <f>'[1]RC-1'!E2403</f>
        <v>0</v>
      </c>
      <c r="F2403" s="1">
        <f>'[1]RC-1'!F2403</f>
        <v>0</v>
      </c>
      <c r="G2403" s="1">
        <f>'[1]RC-1'!G2403</f>
        <v>0</v>
      </c>
      <c r="H2403" s="1">
        <f>'[1]RC-1'!H2403</f>
        <v>0</v>
      </c>
      <c r="I2403" s="1">
        <f>'[1]RC-1'!I2403</f>
        <v>0</v>
      </c>
      <c r="J2403" s="1">
        <f>'[1]RC-1'!J2403</f>
        <v>0</v>
      </c>
      <c r="K2403" s="1">
        <f>'[1]RC-1'!K2403</f>
        <v>0</v>
      </c>
      <c r="L2403" s="1">
        <f>'[1]RC-1'!L2403</f>
        <v>0</v>
      </c>
      <c r="M2403" s="1">
        <f>'[1]RC-1'!M2403</f>
        <v>0</v>
      </c>
      <c r="N2403" s="1">
        <f>'[1]RC-1'!N2403</f>
        <v>0</v>
      </c>
      <c r="O2403" s="1">
        <f>'[1]RC-1'!O2403</f>
        <v>0</v>
      </c>
      <c r="P2403" s="1">
        <f>'[1]RC-1'!P2403</f>
        <v>0</v>
      </c>
      <c r="Q2403" s="1">
        <f>'[1]RC-1'!Q2403</f>
        <v>0</v>
      </c>
      <c r="R2403" s="1">
        <f>'[1]RC-1'!R2403</f>
        <v>0</v>
      </c>
      <c r="S2403" s="1">
        <f>'[1]RC-1'!S2403</f>
        <v>0</v>
      </c>
      <c r="T2403" s="1">
        <f>'[1]RC-1'!T2403</f>
        <v>0</v>
      </c>
      <c r="U2403" s="1">
        <f>'[1]RC-1'!U2403</f>
        <v>0</v>
      </c>
      <c r="V2403" s="1">
        <f>'[1]RC-1'!V2403</f>
        <v>0</v>
      </c>
      <c r="W2403" s="1">
        <f>'[1]RC-1'!W2403</f>
        <v>0</v>
      </c>
      <c r="X2403" s="1">
        <f>'[1]RC-1'!X2403</f>
        <v>0</v>
      </c>
      <c r="Y2403" s="1">
        <f>'[1]RC-1'!Y2403</f>
        <v>0</v>
      </c>
      <c r="Z2403" s="1">
        <f>'[1]RC-1'!Z2403</f>
        <v>0</v>
      </c>
      <c r="AA2403" s="1">
        <f>'[1]RC-1'!AA2403</f>
        <v>0</v>
      </c>
      <c r="AB2403" s="1">
        <f>'[1]RC-1'!AB2403</f>
        <v>0</v>
      </c>
      <c r="AC2403" s="1">
        <f>'[1]RC-1'!AC2403</f>
        <v>0</v>
      </c>
      <c r="AD2403" s="1">
        <f>'[1]RC-1'!AD2403</f>
        <v>0</v>
      </c>
      <c r="AE2403" s="1">
        <f>'[1]RC-1'!AE2403</f>
        <v>0</v>
      </c>
      <c r="AF2403" s="1">
        <f>'[1]RC-1'!AF2403</f>
        <v>0</v>
      </c>
      <c r="AG2403" s="1">
        <f>'[1]RC-1'!AG2403</f>
        <v>0</v>
      </c>
      <c r="AH2403" s="1">
        <f>'[1]RC-1'!AH2403</f>
        <v>0</v>
      </c>
      <c r="AI2403" s="1">
        <f>'[1]RC-1'!AI2403</f>
        <v>0</v>
      </c>
    </row>
    <row r="2404" spans="1:35" x14ac:dyDescent="0.3">
      <c r="A2404" s="1">
        <f>'[1]RC-1'!A2404</f>
        <v>0</v>
      </c>
      <c r="B2404" s="1">
        <f>'[1]RC-1'!B2404</f>
        <v>0</v>
      </c>
      <c r="C2404" s="1">
        <f>'[1]RC-1'!C2404</f>
        <v>0</v>
      </c>
      <c r="D2404" s="1">
        <f>'[1]RC-1'!D2404</f>
        <v>0</v>
      </c>
      <c r="E2404" s="1">
        <f>'[1]RC-1'!E2404</f>
        <v>0</v>
      </c>
      <c r="F2404" s="1">
        <f>'[1]RC-1'!F2404</f>
        <v>0</v>
      </c>
      <c r="G2404" s="1">
        <f>'[1]RC-1'!G2404</f>
        <v>0</v>
      </c>
      <c r="H2404" s="1">
        <f>'[1]RC-1'!H2404</f>
        <v>0</v>
      </c>
      <c r="I2404" s="1">
        <f>'[1]RC-1'!I2404</f>
        <v>0</v>
      </c>
      <c r="J2404" s="1">
        <f>'[1]RC-1'!J2404</f>
        <v>0</v>
      </c>
      <c r="K2404" s="1">
        <f>'[1]RC-1'!K2404</f>
        <v>0</v>
      </c>
      <c r="L2404" s="1">
        <f>'[1]RC-1'!L2404</f>
        <v>0</v>
      </c>
      <c r="M2404" s="1">
        <f>'[1]RC-1'!M2404</f>
        <v>0</v>
      </c>
      <c r="N2404" s="1">
        <f>'[1]RC-1'!N2404</f>
        <v>0</v>
      </c>
      <c r="O2404" s="1">
        <f>'[1]RC-1'!O2404</f>
        <v>0</v>
      </c>
      <c r="P2404" s="1">
        <f>'[1]RC-1'!P2404</f>
        <v>0</v>
      </c>
      <c r="Q2404" s="1">
        <f>'[1]RC-1'!Q2404</f>
        <v>0</v>
      </c>
      <c r="R2404" s="1">
        <f>'[1]RC-1'!R2404</f>
        <v>0</v>
      </c>
      <c r="S2404" s="1">
        <f>'[1]RC-1'!S2404</f>
        <v>0</v>
      </c>
      <c r="T2404" s="1">
        <f>'[1]RC-1'!T2404</f>
        <v>0</v>
      </c>
      <c r="U2404" s="1">
        <f>'[1]RC-1'!U2404</f>
        <v>0</v>
      </c>
      <c r="V2404" s="1">
        <f>'[1]RC-1'!V2404</f>
        <v>0</v>
      </c>
      <c r="W2404" s="1">
        <f>'[1]RC-1'!W2404</f>
        <v>0</v>
      </c>
      <c r="X2404" s="1">
        <f>'[1]RC-1'!X2404</f>
        <v>0</v>
      </c>
      <c r="Y2404" s="1">
        <f>'[1]RC-1'!Y2404</f>
        <v>0</v>
      </c>
      <c r="Z2404" s="1">
        <f>'[1]RC-1'!Z2404</f>
        <v>0</v>
      </c>
      <c r="AA2404" s="1">
        <f>'[1]RC-1'!AA2404</f>
        <v>0</v>
      </c>
      <c r="AB2404" s="1">
        <f>'[1]RC-1'!AB2404</f>
        <v>0</v>
      </c>
      <c r="AC2404" s="1">
        <f>'[1]RC-1'!AC2404</f>
        <v>0</v>
      </c>
      <c r="AD2404" s="1">
        <f>'[1]RC-1'!AD2404</f>
        <v>0</v>
      </c>
      <c r="AE2404" s="1">
        <f>'[1]RC-1'!AE2404</f>
        <v>0</v>
      </c>
      <c r="AF2404" s="1">
        <f>'[1]RC-1'!AF2404</f>
        <v>0</v>
      </c>
      <c r="AG2404" s="1">
        <f>'[1]RC-1'!AG2404</f>
        <v>0</v>
      </c>
      <c r="AH2404" s="1">
        <f>'[1]RC-1'!AH2404</f>
        <v>0</v>
      </c>
      <c r="AI2404" s="1">
        <f>'[1]RC-1'!AI2404</f>
        <v>0</v>
      </c>
    </row>
    <row r="2405" spans="1:35" x14ac:dyDescent="0.3">
      <c r="A2405" s="1">
        <f>'[1]RC-1'!A2405</f>
        <v>0</v>
      </c>
      <c r="B2405" s="1">
        <f>'[1]RC-1'!B2405</f>
        <v>0</v>
      </c>
      <c r="C2405" s="1">
        <f>'[1]RC-1'!C2405</f>
        <v>0</v>
      </c>
      <c r="D2405" s="1">
        <f>'[1]RC-1'!D2405</f>
        <v>0</v>
      </c>
      <c r="E2405" s="1">
        <f>'[1]RC-1'!E2405</f>
        <v>0</v>
      </c>
      <c r="F2405" s="1">
        <f>'[1]RC-1'!F2405</f>
        <v>0</v>
      </c>
      <c r="G2405" s="1">
        <f>'[1]RC-1'!G2405</f>
        <v>0</v>
      </c>
      <c r="H2405" s="1">
        <f>'[1]RC-1'!H2405</f>
        <v>0</v>
      </c>
      <c r="I2405" s="1">
        <f>'[1]RC-1'!I2405</f>
        <v>0</v>
      </c>
      <c r="J2405" s="1">
        <f>'[1]RC-1'!J2405</f>
        <v>0</v>
      </c>
      <c r="K2405" s="1">
        <f>'[1]RC-1'!K2405</f>
        <v>0</v>
      </c>
      <c r="L2405" s="1">
        <f>'[1]RC-1'!L2405</f>
        <v>0</v>
      </c>
      <c r="M2405" s="1">
        <f>'[1]RC-1'!M2405</f>
        <v>0</v>
      </c>
      <c r="N2405" s="1">
        <f>'[1]RC-1'!N2405</f>
        <v>0</v>
      </c>
      <c r="O2405" s="1">
        <f>'[1]RC-1'!O2405</f>
        <v>0</v>
      </c>
      <c r="P2405" s="1">
        <f>'[1]RC-1'!P2405</f>
        <v>0</v>
      </c>
      <c r="Q2405" s="1">
        <f>'[1]RC-1'!Q2405</f>
        <v>0</v>
      </c>
      <c r="R2405" s="1">
        <f>'[1]RC-1'!R2405</f>
        <v>0</v>
      </c>
      <c r="S2405" s="1">
        <f>'[1]RC-1'!S2405</f>
        <v>0</v>
      </c>
      <c r="T2405" s="1">
        <f>'[1]RC-1'!T2405</f>
        <v>0</v>
      </c>
      <c r="U2405" s="1">
        <f>'[1]RC-1'!U2405</f>
        <v>0</v>
      </c>
      <c r="V2405" s="1">
        <f>'[1]RC-1'!V2405</f>
        <v>0</v>
      </c>
      <c r="W2405" s="1">
        <f>'[1]RC-1'!W2405</f>
        <v>0</v>
      </c>
      <c r="X2405" s="1">
        <f>'[1]RC-1'!X2405</f>
        <v>0</v>
      </c>
      <c r="Y2405" s="1">
        <f>'[1]RC-1'!Y2405</f>
        <v>0</v>
      </c>
      <c r="Z2405" s="1">
        <f>'[1]RC-1'!Z2405</f>
        <v>0</v>
      </c>
      <c r="AA2405" s="1">
        <f>'[1]RC-1'!AA2405</f>
        <v>0</v>
      </c>
      <c r="AB2405" s="1">
        <f>'[1]RC-1'!AB2405</f>
        <v>0</v>
      </c>
      <c r="AC2405" s="1">
        <f>'[1]RC-1'!AC2405</f>
        <v>0</v>
      </c>
      <c r="AD2405" s="1">
        <f>'[1]RC-1'!AD2405</f>
        <v>0</v>
      </c>
      <c r="AE2405" s="1">
        <f>'[1]RC-1'!AE2405</f>
        <v>0</v>
      </c>
      <c r="AF2405" s="1">
        <f>'[1]RC-1'!AF2405</f>
        <v>0</v>
      </c>
      <c r="AG2405" s="1">
        <f>'[1]RC-1'!AG2405</f>
        <v>0</v>
      </c>
      <c r="AH2405" s="1">
        <f>'[1]RC-1'!AH2405</f>
        <v>0</v>
      </c>
      <c r="AI2405" s="1">
        <f>'[1]RC-1'!AI2405</f>
        <v>0</v>
      </c>
    </row>
    <row r="2406" spans="1:35" x14ac:dyDescent="0.3">
      <c r="A2406" s="1">
        <f>'[1]RC-1'!A2406</f>
        <v>0</v>
      </c>
      <c r="B2406" s="1">
        <f>'[1]RC-1'!B2406</f>
        <v>0</v>
      </c>
      <c r="C2406" s="1">
        <f>'[1]RC-1'!C2406</f>
        <v>0</v>
      </c>
      <c r="D2406" s="1">
        <f>'[1]RC-1'!D2406</f>
        <v>0</v>
      </c>
      <c r="E2406" s="1">
        <f>'[1]RC-1'!E2406</f>
        <v>0</v>
      </c>
      <c r="F2406" s="1">
        <f>'[1]RC-1'!F2406</f>
        <v>0</v>
      </c>
      <c r="G2406" s="1">
        <f>'[1]RC-1'!G2406</f>
        <v>0</v>
      </c>
      <c r="H2406" s="1">
        <f>'[1]RC-1'!H2406</f>
        <v>0</v>
      </c>
      <c r="I2406" s="1">
        <f>'[1]RC-1'!I2406</f>
        <v>0</v>
      </c>
      <c r="J2406" s="1">
        <f>'[1]RC-1'!J2406</f>
        <v>0</v>
      </c>
      <c r="K2406" s="1">
        <f>'[1]RC-1'!K2406</f>
        <v>0</v>
      </c>
      <c r="L2406" s="1">
        <f>'[1]RC-1'!L2406</f>
        <v>0</v>
      </c>
      <c r="M2406" s="1">
        <f>'[1]RC-1'!M2406</f>
        <v>0</v>
      </c>
      <c r="N2406" s="1">
        <f>'[1]RC-1'!N2406</f>
        <v>0</v>
      </c>
      <c r="O2406" s="1">
        <f>'[1]RC-1'!O2406</f>
        <v>0</v>
      </c>
      <c r="P2406" s="1">
        <f>'[1]RC-1'!P2406</f>
        <v>0</v>
      </c>
      <c r="Q2406" s="1">
        <f>'[1]RC-1'!Q2406</f>
        <v>0</v>
      </c>
      <c r="R2406" s="1">
        <f>'[1]RC-1'!R2406</f>
        <v>0</v>
      </c>
      <c r="S2406" s="1">
        <f>'[1]RC-1'!S2406</f>
        <v>0</v>
      </c>
      <c r="T2406" s="1">
        <f>'[1]RC-1'!T2406</f>
        <v>0</v>
      </c>
      <c r="U2406" s="1">
        <f>'[1]RC-1'!U2406</f>
        <v>0</v>
      </c>
      <c r="V2406" s="1">
        <f>'[1]RC-1'!V2406</f>
        <v>0</v>
      </c>
      <c r="W2406" s="1">
        <f>'[1]RC-1'!W2406</f>
        <v>0</v>
      </c>
      <c r="X2406" s="1">
        <f>'[1]RC-1'!X2406</f>
        <v>0</v>
      </c>
      <c r="Y2406" s="1">
        <f>'[1]RC-1'!Y2406</f>
        <v>0</v>
      </c>
      <c r="Z2406" s="1">
        <f>'[1]RC-1'!Z2406</f>
        <v>0</v>
      </c>
      <c r="AA2406" s="1">
        <f>'[1]RC-1'!AA2406</f>
        <v>0</v>
      </c>
      <c r="AB2406" s="1">
        <f>'[1]RC-1'!AB2406</f>
        <v>0</v>
      </c>
      <c r="AC2406" s="1">
        <f>'[1]RC-1'!AC2406</f>
        <v>0</v>
      </c>
      <c r="AD2406" s="1">
        <f>'[1]RC-1'!AD2406</f>
        <v>0</v>
      </c>
      <c r="AE2406" s="1">
        <f>'[1]RC-1'!AE2406</f>
        <v>0</v>
      </c>
      <c r="AF2406" s="1">
        <f>'[1]RC-1'!AF2406</f>
        <v>0</v>
      </c>
      <c r="AG2406" s="1">
        <f>'[1]RC-1'!AG2406</f>
        <v>0</v>
      </c>
      <c r="AH2406" s="1">
        <f>'[1]RC-1'!AH2406</f>
        <v>0</v>
      </c>
      <c r="AI2406" s="1">
        <f>'[1]RC-1'!AI2406</f>
        <v>0</v>
      </c>
    </row>
    <row r="2407" spans="1:35" x14ac:dyDescent="0.3">
      <c r="A2407" s="1">
        <f>'[1]RC-1'!A2407</f>
        <v>0</v>
      </c>
      <c r="B2407" s="1">
        <f>'[1]RC-1'!B2407</f>
        <v>0</v>
      </c>
      <c r="C2407" s="1">
        <f>'[1]RC-1'!C2407</f>
        <v>0</v>
      </c>
      <c r="D2407" s="1">
        <f>'[1]RC-1'!D2407</f>
        <v>0</v>
      </c>
      <c r="E2407" s="1">
        <f>'[1]RC-1'!E2407</f>
        <v>0</v>
      </c>
      <c r="F2407" s="1">
        <f>'[1]RC-1'!F2407</f>
        <v>0</v>
      </c>
      <c r="G2407" s="1">
        <f>'[1]RC-1'!G2407</f>
        <v>0</v>
      </c>
      <c r="H2407" s="1">
        <f>'[1]RC-1'!H2407</f>
        <v>0</v>
      </c>
      <c r="I2407" s="1">
        <f>'[1]RC-1'!I2407</f>
        <v>0</v>
      </c>
      <c r="J2407" s="1">
        <f>'[1]RC-1'!J2407</f>
        <v>0</v>
      </c>
      <c r="K2407" s="1">
        <f>'[1]RC-1'!K2407</f>
        <v>0</v>
      </c>
      <c r="L2407" s="1">
        <f>'[1]RC-1'!L2407</f>
        <v>0</v>
      </c>
      <c r="M2407" s="1">
        <f>'[1]RC-1'!M2407</f>
        <v>0</v>
      </c>
      <c r="N2407" s="1">
        <f>'[1]RC-1'!N2407</f>
        <v>0</v>
      </c>
      <c r="O2407" s="1">
        <f>'[1]RC-1'!O2407</f>
        <v>0</v>
      </c>
      <c r="P2407" s="1">
        <f>'[1]RC-1'!P2407</f>
        <v>0</v>
      </c>
      <c r="Q2407" s="1">
        <f>'[1]RC-1'!Q2407</f>
        <v>0</v>
      </c>
      <c r="R2407" s="1">
        <f>'[1]RC-1'!R2407</f>
        <v>0</v>
      </c>
      <c r="S2407" s="1">
        <f>'[1]RC-1'!S2407</f>
        <v>0</v>
      </c>
      <c r="T2407" s="1">
        <f>'[1]RC-1'!T2407</f>
        <v>0</v>
      </c>
      <c r="U2407" s="1">
        <f>'[1]RC-1'!U2407</f>
        <v>0</v>
      </c>
      <c r="V2407" s="1">
        <f>'[1]RC-1'!V2407</f>
        <v>0</v>
      </c>
      <c r="W2407" s="1">
        <f>'[1]RC-1'!W2407</f>
        <v>0</v>
      </c>
      <c r="X2407" s="1">
        <f>'[1]RC-1'!X2407</f>
        <v>0</v>
      </c>
      <c r="Y2407" s="1">
        <f>'[1]RC-1'!Y2407</f>
        <v>0</v>
      </c>
      <c r="Z2407" s="1">
        <f>'[1]RC-1'!Z2407</f>
        <v>0</v>
      </c>
      <c r="AA2407" s="1">
        <f>'[1]RC-1'!AA2407</f>
        <v>0</v>
      </c>
      <c r="AB2407" s="1">
        <f>'[1]RC-1'!AB2407</f>
        <v>0</v>
      </c>
      <c r="AC2407" s="1">
        <f>'[1]RC-1'!AC2407</f>
        <v>0</v>
      </c>
      <c r="AD2407" s="1">
        <f>'[1]RC-1'!AD2407</f>
        <v>0</v>
      </c>
      <c r="AE2407" s="1">
        <f>'[1]RC-1'!AE2407</f>
        <v>0</v>
      </c>
      <c r="AF2407" s="1">
        <f>'[1]RC-1'!AF2407</f>
        <v>0</v>
      </c>
      <c r="AG2407" s="1">
        <f>'[1]RC-1'!AG2407</f>
        <v>0</v>
      </c>
      <c r="AH2407" s="1">
        <f>'[1]RC-1'!AH2407</f>
        <v>0</v>
      </c>
      <c r="AI2407" s="1">
        <f>'[1]RC-1'!AI2407</f>
        <v>0</v>
      </c>
    </row>
    <row r="2408" spans="1:35" x14ac:dyDescent="0.3">
      <c r="A2408" s="1">
        <f>'[1]RC-1'!A2408</f>
        <v>0</v>
      </c>
      <c r="B2408" s="1">
        <f>'[1]RC-1'!B2408</f>
        <v>0</v>
      </c>
      <c r="C2408" s="1">
        <f>'[1]RC-1'!C2408</f>
        <v>0</v>
      </c>
      <c r="D2408" s="1">
        <f>'[1]RC-1'!D2408</f>
        <v>0</v>
      </c>
      <c r="E2408" s="1">
        <f>'[1]RC-1'!E2408</f>
        <v>0</v>
      </c>
      <c r="F2408" s="1">
        <f>'[1]RC-1'!F2408</f>
        <v>0</v>
      </c>
      <c r="G2408" s="1">
        <f>'[1]RC-1'!G2408</f>
        <v>0</v>
      </c>
      <c r="H2408" s="1">
        <f>'[1]RC-1'!H2408</f>
        <v>0</v>
      </c>
      <c r="I2408" s="1">
        <f>'[1]RC-1'!I2408</f>
        <v>0</v>
      </c>
      <c r="J2408" s="1">
        <f>'[1]RC-1'!J2408</f>
        <v>0</v>
      </c>
      <c r="K2408" s="1">
        <f>'[1]RC-1'!K2408</f>
        <v>0</v>
      </c>
      <c r="L2408" s="1">
        <f>'[1]RC-1'!L2408</f>
        <v>0</v>
      </c>
      <c r="M2408" s="1">
        <f>'[1]RC-1'!M2408</f>
        <v>0</v>
      </c>
      <c r="N2408" s="1">
        <f>'[1]RC-1'!N2408</f>
        <v>0</v>
      </c>
      <c r="O2408" s="1">
        <f>'[1]RC-1'!O2408</f>
        <v>0</v>
      </c>
      <c r="P2408" s="1">
        <f>'[1]RC-1'!P2408</f>
        <v>0</v>
      </c>
      <c r="Q2408" s="1">
        <f>'[1]RC-1'!Q2408</f>
        <v>0</v>
      </c>
      <c r="R2408" s="1">
        <f>'[1]RC-1'!R2408</f>
        <v>0</v>
      </c>
      <c r="S2408" s="1">
        <f>'[1]RC-1'!S2408</f>
        <v>0</v>
      </c>
      <c r="T2408" s="1">
        <f>'[1]RC-1'!T2408</f>
        <v>0</v>
      </c>
      <c r="U2408" s="1">
        <f>'[1]RC-1'!U2408</f>
        <v>0</v>
      </c>
      <c r="V2408" s="1">
        <f>'[1]RC-1'!V2408</f>
        <v>0</v>
      </c>
      <c r="W2408" s="1">
        <f>'[1]RC-1'!W2408</f>
        <v>0</v>
      </c>
      <c r="X2408" s="1">
        <f>'[1]RC-1'!X2408</f>
        <v>0</v>
      </c>
      <c r="Y2408" s="1">
        <f>'[1]RC-1'!Y2408</f>
        <v>0</v>
      </c>
      <c r="Z2408" s="1">
        <f>'[1]RC-1'!Z2408</f>
        <v>0</v>
      </c>
      <c r="AA2408" s="1">
        <f>'[1]RC-1'!AA2408</f>
        <v>0</v>
      </c>
      <c r="AB2408" s="1">
        <f>'[1]RC-1'!AB2408</f>
        <v>0</v>
      </c>
      <c r="AC2408" s="1">
        <f>'[1]RC-1'!AC2408</f>
        <v>0</v>
      </c>
      <c r="AD2408" s="1">
        <f>'[1]RC-1'!AD2408</f>
        <v>0</v>
      </c>
      <c r="AE2408" s="1">
        <f>'[1]RC-1'!AE2408</f>
        <v>0</v>
      </c>
      <c r="AF2408" s="1">
        <f>'[1]RC-1'!AF2408</f>
        <v>0</v>
      </c>
      <c r="AG2408" s="1">
        <f>'[1]RC-1'!AG2408</f>
        <v>0</v>
      </c>
      <c r="AH2408" s="1">
        <f>'[1]RC-1'!AH2408</f>
        <v>0</v>
      </c>
      <c r="AI2408" s="1">
        <f>'[1]RC-1'!AI2408</f>
        <v>0</v>
      </c>
    </row>
    <row r="2409" spans="1:35" x14ac:dyDescent="0.3">
      <c r="A2409" s="1">
        <f>'[1]RC-1'!A2409</f>
        <v>0</v>
      </c>
      <c r="B2409" s="1">
        <f>'[1]RC-1'!B2409</f>
        <v>0</v>
      </c>
      <c r="C2409" s="1">
        <f>'[1]RC-1'!C2409</f>
        <v>0</v>
      </c>
      <c r="D2409" s="1">
        <f>'[1]RC-1'!D2409</f>
        <v>0</v>
      </c>
      <c r="E2409" s="1">
        <f>'[1]RC-1'!E2409</f>
        <v>0</v>
      </c>
      <c r="F2409" s="1">
        <f>'[1]RC-1'!F2409</f>
        <v>0</v>
      </c>
      <c r="G2409" s="1">
        <f>'[1]RC-1'!G2409</f>
        <v>0</v>
      </c>
      <c r="H2409" s="1">
        <f>'[1]RC-1'!H2409</f>
        <v>0</v>
      </c>
      <c r="I2409" s="1">
        <f>'[1]RC-1'!I2409</f>
        <v>0</v>
      </c>
      <c r="J2409" s="1">
        <f>'[1]RC-1'!J2409</f>
        <v>0</v>
      </c>
      <c r="K2409" s="1">
        <f>'[1]RC-1'!K2409</f>
        <v>0</v>
      </c>
      <c r="L2409" s="1">
        <f>'[1]RC-1'!L2409</f>
        <v>0</v>
      </c>
      <c r="M2409" s="1">
        <f>'[1]RC-1'!M2409</f>
        <v>0</v>
      </c>
      <c r="N2409" s="1">
        <f>'[1]RC-1'!N2409</f>
        <v>0</v>
      </c>
      <c r="O2409" s="1">
        <f>'[1]RC-1'!O2409</f>
        <v>0</v>
      </c>
      <c r="P2409" s="1">
        <f>'[1]RC-1'!P2409</f>
        <v>0</v>
      </c>
      <c r="Q2409" s="1">
        <f>'[1]RC-1'!Q2409</f>
        <v>0</v>
      </c>
      <c r="R2409" s="1">
        <f>'[1]RC-1'!R2409</f>
        <v>0</v>
      </c>
      <c r="S2409" s="1">
        <f>'[1]RC-1'!S2409</f>
        <v>0</v>
      </c>
      <c r="T2409" s="1">
        <f>'[1]RC-1'!T2409</f>
        <v>0</v>
      </c>
      <c r="U2409" s="1">
        <f>'[1]RC-1'!U2409</f>
        <v>0</v>
      </c>
      <c r="V2409" s="1">
        <f>'[1]RC-1'!V2409</f>
        <v>0</v>
      </c>
      <c r="W2409" s="1">
        <f>'[1]RC-1'!W2409</f>
        <v>0</v>
      </c>
      <c r="X2409" s="1">
        <f>'[1]RC-1'!X2409</f>
        <v>0</v>
      </c>
      <c r="Y2409" s="1">
        <f>'[1]RC-1'!Y2409</f>
        <v>0</v>
      </c>
      <c r="Z2409" s="1">
        <f>'[1]RC-1'!Z2409</f>
        <v>0</v>
      </c>
      <c r="AA2409" s="1">
        <f>'[1]RC-1'!AA2409</f>
        <v>0</v>
      </c>
      <c r="AB2409" s="1">
        <f>'[1]RC-1'!AB2409</f>
        <v>0</v>
      </c>
      <c r="AC2409" s="1">
        <f>'[1]RC-1'!AC2409</f>
        <v>0</v>
      </c>
      <c r="AD2409" s="1">
        <f>'[1]RC-1'!AD2409</f>
        <v>0</v>
      </c>
      <c r="AE2409" s="1">
        <f>'[1]RC-1'!AE2409</f>
        <v>0</v>
      </c>
      <c r="AF2409" s="1">
        <f>'[1]RC-1'!AF2409</f>
        <v>0</v>
      </c>
      <c r="AG2409" s="1">
        <f>'[1]RC-1'!AG2409</f>
        <v>0</v>
      </c>
      <c r="AH2409" s="1">
        <f>'[1]RC-1'!AH2409</f>
        <v>0</v>
      </c>
      <c r="AI2409" s="1">
        <f>'[1]RC-1'!AI2409</f>
        <v>0</v>
      </c>
    </row>
    <row r="2410" spans="1:35" x14ac:dyDescent="0.3">
      <c r="A2410" s="1">
        <f>'[1]RC-1'!A2410</f>
        <v>0</v>
      </c>
      <c r="B2410" s="1">
        <f>'[1]RC-1'!B2410</f>
        <v>0</v>
      </c>
      <c r="C2410" s="1">
        <f>'[1]RC-1'!C2410</f>
        <v>0</v>
      </c>
      <c r="D2410" s="1">
        <f>'[1]RC-1'!D2410</f>
        <v>0</v>
      </c>
      <c r="E2410" s="1">
        <f>'[1]RC-1'!E2410</f>
        <v>0</v>
      </c>
      <c r="F2410" s="1">
        <f>'[1]RC-1'!F2410</f>
        <v>0</v>
      </c>
      <c r="G2410" s="1">
        <f>'[1]RC-1'!G2410</f>
        <v>0</v>
      </c>
      <c r="H2410" s="1">
        <f>'[1]RC-1'!H2410</f>
        <v>0</v>
      </c>
      <c r="I2410" s="1">
        <f>'[1]RC-1'!I2410</f>
        <v>0</v>
      </c>
      <c r="J2410" s="1">
        <f>'[1]RC-1'!J2410</f>
        <v>0</v>
      </c>
      <c r="K2410" s="1">
        <f>'[1]RC-1'!K2410</f>
        <v>0</v>
      </c>
      <c r="L2410" s="1">
        <f>'[1]RC-1'!L2410</f>
        <v>0</v>
      </c>
      <c r="M2410" s="1">
        <f>'[1]RC-1'!M2410</f>
        <v>0</v>
      </c>
      <c r="N2410" s="1">
        <f>'[1]RC-1'!N2410</f>
        <v>0</v>
      </c>
      <c r="O2410" s="1">
        <f>'[1]RC-1'!O2410</f>
        <v>0</v>
      </c>
      <c r="P2410" s="1">
        <f>'[1]RC-1'!P2410</f>
        <v>0</v>
      </c>
      <c r="Q2410" s="1">
        <f>'[1]RC-1'!Q2410</f>
        <v>0</v>
      </c>
      <c r="R2410" s="1">
        <f>'[1]RC-1'!R2410</f>
        <v>0</v>
      </c>
      <c r="S2410" s="1">
        <f>'[1]RC-1'!S2410</f>
        <v>0</v>
      </c>
      <c r="T2410" s="1">
        <f>'[1]RC-1'!T2410</f>
        <v>0</v>
      </c>
      <c r="U2410" s="1">
        <f>'[1]RC-1'!U2410</f>
        <v>0</v>
      </c>
      <c r="V2410" s="1">
        <f>'[1]RC-1'!V2410</f>
        <v>0</v>
      </c>
      <c r="W2410" s="1">
        <f>'[1]RC-1'!W2410</f>
        <v>0</v>
      </c>
      <c r="X2410" s="1">
        <f>'[1]RC-1'!X2410</f>
        <v>0</v>
      </c>
      <c r="Y2410" s="1">
        <f>'[1]RC-1'!Y2410</f>
        <v>0</v>
      </c>
      <c r="Z2410" s="1">
        <f>'[1]RC-1'!Z2410</f>
        <v>0</v>
      </c>
      <c r="AA2410" s="1">
        <f>'[1]RC-1'!AA2410</f>
        <v>0</v>
      </c>
      <c r="AB2410" s="1">
        <f>'[1]RC-1'!AB2410</f>
        <v>0</v>
      </c>
      <c r="AC2410" s="1">
        <f>'[1]RC-1'!AC2410</f>
        <v>0</v>
      </c>
      <c r="AD2410" s="1">
        <f>'[1]RC-1'!AD2410</f>
        <v>0</v>
      </c>
      <c r="AE2410" s="1">
        <f>'[1]RC-1'!AE2410</f>
        <v>0</v>
      </c>
      <c r="AF2410" s="1">
        <f>'[1]RC-1'!AF2410</f>
        <v>0</v>
      </c>
      <c r="AG2410" s="1">
        <f>'[1]RC-1'!AG2410</f>
        <v>0</v>
      </c>
      <c r="AH2410" s="1">
        <f>'[1]RC-1'!AH2410</f>
        <v>0</v>
      </c>
      <c r="AI2410" s="1">
        <f>'[1]RC-1'!AI2410</f>
        <v>0</v>
      </c>
    </row>
    <row r="2411" spans="1:35" x14ac:dyDescent="0.3">
      <c r="A2411" s="1">
        <f>'[1]RC-1'!A2411</f>
        <v>0</v>
      </c>
      <c r="B2411" s="1">
        <f>'[1]RC-1'!B2411</f>
        <v>0</v>
      </c>
      <c r="C2411" s="1">
        <f>'[1]RC-1'!C2411</f>
        <v>0</v>
      </c>
      <c r="D2411" s="1">
        <f>'[1]RC-1'!D2411</f>
        <v>0</v>
      </c>
      <c r="E2411" s="1">
        <f>'[1]RC-1'!E2411</f>
        <v>0</v>
      </c>
      <c r="F2411" s="1">
        <f>'[1]RC-1'!F2411</f>
        <v>0</v>
      </c>
      <c r="G2411" s="1">
        <f>'[1]RC-1'!G2411</f>
        <v>0</v>
      </c>
      <c r="H2411" s="1">
        <f>'[1]RC-1'!H2411</f>
        <v>0</v>
      </c>
      <c r="I2411" s="1">
        <f>'[1]RC-1'!I2411</f>
        <v>0</v>
      </c>
      <c r="J2411" s="1">
        <f>'[1]RC-1'!J2411</f>
        <v>0</v>
      </c>
      <c r="K2411" s="1">
        <f>'[1]RC-1'!K2411</f>
        <v>0</v>
      </c>
      <c r="L2411" s="1">
        <f>'[1]RC-1'!L2411</f>
        <v>0</v>
      </c>
      <c r="M2411" s="1">
        <f>'[1]RC-1'!M2411</f>
        <v>0</v>
      </c>
      <c r="N2411" s="1">
        <f>'[1]RC-1'!N2411</f>
        <v>0</v>
      </c>
      <c r="O2411" s="1">
        <f>'[1]RC-1'!O2411</f>
        <v>0</v>
      </c>
      <c r="P2411" s="1">
        <f>'[1]RC-1'!P2411</f>
        <v>0</v>
      </c>
      <c r="Q2411" s="1">
        <f>'[1]RC-1'!Q2411</f>
        <v>0</v>
      </c>
      <c r="R2411" s="1">
        <f>'[1]RC-1'!R2411</f>
        <v>0</v>
      </c>
      <c r="S2411" s="1">
        <f>'[1]RC-1'!S2411</f>
        <v>0</v>
      </c>
      <c r="T2411" s="1">
        <f>'[1]RC-1'!T2411</f>
        <v>0</v>
      </c>
      <c r="U2411" s="1">
        <f>'[1]RC-1'!U2411</f>
        <v>0</v>
      </c>
      <c r="V2411" s="1">
        <f>'[1]RC-1'!V2411</f>
        <v>0</v>
      </c>
      <c r="W2411" s="1">
        <f>'[1]RC-1'!W2411</f>
        <v>0</v>
      </c>
      <c r="X2411" s="1">
        <f>'[1]RC-1'!X2411</f>
        <v>0</v>
      </c>
      <c r="Y2411" s="1">
        <f>'[1]RC-1'!Y2411</f>
        <v>0</v>
      </c>
      <c r="Z2411" s="1">
        <f>'[1]RC-1'!Z2411</f>
        <v>0</v>
      </c>
      <c r="AA2411" s="1">
        <f>'[1]RC-1'!AA2411</f>
        <v>0</v>
      </c>
      <c r="AB2411" s="1">
        <f>'[1]RC-1'!AB2411</f>
        <v>0</v>
      </c>
      <c r="AC2411" s="1">
        <f>'[1]RC-1'!AC2411</f>
        <v>0</v>
      </c>
      <c r="AD2411" s="1">
        <f>'[1]RC-1'!AD2411</f>
        <v>0</v>
      </c>
      <c r="AE2411" s="1">
        <f>'[1]RC-1'!AE2411</f>
        <v>0</v>
      </c>
      <c r="AF2411" s="1">
        <f>'[1]RC-1'!AF2411</f>
        <v>0</v>
      </c>
      <c r="AG2411" s="1">
        <f>'[1]RC-1'!AG2411</f>
        <v>0</v>
      </c>
      <c r="AH2411" s="1">
        <f>'[1]RC-1'!AH2411</f>
        <v>0</v>
      </c>
      <c r="AI2411" s="1">
        <f>'[1]RC-1'!AI2411</f>
        <v>0</v>
      </c>
    </row>
    <row r="2412" spans="1:35" x14ac:dyDescent="0.3">
      <c r="A2412" s="1">
        <f>'[1]RC-1'!A2412</f>
        <v>0</v>
      </c>
      <c r="B2412" s="1">
        <f>'[1]RC-1'!B2412</f>
        <v>0</v>
      </c>
      <c r="C2412" s="1">
        <f>'[1]RC-1'!C2412</f>
        <v>0</v>
      </c>
      <c r="D2412" s="1">
        <f>'[1]RC-1'!D2412</f>
        <v>0</v>
      </c>
      <c r="E2412" s="1">
        <f>'[1]RC-1'!E2412</f>
        <v>0</v>
      </c>
      <c r="F2412" s="1">
        <f>'[1]RC-1'!F2412</f>
        <v>0</v>
      </c>
      <c r="G2412" s="1">
        <f>'[1]RC-1'!G2412</f>
        <v>0</v>
      </c>
      <c r="H2412" s="1">
        <f>'[1]RC-1'!H2412</f>
        <v>0</v>
      </c>
      <c r="I2412" s="1">
        <f>'[1]RC-1'!I2412</f>
        <v>0</v>
      </c>
      <c r="J2412" s="1">
        <f>'[1]RC-1'!J2412</f>
        <v>0</v>
      </c>
      <c r="K2412" s="1">
        <f>'[1]RC-1'!K2412</f>
        <v>0</v>
      </c>
      <c r="L2412" s="1">
        <f>'[1]RC-1'!L2412</f>
        <v>0</v>
      </c>
      <c r="M2412" s="1">
        <f>'[1]RC-1'!M2412</f>
        <v>0</v>
      </c>
      <c r="N2412" s="1">
        <f>'[1]RC-1'!N2412</f>
        <v>0</v>
      </c>
      <c r="O2412" s="1">
        <f>'[1]RC-1'!O2412</f>
        <v>0</v>
      </c>
      <c r="P2412" s="1">
        <f>'[1]RC-1'!P2412</f>
        <v>0</v>
      </c>
      <c r="Q2412" s="1">
        <f>'[1]RC-1'!Q2412</f>
        <v>0</v>
      </c>
      <c r="R2412" s="1">
        <f>'[1]RC-1'!R2412</f>
        <v>0</v>
      </c>
      <c r="S2412" s="1">
        <f>'[1]RC-1'!S2412</f>
        <v>0</v>
      </c>
      <c r="T2412" s="1">
        <f>'[1]RC-1'!T2412</f>
        <v>0</v>
      </c>
      <c r="U2412" s="1">
        <f>'[1]RC-1'!U2412</f>
        <v>0</v>
      </c>
      <c r="V2412" s="1">
        <f>'[1]RC-1'!V2412</f>
        <v>0</v>
      </c>
      <c r="W2412" s="1">
        <f>'[1]RC-1'!W2412</f>
        <v>0</v>
      </c>
      <c r="X2412" s="1">
        <f>'[1]RC-1'!X2412</f>
        <v>0</v>
      </c>
      <c r="Y2412" s="1">
        <f>'[1]RC-1'!Y2412</f>
        <v>0</v>
      </c>
      <c r="Z2412" s="1">
        <f>'[1]RC-1'!Z2412</f>
        <v>0</v>
      </c>
      <c r="AA2412" s="1">
        <f>'[1]RC-1'!AA2412</f>
        <v>0</v>
      </c>
      <c r="AB2412" s="1">
        <f>'[1]RC-1'!AB2412</f>
        <v>0</v>
      </c>
      <c r="AC2412" s="1">
        <f>'[1]RC-1'!AC2412</f>
        <v>0</v>
      </c>
      <c r="AD2412" s="1">
        <f>'[1]RC-1'!AD2412</f>
        <v>0</v>
      </c>
      <c r="AE2412" s="1">
        <f>'[1]RC-1'!AE2412</f>
        <v>0</v>
      </c>
      <c r="AF2412" s="1">
        <f>'[1]RC-1'!AF2412</f>
        <v>0</v>
      </c>
      <c r="AG2412" s="1">
        <f>'[1]RC-1'!AG2412</f>
        <v>0</v>
      </c>
      <c r="AH2412" s="1">
        <f>'[1]RC-1'!AH2412</f>
        <v>0</v>
      </c>
      <c r="AI2412" s="1">
        <f>'[1]RC-1'!AI2412</f>
        <v>0</v>
      </c>
    </row>
    <row r="2413" spans="1:35" x14ac:dyDescent="0.3">
      <c r="A2413" s="1">
        <f>'[1]RC-1'!A2413</f>
        <v>0</v>
      </c>
      <c r="B2413" s="1">
        <f>'[1]RC-1'!B2413</f>
        <v>0</v>
      </c>
      <c r="C2413" s="1">
        <f>'[1]RC-1'!C2413</f>
        <v>0</v>
      </c>
      <c r="D2413" s="1">
        <f>'[1]RC-1'!D2413</f>
        <v>0</v>
      </c>
      <c r="E2413" s="1">
        <f>'[1]RC-1'!E2413</f>
        <v>0</v>
      </c>
      <c r="F2413" s="1">
        <f>'[1]RC-1'!F2413</f>
        <v>0</v>
      </c>
      <c r="G2413" s="1">
        <f>'[1]RC-1'!G2413</f>
        <v>0</v>
      </c>
      <c r="H2413" s="1">
        <f>'[1]RC-1'!H2413</f>
        <v>0</v>
      </c>
      <c r="I2413" s="1">
        <f>'[1]RC-1'!I2413</f>
        <v>0</v>
      </c>
      <c r="J2413" s="1">
        <f>'[1]RC-1'!J2413</f>
        <v>0</v>
      </c>
      <c r="K2413" s="1">
        <f>'[1]RC-1'!K2413</f>
        <v>0</v>
      </c>
      <c r="L2413" s="1">
        <f>'[1]RC-1'!L2413</f>
        <v>0</v>
      </c>
      <c r="M2413" s="1">
        <f>'[1]RC-1'!M2413</f>
        <v>0</v>
      </c>
      <c r="N2413" s="1">
        <f>'[1]RC-1'!N2413</f>
        <v>0</v>
      </c>
      <c r="O2413" s="1">
        <f>'[1]RC-1'!O2413</f>
        <v>0</v>
      </c>
      <c r="P2413" s="1">
        <f>'[1]RC-1'!P2413</f>
        <v>0</v>
      </c>
      <c r="Q2413" s="1">
        <f>'[1]RC-1'!Q2413</f>
        <v>0</v>
      </c>
      <c r="R2413" s="1">
        <f>'[1]RC-1'!R2413</f>
        <v>0</v>
      </c>
      <c r="S2413" s="1">
        <f>'[1]RC-1'!S2413</f>
        <v>0</v>
      </c>
      <c r="T2413" s="1">
        <f>'[1]RC-1'!T2413</f>
        <v>0</v>
      </c>
      <c r="U2413" s="1">
        <f>'[1]RC-1'!U2413</f>
        <v>0</v>
      </c>
      <c r="V2413" s="1">
        <f>'[1]RC-1'!V2413</f>
        <v>0</v>
      </c>
      <c r="W2413" s="1">
        <f>'[1]RC-1'!W2413</f>
        <v>0</v>
      </c>
      <c r="X2413" s="1">
        <f>'[1]RC-1'!X2413</f>
        <v>0</v>
      </c>
      <c r="Y2413" s="1">
        <f>'[1]RC-1'!Y2413</f>
        <v>0</v>
      </c>
      <c r="Z2413" s="1">
        <f>'[1]RC-1'!Z2413</f>
        <v>0</v>
      </c>
      <c r="AA2413" s="1">
        <f>'[1]RC-1'!AA2413</f>
        <v>0</v>
      </c>
      <c r="AB2413" s="1">
        <f>'[1]RC-1'!AB2413</f>
        <v>0</v>
      </c>
      <c r="AC2413" s="1">
        <f>'[1]RC-1'!AC2413</f>
        <v>0</v>
      </c>
      <c r="AD2413" s="1">
        <f>'[1]RC-1'!AD2413</f>
        <v>0</v>
      </c>
      <c r="AE2413" s="1">
        <f>'[1]RC-1'!AE2413</f>
        <v>0</v>
      </c>
      <c r="AF2413" s="1">
        <f>'[1]RC-1'!AF2413</f>
        <v>0</v>
      </c>
      <c r="AG2413" s="1">
        <f>'[1]RC-1'!AG2413</f>
        <v>0</v>
      </c>
      <c r="AH2413" s="1">
        <f>'[1]RC-1'!AH2413</f>
        <v>0</v>
      </c>
      <c r="AI2413" s="1">
        <f>'[1]RC-1'!AI2413</f>
        <v>0</v>
      </c>
    </row>
    <row r="2414" spans="1:35" x14ac:dyDescent="0.3">
      <c r="A2414" s="1">
        <f>'[1]RC-1'!A2414</f>
        <v>0</v>
      </c>
      <c r="B2414" s="1">
        <f>'[1]RC-1'!B2414</f>
        <v>0</v>
      </c>
      <c r="C2414" s="1">
        <f>'[1]RC-1'!C2414</f>
        <v>0</v>
      </c>
      <c r="D2414" s="1">
        <f>'[1]RC-1'!D2414</f>
        <v>0</v>
      </c>
      <c r="E2414" s="1">
        <f>'[1]RC-1'!E2414</f>
        <v>0</v>
      </c>
      <c r="F2414" s="1">
        <f>'[1]RC-1'!F2414</f>
        <v>0</v>
      </c>
      <c r="G2414" s="1">
        <f>'[1]RC-1'!G2414</f>
        <v>0</v>
      </c>
      <c r="H2414" s="1">
        <f>'[1]RC-1'!H2414</f>
        <v>0</v>
      </c>
      <c r="I2414" s="1">
        <f>'[1]RC-1'!I2414</f>
        <v>0</v>
      </c>
      <c r="J2414" s="1">
        <f>'[1]RC-1'!J2414</f>
        <v>0</v>
      </c>
      <c r="K2414" s="1">
        <f>'[1]RC-1'!K2414</f>
        <v>0</v>
      </c>
      <c r="L2414" s="1">
        <f>'[1]RC-1'!L2414</f>
        <v>0</v>
      </c>
      <c r="M2414" s="1">
        <f>'[1]RC-1'!M2414</f>
        <v>0</v>
      </c>
      <c r="N2414" s="1">
        <f>'[1]RC-1'!N2414</f>
        <v>0</v>
      </c>
      <c r="O2414" s="1">
        <f>'[1]RC-1'!O2414</f>
        <v>0</v>
      </c>
      <c r="P2414" s="1">
        <f>'[1]RC-1'!P2414</f>
        <v>0</v>
      </c>
      <c r="Q2414" s="1">
        <f>'[1]RC-1'!Q2414</f>
        <v>0</v>
      </c>
      <c r="R2414" s="1">
        <f>'[1]RC-1'!R2414</f>
        <v>0</v>
      </c>
      <c r="S2414" s="1">
        <f>'[1]RC-1'!S2414</f>
        <v>0</v>
      </c>
      <c r="T2414" s="1">
        <f>'[1]RC-1'!T2414</f>
        <v>0</v>
      </c>
      <c r="U2414" s="1">
        <f>'[1]RC-1'!U2414</f>
        <v>0</v>
      </c>
      <c r="V2414" s="1">
        <f>'[1]RC-1'!V2414</f>
        <v>0</v>
      </c>
      <c r="W2414" s="1">
        <f>'[1]RC-1'!W2414</f>
        <v>0</v>
      </c>
      <c r="X2414" s="1">
        <f>'[1]RC-1'!X2414</f>
        <v>0</v>
      </c>
      <c r="Y2414" s="1">
        <f>'[1]RC-1'!Y2414</f>
        <v>0</v>
      </c>
      <c r="Z2414" s="1">
        <f>'[1]RC-1'!Z2414</f>
        <v>0</v>
      </c>
      <c r="AA2414" s="1">
        <f>'[1]RC-1'!AA2414</f>
        <v>0</v>
      </c>
      <c r="AB2414" s="1">
        <f>'[1]RC-1'!AB2414</f>
        <v>0</v>
      </c>
      <c r="AC2414" s="1">
        <f>'[1]RC-1'!AC2414</f>
        <v>0</v>
      </c>
      <c r="AD2414" s="1">
        <f>'[1]RC-1'!AD2414</f>
        <v>0</v>
      </c>
      <c r="AE2414" s="1">
        <f>'[1]RC-1'!AE2414</f>
        <v>0</v>
      </c>
      <c r="AF2414" s="1">
        <f>'[1]RC-1'!AF2414</f>
        <v>0</v>
      </c>
      <c r="AG2414" s="1">
        <f>'[1]RC-1'!AG2414</f>
        <v>0</v>
      </c>
      <c r="AH2414" s="1">
        <f>'[1]RC-1'!AH2414</f>
        <v>0</v>
      </c>
      <c r="AI2414" s="1">
        <f>'[1]RC-1'!AI2414</f>
        <v>0</v>
      </c>
    </row>
    <row r="2415" spans="1:35" x14ac:dyDescent="0.3">
      <c r="A2415" s="1">
        <f>'[1]RC-1'!A2415</f>
        <v>0</v>
      </c>
      <c r="B2415" s="1">
        <f>'[1]RC-1'!B2415</f>
        <v>0</v>
      </c>
      <c r="C2415" s="1">
        <f>'[1]RC-1'!C2415</f>
        <v>0</v>
      </c>
      <c r="D2415" s="1">
        <f>'[1]RC-1'!D2415</f>
        <v>0</v>
      </c>
      <c r="E2415" s="1">
        <f>'[1]RC-1'!E2415</f>
        <v>0</v>
      </c>
      <c r="F2415" s="1">
        <f>'[1]RC-1'!F2415</f>
        <v>0</v>
      </c>
      <c r="G2415" s="1">
        <f>'[1]RC-1'!G2415</f>
        <v>0</v>
      </c>
      <c r="H2415" s="1">
        <f>'[1]RC-1'!H2415</f>
        <v>0</v>
      </c>
      <c r="I2415" s="1">
        <f>'[1]RC-1'!I2415</f>
        <v>0</v>
      </c>
      <c r="J2415" s="1">
        <f>'[1]RC-1'!J2415</f>
        <v>0</v>
      </c>
      <c r="K2415" s="1">
        <f>'[1]RC-1'!K2415</f>
        <v>0</v>
      </c>
      <c r="L2415" s="1">
        <f>'[1]RC-1'!L2415</f>
        <v>0</v>
      </c>
      <c r="M2415" s="1">
        <f>'[1]RC-1'!M2415</f>
        <v>0</v>
      </c>
      <c r="N2415" s="1">
        <f>'[1]RC-1'!N2415</f>
        <v>0</v>
      </c>
      <c r="O2415" s="1">
        <f>'[1]RC-1'!O2415</f>
        <v>0</v>
      </c>
      <c r="P2415" s="1">
        <f>'[1]RC-1'!P2415</f>
        <v>0</v>
      </c>
      <c r="Q2415" s="1">
        <f>'[1]RC-1'!Q2415</f>
        <v>0</v>
      </c>
      <c r="R2415" s="1">
        <f>'[1]RC-1'!R2415</f>
        <v>0</v>
      </c>
      <c r="S2415" s="1">
        <f>'[1]RC-1'!S2415</f>
        <v>0</v>
      </c>
      <c r="T2415" s="1">
        <f>'[1]RC-1'!T2415</f>
        <v>0</v>
      </c>
      <c r="U2415" s="1">
        <f>'[1]RC-1'!U2415</f>
        <v>0</v>
      </c>
      <c r="V2415" s="1">
        <f>'[1]RC-1'!V2415</f>
        <v>0</v>
      </c>
      <c r="W2415" s="1">
        <f>'[1]RC-1'!W2415</f>
        <v>0</v>
      </c>
      <c r="X2415" s="1">
        <f>'[1]RC-1'!X2415</f>
        <v>0</v>
      </c>
      <c r="Y2415" s="1">
        <f>'[1]RC-1'!Y2415</f>
        <v>0</v>
      </c>
      <c r="Z2415" s="1">
        <f>'[1]RC-1'!Z2415</f>
        <v>0</v>
      </c>
      <c r="AA2415" s="1">
        <f>'[1]RC-1'!AA2415</f>
        <v>0</v>
      </c>
      <c r="AB2415" s="1">
        <f>'[1]RC-1'!AB2415</f>
        <v>0</v>
      </c>
      <c r="AC2415" s="1">
        <f>'[1]RC-1'!AC2415</f>
        <v>0</v>
      </c>
      <c r="AD2415" s="1">
        <f>'[1]RC-1'!AD2415</f>
        <v>0</v>
      </c>
      <c r="AE2415" s="1">
        <f>'[1]RC-1'!AE2415</f>
        <v>0</v>
      </c>
      <c r="AF2415" s="1">
        <f>'[1]RC-1'!AF2415</f>
        <v>0</v>
      </c>
      <c r="AG2415" s="1">
        <f>'[1]RC-1'!AG2415</f>
        <v>0</v>
      </c>
      <c r="AH2415" s="1">
        <f>'[1]RC-1'!AH2415</f>
        <v>0</v>
      </c>
      <c r="AI2415" s="1">
        <f>'[1]RC-1'!AI2415</f>
        <v>0</v>
      </c>
    </row>
    <row r="2416" spans="1:35" x14ac:dyDescent="0.3">
      <c r="A2416" s="1">
        <f>'[1]RC-1'!A2416</f>
        <v>0</v>
      </c>
      <c r="B2416" s="1">
        <f>'[1]RC-1'!B2416</f>
        <v>0</v>
      </c>
      <c r="C2416" s="1">
        <f>'[1]RC-1'!C2416</f>
        <v>0</v>
      </c>
      <c r="D2416" s="1">
        <f>'[1]RC-1'!D2416</f>
        <v>0</v>
      </c>
      <c r="E2416" s="1">
        <f>'[1]RC-1'!E2416</f>
        <v>0</v>
      </c>
      <c r="F2416" s="1">
        <f>'[1]RC-1'!F2416</f>
        <v>0</v>
      </c>
      <c r="G2416" s="1">
        <f>'[1]RC-1'!G2416</f>
        <v>0</v>
      </c>
      <c r="H2416" s="1">
        <f>'[1]RC-1'!H2416</f>
        <v>0</v>
      </c>
      <c r="I2416" s="1">
        <f>'[1]RC-1'!I2416</f>
        <v>0</v>
      </c>
      <c r="J2416" s="1">
        <f>'[1]RC-1'!J2416</f>
        <v>0</v>
      </c>
      <c r="K2416" s="1">
        <f>'[1]RC-1'!K2416</f>
        <v>0</v>
      </c>
      <c r="L2416" s="1">
        <f>'[1]RC-1'!L2416</f>
        <v>0</v>
      </c>
      <c r="M2416" s="1">
        <f>'[1]RC-1'!M2416</f>
        <v>0</v>
      </c>
      <c r="N2416" s="1">
        <f>'[1]RC-1'!N2416</f>
        <v>0</v>
      </c>
      <c r="O2416" s="1">
        <f>'[1]RC-1'!O2416</f>
        <v>0</v>
      </c>
      <c r="P2416" s="1">
        <f>'[1]RC-1'!P2416</f>
        <v>0</v>
      </c>
      <c r="Q2416" s="1">
        <f>'[1]RC-1'!Q2416</f>
        <v>0</v>
      </c>
      <c r="R2416" s="1">
        <f>'[1]RC-1'!R2416</f>
        <v>0</v>
      </c>
      <c r="S2416" s="1">
        <f>'[1]RC-1'!S2416</f>
        <v>0</v>
      </c>
      <c r="T2416" s="1">
        <f>'[1]RC-1'!T2416</f>
        <v>0</v>
      </c>
      <c r="U2416" s="1">
        <f>'[1]RC-1'!U2416</f>
        <v>0</v>
      </c>
      <c r="V2416" s="1">
        <f>'[1]RC-1'!V2416</f>
        <v>0</v>
      </c>
      <c r="W2416" s="1">
        <f>'[1]RC-1'!W2416</f>
        <v>0</v>
      </c>
      <c r="X2416" s="1">
        <f>'[1]RC-1'!X2416</f>
        <v>0</v>
      </c>
      <c r="Y2416" s="1">
        <f>'[1]RC-1'!Y2416</f>
        <v>0</v>
      </c>
      <c r="Z2416" s="1">
        <f>'[1]RC-1'!Z2416</f>
        <v>0</v>
      </c>
      <c r="AA2416" s="1">
        <f>'[1]RC-1'!AA2416</f>
        <v>0</v>
      </c>
      <c r="AB2416" s="1">
        <f>'[1]RC-1'!AB2416</f>
        <v>0</v>
      </c>
      <c r="AC2416" s="1">
        <f>'[1]RC-1'!AC2416</f>
        <v>0</v>
      </c>
      <c r="AD2416" s="1">
        <f>'[1]RC-1'!AD2416</f>
        <v>0</v>
      </c>
      <c r="AE2416" s="1">
        <f>'[1]RC-1'!AE2416</f>
        <v>0</v>
      </c>
      <c r="AF2416" s="1">
        <f>'[1]RC-1'!AF2416</f>
        <v>0</v>
      </c>
      <c r="AG2416" s="1">
        <f>'[1]RC-1'!AG2416</f>
        <v>0</v>
      </c>
      <c r="AH2416" s="1">
        <f>'[1]RC-1'!AH2416</f>
        <v>0</v>
      </c>
      <c r="AI2416" s="1">
        <f>'[1]RC-1'!AI2416</f>
        <v>0</v>
      </c>
    </row>
    <row r="2417" spans="1:35" x14ac:dyDescent="0.3">
      <c r="A2417" s="1">
        <f>'[1]RC-1'!A2417</f>
        <v>0</v>
      </c>
      <c r="B2417" s="1">
        <f>'[1]RC-1'!B2417</f>
        <v>0</v>
      </c>
      <c r="C2417" s="1">
        <f>'[1]RC-1'!C2417</f>
        <v>0</v>
      </c>
      <c r="D2417" s="1">
        <f>'[1]RC-1'!D2417</f>
        <v>0</v>
      </c>
      <c r="E2417" s="1">
        <f>'[1]RC-1'!E2417</f>
        <v>0</v>
      </c>
      <c r="F2417" s="1">
        <f>'[1]RC-1'!F2417</f>
        <v>0</v>
      </c>
      <c r="G2417" s="1">
        <f>'[1]RC-1'!G2417</f>
        <v>0</v>
      </c>
      <c r="H2417" s="1">
        <f>'[1]RC-1'!H2417</f>
        <v>0</v>
      </c>
      <c r="I2417" s="1">
        <f>'[1]RC-1'!I2417</f>
        <v>0</v>
      </c>
      <c r="J2417" s="1">
        <f>'[1]RC-1'!J2417</f>
        <v>0</v>
      </c>
      <c r="K2417" s="1">
        <f>'[1]RC-1'!K2417</f>
        <v>0</v>
      </c>
      <c r="L2417" s="1">
        <f>'[1]RC-1'!L2417</f>
        <v>0</v>
      </c>
      <c r="M2417" s="1">
        <f>'[1]RC-1'!M2417</f>
        <v>0</v>
      </c>
      <c r="N2417" s="1">
        <f>'[1]RC-1'!N2417</f>
        <v>0</v>
      </c>
      <c r="O2417" s="1">
        <f>'[1]RC-1'!O2417</f>
        <v>0</v>
      </c>
      <c r="P2417" s="1">
        <f>'[1]RC-1'!P2417</f>
        <v>0</v>
      </c>
      <c r="Q2417" s="1">
        <f>'[1]RC-1'!Q2417</f>
        <v>0</v>
      </c>
      <c r="R2417" s="1">
        <f>'[1]RC-1'!R2417</f>
        <v>0</v>
      </c>
      <c r="S2417" s="1">
        <f>'[1]RC-1'!S2417</f>
        <v>0</v>
      </c>
      <c r="T2417" s="1">
        <f>'[1]RC-1'!T2417</f>
        <v>0</v>
      </c>
      <c r="U2417" s="1">
        <f>'[1]RC-1'!U2417</f>
        <v>0</v>
      </c>
      <c r="V2417" s="1">
        <f>'[1]RC-1'!V2417</f>
        <v>0</v>
      </c>
      <c r="W2417" s="1">
        <f>'[1]RC-1'!W2417</f>
        <v>0</v>
      </c>
      <c r="X2417" s="1">
        <f>'[1]RC-1'!X2417</f>
        <v>0</v>
      </c>
      <c r="Y2417" s="1">
        <f>'[1]RC-1'!Y2417</f>
        <v>0</v>
      </c>
      <c r="Z2417" s="1">
        <f>'[1]RC-1'!Z2417</f>
        <v>0</v>
      </c>
      <c r="AA2417" s="1">
        <f>'[1]RC-1'!AA2417</f>
        <v>0</v>
      </c>
      <c r="AB2417" s="1">
        <f>'[1]RC-1'!AB2417</f>
        <v>0</v>
      </c>
      <c r="AC2417" s="1">
        <f>'[1]RC-1'!AC2417</f>
        <v>0</v>
      </c>
      <c r="AD2417" s="1">
        <f>'[1]RC-1'!AD2417</f>
        <v>0</v>
      </c>
      <c r="AE2417" s="1">
        <f>'[1]RC-1'!AE2417</f>
        <v>0</v>
      </c>
      <c r="AF2417" s="1">
        <f>'[1]RC-1'!AF2417</f>
        <v>0</v>
      </c>
      <c r="AG2417" s="1">
        <f>'[1]RC-1'!AG2417</f>
        <v>0</v>
      </c>
      <c r="AH2417" s="1">
        <f>'[1]RC-1'!AH2417</f>
        <v>0</v>
      </c>
      <c r="AI2417" s="1">
        <f>'[1]RC-1'!AI2417</f>
        <v>0</v>
      </c>
    </row>
    <row r="2418" spans="1:35" x14ac:dyDescent="0.3">
      <c r="A2418" s="1">
        <f>'[1]RC-1'!A2418</f>
        <v>0</v>
      </c>
      <c r="B2418" s="1">
        <f>'[1]RC-1'!B2418</f>
        <v>0</v>
      </c>
      <c r="C2418" s="1">
        <f>'[1]RC-1'!C2418</f>
        <v>0</v>
      </c>
      <c r="D2418" s="1">
        <f>'[1]RC-1'!D2418</f>
        <v>0</v>
      </c>
      <c r="E2418" s="1">
        <f>'[1]RC-1'!E2418</f>
        <v>0</v>
      </c>
      <c r="F2418" s="1">
        <f>'[1]RC-1'!F2418</f>
        <v>0</v>
      </c>
      <c r="G2418" s="1">
        <f>'[1]RC-1'!G2418</f>
        <v>0</v>
      </c>
      <c r="H2418" s="1">
        <f>'[1]RC-1'!H2418</f>
        <v>0</v>
      </c>
      <c r="I2418" s="1">
        <f>'[1]RC-1'!I2418</f>
        <v>0</v>
      </c>
      <c r="J2418" s="1">
        <f>'[1]RC-1'!J2418</f>
        <v>0</v>
      </c>
      <c r="K2418" s="1">
        <f>'[1]RC-1'!K2418</f>
        <v>0</v>
      </c>
      <c r="L2418" s="1">
        <f>'[1]RC-1'!L2418</f>
        <v>0</v>
      </c>
      <c r="M2418" s="1">
        <f>'[1]RC-1'!M2418</f>
        <v>0</v>
      </c>
      <c r="N2418" s="1">
        <f>'[1]RC-1'!N2418</f>
        <v>0</v>
      </c>
      <c r="O2418" s="1">
        <f>'[1]RC-1'!O2418</f>
        <v>0</v>
      </c>
      <c r="P2418" s="1">
        <f>'[1]RC-1'!P2418</f>
        <v>0</v>
      </c>
      <c r="Q2418" s="1">
        <f>'[1]RC-1'!Q2418</f>
        <v>0</v>
      </c>
      <c r="R2418" s="1">
        <f>'[1]RC-1'!R2418</f>
        <v>0</v>
      </c>
      <c r="S2418" s="1">
        <f>'[1]RC-1'!S2418</f>
        <v>0</v>
      </c>
      <c r="T2418" s="1">
        <f>'[1]RC-1'!T2418</f>
        <v>0</v>
      </c>
      <c r="U2418" s="1">
        <f>'[1]RC-1'!U2418</f>
        <v>0</v>
      </c>
      <c r="V2418" s="1">
        <f>'[1]RC-1'!V2418</f>
        <v>0</v>
      </c>
      <c r="W2418" s="1">
        <f>'[1]RC-1'!W2418</f>
        <v>0</v>
      </c>
      <c r="X2418" s="1">
        <f>'[1]RC-1'!X2418</f>
        <v>0</v>
      </c>
      <c r="Y2418" s="1">
        <f>'[1]RC-1'!Y2418</f>
        <v>0</v>
      </c>
      <c r="Z2418" s="1">
        <f>'[1]RC-1'!Z2418</f>
        <v>0</v>
      </c>
      <c r="AA2418" s="1">
        <f>'[1]RC-1'!AA2418</f>
        <v>0</v>
      </c>
      <c r="AB2418" s="1">
        <f>'[1]RC-1'!AB2418</f>
        <v>0</v>
      </c>
      <c r="AC2418" s="1">
        <f>'[1]RC-1'!AC2418</f>
        <v>0</v>
      </c>
      <c r="AD2418" s="1">
        <f>'[1]RC-1'!AD2418</f>
        <v>0</v>
      </c>
      <c r="AE2418" s="1">
        <f>'[1]RC-1'!AE2418</f>
        <v>0</v>
      </c>
      <c r="AF2418" s="1">
        <f>'[1]RC-1'!AF2418</f>
        <v>0</v>
      </c>
      <c r="AG2418" s="1">
        <f>'[1]RC-1'!AG2418</f>
        <v>0</v>
      </c>
      <c r="AH2418" s="1">
        <f>'[1]RC-1'!AH2418</f>
        <v>0</v>
      </c>
      <c r="AI2418" s="1">
        <f>'[1]RC-1'!AI2418</f>
        <v>0</v>
      </c>
    </row>
    <row r="2419" spans="1:35" x14ac:dyDescent="0.3">
      <c r="A2419" s="1">
        <f>'[1]RC-1'!A2419</f>
        <v>0</v>
      </c>
      <c r="B2419" s="1">
        <f>'[1]RC-1'!B2419</f>
        <v>0</v>
      </c>
      <c r="C2419" s="1">
        <f>'[1]RC-1'!C2419</f>
        <v>0</v>
      </c>
      <c r="D2419" s="1">
        <f>'[1]RC-1'!D2419</f>
        <v>0</v>
      </c>
      <c r="E2419" s="1">
        <f>'[1]RC-1'!E2419</f>
        <v>0</v>
      </c>
      <c r="F2419" s="1">
        <f>'[1]RC-1'!F2419</f>
        <v>0</v>
      </c>
      <c r="G2419" s="1">
        <f>'[1]RC-1'!G2419</f>
        <v>0</v>
      </c>
      <c r="H2419" s="1">
        <f>'[1]RC-1'!H2419</f>
        <v>0</v>
      </c>
      <c r="I2419" s="1">
        <f>'[1]RC-1'!I2419</f>
        <v>0</v>
      </c>
      <c r="J2419" s="1">
        <f>'[1]RC-1'!J2419</f>
        <v>0</v>
      </c>
      <c r="K2419" s="1">
        <f>'[1]RC-1'!K2419</f>
        <v>0</v>
      </c>
      <c r="L2419" s="1">
        <f>'[1]RC-1'!L2419</f>
        <v>0</v>
      </c>
      <c r="M2419" s="1">
        <f>'[1]RC-1'!M2419</f>
        <v>0</v>
      </c>
      <c r="N2419" s="1">
        <f>'[1]RC-1'!N2419</f>
        <v>0</v>
      </c>
      <c r="O2419" s="1">
        <f>'[1]RC-1'!O2419</f>
        <v>0</v>
      </c>
      <c r="P2419" s="1">
        <f>'[1]RC-1'!P2419</f>
        <v>0</v>
      </c>
      <c r="Q2419" s="1">
        <f>'[1]RC-1'!Q2419</f>
        <v>0</v>
      </c>
      <c r="R2419" s="1">
        <f>'[1]RC-1'!R2419</f>
        <v>0</v>
      </c>
      <c r="S2419" s="1">
        <f>'[1]RC-1'!S2419</f>
        <v>0</v>
      </c>
      <c r="T2419" s="1">
        <f>'[1]RC-1'!T2419</f>
        <v>0</v>
      </c>
      <c r="U2419" s="1">
        <f>'[1]RC-1'!U2419</f>
        <v>0</v>
      </c>
      <c r="V2419" s="1">
        <f>'[1]RC-1'!V2419</f>
        <v>0</v>
      </c>
      <c r="W2419" s="1">
        <f>'[1]RC-1'!W2419</f>
        <v>0</v>
      </c>
      <c r="X2419" s="1">
        <f>'[1]RC-1'!X2419</f>
        <v>0</v>
      </c>
      <c r="Y2419" s="1">
        <f>'[1]RC-1'!Y2419</f>
        <v>0</v>
      </c>
      <c r="Z2419" s="1">
        <f>'[1]RC-1'!Z2419</f>
        <v>0</v>
      </c>
      <c r="AA2419" s="1">
        <f>'[1]RC-1'!AA2419</f>
        <v>0</v>
      </c>
      <c r="AB2419" s="1">
        <f>'[1]RC-1'!AB2419</f>
        <v>0</v>
      </c>
      <c r="AC2419" s="1">
        <f>'[1]RC-1'!AC2419</f>
        <v>0</v>
      </c>
      <c r="AD2419" s="1">
        <f>'[1]RC-1'!AD2419</f>
        <v>0</v>
      </c>
      <c r="AE2419" s="1">
        <f>'[1]RC-1'!AE2419</f>
        <v>0</v>
      </c>
      <c r="AF2419" s="1">
        <f>'[1]RC-1'!AF2419</f>
        <v>0</v>
      </c>
      <c r="AG2419" s="1">
        <f>'[1]RC-1'!AG2419</f>
        <v>0</v>
      </c>
      <c r="AH2419" s="1">
        <f>'[1]RC-1'!AH2419</f>
        <v>0</v>
      </c>
      <c r="AI2419" s="1">
        <f>'[1]RC-1'!AI2419</f>
        <v>0</v>
      </c>
    </row>
    <row r="2420" spans="1:35" x14ac:dyDescent="0.3">
      <c r="A2420" s="1">
        <f>'[1]RC-1'!A2420</f>
        <v>0</v>
      </c>
      <c r="B2420" s="1">
        <f>'[1]RC-1'!B2420</f>
        <v>0</v>
      </c>
      <c r="C2420" s="1">
        <f>'[1]RC-1'!C2420</f>
        <v>0</v>
      </c>
      <c r="D2420" s="1">
        <f>'[1]RC-1'!D2420</f>
        <v>0</v>
      </c>
      <c r="E2420" s="1">
        <f>'[1]RC-1'!E2420</f>
        <v>0</v>
      </c>
      <c r="F2420" s="1">
        <f>'[1]RC-1'!F2420</f>
        <v>0</v>
      </c>
      <c r="G2420" s="1">
        <f>'[1]RC-1'!G2420</f>
        <v>0</v>
      </c>
      <c r="H2420" s="1">
        <f>'[1]RC-1'!H2420</f>
        <v>0</v>
      </c>
      <c r="I2420" s="1">
        <f>'[1]RC-1'!I2420</f>
        <v>0</v>
      </c>
      <c r="J2420" s="1">
        <f>'[1]RC-1'!J2420</f>
        <v>0</v>
      </c>
      <c r="K2420" s="1">
        <f>'[1]RC-1'!K2420</f>
        <v>0</v>
      </c>
      <c r="L2420" s="1">
        <f>'[1]RC-1'!L2420</f>
        <v>0</v>
      </c>
      <c r="M2420" s="1">
        <f>'[1]RC-1'!M2420</f>
        <v>0</v>
      </c>
      <c r="N2420" s="1">
        <f>'[1]RC-1'!N2420</f>
        <v>0</v>
      </c>
      <c r="O2420" s="1">
        <f>'[1]RC-1'!O2420</f>
        <v>0</v>
      </c>
      <c r="P2420" s="1">
        <f>'[1]RC-1'!P2420</f>
        <v>0</v>
      </c>
      <c r="Q2420" s="1">
        <f>'[1]RC-1'!Q2420</f>
        <v>0</v>
      </c>
      <c r="R2420" s="1">
        <f>'[1]RC-1'!R2420</f>
        <v>0</v>
      </c>
      <c r="S2420" s="1">
        <f>'[1]RC-1'!S2420</f>
        <v>0</v>
      </c>
      <c r="T2420" s="1">
        <f>'[1]RC-1'!T2420</f>
        <v>0</v>
      </c>
      <c r="U2420" s="1">
        <f>'[1]RC-1'!U2420</f>
        <v>0</v>
      </c>
      <c r="V2420" s="1">
        <f>'[1]RC-1'!V2420</f>
        <v>0</v>
      </c>
      <c r="W2420" s="1">
        <f>'[1]RC-1'!W2420</f>
        <v>0</v>
      </c>
      <c r="X2420" s="1">
        <f>'[1]RC-1'!X2420</f>
        <v>0</v>
      </c>
      <c r="Y2420" s="1">
        <f>'[1]RC-1'!Y2420</f>
        <v>0</v>
      </c>
      <c r="Z2420" s="1">
        <f>'[1]RC-1'!Z2420</f>
        <v>0</v>
      </c>
      <c r="AA2420" s="1">
        <f>'[1]RC-1'!AA2420</f>
        <v>0</v>
      </c>
      <c r="AB2420" s="1">
        <f>'[1]RC-1'!AB2420</f>
        <v>0</v>
      </c>
      <c r="AC2420" s="1">
        <f>'[1]RC-1'!AC2420</f>
        <v>0</v>
      </c>
      <c r="AD2420" s="1">
        <f>'[1]RC-1'!AD2420</f>
        <v>0</v>
      </c>
      <c r="AE2420" s="1">
        <f>'[1]RC-1'!AE2420</f>
        <v>0</v>
      </c>
      <c r="AF2420" s="1">
        <f>'[1]RC-1'!AF2420</f>
        <v>0</v>
      </c>
      <c r="AG2420" s="1">
        <f>'[1]RC-1'!AG2420</f>
        <v>0</v>
      </c>
      <c r="AH2420" s="1">
        <f>'[1]RC-1'!AH2420</f>
        <v>0</v>
      </c>
      <c r="AI2420" s="1">
        <f>'[1]RC-1'!AI2420</f>
        <v>0</v>
      </c>
    </row>
    <row r="2421" spans="1:35" x14ac:dyDescent="0.3">
      <c r="A2421" s="1">
        <f>'[1]RC-1'!A2421</f>
        <v>0</v>
      </c>
      <c r="B2421" s="1">
        <f>'[1]RC-1'!B2421</f>
        <v>0</v>
      </c>
      <c r="C2421" s="1">
        <f>'[1]RC-1'!C2421</f>
        <v>0</v>
      </c>
      <c r="D2421" s="1">
        <f>'[1]RC-1'!D2421</f>
        <v>0</v>
      </c>
      <c r="E2421" s="1">
        <f>'[1]RC-1'!E2421</f>
        <v>0</v>
      </c>
      <c r="F2421" s="1">
        <f>'[1]RC-1'!F2421</f>
        <v>0</v>
      </c>
      <c r="G2421" s="1">
        <f>'[1]RC-1'!G2421</f>
        <v>0</v>
      </c>
      <c r="H2421" s="1">
        <f>'[1]RC-1'!H2421</f>
        <v>0</v>
      </c>
      <c r="I2421" s="1">
        <f>'[1]RC-1'!I2421</f>
        <v>0</v>
      </c>
      <c r="J2421" s="1">
        <f>'[1]RC-1'!J2421</f>
        <v>0</v>
      </c>
      <c r="K2421" s="1">
        <f>'[1]RC-1'!K2421</f>
        <v>0</v>
      </c>
      <c r="L2421" s="1">
        <f>'[1]RC-1'!L2421</f>
        <v>0</v>
      </c>
      <c r="M2421" s="1">
        <f>'[1]RC-1'!M2421</f>
        <v>0</v>
      </c>
      <c r="N2421" s="1">
        <f>'[1]RC-1'!N2421</f>
        <v>0</v>
      </c>
      <c r="O2421" s="1">
        <f>'[1]RC-1'!O2421</f>
        <v>0</v>
      </c>
      <c r="P2421" s="1">
        <f>'[1]RC-1'!P2421</f>
        <v>0</v>
      </c>
      <c r="Q2421" s="1">
        <f>'[1]RC-1'!Q2421</f>
        <v>0</v>
      </c>
      <c r="R2421" s="1">
        <f>'[1]RC-1'!R2421</f>
        <v>0</v>
      </c>
      <c r="S2421" s="1">
        <f>'[1]RC-1'!S2421</f>
        <v>0</v>
      </c>
      <c r="T2421" s="1">
        <f>'[1]RC-1'!T2421</f>
        <v>0</v>
      </c>
      <c r="U2421" s="1">
        <f>'[1]RC-1'!U2421</f>
        <v>0</v>
      </c>
      <c r="V2421" s="1">
        <f>'[1]RC-1'!V2421</f>
        <v>0</v>
      </c>
      <c r="W2421" s="1">
        <f>'[1]RC-1'!W2421</f>
        <v>0</v>
      </c>
      <c r="X2421" s="1">
        <f>'[1]RC-1'!X2421</f>
        <v>0</v>
      </c>
      <c r="Y2421" s="1">
        <f>'[1]RC-1'!Y2421</f>
        <v>0</v>
      </c>
      <c r="Z2421" s="1">
        <f>'[1]RC-1'!Z2421</f>
        <v>0</v>
      </c>
      <c r="AA2421" s="1">
        <f>'[1]RC-1'!AA2421</f>
        <v>0</v>
      </c>
      <c r="AB2421" s="1">
        <f>'[1]RC-1'!AB2421</f>
        <v>0</v>
      </c>
      <c r="AC2421" s="1">
        <f>'[1]RC-1'!AC2421</f>
        <v>0</v>
      </c>
      <c r="AD2421" s="1">
        <f>'[1]RC-1'!AD2421</f>
        <v>0</v>
      </c>
      <c r="AE2421" s="1">
        <f>'[1]RC-1'!AE2421</f>
        <v>0</v>
      </c>
      <c r="AF2421" s="1">
        <f>'[1]RC-1'!AF2421</f>
        <v>0</v>
      </c>
      <c r="AG2421" s="1">
        <f>'[1]RC-1'!AG2421</f>
        <v>0</v>
      </c>
      <c r="AH2421" s="1">
        <f>'[1]RC-1'!AH2421</f>
        <v>0</v>
      </c>
      <c r="AI2421" s="1">
        <f>'[1]RC-1'!AI2421</f>
        <v>0</v>
      </c>
    </row>
    <row r="2422" spans="1:35" x14ac:dyDescent="0.3">
      <c r="A2422" s="1">
        <f>'[1]RC-1'!A2422</f>
        <v>0</v>
      </c>
      <c r="B2422" s="1">
        <f>'[1]RC-1'!B2422</f>
        <v>0</v>
      </c>
      <c r="C2422" s="1">
        <f>'[1]RC-1'!C2422</f>
        <v>0</v>
      </c>
      <c r="D2422" s="1">
        <f>'[1]RC-1'!D2422</f>
        <v>0</v>
      </c>
      <c r="E2422" s="1">
        <f>'[1]RC-1'!E2422</f>
        <v>0</v>
      </c>
      <c r="F2422" s="1">
        <f>'[1]RC-1'!F2422</f>
        <v>0</v>
      </c>
      <c r="G2422" s="1">
        <f>'[1]RC-1'!G2422</f>
        <v>0</v>
      </c>
      <c r="H2422" s="1">
        <f>'[1]RC-1'!H2422</f>
        <v>0</v>
      </c>
      <c r="I2422" s="1">
        <f>'[1]RC-1'!I2422</f>
        <v>0</v>
      </c>
      <c r="J2422" s="1">
        <f>'[1]RC-1'!J2422</f>
        <v>0</v>
      </c>
      <c r="K2422" s="1">
        <f>'[1]RC-1'!K2422</f>
        <v>0</v>
      </c>
      <c r="L2422" s="1">
        <f>'[1]RC-1'!L2422</f>
        <v>0</v>
      </c>
      <c r="M2422" s="1">
        <f>'[1]RC-1'!M2422</f>
        <v>0</v>
      </c>
      <c r="N2422" s="1">
        <f>'[1]RC-1'!N2422</f>
        <v>0</v>
      </c>
      <c r="O2422" s="1">
        <f>'[1]RC-1'!O2422</f>
        <v>0</v>
      </c>
      <c r="P2422" s="1">
        <f>'[1]RC-1'!P2422</f>
        <v>0</v>
      </c>
      <c r="Q2422" s="1">
        <f>'[1]RC-1'!Q2422</f>
        <v>0</v>
      </c>
      <c r="R2422" s="1">
        <f>'[1]RC-1'!R2422</f>
        <v>0</v>
      </c>
      <c r="S2422" s="1">
        <f>'[1]RC-1'!S2422</f>
        <v>0</v>
      </c>
      <c r="T2422" s="1">
        <f>'[1]RC-1'!T2422</f>
        <v>0</v>
      </c>
      <c r="U2422" s="1">
        <f>'[1]RC-1'!U2422</f>
        <v>0</v>
      </c>
      <c r="V2422" s="1">
        <f>'[1]RC-1'!V2422</f>
        <v>0</v>
      </c>
      <c r="W2422" s="1">
        <f>'[1]RC-1'!W2422</f>
        <v>0</v>
      </c>
      <c r="X2422" s="1">
        <f>'[1]RC-1'!X2422</f>
        <v>0</v>
      </c>
      <c r="Y2422" s="1">
        <f>'[1]RC-1'!Y2422</f>
        <v>0</v>
      </c>
      <c r="Z2422" s="1">
        <f>'[1]RC-1'!Z2422</f>
        <v>0</v>
      </c>
      <c r="AA2422" s="1">
        <f>'[1]RC-1'!AA2422</f>
        <v>0</v>
      </c>
      <c r="AB2422" s="1">
        <f>'[1]RC-1'!AB2422</f>
        <v>0</v>
      </c>
      <c r="AC2422" s="1">
        <f>'[1]RC-1'!AC2422</f>
        <v>0</v>
      </c>
      <c r="AD2422" s="1">
        <f>'[1]RC-1'!AD2422</f>
        <v>0</v>
      </c>
      <c r="AE2422" s="1">
        <f>'[1]RC-1'!AE2422</f>
        <v>0</v>
      </c>
      <c r="AF2422" s="1">
        <f>'[1]RC-1'!AF2422</f>
        <v>0</v>
      </c>
      <c r="AG2422" s="1">
        <f>'[1]RC-1'!AG2422</f>
        <v>0</v>
      </c>
      <c r="AH2422" s="1">
        <f>'[1]RC-1'!AH2422</f>
        <v>0</v>
      </c>
      <c r="AI2422" s="1">
        <f>'[1]RC-1'!AI2422</f>
        <v>0</v>
      </c>
    </row>
    <row r="2423" spans="1:35" x14ac:dyDescent="0.3">
      <c r="A2423" s="1">
        <f>'[1]RC-1'!A2423</f>
        <v>0</v>
      </c>
      <c r="B2423" s="1">
        <f>'[1]RC-1'!B2423</f>
        <v>0</v>
      </c>
      <c r="C2423" s="1">
        <f>'[1]RC-1'!C2423</f>
        <v>0</v>
      </c>
      <c r="D2423" s="1">
        <f>'[1]RC-1'!D2423</f>
        <v>0</v>
      </c>
      <c r="E2423" s="1">
        <f>'[1]RC-1'!E2423</f>
        <v>0</v>
      </c>
      <c r="F2423" s="1">
        <f>'[1]RC-1'!F2423</f>
        <v>0</v>
      </c>
      <c r="G2423" s="1">
        <f>'[1]RC-1'!G2423</f>
        <v>0</v>
      </c>
      <c r="H2423" s="1">
        <f>'[1]RC-1'!H2423</f>
        <v>0</v>
      </c>
      <c r="I2423" s="1">
        <f>'[1]RC-1'!I2423</f>
        <v>0</v>
      </c>
      <c r="J2423" s="1">
        <f>'[1]RC-1'!J2423</f>
        <v>0</v>
      </c>
      <c r="K2423" s="1">
        <f>'[1]RC-1'!K2423</f>
        <v>0</v>
      </c>
      <c r="L2423" s="1">
        <f>'[1]RC-1'!L2423</f>
        <v>0</v>
      </c>
      <c r="M2423" s="1">
        <f>'[1]RC-1'!M2423</f>
        <v>0</v>
      </c>
      <c r="N2423" s="1">
        <f>'[1]RC-1'!N2423</f>
        <v>0</v>
      </c>
      <c r="O2423" s="1">
        <f>'[1]RC-1'!O2423</f>
        <v>0</v>
      </c>
      <c r="P2423" s="1">
        <f>'[1]RC-1'!P2423</f>
        <v>0</v>
      </c>
      <c r="Q2423" s="1">
        <f>'[1]RC-1'!Q2423</f>
        <v>0</v>
      </c>
      <c r="R2423" s="1">
        <f>'[1]RC-1'!R2423</f>
        <v>0</v>
      </c>
      <c r="S2423" s="1">
        <f>'[1]RC-1'!S2423</f>
        <v>0</v>
      </c>
      <c r="T2423" s="1">
        <f>'[1]RC-1'!T2423</f>
        <v>0</v>
      </c>
      <c r="U2423" s="1">
        <f>'[1]RC-1'!U2423</f>
        <v>0</v>
      </c>
      <c r="V2423" s="1">
        <f>'[1]RC-1'!V2423</f>
        <v>0</v>
      </c>
      <c r="W2423" s="1">
        <f>'[1]RC-1'!W2423</f>
        <v>0</v>
      </c>
      <c r="X2423" s="1">
        <f>'[1]RC-1'!X2423</f>
        <v>0</v>
      </c>
      <c r="Y2423" s="1">
        <f>'[1]RC-1'!Y2423</f>
        <v>0</v>
      </c>
      <c r="Z2423" s="1">
        <f>'[1]RC-1'!Z2423</f>
        <v>0</v>
      </c>
      <c r="AA2423" s="1">
        <f>'[1]RC-1'!AA2423</f>
        <v>0</v>
      </c>
      <c r="AB2423" s="1">
        <f>'[1]RC-1'!AB2423</f>
        <v>0</v>
      </c>
      <c r="AC2423" s="1">
        <f>'[1]RC-1'!AC2423</f>
        <v>0</v>
      </c>
      <c r="AD2423" s="1">
        <f>'[1]RC-1'!AD2423</f>
        <v>0</v>
      </c>
      <c r="AE2423" s="1">
        <f>'[1]RC-1'!AE2423</f>
        <v>0</v>
      </c>
      <c r="AF2423" s="1">
        <f>'[1]RC-1'!AF2423</f>
        <v>0</v>
      </c>
      <c r="AG2423" s="1">
        <f>'[1]RC-1'!AG2423</f>
        <v>0</v>
      </c>
      <c r="AH2423" s="1">
        <f>'[1]RC-1'!AH2423</f>
        <v>0</v>
      </c>
      <c r="AI2423" s="1">
        <f>'[1]RC-1'!AI2423</f>
        <v>0</v>
      </c>
    </row>
    <row r="2424" spans="1:35" x14ac:dyDescent="0.3">
      <c r="A2424" s="1">
        <f>'[1]RC-1'!A2424</f>
        <v>0</v>
      </c>
      <c r="B2424" s="1">
        <f>'[1]RC-1'!B2424</f>
        <v>0</v>
      </c>
      <c r="C2424" s="1">
        <f>'[1]RC-1'!C2424</f>
        <v>0</v>
      </c>
      <c r="D2424" s="1">
        <f>'[1]RC-1'!D2424</f>
        <v>0</v>
      </c>
      <c r="E2424" s="1">
        <f>'[1]RC-1'!E2424</f>
        <v>0</v>
      </c>
      <c r="F2424" s="1">
        <f>'[1]RC-1'!F2424</f>
        <v>0</v>
      </c>
      <c r="G2424" s="1">
        <f>'[1]RC-1'!G2424</f>
        <v>0</v>
      </c>
      <c r="H2424" s="1">
        <f>'[1]RC-1'!H2424</f>
        <v>0</v>
      </c>
      <c r="I2424" s="1">
        <f>'[1]RC-1'!I2424</f>
        <v>0</v>
      </c>
      <c r="J2424" s="1">
        <f>'[1]RC-1'!J2424</f>
        <v>0</v>
      </c>
      <c r="K2424" s="1">
        <f>'[1]RC-1'!K2424</f>
        <v>0</v>
      </c>
      <c r="L2424" s="1">
        <f>'[1]RC-1'!L2424</f>
        <v>0</v>
      </c>
      <c r="M2424" s="1">
        <f>'[1]RC-1'!M2424</f>
        <v>0</v>
      </c>
      <c r="N2424" s="1">
        <f>'[1]RC-1'!N2424</f>
        <v>0</v>
      </c>
      <c r="O2424" s="1">
        <f>'[1]RC-1'!O2424</f>
        <v>0</v>
      </c>
      <c r="P2424" s="1">
        <f>'[1]RC-1'!P2424</f>
        <v>0</v>
      </c>
      <c r="Q2424" s="1">
        <f>'[1]RC-1'!Q2424</f>
        <v>0</v>
      </c>
      <c r="R2424" s="1">
        <f>'[1]RC-1'!R2424</f>
        <v>0</v>
      </c>
      <c r="S2424" s="1">
        <f>'[1]RC-1'!S2424</f>
        <v>0</v>
      </c>
      <c r="T2424" s="1">
        <f>'[1]RC-1'!T2424</f>
        <v>0</v>
      </c>
      <c r="U2424" s="1">
        <f>'[1]RC-1'!U2424</f>
        <v>0</v>
      </c>
      <c r="V2424" s="1">
        <f>'[1]RC-1'!V2424</f>
        <v>0</v>
      </c>
      <c r="W2424" s="1">
        <f>'[1]RC-1'!W2424</f>
        <v>0</v>
      </c>
      <c r="X2424" s="1">
        <f>'[1]RC-1'!X2424</f>
        <v>0</v>
      </c>
      <c r="Y2424" s="1">
        <f>'[1]RC-1'!Y2424</f>
        <v>0</v>
      </c>
      <c r="Z2424" s="1">
        <f>'[1]RC-1'!Z2424</f>
        <v>0</v>
      </c>
      <c r="AA2424" s="1">
        <f>'[1]RC-1'!AA2424</f>
        <v>0</v>
      </c>
      <c r="AB2424" s="1">
        <f>'[1]RC-1'!AB2424</f>
        <v>0</v>
      </c>
      <c r="AC2424" s="1">
        <f>'[1]RC-1'!AC2424</f>
        <v>0</v>
      </c>
      <c r="AD2424" s="1">
        <f>'[1]RC-1'!AD2424</f>
        <v>0</v>
      </c>
      <c r="AE2424" s="1">
        <f>'[1]RC-1'!AE2424</f>
        <v>0</v>
      </c>
      <c r="AF2424" s="1">
        <f>'[1]RC-1'!AF2424</f>
        <v>0</v>
      </c>
      <c r="AG2424" s="1">
        <f>'[1]RC-1'!AG2424</f>
        <v>0</v>
      </c>
      <c r="AH2424" s="1">
        <f>'[1]RC-1'!AH2424</f>
        <v>0</v>
      </c>
      <c r="AI2424" s="1">
        <f>'[1]RC-1'!AI2424</f>
        <v>0</v>
      </c>
    </row>
    <row r="2425" spans="1:35" x14ac:dyDescent="0.3">
      <c r="A2425" s="1">
        <f>'[1]RC-1'!A2425</f>
        <v>0</v>
      </c>
      <c r="B2425" s="1">
        <f>'[1]RC-1'!B2425</f>
        <v>0</v>
      </c>
      <c r="C2425" s="1">
        <f>'[1]RC-1'!C2425</f>
        <v>0</v>
      </c>
      <c r="D2425" s="1">
        <f>'[1]RC-1'!D2425</f>
        <v>0</v>
      </c>
      <c r="E2425" s="1">
        <f>'[1]RC-1'!E2425</f>
        <v>0</v>
      </c>
      <c r="F2425" s="1">
        <f>'[1]RC-1'!F2425</f>
        <v>0</v>
      </c>
      <c r="G2425" s="1">
        <f>'[1]RC-1'!G2425</f>
        <v>0</v>
      </c>
      <c r="H2425" s="1">
        <f>'[1]RC-1'!H2425</f>
        <v>0</v>
      </c>
      <c r="I2425" s="1">
        <f>'[1]RC-1'!I2425</f>
        <v>0</v>
      </c>
      <c r="J2425" s="1">
        <f>'[1]RC-1'!J2425</f>
        <v>0</v>
      </c>
      <c r="K2425" s="1">
        <f>'[1]RC-1'!K2425</f>
        <v>0</v>
      </c>
      <c r="L2425" s="1">
        <f>'[1]RC-1'!L2425</f>
        <v>0</v>
      </c>
      <c r="M2425" s="1">
        <f>'[1]RC-1'!M2425</f>
        <v>0</v>
      </c>
      <c r="N2425" s="1">
        <f>'[1]RC-1'!N2425</f>
        <v>0</v>
      </c>
      <c r="O2425" s="1">
        <f>'[1]RC-1'!O2425</f>
        <v>0</v>
      </c>
      <c r="P2425" s="1">
        <f>'[1]RC-1'!P2425</f>
        <v>0</v>
      </c>
      <c r="Q2425" s="1">
        <f>'[1]RC-1'!Q2425</f>
        <v>0</v>
      </c>
      <c r="R2425" s="1">
        <f>'[1]RC-1'!R2425</f>
        <v>0</v>
      </c>
      <c r="S2425" s="1">
        <f>'[1]RC-1'!S2425</f>
        <v>0</v>
      </c>
      <c r="T2425" s="1">
        <f>'[1]RC-1'!T2425</f>
        <v>0</v>
      </c>
      <c r="U2425" s="1">
        <f>'[1]RC-1'!U2425</f>
        <v>0</v>
      </c>
      <c r="V2425" s="1">
        <f>'[1]RC-1'!V2425</f>
        <v>0</v>
      </c>
      <c r="W2425" s="1">
        <f>'[1]RC-1'!W2425</f>
        <v>0</v>
      </c>
      <c r="X2425" s="1">
        <f>'[1]RC-1'!X2425</f>
        <v>0</v>
      </c>
      <c r="Y2425" s="1">
        <f>'[1]RC-1'!Y2425</f>
        <v>0</v>
      </c>
      <c r="Z2425" s="1">
        <f>'[1]RC-1'!Z2425</f>
        <v>0</v>
      </c>
      <c r="AA2425" s="1">
        <f>'[1]RC-1'!AA2425</f>
        <v>0</v>
      </c>
      <c r="AB2425" s="1">
        <f>'[1]RC-1'!AB2425</f>
        <v>0</v>
      </c>
      <c r="AC2425" s="1">
        <f>'[1]RC-1'!AC2425</f>
        <v>0</v>
      </c>
      <c r="AD2425" s="1">
        <f>'[1]RC-1'!AD2425</f>
        <v>0</v>
      </c>
      <c r="AE2425" s="1">
        <f>'[1]RC-1'!AE2425</f>
        <v>0</v>
      </c>
      <c r="AF2425" s="1">
        <f>'[1]RC-1'!AF2425</f>
        <v>0</v>
      </c>
      <c r="AG2425" s="1">
        <f>'[1]RC-1'!AG2425</f>
        <v>0</v>
      </c>
      <c r="AH2425" s="1">
        <f>'[1]RC-1'!AH2425</f>
        <v>0</v>
      </c>
      <c r="AI2425" s="1">
        <f>'[1]RC-1'!AI2425</f>
        <v>0</v>
      </c>
    </row>
    <row r="2426" spans="1:35" x14ac:dyDescent="0.3">
      <c r="A2426" s="1">
        <f>'[1]RC-1'!A2426</f>
        <v>0</v>
      </c>
      <c r="B2426" s="1">
        <f>'[1]RC-1'!B2426</f>
        <v>0</v>
      </c>
      <c r="C2426" s="1">
        <f>'[1]RC-1'!C2426</f>
        <v>0</v>
      </c>
      <c r="D2426" s="1">
        <f>'[1]RC-1'!D2426</f>
        <v>0</v>
      </c>
      <c r="E2426" s="1">
        <f>'[1]RC-1'!E2426</f>
        <v>0</v>
      </c>
      <c r="F2426" s="1">
        <f>'[1]RC-1'!F2426</f>
        <v>0</v>
      </c>
      <c r="G2426" s="1">
        <f>'[1]RC-1'!G2426</f>
        <v>0</v>
      </c>
      <c r="H2426" s="1">
        <f>'[1]RC-1'!H2426</f>
        <v>0</v>
      </c>
      <c r="I2426" s="1">
        <f>'[1]RC-1'!I2426</f>
        <v>0</v>
      </c>
      <c r="J2426" s="1">
        <f>'[1]RC-1'!J2426</f>
        <v>0</v>
      </c>
      <c r="K2426" s="1">
        <f>'[1]RC-1'!K2426</f>
        <v>0</v>
      </c>
      <c r="L2426" s="1">
        <f>'[1]RC-1'!L2426</f>
        <v>0</v>
      </c>
      <c r="M2426" s="1">
        <f>'[1]RC-1'!M2426</f>
        <v>0</v>
      </c>
      <c r="N2426" s="1">
        <f>'[1]RC-1'!N2426</f>
        <v>0</v>
      </c>
      <c r="O2426" s="1">
        <f>'[1]RC-1'!O2426</f>
        <v>0</v>
      </c>
      <c r="P2426" s="1">
        <f>'[1]RC-1'!P2426</f>
        <v>0</v>
      </c>
      <c r="Q2426" s="1">
        <f>'[1]RC-1'!Q2426</f>
        <v>0</v>
      </c>
      <c r="R2426" s="1">
        <f>'[1]RC-1'!R2426</f>
        <v>0</v>
      </c>
      <c r="S2426" s="1">
        <f>'[1]RC-1'!S2426</f>
        <v>0</v>
      </c>
      <c r="T2426" s="1">
        <f>'[1]RC-1'!T2426</f>
        <v>0</v>
      </c>
      <c r="U2426" s="1">
        <f>'[1]RC-1'!U2426</f>
        <v>0</v>
      </c>
      <c r="V2426" s="1">
        <f>'[1]RC-1'!V2426</f>
        <v>0</v>
      </c>
      <c r="W2426" s="1">
        <f>'[1]RC-1'!W2426</f>
        <v>0</v>
      </c>
      <c r="X2426" s="1">
        <f>'[1]RC-1'!X2426</f>
        <v>0</v>
      </c>
      <c r="Y2426" s="1">
        <f>'[1]RC-1'!Y2426</f>
        <v>0</v>
      </c>
      <c r="Z2426" s="1">
        <f>'[1]RC-1'!Z2426</f>
        <v>0</v>
      </c>
      <c r="AA2426" s="1">
        <f>'[1]RC-1'!AA2426</f>
        <v>0</v>
      </c>
      <c r="AB2426" s="1">
        <f>'[1]RC-1'!AB2426</f>
        <v>0</v>
      </c>
      <c r="AC2426" s="1">
        <f>'[1]RC-1'!AC2426</f>
        <v>0</v>
      </c>
      <c r="AD2426" s="1">
        <f>'[1]RC-1'!AD2426</f>
        <v>0</v>
      </c>
      <c r="AE2426" s="1">
        <f>'[1]RC-1'!AE2426</f>
        <v>0</v>
      </c>
      <c r="AF2426" s="1">
        <f>'[1]RC-1'!AF2426</f>
        <v>0</v>
      </c>
      <c r="AG2426" s="1">
        <f>'[1]RC-1'!AG2426</f>
        <v>0</v>
      </c>
      <c r="AH2426" s="1">
        <f>'[1]RC-1'!AH2426</f>
        <v>0</v>
      </c>
      <c r="AI2426" s="1">
        <f>'[1]RC-1'!AI2426</f>
        <v>0</v>
      </c>
    </row>
    <row r="2427" spans="1:35" x14ac:dyDescent="0.3">
      <c r="A2427" s="1">
        <f>'[1]RC-1'!A2427</f>
        <v>0</v>
      </c>
      <c r="B2427" s="1">
        <f>'[1]RC-1'!B2427</f>
        <v>0</v>
      </c>
      <c r="C2427" s="1">
        <f>'[1]RC-1'!C2427</f>
        <v>0</v>
      </c>
      <c r="D2427" s="1">
        <f>'[1]RC-1'!D2427</f>
        <v>0</v>
      </c>
      <c r="E2427" s="1">
        <f>'[1]RC-1'!E2427</f>
        <v>0</v>
      </c>
      <c r="F2427" s="1">
        <f>'[1]RC-1'!F2427</f>
        <v>0</v>
      </c>
      <c r="G2427" s="1">
        <f>'[1]RC-1'!G2427</f>
        <v>0</v>
      </c>
      <c r="H2427" s="1">
        <f>'[1]RC-1'!H2427</f>
        <v>0</v>
      </c>
      <c r="I2427" s="1">
        <f>'[1]RC-1'!I2427</f>
        <v>0</v>
      </c>
      <c r="J2427" s="1">
        <f>'[1]RC-1'!J2427</f>
        <v>0</v>
      </c>
      <c r="K2427" s="1">
        <f>'[1]RC-1'!K2427</f>
        <v>0</v>
      </c>
      <c r="L2427" s="1">
        <f>'[1]RC-1'!L2427</f>
        <v>0</v>
      </c>
      <c r="M2427" s="1">
        <f>'[1]RC-1'!M2427</f>
        <v>0</v>
      </c>
      <c r="N2427" s="1">
        <f>'[1]RC-1'!N2427</f>
        <v>0</v>
      </c>
      <c r="O2427" s="1">
        <f>'[1]RC-1'!O2427</f>
        <v>0</v>
      </c>
      <c r="P2427" s="1">
        <f>'[1]RC-1'!P2427</f>
        <v>0</v>
      </c>
      <c r="Q2427" s="1">
        <f>'[1]RC-1'!Q2427</f>
        <v>0</v>
      </c>
      <c r="R2427" s="1">
        <f>'[1]RC-1'!R2427</f>
        <v>0</v>
      </c>
      <c r="S2427" s="1">
        <f>'[1]RC-1'!S2427</f>
        <v>0</v>
      </c>
      <c r="T2427" s="1">
        <f>'[1]RC-1'!T2427</f>
        <v>0</v>
      </c>
      <c r="U2427" s="1">
        <f>'[1]RC-1'!U2427</f>
        <v>0</v>
      </c>
      <c r="V2427" s="1">
        <f>'[1]RC-1'!V2427</f>
        <v>0</v>
      </c>
      <c r="W2427" s="1">
        <f>'[1]RC-1'!W2427</f>
        <v>0</v>
      </c>
      <c r="X2427" s="1">
        <f>'[1]RC-1'!X2427</f>
        <v>0</v>
      </c>
      <c r="Y2427" s="1">
        <f>'[1]RC-1'!Y2427</f>
        <v>0</v>
      </c>
      <c r="Z2427" s="1">
        <f>'[1]RC-1'!Z2427</f>
        <v>0</v>
      </c>
      <c r="AA2427" s="1">
        <f>'[1]RC-1'!AA2427</f>
        <v>0</v>
      </c>
      <c r="AB2427" s="1">
        <f>'[1]RC-1'!AB2427</f>
        <v>0</v>
      </c>
      <c r="AC2427" s="1">
        <f>'[1]RC-1'!AC2427</f>
        <v>0</v>
      </c>
      <c r="AD2427" s="1">
        <f>'[1]RC-1'!AD2427</f>
        <v>0</v>
      </c>
      <c r="AE2427" s="1">
        <f>'[1]RC-1'!AE2427</f>
        <v>0</v>
      </c>
      <c r="AF2427" s="1">
        <f>'[1]RC-1'!AF2427</f>
        <v>0</v>
      </c>
      <c r="AG2427" s="1">
        <f>'[1]RC-1'!AG2427</f>
        <v>0</v>
      </c>
      <c r="AH2427" s="1">
        <f>'[1]RC-1'!AH2427</f>
        <v>0</v>
      </c>
      <c r="AI2427" s="1">
        <f>'[1]RC-1'!AI2427</f>
        <v>0</v>
      </c>
    </row>
    <row r="2428" spans="1:35" x14ac:dyDescent="0.3">
      <c r="A2428" s="1">
        <f>'[1]RC-1'!A2428</f>
        <v>0</v>
      </c>
      <c r="B2428" s="1">
        <f>'[1]RC-1'!B2428</f>
        <v>0</v>
      </c>
      <c r="C2428" s="1">
        <f>'[1]RC-1'!C2428</f>
        <v>0</v>
      </c>
      <c r="D2428" s="1">
        <f>'[1]RC-1'!D2428</f>
        <v>0</v>
      </c>
      <c r="E2428" s="1">
        <f>'[1]RC-1'!E2428</f>
        <v>0</v>
      </c>
      <c r="F2428" s="1">
        <f>'[1]RC-1'!F2428</f>
        <v>0</v>
      </c>
      <c r="G2428" s="1">
        <f>'[1]RC-1'!G2428</f>
        <v>0</v>
      </c>
      <c r="H2428" s="1">
        <f>'[1]RC-1'!H2428</f>
        <v>0</v>
      </c>
      <c r="I2428" s="1">
        <f>'[1]RC-1'!I2428</f>
        <v>0</v>
      </c>
      <c r="J2428" s="1">
        <f>'[1]RC-1'!J2428</f>
        <v>0</v>
      </c>
      <c r="K2428" s="1">
        <f>'[1]RC-1'!K2428</f>
        <v>0</v>
      </c>
      <c r="L2428" s="1">
        <f>'[1]RC-1'!L2428</f>
        <v>0</v>
      </c>
      <c r="M2428" s="1">
        <f>'[1]RC-1'!M2428</f>
        <v>0</v>
      </c>
      <c r="N2428" s="1">
        <f>'[1]RC-1'!N2428</f>
        <v>0</v>
      </c>
      <c r="O2428" s="1">
        <f>'[1]RC-1'!O2428</f>
        <v>0</v>
      </c>
      <c r="P2428" s="1">
        <f>'[1]RC-1'!P2428</f>
        <v>0</v>
      </c>
      <c r="Q2428" s="1">
        <f>'[1]RC-1'!Q2428</f>
        <v>0</v>
      </c>
      <c r="R2428" s="1">
        <f>'[1]RC-1'!R2428</f>
        <v>0</v>
      </c>
      <c r="S2428" s="1">
        <f>'[1]RC-1'!S2428</f>
        <v>0</v>
      </c>
      <c r="T2428" s="1">
        <f>'[1]RC-1'!T2428</f>
        <v>0</v>
      </c>
      <c r="U2428" s="1">
        <f>'[1]RC-1'!U2428</f>
        <v>0</v>
      </c>
      <c r="V2428" s="1">
        <f>'[1]RC-1'!V2428</f>
        <v>0</v>
      </c>
      <c r="W2428" s="1">
        <f>'[1]RC-1'!W2428</f>
        <v>0</v>
      </c>
      <c r="X2428" s="1">
        <f>'[1]RC-1'!X2428</f>
        <v>0</v>
      </c>
      <c r="Y2428" s="1">
        <f>'[1]RC-1'!Y2428</f>
        <v>0</v>
      </c>
      <c r="Z2428" s="1">
        <f>'[1]RC-1'!Z2428</f>
        <v>0</v>
      </c>
      <c r="AA2428" s="1">
        <f>'[1]RC-1'!AA2428</f>
        <v>0</v>
      </c>
      <c r="AB2428" s="1">
        <f>'[1]RC-1'!AB2428</f>
        <v>0</v>
      </c>
      <c r="AC2428" s="1">
        <f>'[1]RC-1'!AC2428</f>
        <v>0</v>
      </c>
      <c r="AD2428" s="1">
        <f>'[1]RC-1'!AD2428</f>
        <v>0</v>
      </c>
      <c r="AE2428" s="1">
        <f>'[1]RC-1'!AE2428</f>
        <v>0</v>
      </c>
      <c r="AF2428" s="1">
        <f>'[1]RC-1'!AF2428</f>
        <v>0</v>
      </c>
      <c r="AG2428" s="1">
        <f>'[1]RC-1'!AG2428</f>
        <v>0</v>
      </c>
      <c r="AH2428" s="1">
        <f>'[1]RC-1'!AH2428</f>
        <v>0</v>
      </c>
      <c r="AI2428" s="1">
        <f>'[1]RC-1'!AI2428</f>
        <v>0</v>
      </c>
    </row>
    <row r="2429" spans="1:35" x14ac:dyDescent="0.3">
      <c r="A2429" s="1">
        <f>'[1]RC-1'!A2429</f>
        <v>0</v>
      </c>
      <c r="B2429" s="1">
        <f>'[1]RC-1'!B2429</f>
        <v>0</v>
      </c>
      <c r="C2429" s="1">
        <f>'[1]RC-1'!C2429</f>
        <v>0</v>
      </c>
      <c r="D2429" s="1">
        <f>'[1]RC-1'!D2429</f>
        <v>0</v>
      </c>
      <c r="E2429" s="1">
        <f>'[1]RC-1'!E2429</f>
        <v>0</v>
      </c>
      <c r="F2429" s="1">
        <f>'[1]RC-1'!F2429</f>
        <v>0</v>
      </c>
      <c r="G2429" s="1">
        <f>'[1]RC-1'!G2429</f>
        <v>0</v>
      </c>
      <c r="H2429" s="1">
        <f>'[1]RC-1'!H2429</f>
        <v>0</v>
      </c>
      <c r="I2429" s="1">
        <f>'[1]RC-1'!I2429</f>
        <v>0</v>
      </c>
      <c r="J2429" s="1">
        <f>'[1]RC-1'!J2429</f>
        <v>0</v>
      </c>
      <c r="K2429" s="1">
        <f>'[1]RC-1'!K2429</f>
        <v>0</v>
      </c>
      <c r="L2429" s="1">
        <f>'[1]RC-1'!L2429</f>
        <v>0</v>
      </c>
      <c r="M2429" s="1">
        <f>'[1]RC-1'!M2429</f>
        <v>0</v>
      </c>
      <c r="N2429" s="1">
        <f>'[1]RC-1'!N2429</f>
        <v>0</v>
      </c>
      <c r="O2429" s="1">
        <f>'[1]RC-1'!O2429</f>
        <v>0</v>
      </c>
      <c r="P2429" s="1">
        <f>'[1]RC-1'!P2429</f>
        <v>0</v>
      </c>
      <c r="Q2429" s="1">
        <f>'[1]RC-1'!Q2429</f>
        <v>0</v>
      </c>
      <c r="R2429" s="1">
        <f>'[1]RC-1'!R2429</f>
        <v>0</v>
      </c>
      <c r="S2429" s="1">
        <f>'[1]RC-1'!S2429</f>
        <v>0</v>
      </c>
      <c r="T2429" s="1">
        <f>'[1]RC-1'!T2429</f>
        <v>0</v>
      </c>
      <c r="U2429" s="1">
        <f>'[1]RC-1'!U2429</f>
        <v>0</v>
      </c>
      <c r="V2429" s="1">
        <f>'[1]RC-1'!V2429</f>
        <v>0</v>
      </c>
      <c r="W2429" s="1">
        <f>'[1]RC-1'!W2429</f>
        <v>0</v>
      </c>
      <c r="X2429" s="1">
        <f>'[1]RC-1'!X2429</f>
        <v>0</v>
      </c>
      <c r="Y2429" s="1">
        <f>'[1]RC-1'!Y2429</f>
        <v>0</v>
      </c>
      <c r="Z2429" s="1">
        <f>'[1]RC-1'!Z2429</f>
        <v>0</v>
      </c>
      <c r="AA2429" s="1">
        <f>'[1]RC-1'!AA2429</f>
        <v>0</v>
      </c>
      <c r="AB2429" s="1">
        <f>'[1]RC-1'!AB2429</f>
        <v>0</v>
      </c>
      <c r="AC2429" s="1">
        <f>'[1]RC-1'!AC2429</f>
        <v>0</v>
      </c>
      <c r="AD2429" s="1">
        <f>'[1]RC-1'!AD2429</f>
        <v>0</v>
      </c>
      <c r="AE2429" s="1">
        <f>'[1]RC-1'!AE2429</f>
        <v>0</v>
      </c>
      <c r="AF2429" s="1">
        <f>'[1]RC-1'!AF2429</f>
        <v>0</v>
      </c>
      <c r="AG2429" s="1">
        <f>'[1]RC-1'!AG2429</f>
        <v>0</v>
      </c>
      <c r="AH2429" s="1">
        <f>'[1]RC-1'!AH2429</f>
        <v>0</v>
      </c>
      <c r="AI2429" s="1">
        <f>'[1]RC-1'!AI2429</f>
        <v>0</v>
      </c>
    </row>
    <row r="2430" spans="1:35" x14ac:dyDescent="0.3">
      <c r="A2430" s="1">
        <f>'[1]RC-1'!A2430</f>
        <v>0</v>
      </c>
      <c r="B2430" s="1">
        <f>'[1]RC-1'!B2430</f>
        <v>0</v>
      </c>
      <c r="C2430" s="1">
        <f>'[1]RC-1'!C2430</f>
        <v>0</v>
      </c>
      <c r="D2430" s="1">
        <f>'[1]RC-1'!D2430</f>
        <v>0</v>
      </c>
      <c r="E2430" s="1">
        <f>'[1]RC-1'!E2430</f>
        <v>0</v>
      </c>
      <c r="F2430" s="1">
        <f>'[1]RC-1'!F2430</f>
        <v>0</v>
      </c>
      <c r="G2430" s="1">
        <f>'[1]RC-1'!G2430</f>
        <v>0</v>
      </c>
      <c r="H2430" s="1">
        <f>'[1]RC-1'!H2430</f>
        <v>0</v>
      </c>
      <c r="I2430" s="1">
        <f>'[1]RC-1'!I2430</f>
        <v>0</v>
      </c>
      <c r="J2430" s="1">
        <f>'[1]RC-1'!J2430</f>
        <v>0</v>
      </c>
      <c r="K2430" s="1">
        <f>'[1]RC-1'!K2430</f>
        <v>0</v>
      </c>
      <c r="L2430" s="1">
        <f>'[1]RC-1'!L2430</f>
        <v>0</v>
      </c>
      <c r="M2430" s="1">
        <f>'[1]RC-1'!M2430</f>
        <v>0</v>
      </c>
      <c r="N2430" s="1">
        <f>'[1]RC-1'!N2430</f>
        <v>0</v>
      </c>
      <c r="O2430" s="1">
        <f>'[1]RC-1'!O2430</f>
        <v>0</v>
      </c>
      <c r="P2430" s="1">
        <f>'[1]RC-1'!P2430</f>
        <v>0</v>
      </c>
      <c r="Q2430" s="1">
        <f>'[1]RC-1'!Q2430</f>
        <v>0</v>
      </c>
      <c r="R2430" s="1">
        <f>'[1]RC-1'!R2430</f>
        <v>0</v>
      </c>
      <c r="S2430" s="1">
        <f>'[1]RC-1'!S2430</f>
        <v>0</v>
      </c>
      <c r="T2430" s="1">
        <f>'[1]RC-1'!T2430</f>
        <v>0</v>
      </c>
      <c r="U2430" s="1">
        <f>'[1]RC-1'!U2430</f>
        <v>0</v>
      </c>
      <c r="V2430" s="1">
        <f>'[1]RC-1'!V2430</f>
        <v>0</v>
      </c>
      <c r="W2430" s="1">
        <f>'[1]RC-1'!W2430</f>
        <v>0</v>
      </c>
      <c r="X2430" s="1">
        <f>'[1]RC-1'!X2430</f>
        <v>0</v>
      </c>
      <c r="Y2430" s="1">
        <f>'[1]RC-1'!Y2430</f>
        <v>0</v>
      </c>
      <c r="Z2430" s="1">
        <f>'[1]RC-1'!Z2430</f>
        <v>0</v>
      </c>
      <c r="AA2430" s="1">
        <f>'[1]RC-1'!AA2430</f>
        <v>0</v>
      </c>
      <c r="AB2430" s="1">
        <f>'[1]RC-1'!AB2430</f>
        <v>0</v>
      </c>
      <c r="AC2430" s="1">
        <f>'[1]RC-1'!AC2430</f>
        <v>0</v>
      </c>
      <c r="AD2430" s="1">
        <f>'[1]RC-1'!AD2430</f>
        <v>0</v>
      </c>
      <c r="AE2430" s="1">
        <f>'[1]RC-1'!AE2430</f>
        <v>0</v>
      </c>
      <c r="AF2430" s="1">
        <f>'[1]RC-1'!AF2430</f>
        <v>0</v>
      </c>
      <c r="AG2430" s="1">
        <f>'[1]RC-1'!AG2430</f>
        <v>0</v>
      </c>
      <c r="AH2430" s="1">
        <f>'[1]RC-1'!AH2430</f>
        <v>0</v>
      </c>
      <c r="AI2430" s="1">
        <f>'[1]RC-1'!AI2430</f>
        <v>0</v>
      </c>
    </row>
    <row r="2431" spans="1:35" x14ac:dyDescent="0.3">
      <c r="A2431" s="1">
        <f>'[1]RC-1'!A2431</f>
        <v>0</v>
      </c>
      <c r="B2431" s="1">
        <f>'[1]RC-1'!B2431</f>
        <v>0</v>
      </c>
      <c r="C2431" s="1">
        <f>'[1]RC-1'!C2431</f>
        <v>0</v>
      </c>
      <c r="D2431" s="1">
        <f>'[1]RC-1'!D2431</f>
        <v>0</v>
      </c>
      <c r="E2431" s="1">
        <f>'[1]RC-1'!E2431</f>
        <v>0</v>
      </c>
      <c r="F2431" s="1">
        <f>'[1]RC-1'!F2431</f>
        <v>0</v>
      </c>
      <c r="G2431" s="1">
        <f>'[1]RC-1'!G2431</f>
        <v>0</v>
      </c>
      <c r="H2431" s="1">
        <f>'[1]RC-1'!H2431</f>
        <v>0</v>
      </c>
      <c r="I2431" s="1">
        <f>'[1]RC-1'!I2431</f>
        <v>0</v>
      </c>
      <c r="J2431" s="1">
        <f>'[1]RC-1'!J2431</f>
        <v>0</v>
      </c>
      <c r="K2431" s="1">
        <f>'[1]RC-1'!K2431</f>
        <v>0</v>
      </c>
      <c r="L2431" s="1">
        <f>'[1]RC-1'!L2431</f>
        <v>0</v>
      </c>
      <c r="M2431" s="1">
        <f>'[1]RC-1'!M2431</f>
        <v>0</v>
      </c>
      <c r="N2431" s="1">
        <f>'[1]RC-1'!N2431</f>
        <v>0</v>
      </c>
      <c r="O2431" s="1">
        <f>'[1]RC-1'!O2431</f>
        <v>0</v>
      </c>
      <c r="P2431" s="1">
        <f>'[1]RC-1'!P2431</f>
        <v>0</v>
      </c>
      <c r="Q2431" s="1">
        <f>'[1]RC-1'!Q2431</f>
        <v>0</v>
      </c>
      <c r="R2431" s="1">
        <f>'[1]RC-1'!R2431</f>
        <v>0</v>
      </c>
      <c r="S2431" s="1">
        <f>'[1]RC-1'!S2431</f>
        <v>0</v>
      </c>
      <c r="T2431" s="1">
        <f>'[1]RC-1'!T2431</f>
        <v>0</v>
      </c>
      <c r="U2431" s="1">
        <f>'[1]RC-1'!U2431</f>
        <v>0</v>
      </c>
      <c r="V2431" s="1">
        <f>'[1]RC-1'!V2431</f>
        <v>0</v>
      </c>
      <c r="W2431" s="1">
        <f>'[1]RC-1'!W2431</f>
        <v>0</v>
      </c>
      <c r="X2431" s="1">
        <f>'[1]RC-1'!X2431</f>
        <v>0</v>
      </c>
      <c r="Y2431" s="1">
        <f>'[1]RC-1'!Y2431</f>
        <v>0</v>
      </c>
      <c r="Z2431" s="1">
        <f>'[1]RC-1'!Z2431</f>
        <v>0</v>
      </c>
      <c r="AA2431" s="1">
        <f>'[1]RC-1'!AA2431</f>
        <v>0</v>
      </c>
      <c r="AB2431" s="1">
        <f>'[1]RC-1'!AB2431</f>
        <v>0</v>
      </c>
      <c r="AC2431" s="1">
        <f>'[1]RC-1'!AC2431</f>
        <v>0</v>
      </c>
      <c r="AD2431" s="1">
        <f>'[1]RC-1'!AD2431</f>
        <v>0</v>
      </c>
      <c r="AE2431" s="1">
        <f>'[1]RC-1'!AE2431</f>
        <v>0</v>
      </c>
      <c r="AF2431" s="1">
        <f>'[1]RC-1'!AF2431</f>
        <v>0</v>
      </c>
      <c r="AG2431" s="1">
        <f>'[1]RC-1'!AG2431</f>
        <v>0</v>
      </c>
      <c r="AH2431" s="1">
        <f>'[1]RC-1'!AH2431</f>
        <v>0</v>
      </c>
      <c r="AI2431" s="1">
        <f>'[1]RC-1'!AI2431</f>
        <v>0</v>
      </c>
    </row>
    <row r="2432" spans="1:35" x14ac:dyDescent="0.3">
      <c r="A2432" s="1">
        <f>'[1]RC-1'!A2432</f>
        <v>0</v>
      </c>
      <c r="B2432" s="1">
        <f>'[1]RC-1'!B2432</f>
        <v>0</v>
      </c>
      <c r="C2432" s="1">
        <f>'[1]RC-1'!C2432</f>
        <v>0</v>
      </c>
      <c r="D2432" s="1">
        <f>'[1]RC-1'!D2432</f>
        <v>0</v>
      </c>
      <c r="E2432" s="1">
        <f>'[1]RC-1'!E2432</f>
        <v>0</v>
      </c>
      <c r="F2432" s="1">
        <f>'[1]RC-1'!F2432</f>
        <v>0</v>
      </c>
      <c r="G2432" s="1">
        <f>'[1]RC-1'!G2432</f>
        <v>0</v>
      </c>
      <c r="H2432" s="1">
        <f>'[1]RC-1'!H2432</f>
        <v>0</v>
      </c>
      <c r="I2432" s="1">
        <f>'[1]RC-1'!I2432</f>
        <v>0</v>
      </c>
      <c r="J2432" s="1">
        <f>'[1]RC-1'!J2432</f>
        <v>0</v>
      </c>
      <c r="K2432" s="1">
        <f>'[1]RC-1'!K2432</f>
        <v>0</v>
      </c>
      <c r="L2432" s="1">
        <f>'[1]RC-1'!L2432</f>
        <v>0</v>
      </c>
      <c r="M2432" s="1">
        <f>'[1]RC-1'!M2432</f>
        <v>0</v>
      </c>
      <c r="N2432" s="1">
        <f>'[1]RC-1'!N2432</f>
        <v>0</v>
      </c>
      <c r="O2432" s="1">
        <f>'[1]RC-1'!O2432</f>
        <v>0</v>
      </c>
      <c r="P2432" s="1">
        <f>'[1]RC-1'!P2432</f>
        <v>0</v>
      </c>
      <c r="Q2432" s="1">
        <f>'[1]RC-1'!Q2432</f>
        <v>0</v>
      </c>
      <c r="R2432" s="1">
        <f>'[1]RC-1'!R2432</f>
        <v>0</v>
      </c>
      <c r="S2432" s="1">
        <f>'[1]RC-1'!S2432</f>
        <v>0</v>
      </c>
      <c r="T2432" s="1">
        <f>'[1]RC-1'!T2432</f>
        <v>0</v>
      </c>
      <c r="U2432" s="1">
        <f>'[1]RC-1'!U2432</f>
        <v>0</v>
      </c>
      <c r="V2432" s="1">
        <f>'[1]RC-1'!V2432</f>
        <v>0</v>
      </c>
      <c r="W2432" s="1">
        <f>'[1]RC-1'!W2432</f>
        <v>0</v>
      </c>
      <c r="X2432" s="1">
        <f>'[1]RC-1'!X2432</f>
        <v>0</v>
      </c>
      <c r="Y2432" s="1">
        <f>'[1]RC-1'!Y2432</f>
        <v>0</v>
      </c>
      <c r="Z2432" s="1">
        <f>'[1]RC-1'!Z2432</f>
        <v>0</v>
      </c>
      <c r="AA2432" s="1">
        <f>'[1]RC-1'!AA2432</f>
        <v>0</v>
      </c>
      <c r="AB2432" s="1">
        <f>'[1]RC-1'!AB2432</f>
        <v>0</v>
      </c>
      <c r="AC2432" s="1">
        <f>'[1]RC-1'!AC2432</f>
        <v>0</v>
      </c>
      <c r="AD2432" s="1">
        <f>'[1]RC-1'!AD2432</f>
        <v>0</v>
      </c>
      <c r="AE2432" s="1">
        <f>'[1]RC-1'!AE2432</f>
        <v>0</v>
      </c>
      <c r="AF2432" s="1">
        <f>'[1]RC-1'!AF2432</f>
        <v>0</v>
      </c>
      <c r="AG2432" s="1">
        <f>'[1]RC-1'!AG2432</f>
        <v>0</v>
      </c>
      <c r="AH2432" s="1">
        <f>'[1]RC-1'!AH2432</f>
        <v>0</v>
      </c>
      <c r="AI2432" s="1">
        <f>'[1]RC-1'!AI2432</f>
        <v>0</v>
      </c>
    </row>
    <row r="2433" spans="1:35" x14ac:dyDescent="0.3">
      <c r="A2433" s="1">
        <f>'[1]RC-1'!A2433</f>
        <v>0</v>
      </c>
      <c r="B2433" s="1">
        <f>'[1]RC-1'!B2433</f>
        <v>0</v>
      </c>
      <c r="C2433" s="1">
        <f>'[1]RC-1'!C2433</f>
        <v>0</v>
      </c>
      <c r="D2433" s="1">
        <f>'[1]RC-1'!D2433</f>
        <v>0</v>
      </c>
      <c r="E2433" s="1">
        <f>'[1]RC-1'!E2433</f>
        <v>0</v>
      </c>
      <c r="F2433" s="1">
        <f>'[1]RC-1'!F2433</f>
        <v>0</v>
      </c>
      <c r="G2433" s="1">
        <f>'[1]RC-1'!G2433</f>
        <v>0</v>
      </c>
      <c r="H2433" s="1">
        <f>'[1]RC-1'!H2433</f>
        <v>0</v>
      </c>
      <c r="I2433" s="1">
        <f>'[1]RC-1'!I2433</f>
        <v>0</v>
      </c>
      <c r="J2433" s="1">
        <f>'[1]RC-1'!J2433</f>
        <v>0</v>
      </c>
      <c r="K2433" s="1">
        <f>'[1]RC-1'!K2433</f>
        <v>0</v>
      </c>
      <c r="L2433" s="1">
        <f>'[1]RC-1'!L2433</f>
        <v>0</v>
      </c>
      <c r="M2433" s="1">
        <f>'[1]RC-1'!M2433</f>
        <v>0</v>
      </c>
      <c r="N2433" s="1">
        <f>'[1]RC-1'!N2433</f>
        <v>0</v>
      </c>
      <c r="O2433" s="1">
        <f>'[1]RC-1'!O2433</f>
        <v>0</v>
      </c>
      <c r="P2433" s="1">
        <f>'[1]RC-1'!P2433</f>
        <v>0</v>
      </c>
      <c r="Q2433" s="1">
        <f>'[1]RC-1'!Q2433</f>
        <v>0</v>
      </c>
      <c r="R2433" s="1">
        <f>'[1]RC-1'!R2433</f>
        <v>0</v>
      </c>
      <c r="S2433" s="1">
        <f>'[1]RC-1'!S2433</f>
        <v>0</v>
      </c>
      <c r="T2433" s="1">
        <f>'[1]RC-1'!T2433</f>
        <v>0</v>
      </c>
      <c r="U2433" s="1">
        <f>'[1]RC-1'!U2433</f>
        <v>0</v>
      </c>
      <c r="V2433" s="1">
        <f>'[1]RC-1'!V2433</f>
        <v>0</v>
      </c>
      <c r="W2433" s="1">
        <f>'[1]RC-1'!W2433</f>
        <v>0</v>
      </c>
      <c r="X2433" s="1">
        <f>'[1]RC-1'!X2433</f>
        <v>0</v>
      </c>
      <c r="Y2433" s="1">
        <f>'[1]RC-1'!Y2433</f>
        <v>0</v>
      </c>
      <c r="Z2433" s="1">
        <f>'[1]RC-1'!Z2433</f>
        <v>0</v>
      </c>
      <c r="AA2433" s="1">
        <f>'[1]RC-1'!AA2433</f>
        <v>0</v>
      </c>
      <c r="AB2433" s="1">
        <f>'[1]RC-1'!AB2433</f>
        <v>0</v>
      </c>
      <c r="AC2433" s="1">
        <f>'[1]RC-1'!AC2433</f>
        <v>0</v>
      </c>
      <c r="AD2433" s="1">
        <f>'[1]RC-1'!AD2433</f>
        <v>0</v>
      </c>
      <c r="AE2433" s="1">
        <f>'[1]RC-1'!AE2433</f>
        <v>0</v>
      </c>
      <c r="AF2433" s="1">
        <f>'[1]RC-1'!AF2433</f>
        <v>0</v>
      </c>
      <c r="AG2433" s="1">
        <f>'[1]RC-1'!AG2433</f>
        <v>0</v>
      </c>
      <c r="AH2433" s="1">
        <f>'[1]RC-1'!AH2433</f>
        <v>0</v>
      </c>
      <c r="AI2433" s="1">
        <f>'[1]RC-1'!AI2433</f>
        <v>0</v>
      </c>
    </row>
    <row r="2434" spans="1:35" x14ac:dyDescent="0.3">
      <c r="A2434" s="1">
        <f>'[1]RC-1'!A2434</f>
        <v>0</v>
      </c>
      <c r="B2434" s="1">
        <f>'[1]RC-1'!B2434</f>
        <v>0</v>
      </c>
      <c r="C2434" s="1">
        <f>'[1]RC-1'!C2434</f>
        <v>0</v>
      </c>
      <c r="D2434" s="1">
        <f>'[1]RC-1'!D2434</f>
        <v>0</v>
      </c>
      <c r="E2434" s="1">
        <f>'[1]RC-1'!E2434</f>
        <v>0</v>
      </c>
      <c r="F2434" s="1">
        <f>'[1]RC-1'!F2434</f>
        <v>0</v>
      </c>
      <c r="G2434" s="1">
        <f>'[1]RC-1'!G2434</f>
        <v>0</v>
      </c>
      <c r="H2434" s="1">
        <f>'[1]RC-1'!H2434</f>
        <v>0</v>
      </c>
      <c r="I2434" s="1">
        <f>'[1]RC-1'!I2434</f>
        <v>0</v>
      </c>
      <c r="J2434" s="1">
        <f>'[1]RC-1'!J2434</f>
        <v>0</v>
      </c>
      <c r="K2434" s="1">
        <f>'[1]RC-1'!K2434</f>
        <v>0</v>
      </c>
      <c r="L2434" s="1">
        <f>'[1]RC-1'!L2434</f>
        <v>0</v>
      </c>
      <c r="M2434" s="1">
        <f>'[1]RC-1'!M2434</f>
        <v>0</v>
      </c>
      <c r="N2434" s="1">
        <f>'[1]RC-1'!N2434</f>
        <v>0</v>
      </c>
      <c r="O2434" s="1">
        <f>'[1]RC-1'!O2434</f>
        <v>0</v>
      </c>
      <c r="P2434" s="1">
        <f>'[1]RC-1'!P2434</f>
        <v>0</v>
      </c>
      <c r="Q2434" s="1">
        <f>'[1]RC-1'!Q2434</f>
        <v>0</v>
      </c>
      <c r="R2434" s="1">
        <f>'[1]RC-1'!R2434</f>
        <v>0</v>
      </c>
      <c r="S2434" s="1">
        <f>'[1]RC-1'!S2434</f>
        <v>0</v>
      </c>
      <c r="T2434" s="1">
        <f>'[1]RC-1'!T2434</f>
        <v>0</v>
      </c>
      <c r="U2434" s="1">
        <f>'[1]RC-1'!U2434</f>
        <v>0</v>
      </c>
      <c r="V2434" s="1">
        <f>'[1]RC-1'!V2434</f>
        <v>0</v>
      </c>
      <c r="W2434" s="1">
        <f>'[1]RC-1'!W2434</f>
        <v>0</v>
      </c>
      <c r="X2434" s="1">
        <f>'[1]RC-1'!X2434</f>
        <v>0</v>
      </c>
      <c r="Y2434" s="1">
        <f>'[1]RC-1'!Y2434</f>
        <v>0</v>
      </c>
      <c r="Z2434" s="1">
        <f>'[1]RC-1'!Z2434</f>
        <v>0</v>
      </c>
      <c r="AA2434" s="1">
        <f>'[1]RC-1'!AA2434</f>
        <v>0</v>
      </c>
      <c r="AB2434" s="1">
        <f>'[1]RC-1'!AB2434</f>
        <v>0</v>
      </c>
      <c r="AC2434" s="1">
        <f>'[1]RC-1'!AC2434</f>
        <v>0</v>
      </c>
      <c r="AD2434" s="1">
        <f>'[1]RC-1'!AD2434</f>
        <v>0</v>
      </c>
      <c r="AE2434" s="1">
        <f>'[1]RC-1'!AE2434</f>
        <v>0</v>
      </c>
      <c r="AF2434" s="1">
        <f>'[1]RC-1'!AF2434</f>
        <v>0</v>
      </c>
      <c r="AG2434" s="1">
        <f>'[1]RC-1'!AG2434</f>
        <v>0</v>
      </c>
      <c r="AH2434" s="1">
        <f>'[1]RC-1'!AH2434</f>
        <v>0</v>
      </c>
      <c r="AI2434" s="1">
        <f>'[1]RC-1'!AI2434</f>
        <v>0</v>
      </c>
    </row>
    <row r="2435" spans="1:35" x14ac:dyDescent="0.3">
      <c r="A2435" s="1">
        <f>'[1]RC-1'!A2435</f>
        <v>0</v>
      </c>
      <c r="B2435" s="1">
        <f>'[1]RC-1'!B2435</f>
        <v>0</v>
      </c>
      <c r="C2435" s="1">
        <f>'[1]RC-1'!C2435</f>
        <v>0</v>
      </c>
      <c r="D2435" s="1">
        <f>'[1]RC-1'!D2435</f>
        <v>0</v>
      </c>
      <c r="E2435" s="1">
        <f>'[1]RC-1'!E2435</f>
        <v>0</v>
      </c>
      <c r="F2435" s="1">
        <f>'[1]RC-1'!F2435</f>
        <v>0</v>
      </c>
      <c r="G2435" s="1">
        <f>'[1]RC-1'!G2435</f>
        <v>0</v>
      </c>
      <c r="H2435" s="1">
        <f>'[1]RC-1'!H2435</f>
        <v>0</v>
      </c>
      <c r="I2435" s="1">
        <f>'[1]RC-1'!I2435</f>
        <v>0</v>
      </c>
      <c r="J2435" s="1">
        <f>'[1]RC-1'!J2435</f>
        <v>0</v>
      </c>
      <c r="K2435" s="1">
        <f>'[1]RC-1'!K2435</f>
        <v>0</v>
      </c>
      <c r="L2435" s="1">
        <f>'[1]RC-1'!L2435</f>
        <v>0</v>
      </c>
      <c r="M2435" s="1">
        <f>'[1]RC-1'!M2435</f>
        <v>0</v>
      </c>
      <c r="N2435" s="1">
        <f>'[1]RC-1'!N2435</f>
        <v>0</v>
      </c>
      <c r="O2435" s="1">
        <f>'[1]RC-1'!O2435</f>
        <v>0</v>
      </c>
      <c r="P2435" s="1">
        <f>'[1]RC-1'!P2435</f>
        <v>0</v>
      </c>
      <c r="Q2435" s="1">
        <f>'[1]RC-1'!Q2435</f>
        <v>0</v>
      </c>
      <c r="R2435" s="1">
        <f>'[1]RC-1'!R2435</f>
        <v>0</v>
      </c>
      <c r="S2435" s="1">
        <f>'[1]RC-1'!S2435</f>
        <v>0</v>
      </c>
      <c r="T2435" s="1">
        <f>'[1]RC-1'!T2435</f>
        <v>0</v>
      </c>
      <c r="U2435" s="1">
        <f>'[1]RC-1'!U2435</f>
        <v>0</v>
      </c>
      <c r="V2435" s="1">
        <f>'[1]RC-1'!V2435</f>
        <v>0</v>
      </c>
      <c r="W2435" s="1">
        <f>'[1]RC-1'!W2435</f>
        <v>0</v>
      </c>
      <c r="X2435" s="1">
        <f>'[1]RC-1'!X2435</f>
        <v>0</v>
      </c>
      <c r="Y2435" s="1">
        <f>'[1]RC-1'!Y2435</f>
        <v>0</v>
      </c>
      <c r="Z2435" s="1">
        <f>'[1]RC-1'!Z2435</f>
        <v>0</v>
      </c>
      <c r="AA2435" s="1">
        <f>'[1]RC-1'!AA2435</f>
        <v>0</v>
      </c>
      <c r="AB2435" s="1">
        <f>'[1]RC-1'!AB2435</f>
        <v>0</v>
      </c>
      <c r="AC2435" s="1">
        <f>'[1]RC-1'!AC2435</f>
        <v>0</v>
      </c>
      <c r="AD2435" s="1">
        <f>'[1]RC-1'!AD2435</f>
        <v>0</v>
      </c>
      <c r="AE2435" s="1">
        <f>'[1]RC-1'!AE2435</f>
        <v>0</v>
      </c>
      <c r="AF2435" s="1">
        <f>'[1]RC-1'!AF2435</f>
        <v>0</v>
      </c>
      <c r="AG2435" s="1">
        <f>'[1]RC-1'!AG2435</f>
        <v>0</v>
      </c>
      <c r="AH2435" s="1">
        <f>'[1]RC-1'!AH2435</f>
        <v>0</v>
      </c>
      <c r="AI2435" s="1">
        <f>'[1]RC-1'!AI2435</f>
        <v>0</v>
      </c>
    </row>
    <row r="2436" spans="1:35" x14ac:dyDescent="0.3">
      <c r="A2436" s="1">
        <f>'[1]RC-1'!A2436</f>
        <v>0</v>
      </c>
      <c r="B2436" s="1">
        <f>'[1]RC-1'!B2436</f>
        <v>0</v>
      </c>
      <c r="C2436" s="1">
        <f>'[1]RC-1'!C2436</f>
        <v>0</v>
      </c>
      <c r="D2436" s="1">
        <f>'[1]RC-1'!D2436</f>
        <v>0</v>
      </c>
      <c r="E2436" s="1">
        <f>'[1]RC-1'!E2436</f>
        <v>0</v>
      </c>
      <c r="F2436" s="1">
        <f>'[1]RC-1'!F2436</f>
        <v>0</v>
      </c>
      <c r="G2436" s="1">
        <f>'[1]RC-1'!G2436</f>
        <v>0</v>
      </c>
      <c r="H2436" s="1">
        <f>'[1]RC-1'!H2436</f>
        <v>0</v>
      </c>
      <c r="I2436" s="1">
        <f>'[1]RC-1'!I2436</f>
        <v>0</v>
      </c>
      <c r="J2436" s="1">
        <f>'[1]RC-1'!J2436</f>
        <v>0</v>
      </c>
      <c r="K2436" s="1">
        <f>'[1]RC-1'!K2436</f>
        <v>0</v>
      </c>
      <c r="L2436" s="1">
        <f>'[1]RC-1'!L2436</f>
        <v>0</v>
      </c>
      <c r="M2436" s="1">
        <f>'[1]RC-1'!M2436</f>
        <v>0</v>
      </c>
      <c r="N2436" s="1">
        <f>'[1]RC-1'!N2436</f>
        <v>0</v>
      </c>
      <c r="O2436" s="1">
        <f>'[1]RC-1'!O2436</f>
        <v>0</v>
      </c>
      <c r="P2436" s="1">
        <f>'[1]RC-1'!P2436</f>
        <v>0</v>
      </c>
      <c r="Q2436" s="1">
        <f>'[1]RC-1'!Q2436</f>
        <v>0</v>
      </c>
      <c r="R2436" s="1">
        <f>'[1]RC-1'!R2436</f>
        <v>0</v>
      </c>
      <c r="S2436" s="1">
        <f>'[1]RC-1'!S2436</f>
        <v>0</v>
      </c>
      <c r="T2436" s="1">
        <f>'[1]RC-1'!T2436</f>
        <v>0</v>
      </c>
      <c r="U2436" s="1">
        <f>'[1]RC-1'!U2436</f>
        <v>0</v>
      </c>
      <c r="V2436" s="1">
        <f>'[1]RC-1'!V2436</f>
        <v>0</v>
      </c>
      <c r="W2436" s="1">
        <f>'[1]RC-1'!W2436</f>
        <v>0</v>
      </c>
      <c r="X2436" s="1">
        <f>'[1]RC-1'!X2436</f>
        <v>0</v>
      </c>
      <c r="Y2436" s="1">
        <f>'[1]RC-1'!Y2436</f>
        <v>0</v>
      </c>
      <c r="Z2436" s="1">
        <f>'[1]RC-1'!Z2436</f>
        <v>0</v>
      </c>
      <c r="AA2436" s="1">
        <f>'[1]RC-1'!AA2436</f>
        <v>0</v>
      </c>
      <c r="AB2436" s="1">
        <f>'[1]RC-1'!AB2436</f>
        <v>0</v>
      </c>
      <c r="AC2436" s="1">
        <f>'[1]RC-1'!AC2436</f>
        <v>0</v>
      </c>
      <c r="AD2436" s="1">
        <f>'[1]RC-1'!AD2436</f>
        <v>0</v>
      </c>
      <c r="AE2436" s="1">
        <f>'[1]RC-1'!AE2436</f>
        <v>0</v>
      </c>
      <c r="AF2436" s="1">
        <f>'[1]RC-1'!AF2436</f>
        <v>0</v>
      </c>
      <c r="AG2436" s="1">
        <f>'[1]RC-1'!AG2436</f>
        <v>0</v>
      </c>
      <c r="AH2436" s="1">
        <f>'[1]RC-1'!AH2436</f>
        <v>0</v>
      </c>
      <c r="AI2436" s="1">
        <f>'[1]RC-1'!AI2436</f>
        <v>0</v>
      </c>
    </row>
    <row r="2437" spans="1:35" x14ac:dyDescent="0.3">
      <c r="A2437" s="1">
        <f>'[1]RC-1'!A2437</f>
        <v>0</v>
      </c>
      <c r="B2437" s="1">
        <f>'[1]RC-1'!B2437</f>
        <v>0</v>
      </c>
      <c r="C2437" s="1">
        <f>'[1]RC-1'!C2437</f>
        <v>0</v>
      </c>
      <c r="D2437" s="1">
        <f>'[1]RC-1'!D2437</f>
        <v>0</v>
      </c>
      <c r="E2437" s="1">
        <f>'[1]RC-1'!E2437</f>
        <v>0</v>
      </c>
      <c r="F2437" s="1">
        <f>'[1]RC-1'!F2437</f>
        <v>0</v>
      </c>
      <c r="G2437" s="1">
        <f>'[1]RC-1'!G2437</f>
        <v>0</v>
      </c>
      <c r="H2437" s="1">
        <f>'[1]RC-1'!H2437</f>
        <v>0</v>
      </c>
      <c r="I2437" s="1">
        <f>'[1]RC-1'!I2437</f>
        <v>0</v>
      </c>
      <c r="J2437" s="1">
        <f>'[1]RC-1'!J2437</f>
        <v>0</v>
      </c>
      <c r="K2437" s="1">
        <f>'[1]RC-1'!K2437</f>
        <v>0</v>
      </c>
      <c r="L2437" s="1">
        <f>'[1]RC-1'!L2437</f>
        <v>0</v>
      </c>
      <c r="M2437" s="1">
        <f>'[1]RC-1'!M2437</f>
        <v>0</v>
      </c>
      <c r="N2437" s="1">
        <f>'[1]RC-1'!N2437</f>
        <v>0</v>
      </c>
      <c r="O2437" s="1">
        <f>'[1]RC-1'!O2437</f>
        <v>0</v>
      </c>
      <c r="P2437" s="1">
        <f>'[1]RC-1'!P2437</f>
        <v>0</v>
      </c>
      <c r="Q2437" s="1">
        <f>'[1]RC-1'!Q2437</f>
        <v>0</v>
      </c>
      <c r="R2437" s="1">
        <f>'[1]RC-1'!R2437</f>
        <v>0</v>
      </c>
      <c r="S2437" s="1">
        <f>'[1]RC-1'!S2437</f>
        <v>0</v>
      </c>
      <c r="T2437" s="1">
        <f>'[1]RC-1'!T2437</f>
        <v>0</v>
      </c>
      <c r="U2437" s="1">
        <f>'[1]RC-1'!U2437</f>
        <v>0</v>
      </c>
      <c r="V2437" s="1">
        <f>'[1]RC-1'!V2437</f>
        <v>0</v>
      </c>
      <c r="W2437" s="1">
        <f>'[1]RC-1'!W2437</f>
        <v>0</v>
      </c>
      <c r="X2437" s="1">
        <f>'[1]RC-1'!X2437</f>
        <v>0</v>
      </c>
      <c r="Y2437" s="1">
        <f>'[1]RC-1'!Y2437</f>
        <v>0</v>
      </c>
      <c r="Z2437" s="1">
        <f>'[1]RC-1'!Z2437</f>
        <v>0</v>
      </c>
      <c r="AA2437" s="1">
        <f>'[1]RC-1'!AA2437</f>
        <v>0</v>
      </c>
      <c r="AB2437" s="1">
        <f>'[1]RC-1'!AB2437</f>
        <v>0</v>
      </c>
      <c r="AC2437" s="1">
        <f>'[1]RC-1'!AC2437</f>
        <v>0</v>
      </c>
      <c r="AD2437" s="1">
        <f>'[1]RC-1'!AD2437</f>
        <v>0</v>
      </c>
      <c r="AE2437" s="1">
        <f>'[1]RC-1'!AE2437</f>
        <v>0</v>
      </c>
      <c r="AF2437" s="1">
        <f>'[1]RC-1'!AF2437</f>
        <v>0</v>
      </c>
      <c r="AG2437" s="1">
        <f>'[1]RC-1'!AG2437</f>
        <v>0</v>
      </c>
      <c r="AH2437" s="1">
        <f>'[1]RC-1'!AH2437</f>
        <v>0</v>
      </c>
      <c r="AI2437" s="1">
        <f>'[1]RC-1'!AI2437</f>
        <v>0</v>
      </c>
    </row>
    <row r="2438" spans="1:35" x14ac:dyDescent="0.3">
      <c r="A2438" s="1">
        <f>'[1]RC-1'!A2438</f>
        <v>0</v>
      </c>
      <c r="B2438" s="1">
        <f>'[1]RC-1'!B2438</f>
        <v>0</v>
      </c>
      <c r="C2438" s="1">
        <f>'[1]RC-1'!C2438</f>
        <v>0</v>
      </c>
      <c r="D2438" s="1">
        <f>'[1]RC-1'!D2438</f>
        <v>0</v>
      </c>
      <c r="E2438" s="1">
        <f>'[1]RC-1'!E2438</f>
        <v>0</v>
      </c>
      <c r="F2438" s="1">
        <f>'[1]RC-1'!F2438</f>
        <v>0</v>
      </c>
      <c r="G2438" s="1">
        <f>'[1]RC-1'!G2438</f>
        <v>0</v>
      </c>
      <c r="H2438" s="1">
        <f>'[1]RC-1'!H2438</f>
        <v>0</v>
      </c>
      <c r="I2438" s="1">
        <f>'[1]RC-1'!I2438</f>
        <v>0</v>
      </c>
      <c r="J2438" s="1">
        <f>'[1]RC-1'!J2438</f>
        <v>0</v>
      </c>
      <c r="K2438" s="1">
        <f>'[1]RC-1'!K2438</f>
        <v>0</v>
      </c>
      <c r="L2438" s="1">
        <f>'[1]RC-1'!L2438</f>
        <v>0</v>
      </c>
      <c r="M2438" s="1">
        <f>'[1]RC-1'!M2438</f>
        <v>0</v>
      </c>
      <c r="N2438" s="1">
        <f>'[1]RC-1'!N2438</f>
        <v>0</v>
      </c>
      <c r="O2438" s="1">
        <f>'[1]RC-1'!O2438</f>
        <v>0</v>
      </c>
      <c r="P2438" s="1">
        <f>'[1]RC-1'!P2438</f>
        <v>0</v>
      </c>
      <c r="Q2438" s="1">
        <f>'[1]RC-1'!Q2438</f>
        <v>0</v>
      </c>
      <c r="R2438" s="1">
        <f>'[1]RC-1'!R2438</f>
        <v>0</v>
      </c>
      <c r="S2438" s="1">
        <f>'[1]RC-1'!S2438</f>
        <v>0</v>
      </c>
      <c r="T2438" s="1">
        <f>'[1]RC-1'!T2438</f>
        <v>0</v>
      </c>
      <c r="U2438" s="1">
        <f>'[1]RC-1'!U2438</f>
        <v>0</v>
      </c>
      <c r="V2438" s="1">
        <f>'[1]RC-1'!V2438</f>
        <v>0</v>
      </c>
      <c r="W2438" s="1">
        <f>'[1]RC-1'!W2438</f>
        <v>0</v>
      </c>
      <c r="X2438" s="1">
        <f>'[1]RC-1'!X2438</f>
        <v>0</v>
      </c>
      <c r="Y2438" s="1">
        <f>'[1]RC-1'!Y2438</f>
        <v>0</v>
      </c>
      <c r="Z2438" s="1">
        <f>'[1]RC-1'!Z2438</f>
        <v>0</v>
      </c>
      <c r="AA2438" s="1">
        <f>'[1]RC-1'!AA2438</f>
        <v>0</v>
      </c>
      <c r="AB2438" s="1">
        <f>'[1]RC-1'!AB2438</f>
        <v>0</v>
      </c>
      <c r="AC2438" s="1">
        <f>'[1]RC-1'!AC2438</f>
        <v>0</v>
      </c>
      <c r="AD2438" s="1">
        <f>'[1]RC-1'!AD2438</f>
        <v>0</v>
      </c>
      <c r="AE2438" s="1">
        <f>'[1]RC-1'!AE2438</f>
        <v>0</v>
      </c>
      <c r="AF2438" s="1">
        <f>'[1]RC-1'!AF2438</f>
        <v>0</v>
      </c>
      <c r="AG2438" s="1">
        <f>'[1]RC-1'!AG2438</f>
        <v>0</v>
      </c>
      <c r="AH2438" s="1">
        <f>'[1]RC-1'!AH2438</f>
        <v>0</v>
      </c>
      <c r="AI2438" s="1">
        <f>'[1]RC-1'!AI2438</f>
        <v>0</v>
      </c>
    </row>
    <row r="2439" spans="1:35" x14ac:dyDescent="0.3">
      <c r="A2439" s="1">
        <f>'[1]RC-1'!A2439</f>
        <v>0</v>
      </c>
      <c r="B2439" s="1">
        <f>'[1]RC-1'!B2439</f>
        <v>0</v>
      </c>
      <c r="C2439" s="1">
        <f>'[1]RC-1'!C2439</f>
        <v>0</v>
      </c>
      <c r="D2439" s="1">
        <f>'[1]RC-1'!D2439</f>
        <v>0</v>
      </c>
      <c r="E2439" s="1">
        <f>'[1]RC-1'!E2439</f>
        <v>0</v>
      </c>
      <c r="F2439" s="1">
        <f>'[1]RC-1'!F2439</f>
        <v>0</v>
      </c>
      <c r="G2439" s="1">
        <f>'[1]RC-1'!G2439</f>
        <v>0</v>
      </c>
      <c r="H2439" s="1">
        <f>'[1]RC-1'!H2439</f>
        <v>0</v>
      </c>
      <c r="I2439" s="1">
        <f>'[1]RC-1'!I2439</f>
        <v>0</v>
      </c>
      <c r="J2439" s="1">
        <f>'[1]RC-1'!J2439</f>
        <v>0</v>
      </c>
      <c r="K2439" s="1">
        <f>'[1]RC-1'!K2439</f>
        <v>0</v>
      </c>
      <c r="L2439" s="1">
        <f>'[1]RC-1'!L2439</f>
        <v>0</v>
      </c>
      <c r="M2439" s="1">
        <f>'[1]RC-1'!M2439</f>
        <v>0</v>
      </c>
      <c r="N2439" s="1">
        <f>'[1]RC-1'!N2439</f>
        <v>0</v>
      </c>
      <c r="O2439" s="1">
        <f>'[1]RC-1'!O2439</f>
        <v>0</v>
      </c>
      <c r="P2439" s="1">
        <f>'[1]RC-1'!P2439</f>
        <v>0</v>
      </c>
      <c r="Q2439" s="1">
        <f>'[1]RC-1'!Q2439</f>
        <v>0</v>
      </c>
      <c r="R2439" s="1">
        <f>'[1]RC-1'!R2439</f>
        <v>0</v>
      </c>
      <c r="S2439" s="1">
        <f>'[1]RC-1'!S2439</f>
        <v>0</v>
      </c>
      <c r="T2439" s="1">
        <f>'[1]RC-1'!T2439</f>
        <v>0</v>
      </c>
      <c r="U2439" s="1">
        <f>'[1]RC-1'!U2439</f>
        <v>0</v>
      </c>
      <c r="V2439" s="1">
        <f>'[1]RC-1'!V2439</f>
        <v>0</v>
      </c>
      <c r="W2439" s="1">
        <f>'[1]RC-1'!W2439</f>
        <v>0</v>
      </c>
      <c r="X2439" s="1">
        <f>'[1]RC-1'!X2439</f>
        <v>0</v>
      </c>
      <c r="Y2439" s="1">
        <f>'[1]RC-1'!Y2439</f>
        <v>0</v>
      </c>
      <c r="Z2439" s="1">
        <f>'[1]RC-1'!Z2439</f>
        <v>0</v>
      </c>
      <c r="AA2439" s="1">
        <f>'[1]RC-1'!AA2439</f>
        <v>0</v>
      </c>
      <c r="AB2439" s="1">
        <f>'[1]RC-1'!AB2439</f>
        <v>0</v>
      </c>
      <c r="AC2439" s="1">
        <f>'[1]RC-1'!AC2439</f>
        <v>0</v>
      </c>
      <c r="AD2439" s="1">
        <f>'[1]RC-1'!AD2439</f>
        <v>0</v>
      </c>
      <c r="AE2439" s="1">
        <f>'[1]RC-1'!AE2439</f>
        <v>0</v>
      </c>
      <c r="AF2439" s="1">
        <f>'[1]RC-1'!AF2439</f>
        <v>0</v>
      </c>
      <c r="AG2439" s="1">
        <f>'[1]RC-1'!AG2439</f>
        <v>0</v>
      </c>
      <c r="AH2439" s="1">
        <f>'[1]RC-1'!AH2439</f>
        <v>0</v>
      </c>
      <c r="AI2439" s="1">
        <f>'[1]RC-1'!AI2439</f>
        <v>0</v>
      </c>
    </row>
    <row r="2440" spans="1:35" x14ac:dyDescent="0.3">
      <c r="A2440" s="1">
        <f>'[1]RC-1'!A2440</f>
        <v>0</v>
      </c>
      <c r="B2440" s="1">
        <f>'[1]RC-1'!B2440</f>
        <v>0</v>
      </c>
      <c r="C2440" s="1">
        <f>'[1]RC-1'!C2440</f>
        <v>0</v>
      </c>
      <c r="D2440" s="1">
        <f>'[1]RC-1'!D2440</f>
        <v>0</v>
      </c>
      <c r="E2440" s="1">
        <f>'[1]RC-1'!E2440</f>
        <v>0</v>
      </c>
      <c r="F2440" s="1">
        <f>'[1]RC-1'!F2440</f>
        <v>0</v>
      </c>
      <c r="G2440" s="1">
        <f>'[1]RC-1'!G2440</f>
        <v>0</v>
      </c>
      <c r="H2440" s="1">
        <f>'[1]RC-1'!H2440</f>
        <v>0</v>
      </c>
      <c r="I2440" s="1">
        <f>'[1]RC-1'!I2440</f>
        <v>0</v>
      </c>
      <c r="J2440" s="1">
        <f>'[1]RC-1'!J2440</f>
        <v>0</v>
      </c>
      <c r="K2440" s="1">
        <f>'[1]RC-1'!K2440</f>
        <v>0</v>
      </c>
      <c r="L2440" s="1">
        <f>'[1]RC-1'!L2440</f>
        <v>0</v>
      </c>
      <c r="M2440" s="1">
        <f>'[1]RC-1'!M2440</f>
        <v>0</v>
      </c>
      <c r="N2440" s="1">
        <f>'[1]RC-1'!N2440</f>
        <v>0</v>
      </c>
      <c r="O2440" s="1">
        <f>'[1]RC-1'!O2440</f>
        <v>0</v>
      </c>
      <c r="P2440" s="1">
        <f>'[1]RC-1'!P2440</f>
        <v>0</v>
      </c>
      <c r="Q2440" s="1">
        <f>'[1]RC-1'!Q2440</f>
        <v>0</v>
      </c>
      <c r="R2440" s="1">
        <f>'[1]RC-1'!R2440</f>
        <v>0</v>
      </c>
      <c r="S2440" s="1">
        <f>'[1]RC-1'!S2440</f>
        <v>0</v>
      </c>
      <c r="T2440" s="1">
        <f>'[1]RC-1'!T2440</f>
        <v>0</v>
      </c>
      <c r="U2440" s="1">
        <f>'[1]RC-1'!U2440</f>
        <v>0</v>
      </c>
      <c r="V2440" s="1">
        <f>'[1]RC-1'!V2440</f>
        <v>0</v>
      </c>
      <c r="W2440" s="1">
        <f>'[1]RC-1'!W2440</f>
        <v>0</v>
      </c>
      <c r="X2440" s="1">
        <f>'[1]RC-1'!X2440</f>
        <v>0</v>
      </c>
      <c r="Y2440" s="1">
        <f>'[1]RC-1'!Y2440</f>
        <v>0</v>
      </c>
      <c r="Z2440" s="1">
        <f>'[1]RC-1'!Z2440</f>
        <v>0</v>
      </c>
      <c r="AA2440" s="1">
        <f>'[1]RC-1'!AA2440</f>
        <v>0</v>
      </c>
      <c r="AB2440" s="1">
        <f>'[1]RC-1'!AB2440</f>
        <v>0</v>
      </c>
      <c r="AC2440" s="1">
        <f>'[1]RC-1'!AC2440</f>
        <v>0</v>
      </c>
      <c r="AD2440" s="1">
        <f>'[1]RC-1'!AD2440</f>
        <v>0</v>
      </c>
      <c r="AE2440" s="1">
        <f>'[1]RC-1'!AE2440</f>
        <v>0</v>
      </c>
      <c r="AF2440" s="1">
        <f>'[1]RC-1'!AF2440</f>
        <v>0</v>
      </c>
      <c r="AG2440" s="1">
        <f>'[1]RC-1'!AG2440</f>
        <v>0</v>
      </c>
      <c r="AH2440" s="1">
        <f>'[1]RC-1'!AH2440</f>
        <v>0</v>
      </c>
      <c r="AI2440" s="1">
        <f>'[1]RC-1'!AI2440</f>
        <v>0</v>
      </c>
    </row>
    <row r="2441" spans="1:35" x14ac:dyDescent="0.3">
      <c r="A2441" s="1">
        <f>'[1]RC-1'!A2441</f>
        <v>0</v>
      </c>
      <c r="B2441" s="1">
        <f>'[1]RC-1'!B2441</f>
        <v>0</v>
      </c>
      <c r="C2441" s="1">
        <f>'[1]RC-1'!C2441</f>
        <v>0</v>
      </c>
      <c r="D2441" s="1">
        <f>'[1]RC-1'!D2441</f>
        <v>0</v>
      </c>
      <c r="E2441" s="1">
        <f>'[1]RC-1'!E2441</f>
        <v>0</v>
      </c>
      <c r="F2441" s="1">
        <f>'[1]RC-1'!F2441</f>
        <v>0</v>
      </c>
      <c r="G2441" s="1">
        <f>'[1]RC-1'!G2441</f>
        <v>0</v>
      </c>
      <c r="H2441" s="1">
        <f>'[1]RC-1'!H2441</f>
        <v>0</v>
      </c>
      <c r="I2441" s="1">
        <f>'[1]RC-1'!I2441</f>
        <v>0</v>
      </c>
      <c r="J2441" s="1">
        <f>'[1]RC-1'!J2441</f>
        <v>0</v>
      </c>
      <c r="K2441" s="1">
        <f>'[1]RC-1'!K2441</f>
        <v>0</v>
      </c>
      <c r="L2441" s="1">
        <f>'[1]RC-1'!L2441</f>
        <v>0</v>
      </c>
      <c r="M2441" s="1">
        <f>'[1]RC-1'!M2441</f>
        <v>0</v>
      </c>
      <c r="N2441" s="1">
        <f>'[1]RC-1'!N2441</f>
        <v>0</v>
      </c>
      <c r="O2441" s="1">
        <f>'[1]RC-1'!O2441</f>
        <v>0</v>
      </c>
      <c r="P2441" s="1">
        <f>'[1]RC-1'!P2441</f>
        <v>0</v>
      </c>
      <c r="Q2441" s="1">
        <f>'[1]RC-1'!Q2441</f>
        <v>0</v>
      </c>
      <c r="R2441" s="1">
        <f>'[1]RC-1'!R2441</f>
        <v>0</v>
      </c>
      <c r="S2441" s="1">
        <f>'[1]RC-1'!S2441</f>
        <v>0</v>
      </c>
      <c r="T2441" s="1">
        <f>'[1]RC-1'!T2441</f>
        <v>0</v>
      </c>
      <c r="U2441" s="1">
        <f>'[1]RC-1'!U2441</f>
        <v>0</v>
      </c>
      <c r="V2441" s="1">
        <f>'[1]RC-1'!V2441</f>
        <v>0</v>
      </c>
      <c r="W2441" s="1">
        <f>'[1]RC-1'!W2441</f>
        <v>0</v>
      </c>
      <c r="X2441" s="1">
        <f>'[1]RC-1'!X2441</f>
        <v>0</v>
      </c>
      <c r="Y2441" s="1">
        <f>'[1]RC-1'!Y2441</f>
        <v>0</v>
      </c>
      <c r="Z2441" s="1">
        <f>'[1]RC-1'!Z2441</f>
        <v>0</v>
      </c>
      <c r="AA2441" s="1">
        <f>'[1]RC-1'!AA2441</f>
        <v>0</v>
      </c>
      <c r="AB2441" s="1">
        <f>'[1]RC-1'!AB2441</f>
        <v>0</v>
      </c>
      <c r="AC2441" s="1">
        <f>'[1]RC-1'!AC2441</f>
        <v>0</v>
      </c>
      <c r="AD2441" s="1">
        <f>'[1]RC-1'!AD2441</f>
        <v>0</v>
      </c>
      <c r="AE2441" s="1">
        <f>'[1]RC-1'!AE2441</f>
        <v>0</v>
      </c>
      <c r="AF2441" s="1">
        <f>'[1]RC-1'!AF2441</f>
        <v>0</v>
      </c>
      <c r="AG2441" s="1">
        <f>'[1]RC-1'!AG2441</f>
        <v>0</v>
      </c>
      <c r="AH2441" s="1">
        <f>'[1]RC-1'!AH2441</f>
        <v>0</v>
      </c>
      <c r="AI2441" s="1">
        <f>'[1]RC-1'!AI2441</f>
        <v>0</v>
      </c>
    </row>
    <row r="2442" spans="1:35" x14ac:dyDescent="0.3">
      <c r="A2442" s="1">
        <f>'[1]RC-1'!A2442</f>
        <v>0</v>
      </c>
      <c r="B2442" s="1">
        <f>'[1]RC-1'!B2442</f>
        <v>0</v>
      </c>
      <c r="C2442" s="1">
        <f>'[1]RC-1'!C2442</f>
        <v>0</v>
      </c>
      <c r="D2442" s="1">
        <f>'[1]RC-1'!D2442</f>
        <v>0</v>
      </c>
      <c r="E2442" s="1">
        <f>'[1]RC-1'!E2442</f>
        <v>0</v>
      </c>
      <c r="F2442" s="1">
        <f>'[1]RC-1'!F2442</f>
        <v>0</v>
      </c>
      <c r="G2442" s="1">
        <f>'[1]RC-1'!G2442</f>
        <v>0</v>
      </c>
      <c r="H2442" s="1">
        <f>'[1]RC-1'!H2442</f>
        <v>0</v>
      </c>
      <c r="I2442" s="1">
        <f>'[1]RC-1'!I2442</f>
        <v>0</v>
      </c>
      <c r="J2442" s="1">
        <f>'[1]RC-1'!J2442</f>
        <v>0</v>
      </c>
      <c r="K2442" s="1">
        <f>'[1]RC-1'!K2442</f>
        <v>0</v>
      </c>
      <c r="L2442" s="1">
        <f>'[1]RC-1'!L2442</f>
        <v>0</v>
      </c>
      <c r="M2442" s="1">
        <f>'[1]RC-1'!M2442</f>
        <v>0</v>
      </c>
      <c r="N2442" s="1">
        <f>'[1]RC-1'!N2442</f>
        <v>0</v>
      </c>
      <c r="O2442" s="1">
        <f>'[1]RC-1'!O2442</f>
        <v>0</v>
      </c>
      <c r="P2442" s="1">
        <f>'[1]RC-1'!P2442</f>
        <v>0</v>
      </c>
      <c r="Q2442" s="1">
        <f>'[1]RC-1'!Q2442</f>
        <v>0</v>
      </c>
      <c r="R2442" s="1">
        <f>'[1]RC-1'!R2442</f>
        <v>0</v>
      </c>
      <c r="S2442" s="1">
        <f>'[1]RC-1'!S2442</f>
        <v>0</v>
      </c>
      <c r="T2442" s="1">
        <f>'[1]RC-1'!T2442</f>
        <v>0</v>
      </c>
      <c r="U2442" s="1">
        <f>'[1]RC-1'!U2442</f>
        <v>0</v>
      </c>
      <c r="V2442" s="1">
        <f>'[1]RC-1'!V2442</f>
        <v>0</v>
      </c>
      <c r="W2442" s="1">
        <f>'[1]RC-1'!W2442</f>
        <v>0</v>
      </c>
      <c r="X2442" s="1">
        <f>'[1]RC-1'!X2442</f>
        <v>0</v>
      </c>
      <c r="Y2442" s="1">
        <f>'[1]RC-1'!Y2442</f>
        <v>0</v>
      </c>
      <c r="Z2442" s="1">
        <f>'[1]RC-1'!Z2442</f>
        <v>0</v>
      </c>
      <c r="AA2442" s="1">
        <f>'[1]RC-1'!AA2442</f>
        <v>0</v>
      </c>
      <c r="AB2442" s="1">
        <f>'[1]RC-1'!AB2442</f>
        <v>0</v>
      </c>
      <c r="AC2442" s="1">
        <f>'[1]RC-1'!AC2442</f>
        <v>0</v>
      </c>
      <c r="AD2442" s="1">
        <f>'[1]RC-1'!AD2442</f>
        <v>0</v>
      </c>
      <c r="AE2442" s="1">
        <f>'[1]RC-1'!AE2442</f>
        <v>0</v>
      </c>
      <c r="AF2442" s="1">
        <f>'[1]RC-1'!AF2442</f>
        <v>0</v>
      </c>
      <c r="AG2442" s="1">
        <f>'[1]RC-1'!AG2442</f>
        <v>0</v>
      </c>
      <c r="AH2442" s="1">
        <f>'[1]RC-1'!AH2442</f>
        <v>0</v>
      </c>
      <c r="AI2442" s="1">
        <f>'[1]RC-1'!AI2442</f>
        <v>0</v>
      </c>
    </row>
    <row r="2443" spans="1:35" x14ac:dyDescent="0.3">
      <c r="A2443" s="1">
        <f>'[1]RC-1'!A2443</f>
        <v>0</v>
      </c>
      <c r="B2443" s="1">
        <f>'[1]RC-1'!B2443</f>
        <v>0</v>
      </c>
      <c r="C2443" s="1">
        <f>'[1]RC-1'!C2443</f>
        <v>0</v>
      </c>
      <c r="D2443" s="1">
        <f>'[1]RC-1'!D2443</f>
        <v>0</v>
      </c>
      <c r="E2443" s="1">
        <f>'[1]RC-1'!E2443</f>
        <v>0</v>
      </c>
      <c r="F2443" s="1">
        <f>'[1]RC-1'!F2443</f>
        <v>0</v>
      </c>
      <c r="G2443" s="1">
        <f>'[1]RC-1'!G2443</f>
        <v>0</v>
      </c>
      <c r="H2443" s="1">
        <f>'[1]RC-1'!H2443</f>
        <v>0</v>
      </c>
      <c r="I2443" s="1">
        <f>'[1]RC-1'!I2443</f>
        <v>0</v>
      </c>
      <c r="J2443" s="1">
        <f>'[1]RC-1'!J2443</f>
        <v>0</v>
      </c>
      <c r="K2443" s="1">
        <f>'[1]RC-1'!K2443</f>
        <v>0</v>
      </c>
      <c r="L2443" s="1">
        <f>'[1]RC-1'!L2443</f>
        <v>0</v>
      </c>
      <c r="M2443" s="1">
        <f>'[1]RC-1'!M2443</f>
        <v>0</v>
      </c>
      <c r="N2443" s="1">
        <f>'[1]RC-1'!N2443</f>
        <v>0</v>
      </c>
      <c r="O2443" s="1">
        <f>'[1]RC-1'!O2443</f>
        <v>0</v>
      </c>
      <c r="P2443" s="1">
        <f>'[1]RC-1'!P2443</f>
        <v>0</v>
      </c>
      <c r="Q2443" s="1">
        <f>'[1]RC-1'!Q2443</f>
        <v>0</v>
      </c>
      <c r="R2443" s="1">
        <f>'[1]RC-1'!R2443</f>
        <v>0</v>
      </c>
      <c r="S2443" s="1">
        <f>'[1]RC-1'!S2443</f>
        <v>0</v>
      </c>
      <c r="T2443" s="1">
        <f>'[1]RC-1'!T2443</f>
        <v>0</v>
      </c>
      <c r="U2443" s="1">
        <f>'[1]RC-1'!U2443</f>
        <v>0</v>
      </c>
      <c r="V2443" s="1">
        <f>'[1]RC-1'!V2443</f>
        <v>0</v>
      </c>
      <c r="W2443" s="1">
        <f>'[1]RC-1'!W2443</f>
        <v>0</v>
      </c>
      <c r="X2443" s="1">
        <f>'[1]RC-1'!X2443</f>
        <v>0</v>
      </c>
      <c r="Y2443" s="1">
        <f>'[1]RC-1'!Y2443</f>
        <v>0</v>
      </c>
      <c r="Z2443" s="1">
        <f>'[1]RC-1'!Z2443</f>
        <v>0</v>
      </c>
      <c r="AA2443" s="1">
        <f>'[1]RC-1'!AA2443</f>
        <v>0</v>
      </c>
      <c r="AB2443" s="1">
        <f>'[1]RC-1'!AB2443</f>
        <v>0</v>
      </c>
      <c r="AC2443" s="1">
        <f>'[1]RC-1'!AC2443</f>
        <v>0</v>
      </c>
      <c r="AD2443" s="1">
        <f>'[1]RC-1'!AD2443</f>
        <v>0</v>
      </c>
      <c r="AE2443" s="1">
        <f>'[1]RC-1'!AE2443</f>
        <v>0</v>
      </c>
      <c r="AF2443" s="1">
        <f>'[1]RC-1'!AF2443</f>
        <v>0</v>
      </c>
      <c r="AG2443" s="1">
        <f>'[1]RC-1'!AG2443</f>
        <v>0</v>
      </c>
      <c r="AH2443" s="1">
        <f>'[1]RC-1'!AH2443</f>
        <v>0</v>
      </c>
      <c r="AI2443" s="1">
        <f>'[1]RC-1'!AI2443</f>
        <v>0</v>
      </c>
    </row>
    <row r="2444" spans="1:35" x14ac:dyDescent="0.3">
      <c r="A2444" s="1">
        <f>'[1]RC-1'!A2444</f>
        <v>0</v>
      </c>
      <c r="B2444" s="1">
        <f>'[1]RC-1'!B2444</f>
        <v>0</v>
      </c>
      <c r="C2444" s="1">
        <f>'[1]RC-1'!C2444</f>
        <v>0</v>
      </c>
      <c r="D2444" s="1">
        <f>'[1]RC-1'!D2444</f>
        <v>0</v>
      </c>
      <c r="E2444" s="1">
        <f>'[1]RC-1'!E2444</f>
        <v>0</v>
      </c>
      <c r="F2444" s="1">
        <f>'[1]RC-1'!F2444</f>
        <v>0</v>
      </c>
      <c r="G2444" s="1">
        <f>'[1]RC-1'!G2444</f>
        <v>0</v>
      </c>
      <c r="H2444" s="1">
        <f>'[1]RC-1'!H2444</f>
        <v>0</v>
      </c>
      <c r="I2444" s="1">
        <f>'[1]RC-1'!I2444</f>
        <v>0</v>
      </c>
      <c r="J2444" s="1">
        <f>'[1]RC-1'!J2444</f>
        <v>0</v>
      </c>
      <c r="K2444" s="1">
        <f>'[1]RC-1'!K2444</f>
        <v>0</v>
      </c>
      <c r="L2444" s="1">
        <f>'[1]RC-1'!L2444</f>
        <v>0</v>
      </c>
      <c r="M2444" s="1">
        <f>'[1]RC-1'!M2444</f>
        <v>0</v>
      </c>
      <c r="N2444" s="1">
        <f>'[1]RC-1'!N2444</f>
        <v>0</v>
      </c>
      <c r="O2444" s="1">
        <f>'[1]RC-1'!O2444</f>
        <v>0</v>
      </c>
      <c r="P2444" s="1">
        <f>'[1]RC-1'!P2444</f>
        <v>0</v>
      </c>
      <c r="Q2444" s="1">
        <f>'[1]RC-1'!Q2444</f>
        <v>0</v>
      </c>
      <c r="R2444" s="1">
        <f>'[1]RC-1'!R2444</f>
        <v>0</v>
      </c>
      <c r="S2444" s="1">
        <f>'[1]RC-1'!S2444</f>
        <v>0</v>
      </c>
      <c r="T2444" s="1">
        <f>'[1]RC-1'!T2444</f>
        <v>0</v>
      </c>
      <c r="U2444" s="1">
        <f>'[1]RC-1'!U2444</f>
        <v>0</v>
      </c>
      <c r="V2444" s="1">
        <f>'[1]RC-1'!V2444</f>
        <v>0</v>
      </c>
      <c r="W2444" s="1">
        <f>'[1]RC-1'!W2444</f>
        <v>0</v>
      </c>
      <c r="X2444" s="1">
        <f>'[1]RC-1'!X2444</f>
        <v>0</v>
      </c>
      <c r="Y2444" s="1">
        <f>'[1]RC-1'!Y2444</f>
        <v>0</v>
      </c>
      <c r="Z2444" s="1">
        <f>'[1]RC-1'!Z2444</f>
        <v>0</v>
      </c>
      <c r="AA2444" s="1">
        <f>'[1]RC-1'!AA2444</f>
        <v>0</v>
      </c>
      <c r="AB2444" s="1">
        <f>'[1]RC-1'!AB2444</f>
        <v>0</v>
      </c>
      <c r="AC2444" s="1">
        <f>'[1]RC-1'!AC2444</f>
        <v>0</v>
      </c>
      <c r="AD2444" s="1">
        <f>'[1]RC-1'!AD2444</f>
        <v>0</v>
      </c>
      <c r="AE2444" s="1">
        <f>'[1]RC-1'!AE2444</f>
        <v>0</v>
      </c>
      <c r="AF2444" s="1">
        <f>'[1]RC-1'!AF2444</f>
        <v>0</v>
      </c>
      <c r="AG2444" s="1">
        <f>'[1]RC-1'!AG2444</f>
        <v>0</v>
      </c>
      <c r="AH2444" s="1">
        <f>'[1]RC-1'!AH2444</f>
        <v>0</v>
      </c>
      <c r="AI2444" s="1">
        <f>'[1]RC-1'!AI2444</f>
        <v>0</v>
      </c>
    </row>
    <row r="2445" spans="1:35" x14ac:dyDescent="0.3">
      <c r="A2445" s="1">
        <f>'[1]RC-1'!A2445</f>
        <v>0</v>
      </c>
      <c r="B2445" s="1">
        <f>'[1]RC-1'!B2445</f>
        <v>0</v>
      </c>
      <c r="C2445" s="1">
        <f>'[1]RC-1'!C2445</f>
        <v>0</v>
      </c>
      <c r="D2445" s="1">
        <f>'[1]RC-1'!D2445</f>
        <v>0</v>
      </c>
      <c r="E2445" s="1">
        <f>'[1]RC-1'!E2445</f>
        <v>0</v>
      </c>
      <c r="F2445" s="1">
        <f>'[1]RC-1'!F2445</f>
        <v>0</v>
      </c>
      <c r="G2445" s="1">
        <f>'[1]RC-1'!G2445</f>
        <v>0</v>
      </c>
      <c r="H2445" s="1">
        <f>'[1]RC-1'!H2445</f>
        <v>0</v>
      </c>
      <c r="I2445" s="1">
        <f>'[1]RC-1'!I2445</f>
        <v>0</v>
      </c>
      <c r="J2445" s="1">
        <f>'[1]RC-1'!J2445</f>
        <v>0</v>
      </c>
      <c r="K2445" s="1">
        <f>'[1]RC-1'!K2445</f>
        <v>0</v>
      </c>
      <c r="L2445" s="1">
        <f>'[1]RC-1'!L2445</f>
        <v>0</v>
      </c>
      <c r="M2445" s="1">
        <f>'[1]RC-1'!M2445</f>
        <v>0</v>
      </c>
      <c r="N2445" s="1">
        <f>'[1]RC-1'!N2445</f>
        <v>0</v>
      </c>
      <c r="O2445" s="1">
        <f>'[1]RC-1'!O2445</f>
        <v>0</v>
      </c>
      <c r="P2445" s="1">
        <f>'[1]RC-1'!P2445</f>
        <v>0</v>
      </c>
      <c r="Q2445" s="1">
        <f>'[1]RC-1'!Q2445</f>
        <v>0</v>
      </c>
      <c r="R2445" s="1">
        <f>'[1]RC-1'!R2445</f>
        <v>0</v>
      </c>
      <c r="S2445" s="1">
        <f>'[1]RC-1'!S2445</f>
        <v>0</v>
      </c>
      <c r="T2445" s="1">
        <f>'[1]RC-1'!T2445</f>
        <v>0</v>
      </c>
      <c r="U2445" s="1">
        <f>'[1]RC-1'!U2445</f>
        <v>0</v>
      </c>
      <c r="V2445" s="1">
        <f>'[1]RC-1'!V2445</f>
        <v>0</v>
      </c>
      <c r="W2445" s="1">
        <f>'[1]RC-1'!W2445</f>
        <v>0</v>
      </c>
      <c r="X2445" s="1">
        <f>'[1]RC-1'!X2445</f>
        <v>0</v>
      </c>
      <c r="Y2445" s="1">
        <f>'[1]RC-1'!Y2445</f>
        <v>0</v>
      </c>
      <c r="Z2445" s="1">
        <f>'[1]RC-1'!Z2445</f>
        <v>0</v>
      </c>
      <c r="AA2445" s="1">
        <f>'[1]RC-1'!AA2445</f>
        <v>0</v>
      </c>
      <c r="AB2445" s="1">
        <f>'[1]RC-1'!AB2445</f>
        <v>0</v>
      </c>
      <c r="AC2445" s="1">
        <f>'[1]RC-1'!AC2445</f>
        <v>0</v>
      </c>
      <c r="AD2445" s="1">
        <f>'[1]RC-1'!AD2445</f>
        <v>0</v>
      </c>
      <c r="AE2445" s="1">
        <f>'[1]RC-1'!AE2445</f>
        <v>0</v>
      </c>
      <c r="AF2445" s="1">
        <f>'[1]RC-1'!AF2445</f>
        <v>0</v>
      </c>
      <c r="AG2445" s="1">
        <f>'[1]RC-1'!AG2445</f>
        <v>0</v>
      </c>
      <c r="AH2445" s="1">
        <f>'[1]RC-1'!AH2445</f>
        <v>0</v>
      </c>
      <c r="AI2445" s="1">
        <f>'[1]RC-1'!AI2445</f>
        <v>0</v>
      </c>
    </row>
    <row r="2446" spans="1:35" x14ac:dyDescent="0.3">
      <c r="A2446" s="1">
        <f>'[1]RC-1'!A2446</f>
        <v>0</v>
      </c>
      <c r="B2446" s="1">
        <f>'[1]RC-1'!B2446</f>
        <v>0</v>
      </c>
      <c r="C2446" s="1">
        <f>'[1]RC-1'!C2446</f>
        <v>0</v>
      </c>
      <c r="D2446" s="1">
        <f>'[1]RC-1'!D2446</f>
        <v>0</v>
      </c>
      <c r="E2446" s="1">
        <f>'[1]RC-1'!E2446</f>
        <v>0</v>
      </c>
      <c r="F2446" s="1">
        <f>'[1]RC-1'!F2446</f>
        <v>0</v>
      </c>
      <c r="G2446" s="1">
        <f>'[1]RC-1'!G2446</f>
        <v>0</v>
      </c>
      <c r="H2446" s="1">
        <f>'[1]RC-1'!H2446</f>
        <v>0</v>
      </c>
      <c r="I2446" s="1">
        <f>'[1]RC-1'!I2446</f>
        <v>0</v>
      </c>
      <c r="J2446" s="1">
        <f>'[1]RC-1'!J2446</f>
        <v>0</v>
      </c>
      <c r="K2446" s="1">
        <f>'[1]RC-1'!K2446</f>
        <v>0</v>
      </c>
      <c r="L2446" s="1">
        <f>'[1]RC-1'!L2446</f>
        <v>0</v>
      </c>
      <c r="M2446" s="1">
        <f>'[1]RC-1'!M2446</f>
        <v>0</v>
      </c>
      <c r="N2446" s="1">
        <f>'[1]RC-1'!N2446</f>
        <v>0</v>
      </c>
      <c r="O2446" s="1">
        <f>'[1]RC-1'!O2446</f>
        <v>0</v>
      </c>
      <c r="P2446" s="1">
        <f>'[1]RC-1'!P2446</f>
        <v>0</v>
      </c>
      <c r="Q2446" s="1">
        <f>'[1]RC-1'!Q2446</f>
        <v>0</v>
      </c>
      <c r="R2446" s="1">
        <f>'[1]RC-1'!R2446</f>
        <v>0</v>
      </c>
      <c r="S2446" s="1">
        <f>'[1]RC-1'!S2446</f>
        <v>0</v>
      </c>
      <c r="T2446" s="1">
        <f>'[1]RC-1'!T2446</f>
        <v>0</v>
      </c>
      <c r="U2446" s="1">
        <f>'[1]RC-1'!U2446</f>
        <v>0</v>
      </c>
      <c r="V2446" s="1">
        <f>'[1]RC-1'!V2446</f>
        <v>0</v>
      </c>
      <c r="W2446" s="1">
        <f>'[1]RC-1'!W2446</f>
        <v>0</v>
      </c>
      <c r="X2446" s="1">
        <f>'[1]RC-1'!X2446</f>
        <v>0</v>
      </c>
      <c r="Y2446" s="1">
        <f>'[1]RC-1'!Y2446</f>
        <v>0</v>
      </c>
      <c r="Z2446" s="1">
        <f>'[1]RC-1'!Z2446</f>
        <v>0</v>
      </c>
      <c r="AA2446" s="1">
        <f>'[1]RC-1'!AA2446</f>
        <v>0</v>
      </c>
      <c r="AB2446" s="1">
        <f>'[1]RC-1'!AB2446</f>
        <v>0</v>
      </c>
      <c r="AC2446" s="1">
        <f>'[1]RC-1'!AC2446</f>
        <v>0</v>
      </c>
      <c r="AD2446" s="1">
        <f>'[1]RC-1'!AD2446</f>
        <v>0</v>
      </c>
      <c r="AE2446" s="1">
        <f>'[1]RC-1'!AE2446</f>
        <v>0</v>
      </c>
      <c r="AF2446" s="1">
        <f>'[1]RC-1'!AF2446</f>
        <v>0</v>
      </c>
      <c r="AG2446" s="1">
        <f>'[1]RC-1'!AG2446</f>
        <v>0</v>
      </c>
      <c r="AH2446" s="1">
        <f>'[1]RC-1'!AH2446</f>
        <v>0</v>
      </c>
      <c r="AI2446" s="1">
        <f>'[1]RC-1'!AI2446</f>
        <v>0</v>
      </c>
    </row>
    <row r="2447" spans="1:35" x14ac:dyDescent="0.3">
      <c r="A2447" s="1">
        <f>'[1]RC-1'!A2447</f>
        <v>0</v>
      </c>
      <c r="B2447" s="1">
        <f>'[1]RC-1'!B2447</f>
        <v>0</v>
      </c>
      <c r="C2447" s="1">
        <f>'[1]RC-1'!C2447</f>
        <v>0</v>
      </c>
      <c r="D2447" s="1">
        <f>'[1]RC-1'!D2447</f>
        <v>0</v>
      </c>
      <c r="E2447" s="1">
        <f>'[1]RC-1'!E2447</f>
        <v>0</v>
      </c>
      <c r="F2447" s="1">
        <f>'[1]RC-1'!F2447</f>
        <v>0</v>
      </c>
      <c r="G2447" s="1">
        <f>'[1]RC-1'!G2447</f>
        <v>0</v>
      </c>
      <c r="H2447" s="1">
        <f>'[1]RC-1'!H2447</f>
        <v>0</v>
      </c>
      <c r="I2447" s="1">
        <f>'[1]RC-1'!I2447</f>
        <v>0</v>
      </c>
      <c r="J2447" s="1">
        <f>'[1]RC-1'!J2447</f>
        <v>0</v>
      </c>
      <c r="K2447" s="1">
        <f>'[1]RC-1'!K2447</f>
        <v>0</v>
      </c>
      <c r="L2447" s="1">
        <f>'[1]RC-1'!L2447</f>
        <v>0</v>
      </c>
      <c r="M2447" s="1">
        <f>'[1]RC-1'!M2447</f>
        <v>0</v>
      </c>
      <c r="N2447" s="1">
        <f>'[1]RC-1'!N2447</f>
        <v>0</v>
      </c>
      <c r="O2447" s="1">
        <f>'[1]RC-1'!O2447</f>
        <v>0</v>
      </c>
      <c r="P2447" s="1">
        <f>'[1]RC-1'!P2447</f>
        <v>0</v>
      </c>
      <c r="Q2447" s="1">
        <f>'[1]RC-1'!Q2447</f>
        <v>0</v>
      </c>
      <c r="R2447" s="1">
        <f>'[1]RC-1'!R2447</f>
        <v>0</v>
      </c>
      <c r="S2447" s="1">
        <f>'[1]RC-1'!S2447</f>
        <v>0</v>
      </c>
      <c r="T2447" s="1">
        <f>'[1]RC-1'!T2447</f>
        <v>0</v>
      </c>
      <c r="U2447" s="1">
        <f>'[1]RC-1'!U2447</f>
        <v>0</v>
      </c>
      <c r="V2447" s="1">
        <f>'[1]RC-1'!V2447</f>
        <v>0</v>
      </c>
      <c r="W2447" s="1">
        <f>'[1]RC-1'!W2447</f>
        <v>0</v>
      </c>
      <c r="X2447" s="1">
        <f>'[1]RC-1'!X2447</f>
        <v>0</v>
      </c>
      <c r="Y2447" s="1">
        <f>'[1]RC-1'!Y2447</f>
        <v>0</v>
      </c>
      <c r="Z2447" s="1">
        <f>'[1]RC-1'!Z2447</f>
        <v>0</v>
      </c>
      <c r="AA2447" s="1">
        <f>'[1]RC-1'!AA2447</f>
        <v>0</v>
      </c>
      <c r="AB2447" s="1">
        <f>'[1]RC-1'!AB2447</f>
        <v>0</v>
      </c>
      <c r="AC2447" s="1">
        <f>'[1]RC-1'!AC2447</f>
        <v>0</v>
      </c>
      <c r="AD2447" s="1">
        <f>'[1]RC-1'!AD2447</f>
        <v>0</v>
      </c>
      <c r="AE2447" s="1">
        <f>'[1]RC-1'!AE2447</f>
        <v>0</v>
      </c>
      <c r="AF2447" s="1">
        <f>'[1]RC-1'!AF2447</f>
        <v>0</v>
      </c>
      <c r="AG2447" s="1">
        <f>'[1]RC-1'!AG2447</f>
        <v>0</v>
      </c>
      <c r="AH2447" s="1">
        <f>'[1]RC-1'!AH2447</f>
        <v>0</v>
      </c>
      <c r="AI2447" s="1">
        <f>'[1]RC-1'!AI2447</f>
        <v>0</v>
      </c>
    </row>
    <row r="2448" spans="1:35" x14ac:dyDescent="0.3">
      <c r="A2448" s="1">
        <f>'[1]RC-1'!A2448</f>
        <v>0</v>
      </c>
      <c r="B2448" s="1">
        <f>'[1]RC-1'!B2448</f>
        <v>0</v>
      </c>
      <c r="C2448" s="1">
        <f>'[1]RC-1'!C2448</f>
        <v>0</v>
      </c>
      <c r="D2448" s="1">
        <f>'[1]RC-1'!D2448</f>
        <v>0</v>
      </c>
      <c r="E2448" s="1">
        <f>'[1]RC-1'!E2448</f>
        <v>0</v>
      </c>
      <c r="F2448" s="1">
        <f>'[1]RC-1'!F2448</f>
        <v>0</v>
      </c>
      <c r="G2448" s="1">
        <f>'[1]RC-1'!G2448</f>
        <v>0</v>
      </c>
      <c r="H2448" s="1">
        <f>'[1]RC-1'!H2448</f>
        <v>0</v>
      </c>
      <c r="I2448" s="1">
        <f>'[1]RC-1'!I2448</f>
        <v>0</v>
      </c>
      <c r="J2448" s="1">
        <f>'[1]RC-1'!J2448</f>
        <v>0</v>
      </c>
      <c r="K2448" s="1">
        <f>'[1]RC-1'!K2448</f>
        <v>0</v>
      </c>
      <c r="L2448" s="1">
        <f>'[1]RC-1'!L2448</f>
        <v>0</v>
      </c>
      <c r="M2448" s="1">
        <f>'[1]RC-1'!M2448</f>
        <v>0</v>
      </c>
      <c r="N2448" s="1">
        <f>'[1]RC-1'!N2448</f>
        <v>0</v>
      </c>
      <c r="O2448" s="1">
        <f>'[1]RC-1'!O2448</f>
        <v>0</v>
      </c>
      <c r="P2448" s="1">
        <f>'[1]RC-1'!P2448</f>
        <v>0</v>
      </c>
      <c r="Q2448" s="1">
        <f>'[1]RC-1'!Q2448</f>
        <v>0</v>
      </c>
      <c r="R2448" s="1">
        <f>'[1]RC-1'!R2448</f>
        <v>0</v>
      </c>
      <c r="S2448" s="1">
        <f>'[1]RC-1'!S2448</f>
        <v>0</v>
      </c>
      <c r="T2448" s="1">
        <f>'[1]RC-1'!T2448</f>
        <v>0</v>
      </c>
      <c r="U2448" s="1">
        <f>'[1]RC-1'!U2448</f>
        <v>0</v>
      </c>
      <c r="V2448" s="1">
        <f>'[1]RC-1'!V2448</f>
        <v>0</v>
      </c>
      <c r="W2448" s="1">
        <f>'[1]RC-1'!W2448</f>
        <v>0</v>
      </c>
      <c r="X2448" s="1">
        <f>'[1]RC-1'!X2448</f>
        <v>0</v>
      </c>
      <c r="Y2448" s="1">
        <f>'[1]RC-1'!Y2448</f>
        <v>0</v>
      </c>
      <c r="Z2448" s="1">
        <f>'[1]RC-1'!Z2448</f>
        <v>0</v>
      </c>
      <c r="AA2448" s="1">
        <f>'[1]RC-1'!AA2448</f>
        <v>0</v>
      </c>
      <c r="AB2448" s="1">
        <f>'[1]RC-1'!AB2448</f>
        <v>0</v>
      </c>
      <c r="AC2448" s="1">
        <f>'[1]RC-1'!AC2448</f>
        <v>0</v>
      </c>
      <c r="AD2448" s="1">
        <f>'[1]RC-1'!AD2448</f>
        <v>0</v>
      </c>
      <c r="AE2448" s="1">
        <f>'[1]RC-1'!AE2448</f>
        <v>0</v>
      </c>
      <c r="AF2448" s="1">
        <f>'[1]RC-1'!AF2448</f>
        <v>0</v>
      </c>
      <c r="AG2448" s="1">
        <f>'[1]RC-1'!AG2448</f>
        <v>0</v>
      </c>
      <c r="AH2448" s="1">
        <f>'[1]RC-1'!AH2448</f>
        <v>0</v>
      </c>
      <c r="AI2448" s="1">
        <f>'[1]RC-1'!AI2448</f>
        <v>0</v>
      </c>
    </row>
    <row r="2449" spans="1:35" x14ac:dyDescent="0.3">
      <c r="A2449" s="1">
        <f>'[1]RC-1'!A2449</f>
        <v>0</v>
      </c>
      <c r="B2449" s="1">
        <f>'[1]RC-1'!B2449</f>
        <v>0</v>
      </c>
      <c r="C2449" s="1">
        <f>'[1]RC-1'!C2449</f>
        <v>0</v>
      </c>
      <c r="D2449" s="1">
        <f>'[1]RC-1'!D2449</f>
        <v>0</v>
      </c>
      <c r="E2449" s="1">
        <f>'[1]RC-1'!E2449</f>
        <v>0</v>
      </c>
      <c r="F2449" s="1">
        <f>'[1]RC-1'!F2449</f>
        <v>0</v>
      </c>
      <c r="G2449" s="1">
        <f>'[1]RC-1'!G2449</f>
        <v>0</v>
      </c>
      <c r="H2449" s="1">
        <f>'[1]RC-1'!H2449</f>
        <v>0</v>
      </c>
      <c r="I2449" s="1">
        <f>'[1]RC-1'!I2449</f>
        <v>0</v>
      </c>
      <c r="J2449" s="1">
        <f>'[1]RC-1'!J2449</f>
        <v>0</v>
      </c>
      <c r="K2449" s="1">
        <f>'[1]RC-1'!K2449</f>
        <v>0</v>
      </c>
      <c r="L2449" s="1">
        <f>'[1]RC-1'!L2449</f>
        <v>0</v>
      </c>
      <c r="M2449" s="1">
        <f>'[1]RC-1'!M2449</f>
        <v>0</v>
      </c>
      <c r="N2449" s="1">
        <f>'[1]RC-1'!N2449</f>
        <v>0</v>
      </c>
      <c r="O2449" s="1">
        <f>'[1]RC-1'!O2449</f>
        <v>0</v>
      </c>
      <c r="P2449" s="1">
        <f>'[1]RC-1'!P2449</f>
        <v>0</v>
      </c>
      <c r="Q2449" s="1">
        <f>'[1]RC-1'!Q2449</f>
        <v>0</v>
      </c>
      <c r="R2449" s="1">
        <f>'[1]RC-1'!R2449</f>
        <v>0</v>
      </c>
      <c r="S2449" s="1">
        <f>'[1]RC-1'!S2449</f>
        <v>0</v>
      </c>
      <c r="T2449" s="1">
        <f>'[1]RC-1'!T2449</f>
        <v>0</v>
      </c>
      <c r="U2449" s="1">
        <f>'[1]RC-1'!U2449</f>
        <v>0</v>
      </c>
      <c r="V2449" s="1">
        <f>'[1]RC-1'!V2449</f>
        <v>0</v>
      </c>
      <c r="W2449" s="1">
        <f>'[1]RC-1'!W2449</f>
        <v>0</v>
      </c>
      <c r="X2449" s="1">
        <f>'[1]RC-1'!X2449</f>
        <v>0</v>
      </c>
      <c r="Y2449" s="1">
        <f>'[1]RC-1'!Y2449</f>
        <v>0</v>
      </c>
      <c r="Z2449" s="1">
        <f>'[1]RC-1'!Z2449</f>
        <v>0</v>
      </c>
      <c r="AA2449" s="1">
        <f>'[1]RC-1'!AA2449</f>
        <v>0</v>
      </c>
      <c r="AB2449" s="1">
        <f>'[1]RC-1'!AB2449</f>
        <v>0</v>
      </c>
      <c r="AC2449" s="1">
        <f>'[1]RC-1'!AC2449</f>
        <v>0</v>
      </c>
      <c r="AD2449" s="1">
        <f>'[1]RC-1'!AD2449</f>
        <v>0</v>
      </c>
      <c r="AE2449" s="1">
        <f>'[1]RC-1'!AE2449</f>
        <v>0</v>
      </c>
      <c r="AF2449" s="1">
        <f>'[1]RC-1'!AF2449</f>
        <v>0</v>
      </c>
      <c r="AG2449" s="1">
        <f>'[1]RC-1'!AG2449</f>
        <v>0</v>
      </c>
      <c r="AH2449" s="1">
        <f>'[1]RC-1'!AH2449</f>
        <v>0</v>
      </c>
      <c r="AI2449" s="1">
        <f>'[1]RC-1'!AI2449</f>
        <v>0</v>
      </c>
    </row>
    <row r="2450" spans="1:35" x14ac:dyDescent="0.3">
      <c r="A2450" s="1">
        <f>'[1]RC-1'!A2450</f>
        <v>0</v>
      </c>
      <c r="B2450" s="1">
        <f>'[1]RC-1'!B2450</f>
        <v>0</v>
      </c>
      <c r="C2450" s="1">
        <f>'[1]RC-1'!C2450</f>
        <v>0</v>
      </c>
      <c r="D2450" s="1">
        <f>'[1]RC-1'!D2450</f>
        <v>0</v>
      </c>
      <c r="E2450" s="1">
        <f>'[1]RC-1'!E2450</f>
        <v>0</v>
      </c>
      <c r="F2450" s="1">
        <f>'[1]RC-1'!F2450</f>
        <v>0</v>
      </c>
      <c r="G2450" s="1">
        <f>'[1]RC-1'!G2450</f>
        <v>0</v>
      </c>
      <c r="H2450" s="1">
        <f>'[1]RC-1'!H2450</f>
        <v>0</v>
      </c>
      <c r="I2450" s="1">
        <f>'[1]RC-1'!I2450</f>
        <v>0</v>
      </c>
      <c r="J2450" s="1">
        <f>'[1]RC-1'!J2450</f>
        <v>0</v>
      </c>
      <c r="K2450" s="1">
        <f>'[1]RC-1'!K2450</f>
        <v>0</v>
      </c>
      <c r="L2450" s="1">
        <f>'[1]RC-1'!L2450</f>
        <v>0</v>
      </c>
      <c r="M2450" s="1">
        <f>'[1]RC-1'!M2450</f>
        <v>0</v>
      </c>
      <c r="N2450" s="1">
        <f>'[1]RC-1'!N2450</f>
        <v>0</v>
      </c>
      <c r="O2450" s="1">
        <f>'[1]RC-1'!O2450</f>
        <v>0</v>
      </c>
      <c r="P2450" s="1">
        <f>'[1]RC-1'!P2450</f>
        <v>0</v>
      </c>
      <c r="Q2450" s="1">
        <f>'[1]RC-1'!Q2450</f>
        <v>0</v>
      </c>
      <c r="R2450" s="1">
        <f>'[1]RC-1'!R2450</f>
        <v>0</v>
      </c>
      <c r="S2450" s="1">
        <f>'[1]RC-1'!S2450</f>
        <v>0</v>
      </c>
      <c r="T2450" s="1">
        <f>'[1]RC-1'!T2450</f>
        <v>0</v>
      </c>
      <c r="U2450" s="1">
        <f>'[1]RC-1'!U2450</f>
        <v>0</v>
      </c>
      <c r="V2450" s="1">
        <f>'[1]RC-1'!V2450</f>
        <v>0</v>
      </c>
      <c r="W2450" s="1">
        <f>'[1]RC-1'!W2450</f>
        <v>0</v>
      </c>
      <c r="X2450" s="1">
        <f>'[1]RC-1'!X2450</f>
        <v>0</v>
      </c>
      <c r="Y2450" s="1">
        <f>'[1]RC-1'!Y2450</f>
        <v>0</v>
      </c>
      <c r="Z2450" s="1">
        <f>'[1]RC-1'!Z2450</f>
        <v>0</v>
      </c>
      <c r="AA2450" s="1">
        <f>'[1]RC-1'!AA2450</f>
        <v>0</v>
      </c>
      <c r="AB2450" s="1">
        <f>'[1]RC-1'!AB2450</f>
        <v>0</v>
      </c>
      <c r="AC2450" s="1">
        <f>'[1]RC-1'!AC2450</f>
        <v>0</v>
      </c>
      <c r="AD2450" s="1">
        <f>'[1]RC-1'!AD2450</f>
        <v>0</v>
      </c>
      <c r="AE2450" s="1">
        <f>'[1]RC-1'!AE2450</f>
        <v>0</v>
      </c>
      <c r="AF2450" s="1">
        <f>'[1]RC-1'!AF2450</f>
        <v>0</v>
      </c>
      <c r="AG2450" s="1">
        <f>'[1]RC-1'!AG2450</f>
        <v>0</v>
      </c>
      <c r="AH2450" s="1">
        <f>'[1]RC-1'!AH2450</f>
        <v>0</v>
      </c>
      <c r="AI2450" s="1">
        <f>'[1]RC-1'!AI2450</f>
        <v>0</v>
      </c>
    </row>
    <row r="2451" spans="1:35" x14ac:dyDescent="0.3">
      <c r="A2451" s="1">
        <f>'[1]RC-1'!A2451</f>
        <v>0</v>
      </c>
      <c r="B2451" s="1">
        <f>'[1]RC-1'!B2451</f>
        <v>0</v>
      </c>
      <c r="C2451" s="1">
        <f>'[1]RC-1'!C2451</f>
        <v>0</v>
      </c>
      <c r="D2451" s="1">
        <f>'[1]RC-1'!D2451</f>
        <v>0</v>
      </c>
      <c r="E2451" s="1">
        <f>'[1]RC-1'!E2451</f>
        <v>0</v>
      </c>
      <c r="F2451" s="1">
        <f>'[1]RC-1'!F2451</f>
        <v>0</v>
      </c>
      <c r="G2451" s="1">
        <f>'[1]RC-1'!G2451</f>
        <v>0</v>
      </c>
      <c r="H2451" s="1">
        <f>'[1]RC-1'!H2451</f>
        <v>0</v>
      </c>
      <c r="I2451" s="1">
        <f>'[1]RC-1'!I2451</f>
        <v>0</v>
      </c>
      <c r="J2451" s="1">
        <f>'[1]RC-1'!J2451</f>
        <v>0</v>
      </c>
      <c r="K2451" s="1">
        <f>'[1]RC-1'!K2451</f>
        <v>0</v>
      </c>
      <c r="L2451" s="1">
        <f>'[1]RC-1'!L2451</f>
        <v>0</v>
      </c>
      <c r="M2451" s="1">
        <f>'[1]RC-1'!M2451</f>
        <v>0</v>
      </c>
      <c r="N2451" s="1">
        <f>'[1]RC-1'!N2451</f>
        <v>0</v>
      </c>
      <c r="O2451" s="1">
        <f>'[1]RC-1'!O2451</f>
        <v>0</v>
      </c>
      <c r="P2451" s="1">
        <f>'[1]RC-1'!P2451</f>
        <v>0</v>
      </c>
      <c r="Q2451" s="1">
        <f>'[1]RC-1'!Q2451</f>
        <v>0</v>
      </c>
      <c r="R2451" s="1">
        <f>'[1]RC-1'!R2451</f>
        <v>0</v>
      </c>
      <c r="S2451" s="1">
        <f>'[1]RC-1'!S2451</f>
        <v>0</v>
      </c>
      <c r="T2451" s="1">
        <f>'[1]RC-1'!T2451</f>
        <v>0</v>
      </c>
      <c r="U2451" s="1">
        <f>'[1]RC-1'!U2451</f>
        <v>0</v>
      </c>
      <c r="V2451" s="1">
        <f>'[1]RC-1'!V2451</f>
        <v>0</v>
      </c>
      <c r="W2451" s="1">
        <f>'[1]RC-1'!W2451</f>
        <v>0</v>
      </c>
      <c r="X2451" s="1">
        <f>'[1]RC-1'!X2451</f>
        <v>0</v>
      </c>
      <c r="Y2451" s="1">
        <f>'[1]RC-1'!Y2451</f>
        <v>0</v>
      </c>
      <c r="Z2451" s="1">
        <f>'[1]RC-1'!Z2451</f>
        <v>0</v>
      </c>
      <c r="AA2451" s="1">
        <f>'[1]RC-1'!AA2451</f>
        <v>0</v>
      </c>
      <c r="AB2451" s="1">
        <f>'[1]RC-1'!AB2451</f>
        <v>0</v>
      </c>
      <c r="AC2451" s="1">
        <f>'[1]RC-1'!AC2451</f>
        <v>0</v>
      </c>
      <c r="AD2451" s="1">
        <f>'[1]RC-1'!AD2451</f>
        <v>0</v>
      </c>
      <c r="AE2451" s="1">
        <f>'[1]RC-1'!AE2451</f>
        <v>0</v>
      </c>
      <c r="AF2451" s="1">
        <f>'[1]RC-1'!AF2451</f>
        <v>0</v>
      </c>
      <c r="AG2451" s="1">
        <f>'[1]RC-1'!AG2451</f>
        <v>0</v>
      </c>
      <c r="AH2451" s="1">
        <f>'[1]RC-1'!AH2451</f>
        <v>0</v>
      </c>
      <c r="AI2451" s="1">
        <f>'[1]RC-1'!AI2451</f>
        <v>0</v>
      </c>
    </row>
    <row r="2452" spans="1:35" x14ac:dyDescent="0.3">
      <c r="A2452" s="1">
        <f>'[1]RC-1'!A2452</f>
        <v>0</v>
      </c>
      <c r="B2452" s="1">
        <f>'[1]RC-1'!B2452</f>
        <v>0</v>
      </c>
      <c r="C2452" s="1">
        <f>'[1]RC-1'!C2452</f>
        <v>0</v>
      </c>
      <c r="D2452" s="1">
        <f>'[1]RC-1'!D2452</f>
        <v>0</v>
      </c>
      <c r="E2452" s="1">
        <f>'[1]RC-1'!E2452</f>
        <v>0</v>
      </c>
      <c r="F2452" s="1">
        <f>'[1]RC-1'!F2452</f>
        <v>0</v>
      </c>
      <c r="G2452" s="1">
        <f>'[1]RC-1'!G2452</f>
        <v>0</v>
      </c>
      <c r="H2452" s="1">
        <f>'[1]RC-1'!H2452</f>
        <v>0</v>
      </c>
      <c r="I2452" s="1">
        <f>'[1]RC-1'!I2452</f>
        <v>0</v>
      </c>
      <c r="J2452" s="1">
        <f>'[1]RC-1'!J2452</f>
        <v>0</v>
      </c>
      <c r="K2452" s="1">
        <f>'[1]RC-1'!K2452</f>
        <v>0</v>
      </c>
      <c r="L2452" s="1">
        <f>'[1]RC-1'!L2452</f>
        <v>0</v>
      </c>
      <c r="M2452" s="1">
        <f>'[1]RC-1'!M2452</f>
        <v>0</v>
      </c>
      <c r="N2452" s="1">
        <f>'[1]RC-1'!N2452</f>
        <v>0</v>
      </c>
      <c r="O2452" s="1">
        <f>'[1]RC-1'!O2452</f>
        <v>0</v>
      </c>
      <c r="P2452" s="1">
        <f>'[1]RC-1'!P2452</f>
        <v>0</v>
      </c>
      <c r="Q2452" s="1">
        <f>'[1]RC-1'!Q2452</f>
        <v>0</v>
      </c>
      <c r="R2452" s="1">
        <f>'[1]RC-1'!R2452</f>
        <v>0</v>
      </c>
      <c r="S2452" s="1">
        <f>'[1]RC-1'!S2452</f>
        <v>0</v>
      </c>
      <c r="T2452" s="1">
        <f>'[1]RC-1'!T2452</f>
        <v>0</v>
      </c>
      <c r="U2452" s="1">
        <f>'[1]RC-1'!U2452</f>
        <v>0</v>
      </c>
      <c r="V2452" s="1">
        <f>'[1]RC-1'!V2452</f>
        <v>0</v>
      </c>
      <c r="W2452" s="1">
        <f>'[1]RC-1'!W2452</f>
        <v>0</v>
      </c>
      <c r="X2452" s="1">
        <f>'[1]RC-1'!X2452</f>
        <v>0</v>
      </c>
      <c r="Y2452" s="1">
        <f>'[1]RC-1'!Y2452</f>
        <v>0</v>
      </c>
      <c r="Z2452" s="1">
        <f>'[1]RC-1'!Z2452</f>
        <v>0</v>
      </c>
      <c r="AA2452" s="1">
        <f>'[1]RC-1'!AA2452</f>
        <v>0</v>
      </c>
      <c r="AB2452" s="1">
        <f>'[1]RC-1'!AB2452</f>
        <v>0</v>
      </c>
      <c r="AC2452" s="1">
        <f>'[1]RC-1'!AC2452</f>
        <v>0</v>
      </c>
      <c r="AD2452" s="1">
        <f>'[1]RC-1'!AD2452</f>
        <v>0</v>
      </c>
      <c r="AE2452" s="1">
        <f>'[1]RC-1'!AE2452</f>
        <v>0</v>
      </c>
      <c r="AF2452" s="1">
        <f>'[1]RC-1'!AF2452</f>
        <v>0</v>
      </c>
      <c r="AG2452" s="1">
        <f>'[1]RC-1'!AG2452</f>
        <v>0</v>
      </c>
      <c r="AH2452" s="1">
        <f>'[1]RC-1'!AH2452</f>
        <v>0</v>
      </c>
      <c r="AI2452" s="1">
        <f>'[1]RC-1'!AI2452</f>
        <v>0</v>
      </c>
    </row>
    <row r="2453" spans="1:35" x14ac:dyDescent="0.3">
      <c r="A2453" s="1">
        <f>'[1]RC-1'!A2453</f>
        <v>0</v>
      </c>
      <c r="B2453" s="1">
        <f>'[1]RC-1'!B2453</f>
        <v>0</v>
      </c>
      <c r="C2453" s="1">
        <f>'[1]RC-1'!C2453</f>
        <v>0</v>
      </c>
      <c r="D2453" s="1">
        <f>'[1]RC-1'!D2453</f>
        <v>0</v>
      </c>
      <c r="E2453" s="1">
        <f>'[1]RC-1'!E2453</f>
        <v>0</v>
      </c>
      <c r="F2453" s="1">
        <f>'[1]RC-1'!F2453</f>
        <v>0</v>
      </c>
      <c r="G2453" s="1">
        <f>'[1]RC-1'!G2453</f>
        <v>0</v>
      </c>
      <c r="H2453" s="1">
        <f>'[1]RC-1'!H2453</f>
        <v>0</v>
      </c>
      <c r="I2453" s="1">
        <f>'[1]RC-1'!I2453</f>
        <v>0</v>
      </c>
      <c r="J2453" s="1">
        <f>'[1]RC-1'!J2453</f>
        <v>0</v>
      </c>
      <c r="K2453" s="1">
        <f>'[1]RC-1'!K2453</f>
        <v>0</v>
      </c>
      <c r="L2453" s="1">
        <f>'[1]RC-1'!L2453</f>
        <v>0</v>
      </c>
      <c r="M2453" s="1">
        <f>'[1]RC-1'!M2453</f>
        <v>0</v>
      </c>
      <c r="N2453" s="1">
        <f>'[1]RC-1'!N2453</f>
        <v>0</v>
      </c>
      <c r="O2453" s="1">
        <f>'[1]RC-1'!O2453</f>
        <v>0</v>
      </c>
      <c r="P2453" s="1">
        <f>'[1]RC-1'!P2453</f>
        <v>0</v>
      </c>
      <c r="Q2453" s="1">
        <f>'[1]RC-1'!Q2453</f>
        <v>0</v>
      </c>
      <c r="R2453" s="1">
        <f>'[1]RC-1'!R2453</f>
        <v>0</v>
      </c>
      <c r="S2453" s="1">
        <f>'[1]RC-1'!S2453</f>
        <v>0</v>
      </c>
      <c r="T2453" s="1">
        <f>'[1]RC-1'!T2453</f>
        <v>0</v>
      </c>
      <c r="U2453" s="1">
        <f>'[1]RC-1'!U2453</f>
        <v>0</v>
      </c>
      <c r="V2453" s="1">
        <f>'[1]RC-1'!V2453</f>
        <v>0</v>
      </c>
      <c r="W2453" s="1">
        <f>'[1]RC-1'!W2453</f>
        <v>0</v>
      </c>
      <c r="X2453" s="1">
        <f>'[1]RC-1'!X2453</f>
        <v>0</v>
      </c>
      <c r="Y2453" s="1">
        <f>'[1]RC-1'!Y2453</f>
        <v>0</v>
      </c>
      <c r="Z2453" s="1">
        <f>'[1]RC-1'!Z2453</f>
        <v>0</v>
      </c>
      <c r="AA2453" s="1">
        <f>'[1]RC-1'!AA2453</f>
        <v>0</v>
      </c>
      <c r="AB2453" s="1">
        <f>'[1]RC-1'!AB2453</f>
        <v>0</v>
      </c>
      <c r="AC2453" s="1">
        <f>'[1]RC-1'!AC2453</f>
        <v>0</v>
      </c>
      <c r="AD2453" s="1">
        <f>'[1]RC-1'!AD2453</f>
        <v>0</v>
      </c>
      <c r="AE2453" s="1">
        <f>'[1]RC-1'!AE2453</f>
        <v>0</v>
      </c>
      <c r="AF2453" s="1">
        <f>'[1]RC-1'!AF2453</f>
        <v>0</v>
      </c>
      <c r="AG2453" s="1">
        <f>'[1]RC-1'!AG2453</f>
        <v>0</v>
      </c>
      <c r="AH2453" s="1">
        <f>'[1]RC-1'!AH2453</f>
        <v>0</v>
      </c>
      <c r="AI2453" s="1">
        <f>'[1]RC-1'!AI2453</f>
        <v>0</v>
      </c>
    </row>
    <row r="2454" spans="1:35" x14ac:dyDescent="0.3">
      <c r="A2454" s="1">
        <f>'[1]RC-1'!A2454</f>
        <v>0</v>
      </c>
      <c r="B2454" s="1">
        <f>'[1]RC-1'!B2454</f>
        <v>0</v>
      </c>
      <c r="C2454" s="1">
        <f>'[1]RC-1'!C2454</f>
        <v>0</v>
      </c>
      <c r="D2454" s="1">
        <f>'[1]RC-1'!D2454</f>
        <v>0</v>
      </c>
      <c r="E2454" s="1">
        <f>'[1]RC-1'!E2454</f>
        <v>0</v>
      </c>
      <c r="F2454" s="1">
        <f>'[1]RC-1'!F2454</f>
        <v>0</v>
      </c>
      <c r="G2454" s="1">
        <f>'[1]RC-1'!G2454</f>
        <v>0</v>
      </c>
      <c r="H2454" s="1">
        <f>'[1]RC-1'!H2454</f>
        <v>0</v>
      </c>
      <c r="I2454" s="1">
        <f>'[1]RC-1'!I2454</f>
        <v>0</v>
      </c>
      <c r="J2454" s="1">
        <f>'[1]RC-1'!J2454</f>
        <v>0</v>
      </c>
      <c r="K2454" s="1">
        <f>'[1]RC-1'!K2454</f>
        <v>0</v>
      </c>
      <c r="L2454" s="1">
        <f>'[1]RC-1'!L2454</f>
        <v>0</v>
      </c>
      <c r="M2454" s="1">
        <f>'[1]RC-1'!M2454</f>
        <v>0</v>
      </c>
      <c r="N2454" s="1">
        <f>'[1]RC-1'!N2454</f>
        <v>0</v>
      </c>
      <c r="O2454" s="1">
        <f>'[1]RC-1'!O2454</f>
        <v>0</v>
      </c>
      <c r="P2454" s="1">
        <f>'[1]RC-1'!P2454</f>
        <v>0</v>
      </c>
      <c r="Q2454" s="1">
        <f>'[1]RC-1'!Q2454</f>
        <v>0</v>
      </c>
      <c r="R2454" s="1">
        <f>'[1]RC-1'!R2454</f>
        <v>0</v>
      </c>
      <c r="S2454" s="1">
        <f>'[1]RC-1'!S2454</f>
        <v>0</v>
      </c>
      <c r="T2454" s="1">
        <f>'[1]RC-1'!T2454</f>
        <v>0</v>
      </c>
      <c r="U2454" s="1">
        <f>'[1]RC-1'!U2454</f>
        <v>0</v>
      </c>
      <c r="V2454" s="1">
        <f>'[1]RC-1'!V2454</f>
        <v>0</v>
      </c>
      <c r="W2454" s="1">
        <f>'[1]RC-1'!W2454</f>
        <v>0</v>
      </c>
      <c r="X2454" s="1">
        <f>'[1]RC-1'!X2454</f>
        <v>0</v>
      </c>
      <c r="Y2454" s="1">
        <f>'[1]RC-1'!Y2454</f>
        <v>0</v>
      </c>
      <c r="Z2454" s="1">
        <f>'[1]RC-1'!Z2454</f>
        <v>0</v>
      </c>
      <c r="AA2454" s="1">
        <f>'[1]RC-1'!AA2454</f>
        <v>0</v>
      </c>
      <c r="AB2454" s="1">
        <f>'[1]RC-1'!AB2454</f>
        <v>0</v>
      </c>
      <c r="AC2454" s="1">
        <f>'[1]RC-1'!AC2454</f>
        <v>0</v>
      </c>
      <c r="AD2454" s="1">
        <f>'[1]RC-1'!AD2454</f>
        <v>0</v>
      </c>
      <c r="AE2454" s="1">
        <f>'[1]RC-1'!AE2454</f>
        <v>0</v>
      </c>
      <c r="AF2454" s="1">
        <f>'[1]RC-1'!AF2454</f>
        <v>0</v>
      </c>
      <c r="AG2454" s="1">
        <f>'[1]RC-1'!AG2454</f>
        <v>0</v>
      </c>
      <c r="AH2454" s="1">
        <f>'[1]RC-1'!AH2454</f>
        <v>0</v>
      </c>
      <c r="AI2454" s="1">
        <f>'[1]RC-1'!AI2454</f>
        <v>0</v>
      </c>
    </row>
    <row r="2455" spans="1:35" x14ac:dyDescent="0.3">
      <c r="A2455" s="1">
        <f>'[1]RC-1'!A2455</f>
        <v>0</v>
      </c>
      <c r="B2455" s="1">
        <f>'[1]RC-1'!B2455</f>
        <v>0</v>
      </c>
      <c r="C2455" s="1">
        <f>'[1]RC-1'!C2455</f>
        <v>0</v>
      </c>
      <c r="D2455" s="1">
        <f>'[1]RC-1'!D2455</f>
        <v>0</v>
      </c>
      <c r="E2455" s="1">
        <f>'[1]RC-1'!E2455</f>
        <v>0</v>
      </c>
      <c r="F2455" s="1">
        <f>'[1]RC-1'!F2455</f>
        <v>0</v>
      </c>
      <c r="G2455" s="1">
        <f>'[1]RC-1'!G2455</f>
        <v>0</v>
      </c>
      <c r="H2455" s="1">
        <f>'[1]RC-1'!H2455</f>
        <v>0</v>
      </c>
      <c r="I2455" s="1">
        <f>'[1]RC-1'!I2455</f>
        <v>0</v>
      </c>
      <c r="J2455" s="1">
        <f>'[1]RC-1'!J2455</f>
        <v>0</v>
      </c>
      <c r="K2455" s="1">
        <f>'[1]RC-1'!K2455</f>
        <v>0</v>
      </c>
      <c r="L2455" s="1">
        <f>'[1]RC-1'!L2455</f>
        <v>0</v>
      </c>
      <c r="M2455" s="1">
        <f>'[1]RC-1'!M2455</f>
        <v>0</v>
      </c>
      <c r="N2455" s="1">
        <f>'[1]RC-1'!N2455</f>
        <v>0</v>
      </c>
      <c r="O2455" s="1">
        <f>'[1]RC-1'!O2455</f>
        <v>0</v>
      </c>
      <c r="P2455" s="1">
        <f>'[1]RC-1'!P2455</f>
        <v>0</v>
      </c>
      <c r="Q2455" s="1">
        <f>'[1]RC-1'!Q2455</f>
        <v>0</v>
      </c>
      <c r="R2455" s="1">
        <f>'[1]RC-1'!R2455</f>
        <v>0</v>
      </c>
      <c r="S2455" s="1">
        <f>'[1]RC-1'!S2455</f>
        <v>0</v>
      </c>
      <c r="T2455" s="1">
        <f>'[1]RC-1'!T2455</f>
        <v>0</v>
      </c>
      <c r="U2455" s="1">
        <f>'[1]RC-1'!U2455</f>
        <v>0</v>
      </c>
      <c r="V2455" s="1">
        <f>'[1]RC-1'!V2455</f>
        <v>0</v>
      </c>
      <c r="W2455" s="1">
        <f>'[1]RC-1'!W2455</f>
        <v>0</v>
      </c>
      <c r="X2455" s="1">
        <f>'[1]RC-1'!X2455</f>
        <v>0</v>
      </c>
      <c r="Y2455" s="1">
        <f>'[1]RC-1'!Y2455</f>
        <v>0</v>
      </c>
      <c r="Z2455" s="1">
        <f>'[1]RC-1'!Z2455</f>
        <v>0</v>
      </c>
      <c r="AA2455" s="1">
        <f>'[1]RC-1'!AA2455</f>
        <v>0</v>
      </c>
      <c r="AB2455" s="1">
        <f>'[1]RC-1'!AB2455</f>
        <v>0</v>
      </c>
      <c r="AC2455" s="1">
        <f>'[1]RC-1'!AC2455</f>
        <v>0</v>
      </c>
      <c r="AD2455" s="1">
        <f>'[1]RC-1'!AD2455</f>
        <v>0</v>
      </c>
      <c r="AE2455" s="1">
        <f>'[1]RC-1'!AE2455</f>
        <v>0</v>
      </c>
      <c r="AF2455" s="1">
        <f>'[1]RC-1'!AF2455</f>
        <v>0</v>
      </c>
      <c r="AG2455" s="1">
        <f>'[1]RC-1'!AG2455</f>
        <v>0</v>
      </c>
      <c r="AH2455" s="1">
        <f>'[1]RC-1'!AH2455</f>
        <v>0</v>
      </c>
      <c r="AI2455" s="1">
        <f>'[1]RC-1'!AI2455</f>
        <v>0</v>
      </c>
    </row>
    <row r="2456" spans="1:35" x14ac:dyDescent="0.3">
      <c r="A2456" s="1">
        <f>'[1]RC-1'!A2456</f>
        <v>0</v>
      </c>
      <c r="B2456" s="1">
        <f>'[1]RC-1'!B2456</f>
        <v>0</v>
      </c>
      <c r="C2456" s="1">
        <f>'[1]RC-1'!C2456</f>
        <v>0</v>
      </c>
      <c r="D2456" s="1">
        <f>'[1]RC-1'!D2456</f>
        <v>0</v>
      </c>
      <c r="E2456" s="1">
        <f>'[1]RC-1'!E2456</f>
        <v>0</v>
      </c>
      <c r="F2456" s="1">
        <f>'[1]RC-1'!F2456</f>
        <v>0</v>
      </c>
      <c r="G2456" s="1">
        <f>'[1]RC-1'!G2456</f>
        <v>0</v>
      </c>
      <c r="H2456" s="1">
        <f>'[1]RC-1'!H2456</f>
        <v>0</v>
      </c>
      <c r="I2456" s="1">
        <f>'[1]RC-1'!I2456</f>
        <v>0</v>
      </c>
      <c r="J2456" s="1">
        <f>'[1]RC-1'!J2456</f>
        <v>0</v>
      </c>
      <c r="K2456" s="1">
        <f>'[1]RC-1'!K2456</f>
        <v>0</v>
      </c>
      <c r="L2456" s="1">
        <f>'[1]RC-1'!L2456</f>
        <v>0</v>
      </c>
      <c r="M2456" s="1">
        <f>'[1]RC-1'!M2456</f>
        <v>0</v>
      </c>
      <c r="N2456" s="1">
        <f>'[1]RC-1'!N2456</f>
        <v>0</v>
      </c>
      <c r="O2456" s="1">
        <f>'[1]RC-1'!O2456</f>
        <v>0</v>
      </c>
      <c r="P2456" s="1">
        <f>'[1]RC-1'!P2456</f>
        <v>0</v>
      </c>
      <c r="Q2456" s="1">
        <f>'[1]RC-1'!Q2456</f>
        <v>0</v>
      </c>
      <c r="R2456" s="1">
        <f>'[1]RC-1'!R2456</f>
        <v>0</v>
      </c>
      <c r="S2456" s="1">
        <f>'[1]RC-1'!S2456</f>
        <v>0</v>
      </c>
      <c r="T2456" s="1">
        <f>'[1]RC-1'!T2456</f>
        <v>0</v>
      </c>
      <c r="U2456" s="1">
        <f>'[1]RC-1'!U2456</f>
        <v>0</v>
      </c>
      <c r="V2456" s="1">
        <f>'[1]RC-1'!V2456</f>
        <v>0</v>
      </c>
      <c r="W2456" s="1">
        <f>'[1]RC-1'!W2456</f>
        <v>0</v>
      </c>
      <c r="X2456" s="1">
        <f>'[1]RC-1'!X2456</f>
        <v>0</v>
      </c>
      <c r="Y2456" s="1">
        <f>'[1]RC-1'!Y2456</f>
        <v>0</v>
      </c>
      <c r="Z2456" s="1">
        <f>'[1]RC-1'!Z2456</f>
        <v>0</v>
      </c>
      <c r="AA2456" s="1">
        <f>'[1]RC-1'!AA2456</f>
        <v>0</v>
      </c>
      <c r="AB2456" s="1">
        <f>'[1]RC-1'!AB2456</f>
        <v>0</v>
      </c>
      <c r="AC2456" s="1">
        <f>'[1]RC-1'!AC2456</f>
        <v>0</v>
      </c>
      <c r="AD2456" s="1">
        <f>'[1]RC-1'!AD2456</f>
        <v>0</v>
      </c>
      <c r="AE2456" s="1">
        <f>'[1]RC-1'!AE2456</f>
        <v>0</v>
      </c>
      <c r="AF2456" s="1">
        <f>'[1]RC-1'!AF2456</f>
        <v>0</v>
      </c>
      <c r="AG2456" s="1">
        <f>'[1]RC-1'!AG2456</f>
        <v>0</v>
      </c>
      <c r="AH2456" s="1">
        <f>'[1]RC-1'!AH2456</f>
        <v>0</v>
      </c>
      <c r="AI2456" s="1">
        <f>'[1]RC-1'!AI2456</f>
        <v>0</v>
      </c>
    </row>
    <row r="2457" spans="1:35" x14ac:dyDescent="0.3">
      <c r="A2457" s="1">
        <f>'[1]RC-1'!A2457</f>
        <v>0</v>
      </c>
      <c r="B2457" s="1">
        <f>'[1]RC-1'!B2457</f>
        <v>0</v>
      </c>
      <c r="C2457" s="1">
        <f>'[1]RC-1'!C2457</f>
        <v>0</v>
      </c>
      <c r="D2457" s="1">
        <f>'[1]RC-1'!D2457</f>
        <v>0</v>
      </c>
      <c r="E2457" s="1">
        <f>'[1]RC-1'!E2457</f>
        <v>0</v>
      </c>
      <c r="F2457" s="1">
        <f>'[1]RC-1'!F2457</f>
        <v>0</v>
      </c>
      <c r="G2457" s="1">
        <f>'[1]RC-1'!G2457</f>
        <v>0</v>
      </c>
      <c r="H2457" s="1">
        <f>'[1]RC-1'!H2457</f>
        <v>0</v>
      </c>
      <c r="I2457" s="1">
        <f>'[1]RC-1'!I2457</f>
        <v>0</v>
      </c>
      <c r="J2457" s="1">
        <f>'[1]RC-1'!J2457</f>
        <v>0</v>
      </c>
      <c r="K2457" s="1">
        <f>'[1]RC-1'!K2457</f>
        <v>0</v>
      </c>
      <c r="L2457" s="1">
        <f>'[1]RC-1'!L2457</f>
        <v>0</v>
      </c>
      <c r="M2457" s="1">
        <f>'[1]RC-1'!M2457</f>
        <v>0</v>
      </c>
      <c r="N2457" s="1">
        <f>'[1]RC-1'!N2457</f>
        <v>0</v>
      </c>
      <c r="O2457" s="1">
        <f>'[1]RC-1'!O2457</f>
        <v>0</v>
      </c>
      <c r="P2457" s="1">
        <f>'[1]RC-1'!P2457</f>
        <v>0</v>
      </c>
      <c r="Q2457" s="1">
        <f>'[1]RC-1'!Q2457</f>
        <v>0</v>
      </c>
      <c r="R2457" s="1">
        <f>'[1]RC-1'!R2457</f>
        <v>0</v>
      </c>
      <c r="S2457" s="1">
        <f>'[1]RC-1'!S2457</f>
        <v>0</v>
      </c>
      <c r="T2457" s="1">
        <f>'[1]RC-1'!T2457</f>
        <v>0</v>
      </c>
      <c r="U2457" s="1">
        <f>'[1]RC-1'!U2457</f>
        <v>0</v>
      </c>
      <c r="V2457" s="1">
        <f>'[1]RC-1'!V2457</f>
        <v>0</v>
      </c>
      <c r="W2457" s="1">
        <f>'[1]RC-1'!W2457</f>
        <v>0</v>
      </c>
      <c r="X2457" s="1">
        <f>'[1]RC-1'!X2457</f>
        <v>0</v>
      </c>
      <c r="Y2457" s="1">
        <f>'[1]RC-1'!Y2457</f>
        <v>0</v>
      </c>
      <c r="Z2457" s="1">
        <f>'[1]RC-1'!Z2457</f>
        <v>0</v>
      </c>
      <c r="AA2457" s="1">
        <f>'[1]RC-1'!AA2457</f>
        <v>0</v>
      </c>
      <c r="AB2457" s="1">
        <f>'[1]RC-1'!AB2457</f>
        <v>0</v>
      </c>
      <c r="AC2457" s="1">
        <f>'[1]RC-1'!AC2457</f>
        <v>0</v>
      </c>
      <c r="AD2457" s="1">
        <f>'[1]RC-1'!AD2457</f>
        <v>0</v>
      </c>
      <c r="AE2457" s="1">
        <f>'[1]RC-1'!AE2457</f>
        <v>0</v>
      </c>
      <c r="AF2457" s="1">
        <f>'[1]RC-1'!AF2457</f>
        <v>0</v>
      </c>
      <c r="AG2457" s="1">
        <f>'[1]RC-1'!AG2457</f>
        <v>0</v>
      </c>
      <c r="AH2457" s="1">
        <f>'[1]RC-1'!AH2457</f>
        <v>0</v>
      </c>
      <c r="AI2457" s="1">
        <f>'[1]RC-1'!AI2457</f>
        <v>0</v>
      </c>
    </row>
    <row r="2458" spans="1:35" x14ac:dyDescent="0.3">
      <c r="A2458" s="1">
        <f>'[1]RC-1'!A2458</f>
        <v>0</v>
      </c>
      <c r="B2458" s="1">
        <f>'[1]RC-1'!B2458</f>
        <v>0</v>
      </c>
      <c r="C2458" s="1">
        <f>'[1]RC-1'!C2458</f>
        <v>0</v>
      </c>
      <c r="D2458" s="1">
        <f>'[1]RC-1'!D2458</f>
        <v>0</v>
      </c>
      <c r="E2458" s="1">
        <f>'[1]RC-1'!E2458</f>
        <v>0</v>
      </c>
      <c r="F2458" s="1">
        <f>'[1]RC-1'!F2458</f>
        <v>0</v>
      </c>
      <c r="G2458" s="1">
        <f>'[1]RC-1'!G2458</f>
        <v>0</v>
      </c>
      <c r="H2458" s="1">
        <f>'[1]RC-1'!H2458</f>
        <v>0</v>
      </c>
      <c r="I2458" s="1">
        <f>'[1]RC-1'!I2458</f>
        <v>0</v>
      </c>
      <c r="J2458" s="1">
        <f>'[1]RC-1'!J2458</f>
        <v>0</v>
      </c>
      <c r="K2458" s="1">
        <f>'[1]RC-1'!K2458</f>
        <v>0</v>
      </c>
      <c r="L2458" s="1">
        <f>'[1]RC-1'!L2458</f>
        <v>0</v>
      </c>
      <c r="M2458" s="1">
        <f>'[1]RC-1'!M2458</f>
        <v>0</v>
      </c>
      <c r="N2458" s="1">
        <f>'[1]RC-1'!N2458</f>
        <v>0</v>
      </c>
      <c r="O2458" s="1">
        <f>'[1]RC-1'!O2458</f>
        <v>0</v>
      </c>
      <c r="P2458" s="1">
        <f>'[1]RC-1'!P2458</f>
        <v>0</v>
      </c>
      <c r="Q2458" s="1">
        <f>'[1]RC-1'!Q2458</f>
        <v>0</v>
      </c>
      <c r="R2458" s="1">
        <f>'[1]RC-1'!R2458</f>
        <v>0</v>
      </c>
      <c r="S2458" s="1">
        <f>'[1]RC-1'!S2458</f>
        <v>0</v>
      </c>
      <c r="T2458" s="1">
        <f>'[1]RC-1'!T2458</f>
        <v>0</v>
      </c>
      <c r="U2458" s="1">
        <f>'[1]RC-1'!U2458</f>
        <v>0</v>
      </c>
      <c r="V2458" s="1">
        <f>'[1]RC-1'!V2458</f>
        <v>0</v>
      </c>
      <c r="W2458" s="1">
        <f>'[1]RC-1'!W2458</f>
        <v>0</v>
      </c>
      <c r="X2458" s="1">
        <f>'[1]RC-1'!X2458</f>
        <v>0</v>
      </c>
      <c r="Y2458" s="1">
        <f>'[1]RC-1'!Y2458</f>
        <v>0</v>
      </c>
      <c r="Z2458" s="1">
        <f>'[1]RC-1'!Z2458</f>
        <v>0</v>
      </c>
      <c r="AA2458" s="1">
        <f>'[1]RC-1'!AA2458</f>
        <v>0</v>
      </c>
      <c r="AB2458" s="1">
        <f>'[1]RC-1'!AB2458</f>
        <v>0</v>
      </c>
      <c r="AC2458" s="1">
        <f>'[1]RC-1'!AC2458</f>
        <v>0</v>
      </c>
      <c r="AD2458" s="1">
        <f>'[1]RC-1'!AD2458</f>
        <v>0</v>
      </c>
      <c r="AE2458" s="1">
        <f>'[1]RC-1'!AE2458</f>
        <v>0</v>
      </c>
      <c r="AF2458" s="1">
        <f>'[1]RC-1'!AF2458</f>
        <v>0</v>
      </c>
      <c r="AG2458" s="1">
        <f>'[1]RC-1'!AG2458</f>
        <v>0</v>
      </c>
      <c r="AH2458" s="1">
        <f>'[1]RC-1'!AH2458</f>
        <v>0</v>
      </c>
      <c r="AI2458" s="1">
        <f>'[1]RC-1'!AI2458</f>
        <v>0</v>
      </c>
    </row>
    <row r="2459" spans="1:35" x14ac:dyDescent="0.3">
      <c r="A2459" s="1">
        <f>'[1]RC-1'!A2459</f>
        <v>0</v>
      </c>
      <c r="B2459" s="1">
        <f>'[1]RC-1'!B2459</f>
        <v>0</v>
      </c>
      <c r="C2459" s="1">
        <f>'[1]RC-1'!C2459</f>
        <v>0</v>
      </c>
      <c r="D2459" s="1">
        <f>'[1]RC-1'!D2459</f>
        <v>0</v>
      </c>
      <c r="E2459" s="1">
        <f>'[1]RC-1'!E2459</f>
        <v>0</v>
      </c>
      <c r="F2459" s="1">
        <f>'[1]RC-1'!F2459</f>
        <v>0</v>
      </c>
      <c r="G2459" s="1">
        <f>'[1]RC-1'!G2459</f>
        <v>0</v>
      </c>
      <c r="H2459" s="1">
        <f>'[1]RC-1'!H2459</f>
        <v>0</v>
      </c>
      <c r="I2459" s="1">
        <f>'[1]RC-1'!I2459</f>
        <v>0</v>
      </c>
      <c r="J2459" s="1">
        <f>'[1]RC-1'!J2459</f>
        <v>0</v>
      </c>
      <c r="K2459" s="1">
        <f>'[1]RC-1'!K2459</f>
        <v>0</v>
      </c>
      <c r="L2459" s="1">
        <f>'[1]RC-1'!L2459</f>
        <v>0</v>
      </c>
      <c r="M2459" s="1">
        <f>'[1]RC-1'!M2459</f>
        <v>0</v>
      </c>
      <c r="N2459" s="1">
        <f>'[1]RC-1'!N2459</f>
        <v>0</v>
      </c>
      <c r="O2459" s="1">
        <f>'[1]RC-1'!O2459</f>
        <v>0</v>
      </c>
      <c r="P2459" s="1">
        <f>'[1]RC-1'!P2459</f>
        <v>0</v>
      </c>
      <c r="Q2459" s="1">
        <f>'[1]RC-1'!Q2459</f>
        <v>0</v>
      </c>
      <c r="R2459" s="1">
        <f>'[1]RC-1'!R2459</f>
        <v>0</v>
      </c>
      <c r="S2459" s="1">
        <f>'[1]RC-1'!S2459</f>
        <v>0</v>
      </c>
      <c r="T2459" s="1">
        <f>'[1]RC-1'!T2459</f>
        <v>0</v>
      </c>
      <c r="U2459" s="1">
        <f>'[1]RC-1'!U2459</f>
        <v>0</v>
      </c>
      <c r="V2459" s="1">
        <f>'[1]RC-1'!V2459</f>
        <v>0</v>
      </c>
      <c r="W2459" s="1">
        <f>'[1]RC-1'!W2459</f>
        <v>0</v>
      </c>
      <c r="X2459" s="1">
        <f>'[1]RC-1'!X2459</f>
        <v>0</v>
      </c>
      <c r="Y2459" s="1">
        <f>'[1]RC-1'!Y2459</f>
        <v>0</v>
      </c>
      <c r="Z2459" s="1">
        <f>'[1]RC-1'!Z2459</f>
        <v>0</v>
      </c>
      <c r="AA2459" s="1">
        <f>'[1]RC-1'!AA2459</f>
        <v>0</v>
      </c>
      <c r="AB2459" s="1">
        <f>'[1]RC-1'!AB2459</f>
        <v>0</v>
      </c>
      <c r="AC2459" s="1">
        <f>'[1]RC-1'!AC2459</f>
        <v>0</v>
      </c>
      <c r="AD2459" s="1">
        <f>'[1]RC-1'!AD2459</f>
        <v>0</v>
      </c>
      <c r="AE2459" s="1">
        <f>'[1]RC-1'!AE2459</f>
        <v>0</v>
      </c>
      <c r="AF2459" s="1">
        <f>'[1]RC-1'!AF2459</f>
        <v>0</v>
      </c>
      <c r="AG2459" s="1">
        <f>'[1]RC-1'!AG2459</f>
        <v>0</v>
      </c>
      <c r="AH2459" s="1">
        <f>'[1]RC-1'!AH2459</f>
        <v>0</v>
      </c>
      <c r="AI2459" s="1">
        <f>'[1]RC-1'!AI2459</f>
        <v>0</v>
      </c>
    </row>
    <row r="2460" spans="1:35" x14ac:dyDescent="0.3">
      <c r="A2460" s="1">
        <f>'[1]RC-1'!A2460</f>
        <v>0</v>
      </c>
      <c r="B2460" s="1">
        <f>'[1]RC-1'!B2460</f>
        <v>0</v>
      </c>
      <c r="C2460" s="1">
        <f>'[1]RC-1'!C2460</f>
        <v>0</v>
      </c>
      <c r="D2460" s="1">
        <f>'[1]RC-1'!D2460</f>
        <v>0</v>
      </c>
      <c r="E2460" s="1">
        <f>'[1]RC-1'!E2460</f>
        <v>0</v>
      </c>
      <c r="F2460" s="1">
        <f>'[1]RC-1'!F2460</f>
        <v>0</v>
      </c>
      <c r="G2460" s="1">
        <f>'[1]RC-1'!G2460</f>
        <v>0</v>
      </c>
      <c r="H2460" s="1">
        <f>'[1]RC-1'!H2460</f>
        <v>0</v>
      </c>
      <c r="I2460" s="1">
        <f>'[1]RC-1'!I2460</f>
        <v>0</v>
      </c>
      <c r="J2460" s="1">
        <f>'[1]RC-1'!J2460</f>
        <v>0</v>
      </c>
      <c r="K2460" s="1">
        <f>'[1]RC-1'!K2460</f>
        <v>0</v>
      </c>
      <c r="L2460" s="1">
        <f>'[1]RC-1'!L2460</f>
        <v>0</v>
      </c>
      <c r="M2460" s="1">
        <f>'[1]RC-1'!M2460</f>
        <v>0</v>
      </c>
      <c r="N2460" s="1">
        <f>'[1]RC-1'!N2460</f>
        <v>0</v>
      </c>
      <c r="O2460" s="1">
        <f>'[1]RC-1'!O2460</f>
        <v>0</v>
      </c>
      <c r="P2460" s="1">
        <f>'[1]RC-1'!P2460</f>
        <v>0</v>
      </c>
      <c r="Q2460" s="1">
        <f>'[1]RC-1'!Q2460</f>
        <v>0</v>
      </c>
      <c r="R2460" s="1">
        <f>'[1]RC-1'!R2460</f>
        <v>0</v>
      </c>
      <c r="S2460" s="1">
        <f>'[1]RC-1'!S2460</f>
        <v>0</v>
      </c>
      <c r="T2460" s="1">
        <f>'[1]RC-1'!T2460</f>
        <v>0</v>
      </c>
      <c r="U2460" s="1">
        <f>'[1]RC-1'!U2460</f>
        <v>0</v>
      </c>
      <c r="V2460" s="1">
        <f>'[1]RC-1'!V2460</f>
        <v>0</v>
      </c>
      <c r="W2460" s="1">
        <f>'[1]RC-1'!W2460</f>
        <v>0</v>
      </c>
      <c r="X2460" s="1">
        <f>'[1]RC-1'!X2460</f>
        <v>0</v>
      </c>
      <c r="Y2460" s="1">
        <f>'[1]RC-1'!Y2460</f>
        <v>0</v>
      </c>
      <c r="Z2460" s="1">
        <f>'[1]RC-1'!Z2460</f>
        <v>0</v>
      </c>
      <c r="AA2460" s="1">
        <f>'[1]RC-1'!AA2460</f>
        <v>0</v>
      </c>
      <c r="AB2460" s="1">
        <f>'[1]RC-1'!AB2460</f>
        <v>0</v>
      </c>
      <c r="AC2460" s="1">
        <f>'[1]RC-1'!AC2460</f>
        <v>0</v>
      </c>
      <c r="AD2460" s="1">
        <f>'[1]RC-1'!AD2460</f>
        <v>0</v>
      </c>
      <c r="AE2460" s="1">
        <f>'[1]RC-1'!AE2460</f>
        <v>0</v>
      </c>
      <c r="AF2460" s="1">
        <f>'[1]RC-1'!AF2460</f>
        <v>0</v>
      </c>
      <c r="AG2460" s="1">
        <f>'[1]RC-1'!AG2460</f>
        <v>0</v>
      </c>
      <c r="AH2460" s="1">
        <f>'[1]RC-1'!AH2460</f>
        <v>0</v>
      </c>
      <c r="AI2460" s="1">
        <f>'[1]RC-1'!AI2460</f>
        <v>0</v>
      </c>
    </row>
    <row r="2461" spans="1:35" x14ac:dyDescent="0.3">
      <c r="A2461" s="1">
        <f>'[1]RC-1'!A2461</f>
        <v>0</v>
      </c>
      <c r="B2461" s="1">
        <f>'[1]RC-1'!B2461</f>
        <v>0</v>
      </c>
      <c r="C2461" s="1">
        <f>'[1]RC-1'!C2461</f>
        <v>0</v>
      </c>
      <c r="D2461" s="1">
        <f>'[1]RC-1'!D2461</f>
        <v>0</v>
      </c>
      <c r="E2461" s="1">
        <f>'[1]RC-1'!E2461</f>
        <v>0</v>
      </c>
      <c r="F2461" s="1">
        <f>'[1]RC-1'!F2461</f>
        <v>0</v>
      </c>
      <c r="G2461" s="1">
        <f>'[1]RC-1'!G2461</f>
        <v>0</v>
      </c>
      <c r="H2461" s="1">
        <f>'[1]RC-1'!H2461</f>
        <v>0</v>
      </c>
      <c r="I2461" s="1">
        <f>'[1]RC-1'!I2461</f>
        <v>0</v>
      </c>
      <c r="J2461" s="1">
        <f>'[1]RC-1'!J2461</f>
        <v>0</v>
      </c>
      <c r="K2461" s="1">
        <f>'[1]RC-1'!K2461</f>
        <v>0</v>
      </c>
      <c r="L2461" s="1">
        <f>'[1]RC-1'!L2461</f>
        <v>0</v>
      </c>
      <c r="M2461" s="1">
        <f>'[1]RC-1'!M2461</f>
        <v>0</v>
      </c>
      <c r="N2461" s="1">
        <f>'[1]RC-1'!N2461</f>
        <v>0</v>
      </c>
      <c r="O2461" s="1">
        <f>'[1]RC-1'!O2461</f>
        <v>0</v>
      </c>
      <c r="P2461" s="1">
        <f>'[1]RC-1'!P2461</f>
        <v>0</v>
      </c>
      <c r="Q2461" s="1">
        <f>'[1]RC-1'!Q2461</f>
        <v>0</v>
      </c>
      <c r="R2461" s="1">
        <f>'[1]RC-1'!R2461</f>
        <v>0</v>
      </c>
      <c r="S2461" s="1">
        <f>'[1]RC-1'!S2461</f>
        <v>0</v>
      </c>
      <c r="T2461" s="1">
        <f>'[1]RC-1'!T2461</f>
        <v>0</v>
      </c>
      <c r="U2461" s="1">
        <f>'[1]RC-1'!U2461</f>
        <v>0</v>
      </c>
      <c r="V2461" s="1">
        <f>'[1]RC-1'!V2461</f>
        <v>0</v>
      </c>
      <c r="W2461" s="1">
        <f>'[1]RC-1'!W2461</f>
        <v>0</v>
      </c>
      <c r="X2461" s="1">
        <f>'[1]RC-1'!X2461</f>
        <v>0</v>
      </c>
      <c r="Y2461" s="1">
        <f>'[1]RC-1'!Y2461</f>
        <v>0</v>
      </c>
      <c r="Z2461" s="1">
        <f>'[1]RC-1'!Z2461</f>
        <v>0</v>
      </c>
      <c r="AA2461" s="1">
        <f>'[1]RC-1'!AA2461</f>
        <v>0</v>
      </c>
      <c r="AB2461" s="1">
        <f>'[1]RC-1'!AB2461</f>
        <v>0</v>
      </c>
      <c r="AC2461" s="1">
        <f>'[1]RC-1'!AC2461</f>
        <v>0</v>
      </c>
      <c r="AD2461" s="1">
        <f>'[1]RC-1'!AD2461</f>
        <v>0</v>
      </c>
      <c r="AE2461" s="1">
        <f>'[1]RC-1'!AE2461</f>
        <v>0</v>
      </c>
      <c r="AF2461" s="1">
        <f>'[1]RC-1'!AF2461</f>
        <v>0</v>
      </c>
      <c r="AG2461" s="1">
        <f>'[1]RC-1'!AG2461</f>
        <v>0</v>
      </c>
      <c r="AH2461" s="1">
        <f>'[1]RC-1'!AH2461</f>
        <v>0</v>
      </c>
      <c r="AI2461" s="1">
        <f>'[1]RC-1'!AI2461</f>
        <v>0</v>
      </c>
    </row>
    <row r="2462" spans="1:35" x14ac:dyDescent="0.3">
      <c r="A2462" s="1">
        <f>'[1]RC-1'!A2462</f>
        <v>0</v>
      </c>
      <c r="B2462" s="1">
        <f>'[1]RC-1'!B2462</f>
        <v>0</v>
      </c>
      <c r="C2462" s="1">
        <f>'[1]RC-1'!C2462</f>
        <v>0</v>
      </c>
      <c r="D2462" s="1">
        <f>'[1]RC-1'!D2462</f>
        <v>0</v>
      </c>
      <c r="E2462" s="1">
        <f>'[1]RC-1'!E2462</f>
        <v>0</v>
      </c>
      <c r="F2462" s="1">
        <f>'[1]RC-1'!F2462</f>
        <v>0</v>
      </c>
      <c r="G2462" s="1">
        <f>'[1]RC-1'!G2462</f>
        <v>0</v>
      </c>
      <c r="H2462" s="1">
        <f>'[1]RC-1'!H2462</f>
        <v>0</v>
      </c>
      <c r="I2462" s="1">
        <f>'[1]RC-1'!I2462</f>
        <v>0</v>
      </c>
      <c r="J2462" s="1">
        <f>'[1]RC-1'!J2462</f>
        <v>0</v>
      </c>
      <c r="K2462" s="1">
        <f>'[1]RC-1'!K2462</f>
        <v>0</v>
      </c>
      <c r="L2462" s="1">
        <f>'[1]RC-1'!L2462</f>
        <v>0</v>
      </c>
      <c r="M2462" s="1">
        <f>'[1]RC-1'!M2462</f>
        <v>0</v>
      </c>
      <c r="N2462" s="1">
        <f>'[1]RC-1'!N2462</f>
        <v>0</v>
      </c>
      <c r="O2462" s="1">
        <f>'[1]RC-1'!O2462</f>
        <v>0</v>
      </c>
      <c r="P2462" s="1">
        <f>'[1]RC-1'!P2462</f>
        <v>0</v>
      </c>
      <c r="Q2462" s="1">
        <f>'[1]RC-1'!Q2462</f>
        <v>0</v>
      </c>
      <c r="R2462" s="1">
        <f>'[1]RC-1'!R2462</f>
        <v>0</v>
      </c>
      <c r="S2462" s="1">
        <f>'[1]RC-1'!S2462</f>
        <v>0</v>
      </c>
      <c r="T2462" s="1">
        <f>'[1]RC-1'!T2462</f>
        <v>0</v>
      </c>
      <c r="U2462" s="1">
        <f>'[1]RC-1'!U2462</f>
        <v>0</v>
      </c>
      <c r="V2462" s="1">
        <f>'[1]RC-1'!V2462</f>
        <v>0</v>
      </c>
      <c r="W2462" s="1">
        <f>'[1]RC-1'!W2462</f>
        <v>0</v>
      </c>
      <c r="X2462" s="1">
        <f>'[1]RC-1'!X2462</f>
        <v>0</v>
      </c>
      <c r="Y2462" s="1">
        <f>'[1]RC-1'!Y2462</f>
        <v>0</v>
      </c>
      <c r="Z2462" s="1">
        <f>'[1]RC-1'!Z2462</f>
        <v>0</v>
      </c>
      <c r="AA2462" s="1">
        <f>'[1]RC-1'!AA2462</f>
        <v>0</v>
      </c>
      <c r="AB2462" s="1">
        <f>'[1]RC-1'!AB2462</f>
        <v>0</v>
      </c>
      <c r="AC2462" s="1">
        <f>'[1]RC-1'!AC2462</f>
        <v>0</v>
      </c>
      <c r="AD2462" s="1">
        <f>'[1]RC-1'!AD2462</f>
        <v>0</v>
      </c>
      <c r="AE2462" s="1">
        <f>'[1]RC-1'!AE2462</f>
        <v>0</v>
      </c>
      <c r="AF2462" s="1">
        <f>'[1]RC-1'!AF2462</f>
        <v>0</v>
      </c>
      <c r="AG2462" s="1">
        <f>'[1]RC-1'!AG2462</f>
        <v>0</v>
      </c>
      <c r="AH2462" s="1">
        <f>'[1]RC-1'!AH2462</f>
        <v>0</v>
      </c>
      <c r="AI2462" s="1">
        <f>'[1]RC-1'!AI2462</f>
        <v>0</v>
      </c>
    </row>
    <row r="2463" spans="1:35" x14ac:dyDescent="0.3">
      <c r="A2463" s="1">
        <f>'[1]RC-1'!A2463</f>
        <v>0</v>
      </c>
      <c r="B2463" s="1">
        <f>'[1]RC-1'!B2463</f>
        <v>0</v>
      </c>
      <c r="C2463" s="1">
        <f>'[1]RC-1'!C2463</f>
        <v>0</v>
      </c>
      <c r="D2463" s="1">
        <f>'[1]RC-1'!D2463</f>
        <v>0</v>
      </c>
      <c r="E2463" s="1">
        <f>'[1]RC-1'!E2463</f>
        <v>0</v>
      </c>
      <c r="F2463" s="1">
        <f>'[1]RC-1'!F2463</f>
        <v>0</v>
      </c>
      <c r="G2463" s="1">
        <f>'[1]RC-1'!G2463</f>
        <v>0</v>
      </c>
      <c r="H2463" s="1">
        <f>'[1]RC-1'!H2463</f>
        <v>0</v>
      </c>
      <c r="I2463" s="1">
        <f>'[1]RC-1'!I2463</f>
        <v>0</v>
      </c>
      <c r="J2463" s="1">
        <f>'[1]RC-1'!J2463</f>
        <v>0</v>
      </c>
      <c r="K2463" s="1">
        <f>'[1]RC-1'!K2463</f>
        <v>0</v>
      </c>
      <c r="L2463" s="1">
        <f>'[1]RC-1'!L2463</f>
        <v>0</v>
      </c>
      <c r="M2463" s="1">
        <f>'[1]RC-1'!M2463</f>
        <v>0</v>
      </c>
      <c r="N2463" s="1">
        <f>'[1]RC-1'!N2463</f>
        <v>0</v>
      </c>
      <c r="O2463" s="1">
        <f>'[1]RC-1'!O2463</f>
        <v>0</v>
      </c>
      <c r="P2463" s="1">
        <f>'[1]RC-1'!P2463</f>
        <v>0</v>
      </c>
      <c r="Q2463" s="1">
        <f>'[1]RC-1'!Q2463</f>
        <v>0</v>
      </c>
      <c r="R2463" s="1">
        <f>'[1]RC-1'!R2463</f>
        <v>0</v>
      </c>
      <c r="S2463" s="1">
        <f>'[1]RC-1'!S2463</f>
        <v>0</v>
      </c>
      <c r="T2463" s="1">
        <f>'[1]RC-1'!T2463</f>
        <v>0</v>
      </c>
      <c r="U2463" s="1">
        <f>'[1]RC-1'!U2463</f>
        <v>0</v>
      </c>
      <c r="V2463" s="1">
        <f>'[1]RC-1'!V2463</f>
        <v>0</v>
      </c>
      <c r="W2463" s="1">
        <f>'[1]RC-1'!W2463</f>
        <v>0</v>
      </c>
      <c r="X2463" s="1">
        <f>'[1]RC-1'!X2463</f>
        <v>0</v>
      </c>
      <c r="Y2463" s="1">
        <f>'[1]RC-1'!Y2463</f>
        <v>0</v>
      </c>
      <c r="Z2463" s="1">
        <f>'[1]RC-1'!Z2463</f>
        <v>0</v>
      </c>
      <c r="AA2463" s="1">
        <f>'[1]RC-1'!AA2463</f>
        <v>0</v>
      </c>
      <c r="AB2463" s="1">
        <f>'[1]RC-1'!AB2463</f>
        <v>0</v>
      </c>
      <c r="AC2463" s="1">
        <f>'[1]RC-1'!AC2463</f>
        <v>0</v>
      </c>
      <c r="AD2463" s="1">
        <f>'[1]RC-1'!AD2463</f>
        <v>0</v>
      </c>
      <c r="AE2463" s="1">
        <f>'[1]RC-1'!AE2463</f>
        <v>0</v>
      </c>
      <c r="AF2463" s="1">
        <f>'[1]RC-1'!AF2463</f>
        <v>0</v>
      </c>
      <c r="AG2463" s="1">
        <f>'[1]RC-1'!AG2463</f>
        <v>0</v>
      </c>
      <c r="AH2463" s="1">
        <f>'[1]RC-1'!AH2463</f>
        <v>0</v>
      </c>
      <c r="AI2463" s="1">
        <f>'[1]RC-1'!AI2463</f>
        <v>0</v>
      </c>
    </row>
    <row r="2464" spans="1:35" x14ac:dyDescent="0.3">
      <c r="A2464" s="1">
        <f>'[1]RC-1'!A2464</f>
        <v>0</v>
      </c>
      <c r="B2464" s="1">
        <f>'[1]RC-1'!B2464</f>
        <v>0</v>
      </c>
      <c r="C2464" s="1">
        <f>'[1]RC-1'!C2464</f>
        <v>0</v>
      </c>
      <c r="D2464" s="1">
        <f>'[1]RC-1'!D2464</f>
        <v>0</v>
      </c>
      <c r="E2464" s="1">
        <f>'[1]RC-1'!E2464</f>
        <v>0</v>
      </c>
      <c r="F2464" s="1">
        <f>'[1]RC-1'!F2464</f>
        <v>0</v>
      </c>
      <c r="G2464" s="1">
        <f>'[1]RC-1'!G2464</f>
        <v>0</v>
      </c>
      <c r="H2464" s="1">
        <f>'[1]RC-1'!H2464</f>
        <v>0</v>
      </c>
      <c r="I2464" s="1">
        <f>'[1]RC-1'!I2464</f>
        <v>0</v>
      </c>
      <c r="J2464" s="1">
        <f>'[1]RC-1'!J2464</f>
        <v>0</v>
      </c>
      <c r="K2464" s="1">
        <f>'[1]RC-1'!K2464</f>
        <v>0</v>
      </c>
      <c r="L2464" s="1">
        <f>'[1]RC-1'!L2464</f>
        <v>0</v>
      </c>
      <c r="M2464" s="1">
        <f>'[1]RC-1'!M2464</f>
        <v>0</v>
      </c>
      <c r="N2464" s="1">
        <f>'[1]RC-1'!N2464</f>
        <v>0</v>
      </c>
      <c r="O2464" s="1">
        <f>'[1]RC-1'!O2464</f>
        <v>0</v>
      </c>
      <c r="P2464" s="1">
        <f>'[1]RC-1'!P2464</f>
        <v>0</v>
      </c>
      <c r="Q2464" s="1">
        <f>'[1]RC-1'!Q2464</f>
        <v>0</v>
      </c>
      <c r="R2464" s="1">
        <f>'[1]RC-1'!R2464</f>
        <v>0</v>
      </c>
      <c r="S2464" s="1">
        <f>'[1]RC-1'!S2464</f>
        <v>0</v>
      </c>
      <c r="T2464" s="1">
        <f>'[1]RC-1'!T2464</f>
        <v>0</v>
      </c>
      <c r="U2464" s="1">
        <f>'[1]RC-1'!U2464</f>
        <v>0</v>
      </c>
      <c r="V2464" s="1">
        <f>'[1]RC-1'!V2464</f>
        <v>0</v>
      </c>
      <c r="W2464" s="1">
        <f>'[1]RC-1'!W2464</f>
        <v>0</v>
      </c>
      <c r="X2464" s="1">
        <f>'[1]RC-1'!X2464</f>
        <v>0</v>
      </c>
      <c r="Y2464" s="1">
        <f>'[1]RC-1'!Y2464</f>
        <v>0</v>
      </c>
      <c r="Z2464" s="1">
        <f>'[1]RC-1'!Z2464</f>
        <v>0</v>
      </c>
      <c r="AA2464" s="1">
        <f>'[1]RC-1'!AA2464</f>
        <v>0</v>
      </c>
      <c r="AB2464" s="1">
        <f>'[1]RC-1'!AB2464</f>
        <v>0</v>
      </c>
      <c r="AC2464" s="1">
        <f>'[1]RC-1'!AC2464</f>
        <v>0</v>
      </c>
      <c r="AD2464" s="1">
        <f>'[1]RC-1'!AD2464</f>
        <v>0</v>
      </c>
      <c r="AE2464" s="1">
        <f>'[1]RC-1'!AE2464</f>
        <v>0</v>
      </c>
      <c r="AF2464" s="1">
        <f>'[1]RC-1'!AF2464</f>
        <v>0</v>
      </c>
      <c r="AG2464" s="1">
        <f>'[1]RC-1'!AG2464</f>
        <v>0</v>
      </c>
      <c r="AH2464" s="1">
        <f>'[1]RC-1'!AH2464</f>
        <v>0</v>
      </c>
      <c r="AI2464" s="1">
        <f>'[1]RC-1'!AI2464</f>
        <v>0</v>
      </c>
    </row>
    <row r="2465" spans="1:35" x14ac:dyDescent="0.3">
      <c r="A2465" s="1">
        <f>'[1]RC-1'!A2465</f>
        <v>0</v>
      </c>
      <c r="B2465" s="1">
        <f>'[1]RC-1'!B2465</f>
        <v>0</v>
      </c>
      <c r="C2465" s="1">
        <f>'[1]RC-1'!C2465</f>
        <v>0</v>
      </c>
      <c r="D2465" s="1">
        <f>'[1]RC-1'!D2465</f>
        <v>0</v>
      </c>
      <c r="E2465" s="1">
        <f>'[1]RC-1'!E2465</f>
        <v>0</v>
      </c>
      <c r="F2465" s="1">
        <f>'[1]RC-1'!F2465</f>
        <v>0</v>
      </c>
      <c r="G2465" s="1">
        <f>'[1]RC-1'!G2465</f>
        <v>0</v>
      </c>
      <c r="H2465" s="1">
        <f>'[1]RC-1'!H2465</f>
        <v>0</v>
      </c>
      <c r="I2465" s="1">
        <f>'[1]RC-1'!I2465</f>
        <v>0</v>
      </c>
      <c r="J2465" s="1">
        <f>'[1]RC-1'!J2465</f>
        <v>0</v>
      </c>
      <c r="K2465" s="1">
        <f>'[1]RC-1'!K2465</f>
        <v>0</v>
      </c>
      <c r="L2465" s="1">
        <f>'[1]RC-1'!L2465</f>
        <v>0</v>
      </c>
      <c r="M2465" s="1">
        <f>'[1]RC-1'!M2465</f>
        <v>0</v>
      </c>
      <c r="N2465" s="1">
        <f>'[1]RC-1'!N2465</f>
        <v>0</v>
      </c>
      <c r="O2465" s="1">
        <f>'[1]RC-1'!O2465</f>
        <v>0</v>
      </c>
      <c r="P2465" s="1">
        <f>'[1]RC-1'!P2465</f>
        <v>0</v>
      </c>
      <c r="Q2465" s="1">
        <f>'[1]RC-1'!Q2465</f>
        <v>0</v>
      </c>
      <c r="R2465" s="1">
        <f>'[1]RC-1'!R2465</f>
        <v>0</v>
      </c>
      <c r="S2465" s="1">
        <f>'[1]RC-1'!S2465</f>
        <v>0</v>
      </c>
      <c r="T2465" s="1">
        <f>'[1]RC-1'!T2465</f>
        <v>0</v>
      </c>
      <c r="U2465" s="1">
        <f>'[1]RC-1'!U2465</f>
        <v>0</v>
      </c>
      <c r="V2465" s="1">
        <f>'[1]RC-1'!V2465</f>
        <v>0</v>
      </c>
      <c r="W2465" s="1">
        <f>'[1]RC-1'!W2465</f>
        <v>0</v>
      </c>
      <c r="X2465" s="1">
        <f>'[1]RC-1'!X2465</f>
        <v>0</v>
      </c>
      <c r="Y2465" s="1">
        <f>'[1]RC-1'!Y2465</f>
        <v>0</v>
      </c>
      <c r="Z2465" s="1">
        <f>'[1]RC-1'!Z2465</f>
        <v>0</v>
      </c>
      <c r="AA2465" s="1">
        <f>'[1]RC-1'!AA2465</f>
        <v>0</v>
      </c>
      <c r="AB2465" s="1">
        <f>'[1]RC-1'!AB2465</f>
        <v>0</v>
      </c>
      <c r="AC2465" s="1">
        <f>'[1]RC-1'!AC2465</f>
        <v>0</v>
      </c>
      <c r="AD2465" s="1">
        <f>'[1]RC-1'!AD2465</f>
        <v>0</v>
      </c>
      <c r="AE2465" s="1">
        <f>'[1]RC-1'!AE2465</f>
        <v>0</v>
      </c>
      <c r="AF2465" s="1">
        <f>'[1]RC-1'!AF2465</f>
        <v>0</v>
      </c>
      <c r="AG2465" s="1">
        <f>'[1]RC-1'!AG2465</f>
        <v>0</v>
      </c>
      <c r="AH2465" s="1">
        <f>'[1]RC-1'!AH2465</f>
        <v>0</v>
      </c>
      <c r="AI2465" s="1">
        <f>'[1]RC-1'!AI2465</f>
        <v>0</v>
      </c>
    </row>
    <row r="2466" spans="1:35" x14ac:dyDescent="0.3">
      <c r="A2466" s="1">
        <f>'[1]RC-1'!A2466</f>
        <v>0</v>
      </c>
      <c r="B2466" s="1">
        <f>'[1]RC-1'!B2466</f>
        <v>0</v>
      </c>
      <c r="C2466" s="1">
        <f>'[1]RC-1'!C2466</f>
        <v>0</v>
      </c>
      <c r="D2466" s="1">
        <f>'[1]RC-1'!D2466</f>
        <v>0</v>
      </c>
      <c r="E2466" s="1">
        <f>'[1]RC-1'!E2466</f>
        <v>0</v>
      </c>
      <c r="F2466" s="1">
        <f>'[1]RC-1'!F2466</f>
        <v>0</v>
      </c>
      <c r="G2466" s="1">
        <f>'[1]RC-1'!G2466</f>
        <v>0</v>
      </c>
      <c r="H2466" s="1">
        <f>'[1]RC-1'!H2466</f>
        <v>0</v>
      </c>
      <c r="I2466" s="1">
        <f>'[1]RC-1'!I2466</f>
        <v>0</v>
      </c>
      <c r="J2466" s="1">
        <f>'[1]RC-1'!J2466</f>
        <v>0</v>
      </c>
      <c r="K2466" s="1">
        <f>'[1]RC-1'!K2466</f>
        <v>0</v>
      </c>
      <c r="L2466" s="1">
        <f>'[1]RC-1'!L2466</f>
        <v>0</v>
      </c>
      <c r="M2466" s="1">
        <f>'[1]RC-1'!M2466</f>
        <v>0</v>
      </c>
      <c r="N2466" s="1">
        <f>'[1]RC-1'!N2466</f>
        <v>0</v>
      </c>
      <c r="O2466" s="1">
        <f>'[1]RC-1'!O2466</f>
        <v>0</v>
      </c>
      <c r="P2466" s="1">
        <f>'[1]RC-1'!P2466</f>
        <v>0</v>
      </c>
      <c r="Q2466" s="1">
        <f>'[1]RC-1'!Q2466</f>
        <v>0</v>
      </c>
      <c r="R2466" s="1">
        <f>'[1]RC-1'!R2466</f>
        <v>0</v>
      </c>
      <c r="S2466" s="1">
        <f>'[1]RC-1'!S2466</f>
        <v>0</v>
      </c>
      <c r="T2466" s="1">
        <f>'[1]RC-1'!T2466</f>
        <v>0</v>
      </c>
      <c r="U2466" s="1">
        <f>'[1]RC-1'!U2466</f>
        <v>0</v>
      </c>
      <c r="V2466" s="1">
        <f>'[1]RC-1'!V2466</f>
        <v>0</v>
      </c>
      <c r="W2466" s="1">
        <f>'[1]RC-1'!W2466</f>
        <v>0</v>
      </c>
      <c r="X2466" s="1">
        <f>'[1]RC-1'!X2466</f>
        <v>0</v>
      </c>
      <c r="Y2466" s="1">
        <f>'[1]RC-1'!Y2466</f>
        <v>0</v>
      </c>
      <c r="Z2466" s="1">
        <f>'[1]RC-1'!Z2466</f>
        <v>0</v>
      </c>
      <c r="AA2466" s="1">
        <f>'[1]RC-1'!AA2466</f>
        <v>0</v>
      </c>
      <c r="AB2466" s="1">
        <f>'[1]RC-1'!AB2466</f>
        <v>0</v>
      </c>
      <c r="AC2466" s="1">
        <f>'[1]RC-1'!AC2466</f>
        <v>0</v>
      </c>
      <c r="AD2466" s="1">
        <f>'[1]RC-1'!AD2466</f>
        <v>0</v>
      </c>
      <c r="AE2466" s="1">
        <f>'[1]RC-1'!AE2466</f>
        <v>0</v>
      </c>
      <c r="AF2466" s="1">
        <f>'[1]RC-1'!AF2466</f>
        <v>0</v>
      </c>
      <c r="AG2466" s="1">
        <f>'[1]RC-1'!AG2466</f>
        <v>0</v>
      </c>
      <c r="AH2466" s="1">
        <f>'[1]RC-1'!AH2466</f>
        <v>0</v>
      </c>
      <c r="AI2466" s="1">
        <f>'[1]RC-1'!AI2466</f>
        <v>0</v>
      </c>
    </row>
    <row r="2467" spans="1:35" x14ac:dyDescent="0.3">
      <c r="A2467" s="1">
        <f>'[1]RC-1'!A2467</f>
        <v>0</v>
      </c>
      <c r="B2467" s="1">
        <f>'[1]RC-1'!B2467</f>
        <v>0</v>
      </c>
      <c r="C2467" s="1">
        <f>'[1]RC-1'!C2467</f>
        <v>0</v>
      </c>
      <c r="D2467" s="1">
        <f>'[1]RC-1'!D2467</f>
        <v>0</v>
      </c>
      <c r="E2467" s="1">
        <f>'[1]RC-1'!E2467</f>
        <v>0</v>
      </c>
      <c r="F2467" s="1">
        <f>'[1]RC-1'!F2467</f>
        <v>0</v>
      </c>
      <c r="G2467" s="1">
        <f>'[1]RC-1'!G2467</f>
        <v>0</v>
      </c>
      <c r="H2467" s="1">
        <f>'[1]RC-1'!H2467</f>
        <v>0</v>
      </c>
      <c r="I2467" s="1">
        <f>'[1]RC-1'!I2467</f>
        <v>0</v>
      </c>
      <c r="J2467" s="1">
        <f>'[1]RC-1'!J2467</f>
        <v>0</v>
      </c>
      <c r="K2467" s="1">
        <f>'[1]RC-1'!K2467</f>
        <v>0</v>
      </c>
      <c r="L2467" s="1">
        <f>'[1]RC-1'!L2467</f>
        <v>0</v>
      </c>
      <c r="M2467" s="1">
        <f>'[1]RC-1'!M2467</f>
        <v>0</v>
      </c>
      <c r="N2467" s="1">
        <f>'[1]RC-1'!N2467</f>
        <v>0</v>
      </c>
      <c r="O2467" s="1">
        <f>'[1]RC-1'!O2467</f>
        <v>0</v>
      </c>
      <c r="P2467" s="1">
        <f>'[1]RC-1'!P2467</f>
        <v>0</v>
      </c>
      <c r="Q2467" s="1">
        <f>'[1]RC-1'!Q2467</f>
        <v>0</v>
      </c>
      <c r="R2467" s="1">
        <f>'[1]RC-1'!R2467</f>
        <v>0</v>
      </c>
      <c r="S2467" s="1">
        <f>'[1]RC-1'!S2467</f>
        <v>0</v>
      </c>
      <c r="T2467" s="1">
        <f>'[1]RC-1'!T2467</f>
        <v>0</v>
      </c>
      <c r="U2467" s="1">
        <f>'[1]RC-1'!U2467</f>
        <v>0</v>
      </c>
      <c r="V2467" s="1">
        <f>'[1]RC-1'!V2467</f>
        <v>0</v>
      </c>
      <c r="W2467" s="1">
        <f>'[1]RC-1'!W2467</f>
        <v>0</v>
      </c>
      <c r="X2467" s="1">
        <f>'[1]RC-1'!X2467</f>
        <v>0</v>
      </c>
      <c r="Y2467" s="1">
        <f>'[1]RC-1'!Y2467</f>
        <v>0</v>
      </c>
      <c r="Z2467" s="1">
        <f>'[1]RC-1'!Z2467</f>
        <v>0</v>
      </c>
      <c r="AA2467" s="1">
        <f>'[1]RC-1'!AA2467</f>
        <v>0</v>
      </c>
      <c r="AB2467" s="1">
        <f>'[1]RC-1'!AB2467</f>
        <v>0</v>
      </c>
      <c r="AC2467" s="1">
        <f>'[1]RC-1'!AC2467</f>
        <v>0</v>
      </c>
      <c r="AD2467" s="1">
        <f>'[1]RC-1'!AD2467</f>
        <v>0</v>
      </c>
      <c r="AE2467" s="1">
        <f>'[1]RC-1'!AE2467</f>
        <v>0</v>
      </c>
      <c r="AF2467" s="1">
        <f>'[1]RC-1'!AF2467</f>
        <v>0</v>
      </c>
      <c r="AG2467" s="1">
        <f>'[1]RC-1'!AG2467</f>
        <v>0</v>
      </c>
      <c r="AH2467" s="1">
        <f>'[1]RC-1'!AH2467</f>
        <v>0</v>
      </c>
      <c r="AI2467" s="1">
        <f>'[1]RC-1'!AI2467</f>
        <v>0</v>
      </c>
    </row>
    <row r="2468" spans="1:35" x14ac:dyDescent="0.3">
      <c r="A2468" s="1">
        <f>'[1]RC-1'!A2468</f>
        <v>0</v>
      </c>
      <c r="B2468" s="1">
        <f>'[1]RC-1'!B2468</f>
        <v>0</v>
      </c>
      <c r="C2468" s="1">
        <f>'[1]RC-1'!C2468</f>
        <v>0</v>
      </c>
      <c r="D2468" s="1">
        <f>'[1]RC-1'!D2468</f>
        <v>0</v>
      </c>
      <c r="E2468" s="1">
        <f>'[1]RC-1'!E2468</f>
        <v>0</v>
      </c>
      <c r="F2468" s="1">
        <f>'[1]RC-1'!F2468</f>
        <v>0</v>
      </c>
      <c r="G2468" s="1">
        <f>'[1]RC-1'!G2468</f>
        <v>0</v>
      </c>
      <c r="H2468" s="1">
        <f>'[1]RC-1'!H2468</f>
        <v>0</v>
      </c>
      <c r="I2468" s="1">
        <f>'[1]RC-1'!I2468</f>
        <v>0</v>
      </c>
      <c r="J2468" s="1">
        <f>'[1]RC-1'!J2468</f>
        <v>0</v>
      </c>
      <c r="K2468" s="1">
        <f>'[1]RC-1'!K2468</f>
        <v>0</v>
      </c>
      <c r="L2468" s="1">
        <f>'[1]RC-1'!L2468</f>
        <v>0</v>
      </c>
      <c r="M2468" s="1">
        <f>'[1]RC-1'!M2468</f>
        <v>0</v>
      </c>
      <c r="N2468" s="1">
        <f>'[1]RC-1'!N2468</f>
        <v>0</v>
      </c>
      <c r="O2468" s="1">
        <f>'[1]RC-1'!O2468</f>
        <v>0</v>
      </c>
      <c r="P2468" s="1">
        <f>'[1]RC-1'!P2468</f>
        <v>0</v>
      </c>
      <c r="Q2468" s="1">
        <f>'[1]RC-1'!Q2468</f>
        <v>0</v>
      </c>
      <c r="R2468" s="1">
        <f>'[1]RC-1'!R2468</f>
        <v>0</v>
      </c>
      <c r="S2468" s="1">
        <f>'[1]RC-1'!S2468</f>
        <v>0</v>
      </c>
      <c r="T2468" s="1">
        <f>'[1]RC-1'!T2468</f>
        <v>0</v>
      </c>
      <c r="U2468" s="1">
        <f>'[1]RC-1'!U2468</f>
        <v>0</v>
      </c>
      <c r="V2468" s="1">
        <f>'[1]RC-1'!V2468</f>
        <v>0</v>
      </c>
      <c r="W2468" s="1">
        <f>'[1]RC-1'!W2468</f>
        <v>0</v>
      </c>
      <c r="X2468" s="1">
        <f>'[1]RC-1'!X2468</f>
        <v>0</v>
      </c>
      <c r="Y2468" s="1">
        <f>'[1]RC-1'!Y2468</f>
        <v>0</v>
      </c>
      <c r="Z2468" s="1">
        <f>'[1]RC-1'!Z2468</f>
        <v>0</v>
      </c>
      <c r="AA2468" s="1">
        <f>'[1]RC-1'!AA2468</f>
        <v>0</v>
      </c>
      <c r="AB2468" s="1">
        <f>'[1]RC-1'!AB2468</f>
        <v>0</v>
      </c>
      <c r="AC2468" s="1">
        <f>'[1]RC-1'!AC2468</f>
        <v>0</v>
      </c>
      <c r="AD2468" s="1">
        <f>'[1]RC-1'!AD2468</f>
        <v>0</v>
      </c>
      <c r="AE2468" s="1">
        <f>'[1]RC-1'!AE2468</f>
        <v>0</v>
      </c>
      <c r="AF2468" s="1">
        <f>'[1]RC-1'!AF2468</f>
        <v>0</v>
      </c>
      <c r="AG2468" s="1">
        <f>'[1]RC-1'!AG2468</f>
        <v>0</v>
      </c>
      <c r="AH2468" s="1">
        <f>'[1]RC-1'!AH2468</f>
        <v>0</v>
      </c>
      <c r="AI2468" s="1">
        <f>'[1]RC-1'!AI2468</f>
        <v>0</v>
      </c>
    </row>
    <row r="2469" spans="1:35" x14ac:dyDescent="0.3">
      <c r="A2469" s="1">
        <f>'[1]RC-1'!A2469</f>
        <v>0</v>
      </c>
      <c r="B2469" s="1">
        <f>'[1]RC-1'!B2469</f>
        <v>0</v>
      </c>
      <c r="C2469" s="1">
        <f>'[1]RC-1'!C2469</f>
        <v>0</v>
      </c>
      <c r="D2469" s="1">
        <f>'[1]RC-1'!D2469</f>
        <v>0</v>
      </c>
      <c r="E2469" s="1">
        <f>'[1]RC-1'!E2469</f>
        <v>0</v>
      </c>
      <c r="F2469" s="1">
        <f>'[1]RC-1'!F2469</f>
        <v>0</v>
      </c>
      <c r="G2469" s="1">
        <f>'[1]RC-1'!G2469</f>
        <v>0</v>
      </c>
      <c r="H2469" s="1">
        <f>'[1]RC-1'!H2469</f>
        <v>0</v>
      </c>
      <c r="I2469" s="1">
        <f>'[1]RC-1'!I2469</f>
        <v>0</v>
      </c>
      <c r="J2469" s="1">
        <f>'[1]RC-1'!J2469</f>
        <v>0</v>
      </c>
      <c r="K2469" s="1">
        <f>'[1]RC-1'!K2469</f>
        <v>0</v>
      </c>
      <c r="L2469" s="1">
        <f>'[1]RC-1'!L2469</f>
        <v>0</v>
      </c>
      <c r="M2469" s="1">
        <f>'[1]RC-1'!M2469</f>
        <v>0</v>
      </c>
      <c r="N2469" s="1">
        <f>'[1]RC-1'!N2469</f>
        <v>0</v>
      </c>
      <c r="O2469" s="1">
        <f>'[1]RC-1'!O2469</f>
        <v>0</v>
      </c>
      <c r="P2469" s="1">
        <f>'[1]RC-1'!P2469</f>
        <v>0</v>
      </c>
      <c r="Q2469" s="1">
        <f>'[1]RC-1'!Q2469</f>
        <v>0</v>
      </c>
      <c r="R2469" s="1">
        <f>'[1]RC-1'!R2469</f>
        <v>0</v>
      </c>
      <c r="S2469" s="1">
        <f>'[1]RC-1'!S2469</f>
        <v>0</v>
      </c>
      <c r="T2469" s="1">
        <f>'[1]RC-1'!T2469</f>
        <v>0</v>
      </c>
      <c r="U2469" s="1">
        <f>'[1]RC-1'!U2469</f>
        <v>0</v>
      </c>
      <c r="V2469" s="1">
        <f>'[1]RC-1'!V2469</f>
        <v>0</v>
      </c>
      <c r="W2469" s="1">
        <f>'[1]RC-1'!W2469</f>
        <v>0</v>
      </c>
      <c r="X2469" s="1">
        <f>'[1]RC-1'!X2469</f>
        <v>0</v>
      </c>
      <c r="Y2469" s="1">
        <f>'[1]RC-1'!Y2469</f>
        <v>0</v>
      </c>
      <c r="Z2469" s="1">
        <f>'[1]RC-1'!Z2469</f>
        <v>0</v>
      </c>
      <c r="AA2469" s="1">
        <f>'[1]RC-1'!AA2469</f>
        <v>0</v>
      </c>
      <c r="AB2469" s="1">
        <f>'[1]RC-1'!AB2469</f>
        <v>0</v>
      </c>
      <c r="AC2469" s="1">
        <f>'[1]RC-1'!AC2469</f>
        <v>0</v>
      </c>
      <c r="AD2469" s="1">
        <f>'[1]RC-1'!AD2469</f>
        <v>0</v>
      </c>
      <c r="AE2469" s="1">
        <f>'[1]RC-1'!AE2469</f>
        <v>0</v>
      </c>
      <c r="AF2469" s="1">
        <f>'[1]RC-1'!AF2469</f>
        <v>0</v>
      </c>
      <c r="AG2469" s="1">
        <f>'[1]RC-1'!AG2469</f>
        <v>0</v>
      </c>
      <c r="AH2469" s="1">
        <f>'[1]RC-1'!AH2469</f>
        <v>0</v>
      </c>
      <c r="AI2469" s="1">
        <f>'[1]RC-1'!AI2469</f>
        <v>0</v>
      </c>
    </row>
    <row r="2470" spans="1:35" x14ac:dyDescent="0.3">
      <c r="A2470" s="1">
        <f>'[1]RC-1'!A2470</f>
        <v>0</v>
      </c>
      <c r="B2470" s="1">
        <f>'[1]RC-1'!B2470</f>
        <v>0</v>
      </c>
      <c r="C2470" s="1">
        <f>'[1]RC-1'!C2470</f>
        <v>0</v>
      </c>
      <c r="D2470" s="1">
        <f>'[1]RC-1'!D2470</f>
        <v>0</v>
      </c>
      <c r="E2470" s="1">
        <f>'[1]RC-1'!E2470</f>
        <v>0</v>
      </c>
      <c r="F2470" s="1">
        <f>'[1]RC-1'!F2470</f>
        <v>0</v>
      </c>
      <c r="G2470" s="1">
        <f>'[1]RC-1'!G2470</f>
        <v>0</v>
      </c>
      <c r="H2470" s="1">
        <f>'[1]RC-1'!H2470</f>
        <v>0</v>
      </c>
      <c r="I2470" s="1">
        <f>'[1]RC-1'!I2470</f>
        <v>0</v>
      </c>
      <c r="J2470" s="1">
        <f>'[1]RC-1'!J2470</f>
        <v>0</v>
      </c>
      <c r="K2470" s="1">
        <f>'[1]RC-1'!K2470</f>
        <v>0</v>
      </c>
      <c r="L2470" s="1">
        <f>'[1]RC-1'!L2470</f>
        <v>0</v>
      </c>
      <c r="M2470" s="1">
        <f>'[1]RC-1'!M2470</f>
        <v>0</v>
      </c>
      <c r="N2470" s="1">
        <f>'[1]RC-1'!N2470</f>
        <v>0</v>
      </c>
      <c r="O2470" s="1">
        <f>'[1]RC-1'!O2470</f>
        <v>0</v>
      </c>
      <c r="P2470" s="1">
        <f>'[1]RC-1'!P2470</f>
        <v>0</v>
      </c>
      <c r="Q2470" s="1">
        <f>'[1]RC-1'!Q2470</f>
        <v>0</v>
      </c>
      <c r="R2470" s="1">
        <f>'[1]RC-1'!R2470</f>
        <v>0</v>
      </c>
      <c r="S2470" s="1">
        <f>'[1]RC-1'!S2470</f>
        <v>0</v>
      </c>
      <c r="T2470" s="1">
        <f>'[1]RC-1'!T2470</f>
        <v>0</v>
      </c>
      <c r="U2470" s="1">
        <f>'[1]RC-1'!U2470</f>
        <v>0</v>
      </c>
      <c r="V2470" s="1">
        <f>'[1]RC-1'!V2470</f>
        <v>0</v>
      </c>
      <c r="W2470" s="1">
        <f>'[1]RC-1'!W2470</f>
        <v>0</v>
      </c>
      <c r="X2470" s="1">
        <f>'[1]RC-1'!X2470</f>
        <v>0</v>
      </c>
      <c r="Y2470" s="1">
        <f>'[1]RC-1'!Y2470</f>
        <v>0</v>
      </c>
      <c r="Z2470" s="1">
        <f>'[1]RC-1'!Z2470</f>
        <v>0</v>
      </c>
      <c r="AA2470" s="1">
        <f>'[1]RC-1'!AA2470</f>
        <v>0</v>
      </c>
      <c r="AB2470" s="1">
        <f>'[1]RC-1'!AB2470</f>
        <v>0</v>
      </c>
      <c r="AC2470" s="1">
        <f>'[1]RC-1'!AC2470</f>
        <v>0</v>
      </c>
      <c r="AD2470" s="1">
        <f>'[1]RC-1'!AD2470</f>
        <v>0</v>
      </c>
      <c r="AE2470" s="1">
        <f>'[1]RC-1'!AE2470</f>
        <v>0</v>
      </c>
      <c r="AF2470" s="1">
        <f>'[1]RC-1'!AF2470</f>
        <v>0</v>
      </c>
      <c r="AG2470" s="1">
        <f>'[1]RC-1'!AG2470</f>
        <v>0</v>
      </c>
      <c r="AH2470" s="1">
        <f>'[1]RC-1'!AH2470</f>
        <v>0</v>
      </c>
      <c r="AI2470" s="1">
        <f>'[1]RC-1'!AI2470</f>
        <v>0</v>
      </c>
    </row>
    <row r="2471" spans="1:35" x14ac:dyDescent="0.3">
      <c r="A2471" s="1">
        <f>'[1]RC-1'!A2471</f>
        <v>0</v>
      </c>
      <c r="B2471" s="1">
        <f>'[1]RC-1'!B2471</f>
        <v>0</v>
      </c>
      <c r="C2471" s="1">
        <f>'[1]RC-1'!C2471</f>
        <v>0</v>
      </c>
      <c r="D2471" s="1">
        <f>'[1]RC-1'!D2471</f>
        <v>0</v>
      </c>
      <c r="E2471" s="1">
        <f>'[1]RC-1'!E2471</f>
        <v>0</v>
      </c>
      <c r="F2471" s="1">
        <f>'[1]RC-1'!F2471</f>
        <v>0</v>
      </c>
      <c r="G2471" s="1">
        <f>'[1]RC-1'!G2471</f>
        <v>0</v>
      </c>
      <c r="H2471" s="1">
        <f>'[1]RC-1'!H2471</f>
        <v>0</v>
      </c>
      <c r="I2471" s="1">
        <f>'[1]RC-1'!I2471</f>
        <v>0</v>
      </c>
      <c r="J2471" s="1">
        <f>'[1]RC-1'!J2471</f>
        <v>0</v>
      </c>
      <c r="K2471" s="1">
        <f>'[1]RC-1'!K2471</f>
        <v>0</v>
      </c>
      <c r="L2471" s="1">
        <f>'[1]RC-1'!L2471</f>
        <v>0</v>
      </c>
      <c r="M2471" s="1">
        <f>'[1]RC-1'!M2471</f>
        <v>0</v>
      </c>
      <c r="N2471" s="1">
        <f>'[1]RC-1'!N2471</f>
        <v>0</v>
      </c>
      <c r="O2471" s="1">
        <f>'[1]RC-1'!O2471</f>
        <v>0</v>
      </c>
      <c r="P2471" s="1">
        <f>'[1]RC-1'!P2471</f>
        <v>0</v>
      </c>
      <c r="Q2471" s="1">
        <f>'[1]RC-1'!Q2471</f>
        <v>0</v>
      </c>
      <c r="R2471" s="1">
        <f>'[1]RC-1'!R2471</f>
        <v>0</v>
      </c>
      <c r="S2471" s="1">
        <f>'[1]RC-1'!S2471</f>
        <v>0</v>
      </c>
      <c r="T2471" s="1">
        <f>'[1]RC-1'!T2471</f>
        <v>0</v>
      </c>
      <c r="U2471" s="1">
        <f>'[1]RC-1'!U2471</f>
        <v>0</v>
      </c>
      <c r="V2471" s="1">
        <f>'[1]RC-1'!V2471</f>
        <v>0</v>
      </c>
      <c r="W2471" s="1">
        <f>'[1]RC-1'!W2471</f>
        <v>0</v>
      </c>
      <c r="X2471" s="1">
        <f>'[1]RC-1'!X2471</f>
        <v>0</v>
      </c>
      <c r="Y2471" s="1">
        <f>'[1]RC-1'!Y2471</f>
        <v>0</v>
      </c>
      <c r="Z2471" s="1">
        <f>'[1]RC-1'!Z2471</f>
        <v>0</v>
      </c>
      <c r="AA2471" s="1">
        <f>'[1]RC-1'!AA2471</f>
        <v>0</v>
      </c>
      <c r="AB2471" s="1">
        <f>'[1]RC-1'!AB2471</f>
        <v>0</v>
      </c>
      <c r="AC2471" s="1">
        <f>'[1]RC-1'!AC2471</f>
        <v>0</v>
      </c>
      <c r="AD2471" s="1">
        <f>'[1]RC-1'!AD2471</f>
        <v>0</v>
      </c>
      <c r="AE2471" s="1">
        <f>'[1]RC-1'!AE2471</f>
        <v>0</v>
      </c>
      <c r="AF2471" s="1">
        <f>'[1]RC-1'!AF2471</f>
        <v>0</v>
      </c>
      <c r="AG2471" s="1">
        <f>'[1]RC-1'!AG2471</f>
        <v>0</v>
      </c>
      <c r="AH2471" s="1">
        <f>'[1]RC-1'!AH2471</f>
        <v>0</v>
      </c>
      <c r="AI2471" s="1">
        <f>'[1]RC-1'!AI2471</f>
        <v>0</v>
      </c>
    </row>
    <row r="2472" spans="1:35" x14ac:dyDescent="0.3">
      <c r="A2472" s="1">
        <f>'[1]RC-1'!A2472</f>
        <v>0</v>
      </c>
      <c r="B2472" s="1">
        <f>'[1]RC-1'!B2472</f>
        <v>0</v>
      </c>
      <c r="C2472" s="1">
        <f>'[1]RC-1'!C2472</f>
        <v>0</v>
      </c>
      <c r="D2472" s="1">
        <f>'[1]RC-1'!D2472</f>
        <v>0</v>
      </c>
      <c r="E2472" s="1">
        <f>'[1]RC-1'!E2472</f>
        <v>0</v>
      </c>
      <c r="F2472" s="1">
        <f>'[1]RC-1'!F2472</f>
        <v>0</v>
      </c>
      <c r="G2472" s="1">
        <f>'[1]RC-1'!G2472</f>
        <v>0</v>
      </c>
      <c r="H2472" s="1">
        <f>'[1]RC-1'!H2472</f>
        <v>0</v>
      </c>
      <c r="I2472" s="1">
        <f>'[1]RC-1'!I2472</f>
        <v>0</v>
      </c>
      <c r="J2472" s="1">
        <f>'[1]RC-1'!J2472</f>
        <v>0</v>
      </c>
      <c r="K2472" s="1">
        <f>'[1]RC-1'!K2472</f>
        <v>0</v>
      </c>
      <c r="L2472" s="1">
        <f>'[1]RC-1'!L2472</f>
        <v>0</v>
      </c>
      <c r="M2472" s="1">
        <f>'[1]RC-1'!M2472</f>
        <v>0</v>
      </c>
      <c r="N2472" s="1">
        <f>'[1]RC-1'!N2472</f>
        <v>0</v>
      </c>
      <c r="O2472" s="1">
        <f>'[1]RC-1'!O2472</f>
        <v>0</v>
      </c>
      <c r="P2472" s="1">
        <f>'[1]RC-1'!P2472</f>
        <v>0</v>
      </c>
      <c r="Q2472" s="1">
        <f>'[1]RC-1'!Q2472</f>
        <v>0</v>
      </c>
      <c r="R2472" s="1">
        <f>'[1]RC-1'!R2472</f>
        <v>0</v>
      </c>
      <c r="S2472" s="1">
        <f>'[1]RC-1'!S2472</f>
        <v>0</v>
      </c>
      <c r="T2472" s="1">
        <f>'[1]RC-1'!T2472</f>
        <v>0</v>
      </c>
      <c r="U2472" s="1">
        <f>'[1]RC-1'!U2472</f>
        <v>0</v>
      </c>
      <c r="V2472" s="1">
        <f>'[1]RC-1'!V2472</f>
        <v>0</v>
      </c>
      <c r="W2472" s="1">
        <f>'[1]RC-1'!W2472</f>
        <v>0</v>
      </c>
      <c r="X2472" s="1">
        <f>'[1]RC-1'!X2472</f>
        <v>0</v>
      </c>
      <c r="Y2472" s="1">
        <f>'[1]RC-1'!Y2472</f>
        <v>0</v>
      </c>
      <c r="Z2472" s="1">
        <f>'[1]RC-1'!Z2472</f>
        <v>0</v>
      </c>
      <c r="AA2472" s="1">
        <f>'[1]RC-1'!AA2472</f>
        <v>0</v>
      </c>
      <c r="AB2472" s="1">
        <f>'[1]RC-1'!AB2472</f>
        <v>0</v>
      </c>
      <c r="AC2472" s="1">
        <f>'[1]RC-1'!AC2472</f>
        <v>0</v>
      </c>
      <c r="AD2472" s="1">
        <f>'[1]RC-1'!AD2472</f>
        <v>0</v>
      </c>
      <c r="AE2472" s="1">
        <f>'[1]RC-1'!AE2472</f>
        <v>0</v>
      </c>
      <c r="AF2472" s="1">
        <f>'[1]RC-1'!AF2472</f>
        <v>0</v>
      </c>
      <c r="AG2472" s="1">
        <f>'[1]RC-1'!AG2472</f>
        <v>0</v>
      </c>
      <c r="AH2472" s="1">
        <f>'[1]RC-1'!AH2472</f>
        <v>0</v>
      </c>
      <c r="AI2472" s="1">
        <f>'[1]RC-1'!AI2472</f>
        <v>0</v>
      </c>
    </row>
    <row r="2473" spans="1:35" x14ac:dyDescent="0.3">
      <c r="A2473" s="1">
        <f>'[1]RC-1'!A2473</f>
        <v>0</v>
      </c>
      <c r="B2473" s="1">
        <f>'[1]RC-1'!B2473</f>
        <v>0</v>
      </c>
      <c r="C2473" s="1">
        <f>'[1]RC-1'!C2473</f>
        <v>0</v>
      </c>
      <c r="D2473" s="1">
        <f>'[1]RC-1'!D2473</f>
        <v>0</v>
      </c>
      <c r="E2473" s="1">
        <f>'[1]RC-1'!E2473</f>
        <v>0</v>
      </c>
      <c r="F2473" s="1">
        <f>'[1]RC-1'!F2473</f>
        <v>0</v>
      </c>
      <c r="G2473" s="1">
        <f>'[1]RC-1'!G2473</f>
        <v>0</v>
      </c>
      <c r="H2473" s="1">
        <f>'[1]RC-1'!H2473</f>
        <v>0</v>
      </c>
      <c r="I2473" s="1">
        <f>'[1]RC-1'!I2473</f>
        <v>0</v>
      </c>
      <c r="J2473" s="1">
        <f>'[1]RC-1'!J2473</f>
        <v>0</v>
      </c>
      <c r="K2473" s="1">
        <f>'[1]RC-1'!K2473</f>
        <v>0</v>
      </c>
      <c r="L2473" s="1">
        <f>'[1]RC-1'!L2473</f>
        <v>0</v>
      </c>
      <c r="M2473" s="1">
        <f>'[1]RC-1'!M2473</f>
        <v>0</v>
      </c>
      <c r="N2473" s="1">
        <f>'[1]RC-1'!N2473</f>
        <v>0</v>
      </c>
      <c r="O2473" s="1">
        <f>'[1]RC-1'!O2473</f>
        <v>0</v>
      </c>
      <c r="P2473" s="1">
        <f>'[1]RC-1'!P2473</f>
        <v>0</v>
      </c>
      <c r="Q2473" s="1">
        <f>'[1]RC-1'!Q2473</f>
        <v>0</v>
      </c>
      <c r="R2473" s="1">
        <f>'[1]RC-1'!R2473</f>
        <v>0</v>
      </c>
      <c r="S2473" s="1">
        <f>'[1]RC-1'!S2473</f>
        <v>0</v>
      </c>
      <c r="T2473" s="1">
        <f>'[1]RC-1'!T2473</f>
        <v>0</v>
      </c>
      <c r="U2473" s="1">
        <f>'[1]RC-1'!U2473</f>
        <v>0</v>
      </c>
      <c r="V2473" s="1">
        <f>'[1]RC-1'!V2473</f>
        <v>0</v>
      </c>
      <c r="W2473" s="1">
        <f>'[1]RC-1'!W2473</f>
        <v>0</v>
      </c>
      <c r="X2473" s="1">
        <f>'[1]RC-1'!X2473</f>
        <v>0</v>
      </c>
      <c r="Y2473" s="1">
        <f>'[1]RC-1'!Y2473</f>
        <v>0</v>
      </c>
      <c r="Z2473" s="1">
        <f>'[1]RC-1'!Z2473</f>
        <v>0</v>
      </c>
      <c r="AA2473" s="1">
        <f>'[1]RC-1'!AA2473</f>
        <v>0</v>
      </c>
      <c r="AB2473" s="1">
        <f>'[1]RC-1'!AB2473</f>
        <v>0</v>
      </c>
      <c r="AC2473" s="1">
        <f>'[1]RC-1'!AC2473</f>
        <v>0</v>
      </c>
      <c r="AD2473" s="1">
        <f>'[1]RC-1'!AD2473</f>
        <v>0</v>
      </c>
      <c r="AE2473" s="1">
        <f>'[1]RC-1'!AE2473</f>
        <v>0</v>
      </c>
      <c r="AF2473" s="1">
        <f>'[1]RC-1'!AF2473</f>
        <v>0</v>
      </c>
      <c r="AG2473" s="1">
        <f>'[1]RC-1'!AG2473</f>
        <v>0</v>
      </c>
      <c r="AH2473" s="1">
        <f>'[1]RC-1'!AH2473</f>
        <v>0</v>
      </c>
      <c r="AI2473" s="1">
        <f>'[1]RC-1'!AI2473</f>
        <v>0</v>
      </c>
    </row>
    <row r="2474" spans="1:35" x14ac:dyDescent="0.3">
      <c r="A2474" s="1">
        <f>'[1]RC-1'!A2474</f>
        <v>0</v>
      </c>
      <c r="B2474" s="1">
        <f>'[1]RC-1'!B2474</f>
        <v>0</v>
      </c>
      <c r="C2474" s="1">
        <f>'[1]RC-1'!C2474</f>
        <v>0</v>
      </c>
      <c r="D2474" s="1">
        <f>'[1]RC-1'!D2474</f>
        <v>0</v>
      </c>
      <c r="E2474" s="1">
        <f>'[1]RC-1'!E2474</f>
        <v>0</v>
      </c>
      <c r="F2474" s="1">
        <f>'[1]RC-1'!F2474</f>
        <v>0</v>
      </c>
      <c r="G2474" s="1">
        <f>'[1]RC-1'!G2474</f>
        <v>0</v>
      </c>
      <c r="H2474" s="1">
        <f>'[1]RC-1'!H2474</f>
        <v>0</v>
      </c>
      <c r="I2474" s="1">
        <f>'[1]RC-1'!I2474</f>
        <v>0</v>
      </c>
      <c r="J2474" s="1">
        <f>'[1]RC-1'!J2474</f>
        <v>0</v>
      </c>
      <c r="K2474" s="1">
        <f>'[1]RC-1'!K2474</f>
        <v>0</v>
      </c>
      <c r="L2474" s="1">
        <f>'[1]RC-1'!L2474</f>
        <v>0</v>
      </c>
      <c r="M2474" s="1">
        <f>'[1]RC-1'!M2474</f>
        <v>0</v>
      </c>
      <c r="N2474" s="1">
        <f>'[1]RC-1'!N2474</f>
        <v>0</v>
      </c>
      <c r="O2474" s="1">
        <f>'[1]RC-1'!O2474</f>
        <v>0</v>
      </c>
      <c r="P2474" s="1">
        <f>'[1]RC-1'!P2474</f>
        <v>0</v>
      </c>
      <c r="Q2474" s="1">
        <f>'[1]RC-1'!Q2474</f>
        <v>0</v>
      </c>
      <c r="R2474" s="1">
        <f>'[1]RC-1'!R2474</f>
        <v>0</v>
      </c>
      <c r="S2474" s="1">
        <f>'[1]RC-1'!S2474</f>
        <v>0</v>
      </c>
      <c r="T2474" s="1">
        <f>'[1]RC-1'!T2474</f>
        <v>0</v>
      </c>
      <c r="U2474" s="1">
        <f>'[1]RC-1'!U2474</f>
        <v>0</v>
      </c>
      <c r="V2474" s="1">
        <f>'[1]RC-1'!V2474</f>
        <v>0</v>
      </c>
      <c r="W2474" s="1">
        <f>'[1]RC-1'!W2474</f>
        <v>0</v>
      </c>
      <c r="X2474" s="1">
        <f>'[1]RC-1'!X2474</f>
        <v>0</v>
      </c>
      <c r="Y2474" s="1">
        <f>'[1]RC-1'!Y2474</f>
        <v>0</v>
      </c>
      <c r="Z2474" s="1">
        <f>'[1]RC-1'!Z2474</f>
        <v>0</v>
      </c>
      <c r="AA2474" s="1">
        <f>'[1]RC-1'!AA2474</f>
        <v>0</v>
      </c>
      <c r="AB2474" s="1">
        <f>'[1]RC-1'!AB2474</f>
        <v>0</v>
      </c>
      <c r="AC2474" s="1">
        <f>'[1]RC-1'!AC2474</f>
        <v>0</v>
      </c>
      <c r="AD2474" s="1">
        <f>'[1]RC-1'!AD2474</f>
        <v>0</v>
      </c>
      <c r="AE2474" s="1">
        <f>'[1]RC-1'!AE2474</f>
        <v>0</v>
      </c>
      <c r="AF2474" s="1">
        <f>'[1]RC-1'!AF2474</f>
        <v>0</v>
      </c>
      <c r="AG2474" s="1">
        <f>'[1]RC-1'!AG2474</f>
        <v>0</v>
      </c>
      <c r="AH2474" s="1">
        <f>'[1]RC-1'!AH2474</f>
        <v>0</v>
      </c>
      <c r="AI2474" s="1">
        <f>'[1]RC-1'!AI2474</f>
        <v>0</v>
      </c>
    </row>
    <row r="2475" spans="1:35" x14ac:dyDescent="0.3">
      <c r="A2475" s="1">
        <f>'[1]RC-1'!A2475</f>
        <v>0</v>
      </c>
      <c r="B2475" s="1">
        <f>'[1]RC-1'!B2475</f>
        <v>0</v>
      </c>
      <c r="C2475" s="1">
        <f>'[1]RC-1'!C2475</f>
        <v>0</v>
      </c>
      <c r="D2475" s="1">
        <f>'[1]RC-1'!D2475</f>
        <v>0</v>
      </c>
      <c r="E2475" s="1">
        <f>'[1]RC-1'!E2475</f>
        <v>0</v>
      </c>
      <c r="F2475" s="1">
        <f>'[1]RC-1'!F2475</f>
        <v>0</v>
      </c>
      <c r="G2475" s="1">
        <f>'[1]RC-1'!G2475</f>
        <v>0</v>
      </c>
      <c r="H2475" s="1">
        <f>'[1]RC-1'!H2475</f>
        <v>0</v>
      </c>
      <c r="I2475" s="1">
        <f>'[1]RC-1'!I2475</f>
        <v>0</v>
      </c>
      <c r="J2475" s="1">
        <f>'[1]RC-1'!J2475</f>
        <v>0</v>
      </c>
      <c r="K2475" s="1">
        <f>'[1]RC-1'!K2475</f>
        <v>0</v>
      </c>
      <c r="L2475" s="1">
        <f>'[1]RC-1'!L2475</f>
        <v>0</v>
      </c>
      <c r="M2475" s="1">
        <f>'[1]RC-1'!M2475</f>
        <v>0</v>
      </c>
      <c r="N2475" s="1">
        <f>'[1]RC-1'!N2475</f>
        <v>0</v>
      </c>
      <c r="O2475" s="1">
        <f>'[1]RC-1'!O2475</f>
        <v>0</v>
      </c>
      <c r="P2475" s="1">
        <f>'[1]RC-1'!P2475</f>
        <v>0</v>
      </c>
      <c r="Q2475" s="1">
        <f>'[1]RC-1'!Q2475</f>
        <v>0</v>
      </c>
      <c r="R2475" s="1">
        <f>'[1]RC-1'!R2475</f>
        <v>0</v>
      </c>
      <c r="S2475" s="1">
        <f>'[1]RC-1'!S2475</f>
        <v>0</v>
      </c>
      <c r="T2475" s="1">
        <f>'[1]RC-1'!T2475</f>
        <v>0</v>
      </c>
      <c r="U2475" s="1">
        <f>'[1]RC-1'!U2475</f>
        <v>0</v>
      </c>
      <c r="V2475" s="1">
        <f>'[1]RC-1'!V2475</f>
        <v>0</v>
      </c>
      <c r="W2475" s="1">
        <f>'[1]RC-1'!W2475</f>
        <v>0</v>
      </c>
      <c r="X2475" s="1">
        <f>'[1]RC-1'!X2475</f>
        <v>0</v>
      </c>
      <c r="Y2475" s="1">
        <f>'[1]RC-1'!Y2475</f>
        <v>0</v>
      </c>
      <c r="Z2475" s="1">
        <f>'[1]RC-1'!Z2475</f>
        <v>0</v>
      </c>
      <c r="AA2475" s="1">
        <f>'[1]RC-1'!AA2475</f>
        <v>0</v>
      </c>
      <c r="AB2475" s="1">
        <f>'[1]RC-1'!AB2475</f>
        <v>0</v>
      </c>
      <c r="AC2475" s="1">
        <f>'[1]RC-1'!AC2475</f>
        <v>0</v>
      </c>
      <c r="AD2475" s="1">
        <f>'[1]RC-1'!AD2475</f>
        <v>0</v>
      </c>
      <c r="AE2475" s="1">
        <f>'[1]RC-1'!AE2475</f>
        <v>0</v>
      </c>
      <c r="AF2475" s="1">
        <f>'[1]RC-1'!AF2475</f>
        <v>0</v>
      </c>
      <c r="AG2475" s="1">
        <f>'[1]RC-1'!AG2475</f>
        <v>0</v>
      </c>
      <c r="AH2475" s="1">
        <f>'[1]RC-1'!AH2475</f>
        <v>0</v>
      </c>
      <c r="AI2475" s="1">
        <f>'[1]RC-1'!AI2475</f>
        <v>0</v>
      </c>
    </row>
    <row r="2476" spans="1:35" x14ac:dyDescent="0.3">
      <c r="A2476" s="1">
        <f>'[1]RC-1'!A2476</f>
        <v>0</v>
      </c>
      <c r="B2476" s="1">
        <f>'[1]RC-1'!B2476</f>
        <v>0</v>
      </c>
      <c r="C2476" s="1">
        <f>'[1]RC-1'!C2476</f>
        <v>0</v>
      </c>
      <c r="D2476" s="1">
        <f>'[1]RC-1'!D2476</f>
        <v>0</v>
      </c>
      <c r="E2476" s="1">
        <f>'[1]RC-1'!E2476</f>
        <v>0</v>
      </c>
      <c r="F2476" s="1">
        <f>'[1]RC-1'!F2476</f>
        <v>0</v>
      </c>
      <c r="G2476" s="1">
        <f>'[1]RC-1'!G2476</f>
        <v>0</v>
      </c>
      <c r="H2476" s="1">
        <f>'[1]RC-1'!H2476</f>
        <v>0</v>
      </c>
      <c r="I2476" s="1">
        <f>'[1]RC-1'!I2476</f>
        <v>0</v>
      </c>
      <c r="J2476" s="1">
        <f>'[1]RC-1'!J2476</f>
        <v>0</v>
      </c>
      <c r="K2476" s="1">
        <f>'[1]RC-1'!K2476</f>
        <v>0</v>
      </c>
      <c r="L2476" s="1">
        <f>'[1]RC-1'!L2476</f>
        <v>0</v>
      </c>
      <c r="M2476" s="1">
        <f>'[1]RC-1'!M2476</f>
        <v>0</v>
      </c>
      <c r="N2476" s="1">
        <f>'[1]RC-1'!N2476</f>
        <v>0</v>
      </c>
      <c r="O2476" s="1">
        <f>'[1]RC-1'!O2476</f>
        <v>0</v>
      </c>
      <c r="P2476" s="1">
        <f>'[1]RC-1'!P2476</f>
        <v>0</v>
      </c>
      <c r="Q2476" s="1">
        <f>'[1]RC-1'!Q2476</f>
        <v>0</v>
      </c>
      <c r="R2476" s="1">
        <f>'[1]RC-1'!R2476</f>
        <v>0</v>
      </c>
      <c r="S2476" s="1">
        <f>'[1]RC-1'!S2476</f>
        <v>0</v>
      </c>
      <c r="T2476" s="1">
        <f>'[1]RC-1'!T2476</f>
        <v>0</v>
      </c>
      <c r="U2476" s="1">
        <f>'[1]RC-1'!U2476</f>
        <v>0</v>
      </c>
      <c r="V2476" s="1">
        <f>'[1]RC-1'!V2476</f>
        <v>0</v>
      </c>
      <c r="W2476" s="1">
        <f>'[1]RC-1'!W2476</f>
        <v>0</v>
      </c>
      <c r="X2476" s="1">
        <f>'[1]RC-1'!X2476</f>
        <v>0</v>
      </c>
      <c r="Y2476" s="1">
        <f>'[1]RC-1'!Y2476</f>
        <v>0</v>
      </c>
      <c r="Z2476" s="1">
        <f>'[1]RC-1'!Z2476</f>
        <v>0</v>
      </c>
      <c r="AA2476" s="1">
        <f>'[1]RC-1'!AA2476</f>
        <v>0</v>
      </c>
      <c r="AB2476" s="1">
        <f>'[1]RC-1'!AB2476</f>
        <v>0</v>
      </c>
      <c r="AC2476" s="1">
        <f>'[1]RC-1'!AC2476</f>
        <v>0</v>
      </c>
      <c r="AD2476" s="1">
        <f>'[1]RC-1'!AD2476</f>
        <v>0</v>
      </c>
      <c r="AE2476" s="1">
        <f>'[1]RC-1'!AE2476</f>
        <v>0</v>
      </c>
      <c r="AF2476" s="1">
        <f>'[1]RC-1'!AF2476</f>
        <v>0</v>
      </c>
      <c r="AG2476" s="1">
        <f>'[1]RC-1'!AG2476</f>
        <v>0</v>
      </c>
      <c r="AH2476" s="1">
        <f>'[1]RC-1'!AH2476</f>
        <v>0</v>
      </c>
      <c r="AI2476" s="1">
        <f>'[1]RC-1'!AI2476</f>
        <v>0</v>
      </c>
    </row>
    <row r="2477" spans="1:35" x14ac:dyDescent="0.3">
      <c r="A2477" s="1">
        <f>'[1]RC-1'!A2477</f>
        <v>0</v>
      </c>
      <c r="B2477" s="1">
        <f>'[1]RC-1'!B2477</f>
        <v>0</v>
      </c>
      <c r="C2477" s="1">
        <f>'[1]RC-1'!C2477</f>
        <v>0</v>
      </c>
      <c r="D2477" s="1">
        <f>'[1]RC-1'!D2477</f>
        <v>0</v>
      </c>
      <c r="E2477" s="1">
        <f>'[1]RC-1'!E2477</f>
        <v>0</v>
      </c>
      <c r="F2477" s="1">
        <f>'[1]RC-1'!F2477</f>
        <v>0</v>
      </c>
      <c r="G2477" s="1">
        <f>'[1]RC-1'!G2477</f>
        <v>0</v>
      </c>
      <c r="H2477" s="1">
        <f>'[1]RC-1'!H2477</f>
        <v>0</v>
      </c>
      <c r="I2477" s="1">
        <f>'[1]RC-1'!I2477</f>
        <v>0</v>
      </c>
      <c r="J2477" s="1">
        <f>'[1]RC-1'!J2477</f>
        <v>0</v>
      </c>
      <c r="K2477" s="1">
        <f>'[1]RC-1'!K2477</f>
        <v>0</v>
      </c>
      <c r="L2477" s="1">
        <f>'[1]RC-1'!L2477</f>
        <v>0</v>
      </c>
      <c r="M2477" s="1">
        <f>'[1]RC-1'!M2477</f>
        <v>0</v>
      </c>
      <c r="N2477" s="1">
        <f>'[1]RC-1'!N2477</f>
        <v>0</v>
      </c>
      <c r="O2477" s="1">
        <f>'[1]RC-1'!O2477</f>
        <v>0</v>
      </c>
      <c r="P2477" s="1">
        <f>'[1]RC-1'!P2477</f>
        <v>0</v>
      </c>
      <c r="Q2477" s="1">
        <f>'[1]RC-1'!Q2477</f>
        <v>0</v>
      </c>
      <c r="R2477" s="1">
        <f>'[1]RC-1'!R2477</f>
        <v>0</v>
      </c>
      <c r="S2477" s="1">
        <f>'[1]RC-1'!S2477</f>
        <v>0</v>
      </c>
      <c r="T2477" s="1">
        <f>'[1]RC-1'!T2477</f>
        <v>0</v>
      </c>
      <c r="U2477" s="1">
        <f>'[1]RC-1'!U2477</f>
        <v>0</v>
      </c>
      <c r="V2477" s="1">
        <f>'[1]RC-1'!V2477</f>
        <v>0</v>
      </c>
      <c r="W2477" s="1">
        <f>'[1]RC-1'!W2477</f>
        <v>0</v>
      </c>
      <c r="X2477" s="1">
        <f>'[1]RC-1'!X2477</f>
        <v>0</v>
      </c>
      <c r="Y2477" s="1">
        <f>'[1]RC-1'!Y2477</f>
        <v>0</v>
      </c>
      <c r="Z2477" s="1">
        <f>'[1]RC-1'!Z2477</f>
        <v>0</v>
      </c>
      <c r="AA2477" s="1">
        <f>'[1]RC-1'!AA2477</f>
        <v>0</v>
      </c>
      <c r="AB2477" s="1">
        <f>'[1]RC-1'!AB2477</f>
        <v>0</v>
      </c>
      <c r="AC2477" s="1">
        <f>'[1]RC-1'!AC2477</f>
        <v>0</v>
      </c>
      <c r="AD2477" s="1">
        <f>'[1]RC-1'!AD2477</f>
        <v>0</v>
      </c>
      <c r="AE2477" s="1">
        <f>'[1]RC-1'!AE2477</f>
        <v>0</v>
      </c>
      <c r="AF2477" s="1">
        <f>'[1]RC-1'!AF2477</f>
        <v>0</v>
      </c>
      <c r="AG2477" s="1">
        <f>'[1]RC-1'!AG2477</f>
        <v>0</v>
      </c>
      <c r="AH2477" s="1">
        <f>'[1]RC-1'!AH2477</f>
        <v>0</v>
      </c>
      <c r="AI2477" s="1">
        <f>'[1]RC-1'!AI2477</f>
        <v>0</v>
      </c>
    </row>
    <row r="2478" spans="1:35" x14ac:dyDescent="0.3">
      <c r="A2478" s="1">
        <f>'[1]RC-1'!A2478</f>
        <v>0</v>
      </c>
      <c r="B2478" s="1">
        <f>'[1]RC-1'!B2478</f>
        <v>0</v>
      </c>
      <c r="C2478" s="1">
        <f>'[1]RC-1'!C2478</f>
        <v>0</v>
      </c>
      <c r="D2478" s="1">
        <f>'[1]RC-1'!D2478</f>
        <v>0</v>
      </c>
      <c r="E2478" s="1">
        <f>'[1]RC-1'!E2478</f>
        <v>0</v>
      </c>
      <c r="F2478" s="1">
        <f>'[1]RC-1'!F2478</f>
        <v>0</v>
      </c>
      <c r="G2478" s="1">
        <f>'[1]RC-1'!G2478</f>
        <v>0</v>
      </c>
      <c r="H2478" s="1">
        <f>'[1]RC-1'!H2478</f>
        <v>0</v>
      </c>
      <c r="I2478" s="1">
        <f>'[1]RC-1'!I2478</f>
        <v>0</v>
      </c>
      <c r="J2478" s="1">
        <f>'[1]RC-1'!J2478</f>
        <v>0</v>
      </c>
      <c r="K2478" s="1">
        <f>'[1]RC-1'!K2478</f>
        <v>0</v>
      </c>
      <c r="L2478" s="1">
        <f>'[1]RC-1'!L2478</f>
        <v>0</v>
      </c>
      <c r="M2478" s="1">
        <f>'[1]RC-1'!M2478</f>
        <v>0</v>
      </c>
      <c r="N2478" s="1">
        <f>'[1]RC-1'!N2478</f>
        <v>0</v>
      </c>
      <c r="O2478" s="1">
        <f>'[1]RC-1'!O2478</f>
        <v>0</v>
      </c>
      <c r="P2478" s="1">
        <f>'[1]RC-1'!P2478</f>
        <v>0</v>
      </c>
      <c r="Q2478" s="1">
        <f>'[1]RC-1'!Q2478</f>
        <v>0</v>
      </c>
      <c r="R2478" s="1">
        <f>'[1]RC-1'!R2478</f>
        <v>0</v>
      </c>
      <c r="S2478" s="1">
        <f>'[1]RC-1'!S2478</f>
        <v>0</v>
      </c>
      <c r="T2478" s="1">
        <f>'[1]RC-1'!T2478</f>
        <v>0</v>
      </c>
      <c r="U2478" s="1">
        <f>'[1]RC-1'!U2478</f>
        <v>0</v>
      </c>
      <c r="V2478" s="1">
        <f>'[1]RC-1'!V2478</f>
        <v>0</v>
      </c>
      <c r="W2478" s="1">
        <f>'[1]RC-1'!W2478</f>
        <v>0</v>
      </c>
      <c r="X2478" s="1">
        <f>'[1]RC-1'!X2478</f>
        <v>0</v>
      </c>
      <c r="Y2478" s="1">
        <f>'[1]RC-1'!Y2478</f>
        <v>0</v>
      </c>
      <c r="Z2478" s="1">
        <f>'[1]RC-1'!Z2478</f>
        <v>0</v>
      </c>
      <c r="AA2478" s="1">
        <f>'[1]RC-1'!AA2478</f>
        <v>0</v>
      </c>
      <c r="AB2478" s="1">
        <f>'[1]RC-1'!AB2478</f>
        <v>0</v>
      </c>
      <c r="AC2478" s="1">
        <f>'[1]RC-1'!AC2478</f>
        <v>0</v>
      </c>
      <c r="AD2478" s="1">
        <f>'[1]RC-1'!AD2478</f>
        <v>0</v>
      </c>
      <c r="AE2478" s="1">
        <f>'[1]RC-1'!AE2478</f>
        <v>0</v>
      </c>
      <c r="AF2478" s="1">
        <f>'[1]RC-1'!AF2478</f>
        <v>0</v>
      </c>
      <c r="AG2478" s="1">
        <f>'[1]RC-1'!AG2478</f>
        <v>0</v>
      </c>
      <c r="AH2478" s="1">
        <f>'[1]RC-1'!AH2478</f>
        <v>0</v>
      </c>
      <c r="AI2478" s="1">
        <f>'[1]RC-1'!AI2478</f>
        <v>0</v>
      </c>
    </row>
    <row r="2479" spans="1:35" x14ac:dyDescent="0.3">
      <c r="A2479" s="1">
        <f>'[1]RC-1'!A2479</f>
        <v>0</v>
      </c>
      <c r="B2479" s="1">
        <f>'[1]RC-1'!B2479</f>
        <v>0</v>
      </c>
      <c r="C2479" s="1">
        <f>'[1]RC-1'!C2479</f>
        <v>0</v>
      </c>
      <c r="D2479" s="1">
        <f>'[1]RC-1'!D2479</f>
        <v>0</v>
      </c>
      <c r="E2479" s="1">
        <f>'[1]RC-1'!E2479</f>
        <v>0</v>
      </c>
      <c r="F2479" s="1">
        <f>'[1]RC-1'!F2479</f>
        <v>0</v>
      </c>
      <c r="G2479" s="1">
        <f>'[1]RC-1'!G2479</f>
        <v>0</v>
      </c>
      <c r="H2479" s="1">
        <f>'[1]RC-1'!H2479</f>
        <v>0</v>
      </c>
      <c r="I2479" s="1">
        <f>'[1]RC-1'!I2479</f>
        <v>0</v>
      </c>
      <c r="J2479" s="1">
        <f>'[1]RC-1'!J2479</f>
        <v>0</v>
      </c>
      <c r="K2479" s="1">
        <f>'[1]RC-1'!K2479</f>
        <v>0</v>
      </c>
      <c r="L2479" s="1">
        <f>'[1]RC-1'!L2479</f>
        <v>0</v>
      </c>
      <c r="M2479" s="1">
        <f>'[1]RC-1'!M2479</f>
        <v>0</v>
      </c>
      <c r="N2479" s="1">
        <f>'[1]RC-1'!N2479</f>
        <v>0</v>
      </c>
      <c r="O2479" s="1">
        <f>'[1]RC-1'!O2479</f>
        <v>0</v>
      </c>
      <c r="P2479" s="1">
        <f>'[1]RC-1'!P2479</f>
        <v>0</v>
      </c>
      <c r="Q2479" s="1">
        <f>'[1]RC-1'!Q2479</f>
        <v>0</v>
      </c>
      <c r="R2479" s="1">
        <f>'[1]RC-1'!R2479</f>
        <v>0</v>
      </c>
      <c r="S2479" s="1">
        <f>'[1]RC-1'!S2479</f>
        <v>0</v>
      </c>
      <c r="T2479" s="1">
        <f>'[1]RC-1'!T2479</f>
        <v>0</v>
      </c>
      <c r="U2479" s="1">
        <f>'[1]RC-1'!U2479</f>
        <v>0</v>
      </c>
      <c r="V2479" s="1">
        <f>'[1]RC-1'!V2479</f>
        <v>0</v>
      </c>
      <c r="W2479" s="1">
        <f>'[1]RC-1'!W2479</f>
        <v>0</v>
      </c>
      <c r="X2479" s="1">
        <f>'[1]RC-1'!X2479</f>
        <v>0</v>
      </c>
      <c r="Y2479" s="1">
        <f>'[1]RC-1'!Y2479</f>
        <v>0</v>
      </c>
      <c r="Z2479" s="1">
        <f>'[1]RC-1'!Z2479</f>
        <v>0</v>
      </c>
      <c r="AA2479" s="1">
        <f>'[1]RC-1'!AA2479</f>
        <v>0</v>
      </c>
      <c r="AB2479" s="1">
        <f>'[1]RC-1'!AB2479</f>
        <v>0</v>
      </c>
      <c r="AC2479" s="1">
        <f>'[1]RC-1'!AC2479</f>
        <v>0</v>
      </c>
      <c r="AD2479" s="1">
        <f>'[1]RC-1'!AD2479</f>
        <v>0</v>
      </c>
      <c r="AE2479" s="1">
        <f>'[1]RC-1'!AE2479</f>
        <v>0</v>
      </c>
      <c r="AF2479" s="1">
        <f>'[1]RC-1'!AF2479</f>
        <v>0</v>
      </c>
      <c r="AG2479" s="1">
        <f>'[1]RC-1'!AG2479</f>
        <v>0</v>
      </c>
      <c r="AH2479" s="1">
        <f>'[1]RC-1'!AH2479</f>
        <v>0</v>
      </c>
      <c r="AI2479" s="1">
        <f>'[1]RC-1'!AI2479</f>
        <v>0</v>
      </c>
    </row>
    <row r="2480" spans="1:35" x14ac:dyDescent="0.3">
      <c r="A2480" s="1">
        <f>'[1]RC-1'!A2480</f>
        <v>0</v>
      </c>
      <c r="B2480" s="1">
        <f>'[1]RC-1'!B2480</f>
        <v>0</v>
      </c>
      <c r="C2480" s="1">
        <f>'[1]RC-1'!C2480</f>
        <v>0</v>
      </c>
      <c r="D2480" s="1">
        <f>'[1]RC-1'!D2480</f>
        <v>0</v>
      </c>
      <c r="E2480" s="1">
        <f>'[1]RC-1'!E2480</f>
        <v>0</v>
      </c>
      <c r="F2480" s="1">
        <f>'[1]RC-1'!F2480</f>
        <v>0</v>
      </c>
      <c r="G2480" s="1">
        <f>'[1]RC-1'!G2480</f>
        <v>0</v>
      </c>
      <c r="H2480" s="1">
        <f>'[1]RC-1'!H2480</f>
        <v>0</v>
      </c>
      <c r="I2480" s="1">
        <f>'[1]RC-1'!I2480</f>
        <v>0</v>
      </c>
      <c r="J2480" s="1">
        <f>'[1]RC-1'!J2480</f>
        <v>0</v>
      </c>
      <c r="K2480" s="1">
        <f>'[1]RC-1'!K2480</f>
        <v>0</v>
      </c>
      <c r="L2480" s="1">
        <f>'[1]RC-1'!L2480</f>
        <v>0</v>
      </c>
      <c r="M2480" s="1">
        <f>'[1]RC-1'!M2480</f>
        <v>0</v>
      </c>
      <c r="N2480" s="1">
        <f>'[1]RC-1'!N2480</f>
        <v>0</v>
      </c>
      <c r="O2480" s="1">
        <f>'[1]RC-1'!O2480</f>
        <v>0</v>
      </c>
      <c r="P2480" s="1">
        <f>'[1]RC-1'!P2480</f>
        <v>0</v>
      </c>
      <c r="Q2480" s="1">
        <f>'[1]RC-1'!Q2480</f>
        <v>0</v>
      </c>
      <c r="R2480" s="1">
        <f>'[1]RC-1'!R2480</f>
        <v>0</v>
      </c>
      <c r="S2480" s="1">
        <f>'[1]RC-1'!S2480</f>
        <v>0</v>
      </c>
      <c r="T2480" s="1">
        <f>'[1]RC-1'!T2480</f>
        <v>0</v>
      </c>
      <c r="U2480" s="1">
        <f>'[1]RC-1'!U2480</f>
        <v>0</v>
      </c>
      <c r="V2480" s="1">
        <f>'[1]RC-1'!V2480</f>
        <v>0</v>
      </c>
      <c r="W2480" s="1">
        <f>'[1]RC-1'!W2480</f>
        <v>0</v>
      </c>
      <c r="X2480" s="1">
        <f>'[1]RC-1'!X2480</f>
        <v>0</v>
      </c>
      <c r="Y2480" s="1">
        <f>'[1]RC-1'!Y2480</f>
        <v>0</v>
      </c>
      <c r="Z2480" s="1">
        <f>'[1]RC-1'!Z2480</f>
        <v>0</v>
      </c>
      <c r="AA2480" s="1">
        <f>'[1]RC-1'!AA2480</f>
        <v>0</v>
      </c>
      <c r="AB2480" s="1">
        <f>'[1]RC-1'!AB2480</f>
        <v>0</v>
      </c>
      <c r="AC2480" s="1">
        <f>'[1]RC-1'!AC2480</f>
        <v>0</v>
      </c>
      <c r="AD2480" s="1">
        <f>'[1]RC-1'!AD2480</f>
        <v>0</v>
      </c>
      <c r="AE2480" s="1">
        <f>'[1]RC-1'!AE2480</f>
        <v>0</v>
      </c>
      <c r="AF2480" s="1">
        <f>'[1]RC-1'!AF2480</f>
        <v>0</v>
      </c>
      <c r="AG2480" s="1">
        <f>'[1]RC-1'!AG2480</f>
        <v>0</v>
      </c>
      <c r="AH2480" s="1">
        <f>'[1]RC-1'!AH2480</f>
        <v>0</v>
      </c>
      <c r="AI2480" s="1">
        <f>'[1]RC-1'!AI2480</f>
        <v>0</v>
      </c>
    </row>
    <row r="2481" spans="1:35" x14ac:dyDescent="0.3">
      <c r="A2481" s="1">
        <f>'[1]RC-1'!A2481</f>
        <v>0</v>
      </c>
      <c r="B2481" s="1">
        <f>'[1]RC-1'!B2481</f>
        <v>0</v>
      </c>
      <c r="C2481" s="1">
        <f>'[1]RC-1'!C2481</f>
        <v>0</v>
      </c>
      <c r="D2481" s="1">
        <f>'[1]RC-1'!D2481</f>
        <v>0</v>
      </c>
      <c r="E2481" s="1">
        <f>'[1]RC-1'!E2481</f>
        <v>0</v>
      </c>
      <c r="F2481" s="1">
        <f>'[1]RC-1'!F2481</f>
        <v>0</v>
      </c>
      <c r="G2481" s="1">
        <f>'[1]RC-1'!G2481</f>
        <v>0</v>
      </c>
      <c r="H2481" s="1">
        <f>'[1]RC-1'!H2481</f>
        <v>0</v>
      </c>
      <c r="I2481" s="1">
        <f>'[1]RC-1'!I2481</f>
        <v>0</v>
      </c>
      <c r="J2481" s="1">
        <f>'[1]RC-1'!J2481</f>
        <v>0</v>
      </c>
      <c r="K2481" s="1">
        <f>'[1]RC-1'!K2481</f>
        <v>0</v>
      </c>
      <c r="L2481" s="1">
        <f>'[1]RC-1'!L2481</f>
        <v>0</v>
      </c>
      <c r="M2481" s="1">
        <f>'[1]RC-1'!M2481</f>
        <v>0</v>
      </c>
      <c r="N2481" s="1">
        <f>'[1]RC-1'!N2481</f>
        <v>0</v>
      </c>
      <c r="O2481" s="1">
        <f>'[1]RC-1'!O2481</f>
        <v>0</v>
      </c>
      <c r="P2481" s="1">
        <f>'[1]RC-1'!P2481</f>
        <v>0</v>
      </c>
      <c r="Q2481" s="1">
        <f>'[1]RC-1'!Q2481</f>
        <v>0</v>
      </c>
      <c r="R2481" s="1">
        <f>'[1]RC-1'!R2481</f>
        <v>0</v>
      </c>
      <c r="S2481" s="1">
        <f>'[1]RC-1'!S2481</f>
        <v>0</v>
      </c>
      <c r="T2481" s="1">
        <f>'[1]RC-1'!T2481</f>
        <v>0</v>
      </c>
      <c r="U2481" s="1">
        <f>'[1]RC-1'!U2481</f>
        <v>0</v>
      </c>
      <c r="V2481" s="1">
        <f>'[1]RC-1'!V2481</f>
        <v>0</v>
      </c>
      <c r="W2481" s="1">
        <f>'[1]RC-1'!W2481</f>
        <v>0</v>
      </c>
      <c r="X2481" s="1">
        <f>'[1]RC-1'!X2481</f>
        <v>0</v>
      </c>
      <c r="Y2481" s="1">
        <f>'[1]RC-1'!Y2481</f>
        <v>0</v>
      </c>
      <c r="Z2481" s="1">
        <f>'[1]RC-1'!Z2481</f>
        <v>0</v>
      </c>
      <c r="AA2481" s="1">
        <f>'[1]RC-1'!AA2481</f>
        <v>0</v>
      </c>
      <c r="AB2481" s="1">
        <f>'[1]RC-1'!AB2481</f>
        <v>0</v>
      </c>
      <c r="AC2481" s="1">
        <f>'[1]RC-1'!AC2481</f>
        <v>0</v>
      </c>
      <c r="AD2481" s="1">
        <f>'[1]RC-1'!AD2481</f>
        <v>0</v>
      </c>
      <c r="AE2481" s="1">
        <f>'[1]RC-1'!AE2481</f>
        <v>0</v>
      </c>
      <c r="AF2481" s="1">
        <f>'[1]RC-1'!AF2481</f>
        <v>0</v>
      </c>
      <c r="AG2481" s="1">
        <f>'[1]RC-1'!AG2481</f>
        <v>0</v>
      </c>
      <c r="AH2481" s="1">
        <f>'[1]RC-1'!AH2481</f>
        <v>0</v>
      </c>
      <c r="AI2481" s="1">
        <f>'[1]RC-1'!AI2481</f>
        <v>0</v>
      </c>
    </row>
    <row r="2482" spans="1:35" x14ac:dyDescent="0.3">
      <c r="A2482" s="1">
        <f>'[1]RC-1'!A2482</f>
        <v>0</v>
      </c>
      <c r="B2482" s="1">
        <f>'[1]RC-1'!B2482</f>
        <v>0</v>
      </c>
      <c r="C2482" s="1">
        <f>'[1]RC-1'!C2482</f>
        <v>0</v>
      </c>
      <c r="D2482" s="1">
        <f>'[1]RC-1'!D2482</f>
        <v>0</v>
      </c>
      <c r="E2482" s="1">
        <f>'[1]RC-1'!E2482</f>
        <v>0</v>
      </c>
      <c r="F2482" s="1">
        <f>'[1]RC-1'!F2482</f>
        <v>0</v>
      </c>
      <c r="G2482" s="1">
        <f>'[1]RC-1'!G2482</f>
        <v>0</v>
      </c>
      <c r="H2482" s="1">
        <f>'[1]RC-1'!H2482</f>
        <v>0</v>
      </c>
      <c r="I2482" s="1">
        <f>'[1]RC-1'!I2482</f>
        <v>0</v>
      </c>
      <c r="J2482" s="1">
        <f>'[1]RC-1'!J2482</f>
        <v>0</v>
      </c>
      <c r="K2482" s="1">
        <f>'[1]RC-1'!K2482</f>
        <v>0</v>
      </c>
      <c r="L2482" s="1">
        <f>'[1]RC-1'!L2482</f>
        <v>0</v>
      </c>
      <c r="M2482" s="1">
        <f>'[1]RC-1'!M2482</f>
        <v>0</v>
      </c>
      <c r="N2482" s="1">
        <f>'[1]RC-1'!N2482</f>
        <v>0</v>
      </c>
      <c r="O2482" s="1">
        <f>'[1]RC-1'!O2482</f>
        <v>0</v>
      </c>
      <c r="P2482" s="1">
        <f>'[1]RC-1'!P2482</f>
        <v>0</v>
      </c>
      <c r="Q2482" s="1">
        <f>'[1]RC-1'!Q2482</f>
        <v>0</v>
      </c>
      <c r="R2482" s="1">
        <f>'[1]RC-1'!R2482</f>
        <v>0</v>
      </c>
      <c r="S2482" s="1">
        <f>'[1]RC-1'!S2482</f>
        <v>0</v>
      </c>
      <c r="T2482" s="1">
        <f>'[1]RC-1'!T2482</f>
        <v>0</v>
      </c>
      <c r="U2482" s="1">
        <f>'[1]RC-1'!U2482</f>
        <v>0</v>
      </c>
      <c r="V2482" s="1">
        <f>'[1]RC-1'!V2482</f>
        <v>0</v>
      </c>
      <c r="W2482" s="1">
        <f>'[1]RC-1'!W2482</f>
        <v>0</v>
      </c>
      <c r="X2482" s="1">
        <f>'[1]RC-1'!X2482</f>
        <v>0</v>
      </c>
      <c r="Y2482" s="1">
        <f>'[1]RC-1'!Y2482</f>
        <v>0</v>
      </c>
      <c r="Z2482" s="1">
        <f>'[1]RC-1'!Z2482</f>
        <v>0</v>
      </c>
      <c r="AA2482" s="1">
        <f>'[1]RC-1'!AA2482</f>
        <v>0</v>
      </c>
      <c r="AB2482" s="1">
        <f>'[1]RC-1'!AB2482</f>
        <v>0</v>
      </c>
      <c r="AC2482" s="1">
        <f>'[1]RC-1'!AC2482</f>
        <v>0</v>
      </c>
      <c r="AD2482" s="1">
        <f>'[1]RC-1'!AD2482</f>
        <v>0</v>
      </c>
      <c r="AE2482" s="1">
        <f>'[1]RC-1'!AE2482</f>
        <v>0</v>
      </c>
      <c r="AF2482" s="1">
        <f>'[1]RC-1'!AF2482</f>
        <v>0</v>
      </c>
      <c r="AG2482" s="1">
        <f>'[1]RC-1'!AG2482</f>
        <v>0</v>
      </c>
      <c r="AH2482" s="1">
        <f>'[1]RC-1'!AH2482</f>
        <v>0</v>
      </c>
      <c r="AI2482" s="1">
        <f>'[1]RC-1'!AI2482</f>
        <v>0</v>
      </c>
    </row>
    <row r="2483" spans="1:35" x14ac:dyDescent="0.3">
      <c r="A2483" s="1">
        <f>'[1]RC-1'!A2483</f>
        <v>0</v>
      </c>
      <c r="B2483" s="1">
        <f>'[1]RC-1'!B2483</f>
        <v>0</v>
      </c>
      <c r="C2483" s="1">
        <f>'[1]RC-1'!C2483</f>
        <v>0</v>
      </c>
      <c r="D2483" s="1">
        <f>'[1]RC-1'!D2483</f>
        <v>0</v>
      </c>
      <c r="E2483" s="1">
        <f>'[1]RC-1'!E2483</f>
        <v>0</v>
      </c>
      <c r="F2483" s="1">
        <f>'[1]RC-1'!F2483</f>
        <v>0</v>
      </c>
      <c r="G2483" s="1">
        <f>'[1]RC-1'!G2483</f>
        <v>0</v>
      </c>
      <c r="H2483" s="1">
        <f>'[1]RC-1'!H2483</f>
        <v>0</v>
      </c>
      <c r="I2483" s="1">
        <f>'[1]RC-1'!I2483</f>
        <v>0</v>
      </c>
      <c r="J2483" s="1">
        <f>'[1]RC-1'!J2483</f>
        <v>0</v>
      </c>
      <c r="K2483" s="1">
        <f>'[1]RC-1'!K2483</f>
        <v>0</v>
      </c>
      <c r="L2483" s="1">
        <f>'[1]RC-1'!L2483</f>
        <v>0</v>
      </c>
      <c r="M2483" s="1">
        <f>'[1]RC-1'!M2483</f>
        <v>0</v>
      </c>
      <c r="N2483" s="1">
        <f>'[1]RC-1'!N2483</f>
        <v>0</v>
      </c>
      <c r="O2483" s="1">
        <f>'[1]RC-1'!O2483</f>
        <v>0</v>
      </c>
      <c r="P2483" s="1">
        <f>'[1]RC-1'!P2483</f>
        <v>0</v>
      </c>
      <c r="Q2483" s="1">
        <f>'[1]RC-1'!Q2483</f>
        <v>0</v>
      </c>
      <c r="R2483" s="1">
        <f>'[1]RC-1'!R2483</f>
        <v>0</v>
      </c>
      <c r="S2483" s="1">
        <f>'[1]RC-1'!S2483</f>
        <v>0</v>
      </c>
      <c r="T2483" s="1">
        <f>'[1]RC-1'!T2483</f>
        <v>0</v>
      </c>
      <c r="U2483" s="1">
        <f>'[1]RC-1'!U2483</f>
        <v>0</v>
      </c>
      <c r="V2483" s="1">
        <f>'[1]RC-1'!V2483</f>
        <v>0</v>
      </c>
      <c r="W2483" s="1">
        <f>'[1]RC-1'!W2483</f>
        <v>0</v>
      </c>
      <c r="X2483" s="1">
        <f>'[1]RC-1'!X2483</f>
        <v>0</v>
      </c>
      <c r="Y2483" s="1">
        <f>'[1]RC-1'!Y2483</f>
        <v>0</v>
      </c>
      <c r="Z2483" s="1">
        <f>'[1]RC-1'!Z2483</f>
        <v>0</v>
      </c>
      <c r="AA2483" s="1">
        <f>'[1]RC-1'!AA2483</f>
        <v>0</v>
      </c>
      <c r="AB2483" s="1">
        <f>'[1]RC-1'!AB2483</f>
        <v>0</v>
      </c>
      <c r="AC2483" s="1">
        <f>'[1]RC-1'!AC2483</f>
        <v>0</v>
      </c>
      <c r="AD2483" s="1">
        <f>'[1]RC-1'!AD2483</f>
        <v>0</v>
      </c>
      <c r="AE2483" s="1">
        <f>'[1]RC-1'!AE2483</f>
        <v>0</v>
      </c>
      <c r="AF2483" s="1">
        <f>'[1]RC-1'!AF2483</f>
        <v>0</v>
      </c>
      <c r="AG2483" s="1">
        <f>'[1]RC-1'!AG2483</f>
        <v>0</v>
      </c>
      <c r="AH2483" s="1">
        <f>'[1]RC-1'!AH2483</f>
        <v>0</v>
      </c>
      <c r="AI2483" s="1">
        <f>'[1]RC-1'!AI2483</f>
        <v>0</v>
      </c>
    </row>
    <row r="2484" spans="1:35" x14ac:dyDescent="0.3">
      <c r="A2484" s="1">
        <f>'[1]RC-1'!A2484</f>
        <v>0</v>
      </c>
      <c r="B2484" s="1">
        <f>'[1]RC-1'!B2484</f>
        <v>0</v>
      </c>
      <c r="C2484" s="1">
        <f>'[1]RC-1'!C2484</f>
        <v>0</v>
      </c>
      <c r="D2484" s="1">
        <f>'[1]RC-1'!D2484</f>
        <v>0</v>
      </c>
      <c r="E2484" s="1">
        <f>'[1]RC-1'!E2484</f>
        <v>0</v>
      </c>
      <c r="F2484" s="1">
        <f>'[1]RC-1'!F2484</f>
        <v>0</v>
      </c>
      <c r="G2484" s="1">
        <f>'[1]RC-1'!G2484</f>
        <v>0</v>
      </c>
      <c r="H2484" s="1">
        <f>'[1]RC-1'!H2484</f>
        <v>0</v>
      </c>
      <c r="I2484" s="1">
        <f>'[1]RC-1'!I2484</f>
        <v>0</v>
      </c>
      <c r="J2484" s="1">
        <f>'[1]RC-1'!J2484</f>
        <v>0</v>
      </c>
      <c r="K2484" s="1">
        <f>'[1]RC-1'!K2484</f>
        <v>0</v>
      </c>
      <c r="L2484" s="1">
        <f>'[1]RC-1'!L2484</f>
        <v>0</v>
      </c>
      <c r="M2484" s="1">
        <f>'[1]RC-1'!M2484</f>
        <v>0</v>
      </c>
      <c r="N2484" s="1">
        <f>'[1]RC-1'!N2484</f>
        <v>0</v>
      </c>
      <c r="O2484" s="1">
        <f>'[1]RC-1'!O2484</f>
        <v>0</v>
      </c>
      <c r="P2484" s="1">
        <f>'[1]RC-1'!P2484</f>
        <v>0</v>
      </c>
      <c r="Q2484" s="1">
        <f>'[1]RC-1'!Q2484</f>
        <v>0</v>
      </c>
      <c r="R2484" s="1">
        <f>'[1]RC-1'!R2484</f>
        <v>0</v>
      </c>
      <c r="S2484" s="1">
        <f>'[1]RC-1'!S2484</f>
        <v>0</v>
      </c>
      <c r="T2484" s="1">
        <f>'[1]RC-1'!T2484</f>
        <v>0</v>
      </c>
      <c r="U2484" s="1">
        <f>'[1]RC-1'!U2484</f>
        <v>0</v>
      </c>
      <c r="V2484" s="1">
        <f>'[1]RC-1'!V2484</f>
        <v>0</v>
      </c>
      <c r="W2484" s="1">
        <f>'[1]RC-1'!W2484</f>
        <v>0</v>
      </c>
      <c r="X2484" s="1">
        <f>'[1]RC-1'!X2484</f>
        <v>0</v>
      </c>
      <c r="Y2484" s="1">
        <f>'[1]RC-1'!Y2484</f>
        <v>0</v>
      </c>
      <c r="Z2484" s="1">
        <f>'[1]RC-1'!Z2484</f>
        <v>0</v>
      </c>
      <c r="AA2484" s="1">
        <f>'[1]RC-1'!AA2484</f>
        <v>0</v>
      </c>
      <c r="AB2484" s="1">
        <f>'[1]RC-1'!AB2484</f>
        <v>0</v>
      </c>
      <c r="AC2484" s="1">
        <f>'[1]RC-1'!AC2484</f>
        <v>0</v>
      </c>
      <c r="AD2484" s="1">
        <f>'[1]RC-1'!AD2484</f>
        <v>0</v>
      </c>
      <c r="AE2484" s="1">
        <f>'[1]RC-1'!AE2484</f>
        <v>0</v>
      </c>
      <c r="AF2484" s="1">
        <f>'[1]RC-1'!AF2484</f>
        <v>0</v>
      </c>
      <c r="AG2484" s="1">
        <f>'[1]RC-1'!AG2484</f>
        <v>0</v>
      </c>
      <c r="AH2484" s="1">
        <f>'[1]RC-1'!AH2484</f>
        <v>0</v>
      </c>
      <c r="AI2484" s="1">
        <f>'[1]RC-1'!AI2484</f>
        <v>0</v>
      </c>
    </row>
    <row r="2485" spans="1:35" x14ac:dyDescent="0.3">
      <c r="A2485" s="1">
        <f>'[1]RC-1'!A2485</f>
        <v>0</v>
      </c>
      <c r="B2485" s="1">
        <f>'[1]RC-1'!B2485</f>
        <v>0</v>
      </c>
      <c r="C2485" s="1">
        <f>'[1]RC-1'!C2485</f>
        <v>0</v>
      </c>
      <c r="D2485" s="1">
        <f>'[1]RC-1'!D2485</f>
        <v>0</v>
      </c>
      <c r="E2485" s="1">
        <f>'[1]RC-1'!E2485</f>
        <v>0</v>
      </c>
      <c r="F2485" s="1">
        <f>'[1]RC-1'!F2485</f>
        <v>0</v>
      </c>
      <c r="G2485" s="1">
        <f>'[1]RC-1'!G2485</f>
        <v>0</v>
      </c>
      <c r="H2485" s="1">
        <f>'[1]RC-1'!H2485</f>
        <v>0</v>
      </c>
      <c r="I2485" s="1">
        <f>'[1]RC-1'!I2485</f>
        <v>0</v>
      </c>
      <c r="J2485" s="1">
        <f>'[1]RC-1'!J2485</f>
        <v>0</v>
      </c>
      <c r="K2485" s="1">
        <f>'[1]RC-1'!K2485</f>
        <v>0</v>
      </c>
      <c r="L2485" s="1">
        <f>'[1]RC-1'!L2485</f>
        <v>0</v>
      </c>
      <c r="M2485" s="1">
        <f>'[1]RC-1'!M2485</f>
        <v>0</v>
      </c>
      <c r="N2485" s="1">
        <f>'[1]RC-1'!N2485</f>
        <v>0</v>
      </c>
      <c r="O2485" s="1">
        <f>'[1]RC-1'!O2485</f>
        <v>0</v>
      </c>
      <c r="P2485" s="1">
        <f>'[1]RC-1'!P2485</f>
        <v>0</v>
      </c>
      <c r="Q2485" s="1">
        <f>'[1]RC-1'!Q2485</f>
        <v>0</v>
      </c>
      <c r="R2485" s="1">
        <f>'[1]RC-1'!R2485</f>
        <v>0</v>
      </c>
      <c r="S2485" s="1">
        <f>'[1]RC-1'!S2485</f>
        <v>0</v>
      </c>
      <c r="T2485" s="1">
        <f>'[1]RC-1'!T2485</f>
        <v>0</v>
      </c>
      <c r="U2485" s="1">
        <f>'[1]RC-1'!U2485</f>
        <v>0</v>
      </c>
      <c r="V2485" s="1">
        <f>'[1]RC-1'!V2485</f>
        <v>0</v>
      </c>
      <c r="W2485" s="1">
        <f>'[1]RC-1'!W2485</f>
        <v>0</v>
      </c>
      <c r="X2485" s="1">
        <f>'[1]RC-1'!X2485</f>
        <v>0</v>
      </c>
      <c r="Y2485" s="1">
        <f>'[1]RC-1'!Y2485</f>
        <v>0</v>
      </c>
      <c r="Z2485" s="1">
        <f>'[1]RC-1'!Z2485</f>
        <v>0</v>
      </c>
      <c r="AA2485" s="1">
        <f>'[1]RC-1'!AA2485</f>
        <v>0</v>
      </c>
      <c r="AB2485" s="1">
        <f>'[1]RC-1'!AB2485</f>
        <v>0</v>
      </c>
      <c r="AC2485" s="1">
        <f>'[1]RC-1'!AC2485</f>
        <v>0</v>
      </c>
      <c r="AD2485" s="1">
        <f>'[1]RC-1'!AD2485</f>
        <v>0</v>
      </c>
      <c r="AE2485" s="1">
        <f>'[1]RC-1'!AE2485</f>
        <v>0</v>
      </c>
      <c r="AF2485" s="1">
        <f>'[1]RC-1'!AF2485</f>
        <v>0</v>
      </c>
      <c r="AG2485" s="1">
        <f>'[1]RC-1'!AG2485</f>
        <v>0</v>
      </c>
      <c r="AH2485" s="1">
        <f>'[1]RC-1'!AH2485</f>
        <v>0</v>
      </c>
      <c r="AI2485" s="1">
        <f>'[1]RC-1'!AI2485</f>
        <v>0</v>
      </c>
    </row>
    <row r="2486" spans="1:35" x14ac:dyDescent="0.3">
      <c r="A2486" s="1">
        <f>'[1]RC-1'!A2486</f>
        <v>0</v>
      </c>
      <c r="B2486" s="1">
        <f>'[1]RC-1'!B2486</f>
        <v>0</v>
      </c>
      <c r="C2486" s="1">
        <f>'[1]RC-1'!C2486</f>
        <v>0</v>
      </c>
      <c r="D2486" s="1">
        <f>'[1]RC-1'!D2486</f>
        <v>0</v>
      </c>
      <c r="E2486" s="1">
        <f>'[1]RC-1'!E2486</f>
        <v>0</v>
      </c>
      <c r="F2486" s="1">
        <f>'[1]RC-1'!F2486</f>
        <v>0</v>
      </c>
      <c r="G2486" s="1">
        <f>'[1]RC-1'!G2486</f>
        <v>0</v>
      </c>
      <c r="H2486" s="1">
        <f>'[1]RC-1'!H2486</f>
        <v>0</v>
      </c>
      <c r="I2486" s="1">
        <f>'[1]RC-1'!I2486</f>
        <v>0</v>
      </c>
      <c r="J2486" s="1">
        <f>'[1]RC-1'!J2486</f>
        <v>0</v>
      </c>
      <c r="K2486" s="1">
        <f>'[1]RC-1'!K2486</f>
        <v>0</v>
      </c>
      <c r="L2486" s="1">
        <f>'[1]RC-1'!L2486</f>
        <v>0</v>
      </c>
      <c r="M2486" s="1">
        <f>'[1]RC-1'!M2486</f>
        <v>0</v>
      </c>
      <c r="N2486" s="1">
        <f>'[1]RC-1'!N2486</f>
        <v>0</v>
      </c>
      <c r="O2486" s="1">
        <f>'[1]RC-1'!O2486</f>
        <v>0</v>
      </c>
      <c r="P2486" s="1">
        <f>'[1]RC-1'!P2486</f>
        <v>0</v>
      </c>
      <c r="Q2486" s="1">
        <f>'[1]RC-1'!Q2486</f>
        <v>0</v>
      </c>
      <c r="R2486" s="1">
        <f>'[1]RC-1'!R2486</f>
        <v>0</v>
      </c>
      <c r="S2486" s="1">
        <f>'[1]RC-1'!S2486</f>
        <v>0</v>
      </c>
      <c r="T2486" s="1">
        <f>'[1]RC-1'!T2486</f>
        <v>0</v>
      </c>
      <c r="U2486" s="1">
        <f>'[1]RC-1'!U2486</f>
        <v>0</v>
      </c>
      <c r="V2486" s="1">
        <f>'[1]RC-1'!V2486</f>
        <v>0</v>
      </c>
      <c r="W2486" s="1">
        <f>'[1]RC-1'!W2486</f>
        <v>0</v>
      </c>
      <c r="X2486" s="1">
        <f>'[1]RC-1'!X2486</f>
        <v>0</v>
      </c>
      <c r="Y2486" s="1">
        <f>'[1]RC-1'!Y2486</f>
        <v>0</v>
      </c>
      <c r="Z2486" s="1">
        <f>'[1]RC-1'!Z2486</f>
        <v>0</v>
      </c>
      <c r="AA2486" s="1">
        <f>'[1]RC-1'!AA2486</f>
        <v>0</v>
      </c>
      <c r="AB2486" s="1">
        <f>'[1]RC-1'!AB2486</f>
        <v>0</v>
      </c>
      <c r="AC2486" s="1">
        <f>'[1]RC-1'!AC2486</f>
        <v>0</v>
      </c>
      <c r="AD2486" s="1">
        <f>'[1]RC-1'!AD2486</f>
        <v>0</v>
      </c>
      <c r="AE2486" s="1">
        <f>'[1]RC-1'!AE2486</f>
        <v>0</v>
      </c>
      <c r="AF2486" s="1">
        <f>'[1]RC-1'!AF2486</f>
        <v>0</v>
      </c>
      <c r="AG2486" s="1">
        <f>'[1]RC-1'!AG2486</f>
        <v>0</v>
      </c>
      <c r="AH2486" s="1">
        <f>'[1]RC-1'!AH2486</f>
        <v>0</v>
      </c>
      <c r="AI2486" s="1">
        <f>'[1]RC-1'!AI2486</f>
        <v>0</v>
      </c>
    </row>
    <row r="2487" spans="1:35" x14ac:dyDescent="0.3">
      <c r="A2487" s="1">
        <f>'[1]RC-1'!A2487</f>
        <v>0</v>
      </c>
      <c r="B2487" s="1">
        <f>'[1]RC-1'!B2487</f>
        <v>0</v>
      </c>
      <c r="C2487" s="1">
        <f>'[1]RC-1'!C2487</f>
        <v>0</v>
      </c>
      <c r="D2487" s="1">
        <f>'[1]RC-1'!D2487</f>
        <v>0</v>
      </c>
      <c r="E2487" s="1">
        <f>'[1]RC-1'!E2487</f>
        <v>0</v>
      </c>
      <c r="F2487" s="1">
        <f>'[1]RC-1'!F2487</f>
        <v>0</v>
      </c>
      <c r="G2487" s="1">
        <f>'[1]RC-1'!G2487</f>
        <v>0</v>
      </c>
      <c r="H2487" s="1">
        <f>'[1]RC-1'!H2487</f>
        <v>0</v>
      </c>
      <c r="I2487" s="1">
        <f>'[1]RC-1'!I2487</f>
        <v>0</v>
      </c>
      <c r="J2487" s="1">
        <f>'[1]RC-1'!J2487</f>
        <v>0</v>
      </c>
      <c r="K2487" s="1">
        <f>'[1]RC-1'!K2487</f>
        <v>0</v>
      </c>
      <c r="L2487" s="1">
        <f>'[1]RC-1'!L2487</f>
        <v>0</v>
      </c>
      <c r="M2487" s="1">
        <f>'[1]RC-1'!M2487</f>
        <v>0</v>
      </c>
      <c r="N2487" s="1">
        <f>'[1]RC-1'!N2487</f>
        <v>0</v>
      </c>
      <c r="O2487" s="1">
        <f>'[1]RC-1'!O2487</f>
        <v>0</v>
      </c>
      <c r="P2487" s="1">
        <f>'[1]RC-1'!P2487</f>
        <v>0</v>
      </c>
      <c r="Q2487" s="1">
        <f>'[1]RC-1'!Q2487</f>
        <v>0</v>
      </c>
      <c r="R2487" s="1">
        <f>'[1]RC-1'!R2487</f>
        <v>0</v>
      </c>
      <c r="S2487" s="1">
        <f>'[1]RC-1'!S2487</f>
        <v>0</v>
      </c>
      <c r="T2487" s="1">
        <f>'[1]RC-1'!T2487</f>
        <v>0</v>
      </c>
      <c r="U2487" s="1">
        <f>'[1]RC-1'!U2487</f>
        <v>0</v>
      </c>
      <c r="V2487" s="1">
        <f>'[1]RC-1'!V2487</f>
        <v>0</v>
      </c>
      <c r="W2487" s="1">
        <f>'[1]RC-1'!W2487</f>
        <v>0</v>
      </c>
      <c r="X2487" s="1">
        <f>'[1]RC-1'!X2487</f>
        <v>0</v>
      </c>
      <c r="Y2487" s="1">
        <f>'[1]RC-1'!Y2487</f>
        <v>0</v>
      </c>
      <c r="Z2487" s="1">
        <f>'[1]RC-1'!Z2487</f>
        <v>0</v>
      </c>
      <c r="AA2487" s="1">
        <f>'[1]RC-1'!AA2487</f>
        <v>0</v>
      </c>
      <c r="AB2487" s="1">
        <f>'[1]RC-1'!AB2487</f>
        <v>0</v>
      </c>
      <c r="AC2487" s="1">
        <f>'[1]RC-1'!AC2487</f>
        <v>0</v>
      </c>
      <c r="AD2487" s="1">
        <f>'[1]RC-1'!AD2487</f>
        <v>0</v>
      </c>
      <c r="AE2487" s="1">
        <f>'[1]RC-1'!AE2487</f>
        <v>0</v>
      </c>
      <c r="AF2487" s="1">
        <f>'[1]RC-1'!AF2487</f>
        <v>0</v>
      </c>
      <c r="AG2487" s="1">
        <f>'[1]RC-1'!AG2487</f>
        <v>0</v>
      </c>
      <c r="AH2487" s="1">
        <f>'[1]RC-1'!AH2487</f>
        <v>0</v>
      </c>
      <c r="AI2487" s="1">
        <f>'[1]RC-1'!AI2487</f>
        <v>0</v>
      </c>
    </row>
    <row r="2488" spans="1:35" x14ac:dyDescent="0.3">
      <c r="A2488" s="1">
        <f>'[1]RC-1'!A2488</f>
        <v>0</v>
      </c>
      <c r="B2488" s="1">
        <f>'[1]RC-1'!B2488</f>
        <v>0</v>
      </c>
      <c r="C2488" s="1">
        <f>'[1]RC-1'!C2488</f>
        <v>0</v>
      </c>
      <c r="D2488" s="1">
        <f>'[1]RC-1'!D2488</f>
        <v>0</v>
      </c>
      <c r="E2488" s="1">
        <f>'[1]RC-1'!E2488</f>
        <v>0</v>
      </c>
      <c r="F2488" s="1">
        <f>'[1]RC-1'!F2488</f>
        <v>0</v>
      </c>
      <c r="G2488" s="1">
        <f>'[1]RC-1'!G2488</f>
        <v>0</v>
      </c>
      <c r="H2488" s="1">
        <f>'[1]RC-1'!H2488</f>
        <v>0</v>
      </c>
      <c r="I2488" s="1">
        <f>'[1]RC-1'!I2488</f>
        <v>0</v>
      </c>
      <c r="J2488" s="1">
        <f>'[1]RC-1'!J2488</f>
        <v>0</v>
      </c>
      <c r="K2488" s="1">
        <f>'[1]RC-1'!K2488</f>
        <v>0</v>
      </c>
      <c r="L2488" s="1">
        <f>'[1]RC-1'!L2488</f>
        <v>0</v>
      </c>
      <c r="M2488" s="1">
        <f>'[1]RC-1'!M2488</f>
        <v>0</v>
      </c>
      <c r="N2488" s="1">
        <f>'[1]RC-1'!N2488</f>
        <v>0</v>
      </c>
      <c r="O2488" s="1">
        <f>'[1]RC-1'!O2488</f>
        <v>0</v>
      </c>
      <c r="P2488" s="1">
        <f>'[1]RC-1'!P2488</f>
        <v>0</v>
      </c>
      <c r="Q2488" s="1">
        <f>'[1]RC-1'!Q2488</f>
        <v>0</v>
      </c>
      <c r="R2488" s="1">
        <f>'[1]RC-1'!R2488</f>
        <v>0</v>
      </c>
      <c r="S2488" s="1">
        <f>'[1]RC-1'!S2488</f>
        <v>0</v>
      </c>
      <c r="T2488" s="1">
        <f>'[1]RC-1'!T2488</f>
        <v>0</v>
      </c>
      <c r="U2488" s="1">
        <f>'[1]RC-1'!U2488</f>
        <v>0</v>
      </c>
      <c r="V2488" s="1">
        <f>'[1]RC-1'!V2488</f>
        <v>0</v>
      </c>
      <c r="W2488" s="1">
        <f>'[1]RC-1'!W2488</f>
        <v>0</v>
      </c>
      <c r="X2488" s="1">
        <f>'[1]RC-1'!X2488</f>
        <v>0</v>
      </c>
      <c r="Y2488" s="1">
        <f>'[1]RC-1'!Y2488</f>
        <v>0</v>
      </c>
      <c r="Z2488" s="1">
        <f>'[1]RC-1'!Z2488</f>
        <v>0</v>
      </c>
      <c r="AA2488" s="1">
        <f>'[1]RC-1'!AA2488</f>
        <v>0</v>
      </c>
      <c r="AB2488" s="1">
        <f>'[1]RC-1'!AB2488</f>
        <v>0</v>
      </c>
      <c r="AC2488" s="1">
        <f>'[1]RC-1'!AC2488</f>
        <v>0</v>
      </c>
      <c r="AD2488" s="1">
        <f>'[1]RC-1'!AD2488</f>
        <v>0</v>
      </c>
      <c r="AE2488" s="1">
        <f>'[1]RC-1'!AE2488</f>
        <v>0</v>
      </c>
      <c r="AF2488" s="1">
        <f>'[1]RC-1'!AF2488</f>
        <v>0</v>
      </c>
      <c r="AG2488" s="1">
        <f>'[1]RC-1'!AG2488</f>
        <v>0</v>
      </c>
      <c r="AH2488" s="1">
        <f>'[1]RC-1'!AH2488</f>
        <v>0</v>
      </c>
      <c r="AI2488" s="1">
        <f>'[1]RC-1'!AI2488</f>
        <v>0</v>
      </c>
    </row>
    <row r="2489" spans="1:35" x14ac:dyDescent="0.3">
      <c r="A2489" s="1">
        <f>'[1]RC-1'!A2489</f>
        <v>0</v>
      </c>
      <c r="B2489" s="1">
        <f>'[1]RC-1'!B2489</f>
        <v>0</v>
      </c>
      <c r="C2489" s="1">
        <f>'[1]RC-1'!C2489</f>
        <v>0</v>
      </c>
      <c r="D2489" s="1">
        <f>'[1]RC-1'!D2489</f>
        <v>0</v>
      </c>
      <c r="E2489" s="1">
        <f>'[1]RC-1'!E2489</f>
        <v>0</v>
      </c>
      <c r="F2489" s="1">
        <f>'[1]RC-1'!F2489</f>
        <v>0</v>
      </c>
      <c r="G2489" s="1">
        <f>'[1]RC-1'!G2489</f>
        <v>0</v>
      </c>
      <c r="H2489" s="1">
        <f>'[1]RC-1'!H2489</f>
        <v>0</v>
      </c>
      <c r="I2489" s="1">
        <f>'[1]RC-1'!I2489</f>
        <v>0</v>
      </c>
      <c r="J2489" s="1">
        <f>'[1]RC-1'!J2489</f>
        <v>0</v>
      </c>
      <c r="K2489" s="1">
        <f>'[1]RC-1'!K2489</f>
        <v>0</v>
      </c>
      <c r="L2489" s="1">
        <f>'[1]RC-1'!L2489</f>
        <v>0</v>
      </c>
      <c r="M2489" s="1">
        <f>'[1]RC-1'!M2489</f>
        <v>0</v>
      </c>
      <c r="N2489" s="1">
        <f>'[1]RC-1'!N2489</f>
        <v>0</v>
      </c>
      <c r="O2489" s="1">
        <f>'[1]RC-1'!O2489</f>
        <v>0</v>
      </c>
      <c r="P2489" s="1">
        <f>'[1]RC-1'!P2489</f>
        <v>0</v>
      </c>
      <c r="Q2489" s="1">
        <f>'[1]RC-1'!Q2489</f>
        <v>0</v>
      </c>
      <c r="R2489" s="1">
        <f>'[1]RC-1'!R2489</f>
        <v>0</v>
      </c>
      <c r="S2489" s="1">
        <f>'[1]RC-1'!S2489</f>
        <v>0</v>
      </c>
      <c r="T2489" s="1">
        <f>'[1]RC-1'!T2489</f>
        <v>0</v>
      </c>
      <c r="U2489" s="1">
        <f>'[1]RC-1'!U2489</f>
        <v>0</v>
      </c>
      <c r="V2489" s="1">
        <f>'[1]RC-1'!V2489</f>
        <v>0</v>
      </c>
      <c r="W2489" s="1">
        <f>'[1]RC-1'!W2489</f>
        <v>0</v>
      </c>
      <c r="X2489" s="1">
        <f>'[1]RC-1'!X2489</f>
        <v>0</v>
      </c>
      <c r="Y2489" s="1">
        <f>'[1]RC-1'!Y2489</f>
        <v>0</v>
      </c>
      <c r="Z2489" s="1">
        <f>'[1]RC-1'!Z2489</f>
        <v>0</v>
      </c>
      <c r="AA2489" s="1">
        <f>'[1]RC-1'!AA2489</f>
        <v>0</v>
      </c>
      <c r="AB2489" s="1">
        <f>'[1]RC-1'!AB2489</f>
        <v>0</v>
      </c>
      <c r="AC2489" s="1">
        <f>'[1]RC-1'!AC2489</f>
        <v>0</v>
      </c>
      <c r="AD2489" s="1">
        <f>'[1]RC-1'!AD2489</f>
        <v>0</v>
      </c>
      <c r="AE2489" s="1">
        <f>'[1]RC-1'!AE2489</f>
        <v>0</v>
      </c>
      <c r="AF2489" s="1">
        <f>'[1]RC-1'!AF2489</f>
        <v>0</v>
      </c>
      <c r="AG2489" s="1">
        <f>'[1]RC-1'!AG2489</f>
        <v>0</v>
      </c>
      <c r="AH2489" s="1">
        <f>'[1]RC-1'!AH2489</f>
        <v>0</v>
      </c>
      <c r="AI2489" s="1">
        <f>'[1]RC-1'!AI2489</f>
        <v>0</v>
      </c>
    </row>
    <row r="2490" spans="1:35" x14ac:dyDescent="0.3">
      <c r="A2490" s="1">
        <f>'[1]RC-1'!A2490</f>
        <v>0</v>
      </c>
      <c r="B2490" s="1">
        <f>'[1]RC-1'!B2490</f>
        <v>0</v>
      </c>
      <c r="C2490" s="1">
        <f>'[1]RC-1'!C2490</f>
        <v>0</v>
      </c>
      <c r="D2490" s="1">
        <f>'[1]RC-1'!D2490</f>
        <v>0</v>
      </c>
      <c r="E2490" s="1">
        <f>'[1]RC-1'!E2490</f>
        <v>0</v>
      </c>
      <c r="F2490" s="1">
        <f>'[1]RC-1'!F2490</f>
        <v>0</v>
      </c>
      <c r="G2490" s="1">
        <f>'[1]RC-1'!G2490</f>
        <v>0</v>
      </c>
      <c r="H2490" s="1">
        <f>'[1]RC-1'!H2490</f>
        <v>0</v>
      </c>
      <c r="I2490" s="1">
        <f>'[1]RC-1'!I2490</f>
        <v>0</v>
      </c>
      <c r="J2490" s="1">
        <f>'[1]RC-1'!J2490</f>
        <v>0</v>
      </c>
      <c r="K2490" s="1">
        <f>'[1]RC-1'!K2490</f>
        <v>0</v>
      </c>
      <c r="L2490" s="1">
        <f>'[1]RC-1'!L2490</f>
        <v>0</v>
      </c>
      <c r="M2490" s="1">
        <f>'[1]RC-1'!M2490</f>
        <v>0</v>
      </c>
      <c r="N2490" s="1">
        <f>'[1]RC-1'!N2490</f>
        <v>0</v>
      </c>
      <c r="O2490" s="1">
        <f>'[1]RC-1'!O2490</f>
        <v>0</v>
      </c>
      <c r="P2490" s="1">
        <f>'[1]RC-1'!P2490</f>
        <v>0</v>
      </c>
      <c r="Q2490" s="1">
        <f>'[1]RC-1'!Q2490</f>
        <v>0</v>
      </c>
      <c r="R2490" s="1">
        <f>'[1]RC-1'!R2490</f>
        <v>0</v>
      </c>
      <c r="S2490" s="1">
        <f>'[1]RC-1'!S2490</f>
        <v>0</v>
      </c>
      <c r="T2490" s="1">
        <f>'[1]RC-1'!T2490</f>
        <v>0</v>
      </c>
      <c r="U2490" s="1">
        <f>'[1]RC-1'!U2490</f>
        <v>0</v>
      </c>
      <c r="V2490" s="1">
        <f>'[1]RC-1'!V2490</f>
        <v>0</v>
      </c>
      <c r="W2490" s="1">
        <f>'[1]RC-1'!W2490</f>
        <v>0</v>
      </c>
      <c r="X2490" s="1">
        <f>'[1]RC-1'!X2490</f>
        <v>0</v>
      </c>
      <c r="Y2490" s="1">
        <f>'[1]RC-1'!Y2490</f>
        <v>0</v>
      </c>
      <c r="Z2490" s="1">
        <f>'[1]RC-1'!Z2490</f>
        <v>0</v>
      </c>
      <c r="AA2490" s="1">
        <f>'[1]RC-1'!AA2490</f>
        <v>0</v>
      </c>
      <c r="AB2490" s="1">
        <f>'[1]RC-1'!AB2490</f>
        <v>0</v>
      </c>
      <c r="AC2490" s="1">
        <f>'[1]RC-1'!AC2490</f>
        <v>0</v>
      </c>
      <c r="AD2490" s="1">
        <f>'[1]RC-1'!AD2490</f>
        <v>0</v>
      </c>
      <c r="AE2490" s="1">
        <f>'[1]RC-1'!AE2490</f>
        <v>0</v>
      </c>
      <c r="AF2490" s="1">
        <f>'[1]RC-1'!AF2490</f>
        <v>0</v>
      </c>
      <c r="AG2490" s="1">
        <f>'[1]RC-1'!AG2490</f>
        <v>0</v>
      </c>
      <c r="AH2490" s="1">
        <f>'[1]RC-1'!AH2490</f>
        <v>0</v>
      </c>
      <c r="AI2490" s="1">
        <f>'[1]RC-1'!AI2490</f>
        <v>0</v>
      </c>
    </row>
    <row r="2491" spans="1:35" x14ac:dyDescent="0.3">
      <c r="A2491" s="1">
        <f>'[1]RC-1'!A2491</f>
        <v>0</v>
      </c>
      <c r="B2491" s="1">
        <f>'[1]RC-1'!B2491</f>
        <v>0</v>
      </c>
      <c r="C2491" s="1">
        <f>'[1]RC-1'!C2491</f>
        <v>0</v>
      </c>
      <c r="D2491" s="1">
        <f>'[1]RC-1'!D2491</f>
        <v>0</v>
      </c>
      <c r="E2491" s="1">
        <f>'[1]RC-1'!E2491</f>
        <v>0</v>
      </c>
      <c r="F2491" s="1">
        <f>'[1]RC-1'!F2491</f>
        <v>0</v>
      </c>
      <c r="G2491" s="1">
        <f>'[1]RC-1'!G2491</f>
        <v>0</v>
      </c>
      <c r="H2491" s="1">
        <f>'[1]RC-1'!H2491</f>
        <v>0</v>
      </c>
      <c r="I2491" s="1">
        <f>'[1]RC-1'!I2491</f>
        <v>0</v>
      </c>
      <c r="J2491" s="1">
        <f>'[1]RC-1'!J2491</f>
        <v>0</v>
      </c>
      <c r="K2491" s="1">
        <f>'[1]RC-1'!K2491</f>
        <v>0</v>
      </c>
      <c r="L2491" s="1">
        <f>'[1]RC-1'!L2491</f>
        <v>0</v>
      </c>
      <c r="M2491" s="1">
        <f>'[1]RC-1'!M2491</f>
        <v>0</v>
      </c>
      <c r="N2491" s="1">
        <f>'[1]RC-1'!N2491</f>
        <v>0</v>
      </c>
      <c r="O2491" s="1">
        <f>'[1]RC-1'!O2491</f>
        <v>0</v>
      </c>
      <c r="P2491" s="1">
        <f>'[1]RC-1'!P2491</f>
        <v>0</v>
      </c>
      <c r="Q2491" s="1">
        <f>'[1]RC-1'!Q2491</f>
        <v>0</v>
      </c>
      <c r="R2491" s="1">
        <f>'[1]RC-1'!R2491</f>
        <v>0</v>
      </c>
      <c r="S2491" s="1">
        <f>'[1]RC-1'!S2491</f>
        <v>0</v>
      </c>
      <c r="T2491" s="1">
        <f>'[1]RC-1'!T2491</f>
        <v>0</v>
      </c>
      <c r="U2491" s="1">
        <f>'[1]RC-1'!U2491</f>
        <v>0</v>
      </c>
      <c r="V2491" s="1">
        <f>'[1]RC-1'!V2491</f>
        <v>0</v>
      </c>
      <c r="W2491" s="1">
        <f>'[1]RC-1'!W2491</f>
        <v>0</v>
      </c>
      <c r="X2491" s="1">
        <f>'[1]RC-1'!X2491</f>
        <v>0</v>
      </c>
      <c r="Y2491" s="1">
        <f>'[1]RC-1'!Y2491</f>
        <v>0</v>
      </c>
      <c r="Z2491" s="1">
        <f>'[1]RC-1'!Z2491</f>
        <v>0</v>
      </c>
      <c r="AA2491" s="1">
        <f>'[1]RC-1'!AA2491</f>
        <v>0</v>
      </c>
      <c r="AB2491" s="1">
        <f>'[1]RC-1'!AB2491</f>
        <v>0</v>
      </c>
      <c r="AC2491" s="1">
        <f>'[1]RC-1'!AC2491</f>
        <v>0</v>
      </c>
      <c r="AD2491" s="1">
        <f>'[1]RC-1'!AD2491</f>
        <v>0</v>
      </c>
      <c r="AE2491" s="1">
        <f>'[1]RC-1'!AE2491</f>
        <v>0</v>
      </c>
      <c r="AF2491" s="1">
        <f>'[1]RC-1'!AF2491</f>
        <v>0</v>
      </c>
      <c r="AG2491" s="1">
        <f>'[1]RC-1'!AG2491</f>
        <v>0</v>
      </c>
      <c r="AH2491" s="1">
        <f>'[1]RC-1'!AH2491</f>
        <v>0</v>
      </c>
      <c r="AI2491" s="1">
        <f>'[1]RC-1'!AI2491</f>
        <v>0</v>
      </c>
    </row>
    <row r="2492" spans="1:35" x14ac:dyDescent="0.3">
      <c r="A2492" s="1">
        <f>'[1]RC-1'!A2492</f>
        <v>0</v>
      </c>
      <c r="B2492" s="1">
        <f>'[1]RC-1'!B2492</f>
        <v>0</v>
      </c>
      <c r="C2492" s="1">
        <f>'[1]RC-1'!C2492</f>
        <v>0</v>
      </c>
      <c r="D2492" s="1">
        <f>'[1]RC-1'!D2492</f>
        <v>0</v>
      </c>
      <c r="E2492" s="1">
        <f>'[1]RC-1'!E2492</f>
        <v>0</v>
      </c>
      <c r="F2492" s="1">
        <f>'[1]RC-1'!F2492</f>
        <v>0</v>
      </c>
      <c r="G2492" s="1">
        <f>'[1]RC-1'!G2492</f>
        <v>0</v>
      </c>
      <c r="H2492" s="1">
        <f>'[1]RC-1'!H2492</f>
        <v>0</v>
      </c>
      <c r="I2492" s="1">
        <f>'[1]RC-1'!I2492</f>
        <v>0</v>
      </c>
      <c r="J2492" s="1">
        <f>'[1]RC-1'!J2492</f>
        <v>0</v>
      </c>
      <c r="K2492" s="1">
        <f>'[1]RC-1'!K2492</f>
        <v>0</v>
      </c>
      <c r="L2492" s="1">
        <f>'[1]RC-1'!L2492</f>
        <v>0</v>
      </c>
      <c r="M2492" s="1">
        <f>'[1]RC-1'!M2492</f>
        <v>0</v>
      </c>
      <c r="N2492" s="1">
        <f>'[1]RC-1'!N2492</f>
        <v>0</v>
      </c>
      <c r="O2492" s="1">
        <f>'[1]RC-1'!O2492</f>
        <v>0</v>
      </c>
      <c r="P2492" s="1">
        <f>'[1]RC-1'!P2492</f>
        <v>0</v>
      </c>
      <c r="Q2492" s="1">
        <f>'[1]RC-1'!Q2492</f>
        <v>0</v>
      </c>
      <c r="R2492" s="1">
        <f>'[1]RC-1'!R2492</f>
        <v>0</v>
      </c>
      <c r="S2492" s="1">
        <f>'[1]RC-1'!S2492</f>
        <v>0</v>
      </c>
      <c r="T2492" s="1">
        <f>'[1]RC-1'!T2492</f>
        <v>0</v>
      </c>
      <c r="U2492" s="1">
        <f>'[1]RC-1'!U2492</f>
        <v>0</v>
      </c>
      <c r="V2492" s="1">
        <f>'[1]RC-1'!V2492</f>
        <v>0</v>
      </c>
      <c r="W2492" s="1">
        <f>'[1]RC-1'!W2492</f>
        <v>0</v>
      </c>
      <c r="X2492" s="1">
        <f>'[1]RC-1'!X2492</f>
        <v>0</v>
      </c>
      <c r="Y2492" s="1">
        <f>'[1]RC-1'!Y2492</f>
        <v>0</v>
      </c>
      <c r="Z2492" s="1">
        <f>'[1]RC-1'!Z2492</f>
        <v>0</v>
      </c>
      <c r="AA2492" s="1">
        <f>'[1]RC-1'!AA2492</f>
        <v>0</v>
      </c>
      <c r="AB2492" s="1">
        <f>'[1]RC-1'!AB2492</f>
        <v>0</v>
      </c>
      <c r="AC2492" s="1">
        <f>'[1]RC-1'!AC2492</f>
        <v>0</v>
      </c>
      <c r="AD2492" s="1">
        <f>'[1]RC-1'!AD2492</f>
        <v>0</v>
      </c>
      <c r="AE2492" s="1">
        <f>'[1]RC-1'!AE2492</f>
        <v>0</v>
      </c>
      <c r="AF2492" s="1">
        <f>'[1]RC-1'!AF2492</f>
        <v>0</v>
      </c>
      <c r="AG2492" s="1">
        <f>'[1]RC-1'!AG2492</f>
        <v>0</v>
      </c>
      <c r="AH2492" s="1">
        <f>'[1]RC-1'!AH2492</f>
        <v>0</v>
      </c>
      <c r="AI2492" s="1">
        <f>'[1]RC-1'!AI2492</f>
        <v>0</v>
      </c>
    </row>
    <row r="2493" spans="1:35" x14ac:dyDescent="0.3">
      <c r="A2493" s="1">
        <f>'[1]RC-1'!A2493</f>
        <v>0</v>
      </c>
      <c r="B2493" s="1">
        <f>'[1]RC-1'!B2493</f>
        <v>0</v>
      </c>
      <c r="C2493" s="1">
        <f>'[1]RC-1'!C2493</f>
        <v>0</v>
      </c>
      <c r="D2493" s="1">
        <f>'[1]RC-1'!D2493</f>
        <v>0</v>
      </c>
      <c r="E2493" s="1">
        <f>'[1]RC-1'!E2493</f>
        <v>0</v>
      </c>
      <c r="F2493" s="1">
        <f>'[1]RC-1'!F2493</f>
        <v>0</v>
      </c>
      <c r="G2493" s="1">
        <f>'[1]RC-1'!G2493</f>
        <v>0</v>
      </c>
      <c r="H2493" s="1">
        <f>'[1]RC-1'!H2493</f>
        <v>0</v>
      </c>
      <c r="I2493" s="1">
        <f>'[1]RC-1'!I2493</f>
        <v>0</v>
      </c>
      <c r="J2493" s="1">
        <f>'[1]RC-1'!J2493</f>
        <v>0</v>
      </c>
      <c r="K2493" s="1">
        <f>'[1]RC-1'!K2493</f>
        <v>0</v>
      </c>
      <c r="L2493" s="1">
        <f>'[1]RC-1'!L2493</f>
        <v>0</v>
      </c>
      <c r="M2493" s="1">
        <f>'[1]RC-1'!M2493</f>
        <v>0</v>
      </c>
      <c r="N2493" s="1">
        <f>'[1]RC-1'!N2493</f>
        <v>0</v>
      </c>
      <c r="O2493" s="1">
        <f>'[1]RC-1'!O2493</f>
        <v>0</v>
      </c>
      <c r="P2493" s="1">
        <f>'[1]RC-1'!P2493</f>
        <v>0</v>
      </c>
      <c r="Q2493" s="1">
        <f>'[1]RC-1'!Q2493</f>
        <v>0</v>
      </c>
      <c r="R2493" s="1">
        <f>'[1]RC-1'!R2493</f>
        <v>0</v>
      </c>
      <c r="S2493" s="1">
        <f>'[1]RC-1'!S2493</f>
        <v>0</v>
      </c>
      <c r="T2493" s="1">
        <f>'[1]RC-1'!T2493</f>
        <v>0</v>
      </c>
      <c r="U2493" s="1">
        <f>'[1]RC-1'!U2493</f>
        <v>0</v>
      </c>
      <c r="V2493" s="1">
        <f>'[1]RC-1'!V2493</f>
        <v>0</v>
      </c>
      <c r="W2493" s="1">
        <f>'[1]RC-1'!W2493</f>
        <v>0</v>
      </c>
      <c r="X2493" s="1">
        <f>'[1]RC-1'!X2493</f>
        <v>0</v>
      </c>
      <c r="Y2493" s="1">
        <f>'[1]RC-1'!Y2493</f>
        <v>0</v>
      </c>
      <c r="Z2493" s="1">
        <f>'[1]RC-1'!Z2493</f>
        <v>0</v>
      </c>
      <c r="AA2493" s="1">
        <f>'[1]RC-1'!AA2493</f>
        <v>0</v>
      </c>
      <c r="AB2493" s="1">
        <f>'[1]RC-1'!AB2493</f>
        <v>0</v>
      </c>
      <c r="AC2493" s="1">
        <f>'[1]RC-1'!AC2493</f>
        <v>0</v>
      </c>
      <c r="AD2493" s="1">
        <f>'[1]RC-1'!AD2493</f>
        <v>0</v>
      </c>
      <c r="AE2493" s="1">
        <f>'[1]RC-1'!AE2493</f>
        <v>0</v>
      </c>
      <c r="AF2493" s="1">
        <f>'[1]RC-1'!AF2493</f>
        <v>0</v>
      </c>
      <c r="AG2493" s="1">
        <f>'[1]RC-1'!AG2493</f>
        <v>0</v>
      </c>
      <c r="AH2493" s="1">
        <f>'[1]RC-1'!AH2493</f>
        <v>0</v>
      </c>
      <c r="AI2493" s="1">
        <f>'[1]RC-1'!AI2493</f>
        <v>0</v>
      </c>
    </row>
    <row r="2494" spans="1:35" x14ac:dyDescent="0.3">
      <c r="A2494" s="1">
        <f>'[1]RC-1'!A2494</f>
        <v>0</v>
      </c>
      <c r="B2494" s="1">
        <f>'[1]RC-1'!B2494</f>
        <v>0</v>
      </c>
      <c r="C2494" s="1">
        <f>'[1]RC-1'!C2494</f>
        <v>0</v>
      </c>
      <c r="D2494" s="1">
        <f>'[1]RC-1'!D2494</f>
        <v>0</v>
      </c>
      <c r="E2494" s="1">
        <f>'[1]RC-1'!E2494</f>
        <v>0</v>
      </c>
      <c r="F2494" s="1">
        <f>'[1]RC-1'!F2494</f>
        <v>0</v>
      </c>
      <c r="G2494" s="1">
        <f>'[1]RC-1'!G2494</f>
        <v>0</v>
      </c>
      <c r="H2494" s="1">
        <f>'[1]RC-1'!H2494</f>
        <v>0</v>
      </c>
      <c r="I2494" s="1">
        <f>'[1]RC-1'!I2494</f>
        <v>0</v>
      </c>
      <c r="J2494" s="1">
        <f>'[1]RC-1'!J2494</f>
        <v>0</v>
      </c>
      <c r="K2494" s="1">
        <f>'[1]RC-1'!K2494</f>
        <v>0</v>
      </c>
      <c r="L2494" s="1">
        <f>'[1]RC-1'!L2494</f>
        <v>0</v>
      </c>
      <c r="M2494" s="1">
        <f>'[1]RC-1'!M2494</f>
        <v>0</v>
      </c>
      <c r="N2494" s="1">
        <f>'[1]RC-1'!N2494</f>
        <v>0</v>
      </c>
      <c r="O2494" s="1">
        <f>'[1]RC-1'!O2494</f>
        <v>0</v>
      </c>
      <c r="P2494" s="1">
        <f>'[1]RC-1'!P2494</f>
        <v>0</v>
      </c>
      <c r="Q2494" s="1">
        <f>'[1]RC-1'!Q2494</f>
        <v>0</v>
      </c>
      <c r="R2494" s="1">
        <f>'[1]RC-1'!R2494</f>
        <v>0</v>
      </c>
      <c r="S2494" s="1">
        <f>'[1]RC-1'!S2494</f>
        <v>0</v>
      </c>
      <c r="T2494" s="1">
        <f>'[1]RC-1'!T2494</f>
        <v>0</v>
      </c>
      <c r="U2494" s="1">
        <f>'[1]RC-1'!U2494</f>
        <v>0</v>
      </c>
      <c r="V2494" s="1">
        <f>'[1]RC-1'!V2494</f>
        <v>0</v>
      </c>
      <c r="W2494" s="1">
        <f>'[1]RC-1'!W2494</f>
        <v>0</v>
      </c>
      <c r="X2494" s="1">
        <f>'[1]RC-1'!X2494</f>
        <v>0</v>
      </c>
      <c r="Y2494" s="1">
        <f>'[1]RC-1'!Y2494</f>
        <v>0</v>
      </c>
      <c r="Z2494" s="1">
        <f>'[1]RC-1'!Z2494</f>
        <v>0</v>
      </c>
      <c r="AA2494" s="1">
        <f>'[1]RC-1'!AA2494</f>
        <v>0</v>
      </c>
      <c r="AB2494" s="1">
        <f>'[1]RC-1'!AB2494</f>
        <v>0</v>
      </c>
      <c r="AC2494" s="1">
        <f>'[1]RC-1'!AC2494</f>
        <v>0</v>
      </c>
      <c r="AD2494" s="1">
        <f>'[1]RC-1'!AD2494</f>
        <v>0</v>
      </c>
      <c r="AE2494" s="1">
        <f>'[1]RC-1'!AE2494</f>
        <v>0</v>
      </c>
      <c r="AF2494" s="1">
        <f>'[1]RC-1'!AF2494</f>
        <v>0</v>
      </c>
      <c r="AG2494" s="1">
        <f>'[1]RC-1'!AG2494</f>
        <v>0</v>
      </c>
      <c r="AH2494" s="1">
        <f>'[1]RC-1'!AH2494</f>
        <v>0</v>
      </c>
      <c r="AI2494" s="1">
        <f>'[1]RC-1'!AI2494</f>
        <v>0</v>
      </c>
    </row>
    <row r="2495" spans="1:35" x14ac:dyDescent="0.3">
      <c r="A2495" s="1">
        <f>'[1]RC-1'!A2495</f>
        <v>0</v>
      </c>
      <c r="B2495" s="1">
        <f>'[1]RC-1'!B2495</f>
        <v>0</v>
      </c>
      <c r="C2495" s="1">
        <f>'[1]RC-1'!C2495</f>
        <v>0</v>
      </c>
      <c r="D2495" s="1">
        <f>'[1]RC-1'!D2495</f>
        <v>0</v>
      </c>
      <c r="E2495" s="1">
        <f>'[1]RC-1'!E2495</f>
        <v>0</v>
      </c>
      <c r="F2495" s="1">
        <f>'[1]RC-1'!F2495</f>
        <v>0</v>
      </c>
      <c r="G2495" s="1">
        <f>'[1]RC-1'!G2495</f>
        <v>0</v>
      </c>
      <c r="H2495" s="1">
        <f>'[1]RC-1'!H2495</f>
        <v>0</v>
      </c>
      <c r="I2495" s="1">
        <f>'[1]RC-1'!I2495</f>
        <v>0</v>
      </c>
      <c r="J2495" s="1">
        <f>'[1]RC-1'!J2495</f>
        <v>0</v>
      </c>
      <c r="K2495" s="1">
        <f>'[1]RC-1'!K2495</f>
        <v>0</v>
      </c>
      <c r="L2495" s="1">
        <f>'[1]RC-1'!L2495</f>
        <v>0</v>
      </c>
      <c r="M2495" s="1">
        <f>'[1]RC-1'!M2495</f>
        <v>0</v>
      </c>
      <c r="N2495" s="1">
        <f>'[1]RC-1'!N2495</f>
        <v>0</v>
      </c>
      <c r="O2495" s="1">
        <f>'[1]RC-1'!O2495</f>
        <v>0</v>
      </c>
      <c r="P2495" s="1">
        <f>'[1]RC-1'!P2495</f>
        <v>0</v>
      </c>
      <c r="Q2495" s="1">
        <f>'[1]RC-1'!Q2495</f>
        <v>0</v>
      </c>
      <c r="R2495" s="1">
        <f>'[1]RC-1'!R2495</f>
        <v>0</v>
      </c>
      <c r="S2495" s="1">
        <f>'[1]RC-1'!S2495</f>
        <v>0</v>
      </c>
      <c r="T2495" s="1">
        <f>'[1]RC-1'!T2495</f>
        <v>0</v>
      </c>
      <c r="U2495" s="1">
        <f>'[1]RC-1'!U2495</f>
        <v>0</v>
      </c>
      <c r="V2495" s="1">
        <f>'[1]RC-1'!V2495</f>
        <v>0</v>
      </c>
      <c r="W2495" s="1">
        <f>'[1]RC-1'!W2495</f>
        <v>0</v>
      </c>
      <c r="X2495" s="1">
        <f>'[1]RC-1'!X2495</f>
        <v>0</v>
      </c>
      <c r="Y2495" s="1">
        <f>'[1]RC-1'!Y2495</f>
        <v>0</v>
      </c>
      <c r="Z2495" s="1">
        <f>'[1]RC-1'!Z2495</f>
        <v>0</v>
      </c>
      <c r="AA2495" s="1">
        <f>'[1]RC-1'!AA2495</f>
        <v>0</v>
      </c>
      <c r="AB2495" s="1">
        <f>'[1]RC-1'!AB2495</f>
        <v>0</v>
      </c>
      <c r="AC2495" s="1">
        <f>'[1]RC-1'!AC2495</f>
        <v>0</v>
      </c>
      <c r="AD2495" s="1">
        <f>'[1]RC-1'!AD2495</f>
        <v>0</v>
      </c>
      <c r="AE2495" s="1">
        <f>'[1]RC-1'!AE2495</f>
        <v>0</v>
      </c>
      <c r="AF2495" s="1">
        <f>'[1]RC-1'!AF2495</f>
        <v>0</v>
      </c>
      <c r="AG2495" s="1">
        <f>'[1]RC-1'!AG2495</f>
        <v>0</v>
      </c>
      <c r="AH2495" s="1">
        <f>'[1]RC-1'!AH2495</f>
        <v>0</v>
      </c>
      <c r="AI2495" s="1">
        <f>'[1]RC-1'!AI2495</f>
        <v>0</v>
      </c>
    </row>
    <row r="2496" spans="1:35" x14ac:dyDescent="0.3">
      <c r="A2496" s="1">
        <f>'[1]RC-1'!A2496</f>
        <v>0</v>
      </c>
      <c r="B2496" s="1">
        <f>'[1]RC-1'!B2496</f>
        <v>0</v>
      </c>
      <c r="C2496" s="1">
        <f>'[1]RC-1'!C2496</f>
        <v>0</v>
      </c>
      <c r="D2496" s="1">
        <f>'[1]RC-1'!D2496</f>
        <v>0</v>
      </c>
      <c r="E2496" s="1">
        <f>'[1]RC-1'!E2496</f>
        <v>0</v>
      </c>
      <c r="F2496" s="1">
        <f>'[1]RC-1'!F2496</f>
        <v>0</v>
      </c>
      <c r="G2496" s="1">
        <f>'[1]RC-1'!G2496</f>
        <v>0</v>
      </c>
      <c r="H2496" s="1">
        <f>'[1]RC-1'!H2496</f>
        <v>0</v>
      </c>
      <c r="I2496" s="1">
        <f>'[1]RC-1'!I2496</f>
        <v>0</v>
      </c>
      <c r="J2496" s="1">
        <f>'[1]RC-1'!J2496</f>
        <v>0</v>
      </c>
      <c r="K2496" s="1">
        <f>'[1]RC-1'!K2496</f>
        <v>0</v>
      </c>
      <c r="L2496" s="1">
        <f>'[1]RC-1'!L2496</f>
        <v>0</v>
      </c>
      <c r="M2496" s="1">
        <f>'[1]RC-1'!M2496</f>
        <v>0</v>
      </c>
      <c r="N2496" s="1">
        <f>'[1]RC-1'!N2496</f>
        <v>0</v>
      </c>
      <c r="O2496" s="1">
        <f>'[1]RC-1'!O2496</f>
        <v>0</v>
      </c>
      <c r="P2496" s="1">
        <f>'[1]RC-1'!P2496</f>
        <v>0</v>
      </c>
      <c r="Q2496" s="1">
        <f>'[1]RC-1'!Q2496</f>
        <v>0</v>
      </c>
      <c r="R2496" s="1">
        <f>'[1]RC-1'!R2496</f>
        <v>0</v>
      </c>
      <c r="S2496" s="1">
        <f>'[1]RC-1'!S2496</f>
        <v>0</v>
      </c>
      <c r="T2496" s="1">
        <f>'[1]RC-1'!T2496</f>
        <v>0</v>
      </c>
      <c r="U2496" s="1">
        <f>'[1]RC-1'!U2496</f>
        <v>0</v>
      </c>
      <c r="V2496" s="1">
        <f>'[1]RC-1'!V2496</f>
        <v>0</v>
      </c>
      <c r="W2496" s="1">
        <f>'[1]RC-1'!W2496</f>
        <v>0</v>
      </c>
      <c r="X2496" s="1">
        <f>'[1]RC-1'!X2496</f>
        <v>0</v>
      </c>
      <c r="Y2496" s="1">
        <f>'[1]RC-1'!Y2496</f>
        <v>0</v>
      </c>
      <c r="Z2496" s="1">
        <f>'[1]RC-1'!Z2496</f>
        <v>0</v>
      </c>
      <c r="AA2496" s="1">
        <f>'[1]RC-1'!AA2496</f>
        <v>0</v>
      </c>
      <c r="AB2496" s="1">
        <f>'[1]RC-1'!AB2496</f>
        <v>0</v>
      </c>
      <c r="AC2496" s="1">
        <f>'[1]RC-1'!AC2496</f>
        <v>0</v>
      </c>
      <c r="AD2496" s="1">
        <f>'[1]RC-1'!AD2496</f>
        <v>0</v>
      </c>
      <c r="AE2496" s="1">
        <f>'[1]RC-1'!AE2496</f>
        <v>0</v>
      </c>
      <c r="AF2496" s="1">
        <f>'[1]RC-1'!AF2496</f>
        <v>0</v>
      </c>
      <c r="AG2496" s="1">
        <f>'[1]RC-1'!AG2496</f>
        <v>0</v>
      </c>
      <c r="AH2496" s="1">
        <f>'[1]RC-1'!AH2496</f>
        <v>0</v>
      </c>
      <c r="AI2496" s="1">
        <f>'[1]RC-1'!AI2496</f>
        <v>0</v>
      </c>
    </row>
    <row r="2497" spans="1:35" x14ac:dyDescent="0.3">
      <c r="A2497" s="1">
        <f>'[1]RC-1'!A2497</f>
        <v>0</v>
      </c>
      <c r="B2497" s="1">
        <f>'[1]RC-1'!B2497</f>
        <v>0</v>
      </c>
      <c r="C2497" s="1">
        <f>'[1]RC-1'!C2497</f>
        <v>0</v>
      </c>
      <c r="D2497" s="1">
        <f>'[1]RC-1'!D2497</f>
        <v>0</v>
      </c>
      <c r="E2497" s="1">
        <f>'[1]RC-1'!E2497</f>
        <v>0</v>
      </c>
      <c r="F2497" s="1">
        <f>'[1]RC-1'!F2497</f>
        <v>0</v>
      </c>
      <c r="G2497" s="1">
        <f>'[1]RC-1'!G2497</f>
        <v>0</v>
      </c>
      <c r="H2497" s="1">
        <f>'[1]RC-1'!H2497</f>
        <v>0</v>
      </c>
      <c r="I2497" s="1">
        <f>'[1]RC-1'!I2497</f>
        <v>0</v>
      </c>
      <c r="J2497" s="1">
        <f>'[1]RC-1'!J2497</f>
        <v>0</v>
      </c>
      <c r="K2497" s="1">
        <f>'[1]RC-1'!K2497</f>
        <v>0</v>
      </c>
      <c r="L2497" s="1">
        <f>'[1]RC-1'!L2497</f>
        <v>0</v>
      </c>
      <c r="M2497" s="1">
        <f>'[1]RC-1'!M2497</f>
        <v>0</v>
      </c>
      <c r="N2497" s="1">
        <f>'[1]RC-1'!N2497</f>
        <v>0</v>
      </c>
      <c r="O2497" s="1">
        <f>'[1]RC-1'!O2497</f>
        <v>0</v>
      </c>
      <c r="P2497" s="1">
        <f>'[1]RC-1'!P2497</f>
        <v>0</v>
      </c>
      <c r="Q2497" s="1">
        <f>'[1]RC-1'!Q2497</f>
        <v>0</v>
      </c>
      <c r="R2497" s="1">
        <f>'[1]RC-1'!R2497</f>
        <v>0</v>
      </c>
      <c r="S2497" s="1">
        <f>'[1]RC-1'!S2497</f>
        <v>0</v>
      </c>
      <c r="T2497" s="1">
        <f>'[1]RC-1'!T2497</f>
        <v>0</v>
      </c>
      <c r="U2497" s="1">
        <f>'[1]RC-1'!U2497</f>
        <v>0</v>
      </c>
      <c r="V2497" s="1">
        <f>'[1]RC-1'!V2497</f>
        <v>0</v>
      </c>
      <c r="W2497" s="1">
        <f>'[1]RC-1'!W2497</f>
        <v>0</v>
      </c>
      <c r="X2497" s="1">
        <f>'[1]RC-1'!X2497</f>
        <v>0</v>
      </c>
      <c r="Y2497" s="1">
        <f>'[1]RC-1'!Y2497</f>
        <v>0</v>
      </c>
      <c r="Z2497" s="1">
        <f>'[1]RC-1'!Z2497</f>
        <v>0</v>
      </c>
      <c r="AA2497" s="1">
        <f>'[1]RC-1'!AA2497</f>
        <v>0</v>
      </c>
      <c r="AB2497" s="1">
        <f>'[1]RC-1'!AB2497</f>
        <v>0</v>
      </c>
      <c r="AC2497" s="1">
        <f>'[1]RC-1'!AC2497</f>
        <v>0</v>
      </c>
      <c r="AD2497" s="1">
        <f>'[1]RC-1'!AD2497</f>
        <v>0</v>
      </c>
      <c r="AE2497" s="1">
        <f>'[1]RC-1'!AE2497</f>
        <v>0</v>
      </c>
      <c r="AF2497" s="1">
        <f>'[1]RC-1'!AF2497</f>
        <v>0</v>
      </c>
      <c r="AG2497" s="1">
        <f>'[1]RC-1'!AG2497</f>
        <v>0</v>
      </c>
      <c r="AH2497" s="1">
        <f>'[1]RC-1'!AH2497</f>
        <v>0</v>
      </c>
      <c r="AI2497" s="1">
        <f>'[1]RC-1'!AI2497</f>
        <v>0</v>
      </c>
    </row>
    <row r="2498" spans="1:35" x14ac:dyDescent="0.3">
      <c r="A2498" s="1">
        <f>'[1]RC-1'!A2498</f>
        <v>0</v>
      </c>
      <c r="B2498" s="1">
        <f>'[1]RC-1'!B2498</f>
        <v>0</v>
      </c>
      <c r="C2498" s="1">
        <f>'[1]RC-1'!C2498</f>
        <v>0</v>
      </c>
      <c r="D2498" s="1">
        <f>'[1]RC-1'!D2498</f>
        <v>0</v>
      </c>
      <c r="E2498" s="1">
        <f>'[1]RC-1'!E2498</f>
        <v>0</v>
      </c>
      <c r="F2498" s="1">
        <f>'[1]RC-1'!F2498</f>
        <v>0</v>
      </c>
      <c r="G2498" s="1">
        <f>'[1]RC-1'!G2498</f>
        <v>0</v>
      </c>
      <c r="H2498" s="1">
        <f>'[1]RC-1'!H2498</f>
        <v>0</v>
      </c>
      <c r="I2498" s="1">
        <f>'[1]RC-1'!I2498</f>
        <v>0</v>
      </c>
      <c r="J2498" s="1">
        <f>'[1]RC-1'!J2498</f>
        <v>0</v>
      </c>
      <c r="K2498" s="1">
        <f>'[1]RC-1'!K2498</f>
        <v>0</v>
      </c>
      <c r="L2498" s="1">
        <f>'[1]RC-1'!L2498</f>
        <v>0</v>
      </c>
      <c r="M2498" s="1">
        <f>'[1]RC-1'!M2498</f>
        <v>0</v>
      </c>
      <c r="N2498" s="1">
        <f>'[1]RC-1'!N2498</f>
        <v>0</v>
      </c>
      <c r="O2498" s="1">
        <f>'[1]RC-1'!O2498</f>
        <v>0</v>
      </c>
      <c r="P2498" s="1">
        <f>'[1]RC-1'!P2498</f>
        <v>0</v>
      </c>
      <c r="Q2498" s="1">
        <f>'[1]RC-1'!Q2498</f>
        <v>0</v>
      </c>
      <c r="R2498" s="1">
        <f>'[1]RC-1'!R2498</f>
        <v>0</v>
      </c>
      <c r="S2498" s="1">
        <f>'[1]RC-1'!S2498</f>
        <v>0</v>
      </c>
      <c r="T2498" s="1">
        <f>'[1]RC-1'!T2498</f>
        <v>0</v>
      </c>
      <c r="U2498" s="1">
        <f>'[1]RC-1'!U2498</f>
        <v>0</v>
      </c>
      <c r="V2498" s="1">
        <f>'[1]RC-1'!V2498</f>
        <v>0</v>
      </c>
      <c r="W2498" s="1">
        <f>'[1]RC-1'!W2498</f>
        <v>0</v>
      </c>
      <c r="X2498" s="1">
        <f>'[1]RC-1'!X2498</f>
        <v>0</v>
      </c>
      <c r="Y2498" s="1">
        <f>'[1]RC-1'!Y2498</f>
        <v>0</v>
      </c>
      <c r="Z2498" s="1">
        <f>'[1]RC-1'!Z2498</f>
        <v>0</v>
      </c>
      <c r="AA2498" s="1">
        <f>'[1]RC-1'!AA2498</f>
        <v>0</v>
      </c>
      <c r="AB2498" s="1">
        <f>'[1]RC-1'!AB2498</f>
        <v>0</v>
      </c>
      <c r="AC2498" s="1">
        <f>'[1]RC-1'!AC2498</f>
        <v>0</v>
      </c>
      <c r="AD2498" s="1">
        <f>'[1]RC-1'!AD2498</f>
        <v>0</v>
      </c>
      <c r="AE2498" s="1">
        <f>'[1]RC-1'!AE2498</f>
        <v>0</v>
      </c>
      <c r="AF2498" s="1">
        <f>'[1]RC-1'!AF2498</f>
        <v>0</v>
      </c>
      <c r="AG2498" s="1">
        <f>'[1]RC-1'!AG2498</f>
        <v>0</v>
      </c>
      <c r="AH2498" s="1">
        <f>'[1]RC-1'!AH2498</f>
        <v>0</v>
      </c>
      <c r="AI2498" s="1">
        <f>'[1]RC-1'!AI2498</f>
        <v>0</v>
      </c>
    </row>
    <row r="2499" spans="1:35" x14ac:dyDescent="0.3">
      <c r="A2499" s="1">
        <f>'[1]RC-1'!A2499</f>
        <v>0</v>
      </c>
      <c r="B2499" s="1">
        <f>'[1]RC-1'!B2499</f>
        <v>0</v>
      </c>
      <c r="C2499" s="1">
        <f>'[1]RC-1'!C2499</f>
        <v>0</v>
      </c>
      <c r="D2499" s="1">
        <f>'[1]RC-1'!D2499</f>
        <v>0</v>
      </c>
      <c r="E2499" s="1">
        <f>'[1]RC-1'!E2499</f>
        <v>0</v>
      </c>
      <c r="F2499" s="1">
        <f>'[1]RC-1'!F2499</f>
        <v>0</v>
      </c>
      <c r="G2499" s="1">
        <f>'[1]RC-1'!G2499</f>
        <v>0</v>
      </c>
      <c r="H2499" s="1">
        <f>'[1]RC-1'!H2499</f>
        <v>0</v>
      </c>
      <c r="I2499" s="1">
        <f>'[1]RC-1'!I2499</f>
        <v>0</v>
      </c>
      <c r="J2499" s="1">
        <f>'[1]RC-1'!J2499</f>
        <v>0</v>
      </c>
      <c r="K2499" s="1">
        <f>'[1]RC-1'!K2499</f>
        <v>0</v>
      </c>
      <c r="L2499" s="1">
        <f>'[1]RC-1'!L2499</f>
        <v>0</v>
      </c>
      <c r="M2499" s="1">
        <f>'[1]RC-1'!M2499</f>
        <v>0</v>
      </c>
      <c r="N2499" s="1">
        <f>'[1]RC-1'!N2499</f>
        <v>0</v>
      </c>
      <c r="O2499" s="1">
        <f>'[1]RC-1'!O2499</f>
        <v>0</v>
      </c>
      <c r="P2499" s="1">
        <f>'[1]RC-1'!P2499</f>
        <v>0</v>
      </c>
      <c r="Q2499" s="1">
        <f>'[1]RC-1'!Q2499</f>
        <v>0</v>
      </c>
      <c r="R2499" s="1">
        <f>'[1]RC-1'!R2499</f>
        <v>0</v>
      </c>
      <c r="S2499" s="1">
        <f>'[1]RC-1'!S2499</f>
        <v>0</v>
      </c>
      <c r="T2499" s="1">
        <f>'[1]RC-1'!T2499</f>
        <v>0</v>
      </c>
      <c r="U2499" s="1">
        <f>'[1]RC-1'!U2499</f>
        <v>0</v>
      </c>
      <c r="V2499" s="1">
        <f>'[1]RC-1'!V2499</f>
        <v>0</v>
      </c>
      <c r="W2499" s="1">
        <f>'[1]RC-1'!W2499</f>
        <v>0</v>
      </c>
      <c r="X2499" s="1">
        <f>'[1]RC-1'!X2499</f>
        <v>0</v>
      </c>
      <c r="Y2499" s="1">
        <f>'[1]RC-1'!Y2499</f>
        <v>0</v>
      </c>
      <c r="Z2499" s="1">
        <f>'[1]RC-1'!Z2499</f>
        <v>0</v>
      </c>
      <c r="AA2499" s="1">
        <f>'[1]RC-1'!AA2499</f>
        <v>0</v>
      </c>
      <c r="AB2499" s="1">
        <f>'[1]RC-1'!AB2499</f>
        <v>0</v>
      </c>
      <c r="AC2499" s="1">
        <f>'[1]RC-1'!AC2499</f>
        <v>0</v>
      </c>
      <c r="AD2499" s="1">
        <f>'[1]RC-1'!AD2499</f>
        <v>0</v>
      </c>
      <c r="AE2499" s="1">
        <f>'[1]RC-1'!AE2499</f>
        <v>0</v>
      </c>
      <c r="AF2499" s="1">
        <f>'[1]RC-1'!AF2499</f>
        <v>0</v>
      </c>
      <c r="AG2499" s="1">
        <f>'[1]RC-1'!AG2499</f>
        <v>0</v>
      </c>
      <c r="AH2499" s="1">
        <f>'[1]RC-1'!AH2499</f>
        <v>0</v>
      </c>
      <c r="AI2499" s="1">
        <f>'[1]RC-1'!AI2499</f>
        <v>0</v>
      </c>
    </row>
    <row r="2500" spans="1:35" x14ac:dyDescent="0.3">
      <c r="A2500" s="1">
        <f>'[1]RC-1'!A2500</f>
        <v>0</v>
      </c>
      <c r="B2500" s="1">
        <f>'[1]RC-1'!B2500</f>
        <v>0</v>
      </c>
      <c r="C2500" s="1">
        <f>'[1]RC-1'!C2500</f>
        <v>0</v>
      </c>
      <c r="D2500" s="1">
        <f>'[1]RC-1'!D2500</f>
        <v>0</v>
      </c>
      <c r="E2500" s="1">
        <f>'[1]RC-1'!E2500</f>
        <v>0</v>
      </c>
      <c r="F2500" s="1">
        <f>'[1]RC-1'!F2500</f>
        <v>0</v>
      </c>
      <c r="G2500" s="1">
        <f>'[1]RC-1'!G2500</f>
        <v>0</v>
      </c>
      <c r="H2500" s="1">
        <f>'[1]RC-1'!H2500</f>
        <v>0</v>
      </c>
      <c r="I2500" s="1">
        <f>'[1]RC-1'!I2500</f>
        <v>0</v>
      </c>
      <c r="J2500" s="1">
        <f>'[1]RC-1'!J2500</f>
        <v>0</v>
      </c>
      <c r="K2500" s="1">
        <f>'[1]RC-1'!K2500</f>
        <v>0</v>
      </c>
      <c r="L2500" s="1">
        <f>'[1]RC-1'!L2500</f>
        <v>0</v>
      </c>
      <c r="M2500" s="1">
        <f>'[1]RC-1'!M2500</f>
        <v>0</v>
      </c>
      <c r="N2500" s="1">
        <f>'[1]RC-1'!N2500</f>
        <v>0</v>
      </c>
      <c r="O2500" s="1">
        <f>'[1]RC-1'!O2500</f>
        <v>0</v>
      </c>
      <c r="P2500" s="1">
        <f>'[1]RC-1'!P2500</f>
        <v>0</v>
      </c>
      <c r="Q2500" s="1">
        <f>'[1]RC-1'!Q2500</f>
        <v>0</v>
      </c>
      <c r="R2500" s="1">
        <f>'[1]RC-1'!R2500</f>
        <v>0</v>
      </c>
      <c r="S2500" s="1">
        <f>'[1]RC-1'!S2500</f>
        <v>0</v>
      </c>
      <c r="T2500" s="1">
        <f>'[1]RC-1'!T2500</f>
        <v>0</v>
      </c>
      <c r="U2500" s="1">
        <f>'[1]RC-1'!U2500</f>
        <v>0</v>
      </c>
      <c r="V2500" s="1">
        <f>'[1]RC-1'!V2500</f>
        <v>0</v>
      </c>
      <c r="W2500" s="1">
        <f>'[1]RC-1'!W2500</f>
        <v>0</v>
      </c>
      <c r="X2500" s="1">
        <f>'[1]RC-1'!X2500</f>
        <v>0</v>
      </c>
      <c r="Y2500" s="1">
        <f>'[1]RC-1'!Y2500</f>
        <v>0</v>
      </c>
      <c r="Z2500" s="1">
        <f>'[1]RC-1'!Z2500</f>
        <v>0</v>
      </c>
      <c r="AA2500" s="1">
        <f>'[1]RC-1'!AA2500</f>
        <v>0</v>
      </c>
      <c r="AB2500" s="1">
        <f>'[1]RC-1'!AB2500</f>
        <v>0</v>
      </c>
      <c r="AC2500" s="1">
        <f>'[1]RC-1'!AC2500</f>
        <v>0</v>
      </c>
      <c r="AD2500" s="1">
        <f>'[1]RC-1'!AD2500</f>
        <v>0</v>
      </c>
      <c r="AE2500" s="1">
        <f>'[1]RC-1'!AE2500</f>
        <v>0</v>
      </c>
      <c r="AF2500" s="1">
        <f>'[1]RC-1'!AF2500</f>
        <v>0</v>
      </c>
      <c r="AG2500" s="1">
        <f>'[1]RC-1'!AG2500</f>
        <v>0</v>
      </c>
      <c r="AH2500" s="1">
        <f>'[1]RC-1'!AH2500</f>
        <v>0</v>
      </c>
      <c r="AI2500" s="1">
        <f>'[1]RC-1'!AI2500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M219"/>
  <sheetViews>
    <sheetView tabSelected="1" workbookViewId="0">
      <selection activeCell="B3" sqref="B3"/>
    </sheetView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3" x14ac:dyDescent="0.3">
      <c r="A1" s="3" t="str">
        <f>[1]Crops!A1</f>
        <v>STATE</v>
      </c>
      <c r="B1" s="3" t="str">
        <f>[1]Crops!B1</f>
        <v>Code</v>
      </c>
      <c r="C1" s="3" t="str">
        <f>[1]Crops!C1</f>
        <v xml:space="preserve">Sample Type </v>
      </c>
      <c r="D1" s="3" t="str">
        <f>[1]Crops!D1</f>
        <v>code</v>
      </c>
      <c r="M1" t="str">
        <f>[1]Crops!M1</f>
        <v>District</v>
      </c>
    </row>
    <row r="2" spans="1:13" x14ac:dyDescent="0.3">
      <c r="A2" s="3" t="str">
        <f>[1]Crops!A2</f>
        <v>PUDUCHERRY</v>
      </c>
      <c r="B2" s="3">
        <f>[1]Crops!B2</f>
        <v>34</v>
      </c>
      <c r="C2" s="3" t="str">
        <f>[1]Crops!C2</f>
        <v>CENTRAL</v>
      </c>
      <c r="D2" s="3">
        <f>[1]Crops!D2</f>
        <v>1</v>
      </c>
      <c r="F2" s="99" t="s">
        <v>0</v>
      </c>
      <c r="G2" s="99"/>
      <c r="H2" s="99"/>
      <c r="I2" s="99"/>
      <c r="J2" s="99"/>
      <c r="K2" s="99"/>
      <c r="M2">
        <f>[1]Crops!M2</f>
        <v>1</v>
      </c>
    </row>
    <row r="3" spans="1:13" x14ac:dyDescent="0.3">
      <c r="A3" s="3" t="str">
        <f>[1]Crops!A3</f>
        <v>YEAR</v>
      </c>
      <c r="B3" s="3" t="str">
        <f>[1]Crops!B3</f>
        <v>2024-25</v>
      </c>
      <c r="C3" s="3" t="str">
        <f>[1]Crops!C3</f>
        <v>STATE</v>
      </c>
      <c r="D3" s="3">
        <f>[1]Crops!D3</f>
        <v>2</v>
      </c>
      <c r="F3" s="99"/>
      <c r="G3" s="99"/>
      <c r="H3" s="99"/>
      <c r="I3" s="99"/>
      <c r="J3" s="99"/>
      <c r="K3" s="99"/>
      <c r="M3">
        <f>[1]Crops!M3</f>
        <v>2</v>
      </c>
    </row>
    <row r="4" spans="1:13" x14ac:dyDescent="0.3">
      <c r="A4" s="3" t="str">
        <f>[1]Crops!A4</f>
        <v>Season</v>
      </c>
      <c r="B4" s="3" t="str">
        <f>[1]Crops!B4</f>
        <v>code</v>
      </c>
      <c r="C4" s="3" t="str">
        <f>[1]Crops!C4</f>
        <v>Season</v>
      </c>
      <c r="D4" s="3" t="str">
        <f>[1]Crops!D4</f>
        <v>code</v>
      </c>
      <c r="F4" s="99"/>
      <c r="G4" s="99"/>
      <c r="H4" s="99"/>
      <c r="I4" s="99"/>
      <c r="J4" s="99"/>
      <c r="K4" s="99"/>
      <c r="M4">
        <f>[1]Crops!M4</f>
        <v>3</v>
      </c>
    </row>
    <row r="5" spans="1:13" x14ac:dyDescent="0.3">
      <c r="A5" s="3" t="str">
        <f>[1]Crops!A5</f>
        <v>RABI I</v>
      </c>
      <c r="B5" s="3">
        <f>[1]Crops!B5</f>
        <v>4</v>
      </c>
      <c r="C5" s="3" t="str">
        <f>[1]Crops!C5</f>
        <v>RABI II</v>
      </c>
      <c r="D5" s="3">
        <f>[1]Crops!D5</f>
        <v>5</v>
      </c>
      <c r="F5" s="99"/>
      <c r="G5" s="99"/>
      <c r="H5" s="99"/>
      <c r="I5" s="99"/>
      <c r="J5" s="99"/>
      <c r="K5" s="99"/>
      <c r="M5">
        <f>[1]Crops!M5</f>
        <v>4</v>
      </c>
    </row>
    <row r="6" spans="1:13" x14ac:dyDescent="0.3">
      <c r="A6" s="3" t="str">
        <f>[1]Crops!A6</f>
        <v>Crop</v>
      </c>
      <c r="B6" s="3" t="str">
        <f>[1]Crops!B6</f>
        <v>Code</v>
      </c>
      <c r="C6" s="3" t="str">
        <f>[1]Crops!C6</f>
        <v>Crop</v>
      </c>
      <c r="D6" s="3" t="str">
        <f>[1]Crops!D6</f>
        <v>Code</v>
      </c>
      <c r="M6">
        <f>[1]Crops!M6</f>
        <v>5</v>
      </c>
    </row>
    <row r="7" spans="1:13" x14ac:dyDescent="0.3">
      <c r="A7" s="3" t="str">
        <f>[1]Crops!A7</f>
        <v>PADDY</v>
      </c>
      <c r="B7" s="3">
        <f>[1]Crops!B7</f>
        <v>97</v>
      </c>
      <c r="C7" s="3" t="str">
        <f>[1]Crops!C7</f>
        <v>PADDY</v>
      </c>
      <c r="D7" s="3">
        <f>[1]Crops!D7</f>
        <v>98</v>
      </c>
      <c r="M7">
        <f>[1]Crops!M7</f>
        <v>6</v>
      </c>
    </row>
    <row r="8" spans="1:13" x14ac:dyDescent="0.3">
      <c r="A8" s="3" t="str">
        <f>[1]Crops!A8</f>
        <v>OTHERS</v>
      </c>
      <c r="B8" s="3">
        <f>[1]Crops!B8</f>
        <v>99</v>
      </c>
      <c r="C8" s="3" t="str">
        <f>[1]Crops!C8</f>
        <v>OTHERS</v>
      </c>
      <c r="D8" s="3">
        <f>[1]Crops!D8</f>
        <v>99</v>
      </c>
      <c r="M8">
        <f>[1]Crops!M8</f>
        <v>7</v>
      </c>
    </row>
    <row r="9" spans="1:13" x14ac:dyDescent="0.3">
      <c r="A9" s="3">
        <f>[1]Crops!A9</f>
        <v>0</v>
      </c>
      <c r="B9" s="3">
        <f>[1]Crops!B9</f>
        <v>0</v>
      </c>
      <c r="C9" s="3">
        <f>[1]Crops!C9</f>
        <v>0</v>
      </c>
      <c r="D9" s="3">
        <f>[1]Crops!D9</f>
        <v>0</v>
      </c>
      <c r="M9">
        <f>[1]Crops!M9</f>
        <v>8</v>
      </c>
    </row>
    <row r="10" spans="1:13" x14ac:dyDescent="0.3">
      <c r="A10" s="3">
        <f>[1]Crops!A10</f>
        <v>0</v>
      </c>
      <c r="B10" s="3">
        <f>[1]Crops!B10</f>
        <v>0</v>
      </c>
      <c r="C10" s="3">
        <f>[1]Crops!C10</f>
        <v>0</v>
      </c>
      <c r="D10" s="3">
        <f>[1]Crops!D10</f>
        <v>0</v>
      </c>
      <c r="M10">
        <f>[1]Crops!M10</f>
        <v>9</v>
      </c>
    </row>
    <row r="11" spans="1:13" x14ac:dyDescent="0.3">
      <c r="A11" s="3">
        <f>[1]Crops!A11</f>
        <v>0</v>
      </c>
      <c r="B11" s="3">
        <f>[1]Crops!B11</f>
        <v>0</v>
      </c>
      <c r="C11" s="3">
        <f>[1]Crops!C11</f>
        <v>0</v>
      </c>
      <c r="D11" s="3">
        <f>[1]Crops!D11</f>
        <v>0</v>
      </c>
      <c r="M11">
        <f>[1]Crops!M11</f>
        <v>10</v>
      </c>
    </row>
    <row r="12" spans="1:13" x14ac:dyDescent="0.3">
      <c r="A12" s="3">
        <f>[1]Crops!A12</f>
        <v>0</v>
      </c>
      <c r="B12" s="3">
        <f>[1]Crops!B12</f>
        <v>0</v>
      </c>
      <c r="C12" s="3">
        <f>[1]Crops!C12</f>
        <v>0</v>
      </c>
      <c r="D12" s="3">
        <f>[1]Crops!D12</f>
        <v>0</v>
      </c>
      <c r="M12">
        <f>[1]Crops!M12</f>
        <v>11</v>
      </c>
    </row>
    <row r="13" spans="1:13" x14ac:dyDescent="0.3">
      <c r="A13" s="3">
        <f>[1]Crops!A13</f>
        <v>0</v>
      </c>
      <c r="B13" s="3">
        <f>[1]Crops!B13</f>
        <v>0</v>
      </c>
      <c r="C13" s="3">
        <f>[1]Crops!C13</f>
        <v>0</v>
      </c>
      <c r="D13" s="3">
        <f>[1]Crops!D13</f>
        <v>0</v>
      </c>
      <c r="M13">
        <f>[1]Crops!M13</f>
        <v>12</v>
      </c>
    </row>
    <row r="14" spans="1:13" x14ac:dyDescent="0.3">
      <c r="A14" s="3">
        <f>[1]Crops!A14</f>
        <v>0</v>
      </c>
      <c r="B14" s="3">
        <f>[1]Crops!B14</f>
        <v>0</v>
      </c>
      <c r="C14" s="3">
        <f>[1]Crops!C14</f>
        <v>0</v>
      </c>
      <c r="D14" s="3">
        <f>[1]Crops!D14</f>
        <v>0</v>
      </c>
      <c r="M14">
        <f>[1]Crops!M14</f>
        <v>13</v>
      </c>
    </row>
    <row r="15" spans="1:13" x14ac:dyDescent="0.3">
      <c r="A15" s="3">
        <f>[1]Crops!A15</f>
        <v>0</v>
      </c>
      <c r="B15" s="3">
        <f>[1]Crops!B15</f>
        <v>0</v>
      </c>
      <c r="C15" s="3">
        <f>[1]Crops!C15</f>
        <v>0</v>
      </c>
      <c r="D15" s="3">
        <f>[1]Crops!D15</f>
        <v>0</v>
      </c>
      <c r="M15">
        <f>[1]Crops!M15</f>
        <v>14</v>
      </c>
    </row>
    <row r="16" spans="1:13" x14ac:dyDescent="0.3">
      <c r="A16" s="3">
        <f>[1]Crops!A16</f>
        <v>0</v>
      </c>
      <c r="B16" s="3">
        <f>[1]Crops!B16</f>
        <v>0</v>
      </c>
      <c r="C16" s="3">
        <f>[1]Crops!C16</f>
        <v>0</v>
      </c>
      <c r="D16" s="3">
        <f>[1]Crops!D16</f>
        <v>0</v>
      </c>
      <c r="M16">
        <f>[1]Crops!M16</f>
        <v>15</v>
      </c>
    </row>
    <row r="17" spans="1:13" x14ac:dyDescent="0.3">
      <c r="A17" s="3">
        <f>[1]Crops!A17</f>
        <v>0</v>
      </c>
      <c r="B17" s="3">
        <f>[1]Crops!B17</f>
        <v>0</v>
      </c>
      <c r="C17" s="3">
        <f>[1]Crops!C17</f>
        <v>0</v>
      </c>
      <c r="D17" s="3">
        <f>[1]Crops!D17</f>
        <v>0</v>
      </c>
      <c r="M17">
        <f>[1]Crops!M17</f>
        <v>16</v>
      </c>
    </row>
    <row r="18" spans="1:13" x14ac:dyDescent="0.3">
      <c r="A18" s="3">
        <f>[1]Crops!A18</f>
        <v>0</v>
      </c>
      <c r="B18" s="3">
        <f>[1]Crops!B18</f>
        <v>0</v>
      </c>
      <c r="C18" s="3">
        <f>[1]Crops!C18</f>
        <v>0</v>
      </c>
      <c r="D18" s="3">
        <f>[1]Crops!D18</f>
        <v>0</v>
      </c>
      <c r="M18">
        <f>[1]Crops!M18</f>
        <v>17</v>
      </c>
    </row>
    <row r="19" spans="1:13" x14ac:dyDescent="0.3">
      <c r="A19" s="3">
        <f>[1]Crops!A19</f>
        <v>0</v>
      </c>
      <c r="B19" s="3">
        <f>[1]Crops!B19</f>
        <v>0</v>
      </c>
      <c r="C19" s="3">
        <f>[1]Crops!C19</f>
        <v>0</v>
      </c>
      <c r="D19" s="3">
        <f>[1]Crops!D19</f>
        <v>0</v>
      </c>
      <c r="M19">
        <f>[1]Crops!M19</f>
        <v>18</v>
      </c>
    </row>
    <row r="20" spans="1:13" x14ac:dyDescent="0.3">
      <c r="A20" s="3">
        <f>[1]Crops!A20</f>
        <v>0</v>
      </c>
      <c r="B20" s="3">
        <f>[1]Crops!B20</f>
        <v>0</v>
      </c>
      <c r="C20" s="3">
        <f>[1]Crops!C20</f>
        <v>0</v>
      </c>
      <c r="D20" s="3">
        <f>[1]Crops!D20</f>
        <v>0</v>
      </c>
      <c r="M20">
        <f>[1]Crops!M20</f>
        <v>19</v>
      </c>
    </row>
    <row r="21" spans="1:13" x14ac:dyDescent="0.3">
      <c r="A21" s="3">
        <f>[1]Crops!A21</f>
        <v>0</v>
      </c>
      <c r="B21" s="3">
        <f>[1]Crops!B21</f>
        <v>0</v>
      </c>
      <c r="C21" s="3">
        <f>[1]Crops!C21</f>
        <v>0</v>
      </c>
      <c r="D21" s="3">
        <f>[1]Crops!D21</f>
        <v>0</v>
      </c>
      <c r="M21">
        <f>[1]Crops!M21</f>
        <v>20</v>
      </c>
    </row>
    <row r="22" spans="1:13" x14ac:dyDescent="0.3">
      <c r="M22">
        <f>[1]Crops!M22</f>
        <v>21</v>
      </c>
    </row>
    <row r="23" spans="1:13" x14ac:dyDescent="0.3">
      <c r="M23">
        <f>[1]Crops!M23</f>
        <v>22</v>
      </c>
    </row>
    <row r="24" spans="1:13" x14ac:dyDescent="0.3">
      <c r="M24">
        <f>[1]Crops!M24</f>
        <v>23</v>
      </c>
    </row>
    <row r="25" spans="1:13" x14ac:dyDescent="0.3">
      <c r="M25">
        <f>[1]Crops!M25</f>
        <v>24</v>
      </c>
    </row>
    <row r="26" spans="1:13" x14ac:dyDescent="0.3">
      <c r="M26">
        <f>[1]Crops!M26</f>
        <v>25</v>
      </c>
    </row>
    <row r="27" spans="1:13" x14ac:dyDescent="0.3">
      <c r="M27">
        <f>[1]Crops!M27</f>
        <v>26</v>
      </c>
    </row>
    <row r="28" spans="1:13" x14ac:dyDescent="0.3">
      <c r="M28">
        <f>[1]Crops!M28</f>
        <v>27</v>
      </c>
    </row>
    <row r="29" spans="1:13" x14ac:dyDescent="0.3">
      <c r="M29">
        <f>[1]Crops!M29</f>
        <v>28</v>
      </c>
    </row>
    <row r="30" spans="1:13" x14ac:dyDescent="0.3">
      <c r="M30">
        <f>[1]Crops!M30</f>
        <v>29</v>
      </c>
    </row>
    <row r="31" spans="1:13" x14ac:dyDescent="0.3">
      <c r="M31">
        <f>[1]Crops!M31</f>
        <v>30</v>
      </c>
    </row>
    <row r="32" spans="1:13" x14ac:dyDescent="0.3">
      <c r="M32">
        <f>[1]Crops!M32</f>
        <v>31</v>
      </c>
    </row>
    <row r="33" spans="13:13" x14ac:dyDescent="0.3">
      <c r="M33">
        <f>[1]Crops!M33</f>
        <v>32</v>
      </c>
    </row>
    <row r="34" spans="13:13" x14ac:dyDescent="0.3">
      <c r="M34">
        <f>[1]Crops!M34</f>
        <v>33</v>
      </c>
    </row>
    <row r="35" spans="13:13" x14ac:dyDescent="0.3">
      <c r="M35">
        <f>[1]Crops!M35</f>
        <v>34</v>
      </c>
    </row>
    <row r="36" spans="13:13" x14ac:dyDescent="0.3">
      <c r="M36">
        <f>[1]Crops!M36</f>
        <v>35</v>
      </c>
    </row>
    <row r="37" spans="13:13" x14ac:dyDescent="0.3">
      <c r="M37">
        <f>[1]Crops!M37</f>
        <v>36</v>
      </c>
    </row>
    <row r="38" spans="13:13" x14ac:dyDescent="0.3">
      <c r="M38">
        <f>[1]Crops!M38</f>
        <v>37</v>
      </c>
    </row>
    <row r="39" spans="13:13" x14ac:dyDescent="0.3">
      <c r="M39">
        <f>[1]Crops!M39</f>
        <v>38</v>
      </c>
    </row>
    <row r="40" spans="13:13" x14ac:dyDescent="0.3">
      <c r="M40">
        <f>[1]Crops!M40</f>
        <v>39</v>
      </c>
    </row>
    <row r="41" spans="13:13" x14ac:dyDescent="0.3">
      <c r="M41">
        <f>[1]Crops!M41</f>
        <v>40</v>
      </c>
    </row>
    <row r="42" spans="13:13" x14ac:dyDescent="0.3">
      <c r="M42">
        <f>[1]Crops!M42</f>
        <v>41</v>
      </c>
    </row>
    <row r="43" spans="13:13" x14ac:dyDescent="0.3">
      <c r="M43">
        <f>[1]Crops!M43</f>
        <v>42</v>
      </c>
    </row>
    <row r="44" spans="13:13" x14ac:dyDescent="0.3">
      <c r="M44">
        <f>[1]Crops!M44</f>
        <v>43</v>
      </c>
    </row>
    <row r="45" spans="13:13" x14ac:dyDescent="0.3">
      <c r="M45">
        <f>[1]Crops!M45</f>
        <v>44</v>
      </c>
    </row>
    <row r="46" spans="13:13" x14ac:dyDescent="0.3">
      <c r="M46">
        <f>[1]Crops!M46</f>
        <v>45</v>
      </c>
    </row>
    <row r="47" spans="13:13" x14ac:dyDescent="0.3">
      <c r="M47">
        <f>[1]Crops!M47</f>
        <v>46</v>
      </c>
    </row>
    <row r="48" spans="13:13" x14ac:dyDescent="0.3">
      <c r="M48">
        <f>[1]Crops!M48</f>
        <v>47</v>
      </c>
    </row>
    <row r="49" spans="13:13" x14ac:dyDescent="0.3">
      <c r="M49">
        <f>[1]Crops!M49</f>
        <v>48</v>
      </c>
    </row>
    <row r="50" spans="13:13" x14ac:dyDescent="0.3">
      <c r="M50">
        <f>[1]Crops!M50</f>
        <v>49</v>
      </c>
    </row>
    <row r="51" spans="13:13" x14ac:dyDescent="0.3">
      <c r="M51">
        <f>[1]Crops!M51</f>
        <v>50</v>
      </c>
    </row>
    <row r="52" spans="13:13" x14ac:dyDescent="0.3">
      <c r="M52">
        <f>[1]Crops!M52</f>
        <v>51</v>
      </c>
    </row>
    <row r="53" spans="13:13" x14ac:dyDescent="0.3">
      <c r="M53">
        <f>[1]Crops!M53</f>
        <v>52</v>
      </c>
    </row>
    <row r="54" spans="13:13" x14ac:dyDescent="0.3">
      <c r="M54">
        <f>[1]Crops!M54</f>
        <v>53</v>
      </c>
    </row>
    <row r="55" spans="13:13" x14ac:dyDescent="0.3">
      <c r="M55">
        <f>[1]Crops!M55</f>
        <v>54</v>
      </c>
    </row>
    <row r="56" spans="13:13" x14ac:dyDescent="0.3">
      <c r="M56">
        <f>[1]Crops!M56</f>
        <v>55</v>
      </c>
    </row>
    <row r="57" spans="13:13" x14ac:dyDescent="0.3">
      <c r="M57">
        <f>[1]Crops!M57</f>
        <v>56</v>
      </c>
    </row>
    <row r="58" spans="13:13" x14ac:dyDescent="0.3">
      <c r="M58">
        <f>[1]Crops!M58</f>
        <v>57</v>
      </c>
    </row>
    <row r="59" spans="13:13" x14ac:dyDescent="0.3">
      <c r="M59">
        <f>[1]Crops!M59</f>
        <v>58</v>
      </c>
    </row>
    <row r="60" spans="13:13" x14ac:dyDescent="0.3">
      <c r="M60">
        <f>[1]Crops!M60</f>
        <v>59</v>
      </c>
    </row>
    <row r="61" spans="13:13" x14ac:dyDescent="0.3">
      <c r="M61">
        <f>[1]Crops!M61</f>
        <v>60</v>
      </c>
    </row>
    <row r="62" spans="13:13" x14ac:dyDescent="0.3">
      <c r="M62">
        <f>[1]Crops!M62</f>
        <v>61</v>
      </c>
    </row>
    <row r="63" spans="13:13" x14ac:dyDescent="0.3">
      <c r="M63">
        <f>[1]Crops!M63</f>
        <v>62</v>
      </c>
    </row>
    <row r="64" spans="13:13" x14ac:dyDescent="0.3">
      <c r="M64">
        <f>[1]Crops!M64</f>
        <v>63</v>
      </c>
    </row>
    <row r="65" spans="13:13" x14ac:dyDescent="0.3">
      <c r="M65">
        <f>[1]Crops!M65</f>
        <v>64</v>
      </c>
    </row>
    <row r="66" spans="13:13" x14ac:dyDescent="0.3">
      <c r="M66">
        <f>[1]Crops!M66</f>
        <v>65</v>
      </c>
    </row>
    <row r="67" spans="13:13" x14ac:dyDescent="0.3">
      <c r="M67">
        <f>[1]Crops!M67</f>
        <v>66</v>
      </c>
    </row>
    <row r="68" spans="13:13" x14ac:dyDescent="0.3">
      <c r="M68">
        <f>[1]Crops!M68</f>
        <v>67</v>
      </c>
    </row>
    <row r="69" spans="13:13" x14ac:dyDescent="0.3">
      <c r="M69">
        <f>[1]Crops!M69</f>
        <v>68</v>
      </c>
    </row>
    <row r="70" spans="13:13" x14ac:dyDescent="0.3">
      <c r="M70">
        <f>[1]Crops!M70</f>
        <v>69</v>
      </c>
    </row>
    <row r="71" spans="13:13" x14ac:dyDescent="0.3">
      <c r="M71">
        <f>[1]Crops!M71</f>
        <v>70</v>
      </c>
    </row>
    <row r="72" spans="13:13" x14ac:dyDescent="0.3">
      <c r="M72">
        <f>[1]Crops!M72</f>
        <v>71</v>
      </c>
    </row>
    <row r="73" spans="13:13" x14ac:dyDescent="0.3">
      <c r="M73">
        <f>[1]Crops!M73</f>
        <v>72</v>
      </c>
    </row>
    <row r="74" spans="13:13" x14ac:dyDescent="0.3">
      <c r="M74">
        <f>[1]Crops!M74</f>
        <v>73</v>
      </c>
    </row>
    <row r="75" spans="13:13" x14ac:dyDescent="0.3">
      <c r="M75">
        <f>[1]Crops!M75</f>
        <v>74</v>
      </c>
    </row>
    <row r="76" spans="13:13" x14ac:dyDescent="0.3">
      <c r="M76">
        <f>[1]Crops!M76</f>
        <v>75</v>
      </c>
    </row>
    <row r="77" spans="13:13" x14ac:dyDescent="0.3">
      <c r="M77">
        <f>[1]Crops!M77</f>
        <v>76</v>
      </c>
    </row>
    <row r="78" spans="13:13" x14ac:dyDescent="0.3">
      <c r="M78">
        <f>[1]Crops!M78</f>
        <v>77</v>
      </c>
    </row>
    <row r="79" spans="13:13" x14ac:dyDescent="0.3">
      <c r="M79">
        <f>[1]Crops!M79</f>
        <v>78</v>
      </c>
    </row>
    <row r="80" spans="13:13" x14ac:dyDescent="0.3">
      <c r="M80">
        <f>[1]Crops!M80</f>
        <v>79</v>
      </c>
    </row>
    <row r="81" spans="13:13" x14ac:dyDescent="0.3">
      <c r="M81">
        <f>[1]Crops!M81</f>
        <v>80</v>
      </c>
    </row>
    <row r="82" spans="13:13" x14ac:dyDescent="0.3">
      <c r="M82">
        <f>[1]Crops!M82</f>
        <v>81</v>
      </c>
    </row>
    <row r="83" spans="13:13" x14ac:dyDescent="0.3">
      <c r="M83">
        <f>[1]Crops!M83</f>
        <v>82</v>
      </c>
    </row>
    <row r="84" spans="13:13" x14ac:dyDescent="0.3">
      <c r="M84">
        <f>[1]Crops!M84</f>
        <v>83</v>
      </c>
    </row>
    <row r="85" spans="13:13" x14ac:dyDescent="0.3">
      <c r="M85">
        <f>[1]Crops!M85</f>
        <v>84</v>
      </c>
    </row>
    <row r="86" spans="13:13" x14ac:dyDescent="0.3">
      <c r="M86">
        <f>[1]Crops!M86</f>
        <v>85</v>
      </c>
    </row>
    <row r="87" spans="13:13" x14ac:dyDescent="0.3">
      <c r="M87">
        <f>[1]Crops!M87</f>
        <v>86</v>
      </c>
    </row>
    <row r="88" spans="13:13" x14ac:dyDescent="0.3">
      <c r="M88">
        <f>[1]Crops!M88</f>
        <v>87</v>
      </c>
    </row>
    <row r="89" spans="13:13" x14ac:dyDescent="0.3">
      <c r="M89">
        <f>[1]Crops!M89</f>
        <v>88</v>
      </c>
    </row>
    <row r="90" spans="13:13" x14ac:dyDescent="0.3">
      <c r="M90">
        <f>[1]Crops!M90</f>
        <v>89</v>
      </c>
    </row>
    <row r="91" spans="13:13" x14ac:dyDescent="0.3">
      <c r="M91">
        <f>[1]Crops!M91</f>
        <v>90</v>
      </c>
    </row>
    <row r="92" spans="13:13" x14ac:dyDescent="0.3">
      <c r="M92">
        <f>[1]Crops!M92</f>
        <v>91</v>
      </c>
    </row>
    <row r="93" spans="13:13" x14ac:dyDescent="0.3">
      <c r="M93">
        <f>[1]Crops!M93</f>
        <v>92</v>
      </c>
    </row>
    <row r="94" spans="13:13" x14ac:dyDescent="0.3">
      <c r="M94">
        <f>[1]Crops!M94</f>
        <v>93</v>
      </c>
    </row>
    <row r="95" spans="13:13" x14ac:dyDescent="0.3">
      <c r="M95">
        <f>[1]Crops!M95</f>
        <v>94</v>
      </c>
    </row>
    <row r="96" spans="13:13" x14ac:dyDescent="0.3">
      <c r="M96">
        <f>[1]Crops!M96</f>
        <v>95</v>
      </c>
    </row>
    <row r="97" spans="13:13" x14ac:dyDescent="0.3">
      <c r="M97">
        <f>[1]Crops!M97</f>
        <v>96</v>
      </c>
    </row>
    <row r="98" spans="13:13" x14ac:dyDescent="0.3">
      <c r="M98">
        <f>[1]Crops!M98</f>
        <v>97</v>
      </c>
    </row>
    <row r="99" spans="13:13" x14ac:dyDescent="0.3">
      <c r="M99">
        <f>[1]Crops!M99</f>
        <v>98</v>
      </c>
    </row>
    <row r="100" spans="13:13" x14ac:dyDescent="0.3">
      <c r="M100">
        <f>[1]Crops!M100</f>
        <v>99</v>
      </c>
    </row>
    <row r="101" spans="13:13" x14ac:dyDescent="0.3">
      <c r="M101">
        <f>[1]Crops!M101</f>
        <v>100</v>
      </c>
    </row>
    <row r="102" spans="13:13" x14ac:dyDescent="0.3">
      <c r="M102">
        <f>[1]Crops!M102</f>
        <v>101</v>
      </c>
    </row>
    <row r="103" spans="13:13" x14ac:dyDescent="0.3">
      <c r="M103">
        <f>[1]Crops!M103</f>
        <v>102</v>
      </c>
    </row>
    <row r="104" spans="13:13" x14ac:dyDescent="0.3">
      <c r="M104">
        <f>[1]Crops!M104</f>
        <v>103</v>
      </c>
    </row>
    <row r="105" spans="13:13" x14ac:dyDescent="0.3">
      <c r="M105">
        <f>[1]Crops!M105</f>
        <v>104</v>
      </c>
    </row>
    <row r="106" spans="13:13" x14ac:dyDescent="0.3">
      <c r="M106">
        <f>[1]Crops!M106</f>
        <v>105</v>
      </c>
    </row>
    <row r="107" spans="13:13" x14ac:dyDescent="0.3">
      <c r="M107">
        <f>[1]Crops!M107</f>
        <v>106</v>
      </c>
    </row>
    <row r="108" spans="13:13" x14ac:dyDescent="0.3">
      <c r="M108">
        <f>[1]Crops!M108</f>
        <v>107</v>
      </c>
    </row>
    <row r="109" spans="13:13" x14ac:dyDescent="0.3">
      <c r="M109">
        <f>[1]Crops!M109</f>
        <v>108</v>
      </c>
    </row>
    <row r="110" spans="13:13" x14ac:dyDescent="0.3">
      <c r="M110">
        <f>[1]Crops!M110</f>
        <v>109</v>
      </c>
    </row>
    <row r="111" spans="13:13" x14ac:dyDescent="0.3">
      <c r="M111">
        <f>[1]Crops!M111</f>
        <v>110</v>
      </c>
    </row>
    <row r="112" spans="13:13" x14ac:dyDescent="0.3">
      <c r="M112">
        <f>[1]Crops!M112</f>
        <v>111</v>
      </c>
    </row>
    <row r="113" spans="13:13" x14ac:dyDescent="0.3">
      <c r="M113">
        <f>[1]Crops!M113</f>
        <v>112</v>
      </c>
    </row>
    <row r="114" spans="13:13" x14ac:dyDescent="0.3">
      <c r="M114">
        <f>[1]Crops!M114</f>
        <v>113</v>
      </c>
    </row>
    <row r="115" spans="13:13" x14ac:dyDescent="0.3">
      <c r="M115">
        <f>[1]Crops!M115</f>
        <v>114</v>
      </c>
    </row>
    <row r="116" spans="13:13" x14ac:dyDescent="0.3">
      <c r="M116">
        <f>[1]Crops!M116</f>
        <v>115</v>
      </c>
    </row>
    <row r="117" spans="13:13" x14ac:dyDescent="0.3">
      <c r="M117">
        <f>[1]Crops!M117</f>
        <v>116</v>
      </c>
    </row>
    <row r="118" spans="13:13" x14ac:dyDescent="0.3">
      <c r="M118">
        <f>[1]Crops!M118</f>
        <v>117</v>
      </c>
    </row>
    <row r="119" spans="13:13" x14ac:dyDescent="0.3">
      <c r="M119">
        <f>[1]Crops!M119</f>
        <v>118</v>
      </c>
    </row>
    <row r="120" spans="13:13" x14ac:dyDescent="0.3">
      <c r="M120">
        <f>[1]Crops!M120</f>
        <v>119</v>
      </c>
    </row>
    <row r="121" spans="13:13" x14ac:dyDescent="0.3">
      <c r="M121">
        <f>[1]Crops!M121</f>
        <v>120</v>
      </c>
    </row>
    <row r="122" spans="13:13" x14ac:dyDescent="0.3">
      <c r="M122">
        <f>[1]Crops!M122</f>
        <v>121</v>
      </c>
    </row>
    <row r="123" spans="13:13" x14ac:dyDescent="0.3">
      <c r="M123">
        <f>[1]Crops!M123</f>
        <v>122</v>
      </c>
    </row>
    <row r="124" spans="13:13" x14ac:dyDescent="0.3">
      <c r="M124">
        <f>[1]Crops!M124</f>
        <v>123</v>
      </c>
    </row>
    <row r="125" spans="13:13" x14ac:dyDescent="0.3">
      <c r="M125">
        <f>[1]Crops!M125</f>
        <v>124</v>
      </c>
    </row>
    <row r="126" spans="13:13" x14ac:dyDescent="0.3">
      <c r="M126">
        <f>[1]Crops!M126</f>
        <v>125</v>
      </c>
    </row>
    <row r="127" spans="13:13" x14ac:dyDescent="0.3">
      <c r="M127">
        <f>[1]Crops!M127</f>
        <v>126</v>
      </c>
    </row>
    <row r="128" spans="13:13" x14ac:dyDescent="0.3">
      <c r="M128">
        <f>[1]Crops!M128</f>
        <v>127</v>
      </c>
    </row>
    <row r="129" spans="13:13" x14ac:dyDescent="0.3">
      <c r="M129">
        <f>[1]Crops!M129</f>
        <v>128</v>
      </c>
    </row>
    <row r="130" spans="13:13" x14ac:dyDescent="0.3">
      <c r="M130">
        <f>[1]Crops!M130</f>
        <v>129</v>
      </c>
    </row>
    <row r="131" spans="13:13" x14ac:dyDescent="0.3">
      <c r="M131">
        <f>[1]Crops!M131</f>
        <v>130</v>
      </c>
    </row>
    <row r="132" spans="13:13" x14ac:dyDescent="0.3">
      <c r="M132">
        <f>[1]Crops!M132</f>
        <v>131</v>
      </c>
    </row>
    <row r="133" spans="13:13" x14ac:dyDescent="0.3">
      <c r="M133">
        <f>[1]Crops!M133</f>
        <v>132</v>
      </c>
    </row>
    <row r="134" spans="13:13" x14ac:dyDescent="0.3">
      <c r="M134">
        <f>[1]Crops!M134</f>
        <v>133</v>
      </c>
    </row>
    <row r="135" spans="13:13" x14ac:dyDescent="0.3">
      <c r="M135">
        <f>[1]Crops!M135</f>
        <v>134</v>
      </c>
    </row>
    <row r="136" spans="13:13" x14ac:dyDescent="0.3">
      <c r="M136">
        <f>[1]Crops!M136</f>
        <v>135</v>
      </c>
    </row>
    <row r="137" spans="13:13" x14ac:dyDescent="0.3">
      <c r="M137">
        <f>[1]Crops!M137</f>
        <v>136</v>
      </c>
    </row>
    <row r="138" spans="13:13" x14ac:dyDescent="0.3">
      <c r="M138">
        <f>[1]Crops!M138</f>
        <v>137</v>
      </c>
    </row>
    <row r="139" spans="13:13" x14ac:dyDescent="0.3">
      <c r="M139">
        <f>[1]Crops!M139</f>
        <v>138</v>
      </c>
    </row>
    <row r="140" spans="13:13" x14ac:dyDescent="0.3">
      <c r="M140">
        <f>[1]Crops!M140</f>
        <v>139</v>
      </c>
    </row>
    <row r="141" spans="13:13" x14ac:dyDescent="0.3">
      <c r="M141">
        <f>[1]Crops!M141</f>
        <v>140</v>
      </c>
    </row>
    <row r="142" spans="13:13" x14ac:dyDescent="0.3">
      <c r="M142">
        <f>[1]Crops!M142</f>
        <v>141</v>
      </c>
    </row>
    <row r="143" spans="13:13" x14ac:dyDescent="0.3">
      <c r="M143">
        <f>[1]Crops!M143</f>
        <v>142</v>
      </c>
    </row>
    <row r="144" spans="13:13" x14ac:dyDescent="0.3">
      <c r="M144">
        <f>[1]Crops!M144</f>
        <v>143</v>
      </c>
    </row>
    <row r="145" spans="13:13" x14ac:dyDescent="0.3">
      <c r="M145">
        <f>[1]Crops!M145</f>
        <v>144</v>
      </c>
    </row>
    <row r="146" spans="13:13" x14ac:dyDescent="0.3">
      <c r="M146">
        <f>[1]Crops!M146</f>
        <v>145</v>
      </c>
    </row>
    <row r="147" spans="13:13" x14ac:dyDescent="0.3">
      <c r="M147">
        <f>[1]Crops!M147</f>
        <v>146</v>
      </c>
    </row>
    <row r="148" spans="13:13" x14ac:dyDescent="0.3">
      <c r="M148">
        <f>[1]Crops!M148</f>
        <v>147</v>
      </c>
    </row>
    <row r="149" spans="13:13" x14ac:dyDescent="0.3">
      <c r="M149">
        <f>[1]Crops!M149</f>
        <v>148</v>
      </c>
    </row>
    <row r="150" spans="13:13" x14ac:dyDescent="0.3">
      <c r="M150">
        <f>[1]Crops!M150</f>
        <v>149</v>
      </c>
    </row>
    <row r="151" spans="13:13" x14ac:dyDescent="0.3">
      <c r="M151">
        <f>[1]Crops!M151</f>
        <v>150</v>
      </c>
    </row>
    <row r="152" spans="13:13" x14ac:dyDescent="0.3">
      <c r="M152">
        <f>[1]Crops!M152</f>
        <v>151</v>
      </c>
    </row>
    <row r="153" spans="13:13" x14ac:dyDescent="0.3">
      <c r="M153">
        <f>[1]Crops!M153</f>
        <v>152</v>
      </c>
    </row>
    <row r="154" spans="13:13" x14ac:dyDescent="0.3">
      <c r="M154">
        <f>[1]Crops!M154</f>
        <v>153</v>
      </c>
    </row>
    <row r="155" spans="13:13" x14ac:dyDescent="0.3">
      <c r="M155">
        <f>[1]Crops!M155</f>
        <v>154</v>
      </c>
    </row>
    <row r="156" spans="13:13" x14ac:dyDescent="0.3">
      <c r="M156">
        <f>[1]Crops!M156</f>
        <v>155</v>
      </c>
    </row>
    <row r="157" spans="13:13" x14ac:dyDescent="0.3">
      <c r="M157">
        <f>[1]Crops!M157</f>
        <v>156</v>
      </c>
    </row>
    <row r="158" spans="13:13" x14ac:dyDescent="0.3">
      <c r="M158">
        <f>[1]Crops!M158</f>
        <v>157</v>
      </c>
    </row>
    <row r="159" spans="13:13" x14ac:dyDescent="0.3">
      <c r="M159">
        <f>[1]Crops!M159</f>
        <v>158</v>
      </c>
    </row>
    <row r="160" spans="13:13" x14ac:dyDescent="0.3">
      <c r="M160">
        <f>[1]Crops!M160</f>
        <v>159</v>
      </c>
    </row>
    <row r="161" spans="13:13" x14ac:dyDescent="0.3">
      <c r="M161">
        <f>[1]Crops!M161</f>
        <v>160</v>
      </c>
    </row>
    <row r="162" spans="13:13" x14ac:dyDescent="0.3">
      <c r="M162">
        <f>[1]Crops!M162</f>
        <v>161</v>
      </c>
    </row>
    <row r="163" spans="13:13" x14ac:dyDescent="0.3">
      <c r="M163">
        <f>[1]Crops!M163</f>
        <v>162</v>
      </c>
    </row>
    <row r="164" spans="13:13" x14ac:dyDescent="0.3">
      <c r="M164">
        <f>[1]Crops!M164</f>
        <v>163</v>
      </c>
    </row>
    <row r="165" spans="13:13" x14ac:dyDescent="0.3">
      <c r="M165">
        <f>[1]Crops!M165</f>
        <v>164</v>
      </c>
    </row>
    <row r="166" spans="13:13" x14ac:dyDescent="0.3">
      <c r="M166">
        <f>[1]Crops!M166</f>
        <v>165</v>
      </c>
    </row>
    <row r="167" spans="13:13" x14ac:dyDescent="0.3">
      <c r="M167">
        <f>[1]Crops!M167</f>
        <v>166</v>
      </c>
    </row>
    <row r="168" spans="13:13" x14ac:dyDescent="0.3">
      <c r="M168">
        <f>[1]Crops!M168</f>
        <v>167</v>
      </c>
    </row>
    <row r="169" spans="13:13" x14ac:dyDescent="0.3">
      <c r="M169">
        <f>[1]Crops!M169</f>
        <v>168</v>
      </c>
    </row>
    <row r="170" spans="13:13" x14ac:dyDescent="0.3">
      <c r="M170">
        <f>[1]Crops!M170</f>
        <v>169</v>
      </c>
    </row>
    <row r="171" spans="13:13" x14ac:dyDescent="0.3">
      <c r="M171">
        <f>[1]Crops!M171</f>
        <v>170</v>
      </c>
    </row>
    <row r="172" spans="13:13" x14ac:dyDescent="0.3">
      <c r="M172">
        <f>[1]Crops!M172</f>
        <v>171</v>
      </c>
    </row>
    <row r="173" spans="13:13" x14ac:dyDescent="0.3">
      <c r="M173">
        <f>[1]Crops!M173</f>
        <v>172</v>
      </c>
    </row>
    <row r="174" spans="13:13" x14ac:dyDescent="0.3">
      <c r="M174">
        <f>[1]Crops!M174</f>
        <v>173</v>
      </c>
    </row>
    <row r="175" spans="13:13" x14ac:dyDescent="0.3">
      <c r="M175">
        <f>[1]Crops!M175</f>
        <v>174</v>
      </c>
    </row>
    <row r="176" spans="13:13" x14ac:dyDescent="0.3">
      <c r="M176">
        <f>[1]Crops!M176</f>
        <v>175</v>
      </c>
    </row>
    <row r="177" spans="13:13" x14ac:dyDescent="0.3">
      <c r="M177">
        <f>[1]Crops!M177</f>
        <v>176</v>
      </c>
    </row>
    <row r="178" spans="13:13" x14ac:dyDescent="0.3">
      <c r="M178">
        <f>[1]Crops!M178</f>
        <v>177</v>
      </c>
    </row>
    <row r="179" spans="13:13" x14ac:dyDescent="0.3">
      <c r="M179">
        <f>[1]Crops!M179</f>
        <v>178</v>
      </c>
    </row>
    <row r="180" spans="13:13" x14ac:dyDescent="0.3">
      <c r="M180">
        <f>[1]Crops!M180</f>
        <v>179</v>
      </c>
    </row>
    <row r="181" spans="13:13" x14ac:dyDescent="0.3">
      <c r="M181">
        <f>[1]Crops!M181</f>
        <v>180</v>
      </c>
    </row>
    <row r="182" spans="13:13" x14ac:dyDescent="0.3">
      <c r="M182">
        <f>[1]Crops!M182</f>
        <v>181</v>
      </c>
    </row>
    <row r="183" spans="13:13" x14ac:dyDescent="0.3">
      <c r="M183">
        <f>[1]Crops!M183</f>
        <v>182</v>
      </c>
    </row>
    <row r="184" spans="13:13" x14ac:dyDescent="0.3">
      <c r="M184">
        <f>[1]Crops!M184</f>
        <v>183</v>
      </c>
    </row>
    <row r="185" spans="13:13" x14ac:dyDescent="0.3">
      <c r="M185">
        <f>[1]Crops!M185</f>
        <v>184</v>
      </c>
    </row>
    <row r="186" spans="13:13" x14ac:dyDescent="0.3">
      <c r="M186">
        <f>[1]Crops!M186</f>
        <v>185</v>
      </c>
    </row>
    <row r="187" spans="13:13" x14ac:dyDescent="0.3">
      <c r="M187">
        <f>[1]Crops!M187</f>
        <v>186</v>
      </c>
    </row>
    <row r="188" spans="13:13" x14ac:dyDescent="0.3">
      <c r="M188">
        <f>[1]Crops!M188</f>
        <v>187</v>
      </c>
    </row>
    <row r="189" spans="13:13" x14ac:dyDescent="0.3">
      <c r="M189">
        <f>[1]Crops!M189</f>
        <v>188</v>
      </c>
    </row>
    <row r="190" spans="13:13" x14ac:dyDescent="0.3">
      <c r="M190">
        <f>[1]Crops!M190</f>
        <v>189</v>
      </c>
    </row>
    <row r="191" spans="13:13" x14ac:dyDescent="0.3">
      <c r="M191">
        <f>[1]Crops!M191</f>
        <v>190</v>
      </c>
    </row>
    <row r="192" spans="13:13" x14ac:dyDescent="0.3">
      <c r="M192">
        <f>[1]Crops!M192</f>
        <v>191</v>
      </c>
    </row>
    <row r="193" spans="13:13" x14ac:dyDescent="0.3">
      <c r="M193">
        <f>[1]Crops!M193</f>
        <v>192</v>
      </c>
    </row>
    <row r="194" spans="13:13" x14ac:dyDescent="0.3">
      <c r="M194">
        <f>[1]Crops!M194</f>
        <v>193</v>
      </c>
    </row>
    <row r="195" spans="13:13" x14ac:dyDescent="0.3">
      <c r="M195">
        <f>[1]Crops!M195</f>
        <v>194</v>
      </c>
    </row>
    <row r="196" spans="13:13" x14ac:dyDescent="0.3">
      <c r="M196">
        <f>[1]Crops!M196</f>
        <v>195</v>
      </c>
    </row>
    <row r="197" spans="13:13" x14ac:dyDescent="0.3">
      <c r="M197">
        <f>[1]Crops!M197</f>
        <v>196</v>
      </c>
    </row>
    <row r="198" spans="13:13" x14ac:dyDescent="0.3">
      <c r="M198">
        <f>[1]Crops!M198</f>
        <v>197</v>
      </c>
    </row>
    <row r="199" spans="13:13" x14ac:dyDescent="0.3">
      <c r="M199">
        <f>[1]Crops!M199</f>
        <v>198</v>
      </c>
    </row>
    <row r="200" spans="13:13" x14ac:dyDescent="0.3">
      <c r="M200">
        <f>[1]Crops!M200</f>
        <v>199</v>
      </c>
    </row>
    <row r="201" spans="13:13" x14ac:dyDescent="0.3">
      <c r="M201">
        <f>[1]Crops!M201</f>
        <v>200</v>
      </c>
    </row>
    <row r="202" spans="13:13" x14ac:dyDescent="0.3">
      <c r="M202">
        <f>[1]Crops!M202</f>
        <v>201</v>
      </c>
    </row>
    <row r="203" spans="13:13" x14ac:dyDescent="0.3">
      <c r="M203">
        <f>[1]Crops!M203</f>
        <v>202</v>
      </c>
    </row>
    <row r="204" spans="13:13" x14ac:dyDescent="0.3">
      <c r="M204">
        <f>[1]Crops!M204</f>
        <v>203</v>
      </c>
    </row>
    <row r="205" spans="13:13" x14ac:dyDescent="0.3">
      <c r="M205">
        <f>[1]Crops!M205</f>
        <v>204</v>
      </c>
    </row>
    <row r="206" spans="13:13" x14ac:dyDescent="0.3">
      <c r="M206">
        <f>[1]Crops!M206</f>
        <v>205</v>
      </c>
    </row>
    <row r="207" spans="13:13" x14ac:dyDescent="0.3">
      <c r="M207">
        <f>[1]Crops!M207</f>
        <v>206</v>
      </c>
    </row>
    <row r="208" spans="13:13" x14ac:dyDescent="0.3">
      <c r="M208">
        <f>[1]Crops!M208</f>
        <v>207</v>
      </c>
    </row>
    <row r="209" spans="13:13" x14ac:dyDescent="0.3">
      <c r="M209">
        <f>[1]Crops!M209</f>
        <v>208</v>
      </c>
    </row>
    <row r="210" spans="13:13" x14ac:dyDescent="0.3">
      <c r="M210">
        <f>[1]Crops!M210</f>
        <v>209</v>
      </c>
    </row>
    <row r="211" spans="13:13" x14ac:dyDescent="0.3">
      <c r="M211">
        <f>[1]Crops!M211</f>
        <v>210</v>
      </c>
    </row>
    <row r="212" spans="13:13" x14ac:dyDescent="0.3">
      <c r="M212">
        <f>[1]Crops!M212</f>
        <v>211</v>
      </c>
    </row>
    <row r="213" spans="13:13" x14ac:dyDescent="0.3">
      <c r="M213">
        <f>[1]Crops!M213</f>
        <v>212</v>
      </c>
    </row>
    <row r="214" spans="13:13" x14ac:dyDescent="0.3">
      <c r="M214">
        <f>[1]Crops!M214</f>
        <v>213</v>
      </c>
    </row>
    <row r="215" spans="13:13" x14ac:dyDescent="0.3">
      <c r="M215">
        <f>[1]Crops!M215</f>
        <v>214</v>
      </c>
    </row>
    <row r="216" spans="13:13" x14ac:dyDescent="0.3">
      <c r="M216">
        <f>[1]Crops!M216</f>
        <v>215</v>
      </c>
    </row>
    <row r="217" spans="13:13" x14ac:dyDescent="0.3">
      <c r="M217">
        <f>[1]Crops!M217</f>
        <v>216</v>
      </c>
    </row>
    <row r="218" spans="13:13" x14ac:dyDescent="0.3">
      <c r="M218">
        <f>[1]Crops!M218</f>
        <v>217</v>
      </c>
    </row>
    <row r="219" spans="13:13" x14ac:dyDescent="0.3">
      <c r="M219">
        <f>[1]Crops!M219</f>
        <v>218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100"/>
  <sheetViews>
    <sheetView workbookViewId="0">
      <selection activeCell="E3" sqref="E3"/>
    </sheetView>
  </sheetViews>
  <sheetFormatPr defaultRowHeight="14.4" x14ac:dyDescent="0.3"/>
  <cols>
    <col min="1" max="1" width="6.6640625" style="44" customWidth="1"/>
    <col min="2" max="2" width="11.6640625" customWidth="1"/>
    <col min="3" max="3" width="9.109375" customWidth="1"/>
    <col min="4" max="4" width="10.109375" customWidth="1"/>
    <col min="5" max="7" width="9.109375" customWidth="1"/>
    <col min="8" max="8" width="10" customWidth="1"/>
    <col min="9" max="10" width="9.109375" customWidth="1"/>
    <col min="11" max="11" width="1.33203125" style="43" customWidth="1"/>
    <col min="12" max="12" width="6.6640625" style="44" customWidth="1"/>
    <col min="13" max="13" width="11.6640625" customWidth="1"/>
    <col min="14" max="14" width="9.109375" customWidth="1"/>
    <col min="15" max="15" width="10.109375" customWidth="1"/>
    <col min="16" max="18" width="9.109375" customWidth="1"/>
    <col min="19" max="19" width="10" customWidth="1"/>
    <col min="20" max="21" width="9.109375" customWidth="1"/>
    <col min="22" max="22" width="1.33203125" style="43" customWidth="1"/>
    <col min="23" max="23" width="9.109375" customWidth="1"/>
  </cols>
  <sheetData>
    <row r="2" spans="1:21" ht="30.75" customHeight="1" x14ac:dyDescent="0.3">
      <c r="A2" s="110" t="s">
        <v>142</v>
      </c>
      <c r="B2" s="110"/>
      <c r="C2" s="110"/>
      <c r="D2" s="110"/>
      <c r="E2" s="110"/>
      <c r="F2" s="110"/>
      <c r="G2" s="110"/>
      <c r="H2" s="110"/>
      <c r="I2" s="110"/>
      <c r="J2" s="110"/>
      <c r="K2" s="40"/>
      <c r="L2" s="110" t="s">
        <v>142</v>
      </c>
      <c r="M2" s="110"/>
      <c r="N2" s="110"/>
      <c r="O2" s="110"/>
      <c r="P2" s="110"/>
      <c r="Q2" s="110"/>
      <c r="R2" s="110"/>
      <c r="S2" s="110"/>
      <c r="T2" s="110"/>
      <c r="U2" s="110"/>
    </row>
    <row r="3" spans="1:21" x14ac:dyDescent="0.3">
      <c r="A3" s="56" t="s">
        <v>6</v>
      </c>
      <c r="B3" s="111" t="str">
        <f>Crops!$A$2&amp;"("&amp;Crops!$B$2&amp;")"</f>
        <v>PUDUCHERRY(34)</v>
      </c>
      <c r="C3" s="113"/>
      <c r="D3" s="52" t="s">
        <v>1</v>
      </c>
      <c r="E3" s="51" t="str">
        <f>Crops!$B$3</f>
        <v>2024-25</v>
      </c>
      <c r="F3" s="52" t="s">
        <v>47</v>
      </c>
      <c r="G3" s="51" t="str">
        <f>Crops!$A$5&amp;"("&amp;Crops!$B$5&amp;")"</f>
        <v>RABI I(4)</v>
      </c>
      <c r="H3" s="52" t="s">
        <v>3</v>
      </c>
      <c r="I3" s="113" t="str">
        <f>"CENTRAL"&amp;"("&amp;1&amp;")"</f>
        <v>CENTRAL(1)</v>
      </c>
      <c r="J3" s="113"/>
      <c r="K3" s="41"/>
      <c r="L3" s="56" t="s">
        <v>6</v>
      </c>
      <c r="M3" s="111" t="str">
        <f>Crops!$A$2&amp;"("&amp;Crops!$B$2&amp;")"</f>
        <v>PUDUCHERRY(34)</v>
      </c>
      <c r="N3" s="111"/>
      <c r="O3" s="50" t="s">
        <v>1</v>
      </c>
      <c r="P3" s="53" t="str">
        <f>Crops!$B$3</f>
        <v>2024-25</v>
      </c>
      <c r="Q3" s="50" t="s">
        <v>47</v>
      </c>
      <c r="R3" s="53" t="str">
        <f>Crops!$A$5&amp;"("&amp;Crops!$B$5&amp;")"</f>
        <v>RABI I(4)</v>
      </c>
      <c r="S3" s="50" t="s">
        <v>3</v>
      </c>
      <c r="T3" s="111" t="str">
        <f>"STATE"&amp;"("&amp;2&amp;")"</f>
        <v>STATE(2)</v>
      </c>
      <c r="U3" s="111"/>
    </row>
    <row r="4" spans="1:21" ht="30.75" customHeight="1" x14ac:dyDescent="0.3">
      <c r="A4" s="106" t="s">
        <v>63</v>
      </c>
      <c r="B4" s="106" t="s">
        <v>155</v>
      </c>
      <c r="C4" s="109" t="s">
        <v>156</v>
      </c>
      <c r="D4" s="109"/>
      <c r="E4" s="109"/>
      <c r="F4" s="109"/>
      <c r="G4" s="112" t="s">
        <v>64</v>
      </c>
      <c r="H4" s="112"/>
      <c r="I4" s="112"/>
      <c r="J4" s="112"/>
      <c r="K4" s="42"/>
      <c r="L4" s="106" t="s">
        <v>63</v>
      </c>
      <c r="M4" s="106" t="s">
        <v>155</v>
      </c>
      <c r="N4" s="109" t="s">
        <v>156</v>
      </c>
      <c r="O4" s="109"/>
      <c r="P4" s="109"/>
      <c r="Q4" s="109"/>
      <c r="R4" s="112" t="s">
        <v>64</v>
      </c>
      <c r="S4" s="112"/>
      <c r="T4" s="112"/>
      <c r="U4" s="112"/>
    </row>
    <row r="5" spans="1:21" ht="15" customHeight="1" x14ac:dyDescent="0.3">
      <c r="A5" s="107"/>
      <c r="B5" s="107"/>
      <c r="C5" s="102" t="s">
        <v>152</v>
      </c>
      <c r="D5" s="102" t="s">
        <v>153</v>
      </c>
      <c r="E5" s="102" t="s">
        <v>154</v>
      </c>
      <c r="F5" s="104" t="s">
        <v>23</v>
      </c>
      <c r="G5" s="102" t="s">
        <v>152</v>
      </c>
      <c r="H5" s="102" t="s">
        <v>153</v>
      </c>
      <c r="I5" s="102" t="s">
        <v>154</v>
      </c>
      <c r="J5" s="104" t="s">
        <v>23</v>
      </c>
      <c r="K5" s="42"/>
      <c r="L5" s="107"/>
      <c r="M5" s="107"/>
      <c r="N5" s="102" t="s">
        <v>152</v>
      </c>
      <c r="O5" s="102" t="s">
        <v>153</v>
      </c>
      <c r="P5" s="102" t="s">
        <v>154</v>
      </c>
      <c r="Q5" s="104" t="s">
        <v>23</v>
      </c>
      <c r="R5" s="102" t="s">
        <v>152</v>
      </c>
      <c r="S5" s="102" t="s">
        <v>153</v>
      </c>
      <c r="T5" s="102" t="s">
        <v>154</v>
      </c>
      <c r="U5" s="104" t="s">
        <v>23</v>
      </c>
    </row>
    <row r="6" spans="1:21" x14ac:dyDescent="0.3">
      <c r="A6" s="107"/>
      <c r="B6" s="107"/>
      <c r="C6" s="102"/>
      <c r="D6" s="102"/>
      <c r="E6" s="102"/>
      <c r="F6" s="104"/>
      <c r="G6" s="102"/>
      <c r="H6" s="102"/>
      <c r="I6" s="102"/>
      <c r="J6" s="104"/>
      <c r="K6" s="42"/>
      <c r="L6" s="107"/>
      <c r="M6" s="107"/>
      <c r="N6" s="102"/>
      <c r="O6" s="102"/>
      <c r="P6" s="102"/>
      <c r="Q6" s="104"/>
      <c r="R6" s="102"/>
      <c r="S6" s="102"/>
      <c r="T6" s="102"/>
      <c r="U6" s="104"/>
    </row>
    <row r="7" spans="1:21" x14ac:dyDescent="0.3">
      <c r="A7" s="107"/>
      <c r="B7" s="107"/>
      <c r="C7" s="102"/>
      <c r="D7" s="102"/>
      <c r="E7" s="102"/>
      <c r="F7" s="104"/>
      <c r="G7" s="102"/>
      <c r="H7" s="102"/>
      <c r="I7" s="102"/>
      <c r="J7" s="104"/>
      <c r="K7" s="42"/>
      <c r="L7" s="107"/>
      <c r="M7" s="107"/>
      <c r="N7" s="102"/>
      <c r="O7" s="102"/>
      <c r="P7" s="102"/>
      <c r="Q7" s="104"/>
      <c r="R7" s="102"/>
      <c r="S7" s="102"/>
      <c r="T7" s="102"/>
      <c r="U7" s="104"/>
    </row>
    <row r="8" spans="1:21" x14ac:dyDescent="0.3">
      <c r="A8" s="107"/>
      <c r="B8" s="107"/>
      <c r="C8" s="102"/>
      <c r="D8" s="102"/>
      <c r="E8" s="102"/>
      <c r="F8" s="104"/>
      <c r="G8" s="102"/>
      <c r="H8" s="102"/>
      <c r="I8" s="102"/>
      <c r="J8" s="104"/>
      <c r="K8" s="42"/>
      <c r="L8" s="107"/>
      <c r="M8" s="107"/>
      <c r="N8" s="102"/>
      <c r="O8" s="102"/>
      <c r="P8" s="102"/>
      <c r="Q8" s="104"/>
      <c r="R8" s="102"/>
      <c r="S8" s="102"/>
      <c r="T8" s="102"/>
      <c r="U8" s="104"/>
    </row>
    <row r="9" spans="1:21" x14ac:dyDescent="0.3">
      <c r="A9" s="108"/>
      <c r="B9" s="108"/>
      <c r="C9" s="103"/>
      <c r="D9" s="103"/>
      <c r="E9" s="103"/>
      <c r="F9" s="105"/>
      <c r="G9" s="103"/>
      <c r="H9" s="103"/>
      <c r="I9" s="103"/>
      <c r="J9" s="105"/>
      <c r="K9" s="42"/>
      <c r="L9" s="108"/>
      <c r="M9" s="108"/>
      <c r="N9" s="103"/>
      <c r="O9" s="103"/>
      <c r="P9" s="103"/>
      <c r="Q9" s="105"/>
      <c r="R9" s="103"/>
      <c r="S9" s="103"/>
      <c r="T9" s="103"/>
      <c r="U9" s="105"/>
    </row>
    <row r="10" spans="1:21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  <c r="L10" s="4">
        <v>1</v>
      </c>
      <c r="M10" s="4">
        <v>2</v>
      </c>
      <c r="N10" s="4">
        <v>3</v>
      </c>
      <c r="O10" s="4">
        <v>4</v>
      </c>
      <c r="P10" s="4">
        <v>5</v>
      </c>
      <c r="Q10" s="4">
        <v>7</v>
      </c>
      <c r="R10" s="4">
        <v>8</v>
      </c>
      <c r="S10" s="4">
        <v>9</v>
      </c>
      <c r="T10" s="4">
        <v>10</v>
      </c>
      <c r="U10" s="4">
        <v>11</v>
      </c>
    </row>
    <row r="11" spans="1:21" x14ac:dyDescent="0.3">
      <c r="A11" s="44" t="str">
        <f>IF(COUNTIFS(Basicdata!$B$2:$B$2500,1,Basicdata!$D$2:$D$2500,Crops!$B$5,Basicdata!$H$2:$H$2500,Crops!$M2)&gt;0,Crops!$M2,"")</f>
        <v/>
      </c>
      <c r="B11" t="str">
        <f>IF(A11="","",COUNTIFS(Basicdata!$B$2:$B$2500,1,Basicdata!$D$2:$D$2500,Crops!$B$5,Basicdata!$H$2:$H$2500,Crops!$M2))</f>
        <v/>
      </c>
      <c r="C11" t="str">
        <f>IF(A11="","",COUNTIFS(Basicdata!$B$2:$B$2500,1,Basicdata!$D$2:$D$2500,Crops!$B$5,Basicdata!$H$2:$H$2500,Crops!$M2,Basicdata!$K$2:$K$2500,1,Basicdata!$AI$2:$AI$2500,0))</f>
        <v/>
      </c>
      <c r="D11" t="str">
        <f>IF(A11="","",COUNTIFS(Basicdata!$B$2:$B$2500,1,Basicdata!$D$2:$D$2500,Crops!$B$5,Basicdata!$H$2:$H$2500,Crops!$M2,Basicdata!$K$2:$K$2500,2,Basicdata!$AI$2:$AI$2500,0))</f>
        <v/>
      </c>
      <c r="E11" t="str">
        <f>IF(A11="","",COUNTIFS(Basicdata!$B$2:$B$2500,1,Basicdata!$D$2:$D$2500,Crops!$B$5,Basicdata!$H$2:$H$2500,Crops!$M2,Basicdata!$K$2:$K$2500,3,Basicdata!$AI$2:$AI$2500,0))</f>
        <v/>
      </c>
      <c r="F11" t="str">
        <f>IF(A11="","",C11+D11+E11)</f>
        <v/>
      </c>
      <c r="G11" s="45" t="str">
        <f>IF(OR(F11="",F11=0),"",C11*100/B11)</f>
        <v/>
      </c>
      <c r="H11" s="45" t="str">
        <f>IF(OR(F11="",F11=0),"",D11*100/B11)</f>
        <v/>
      </c>
      <c r="I11" s="45" t="str">
        <f>IF(OR(F11="",F11=0),"",J11-G11-H11)</f>
        <v/>
      </c>
      <c r="J11" s="45" t="str">
        <f>IF(OR(F11="",F11=0),"",F11*100/B11)</f>
        <v/>
      </c>
      <c r="L11" s="44" t="str">
        <f>IF(COUNTIFS(Basicdata!$B$2:$B$2500,2,Basicdata!$D$2:$D$2500,Crops!$B$5,Basicdata!$H$2:$H$2500,Crops!$M2)&gt;0,Crops!$M2,"")</f>
        <v/>
      </c>
      <c r="M11" t="str">
        <f>IF(L11="","",COUNTIFS(Basicdata!$B$2:$B$2500,2,Basicdata!$D$2:$D$2500,Crops!$B$5,Basicdata!$H$2:$H$2500,Crops!$M2))</f>
        <v/>
      </c>
      <c r="N11" t="str">
        <f>IF(L11="","",COUNTIFS(Basicdata!$B$2:$B$2500,2,Basicdata!$D$2:$D$2500,Crops!$B$5,Basicdata!$H$2:$H$2500,Crops!$M2,Basicdata!$K$2:$K$2500,1,Basicdata!$AI$2:$AI$2500,0))</f>
        <v/>
      </c>
      <c r="O11" t="str">
        <f>IF(L11="","",COUNTIFS(Basicdata!$B$2:$B$2500,2,Basicdata!$D$2:$D$2500,Crops!$B$5,Basicdata!$H$2:$H$2500,Crops!$M2,Basicdata!$K$2:$K$2500,2,Basicdata!$AI$2:$AI$2500,0))</f>
        <v/>
      </c>
      <c r="P11" t="str">
        <f>IF(L11="","",COUNTIFS(Basicdata!$B$2:$B$2500,2,Basicdata!$D$2:$D$2500,Crops!$B$5,Basicdata!$H$2:$H$2500,Crops!$M2,Basicdata!$K$2:$K$2500,3,Basicdata!$AI$2:$AI$2500,0))</f>
        <v/>
      </c>
      <c r="Q11" t="str">
        <f>IF(L11="","",N11+O11+P11)</f>
        <v/>
      </c>
      <c r="R11" s="45" t="str">
        <f>IF(OR(Q11="",Q11=0),"",N11*100/M11)</f>
        <v/>
      </c>
      <c r="S11" s="45" t="str">
        <f>IF(OR(Q11="",Q11=0),"",O11*100/M11)</f>
        <v/>
      </c>
      <c r="T11" s="45" t="str">
        <f>IF(OR(Q11="",Q11=0),"",U11-R11-S11)</f>
        <v/>
      </c>
      <c r="U11" s="45" t="str">
        <f>IF(OR(Q11="",Q11=0),"",Q11*100/M11)</f>
        <v/>
      </c>
    </row>
    <row r="12" spans="1:21" x14ac:dyDescent="0.3">
      <c r="A12" s="44">
        <f>IF(COUNTIFS(Basicdata!$B$2:$B$2500,1,Basicdata!$D$2:$D$2500,Crops!$B$5,Basicdata!$H$2:$H$2500,Crops!$M3)&gt;0,Crops!$M3,"")</f>
        <v>2</v>
      </c>
      <c r="B12">
        <f>IF(A12="","",COUNTIFS(Basicdata!$B$2:$B$2500,1,Basicdata!$D$2:$D$2500,Crops!$B$5,Basicdata!$H$2:$H$2500,Crops!$M3))</f>
        <v>6</v>
      </c>
      <c r="C12">
        <f>IF(A12="","",COUNTIFS(Basicdata!$B$2:$B$2500,1,Basicdata!$D$2:$D$2500,Crops!$B$5,Basicdata!$H$2:$H$2500,Crops!$M3,Basicdata!$K$2:$K$2500,1,Basicdata!$AI$2:$AI$2500,0))</f>
        <v>6</v>
      </c>
      <c r="D12">
        <f>IF(A12="","",COUNTIFS(Basicdata!$B$2:$B$2500,1,Basicdata!$D$2:$D$2500,Crops!$B$5,Basicdata!$H$2:$H$2500,Crops!$M3,Basicdata!$K$2:$K$2500,2,Basicdata!$AI$2:$AI$2500,0))</f>
        <v>0</v>
      </c>
      <c r="E12">
        <f>IF(A12="","",COUNTIFS(Basicdata!$B$2:$B$2500,1,Basicdata!$D$2:$D$2500,Crops!$B$5,Basicdata!$H$2:$H$2500,Crops!$M3,Basicdata!$K$2:$K$2500,3,Basicdata!$AI$2:$AI$2500,0))</f>
        <v>0</v>
      </c>
      <c r="F12">
        <f t="shared" ref="F12:F75" si="0">IF(A12="","",C12+D12+E12)</f>
        <v>6</v>
      </c>
      <c r="G12" s="45">
        <f t="shared" ref="G12:G75" si="1">IF(OR(F12="",F12=0),"",C12*100/B12)</f>
        <v>100</v>
      </c>
      <c r="H12" s="45">
        <f t="shared" ref="H12:H75" si="2">IF(OR(F12="",F12=0),"",D12*100/B12)</f>
        <v>0</v>
      </c>
      <c r="I12" s="45">
        <f t="shared" ref="I12:I75" si="3">IF(OR(F12="",F12=0),"",J12-G12-H12)</f>
        <v>0</v>
      </c>
      <c r="J12" s="45">
        <f t="shared" ref="J12:J75" si="4">IF(OR(F12="",F12=0),"",F12*100/B12)</f>
        <v>100</v>
      </c>
      <c r="L12" s="44">
        <f>IF(COUNTIFS(Basicdata!$B$2:$B$2500,2,Basicdata!$D$2:$D$2500,Crops!$B$5,Basicdata!$H$2:$H$2500,Crops!$M3)&gt;0,Crops!$M3,"")</f>
        <v>2</v>
      </c>
      <c r="M12">
        <f>IF(L12="","",COUNTIFS(Basicdata!$B$2:$B$2500,2,Basicdata!$D$2:$D$2500,Crops!$B$5,Basicdata!$H$2:$H$2500,Crops!$M3))</f>
        <v>6</v>
      </c>
      <c r="N12">
        <f>IF(L12="","",COUNTIFS(Basicdata!$B$2:$B$2500,2,Basicdata!$D$2:$D$2500,Crops!$B$5,Basicdata!$H$2:$H$2500,Crops!$M3,Basicdata!$K$2:$K$2500,1,Basicdata!$AI$2:$AI$2500,0))</f>
        <v>6</v>
      </c>
      <c r="O12">
        <f>IF(L12="","",COUNTIFS(Basicdata!$B$2:$B$2500,2,Basicdata!$D$2:$D$2500,Crops!$B$5,Basicdata!$H$2:$H$2500,Crops!$M3,Basicdata!$K$2:$K$2500,2,Basicdata!$AI$2:$AI$2500,0))</f>
        <v>0</v>
      </c>
      <c r="P12">
        <f>IF(L12="","",COUNTIFS(Basicdata!$B$2:$B$2500,2,Basicdata!$D$2:$D$2500,Crops!$B$5,Basicdata!$H$2:$H$2500,Crops!$M3,Basicdata!$K$2:$K$2500,3,Basicdata!$AI$2:$AI$2500,0))</f>
        <v>0</v>
      </c>
      <c r="Q12">
        <f t="shared" ref="Q12:Q75" si="5">IF(L12="","",N12+O12+P12)</f>
        <v>6</v>
      </c>
      <c r="R12" s="45">
        <f t="shared" ref="R12:R75" si="6">IF(OR(Q12="",Q12=0),"",N12*100/M12)</f>
        <v>100</v>
      </c>
      <c r="S12" s="45">
        <f t="shared" ref="S12:S75" si="7">IF(OR(Q12="",Q12=0),"",O12*100/M12)</f>
        <v>0</v>
      </c>
      <c r="T12" s="45">
        <f t="shared" ref="T12:T75" si="8">IF(OR(Q12="",Q12=0),"",U12-R12-S12)</f>
        <v>0</v>
      </c>
      <c r="U12" s="45">
        <f t="shared" ref="U12:U75" si="9">IF(OR(Q12="",Q12=0),"",Q12*100/M12)</f>
        <v>100</v>
      </c>
    </row>
    <row r="13" spans="1:21" x14ac:dyDescent="0.3">
      <c r="A13" s="44" t="str">
        <f>IF(COUNTIFS(Basicdata!$B$2:$B$2500,1,Basicdata!$D$2:$D$2500,Crops!$B$5,Basicdata!$H$2:$H$2500,Crops!$M4)&gt;0,Crops!$M4,"")</f>
        <v/>
      </c>
      <c r="B13" t="str">
        <f>IF(A13="","",COUNTIFS(Basicdata!$B$2:$B$2500,1,Basicdata!$D$2:$D$2500,Crops!$B$5,Basicdata!$H$2:$H$2500,Crops!$M4))</f>
        <v/>
      </c>
      <c r="C13" t="str">
        <f>IF(A13="","",COUNTIFS(Basicdata!$B$2:$B$2500,1,Basicdata!$D$2:$D$2500,Crops!$B$5,Basicdata!$H$2:$H$2500,Crops!$M4,Basicdata!$K$2:$K$2500,1,Basicdata!$AI$2:$AI$2500,0))</f>
        <v/>
      </c>
      <c r="D13" t="str">
        <f>IF(A13="","",COUNTIFS(Basicdata!$B$2:$B$2500,1,Basicdata!$D$2:$D$2500,Crops!$B$5,Basicdata!$H$2:$H$2500,Crops!$M4,Basicdata!$K$2:$K$2500,2,Basicdata!$AI$2:$AI$2500,0))</f>
        <v/>
      </c>
      <c r="E13" t="str">
        <f>IF(A13="","",COUNTIFS(Basicdata!$B$2:$B$2500,1,Basicdata!$D$2:$D$2500,Crops!$B$5,Basicdata!$H$2:$H$2500,Crops!$M4,Basicdata!$K$2:$K$2500,3,Basicdata!$AI$2:$AI$2500,0))</f>
        <v/>
      </c>
      <c r="F13" t="str">
        <f t="shared" si="0"/>
        <v/>
      </c>
      <c r="G13" s="45" t="str">
        <f t="shared" si="1"/>
        <v/>
      </c>
      <c r="H13" s="45" t="str">
        <f t="shared" si="2"/>
        <v/>
      </c>
      <c r="I13" s="45" t="str">
        <f t="shared" si="3"/>
        <v/>
      </c>
      <c r="J13" s="45" t="str">
        <f t="shared" si="4"/>
        <v/>
      </c>
      <c r="L13" s="44" t="str">
        <f>IF(COUNTIFS(Basicdata!$B$2:$B$2500,2,Basicdata!$D$2:$D$2500,Crops!$B$5,Basicdata!$H$2:$H$2500,Crops!$M4)&gt;0,Crops!$M4,"")</f>
        <v/>
      </c>
      <c r="M13" t="str">
        <f>IF(L13="","",COUNTIFS(Basicdata!$B$2:$B$2500,2,Basicdata!$D$2:$D$2500,Crops!$B$5,Basicdata!$H$2:$H$2500,Crops!$M4))</f>
        <v/>
      </c>
      <c r="N13" t="str">
        <f>IF(L13="","",COUNTIFS(Basicdata!$B$2:$B$2500,2,Basicdata!$D$2:$D$2500,Crops!$B$5,Basicdata!$H$2:$H$2500,Crops!$M4,Basicdata!$K$2:$K$2500,1,Basicdata!$AI$2:$AI$2500,0))</f>
        <v/>
      </c>
      <c r="O13" t="str">
        <f>IF(L13="","",COUNTIFS(Basicdata!$B$2:$B$2500,2,Basicdata!$D$2:$D$2500,Crops!$B$5,Basicdata!$H$2:$H$2500,Crops!$M4,Basicdata!$K$2:$K$2500,2,Basicdata!$AI$2:$AI$2500,0))</f>
        <v/>
      </c>
      <c r="P13" t="str">
        <f>IF(L13="","",COUNTIFS(Basicdata!$B$2:$B$2500,2,Basicdata!$D$2:$D$2500,Crops!$B$5,Basicdata!$H$2:$H$2500,Crops!$M4,Basicdata!$K$2:$K$2500,3,Basicdata!$AI$2:$AI$2500,0))</f>
        <v/>
      </c>
      <c r="Q13" t="str">
        <f t="shared" si="5"/>
        <v/>
      </c>
      <c r="R13" s="45" t="str">
        <f t="shared" si="6"/>
        <v/>
      </c>
      <c r="S13" s="45" t="str">
        <f t="shared" si="7"/>
        <v/>
      </c>
      <c r="T13" s="45" t="str">
        <f t="shared" si="8"/>
        <v/>
      </c>
      <c r="U13" s="45" t="str">
        <f t="shared" si="9"/>
        <v/>
      </c>
    </row>
    <row r="14" spans="1:21" x14ac:dyDescent="0.3">
      <c r="A14" s="44">
        <f>IF(COUNTIFS(Basicdata!$B$2:$B$2500,1,Basicdata!$D$2:$D$2500,Crops!$B$5,Basicdata!$H$2:$H$2500,Crops!$M5)&gt;0,Crops!$M5,"")</f>
        <v>4</v>
      </c>
      <c r="B14">
        <f>IF(A14="","",COUNTIFS(Basicdata!$B$2:$B$2500,1,Basicdata!$D$2:$D$2500,Crops!$B$5,Basicdata!$H$2:$H$2500,Crops!$M5))</f>
        <v>3</v>
      </c>
      <c r="C14">
        <f>IF(A14="","",COUNTIFS(Basicdata!$B$2:$B$2500,1,Basicdata!$D$2:$D$2500,Crops!$B$5,Basicdata!$H$2:$H$2500,Crops!$M5,Basicdata!$K$2:$K$2500,1,Basicdata!$AI$2:$AI$2500,0))</f>
        <v>3</v>
      </c>
      <c r="D14">
        <f>IF(A14="","",COUNTIFS(Basicdata!$B$2:$B$2500,1,Basicdata!$D$2:$D$2500,Crops!$B$5,Basicdata!$H$2:$H$2500,Crops!$M5,Basicdata!$K$2:$K$2500,2,Basicdata!$AI$2:$AI$2500,0))</f>
        <v>0</v>
      </c>
      <c r="E14">
        <f>IF(A14="","",COUNTIFS(Basicdata!$B$2:$B$2500,1,Basicdata!$D$2:$D$2500,Crops!$B$5,Basicdata!$H$2:$H$2500,Crops!$M5,Basicdata!$K$2:$K$2500,3,Basicdata!$AI$2:$AI$2500,0))</f>
        <v>0</v>
      </c>
      <c r="F14">
        <f t="shared" si="0"/>
        <v>3</v>
      </c>
      <c r="G14" s="45">
        <f t="shared" si="1"/>
        <v>100</v>
      </c>
      <c r="H14" s="45">
        <f t="shared" si="2"/>
        <v>0</v>
      </c>
      <c r="I14" s="45">
        <f t="shared" si="3"/>
        <v>0</v>
      </c>
      <c r="J14" s="45">
        <f t="shared" si="4"/>
        <v>100</v>
      </c>
      <c r="L14" s="44">
        <f>IF(COUNTIFS(Basicdata!$B$2:$B$2500,2,Basicdata!$D$2:$D$2500,Crops!$B$5,Basicdata!$H$2:$H$2500,Crops!$M5)&gt;0,Crops!$M5,"")</f>
        <v>4</v>
      </c>
      <c r="M14">
        <f>IF(L14="","",COUNTIFS(Basicdata!$B$2:$B$2500,2,Basicdata!$D$2:$D$2500,Crops!$B$5,Basicdata!$H$2:$H$2500,Crops!$M5))</f>
        <v>3</v>
      </c>
      <c r="N14">
        <f>IF(L14="","",COUNTIFS(Basicdata!$B$2:$B$2500,2,Basicdata!$D$2:$D$2500,Crops!$B$5,Basicdata!$H$2:$H$2500,Crops!$M5,Basicdata!$K$2:$K$2500,1,Basicdata!$AI$2:$AI$2500,0))</f>
        <v>3</v>
      </c>
      <c r="O14">
        <f>IF(L14="","",COUNTIFS(Basicdata!$B$2:$B$2500,2,Basicdata!$D$2:$D$2500,Crops!$B$5,Basicdata!$H$2:$H$2500,Crops!$M5,Basicdata!$K$2:$K$2500,2,Basicdata!$AI$2:$AI$2500,0))</f>
        <v>0</v>
      </c>
      <c r="P14">
        <f>IF(L14="","",COUNTIFS(Basicdata!$B$2:$B$2500,2,Basicdata!$D$2:$D$2500,Crops!$B$5,Basicdata!$H$2:$H$2500,Crops!$M5,Basicdata!$K$2:$K$2500,3,Basicdata!$AI$2:$AI$2500,0))</f>
        <v>0</v>
      </c>
      <c r="Q14">
        <f t="shared" si="5"/>
        <v>3</v>
      </c>
      <c r="R14" s="45">
        <f t="shared" si="6"/>
        <v>100</v>
      </c>
      <c r="S14" s="45">
        <f t="shared" si="7"/>
        <v>0</v>
      </c>
      <c r="T14" s="45">
        <f t="shared" si="8"/>
        <v>0</v>
      </c>
      <c r="U14" s="45">
        <f t="shared" si="9"/>
        <v>100</v>
      </c>
    </row>
    <row r="15" spans="1:21" x14ac:dyDescent="0.3">
      <c r="A15" s="44" t="str">
        <f>IF(COUNTIFS(Basicdata!$B$2:$B$2500,1,Basicdata!$D$2:$D$2500,Crops!$B$5,Basicdata!$H$2:$H$2500,Crops!$M6)&gt;0,Crops!$M6,"")</f>
        <v/>
      </c>
      <c r="B15" t="str">
        <f>IF(A15="","",COUNTIFS(Basicdata!$B$2:$B$2500,1,Basicdata!$D$2:$D$2500,Crops!$B$5,Basicdata!$H$2:$H$2500,Crops!$M6))</f>
        <v/>
      </c>
      <c r="C15" t="str">
        <f>IF(A15="","",COUNTIFS(Basicdata!$B$2:$B$2500,1,Basicdata!$D$2:$D$2500,Crops!$B$5,Basicdata!$H$2:$H$2500,Crops!$M6,Basicdata!$K$2:$K$2500,1,Basicdata!$AI$2:$AI$2500,0))</f>
        <v/>
      </c>
      <c r="D15" t="str">
        <f>IF(A15="","",COUNTIFS(Basicdata!$B$2:$B$2500,1,Basicdata!$D$2:$D$2500,Crops!$B$5,Basicdata!$H$2:$H$2500,Crops!$M6,Basicdata!$K$2:$K$2500,2,Basicdata!$AI$2:$AI$2500,0))</f>
        <v/>
      </c>
      <c r="E15" t="str">
        <f>IF(A15="","",COUNTIFS(Basicdata!$B$2:$B$2500,1,Basicdata!$D$2:$D$2500,Crops!$B$5,Basicdata!$H$2:$H$2500,Crops!$M6,Basicdata!$K$2:$K$2500,3,Basicdata!$AI$2:$AI$2500,0))</f>
        <v/>
      </c>
      <c r="F15" t="str">
        <f t="shared" si="0"/>
        <v/>
      </c>
      <c r="G15" s="45" t="str">
        <f t="shared" si="1"/>
        <v/>
      </c>
      <c r="H15" s="45" t="str">
        <f t="shared" si="2"/>
        <v/>
      </c>
      <c r="I15" s="45" t="str">
        <f t="shared" si="3"/>
        <v/>
      </c>
      <c r="J15" s="45" t="str">
        <f t="shared" si="4"/>
        <v/>
      </c>
      <c r="L15" s="44" t="str">
        <f>IF(COUNTIFS(Basicdata!$B$2:$B$2500,2,Basicdata!$D$2:$D$2500,Crops!$B$5,Basicdata!$H$2:$H$2500,Crops!$M6)&gt;0,Crops!$M6,"")</f>
        <v/>
      </c>
      <c r="M15" t="str">
        <f>IF(L15="","",COUNTIFS(Basicdata!$B$2:$B$2500,2,Basicdata!$D$2:$D$2500,Crops!$B$5,Basicdata!$H$2:$H$2500,Crops!$M6))</f>
        <v/>
      </c>
      <c r="N15" t="str">
        <f>IF(L15="","",COUNTIFS(Basicdata!$B$2:$B$2500,2,Basicdata!$D$2:$D$2500,Crops!$B$5,Basicdata!$H$2:$H$2500,Crops!$M6,Basicdata!$K$2:$K$2500,1,Basicdata!$AI$2:$AI$2500,0))</f>
        <v/>
      </c>
      <c r="O15" t="str">
        <f>IF(L15="","",COUNTIFS(Basicdata!$B$2:$B$2500,2,Basicdata!$D$2:$D$2500,Crops!$B$5,Basicdata!$H$2:$H$2500,Crops!$M6,Basicdata!$K$2:$K$2500,2,Basicdata!$AI$2:$AI$2500,0))</f>
        <v/>
      </c>
      <c r="P15" t="str">
        <f>IF(L15="","",COUNTIFS(Basicdata!$B$2:$B$2500,2,Basicdata!$D$2:$D$2500,Crops!$B$5,Basicdata!$H$2:$H$2500,Crops!$M6,Basicdata!$K$2:$K$2500,3,Basicdata!$AI$2:$AI$2500,0))</f>
        <v/>
      </c>
      <c r="Q15" t="str">
        <f t="shared" si="5"/>
        <v/>
      </c>
      <c r="R15" s="45" t="str">
        <f t="shared" si="6"/>
        <v/>
      </c>
      <c r="S15" s="45" t="str">
        <f t="shared" si="7"/>
        <v/>
      </c>
      <c r="T15" s="45" t="str">
        <f t="shared" si="8"/>
        <v/>
      </c>
      <c r="U15" s="45" t="str">
        <f t="shared" si="9"/>
        <v/>
      </c>
    </row>
    <row r="16" spans="1:21" x14ac:dyDescent="0.3">
      <c r="A16" s="44" t="str">
        <f>IF(COUNTIFS(Basicdata!$B$2:$B$2500,1,Basicdata!$D$2:$D$2500,Crops!$B$5,Basicdata!$H$2:$H$2500,Crops!$M7)&gt;0,Crops!$M7,"")</f>
        <v/>
      </c>
      <c r="B16" t="str">
        <f>IF(A16="","",COUNTIFS(Basicdata!$B$2:$B$2500,1,Basicdata!$D$2:$D$2500,Crops!$B$5,Basicdata!$H$2:$H$2500,Crops!$M7))</f>
        <v/>
      </c>
      <c r="C16" t="str">
        <f>IF(A16="","",COUNTIFS(Basicdata!$B$2:$B$2500,1,Basicdata!$D$2:$D$2500,Crops!$B$5,Basicdata!$H$2:$H$2500,Crops!$M7,Basicdata!$K$2:$K$2500,1,Basicdata!$AI$2:$AI$2500,0))</f>
        <v/>
      </c>
      <c r="D16" t="str">
        <f>IF(A16="","",COUNTIFS(Basicdata!$B$2:$B$2500,1,Basicdata!$D$2:$D$2500,Crops!$B$5,Basicdata!$H$2:$H$2500,Crops!$M7,Basicdata!$K$2:$K$2500,2,Basicdata!$AI$2:$AI$2500,0))</f>
        <v/>
      </c>
      <c r="E16" t="str">
        <f>IF(A16="","",COUNTIFS(Basicdata!$B$2:$B$2500,1,Basicdata!$D$2:$D$2500,Crops!$B$5,Basicdata!$H$2:$H$2500,Crops!$M7,Basicdata!$K$2:$K$2500,3,Basicdata!$AI$2:$AI$2500,0))</f>
        <v/>
      </c>
      <c r="F16" t="str">
        <f t="shared" si="0"/>
        <v/>
      </c>
      <c r="G16" s="45" t="str">
        <f t="shared" si="1"/>
        <v/>
      </c>
      <c r="H16" s="45" t="str">
        <f t="shared" si="2"/>
        <v/>
      </c>
      <c r="I16" s="45" t="str">
        <f t="shared" si="3"/>
        <v/>
      </c>
      <c r="J16" s="45" t="str">
        <f t="shared" si="4"/>
        <v/>
      </c>
      <c r="L16" s="44" t="str">
        <f>IF(COUNTIFS(Basicdata!$B$2:$B$2500,2,Basicdata!$D$2:$D$2500,Crops!$B$5,Basicdata!$H$2:$H$2500,Crops!$M7)&gt;0,Crops!$M7,"")</f>
        <v/>
      </c>
      <c r="M16" t="str">
        <f>IF(L16="","",COUNTIFS(Basicdata!$B$2:$B$2500,2,Basicdata!$D$2:$D$2500,Crops!$B$5,Basicdata!$H$2:$H$2500,Crops!$M7))</f>
        <v/>
      </c>
      <c r="N16" t="str">
        <f>IF(L16="","",COUNTIFS(Basicdata!$B$2:$B$2500,2,Basicdata!$D$2:$D$2500,Crops!$B$5,Basicdata!$H$2:$H$2500,Crops!$M7,Basicdata!$K$2:$K$2500,1,Basicdata!$AI$2:$AI$2500,0))</f>
        <v/>
      </c>
      <c r="O16" t="str">
        <f>IF(L16="","",COUNTIFS(Basicdata!$B$2:$B$2500,2,Basicdata!$D$2:$D$2500,Crops!$B$5,Basicdata!$H$2:$H$2500,Crops!$M7,Basicdata!$K$2:$K$2500,2,Basicdata!$AI$2:$AI$2500,0))</f>
        <v/>
      </c>
      <c r="P16" t="str">
        <f>IF(L16="","",COUNTIFS(Basicdata!$B$2:$B$2500,2,Basicdata!$D$2:$D$2500,Crops!$B$5,Basicdata!$H$2:$H$2500,Crops!$M7,Basicdata!$K$2:$K$2500,3,Basicdata!$AI$2:$AI$2500,0))</f>
        <v/>
      </c>
      <c r="Q16" t="str">
        <f t="shared" si="5"/>
        <v/>
      </c>
      <c r="R16" s="45" t="str">
        <f t="shared" si="6"/>
        <v/>
      </c>
      <c r="S16" s="45" t="str">
        <f t="shared" si="7"/>
        <v/>
      </c>
      <c r="T16" s="45" t="str">
        <f t="shared" si="8"/>
        <v/>
      </c>
      <c r="U16" s="45" t="str">
        <f t="shared" si="9"/>
        <v/>
      </c>
    </row>
    <row r="17" spans="1:21" x14ac:dyDescent="0.3">
      <c r="A17" s="44" t="str">
        <f>IF(COUNTIFS(Basicdata!$B$2:$B$2500,1,Basicdata!$D$2:$D$2500,Crops!$B$5,Basicdata!$H$2:$H$2500,Crops!$M8)&gt;0,Crops!$M8,"")</f>
        <v/>
      </c>
      <c r="B17" t="str">
        <f>IF(A17="","",COUNTIFS(Basicdata!$B$2:$B$2500,1,Basicdata!$D$2:$D$2500,Crops!$B$5,Basicdata!$H$2:$H$2500,Crops!$M8))</f>
        <v/>
      </c>
      <c r="C17" t="str">
        <f>IF(A17="","",COUNTIFS(Basicdata!$B$2:$B$2500,1,Basicdata!$D$2:$D$2500,Crops!$B$5,Basicdata!$H$2:$H$2500,Crops!$M8,Basicdata!$K$2:$K$2500,1,Basicdata!$AI$2:$AI$2500,0))</f>
        <v/>
      </c>
      <c r="D17" t="str">
        <f>IF(A17="","",COUNTIFS(Basicdata!$B$2:$B$2500,1,Basicdata!$D$2:$D$2500,Crops!$B$5,Basicdata!$H$2:$H$2500,Crops!$M8,Basicdata!$K$2:$K$2500,2,Basicdata!$AI$2:$AI$2500,0))</f>
        <v/>
      </c>
      <c r="E17" t="str">
        <f>IF(A17="","",COUNTIFS(Basicdata!$B$2:$B$2500,1,Basicdata!$D$2:$D$2500,Crops!$B$5,Basicdata!$H$2:$H$2500,Crops!$M8,Basicdata!$K$2:$K$2500,3,Basicdata!$AI$2:$AI$2500,0))</f>
        <v/>
      </c>
      <c r="F17" t="str">
        <f t="shared" si="0"/>
        <v/>
      </c>
      <c r="G17" s="45" t="str">
        <f t="shared" si="1"/>
        <v/>
      </c>
      <c r="H17" s="45" t="str">
        <f t="shared" si="2"/>
        <v/>
      </c>
      <c r="I17" s="45" t="str">
        <f t="shared" si="3"/>
        <v/>
      </c>
      <c r="J17" s="45" t="str">
        <f t="shared" si="4"/>
        <v/>
      </c>
      <c r="L17" s="44" t="str">
        <f>IF(COUNTIFS(Basicdata!$B$2:$B$2500,2,Basicdata!$D$2:$D$2500,Crops!$B$5,Basicdata!$H$2:$H$2500,Crops!$M8)&gt;0,Crops!$M8,"")</f>
        <v/>
      </c>
      <c r="M17" t="str">
        <f>IF(L17="","",COUNTIFS(Basicdata!$B$2:$B$2500,2,Basicdata!$D$2:$D$2500,Crops!$B$5,Basicdata!$H$2:$H$2500,Crops!$M8))</f>
        <v/>
      </c>
      <c r="N17" t="str">
        <f>IF(L17="","",COUNTIFS(Basicdata!$B$2:$B$2500,2,Basicdata!$D$2:$D$2500,Crops!$B$5,Basicdata!$H$2:$H$2500,Crops!$M8,Basicdata!$K$2:$K$2500,1,Basicdata!$AI$2:$AI$2500,0))</f>
        <v/>
      </c>
      <c r="O17" t="str">
        <f>IF(L17="","",COUNTIFS(Basicdata!$B$2:$B$2500,2,Basicdata!$D$2:$D$2500,Crops!$B$5,Basicdata!$H$2:$H$2500,Crops!$M8,Basicdata!$K$2:$K$2500,2,Basicdata!$AI$2:$AI$2500,0))</f>
        <v/>
      </c>
      <c r="P17" t="str">
        <f>IF(L17="","",COUNTIFS(Basicdata!$B$2:$B$2500,2,Basicdata!$D$2:$D$2500,Crops!$B$5,Basicdata!$H$2:$H$2500,Crops!$M8,Basicdata!$K$2:$K$2500,3,Basicdata!$AI$2:$AI$2500,0))</f>
        <v/>
      </c>
      <c r="Q17" t="str">
        <f t="shared" si="5"/>
        <v/>
      </c>
      <c r="R17" s="45" t="str">
        <f t="shared" si="6"/>
        <v/>
      </c>
      <c r="S17" s="45" t="str">
        <f t="shared" si="7"/>
        <v/>
      </c>
      <c r="T17" s="45" t="str">
        <f t="shared" si="8"/>
        <v/>
      </c>
      <c r="U17" s="45" t="str">
        <f t="shared" si="9"/>
        <v/>
      </c>
    </row>
    <row r="18" spans="1:21" x14ac:dyDescent="0.3">
      <c r="A18" s="44" t="str">
        <f>IF(COUNTIFS(Basicdata!$B$2:$B$2500,1,Basicdata!$D$2:$D$2500,Crops!$B$5,Basicdata!$H$2:$H$2500,Crops!$M9)&gt;0,Crops!$M9,"")</f>
        <v/>
      </c>
      <c r="B18" t="str">
        <f>IF(A18="","",COUNTIFS(Basicdata!$B$2:$B$2500,1,Basicdata!$D$2:$D$2500,Crops!$B$5,Basicdata!$H$2:$H$2500,Crops!$M9))</f>
        <v/>
      </c>
      <c r="C18" t="str">
        <f>IF(A18="","",COUNTIFS(Basicdata!$B$2:$B$2500,1,Basicdata!$D$2:$D$2500,Crops!$B$5,Basicdata!$H$2:$H$2500,Crops!$M9,Basicdata!$K$2:$K$2500,1,Basicdata!$AI$2:$AI$2500,0))</f>
        <v/>
      </c>
      <c r="D18" t="str">
        <f>IF(A18="","",COUNTIFS(Basicdata!$B$2:$B$2500,1,Basicdata!$D$2:$D$2500,Crops!$B$5,Basicdata!$H$2:$H$2500,Crops!$M9,Basicdata!$K$2:$K$2500,2,Basicdata!$AI$2:$AI$2500,0))</f>
        <v/>
      </c>
      <c r="E18" t="str">
        <f>IF(A18="","",COUNTIFS(Basicdata!$B$2:$B$2500,1,Basicdata!$D$2:$D$2500,Crops!$B$5,Basicdata!$H$2:$H$2500,Crops!$M9,Basicdata!$K$2:$K$2500,3,Basicdata!$AI$2:$AI$2500,0))</f>
        <v/>
      </c>
      <c r="F18" t="str">
        <f t="shared" si="0"/>
        <v/>
      </c>
      <c r="G18" s="45" t="str">
        <f t="shared" si="1"/>
        <v/>
      </c>
      <c r="H18" s="45" t="str">
        <f t="shared" si="2"/>
        <v/>
      </c>
      <c r="I18" s="45" t="str">
        <f t="shared" si="3"/>
        <v/>
      </c>
      <c r="J18" s="45" t="str">
        <f t="shared" si="4"/>
        <v/>
      </c>
      <c r="L18" s="44" t="str">
        <f>IF(COUNTIFS(Basicdata!$B$2:$B$2500,2,Basicdata!$D$2:$D$2500,Crops!$B$5,Basicdata!$H$2:$H$2500,Crops!$M9)&gt;0,Crops!$M9,"")</f>
        <v/>
      </c>
      <c r="M18" t="str">
        <f>IF(L18="","",COUNTIFS(Basicdata!$B$2:$B$2500,2,Basicdata!$D$2:$D$2500,Crops!$B$5,Basicdata!$H$2:$H$2500,Crops!$M9))</f>
        <v/>
      </c>
      <c r="N18" t="str">
        <f>IF(L18="","",COUNTIFS(Basicdata!$B$2:$B$2500,2,Basicdata!$D$2:$D$2500,Crops!$B$5,Basicdata!$H$2:$H$2500,Crops!$M9,Basicdata!$K$2:$K$2500,1,Basicdata!$AI$2:$AI$2500,0))</f>
        <v/>
      </c>
      <c r="O18" t="str">
        <f>IF(L18="","",COUNTIFS(Basicdata!$B$2:$B$2500,2,Basicdata!$D$2:$D$2500,Crops!$B$5,Basicdata!$H$2:$H$2500,Crops!$M9,Basicdata!$K$2:$K$2500,2,Basicdata!$AI$2:$AI$2500,0))</f>
        <v/>
      </c>
      <c r="P18" t="str">
        <f>IF(L18="","",COUNTIFS(Basicdata!$B$2:$B$2500,2,Basicdata!$D$2:$D$2500,Crops!$B$5,Basicdata!$H$2:$H$2500,Crops!$M9,Basicdata!$K$2:$K$2500,3,Basicdata!$AI$2:$AI$2500,0))</f>
        <v/>
      </c>
      <c r="Q18" t="str">
        <f t="shared" si="5"/>
        <v/>
      </c>
      <c r="R18" s="45" t="str">
        <f t="shared" si="6"/>
        <v/>
      </c>
      <c r="S18" s="45" t="str">
        <f t="shared" si="7"/>
        <v/>
      </c>
      <c r="T18" s="45" t="str">
        <f t="shared" si="8"/>
        <v/>
      </c>
      <c r="U18" s="45" t="str">
        <f t="shared" si="9"/>
        <v/>
      </c>
    </row>
    <row r="19" spans="1:21" x14ac:dyDescent="0.3">
      <c r="A19" s="44" t="str">
        <f>IF(COUNTIFS(Basicdata!$B$2:$B$2500,1,Basicdata!$D$2:$D$2500,Crops!$B$5,Basicdata!$H$2:$H$2500,Crops!$M10)&gt;0,Crops!$M10,"")</f>
        <v/>
      </c>
      <c r="B19" t="str">
        <f>IF(A19="","",COUNTIFS(Basicdata!$B$2:$B$2500,1,Basicdata!$D$2:$D$2500,Crops!$B$5,Basicdata!$H$2:$H$2500,Crops!$M10))</f>
        <v/>
      </c>
      <c r="C19" t="str">
        <f>IF(A19="","",COUNTIFS(Basicdata!$B$2:$B$2500,1,Basicdata!$D$2:$D$2500,Crops!$B$5,Basicdata!$H$2:$H$2500,Crops!$M10,Basicdata!$K$2:$K$2500,1,Basicdata!$AI$2:$AI$2500,0))</f>
        <v/>
      </c>
      <c r="D19" t="str">
        <f>IF(A19="","",COUNTIFS(Basicdata!$B$2:$B$2500,1,Basicdata!$D$2:$D$2500,Crops!$B$5,Basicdata!$H$2:$H$2500,Crops!$M10,Basicdata!$K$2:$K$2500,2,Basicdata!$AI$2:$AI$2500,0))</f>
        <v/>
      </c>
      <c r="E19" t="str">
        <f>IF(A19="","",COUNTIFS(Basicdata!$B$2:$B$2500,1,Basicdata!$D$2:$D$2500,Crops!$B$5,Basicdata!$H$2:$H$2500,Crops!$M10,Basicdata!$K$2:$K$2500,3,Basicdata!$AI$2:$AI$2500,0))</f>
        <v/>
      </c>
      <c r="F19" t="str">
        <f t="shared" si="0"/>
        <v/>
      </c>
      <c r="G19" s="45" t="str">
        <f t="shared" si="1"/>
        <v/>
      </c>
      <c r="H19" s="45" t="str">
        <f t="shared" si="2"/>
        <v/>
      </c>
      <c r="I19" s="45" t="str">
        <f t="shared" si="3"/>
        <v/>
      </c>
      <c r="J19" s="45" t="str">
        <f t="shared" si="4"/>
        <v/>
      </c>
      <c r="L19" s="44" t="str">
        <f>IF(COUNTIFS(Basicdata!$B$2:$B$2500,2,Basicdata!$D$2:$D$2500,Crops!$B$5,Basicdata!$H$2:$H$2500,Crops!$M10)&gt;0,Crops!$M10,"")</f>
        <v/>
      </c>
      <c r="M19" t="str">
        <f>IF(L19="","",COUNTIFS(Basicdata!$B$2:$B$2500,2,Basicdata!$D$2:$D$2500,Crops!$B$5,Basicdata!$H$2:$H$2500,Crops!$M10))</f>
        <v/>
      </c>
      <c r="N19" t="str">
        <f>IF(L19="","",COUNTIFS(Basicdata!$B$2:$B$2500,2,Basicdata!$D$2:$D$2500,Crops!$B$5,Basicdata!$H$2:$H$2500,Crops!$M10,Basicdata!$K$2:$K$2500,1,Basicdata!$AI$2:$AI$2500,0))</f>
        <v/>
      </c>
      <c r="O19" t="str">
        <f>IF(L19="","",COUNTIFS(Basicdata!$B$2:$B$2500,2,Basicdata!$D$2:$D$2500,Crops!$B$5,Basicdata!$H$2:$H$2500,Crops!$M10,Basicdata!$K$2:$K$2500,2,Basicdata!$AI$2:$AI$2500,0))</f>
        <v/>
      </c>
      <c r="P19" t="str">
        <f>IF(L19="","",COUNTIFS(Basicdata!$B$2:$B$2500,2,Basicdata!$D$2:$D$2500,Crops!$B$5,Basicdata!$H$2:$H$2500,Crops!$M10,Basicdata!$K$2:$K$2500,3,Basicdata!$AI$2:$AI$2500,0))</f>
        <v/>
      </c>
      <c r="Q19" t="str">
        <f t="shared" si="5"/>
        <v/>
      </c>
      <c r="R19" s="45" t="str">
        <f t="shared" si="6"/>
        <v/>
      </c>
      <c r="S19" s="45" t="str">
        <f t="shared" si="7"/>
        <v/>
      </c>
      <c r="T19" s="45" t="str">
        <f t="shared" si="8"/>
        <v/>
      </c>
      <c r="U19" s="45" t="str">
        <f t="shared" si="9"/>
        <v/>
      </c>
    </row>
    <row r="20" spans="1:21" x14ac:dyDescent="0.3">
      <c r="A20" s="44" t="str">
        <f>IF(COUNTIFS(Basicdata!$B$2:$B$2500,1,Basicdata!$D$2:$D$2500,Crops!$B$5,Basicdata!$H$2:$H$2500,Crops!$M11)&gt;0,Crops!$M11,"")</f>
        <v/>
      </c>
      <c r="B20" t="str">
        <f>IF(A20="","",COUNTIFS(Basicdata!$B$2:$B$2500,1,Basicdata!$D$2:$D$2500,Crops!$B$5,Basicdata!$H$2:$H$2500,Crops!$M11))</f>
        <v/>
      </c>
      <c r="C20" t="str">
        <f>IF(A20="","",COUNTIFS(Basicdata!$B$2:$B$2500,1,Basicdata!$D$2:$D$2500,Crops!$B$5,Basicdata!$H$2:$H$2500,Crops!$M11,Basicdata!$K$2:$K$2500,1,Basicdata!$AI$2:$AI$2500,0))</f>
        <v/>
      </c>
      <c r="D20" t="str">
        <f>IF(A20="","",COUNTIFS(Basicdata!$B$2:$B$2500,1,Basicdata!$D$2:$D$2500,Crops!$B$5,Basicdata!$H$2:$H$2500,Crops!$M11,Basicdata!$K$2:$K$2500,2,Basicdata!$AI$2:$AI$2500,0))</f>
        <v/>
      </c>
      <c r="E20" t="str">
        <f>IF(A20="","",COUNTIFS(Basicdata!$B$2:$B$2500,1,Basicdata!$D$2:$D$2500,Crops!$B$5,Basicdata!$H$2:$H$2500,Crops!$M11,Basicdata!$K$2:$K$2500,3,Basicdata!$AI$2:$AI$2500,0))</f>
        <v/>
      </c>
      <c r="F20" t="str">
        <f t="shared" si="0"/>
        <v/>
      </c>
      <c r="G20" s="45" t="str">
        <f t="shared" si="1"/>
        <v/>
      </c>
      <c r="H20" s="45" t="str">
        <f t="shared" si="2"/>
        <v/>
      </c>
      <c r="I20" s="45" t="str">
        <f t="shared" si="3"/>
        <v/>
      </c>
      <c r="J20" s="45" t="str">
        <f t="shared" si="4"/>
        <v/>
      </c>
      <c r="L20" s="44" t="str">
        <f>IF(COUNTIFS(Basicdata!$B$2:$B$2500,2,Basicdata!$D$2:$D$2500,Crops!$B$5,Basicdata!$H$2:$H$2500,Crops!$M11)&gt;0,Crops!$M11,"")</f>
        <v/>
      </c>
      <c r="M20" t="str">
        <f>IF(L20="","",COUNTIFS(Basicdata!$B$2:$B$2500,2,Basicdata!$D$2:$D$2500,Crops!$B$5,Basicdata!$H$2:$H$2500,Crops!$M11))</f>
        <v/>
      </c>
      <c r="N20" t="str">
        <f>IF(L20="","",COUNTIFS(Basicdata!$B$2:$B$2500,2,Basicdata!$D$2:$D$2500,Crops!$B$5,Basicdata!$H$2:$H$2500,Crops!$M11,Basicdata!$K$2:$K$2500,1,Basicdata!$AI$2:$AI$2500,0))</f>
        <v/>
      </c>
      <c r="O20" t="str">
        <f>IF(L20="","",COUNTIFS(Basicdata!$B$2:$B$2500,2,Basicdata!$D$2:$D$2500,Crops!$B$5,Basicdata!$H$2:$H$2500,Crops!$M11,Basicdata!$K$2:$K$2500,2,Basicdata!$AI$2:$AI$2500,0))</f>
        <v/>
      </c>
      <c r="P20" t="str">
        <f>IF(L20="","",COUNTIFS(Basicdata!$B$2:$B$2500,2,Basicdata!$D$2:$D$2500,Crops!$B$5,Basicdata!$H$2:$H$2500,Crops!$M11,Basicdata!$K$2:$K$2500,3,Basicdata!$AI$2:$AI$2500,0))</f>
        <v/>
      </c>
      <c r="Q20" t="str">
        <f t="shared" si="5"/>
        <v/>
      </c>
      <c r="R20" s="45" t="str">
        <f t="shared" si="6"/>
        <v/>
      </c>
      <c r="S20" s="45" t="str">
        <f t="shared" si="7"/>
        <v/>
      </c>
      <c r="T20" s="45" t="str">
        <f t="shared" si="8"/>
        <v/>
      </c>
      <c r="U20" s="45" t="str">
        <f t="shared" si="9"/>
        <v/>
      </c>
    </row>
    <row r="21" spans="1:21" x14ac:dyDescent="0.3">
      <c r="A21" s="44" t="str">
        <f>IF(COUNTIFS(Basicdata!$B$2:$B$2500,1,Basicdata!$D$2:$D$2500,Crops!$B$5,Basicdata!$H$2:$H$2500,Crops!$M12)&gt;0,Crops!$M12,"")</f>
        <v/>
      </c>
      <c r="B21" t="str">
        <f>IF(A21="","",COUNTIFS(Basicdata!$B$2:$B$2500,1,Basicdata!$D$2:$D$2500,Crops!$B$5,Basicdata!$H$2:$H$2500,Crops!$M12))</f>
        <v/>
      </c>
      <c r="C21" t="str">
        <f>IF(A21="","",COUNTIFS(Basicdata!$B$2:$B$2500,1,Basicdata!$D$2:$D$2500,Crops!$B$5,Basicdata!$H$2:$H$2500,Crops!$M12,Basicdata!$K$2:$K$2500,1,Basicdata!$AI$2:$AI$2500,0))</f>
        <v/>
      </c>
      <c r="D21" t="str">
        <f>IF(A21="","",COUNTIFS(Basicdata!$B$2:$B$2500,1,Basicdata!$D$2:$D$2500,Crops!$B$5,Basicdata!$H$2:$H$2500,Crops!$M12,Basicdata!$K$2:$K$2500,2,Basicdata!$AI$2:$AI$2500,0))</f>
        <v/>
      </c>
      <c r="E21" t="str">
        <f>IF(A21="","",COUNTIFS(Basicdata!$B$2:$B$2500,1,Basicdata!$D$2:$D$2500,Crops!$B$5,Basicdata!$H$2:$H$2500,Crops!$M12,Basicdata!$K$2:$K$2500,3,Basicdata!$AI$2:$AI$2500,0))</f>
        <v/>
      </c>
      <c r="F21" t="str">
        <f t="shared" si="0"/>
        <v/>
      </c>
      <c r="G21" s="45" t="str">
        <f t="shared" si="1"/>
        <v/>
      </c>
      <c r="H21" s="45" t="str">
        <f t="shared" si="2"/>
        <v/>
      </c>
      <c r="I21" s="45" t="str">
        <f t="shared" si="3"/>
        <v/>
      </c>
      <c r="J21" s="45" t="str">
        <f t="shared" si="4"/>
        <v/>
      </c>
      <c r="L21" s="44" t="str">
        <f>IF(COUNTIFS(Basicdata!$B$2:$B$2500,2,Basicdata!$D$2:$D$2500,Crops!$B$5,Basicdata!$H$2:$H$2500,Crops!$M12)&gt;0,Crops!$M12,"")</f>
        <v/>
      </c>
      <c r="M21" t="str">
        <f>IF(L21="","",COUNTIFS(Basicdata!$B$2:$B$2500,2,Basicdata!$D$2:$D$2500,Crops!$B$5,Basicdata!$H$2:$H$2500,Crops!$M12))</f>
        <v/>
      </c>
      <c r="N21" t="str">
        <f>IF(L21="","",COUNTIFS(Basicdata!$B$2:$B$2500,2,Basicdata!$D$2:$D$2500,Crops!$B$5,Basicdata!$H$2:$H$2500,Crops!$M12,Basicdata!$K$2:$K$2500,1,Basicdata!$AI$2:$AI$2500,0))</f>
        <v/>
      </c>
      <c r="O21" t="str">
        <f>IF(L21="","",COUNTIFS(Basicdata!$B$2:$B$2500,2,Basicdata!$D$2:$D$2500,Crops!$B$5,Basicdata!$H$2:$H$2500,Crops!$M12,Basicdata!$K$2:$K$2500,2,Basicdata!$AI$2:$AI$2500,0))</f>
        <v/>
      </c>
      <c r="P21" t="str">
        <f>IF(L21="","",COUNTIFS(Basicdata!$B$2:$B$2500,2,Basicdata!$D$2:$D$2500,Crops!$B$5,Basicdata!$H$2:$H$2500,Crops!$M12,Basicdata!$K$2:$K$2500,3,Basicdata!$AI$2:$AI$2500,0))</f>
        <v/>
      </c>
      <c r="Q21" t="str">
        <f t="shared" si="5"/>
        <v/>
      </c>
      <c r="R21" s="45" t="str">
        <f t="shared" si="6"/>
        <v/>
      </c>
      <c r="S21" s="45" t="str">
        <f t="shared" si="7"/>
        <v/>
      </c>
      <c r="T21" s="45" t="str">
        <f t="shared" si="8"/>
        <v/>
      </c>
      <c r="U21" s="45" t="str">
        <f t="shared" si="9"/>
        <v/>
      </c>
    </row>
    <row r="22" spans="1:21" x14ac:dyDescent="0.3">
      <c r="A22" s="44" t="str">
        <f>IF(COUNTIFS(Basicdata!$B$2:$B$2500,1,Basicdata!$D$2:$D$2500,Crops!$B$5,Basicdata!$H$2:$H$2500,Crops!$M13)&gt;0,Crops!$M13,"")</f>
        <v/>
      </c>
      <c r="B22" t="str">
        <f>IF(A22="","",COUNTIFS(Basicdata!$B$2:$B$2500,1,Basicdata!$D$2:$D$2500,Crops!$B$5,Basicdata!$H$2:$H$2500,Crops!$M13))</f>
        <v/>
      </c>
      <c r="C22" t="str">
        <f>IF(A22="","",COUNTIFS(Basicdata!$B$2:$B$2500,1,Basicdata!$D$2:$D$2500,Crops!$B$5,Basicdata!$H$2:$H$2500,Crops!$M13,Basicdata!$K$2:$K$2500,1,Basicdata!$AI$2:$AI$2500,0))</f>
        <v/>
      </c>
      <c r="D22" t="str">
        <f>IF(A22="","",COUNTIFS(Basicdata!$B$2:$B$2500,1,Basicdata!$D$2:$D$2500,Crops!$B$5,Basicdata!$H$2:$H$2500,Crops!$M13,Basicdata!$K$2:$K$2500,2,Basicdata!$AI$2:$AI$2500,0))</f>
        <v/>
      </c>
      <c r="E22" t="str">
        <f>IF(A22="","",COUNTIFS(Basicdata!$B$2:$B$2500,1,Basicdata!$D$2:$D$2500,Crops!$B$5,Basicdata!$H$2:$H$2500,Crops!$M13,Basicdata!$K$2:$K$2500,3,Basicdata!$AI$2:$AI$2500,0))</f>
        <v/>
      </c>
      <c r="F22" t="str">
        <f t="shared" si="0"/>
        <v/>
      </c>
      <c r="G22" s="45" t="str">
        <f t="shared" si="1"/>
        <v/>
      </c>
      <c r="H22" s="45" t="str">
        <f t="shared" si="2"/>
        <v/>
      </c>
      <c r="I22" s="45" t="str">
        <f t="shared" si="3"/>
        <v/>
      </c>
      <c r="J22" s="45" t="str">
        <f t="shared" si="4"/>
        <v/>
      </c>
      <c r="L22" s="44" t="str">
        <f>IF(COUNTIFS(Basicdata!$B$2:$B$2500,2,Basicdata!$D$2:$D$2500,Crops!$B$5,Basicdata!$H$2:$H$2500,Crops!$M13)&gt;0,Crops!$M13,"")</f>
        <v/>
      </c>
      <c r="M22" t="str">
        <f>IF(L22="","",COUNTIFS(Basicdata!$B$2:$B$2500,2,Basicdata!$D$2:$D$2500,Crops!$B$5,Basicdata!$H$2:$H$2500,Crops!$M13))</f>
        <v/>
      </c>
      <c r="N22" t="str">
        <f>IF(L22="","",COUNTIFS(Basicdata!$B$2:$B$2500,2,Basicdata!$D$2:$D$2500,Crops!$B$5,Basicdata!$H$2:$H$2500,Crops!$M13,Basicdata!$K$2:$K$2500,1,Basicdata!$AI$2:$AI$2500,0))</f>
        <v/>
      </c>
      <c r="O22" t="str">
        <f>IF(L22="","",COUNTIFS(Basicdata!$B$2:$B$2500,2,Basicdata!$D$2:$D$2500,Crops!$B$5,Basicdata!$H$2:$H$2500,Crops!$M13,Basicdata!$K$2:$K$2500,2,Basicdata!$AI$2:$AI$2500,0))</f>
        <v/>
      </c>
      <c r="P22" t="str">
        <f>IF(L22="","",COUNTIFS(Basicdata!$B$2:$B$2500,2,Basicdata!$D$2:$D$2500,Crops!$B$5,Basicdata!$H$2:$H$2500,Crops!$M13,Basicdata!$K$2:$K$2500,3,Basicdata!$AI$2:$AI$2500,0))</f>
        <v/>
      </c>
      <c r="Q22" t="str">
        <f t="shared" si="5"/>
        <v/>
      </c>
      <c r="R22" s="45" t="str">
        <f t="shared" si="6"/>
        <v/>
      </c>
      <c r="S22" s="45" t="str">
        <f t="shared" si="7"/>
        <v/>
      </c>
      <c r="T22" s="45" t="str">
        <f t="shared" si="8"/>
        <v/>
      </c>
      <c r="U22" s="45" t="str">
        <f t="shared" si="9"/>
        <v/>
      </c>
    </row>
    <row r="23" spans="1:21" x14ac:dyDescent="0.3">
      <c r="A23" s="44" t="str">
        <f>IF(COUNTIFS(Basicdata!$B$2:$B$2500,1,Basicdata!$D$2:$D$2500,Crops!$B$5,Basicdata!$H$2:$H$2500,Crops!$M14)&gt;0,Crops!$M14,"")</f>
        <v/>
      </c>
      <c r="B23" t="str">
        <f>IF(A23="","",COUNTIFS(Basicdata!$B$2:$B$2500,1,Basicdata!$D$2:$D$2500,Crops!$B$5,Basicdata!$H$2:$H$2500,Crops!$M14))</f>
        <v/>
      </c>
      <c r="C23" t="str">
        <f>IF(A23="","",COUNTIFS(Basicdata!$B$2:$B$2500,1,Basicdata!$D$2:$D$2500,Crops!$B$5,Basicdata!$H$2:$H$2500,Crops!$M14,Basicdata!$K$2:$K$2500,1,Basicdata!$AI$2:$AI$2500,0))</f>
        <v/>
      </c>
      <c r="D23" t="str">
        <f>IF(A23="","",COUNTIFS(Basicdata!$B$2:$B$2500,1,Basicdata!$D$2:$D$2500,Crops!$B$5,Basicdata!$H$2:$H$2500,Crops!$M14,Basicdata!$K$2:$K$2500,2,Basicdata!$AI$2:$AI$2500,0))</f>
        <v/>
      </c>
      <c r="E23" t="str">
        <f>IF(A23="","",COUNTIFS(Basicdata!$B$2:$B$2500,1,Basicdata!$D$2:$D$2500,Crops!$B$5,Basicdata!$H$2:$H$2500,Crops!$M14,Basicdata!$K$2:$K$2500,3,Basicdata!$AI$2:$AI$2500,0))</f>
        <v/>
      </c>
      <c r="F23" t="str">
        <f t="shared" si="0"/>
        <v/>
      </c>
      <c r="G23" s="45" t="str">
        <f t="shared" si="1"/>
        <v/>
      </c>
      <c r="H23" s="45" t="str">
        <f t="shared" si="2"/>
        <v/>
      </c>
      <c r="I23" s="45" t="str">
        <f t="shared" si="3"/>
        <v/>
      </c>
      <c r="J23" s="45" t="str">
        <f t="shared" si="4"/>
        <v/>
      </c>
      <c r="L23" s="44" t="str">
        <f>IF(COUNTIFS(Basicdata!$B$2:$B$2500,2,Basicdata!$D$2:$D$2500,Crops!$B$5,Basicdata!$H$2:$H$2500,Crops!$M14)&gt;0,Crops!$M14,"")</f>
        <v/>
      </c>
      <c r="M23" t="str">
        <f>IF(L23="","",COUNTIFS(Basicdata!$B$2:$B$2500,2,Basicdata!$D$2:$D$2500,Crops!$B$5,Basicdata!$H$2:$H$2500,Crops!$M14))</f>
        <v/>
      </c>
      <c r="N23" t="str">
        <f>IF(L23="","",COUNTIFS(Basicdata!$B$2:$B$2500,2,Basicdata!$D$2:$D$2500,Crops!$B$5,Basicdata!$H$2:$H$2500,Crops!$M14,Basicdata!$K$2:$K$2500,1,Basicdata!$AI$2:$AI$2500,0))</f>
        <v/>
      </c>
      <c r="O23" t="str">
        <f>IF(L23="","",COUNTIFS(Basicdata!$B$2:$B$2500,2,Basicdata!$D$2:$D$2500,Crops!$B$5,Basicdata!$H$2:$H$2500,Crops!$M14,Basicdata!$K$2:$K$2500,2,Basicdata!$AI$2:$AI$2500,0))</f>
        <v/>
      </c>
      <c r="P23" t="str">
        <f>IF(L23="","",COUNTIFS(Basicdata!$B$2:$B$2500,2,Basicdata!$D$2:$D$2500,Crops!$B$5,Basicdata!$H$2:$H$2500,Crops!$M14,Basicdata!$K$2:$K$2500,3,Basicdata!$AI$2:$AI$2500,0))</f>
        <v/>
      </c>
      <c r="Q23" t="str">
        <f t="shared" si="5"/>
        <v/>
      </c>
      <c r="R23" s="45" t="str">
        <f t="shared" si="6"/>
        <v/>
      </c>
      <c r="S23" s="45" t="str">
        <f t="shared" si="7"/>
        <v/>
      </c>
      <c r="T23" s="45" t="str">
        <f t="shared" si="8"/>
        <v/>
      </c>
      <c r="U23" s="45" t="str">
        <f t="shared" si="9"/>
        <v/>
      </c>
    </row>
    <row r="24" spans="1:21" x14ac:dyDescent="0.3">
      <c r="A24" s="44" t="str">
        <f>IF(COUNTIFS(Basicdata!$B$2:$B$2500,1,Basicdata!$D$2:$D$2500,Crops!$B$5,Basicdata!$H$2:$H$2500,Crops!$M15)&gt;0,Crops!$M15,"")</f>
        <v/>
      </c>
      <c r="B24" t="str">
        <f>IF(A24="","",COUNTIFS(Basicdata!$B$2:$B$2500,1,Basicdata!$D$2:$D$2500,Crops!$B$5,Basicdata!$H$2:$H$2500,Crops!$M15))</f>
        <v/>
      </c>
      <c r="C24" t="str">
        <f>IF(A24="","",COUNTIFS(Basicdata!$B$2:$B$2500,1,Basicdata!$D$2:$D$2500,Crops!$B$5,Basicdata!$H$2:$H$2500,Crops!$M15,Basicdata!$K$2:$K$2500,1,Basicdata!$AI$2:$AI$2500,0))</f>
        <v/>
      </c>
      <c r="D24" t="str">
        <f>IF(A24="","",COUNTIFS(Basicdata!$B$2:$B$2500,1,Basicdata!$D$2:$D$2500,Crops!$B$5,Basicdata!$H$2:$H$2500,Crops!$M15,Basicdata!$K$2:$K$2500,2,Basicdata!$AI$2:$AI$2500,0))</f>
        <v/>
      </c>
      <c r="E24" t="str">
        <f>IF(A24="","",COUNTIFS(Basicdata!$B$2:$B$2500,1,Basicdata!$D$2:$D$2500,Crops!$B$5,Basicdata!$H$2:$H$2500,Crops!$M15,Basicdata!$K$2:$K$2500,3,Basicdata!$AI$2:$AI$2500,0))</f>
        <v/>
      </c>
      <c r="F24" t="str">
        <f t="shared" si="0"/>
        <v/>
      </c>
      <c r="G24" s="45" t="str">
        <f t="shared" si="1"/>
        <v/>
      </c>
      <c r="H24" s="45" t="str">
        <f t="shared" si="2"/>
        <v/>
      </c>
      <c r="I24" s="45" t="str">
        <f t="shared" si="3"/>
        <v/>
      </c>
      <c r="J24" s="45" t="str">
        <f t="shared" si="4"/>
        <v/>
      </c>
      <c r="L24" s="44" t="str">
        <f>IF(COUNTIFS(Basicdata!$B$2:$B$2500,2,Basicdata!$D$2:$D$2500,Crops!$B$5,Basicdata!$H$2:$H$2500,Crops!$M15)&gt;0,Crops!$M15,"")</f>
        <v/>
      </c>
      <c r="M24" t="str">
        <f>IF(L24="","",COUNTIFS(Basicdata!$B$2:$B$2500,2,Basicdata!$D$2:$D$2500,Crops!$B$5,Basicdata!$H$2:$H$2500,Crops!$M15))</f>
        <v/>
      </c>
      <c r="N24" t="str">
        <f>IF(L24="","",COUNTIFS(Basicdata!$B$2:$B$2500,2,Basicdata!$D$2:$D$2500,Crops!$B$5,Basicdata!$H$2:$H$2500,Crops!$M15,Basicdata!$K$2:$K$2500,1,Basicdata!$AI$2:$AI$2500,0))</f>
        <v/>
      </c>
      <c r="O24" t="str">
        <f>IF(L24="","",COUNTIFS(Basicdata!$B$2:$B$2500,2,Basicdata!$D$2:$D$2500,Crops!$B$5,Basicdata!$H$2:$H$2500,Crops!$M15,Basicdata!$K$2:$K$2500,2,Basicdata!$AI$2:$AI$2500,0))</f>
        <v/>
      </c>
      <c r="P24" t="str">
        <f>IF(L24="","",COUNTIFS(Basicdata!$B$2:$B$2500,2,Basicdata!$D$2:$D$2500,Crops!$B$5,Basicdata!$H$2:$H$2500,Crops!$M15,Basicdata!$K$2:$K$2500,3,Basicdata!$AI$2:$AI$2500,0))</f>
        <v/>
      </c>
      <c r="Q24" t="str">
        <f t="shared" si="5"/>
        <v/>
      </c>
      <c r="R24" s="45" t="str">
        <f t="shared" si="6"/>
        <v/>
      </c>
      <c r="S24" s="45" t="str">
        <f t="shared" si="7"/>
        <v/>
      </c>
      <c r="T24" s="45" t="str">
        <f t="shared" si="8"/>
        <v/>
      </c>
      <c r="U24" s="45" t="str">
        <f t="shared" si="9"/>
        <v/>
      </c>
    </row>
    <row r="25" spans="1:21" x14ac:dyDescent="0.3">
      <c r="A25" s="44" t="str">
        <f>IF(COUNTIFS(Basicdata!$B$2:$B$2500,1,Basicdata!$D$2:$D$2500,Crops!$B$5,Basicdata!$H$2:$H$2500,Crops!$M16)&gt;0,Crops!$M16,"")</f>
        <v/>
      </c>
      <c r="B25" t="str">
        <f>IF(A25="","",COUNTIFS(Basicdata!$B$2:$B$2500,1,Basicdata!$D$2:$D$2500,Crops!$B$5,Basicdata!$H$2:$H$2500,Crops!$M16))</f>
        <v/>
      </c>
      <c r="C25" t="str">
        <f>IF(A25="","",COUNTIFS(Basicdata!$B$2:$B$2500,1,Basicdata!$D$2:$D$2500,Crops!$B$5,Basicdata!$H$2:$H$2500,Crops!$M16,Basicdata!$K$2:$K$2500,1,Basicdata!$AI$2:$AI$2500,0))</f>
        <v/>
      </c>
      <c r="D25" t="str">
        <f>IF(A25="","",COUNTIFS(Basicdata!$B$2:$B$2500,1,Basicdata!$D$2:$D$2500,Crops!$B$5,Basicdata!$H$2:$H$2500,Crops!$M16,Basicdata!$K$2:$K$2500,2,Basicdata!$AI$2:$AI$2500,0))</f>
        <v/>
      </c>
      <c r="E25" t="str">
        <f>IF(A25="","",COUNTIFS(Basicdata!$B$2:$B$2500,1,Basicdata!$D$2:$D$2500,Crops!$B$5,Basicdata!$H$2:$H$2500,Crops!$M16,Basicdata!$K$2:$K$2500,3,Basicdata!$AI$2:$AI$2500,0))</f>
        <v/>
      </c>
      <c r="F25" t="str">
        <f t="shared" si="0"/>
        <v/>
      </c>
      <c r="G25" s="45" t="str">
        <f t="shared" si="1"/>
        <v/>
      </c>
      <c r="H25" s="45" t="str">
        <f t="shared" si="2"/>
        <v/>
      </c>
      <c r="I25" s="45" t="str">
        <f t="shared" si="3"/>
        <v/>
      </c>
      <c r="J25" s="45" t="str">
        <f t="shared" si="4"/>
        <v/>
      </c>
      <c r="L25" s="44" t="str">
        <f>IF(COUNTIFS(Basicdata!$B$2:$B$2500,2,Basicdata!$D$2:$D$2500,Crops!$B$5,Basicdata!$H$2:$H$2500,Crops!$M16)&gt;0,Crops!$M16,"")</f>
        <v/>
      </c>
      <c r="M25" t="str">
        <f>IF(L25="","",COUNTIFS(Basicdata!$B$2:$B$2500,2,Basicdata!$D$2:$D$2500,Crops!$B$5,Basicdata!$H$2:$H$2500,Crops!$M16))</f>
        <v/>
      </c>
      <c r="N25" t="str">
        <f>IF(L25="","",COUNTIFS(Basicdata!$B$2:$B$2500,2,Basicdata!$D$2:$D$2500,Crops!$B$5,Basicdata!$H$2:$H$2500,Crops!$M16,Basicdata!$K$2:$K$2500,1,Basicdata!$AI$2:$AI$2500,0))</f>
        <v/>
      </c>
      <c r="O25" t="str">
        <f>IF(L25="","",COUNTIFS(Basicdata!$B$2:$B$2500,2,Basicdata!$D$2:$D$2500,Crops!$B$5,Basicdata!$H$2:$H$2500,Crops!$M16,Basicdata!$K$2:$K$2500,2,Basicdata!$AI$2:$AI$2500,0))</f>
        <v/>
      </c>
      <c r="P25" t="str">
        <f>IF(L25="","",COUNTIFS(Basicdata!$B$2:$B$2500,2,Basicdata!$D$2:$D$2500,Crops!$B$5,Basicdata!$H$2:$H$2500,Crops!$M16,Basicdata!$K$2:$K$2500,3,Basicdata!$AI$2:$AI$2500,0))</f>
        <v/>
      </c>
      <c r="Q25" t="str">
        <f t="shared" si="5"/>
        <v/>
      </c>
      <c r="R25" s="45" t="str">
        <f t="shared" si="6"/>
        <v/>
      </c>
      <c r="S25" s="45" t="str">
        <f t="shared" si="7"/>
        <v/>
      </c>
      <c r="T25" s="45" t="str">
        <f t="shared" si="8"/>
        <v/>
      </c>
      <c r="U25" s="45" t="str">
        <f t="shared" si="9"/>
        <v/>
      </c>
    </row>
    <row r="26" spans="1:21" x14ac:dyDescent="0.3">
      <c r="A26" s="44" t="str">
        <f>IF(COUNTIFS(Basicdata!$B$2:$B$2500,1,Basicdata!$D$2:$D$2500,Crops!$B$5,Basicdata!$H$2:$H$2500,Crops!$M17)&gt;0,Crops!$M17,"")</f>
        <v/>
      </c>
      <c r="B26" t="str">
        <f>IF(A26="","",COUNTIFS(Basicdata!$B$2:$B$2500,1,Basicdata!$D$2:$D$2500,Crops!$B$5,Basicdata!$H$2:$H$2500,Crops!$M17))</f>
        <v/>
      </c>
      <c r="C26" t="str">
        <f>IF(A26="","",COUNTIFS(Basicdata!$B$2:$B$2500,1,Basicdata!$D$2:$D$2500,Crops!$B$5,Basicdata!$H$2:$H$2500,Crops!$M17,Basicdata!$K$2:$K$2500,1,Basicdata!$AI$2:$AI$2500,0))</f>
        <v/>
      </c>
      <c r="D26" t="str">
        <f>IF(A26="","",COUNTIFS(Basicdata!$B$2:$B$2500,1,Basicdata!$D$2:$D$2500,Crops!$B$5,Basicdata!$H$2:$H$2500,Crops!$M17,Basicdata!$K$2:$K$2500,2,Basicdata!$AI$2:$AI$2500,0))</f>
        <v/>
      </c>
      <c r="E26" t="str">
        <f>IF(A26="","",COUNTIFS(Basicdata!$B$2:$B$2500,1,Basicdata!$D$2:$D$2500,Crops!$B$5,Basicdata!$H$2:$H$2500,Crops!$M17,Basicdata!$K$2:$K$2500,3,Basicdata!$AI$2:$AI$2500,0))</f>
        <v/>
      </c>
      <c r="F26" t="str">
        <f t="shared" si="0"/>
        <v/>
      </c>
      <c r="G26" s="45" t="str">
        <f t="shared" si="1"/>
        <v/>
      </c>
      <c r="H26" s="45" t="str">
        <f t="shared" si="2"/>
        <v/>
      </c>
      <c r="I26" s="45" t="str">
        <f t="shared" si="3"/>
        <v/>
      </c>
      <c r="J26" s="45" t="str">
        <f t="shared" si="4"/>
        <v/>
      </c>
      <c r="L26" s="44" t="str">
        <f>IF(COUNTIFS(Basicdata!$B$2:$B$2500,2,Basicdata!$D$2:$D$2500,Crops!$B$5,Basicdata!$H$2:$H$2500,Crops!$M17)&gt;0,Crops!$M17,"")</f>
        <v/>
      </c>
      <c r="M26" t="str">
        <f>IF(L26="","",COUNTIFS(Basicdata!$B$2:$B$2500,2,Basicdata!$D$2:$D$2500,Crops!$B$5,Basicdata!$H$2:$H$2500,Crops!$M17))</f>
        <v/>
      </c>
      <c r="N26" t="str">
        <f>IF(L26="","",COUNTIFS(Basicdata!$B$2:$B$2500,2,Basicdata!$D$2:$D$2500,Crops!$B$5,Basicdata!$H$2:$H$2500,Crops!$M17,Basicdata!$K$2:$K$2500,1,Basicdata!$AI$2:$AI$2500,0))</f>
        <v/>
      </c>
      <c r="O26" t="str">
        <f>IF(L26="","",COUNTIFS(Basicdata!$B$2:$B$2500,2,Basicdata!$D$2:$D$2500,Crops!$B$5,Basicdata!$H$2:$H$2500,Crops!$M17,Basicdata!$K$2:$K$2500,2,Basicdata!$AI$2:$AI$2500,0))</f>
        <v/>
      </c>
      <c r="P26" t="str">
        <f>IF(L26="","",COUNTIFS(Basicdata!$B$2:$B$2500,2,Basicdata!$D$2:$D$2500,Crops!$B$5,Basicdata!$H$2:$H$2500,Crops!$M17,Basicdata!$K$2:$K$2500,3,Basicdata!$AI$2:$AI$2500,0))</f>
        <v/>
      </c>
      <c r="Q26" t="str">
        <f t="shared" si="5"/>
        <v/>
      </c>
      <c r="R26" s="45" t="str">
        <f t="shared" si="6"/>
        <v/>
      </c>
      <c r="S26" s="45" t="str">
        <f t="shared" si="7"/>
        <v/>
      </c>
      <c r="T26" s="45" t="str">
        <f t="shared" si="8"/>
        <v/>
      </c>
      <c r="U26" s="45" t="str">
        <f t="shared" si="9"/>
        <v/>
      </c>
    </row>
    <row r="27" spans="1:21" x14ac:dyDescent="0.3">
      <c r="A27" s="44" t="str">
        <f>IF(COUNTIFS(Basicdata!$B$2:$B$2500,1,Basicdata!$D$2:$D$2500,Crops!$B$5,Basicdata!$H$2:$H$2500,Crops!$M18)&gt;0,Crops!$M18,"")</f>
        <v/>
      </c>
      <c r="B27" t="str">
        <f>IF(A27="","",COUNTIFS(Basicdata!$B$2:$B$2500,1,Basicdata!$D$2:$D$2500,Crops!$B$5,Basicdata!$H$2:$H$2500,Crops!$M18))</f>
        <v/>
      </c>
      <c r="C27" t="str">
        <f>IF(A27="","",COUNTIFS(Basicdata!$B$2:$B$2500,1,Basicdata!$D$2:$D$2500,Crops!$B$5,Basicdata!$H$2:$H$2500,Crops!$M18,Basicdata!$K$2:$K$2500,1,Basicdata!$AI$2:$AI$2500,0))</f>
        <v/>
      </c>
      <c r="D27" t="str">
        <f>IF(A27="","",COUNTIFS(Basicdata!$B$2:$B$2500,1,Basicdata!$D$2:$D$2500,Crops!$B$5,Basicdata!$H$2:$H$2500,Crops!$M18,Basicdata!$K$2:$K$2500,2,Basicdata!$AI$2:$AI$2500,0))</f>
        <v/>
      </c>
      <c r="E27" t="str">
        <f>IF(A27="","",COUNTIFS(Basicdata!$B$2:$B$2500,1,Basicdata!$D$2:$D$2500,Crops!$B$5,Basicdata!$H$2:$H$2500,Crops!$M18,Basicdata!$K$2:$K$2500,3,Basicdata!$AI$2:$AI$2500,0))</f>
        <v/>
      </c>
      <c r="F27" t="str">
        <f t="shared" si="0"/>
        <v/>
      </c>
      <c r="G27" s="45" t="str">
        <f t="shared" si="1"/>
        <v/>
      </c>
      <c r="H27" s="45" t="str">
        <f t="shared" si="2"/>
        <v/>
      </c>
      <c r="I27" s="45" t="str">
        <f t="shared" si="3"/>
        <v/>
      </c>
      <c r="J27" s="45" t="str">
        <f t="shared" si="4"/>
        <v/>
      </c>
      <c r="L27" s="44" t="str">
        <f>IF(COUNTIFS(Basicdata!$B$2:$B$2500,2,Basicdata!$D$2:$D$2500,Crops!$B$5,Basicdata!$H$2:$H$2500,Crops!$M18)&gt;0,Crops!$M18,"")</f>
        <v/>
      </c>
      <c r="M27" t="str">
        <f>IF(L27="","",COUNTIFS(Basicdata!$B$2:$B$2500,2,Basicdata!$D$2:$D$2500,Crops!$B$5,Basicdata!$H$2:$H$2500,Crops!$M18))</f>
        <v/>
      </c>
      <c r="N27" t="str">
        <f>IF(L27="","",COUNTIFS(Basicdata!$B$2:$B$2500,2,Basicdata!$D$2:$D$2500,Crops!$B$5,Basicdata!$H$2:$H$2500,Crops!$M18,Basicdata!$K$2:$K$2500,1,Basicdata!$AI$2:$AI$2500,0))</f>
        <v/>
      </c>
      <c r="O27" t="str">
        <f>IF(L27="","",COUNTIFS(Basicdata!$B$2:$B$2500,2,Basicdata!$D$2:$D$2500,Crops!$B$5,Basicdata!$H$2:$H$2500,Crops!$M18,Basicdata!$K$2:$K$2500,2,Basicdata!$AI$2:$AI$2500,0))</f>
        <v/>
      </c>
      <c r="P27" t="str">
        <f>IF(L27="","",COUNTIFS(Basicdata!$B$2:$B$2500,2,Basicdata!$D$2:$D$2500,Crops!$B$5,Basicdata!$H$2:$H$2500,Crops!$M18,Basicdata!$K$2:$K$2500,3,Basicdata!$AI$2:$AI$2500,0))</f>
        <v/>
      </c>
      <c r="Q27" t="str">
        <f t="shared" si="5"/>
        <v/>
      </c>
      <c r="R27" s="45" t="str">
        <f t="shared" si="6"/>
        <v/>
      </c>
      <c r="S27" s="45" t="str">
        <f t="shared" si="7"/>
        <v/>
      </c>
      <c r="T27" s="45" t="str">
        <f t="shared" si="8"/>
        <v/>
      </c>
      <c r="U27" s="45" t="str">
        <f t="shared" si="9"/>
        <v/>
      </c>
    </row>
    <row r="28" spans="1:21" x14ac:dyDescent="0.3">
      <c r="A28" s="44" t="str">
        <f>IF(COUNTIFS(Basicdata!$B$2:$B$2500,1,Basicdata!$D$2:$D$2500,Crops!$B$5,Basicdata!$H$2:$H$2500,Crops!$M19)&gt;0,Crops!$M19,"")</f>
        <v/>
      </c>
      <c r="B28" t="str">
        <f>IF(A28="","",COUNTIFS(Basicdata!$B$2:$B$2500,1,Basicdata!$D$2:$D$2500,Crops!$B$5,Basicdata!$H$2:$H$2500,Crops!$M19))</f>
        <v/>
      </c>
      <c r="C28" t="str">
        <f>IF(A28="","",COUNTIFS(Basicdata!$B$2:$B$2500,1,Basicdata!$D$2:$D$2500,Crops!$B$5,Basicdata!$H$2:$H$2500,Crops!$M19,Basicdata!$K$2:$K$2500,1,Basicdata!$AI$2:$AI$2500,0))</f>
        <v/>
      </c>
      <c r="D28" t="str">
        <f>IF(A28="","",COUNTIFS(Basicdata!$B$2:$B$2500,1,Basicdata!$D$2:$D$2500,Crops!$B$5,Basicdata!$H$2:$H$2500,Crops!$M19,Basicdata!$K$2:$K$2500,2,Basicdata!$AI$2:$AI$2500,0))</f>
        <v/>
      </c>
      <c r="E28" t="str">
        <f>IF(A28="","",COUNTIFS(Basicdata!$B$2:$B$2500,1,Basicdata!$D$2:$D$2500,Crops!$B$5,Basicdata!$H$2:$H$2500,Crops!$M19,Basicdata!$K$2:$K$2500,3,Basicdata!$AI$2:$AI$2500,0))</f>
        <v/>
      </c>
      <c r="F28" t="str">
        <f t="shared" si="0"/>
        <v/>
      </c>
      <c r="G28" s="45" t="str">
        <f t="shared" si="1"/>
        <v/>
      </c>
      <c r="H28" s="45" t="str">
        <f t="shared" si="2"/>
        <v/>
      </c>
      <c r="I28" s="45" t="str">
        <f t="shared" si="3"/>
        <v/>
      </c>
      <c r="J28" s="45" t="str">
        <f t="shared" si="4"/>
        <v/>
      </c>
      <c r="L28" s="44" t="str">
        <f>IF(COUNTIFS(Basicdata!$B$2:$B$2500,2,Basicdata!$D$2:$D$2500,Crops!$B$5,Basicdata!$H$2:$H$2500,Crops!$M19)&gt;0,Crops!$M19,"")</f>
        <v/>
      </c>
      <c r="M28" t="str">
        <f>IF(L28="","",COUNTIFS(Basicdata!$B$2:$B$2500,2,Basicdata!$D$2:$D$2500,Crops!$B$5,Basicdata!$H$2:$H$2500,Crops!$M19))</f>
        <v/>
      </c>
      <c r="N28" t="str">
        <f>IF(L28="","",COUNTIFS(Basicdata!$B$2:$B$2500,2,Basicdata!$D$2:$D$2500,Crops!$B$5,Basicdata!$H$2:$H$2500,Crops!$M19,Basicdata!$K$2:$K$2500,1,Basicdata!$AI$2:$AI$2500,0))</f>
        <v/>
      </c>
      <c r="O28" t="str">
        <f>IF(L28="","",COUNTIFS(Basicdata!$B$2:$B$2500,2,Basicdata!$D$2:$D$2500,Crops!$B$5,Basicdata!$H$2:$H$2500,Crops!$M19,Basicdata!$K$2:$K$2500,2,Basicdata!$AI$2:$AI$2500,0))</f>
        <v/>
      </c>
      <c r="P28" t="str">
        <f>IF(L28="","",COUNTIFS(Basicdata!$B$2:$B$2500,2,Basicdata!$D$2:$D$2500,Crops!$B$5,Basicdata!$H$2:$H$2500,Crops!$M19,Basicdata!$K$2:$K$2500,3,Basicdata!$AI$2:$AI$2500,0))</f>
        <v/>
      </c>
      <c r="Q28" t="str">
        <f t="shared" si="5"/>
        <v/>
      </c>
      <c r="R28" s="45" t="str">
        <f t="shared" si="6"/>
        <v/>
      </c>
      <c r="S28" s="45" t="str">
        <f t="shared" si="7"/>
        <v/>
      </c>
      <c r="T28" s="45" t="str">
        <f t="shared" si="8"/>
        <v/>
      </c>
      <c r="U28" s="45" t="str">
        <f t="shared" si="9"/>
        <v/>
      </c>
    </row>
    <row r="29" spans="1:21" x14ac:dyDescent="0.3">
      <c r="A29" s="44" t="str">
        <f>IF(COUNTIFS(Basicdata!$B$2:$B$2500,1,Basicdata!$D$2:$D$2500,Crops!$B$5,Basicdata!$H$2:$H$2500,Crops!$M20)&gt;0,Crops!$M20,"")</f>
        <v/>
      </c>
      <c r="B29" t="str">
        <f>IF(A29="","",COUNTIFS(Basicdata!$B$2:$B$2500,1,Basicdata!$D$2:$D$2500,Crops!$B$5,Basicdata!$H$2:$H$2500,Crops!$M20))</f>
        <v/>
      </c>
      <c r="C29" t="str">
        <f>IF(A29="","",COUNTIFS(Basicdata!$B$2:$B$2500,1,Basicdata!$D$2:$D$2500,Crops!$B$5,Basicdata!$H$2:$H$2500,Crops!$M20,Basicdata!$K$2:$K$2500,1,Basicdata!$AI$2:$AI$2500,0))</f>
        <v/>
      </c>
      <c r="D29" t="str">
        <f>IF(A29="","",COUNTIFS(Basicdata!$B$2:$B$2500,1,Basicdata!$D$2:$D$2500,Crops!$B$5,Basicdata!$H$2:$H$2500,Crops!$M20,Basicdata!$K$2:$K$2500,2,Basicdata!$AI$2:$AI$2500,0))</f>
        <v/>
      </c>
      <c r="E29" t="str">
        <f>IF(A29="","",COUNTIFS(Basicdata!$B$2:$B$2500,1,Basicdata!$D$2:$D$2500,Crops!$B$5,Basicdata!$H$2:$H$2500,Crops!$M20,Basicdata!$K$2:$K$2500,3,Basicdata!$AI$2:$AI$2500,0))</f>
        <v/>
      </c>
      <c r="F29" t="str">
        <f t="shared" si="0"/>
        <v/>
      </c>
      <c r="G29" s="45" t="str">
        <f t="shared" si="1"/>
        <v/>
      </c>
      <c r="H29" s="45" t="str">
        <f t="shared" si="2"/>
        <v/>
      </c>
      <c r="I29" s="45" t="str">
        <f t="shared" si="3"/>
        <v/>
      </c>
      <c r="J29" s="45" t="str">
        <f t="shared" si="4"/>
        <v/>
      </c>
      <c r="L29" s="44" t="str">
        <f>IF(COUNTIFS(Basicdata!$B$2:$B$2500,2,Basicdata!$D$2:$D$2500,Crops!$B$5,Basicdata!$H$2:$H$2500,Crops!$M20)&gt;0,Crops!$M20,"")</f>
        <v/>
      </c>
      <c r="M29" t="str">
        <f>IF(L29="","",COUNTIFS(Basicdata!$B$2:$B$2500,2,Basicdata!$D$2:$D$2500,Crops!$B$5,Basicdata!$H$2:$H$2500,Crops!$M20))</f>
        <v/>
      </c>
      <c r="N29" t="str">
        <f>IF(L29="","",COUNTIFS(Basicdata!$B$2:$B$2500,2,Basicdata!$D$2:$D$2500,Crops!$B$5,Basicdata!$H$2:$H$2500,Crops!$M20,Basicdata!$K$2:$K$2500,1,Basicdata!$AI$2:$AI$2500,0))</f>
        <v/>
      </c>
      <c r="O29" t="str">
        <f>IF(L29="","",COUNTIFS(Basicdata!$B$2:$B$2500,2,Basicdata!$D$2:$D$2500,Crops!$B$5,Basicdata!$H$2:$H$2500,Crops!$M20,Basicdata!$K$2:$K$2500,2,Basicdata!$AI$2:$AI$2500,0))</f>
        <v/>
      </c>
      <c r="P29" t="str">
        <f>IF(L29="","",COUNTIFS(Basicdata!$B$2:$B$2500,2,Basicdata!$D$2:$D$2500,Crops!$B$5,Basicdata!$H$2:$H$2500,Crops!$M20,Basicdata!$K$2:$K$2500,3,Basicdata!$AI$2:$AI$2500,0))</f>
        <v/>
      </c>
      <c r="Q29" t="str">
        <f t="shared" si="5"/>
        <v/>
      </c>
      <c r="R29" s="45" t="str">
        <f t="shared" si="6"/>
        <v/>
      </c>
      <c r="S29" s="45" t="str">
        <f t="shared" si="7"/>
        <v/>
      </c>
      <c r="T29" s="45" t="str">
        <f t="shared" si="8"/>
        <v/>
      </c>
      <c r="U29" s="45" t="str">
        <f t="shared" si="9"/>
        <v/>
      </c>
    </row>
    <row r="30" spans="1:21" x14ac:dyDescent="0.3">
      <c r="A30" s="44" t="str">
        <f>IF(COUNTIFS(Basicdata!$B$2:$B$2500,1,Basicdata!$D$2:$D$2500,Crops!$B$5,Basicdata!$H$2:$H$2500,Crops!$M21)&gt;0,Crops!$M21,"")</f>
        <v/>
      </c>
      <c r="B30" t="str">
        <f>IF(A30="","",COUNTIFS(Basicdata!$B$2:$B$2500,1,Basicdata!$D$2:$D$2500,Crops!$B$5,Basicdata!$H$2:$H$2500,Crops!$M21))</f>
        <v/>
      </c>
      <c r="C30" t="str">
        <f>IF(A30="","",COUNTIFS(Basicdata!$B$2:$B$2500,1,Basicdata!$D$2:$D$2500,Crops!$B$5,Basicdata!$H$2:$H$2500,Crops!$M21,Basicdata!$K$2:$K$2500,1,Basicdata!$AI$2:$AI$2500,0))</f>
        <v/>
      </c>
      <c r="D30" t="str">
        <f>IF(A30="","",COUNTIFS(Basicdata!$B$2:$B$2500,1,Basicdata!$D$2:$D$2500,Crops!$B$5,Basicdata!$H$2:$H$2500,Crops!$M21,Basicdata!$K$2:$K$2500,2,Basicdata!$AI$2:$AI$2500,0))</f>
        <v/>
      </c>
      <c r="E30" t="str">
        <f>IF(A30="","",COUNTIFS(Basicdata!$B$2:$B$2500,1,Basicdata!$D$2:$D$2500,Crops!$B$5,Basicdata!$H$2:$H$2500,Crops!$M21,Basicdata!$K$2:$K$2500,3,Basicdata!$AI$2:$AI$2500,0))</f>
        <v/>
      </c>
      <c r="F30" t="str">
        <f t="shared" si="0"/>
        <v/>
      </c>
      <c r="G30" s="45" t="str">
        <f t="shared" si="1"/>
        <v/>
      </c>
      <c r="H30" s="45" t="str">
        <f t="shared" si="2"/>
        <v/>
      </c>
      <c r="I30" s="45" t="str">
        <f t="shared" si="3"/>
        <v/>
      </c>
      <c r="J30" s="45" t="str">
        <f t="shared" si="4"/>
        <v/>
      </c>
      <c r="L30" s="44" t="str">
        <f>IF(COUNTIFS(Basicdata!$B$2:$B$2500,2,Basicdata!$D$2:$D$2500,Crops!$B$5,Basicdata!$H$2:$H$2500,Crops!$M21)&gt;0,Crops!$M21,"")</f>
        <v/>
      </c>
      <c r="M30" t="str">
        <f>IF(L30="","",COUNTIFS(Basicdata!$B$2:$B$2500,2,Basicdata!$D$2:$D$2500,Crops!$B$5,Basicdata!$H$2:$H$2500,Crops!$M21))</f>
        <v/>
      </c>
      <c r="N30" t="str">
        <f>IF(L30="","",COUNTIFS(Basicdata!$B$2:$B$2500,2,Basicdata!$D$2:$D$2500,Crops!$B$5,Basicdata!$H$2:$H$2500,Crops!$M21,Basicdata!$K$2:$K$2500,1,Basicdata!$AI$2:$AI$2500,0))</f>
        <v/>
      </c>
      <c r="O30" t="str">
        <f>IF(L30="","",COUNTIFS(Basicdata!$B$2:$B$2500,2,Basicdata!$D$2:$D$2500,Crops!$B$5,Basicdata!$H$2:$H$2500,Crops!$M21,Basicdata!$K$2:$K$2500,2,Basicdata!$AI$2:$AI$2500,0))</f>
        <v/>
      </c>
      <c r="P30" t="str">
        <f>IF(L30="","",COUNTIFS(Basicdata!$B$2:$B$2500,2,Basicdata!$D$2:$D$2500,Crops!$B$5,Basicdata!$H$2:$H$2500,Crops!$M21,Basicdata!$K$2:$K$2500,3,Basicdata!$AI$2:$AI$2500,0))</f>
        <v/>
      </c>
      <c r="Q30" t="str">
        <f t="shared" si="5"/>
        <v/>
      </c>
      <c r="R30" s="45" t="str">
        <f t="shared" si="6"/>
        <v/>
      </c>
      <c r="S30" s="45" t="str">
        <f t="shared" si="7"/>
        <v/>
      </c>
      <c r="T30" s="45" t="str">
        <f t="shared" si="8"/>
        <v/>
      </c>
      <c r="U30" s="45" t="str">
        <f t="shared" si="9"/>
        <v/>
      </c>
    </row>
    <row r="31" spans="1:21" x14ac:dyDescent="0.3">
      <c r="A31" s="44" t="str">
        <f>IF(COUNTIFS(Basicdata!$B$2:$B$2500,1,Basicdata!$D$2:$D$2500,Crops!$B$5,Basicdata!$H$2:$H$2500,Crops!$M22)&gt;0,Crops!$M22,"")</f>
        <v/>
      </c>
      <c r="B31" t="str">
        <f>IF(A31="","",COUNTIFS(Basicdata!$B$2:$B$2500,1,Basicdata!$D$2:$D$2500,Crops!$B$5,Basicdata!$H$2:$H$2500,Crops!$M22))</f>
        <v/>
      </c>
      <c r="C31" t="str">
        <f>IF(A31="","",COUNTIFS(Basicdata!$B$2:$B$2500,1,Basicdata!$D$2:$D$2500,Crops!$B$5,Basicdata!$H$2:$H$2500,Crops!$M22,Basicdata!$K$2:$K$2500,1,Basicdata!$AI$2:$AI$2500,0))</f>
        <v/>
      </c>
      <c r="D31" t="str">
        <f>IF(A31="","",COUNTIFS(Basicdata!$B$2:$B$2500,1,Basicdata!$D$2:$D$2500,Crops!$B$5,Basicdata!$H$2:$H$2500,Crops!$M22,Basicdata!$K$2:$K$2500,2,Basicdata!$AI$2:$AI$2500,0))</f>
        <v/>
      </c>
      <c r="E31" t="str">
        <f>IF(A31="","",COUNTIFS(Basicdata!$B$2:$B$2500,1,Basicdata!$D$2:$D$2500,Crops!$B$5,Basicdata!$H$2:$H$2500,Crops!$M22,Basicdata!$K$2:$K$2500,3,Basicdata!$AI$2:$AI$2500,0))</f>
        <v/>
      </c>
      <c r="F31" t="str">
        <f t="shared" si="0"/>
        <v/>
      </c>
      <c r="G31" s="45" t="str">
        <f t="shared" si="1"/>
        <v/>
      </c>
      <c r="H31" s="45" t="str">
        <f t="shared" si="2"/>
        <v/>
      </c>
      <c r="I31" s="45" t="str">
        <f t="shared" si="3"/>
        <v/>
      </c>
      <c r="J31" s="45" t="str">
        <f t="shared" si="4"/>
        <v/>
      </c>
      <c r="L31" s="44" t="str">
        <f>IF(COUNTIFS(Basicdata!$B$2:$B$2500,2,Basicdata!$D$2:$D$2500,Crops!$B$5,Basicdata!$H$2:$H$2500,Crops!$M22)&gt;0,Crops!$M22,"")</f>
        <v/>
      </c>
      <c r="M31" t="str">
        <f>IF(L31="","",COUNTIFS(Basicdata!$B$2:$B$2500,2,Basicdata!$D$2:$D$2500,Crops!$B$5,Basicdata!$H$2:$H$2500,Crops!$M22))</f>
        <v/>
      </c>
      <c r="N31" t="str">
        <f>IF(L31="","",COUNTIFS(Basicdata!$B$2:$B$2500,2,Basicdata!$D$2:$D$2500,Crops!$B$5,Basicdata!$H$2:$H$2500,Crops!$M22,Basicdata!$K$2:$K$2500,1,Basicdata!$AI$2:$AI$2500,0))</f>
        <v/>
      </c>
      <c r="O31" t="str">
        <f>IF(L31="","",COUNTIFS(Basicdata!$B$2:$B$2500,2,Basicdata!$D$2:$D$2500,Crops!$B$5,Basicdata!$H$2:$H$2500,Crops!$M22,Basicdata!$K$2:$K$2500,2,Basicdata!$AI$2:$AI$2500,0))</f>
        <v/>
      </c>
      <c r="P31" t="str">
        <f>IF(L31="","",COUNTIFS(Basicdata!$B$2:$B$2500,2,Basicdata!$D$2:$D$2500,Crops!$B$5,Basicdata!$H$2:$H$2500,Crops!$M22,Basicdata!$K$2:$K$2500,3,Basicdata!$AI$2:$AI$2500,0))</f>
        <v/>
      </c>
      <c r="Q31" t="str">
        <f t="shared" si="5"/>
        <v/>
      </c>
      <c r="R31" s="45" t="str">
        <f t="shared" si="6"/>
        <v/>
      </c>
      <c r="S31" s="45" t="str">
        <f t="shared" si="7"/>
        <v/>
      </c>
      <c r="T31" s="45" t="str">
        <f t="shared" si="8"/>
        <v/>
      </c>
      <c r="U31" s="45" t="str">
        <f t="shared" si="9"/>
        <v/>
      </c>
    </row>
    <row r="32" spans="1:21" x14ac:dyDescent="0.3">
      <c r="A32" s="44" t="str">
        <f>IF(COUNTIFS(Basicdata!$B$2:$B$2500,1,Basicdata!$D$2:$D$2500,Crops!$B$5,Basicdata!$H$2:$H$2500,Crops!$M23)&gt;0,Crops!$M23,"")</f>
        <v/>
      </c>
      <c r="B32" t="str">
        <f>IF(A32="","",COUNTIFS(Basicdata!$B$2:$B$2500,1,Basicdata!$D$2:$D$2500,Crops!$B$5,Basicdata!$H$2:$H$2500,Crops!$M23))</f>
        <v/>
      </c>
      <c r="C32" t="str">
        <f>IF(A32="","",COUNTIFS(Basicdata!$B$2:$B$2500,1,Basicdata!$D$2:$D$2500,Crops!$B$5,Basicdata!$H$2:$H$2500,Crops!$M23,Basicdata!$K$2:$K$2500,1,Basicdata!$AI$2:$AI$2500,0))</f>
        <v/>
      </c>
      <c r="D32" t="str">
        <f>IF(A32="","",COUNTIFS(Basicdata!$B$2:$B$2500,1,Basicdata!$D$2:$D$2500,Crops!$B$5,Basicdata!$H$2:$H$2500,Crops!$M23,Basicdata!$K$2:$K$2500,2,Basicdata!$AI$2:$AI$2500,0))</f>
        <v/>
      </c>
      <c r="E32" t="str">
        <f>IF(A32="","",COUNTIFS(Basicdata!$B$2:$B$2500,1,Basicdata!$D$2:$D$2500,Crops!$B$5,Basicdata!$H$2:$H$2500,Crops!$M23,Basicdata!$K$2:$K$2500,3,Basicdata!$AI$2:$AI$2500,0))</f>
        <v/>
      </c>
      <c r="F32" t="str">
        <f t="shared" si="0"/>
        <v/>
      </c>
      <c r="G32" s="45" t="str">
        <f t="shared" si="1"/>
        <v/>
      </c>
      <c r="H32" s="45" t="str">
        <f t="shared" si="2"/>
        <v/>
      </c>
      <c r="I32" s="45" t="str">
        <f t="shared" si="3"/>
        <v/>
      </c>
      <c r="J32" s="45" t="str">
        <f t="shared" si="4"/>
        <v/>
      </c>
      <c r="L32" s="44" t="str">
        <f>IF(COUNTIFS(Basicdata!$B$2:$B$2500,2,Basicdata!$D$2:$D$2500,Crops!$B$5,Basicdata!$H$2:$H$2500,Crops!$M23)&gt;0,Crops!$M23,"")</f>
        <v/>
      </c>
      <c r="M32" t="str">
        <f>IF(L32="","",COUNTIFS(Basicdata!$B$2:$B$2500,2,Basicdata!$D$2:$D$2500,Crops!$B$5,Basicdata!$H$2:$H$2500,Crops!$M23))</f>
        <v/>
      </c>
      <c r="N32" t="str">
        <f>IF(L32="","",COUNTIFS(Basicdata!$B$2:$B$2500,2,Basicdata!$D$2:$D$2500,Crops!$B$5,Basicdata!$H$2:$H$2500,Crops!$M23,Basicdata!$K$2:$K$2500,1,Basicdata!$AI$2:$AI$2500,0))</f>
        <v/>
      </c>
      <c r="O32" t="str">
        <f>IF(L32="","",COUNTIFS(Basicdata!$B$2:$B$2500,2,Basicdata!$D$2:$D$2500,Crops!$B$5,Basicdata!$H$2:$H$2500,Crops!$M23,Basicdata!$K$2:$K$2500,2,Basicdata!$AI$2:$AI$2500,0))</f>
        <v/>
      </c>
      <c r="P32" t="str">
        <f>IF(L32="","",COUNTIFS(Basicdata!$B$2:$B$2500,2,Basicdata!$D$2:$D$2500,Crops!$B$5,Basicdata!$H$2:$H$2500,Crops!$M23,Basicdata!$K$2:$K$2500,3,Basicdata!$AI$2:$AI$2500,0))</f>
        <v/>
      </c>
      <c r="Q32" t="str">
        <f t="shared" si="5"/>
        <v/>
      </c>
      <c r="R32" s="45" t="str">
        <f t="shared" si="6"/>
        <v/>
      </c>
      <c r="S32" s="45" t="str">
        <f t="shared" si="7"/>
        <v/>
      </c>
      <c r="T32" s="45" t="str">
        <f t="shared" si="8"/>
        <v/>
      </c>
      <c r="U32" s="45" t="str">
        <f t="shared" si="9"/>
        <v/>
      </c>
    </row>
    <row r="33" spans="1:21" x14ac:dyDescent="0.3">
      <c r="A33" s="44" t="str">
        <f>IF(COUNTIFS(Basicdata!$B$2:$B$2500,1,Basicdata!$D$2:$D$2500,Crops!$B$5,Basicdata!$H$2:$H$2500,Crops!$M24)&gt;0,Crops!$M24,"")</f>
        <v/>
      </c>
      <c r="B33" t="str">
        <f>IF(A33="","",COUNTIFS(Basicdata!$B$2:$B$2500,1,Basicdata!$D$2:$D$2500,Crops!$B$5,Basicdata!$H$2:$H$2500,Crops!$M24))</f>
        <v/>
      </c>
      <c r="C33" t="str">
        <f>IF(A33="","",COUNTIFS(Basicdata!$B$2:$B$2500,1,Basicdata!$D$2:$D$2500,Crops!$B$5,Basicdata!$H$2:$H$2500,Crops!$M24,Basicdata!$K$2:$K$2500,1,Basicdata!$AI$2:$AI$2500,0))</f>
        <v/>
      </c>
      <c r="D33" t="str">
        <f>IF(A33="","",COUNTIFS(Basicdata!$B$2:$B$2500,1,Basicdata!$D$2:$D$2500,Crops!$B$5,Basicdata!$H$2:$H$2500,Crops!$M24,Basicdata!$K$2:$K$2500,2,Basicdata!$AI$2:$AI$2500,0))</f>
        <v/>
      </c>
      <c r="E33" t="str">
        <f>IF(A33="","",COUNTIFS(Basicdata!$B$2:$B$2500,1,Basicdata!$D$2:$D$2500,Crops!$B$5,Basicdata!$H$2:$H$2500,Crops!$M24,Basicdata!$K$2:$K$2500,3,Basicdata!$AI$2:$AI$2500,0))</f>
        <v/>
      </c>
      <c r="F33" t="str">
        <f t="shared" si="0"/>
        <v/>
      </c>
      <c r="G33" s="45" t="str">
        <f t="shared" si="1"/>
        <v/>
      </c>
      <c r="H33" s="45" t="str">
        <f t="shared" si="2"/>
        <v/>
      </c>
      <c r="I33" s="45" t="str">
        <f t="shared" si="3"/>
        <v/>
      </c>
      <c r="J33" s="45" t="str">
        <f t="shared" si="4"/>
        <v/>
      </c>
      <c r="L33" s="44" t="str">
        <f>IF(COUNTIFS(Basicdata!$B$2:$B$2500,2,Basicdata!$D$2:$D$2500,Crops!$B$5,Basicdata!$H$2:$H$2500,Crops!$M24)&gt;0,Crops!$M24,"")</f>
        <v/>
      </c>
      <c r="M33" t="str">
        <f>IF(L33="","",COUNTIFS(Basicdata!$B$2:$B$2500,2,Basicdata!$D$2:$D$2500,Crops!$B$5,Basicdata!$H$2:$H$2500,Crops!$M24))</f>
        <v/>
      </c>
      <c r="N33" t="str">
        <f>IF(L33="","",COUNTIFS(Basicdata!$B$2:$B$2500,2,Basicdata!$D$2:$D$2500,Crops!$B$5,Basicdata!$H$2:$H$2500,Crops!$M24,Basicdata!$K$2:$K$2500,1,Basicdata!$AI$2:$AI$2500,0))</f>
        <v/>
      </c>
      <c r="O33" t="str">
        <f>IF(L33="","",COUNTIFS(Basicdata!$B$2:$B$2500,2,Basicdata!$D$2:$D$2500,Crops!$B$5,Basicdata!$H$2:$H$2500,Crops!$M24,Basicdata!$K$2:$K$2500,2,Basicdata!$AI$2:$AI$2500,0))</f>
        <v/>
      </c>
      <c r="P33" t="str">
        <f>IF(L33="","",COUNTIFS(Basicdata!$B$2:$B$2500,2,Basicdata!$D$2:$D$2500,Crops!$B$5,Basicdata!$H$2:$H$2500,Crops!$M24,Basicdata!$K$2:$K$2500,3,Basicdata!$AI$2:$AI$2500,0))</f>
        <v/>
      </c>
      <c r="Q33" t="str">
        <f t="shared" si="5"/>
        <v/>
      </c>
      <c r="R33" s="45" t="str">
        <f t="shared" si="6"/>
        <v/>
      </c>
      <c r="S33" s="45" t="str">
        <f t="shared" si="7"/>
        <v/>
      </c>
      <c r="T33" s="45" t="str">
        <f t="shared" si="8"/>
        <v/>
      </c>
      <c r="U33" s="45" t="str">
        <f t="shared" si="9"/>
        <v/>
      </c>
    </row>
    <row r="34" spans="1:21" x14ac:dyDescent="0.3">
      <c r="A34" s="44" t="str">
        <f>IF(COUNTIFS(Basicdata!$B$2:$B$2500,1,Basicdata!$D$2:$D$2500,Crops!$B$5,Basicdata!$H$2:$H$2500,Crops!$M25)&gt;0,Crops!$M25,"")</f>
        <v/>
      </c>
      <c r="B34" t="str">
        <f>IF(A34="","",COUNTIFS(Basicdata!$B$2:$B$2500,1,Basicdata!$D$2:$D$2500,Crops!$B$5,Basicdata!$H$2:$H$2500,Crops!$M25))</f>
        <v/>
      </c>
      <c r="C34" t="str">
        <f>IF(A34="","",COUNTIFS(Basicdata!$B$2:$B$2500,1,Basicdata!$D$2:$D$2500,Crops!$B$5,Basicdata!$H$2:$H$2500,Crops!$M25,Basicdata!$K$2:$K$2500,1,Basicdata!$AI$2:$AI$2500,0))</f>
        <v/>
      </c>
      <c r="D34" t="str">
        <f>IF(A34="","",COUNTIFS(Basicdata!$B$2:$B$2500,1,Basicdata!$D$2:$D$2500,Crops!$B$5,Basicdata!$H$2:$H$2500,Crops!$M25,Basicdata!$K$2:$K$2500,2,Basicdata!$AI$2:$AI$2500,0))</f>
        <v/>
      </c>
      <c r="E34" t="str">
        <f>IF(A34="","",COUNTIFS(Basicdata!$B$2:$B$2500,1,Basicdata!$D$2:$D$2500,Crops!$B$5,Basicdata!$H$2:$H$2500,Crops!$M25,Basicdata!$K$2:$K$2500,3,Basicdata!$AI$2:$AI$2500,0))</f>
        <v/>
      </c>
      <c r="F34" t="str">
        <f t="shared" si="0"/>
        <v/>
      </c>
      <c r="G34" s="45" t="str">
        <f t="shared" si="1"/>
        <v/>
      </c>
      <c r="H34" s="45" t="str">
        <f t="shared" si="2"/>
        <v/>
      </c>
      <c r="I34" s="45" t="str">
        <f t="shared" si="3"/>
        <v/>
      </c>
      <c r="J34" s="45" t="str">
        <f t="shared" si="4"/>
        <v/>
      </c>
      <c r="L34" s="44" t="str">
        <f>IF(COUNTIFS(Basicdata!$B$2:$B$2500,2,Basicdata!$D$2:$D$2500,Crops!$B$5,Basicdata!$H$2:$H$2500,Crops!$M25)&gt;0,Crops!$M25,"")</f>
        <v/>
      </c>
      <c r="M34" t="str">
        <f>IF(L34="","",COUNTIFS(Basicdata!$B$2:$B$2500,2,Basicdata!$D$2:$D$2500,Crops!$B$5,Basicdata!$H$2:$H$2500,Crops!$M25))</f>
        <v/>
      </c>
      <c r="N34" t="str">
        <f>IF(L34="","",COUNTIFS(Basicdata!$B$2:$B$2500,2,Basicdata!$D$2:$D$2500,Crops!$B$5,Basicdata!$H$2:$H$2500,Crops!$M25,Basicdata!$K$2:$K$2500,1,Basicdata!$AI$2:$AI$2500,0))</f>
        <v/>
      </c>
      <c r="O34" t="str">
        <f>IF(L34="","",COUNTIFS(Basicdata!$B$2:$B$2500,2,Basicdata!$D$2:$D$2500,Crops!$B$5,Basicdata!$H$2:$H$2500,Crops!$M25,Basicdata!$K$2:$K$2500,2,Basicdata!$AI$2:$AI$2500,0))</f>
        <v/>
      </c>
      <c r="P34" t="str">
        <f>IF(L34="","",COUNTIFS(Basicdata!$B$2:$B$2500,2,Basicdata!$D$2:$D$2500,Crops!$B$5,Basicdata!$H$2:$H$2500,Crops!$M25,Basicdata!$K$2:$K$2500,3,Basicdata!$AI$2:$AI$2500,0))</f>
        <v/>
      </c>
      <c r="Q34" t="str">
        <f t="shared" si="5"/>
        <v/>
      </c>
      <c r="R34" s="45" t="str">
        <f t="shared" si="6"/>
        <v/>
      </c>
      <c r="S34" s="45" t="str">
        <f t="shared" si="7"/>
        <v/>
      </c>
      <c r="T34" s="45" t="str">
        <f t="shared" si="8"/>
        <v/>
      </c>
      <c r="U34" s="45" t="str">
        <f t="shared" si="9"/>
        <v/>
      </c>
    </row>
    <row r="35" spans="1:21" x14ac:dyDescent="0.3">
      <c r="A35" s="44" t="str">
        <f>IF(COUNTIFS(Basicdata!$B$2:$B$2500,1,Basicdata!$D$2:$D$2500,Crops!$B$5,Basicdata!$H$2:$H$2500,Crops!$M26)&gt;0,Crops!$M26,"")</f>
        <v/>
      </c>
      <c r="B35" t="str">
        <f>IF(A35="","",COUNTIFS(Basicdata!$B$2:$B$2500,1,Basicdata!$D$2:$D$2500,Crops!$B$5,Basicdata!$H$2:$H$2500,Crops!$M26))</f>
        <v/>
      </c>
      <c r="C35" t="str">
        <f>IF(A35="","",COUNTIFS(Basicdata!$B$2:$B$2500,1,Basicdata!$D$2:$D$2500,Crops!$B$5,Basicdata!$H$2:$H$2500,Crops!$M26,Basicdata!$K$2:$K$2500,1,Basicdata!$AI$2:$AI$2500,0))</f>
        <v/>
      </c>
      <c r="D35" t="str">
        <f>IF(A35="","",COUNTIFS(Basicdata!$B$2:$B$2500,1,Basicdata!$D$2:$D$2500,Crops!$B$5,Basicdata!$H$2:$H$2500,Crops!$M26,Basicdata!$K$2:$K$2500,2,Basicdata!$AI$2:$AI$2500,0))</f>
        <v/>
      </c>
      <c r="E35" t="str">
        <f>IF(A35="","",COUNTIFS(Basicdata!$B$2:$B$2500,1,Basicdata!$D$2:$D$2500,Crops!$B$5,Basicdata!$H$2:$H$2500,Crops!$M26,Basicdata!$K$2:$K$2500,3,Basicdata!$AI$2:$AI$2500,0))</f>
        <v/>
      </c>
      <c r="F35" t="str">
        <f t="shared" si="0"/>
        <v/>
      </c>
      <c r="G35" s="45" t="str">
        <f t="shared" si="1"/>
        <v/>
      </c>
      <c r="H35" s="45" t="str">
        <f t="shared" si="2"/>
        <v/>
      </c>
      <c r="I35" s="45" t="str">
        <f t="shared" si="3"/>
        <v/>
      </c>
      <c r="J35" s="45" t="str">
        <f t="shared" si="4"/>
        <v/>
      </c>
      <c r="L35" s="44" t="str">
        <f>IF(COUNTIFS(Basicdata!$B$2:$B$2500,2,Basicdata!$D$2:$D$2500,Crops!$B$5,Basicdata!$H$2:$H$2500,Crops!$M26)&gt;0,Crops!$M26,"")</f>
        <v/>
      </c>
      <c r="M35" t="str">
        <f>IF(L35="","",COUNTIFS(Basicdata!$B$2:$B$2500,2,Basicdata!$D$2:$D$2500,Crops!$B$5,Basicdata!$H$2:$H$2500,Crops!$M26))</f>
        <v/>
      </c>
      <c r="N35" t="str">
        <f>IF(L35="","",COUNTIFS(Basicdata!$B$2:$B$2500,2,Basicdata!$D$2:$D$2500,Crops!$B$5,Basicdata!$H$2:$H$2500,Crops!$M26,Basicdata!$K$2:$K$2500,1,Basicdata!$AI$2:$AI$2500,0))</f>
        <v/>
      </c>
      <c r="O35" t="str">
        <f>IF(L35="","",COUNTIFS(Basicdata!$B$2:$B$2500,2,Basicdata!$D$2:$D$2500,Crops!$B$5,Basicdata!$H$2:$H$2500,Crops!$M26,Basicdata!$K$2:$K$2500,2,Basicdata!$AI$2:$AI$2500,0))</f>
        <v/>
      </c>
      <c r="P35" t="str">
        <f>IF(L35="","",COUNTIFS(Basicdata!$B$2:$B$2500,2,Basicdata!$D$2:$D$2500,Crops!$B$5,Basicdata!$H$2:$H$2500,Crops!$M26,Basicdata!$K$2:$K$2500,3,Basicdata!$AI$2:$AI$2500,0))</f>
        <v/>
      </c>
      <c r="Q35" t="str">
        <f t="shared" si="5"/>
        <v/>
      </c>
      <c r="R35" s="45" t="str">
        <f t="shared" si="6"/>
        <v/>
      </c>
      <c r="S35" s="45" t="str">
        <f t="shared" si="7"/>
        <v/>
      </c>
      <c r="T35" s="45" t="str">
        <f t="shared" si="8"/>
        <v/>
      </c>
      <c r="U35" s="45" t="str">
        <f t="shared" si="9"/>
        <v/>
      </c>
    </row>
    <row r="36" spans="1:21" x14ac:dyDescent="0.3">
      <c r="A36" s="44" t="str">
        <f>IF(COUNTIFS(Basicdata!$B$2:$B$2500,1,Basicdata!$D$2:$D$2500,Crops!$B$5,Basicdata!$H$2:$H$2500,Crops!$M27)&gt;0,Crops!$M27,"")</f>
        <v/>
      </c>
      <c r="B36" t="str">
        <f>IF(A36="","",COUNTIFS(Basicdata!$B$2:$B$2500,1,Basicdata!$D$2:$D$2500,Crops!$B$5,Basicdata!$H$2:$H$2500,Crops!$M27))</f>
        <v/>
      </c>
      <c r="C36" t="str">
        <f>IF(A36="","",COUNTIFS(Basicdata!$B$2:$B$2500,1,Basicdata!$D$2:$D$2500,Crops!$B$5,Basicdata!$H$2:$H$2500,Crops!$M27,Basicdata!$K$2:$K$2500,1,Basicdata!$AI$2:$AI$2500,0))</f>
        <v/>
      </c>
      <c r="D36" t="str">
        <f>IF(A36="","",COUNTIFS(Basicdata!$B$2:$B$2500,1,Basicdata!$D$2:$D$2500,Crops!$B$5,Basicdata!$H$2:$H$2500,Crops!$M27,Basicdata!$K$2:$K$2500,2,Basicdata!$AI$2:$AI$2500,0))</f>
        <v/>
      </c>
      <c r="E36" t="str">
        <f>IF(A36="","",COUNTIFS(Basicdata!$B$2:$B$2500,1,Basicdata!$D$2:$D$2500,Crops!$B$5,Basicdata!$H$2:$H$2500,Crops!$M27,Basicdata!$K$2:$K$2500,3,Basicdata!$AI$2:$AI$2500,0))</f>
        <v/>
      </c>
      <c r="F36" t="str">
        <f t="shared" si="0"/>
        <v/>
      </c>
      <c r="G36" s="45" t="str">
        <f t="shared" si="1"/>
        <v/>
      </c>
      <c r="H36" s="45" t="str">
        <f t="shared" si="2"/>
        <v/>
      </c>
      <c r="I36" s="45" t="str">
        <f t="shared" si="3"/>
        <v/>
      </c>
      <c r="J36" s="45" t="str">
        <f t="shared" si="4"/>
        <v/>
      </c>
      <c r="L36" s="44" t="str">
        <f>IF(COUNTIFS(Basicdata!$B$2:$B$2500,2,Basicdata!$D$2:$D$2500,Crops!$B$5,Basicdata!$H$2:$H$2500,Crops!$M27)&gt;0,Crops!$M27,"")</f>
        <v/>
      </c>
      <c r="M36" t="str">
        <f>IF(L36="","",COUNTIFS(Basicdata!$B$2:$B$2500,2,Basicdata!$D$2:$D$2500,Crops!$B$5,Basicdata!$H$2:$H$2500,Crops!$M27))</f>
        <v/>
      </c>
      <c r="N36" t="str">
        <f>IF(L36="","",COUNTIFS(Basicdata!$B$2:$B$2500,2,Basicdata!$D$2:$D$2500,Crops!$B$5,Basicdata!$H$2:$H$2500,Crops!$M27,Basicdata!$K$2:$K$2500,1,Basicdata!$AI$2:$AI$2500,0))</f>
        <v/>
      </c>
      <c r="O36" t="str">
        <f>IF(L36="","",COUNTIFS(Basicdata!$B$2:$B$2500,2,Basicdata!$D$2:$D$2500,Crops!$B$5,Basicdata!$H$2:$H$2500,Crops!$M27,Basicdata!$K$2:$K$2500,2,Basicdata!$AI$2:$AI$2500,0))</f>
        <v/>
      </c>
      <c r="P36" t="str">
        <f>IF(L36="","",COUNTIFS(Basicdata!$B$2:$B$2500,2,Basicdata!$D$2:$D$2500,Crops!$B$5,Basicdata!$H$2:$H$2500,Crops!$M27,Basicdata!$K$2:$K$2500,3,Basicdata!$AI$2:$AI$2500,0))</f>
        <v/>
      </c>
      <c r="Q36" t="str">
        <f t="shared" si="5"/>
        <v/>
      </c>
      <c r="R36" s="45" t="str">
        <f t="shared" si="6"/>
        <v/>
      </c>
      <c r="S36" s="45" t="str">
        <f t="shared" si="7"/>
        <v/>
      </c>
      <c r="T36" s="45" t="str">
        <f t="shared" si="8"/>
        <v/>
      </c>
      <c r="U36" s="45" t="str">
        <f t="shared" si="9"/>
        <v/>
      </c>
    </row>
    <row r="37" spans="1:21" x14ac:dyDescent="0.3">
      <c r="A37" s="44" t="str">
        <f>IF(COUNTIFS(Basicdata!$B$2:$B$2500,1,Basicdata!$D$2:$D$2500,Crops!$B$5,Basicdata!$H$2:$H$2500,Crops!$M28)&gt;0,Crops!$M28,"")</f>
        <v/>
      </c>
      <c r="B37" t="str">
        <f>IF(A37="","",COUNTIFS(Basicdata!$B$2:$B$2500,1,Basicdata!$D$2:$D$2500,Crops!$B$5,Basicdata!$H$2:$H$2500,Crops!$M28))</f>
        <v/>
      </c>
      <c r="C37" t="str">
        <f>IF(A37="","",COUNTIFS(Basicdata!$B$2:$B$2500,1,Basicdata!$D$2:$D$2500,Crops!$B$5,Basicdata!$H$2:$H$2500,Crops!$M28,Basicdata!$K$2:$K$2500,1,Basicdata!$AI$2:$AI$2500,0))</f>
        <v/>
      </c>
      <c r="D37" t="str">
        <f>IF(A37="","",COUNTIFS(Basicdata!$B$2:$B$2500,1,Basicdata!$D$2:$D$2500,Crops!$B$5,Basicdata!$H$2:$H$2500,Crops!$M28,Basicdata!$K$2:$K$2500,2,Basicdata!$AI$2:$AI$2500,0))</f>
        <v/>
      </c>
      <c r="E37" t="str">
        <f>IF(A37="","",COUNTIFS(Basicdata!$B$2:$B$2500,1,Basicdata!$D$2:$D$2500,Crops!$B$5,Basicdata!$H$2:$H$2500,Crops!$M28,Basicdata!$K$2:$K$2500,3,Basicdata!$AI$2:$AI$2500,0))</f>
        <v/>
      </c>
      <c r="F37" t="str">
        <f t="shared" si="0"/>
        <v/>
      </c>
      <c r="G37" s="45" t="str">
        <f t="shared" si="1"/>
        <v/>
      </c>
      <c r="H37" s="45" t="str">
        <f t="shared" si="2"/>
        <v/>
      </c>
      <c r="I37" s="45" t="str">
        <f t="shared" si="3"/>
        <v/>
      </c>
      <c r="J37" s="45" t="str">
        <f t="shared" si="4"/>
        <v/>
      </c>
      <c r="L37" s="44" t="str">
        <f>IF(COUNTIFS(Basicdata!$B$2:$B$2500,2,Basicdata!$D$2:$D$2500,Crops!$B$5,Basicdata!$H$2:$H$2500,Crops!$M28)&gt;0,Crops!$M28,"")</f>
        <v/>
      </c>
      <c r="M37" t="str">
        <f>IF(L37="","",COUNTIFS(Basicdata!$B$2:$B$2500,2,Basicdata!$D$2:$D$2500,Crops!$B$5,Basicdata!$H$2:$H$2500,Crops!$M28))</f>
        <v/>
      </c>
      <c r="N37" t="str">
        <f>IF(L37="","",COUNTIFS(Basicdata!$B$2:$B$2500,2,Basicdata!$D$2:$D$2500,Crops!$B$5,Basicdata!$H$2:$H$2500,Crops!$M28,Basicdata!$K$2:$K$2500,1,Basicdata!$AI$2:$AI$2500,0))</f>
        <v/>
      </c>
      <c r="O37" t="str">
        <f>IF(L37="","",COUNTIFS(Basicdata!$B$2:$B$2500,2,Basicdata!$D$2:$D$2500,Crops!$B$5,Basicdata!$H$2:$H$2500,Crops!$M28,Basicdata!$K$2:$K$2500,2,Basicdata!$AI$2:$AI$2500,0))</f>
        <v/>
      </c>
      <c r="P37" t="str">
        <f>IF(L37="","",COUNTIFS(Basicdata!$B$2:$B$2500,2,Basicdata!$D$2:$D$2500,Crops!$B$5,Basicdata!$H$2:$H$2500,Crops!$M28,Basicdata!$K$2:$K$2500,3,Basicdata!$AI$2:$AI$2500,0))</f>
        <v/>
      </c>
      <c r="Q37" t="str">
        <f t="shared" si="5"/>
        <v/>
      </c>
      <c r="R37" s="45" t="str">
        <f t="shared" si="6"/>
        <v/>
      </c>
      <c r="S37" s="45" t="str">
        <f t="shared" si="7"/>
        <v/>
      </c>
      <c r="T37" s="45" t="str">
        <f t="shared" si="8"/>
        <v/>
      </c>
      <c r="U37" s="45" t="str">
        <f t="shared" si="9"/>
        <v/>
      </c>
    </row>
    <row r="38" spans="1:21" x14ac:dyDescent="0.3">
      <c r="A38" s="44" t="str">
        <f>IF(COUNTIFS(Basicdata!$B$2:$B$2500,1,Basicdata!$D$2:$D$2500,Crops!$B$5,Basicdata!$H$2:$H$2500,Crops!$M29)&gt;0,Crops!$M29,"")</f>
        <v/>
      </c>
      <c r="B38" t="str">
        <f>IF(A38="","",COUNTIFS(Basicdata!$B$2:$B$2500,1,Basicdata!$D$2:$D$2500,Crops!$B$5,Basicdata!$H$2:$H$2500,Crops!$M29))</f>
        <v/>
      </c>
      <c r="C38" t="str">
        <f>IF(A38="","",COUNTIFS(Basicdata!$B$2:$B$2500,1,Basicdata!$D$2:$D$2500,Crops!$B$5,Basicdata!$H$2:$H$2500,Crops!$M29,Basicdata!$K$2:$K$2500,1,Basicdata!$AI$2:$AI$2500,0))</f>
        <v/>
      </c>
      <c r="D38" t="str">
        <f>IF(A38="","",COUNTIFS(Basicdata!$B$2:$B$2500,1,Basicdata!$D$2:$D$2500,Crops!$B$5,Basicdata!$H$2:$H$2500,Crops!$M29,Basicdata!$K$2:$K$2500,2,Basicdata!$AI$2:$AI$2500,0))</f>
        <v/>
      </c>
      <c r="E38" t="str">
        <f>IF(A38="","",COUNTIFS(Basicdata!$B$2:$B$2500,1,Basicdata!$D$2:$D$2500,Crops!$B$5,Basicdata!$H$2:$H$2500,Crops!$M29,Basicdata!$K$2:$K$2500,3,Basicdata!$AI$2:$AI$2500,0))</f>
        <v/>
      </c>
      <c r="F38" t="str">
        <f t="shared" si="0"/>
        <v/>
      </c>
      <c r="G38" s="45" t="str">
        <f t="shared" si="1"/>
        <v/>
      </c>
      <c r="H38" s="45" t="str">
        <f t="shared" si="2"/>
        <v/>
      </c>
      <c r="I38" s="45" t="str">
        <f t="shared" si="3"/>
        <v/>
      </c>
      <c r="J38" s="45" t="str">
        <f t="shared" si="4"/>
        <v/>
      </c>
      <c r="L38" s="44" t="str">
        <f>IF(COUNTIFS(Basicdata!$B$2:$B$2500,2,Basicdata!$D$2:$D$2500,Crops!$B$5,Basicdata!$H$2:$H$2500,Crops!$M29)&gt;0,Crops!$M29,"")</f>
        <v/>
      </c>
      <c r="M38" t="str">
        <f>IF(L38="","",COUNTIFS(Basicdata!$B$2:$B$2500,2,Basicdata!$D$2:$D$2500,Crops!$B$5,Basicdata!$H$2:$H$2500,Crops!$M29))</f>
        <v/>
      </c>
      <c r="N38" t="str">
        <f>IF(L38="","",COUNTIFS(Basicdata!$B$2:$B$2500,2,Basicdata!$D$2:$D$2500,Crops!$B$5,Basicdata!$H$2:$H$2500,Crops!$M29,Basicdata!$K$2:$K$2500,1,Basicdata!$AI$2:$AI$2500,0))</f>
        <v/>
      </c>
      <c r="O38" t="str">
        <f>IF(L38="","",COUNTIFS(Basicdata!$B$2:$B$2500,2,Basicdata!$D$2:$D$2500,Crops!$B$5,Basicdata!$H$2:$H$2500,Crops!$M29,Basicdata!$K$2:$K$2500,2,Basicdata!$AI$2:$AI$2500,0))</f>
        <v/>
      </c>
      <c r="P38" t="str">
        <f>IF(L38="","",COUNTIFS(Basicdata!$B$2:$B$2500,2,Basicdata!$D$2:$D$2500,Crops!$B$5,Basicdata!$H$2:$H$2500,Crops!$M29,Basicdata!$K$2:$K$2500,3,Basicdata!$AI$2:$AI$2500,0))</f>
        <v/>
      </c>
      <c r="Q38" t="str">
        <f t="shared" si="5"/>
        <v/>
      </c>
      <c r="R38" s="45" t="str">
        <f t="shared" si="6"/>
        <v/>
      </c>
      <c r="S38" s="45" t="str">
        <f t="shared" si="7"/>
        <v/>
      </c>
      <c r="T38" s="45" t="str">
        <f t="shared" si="8"/>
        <v/>
      </c>
      <c r="U38" s="45" t="str">
        <f t="shared" si="9"/>
        <v/>
      </c>
    </row>
    <row r="39" spans="1:21" x14ac:dyDescent="0.3">
      <c r="A39" s="44" t="str">
        <f>IF(COUNTIFS(Basicdata!$B$2:$B$2500,1,Basicdata!$D$2:$D$2500,Crops!$B$5,Basicdata!$H$2:$H$2500,Crops!$M30)&gt;0,Crops!$M30,"")</f>
        <v/>
      </c>
      <c r="B39" t="str">
        <f>IF(A39="","",COUNTIFS(Basicdata!$B$2:$B$2500,1,Basicdata!$D$2:$D$2500,Crops!$B$5,Basicdata!$H$2:$H$2500,Crops!$M30))</f>
        <v/>
      </c>
      <c r="C39" t="str">
        <f>IF(A39="","",COUNTIFS(Basicdata!$B$2:$B$2500,1,Basicdata!$D$2:$D$2500,Crops!$B$5,Basicdata!$H$2:$H$2500,Crops!$M30,Basicdata!$K$2:$K$2500,1,Basicdata!$AI$2:$AI$2500,0))</f>
        <v/>
      </c>
      <c r="D39" t="str">
        <f>IF(A39="","",COUNTIFS(Basicdata!$B$2:$B$2500,1,Basicdata!$D$2:$D$2500,Crops!$B$5,Basicdata!$H$2:$H$2500,Crops!$M30,Basicdata!$K$2:$K$2500,2,Basicdata!$AI$2:$AI$2500,0))</f>
        <v/>
      </c>
      <c r="E39" t="str">
        <f>IF(A39="","",COUNTIFS(Basicdata!$B$2:$B$2500,1,Basicdata!$D$2:$D$2500,Crops!$B$5,Basicdata!$H$2:$H$2500,Crops!$M30,Basicdata!$K$2:$K$2500,3,Basicdata!$AI$2:$AI$2500,0))</f>
        <v/>
      </c>
      <c r="F39" t="str">
        <f t="shared" si="0"/>
        <v/>
      </c>
      <c r="G39" s="45" t="str">
        <f t="shared" si="1"/>
        <v/>
      </c>
      <c r="H39" s="45" t="str">
        <f t="shared" si="2"/>
        <v/>
      </c>
      <c r="I39" s="45" t="str">
        <f t="shared" si="3"/>
        <v/>
      </c>
      <c r="J39" s="45" t="str">
        <f t="shared" si="4"/>
        <v/>
      </c>
      <c r="L39" s="44" t="str">
        <f>IF(COUNTIFS(Basicdata!$B$2:$B$2500,2,Basicdata!$D$2:$D$2500,Crops!$B$5,Basicdata!$H$2:$H$2500,Crops!$M30)&gt;0,Crops!$M30,"")</f>
        <v/>
      </c>
      <c r="M39" t="str">
        <f>IF(L39="","",COUNTIFS(Basicdata!$B$2:$B$2500,2,Basicdata!$D$2:$D$2500,Crops!$B$5,Basicdata!$H$2:$H$2500,Crops!$M30))</f>
        <v/>
      </c>
      <c r="N39" t="str">
        <f>IF(L39="","",COUNTIFS(Basicdata!$B$2:$B$2500,2,Basicdata!$D$2:$D$2500,Crops!$B$5,Basicdata!$H$2:$H$2500,Crops!$M30,Basicdata!$K$2:$K$2500,1,Basicdata!$AI$2:$AI$2500,0))</f>
        <v/>
      </c>
      <c r="O39" t="str">
        <f>IF(L39="","",COUNTIFS(Basicdata!$B$2:$B$2500,2,Basicdata!$D$2:$D$2500,Crops!$B$5,Basicdata!$H$2:$H$2500,Crops!$M30,Basicdata!$K$2:$K$2500,2,Basicdata!$AI$2:$AI$2500,0))</f>
        <v/>
      </c>
      <c r="P39" t="str">
        <f>IF(L39="","",COUNTIFS(Basicdata!$B$2:$B$2500,2,Basicdata!$D$2:$D$2500,Crops!$B$5,Basicdata!$H$2:$H$2500,Crops!$M30,Basicdata!$K$2:$K$2500,3,Basicdata!$AI$2:$AI$2500,0))</f>
        <v/>
      </c>
      <c r="Q39" t="str">
        <f t="shared" si="5"/>
        <v/>
      </c>
      <c r="R39" s="45" t="str">
        <f t="shared" si="6"/>
        <v/>
      </c>
      <c r="S39" s="45" t="str">
        <f t="shared" si="7"/>
        <v/>
      </c>
      <c r="T39" s="45" t="str">
        <f t="shared" si="8"/>
        <v/>
      </c>
      <c r="U39" s="45" t="str">
        <f t="shared" si="9"/>
        <v/>
      </c>
    </row>
    <row r="40" spans="1:21" x14ac:dyDescent="0.3">
      <c r="A40" s="44" t="str">
        <f>IF(COUNTIFS(Basicdata!$B$2:$B$2500,1,Basicdata!$D$2:$D$2500,Crops!$B$5,Basicdata!$H$2:$H$2500,Crops!$M31)&gt;0,Crops!$M31,"")</f>
        <v/>
      </c>
      <c r="B40" t="str">
        <f>IF(A40="","",COUNTIFS(Basicdata!$B$2:$B$2500,1,Basicdata!$D$2:$D$2500,Crops!$B$5,Basicdata!$H$2:$H$2500,Crops!$M31))</f>
        <v/>
      </c>
      <c r="C40" t="str">
        <f>IF(A40="","",COUNTIFS(Basicdata!$B$2:$B$2500,1,Basicdata!$D$2:$D$2500,Crops!$B$5,Basicdata!$H$2:$H$2500,Crops!$M31,Basicdata!$K$2:$K$2500,1,Basicdata!$AI$2:$AI$2500,0))</f>
        <v/>
      </c>
      <c r="D40" t="str">
        <f>IF(A40="","",COUNTIFS(Basicdata!$B$2:$B$2500,1,Basicdata!$D$2:$D$2500,Crops!$B$5,Basicdata!$H$2:$H$2500,Crops!$M31,Basicdata!$K$2:$K$2500,2,Basicdata!$AI$2:$AI$2500,0))</f>
        <v/>
      </c>
      <c r="E40" t="str">
        <f>IF(A40="","",COUNTIFS(Basicdata!$B$2:$B$2500,1,Basicdata!$D$2:$D$2500,Crops!$B$5,Basicdata!$H$2:$H$2500,Crops!$M31,Basicdata!$K$2:$K$2500,3,Basicdata!$AI$2:$AI$2500,0))</f>
        <v/>
      </c>
      <c r="F40" t="str">
        <f t="shared" si="0"/>
        <v/>
      </c>
      <c r="G40" s="45" t="str">
        <f t="shared" si="1"/>
        <v/>
      </c>
      <c r="H40" s="45" t="str">
        <f t="shared" si="2"/>
        <v/>
      </c>
      <c r="I40" s="45" t="str">
        <f t="shared" si="3"/>
        <v/>
      </c>
      <c r="J40" s="45" t="str">
        <f t="shared" si="4"/>
        <v/>
      </c>
      <c r="L40" s="44" t="str">
        <f>IF(COUNTIFS(Basicdata!$B$2:$B$2500,2,Basicdata!$D$2:$D$2500,Crops!$B$5,Basicdata!$H$2:$H$2500,Crops!$M31)&gt;0,Crops!$M31,"")</f>
        <v/>
      </c>
      <c r="M40" t="str">
        <f>IF(L40="","",COUNTIFS(Basicdata!$B$2:$B$2500,2,Basicdata!$D$2:$D$2500,Crops!$B$5,Basicdata!$H$2:$H$2500,Crops!$M31))</f>
        <v/>
      </c>
      <c r="N40" t="str">
        <f>IF(L40="","",COUNTIFS(Basicdata!$B$2:$B$2500,2,Basicdata!$D$2:$D$2500,Crops!$B$5,Basicdata!$H$2:$H$2500,Crops!$M31,Basicdata!$K$2:$K$2500,1,Basicdata!$AI$2:$AI$2500,0))</f>
        <v/>
      </c>
      <c r="O40" t="str">
        <f>IF(L40="","",COUNTIFS(Basicdata!$B$2:$B$2500,2,Basicdata!$D$2:$D$2500,Crops!$B$5,Basicdata!$H$2:$H$2500,Crops!$M31,Basicdata!$K$2:$K$2500,2,Basicdata!$AI$2:$AI$2500,0))</f>
        <v/>
      </c>
      <c r="P40" t="str">
        <f>IF(L40="","",COUNTIFS(Basicdata!$B$2:$B$2500,2,Basicdata!$D$2:$D$2500,Crops!$B$5,Basicdata!$H$2:$H$2500,Crops!$M31,Basicdata!$K$2:$K$2500,3,Basicdata!$AI$2:$AI$2500,0))</f>
        <v/>
      </c>
      <c r="Q40" t="str">
        <f t="shared" si="5"/>
        <v/>
      </c>
      <c r="R40" s="45" t="str">
        <f t="shared" si="6"/>
        <v/>
      </c>
      <c r="S40" s="45" t="str">
        <f t="shared" si="7"/>
        <v/>
      </c>
      <c r="T40" s="45" t="str">
        <f t="shared" si="8"/>
        <v/>
      </c>
      <c r="U40" s="45" t="str">
        <f t="shared" si="9"/>
        <v/>
      </c>
    </row>
    <row r="41" spans="1:21" x14ac:dyDescent="0.3">
      <c r="A41" s="44" t="str">
        <f>IF(COUNTIFS(Basicdata!$B$2:$B$2500,1,Basicdata!$D$2:$D$2500,Crops!$B$5,Basicdata!$H$2:$H$2500,Crops!$M32)&gt;0,Crops!$M32,"")</f>
        <v/>
      </c>
      <c r="B41" t="str">
        <f>IF(A41="","",COUNTIFS(Basicdata!$B$2:$B$2500,1,Basicdata!$D$2:$D$2500,Crops!$B$5,Basicdata!$H$2:$H$2500,Crops!$M32))</f>
        <v/>
      </c>
      <c r="C41" t="str">
        <f>IF(A41="","",COUNTIFS(Basicdata!$B$2:$B$2500,1,Basicdata!$D$2:$D$2500,Crops!$B$5,Basicdata!$H$2:$H$2500,Crops!$M32,Basicdata!$K$2:$K$2500,1,Basicdata!$AI$2:$AI$2500,0))</f>
        <v/>
      </c>
      <c r="D41" t="str">
        <f>IF(A41="","",COUNTIFS(Basicdata!$B$2:$B$2500,1,Basicdata!$D$2:$D$2500,Crops!$B$5,Basicdata!$H$2:$H$2500,Crops!$M32,Basicdata!$K$2:$K$2500,2,Basicdata!$AI$2:$AI$2500,0))</f>
        <v/>
      </c>
      <c r="E41" t="str">
        <f>IF(A41="","",COUNTIFS(Basicdata!$B$2:$B$2500,1,Basicdata!$D$2:$D$2500,Crops!$B$5,Basicdata!$H$2:$H$2500,Crops!$M32,Basicdata!$K$2:$K$2500,3,Basicdata!$AI$2:$AI$2500,0))</f>
        <v/>
      </c>
      <c r="F41" t="str">
        <f t="shared" si="0"/>
        <v/>
      </c>
      <c r="G41" s="45" t="str">
        <f t="shared" si="1"/>
        <v/>
      </c>
      <c r="H41" s="45" t="str">
        <f t="shared" si="2"/>
        <v/>
      </c>
      <c r="I41" s="45" t="str">
        <f t="shared" si="3"/>
        <v/>
      </c>
      <c r="J41" s="45" t="str">
        <f t="shared" si="4"/>
        <v/>
      </c>
      <c r="L41" s="44" t="str">
        <f>IF(COUNTIFS(Basicdata!$B$2:$B$2500,2,Basicdata!$D$2:$D$2500,Crops!$B$5,Basicdata!$H$2:$H$2500,Crops!$M32)&gt;0,Crops!$M32,"")</f>
        <v/>
      </c>
      <c r="M41" t="str">
        <f>IF(L41="","",COUNTIFS(Basicdata!$B$2:$B$2500,2,Basicdata!$D$2:$D$2500,Crops!$B$5,Basicdata!$H$2:$H$2500,Crops!$M32))</f>
        <v/>
      </c>
      <c r="N41" t="str">
        <f>IF(L41="","",COUNTIFS(Basicdata!$B$2:$B$2500,2,Basicdata!$D$2:$D$2500,Crops!$B$5,Basicdata!$H$2:$H$2500,Crops!$M32,Basicdata!$K$2:$K$2500,1,Basicdata!$AI$2:$AI$2500,0))</f>
        <v/>
      </c>
      <c r="O41" t="str">
        <f>IF(L41="","",COUNTIFS(Basicdata!$B$2:$B$2500,2,Basicdata!$D$2:$D$2500,Crops!$B$5,Basicdata!$H$2:$H$2500,Crops!$M32,Basicdata!$K$2:$K$2500,2,Basicdata!$AI$2:$AI$2500,0))</f>
        <v/>
      </c>
      <c r="P41" t="str">
        <f>IF(L41="","",COUNTIFS(Basicdata!$B$2:$B$2500,2,Basicdata!$D$2:$D$2500,Crops!$B$5,Basicdata!$H$2:$H$2500,Crops!$M32,Basicdata!$K$2:$K$2500,3,Basicdata!$AI$2:$AI$2500,0))</f>
        <v/>
      </c>
      <c r="Q41" t="str">
        <f t="shared" si="5"/>
        <v/>
      </c>
      <c r="R41" s="45" t="str">
        <f t="shared" si="6"/>
        <v/>
      </c>
      <c r="S41" s="45" t="str">
        <f t="shared" si="7"/>
        <v/>
      </c>
      <c r="T41" s="45" t="str">
        <f t="shared" si="8"/>
        <v/>
      </c>
      <c r="U41" s="45" t="str">
        <f t="shared" si="9"/>
        <v/>
      </c>
    </row>
    <row r="42" spans="1:21" x14ac:dyDescent="0.3">
      <c r="A42" s="44" t="str">
        <f>IF(COUNTIFS(Basicdata!$B$2:$B$2500,1,Basicdata!$D$2:$D$2500,Crops!$B$5,Basicdata!$H$2:$H$2500,Crops!$M33)&gt;0,Crops!$M33,"")</f>
        <v/>
      </c>
      <c r="B42" t="str">
        <f>IF(A42="","",COUNTIFS(Basicdata!$B$2:$B$2500,1,Basicdata!$D$2:$D$2500,Crops!$B$5,Basicdata!$H$2:$H$2500,Crops!$M33))</f>
        <v/>
      </c>
      <c r="C42" t="str">
        <f>IF(A42="","",COUNTIFS(Basicdata!$B$2:$B$2500,1,Basicdata!$D$2:$D$2500,Crops!$B$5,Basicdata!$H$2:$H$2500,Crops!$M33,Basicdata!$K$2:$K$2500,1,Basicdata!$AI$2:$AI$2500,0))</f>
        <v/>
      </c>
      <c r="D42" t="str">
        <f>IF(A42="","",COUNTIFS(Basicdata!$B$2:$B$2500,1,Basicdata!$D$2:$D$2500,Crops!$B$5,Basicdata!$H$2:$H$2500,Crops!$M33,Basicdata!$K$2:$K$2500,2,Basicdata!$AI$2:$AI$2500,0))</f>
        <v/>
      </c>
      <c r="E42" t="str">
        <f>IF(A42="","",COUNTIFS(Basicdata!$B$2:$B$2500,1,Basicdata!$D$2:$D$2500,Crops!$B$5,Basicdata!$H$2:$H$2500,Crops!$M33,Basicdata!$K$2:$K$2500,3,Basicdata!$AI$2:$AI$2500,0))</f>
        <v/>
      </c>
      <c r="F42" t="str">
        <f t="shared" si="0"/>
        <v/>
      </c>
      <c r="G42" s="45" t="str">
        <f t="shared" si="1"/>
        <v/>
      </c>
      <c r="H42" s="45" t="str">
        <f t="shared" si="2"/>
        <v/>
      </c>
      <c r="I42" s="45" t="str">
        <f t="shared" si="3"/>
        <v/>
      </c>
      <c r="J42" s="45" t="str">
        <f t="shared" si="4"/>
        <v/>
      </c>
      <c r="L42" s="44" t="str">
        <f>IF(COUNTIFS(Basicdata!$B$2:$B$2500,2,Basicdata!$D$2:$D$2500,Crops!$B$5,Basicdata!$H$2:$H$2500,Crops!$M33)&gt;0,Crops!$M33,"")</f>
        <v/>
      </c>
      <c r="M42" t="str">
        <f>IF(L42="","",COUNTIFS(Basicdata!$B$2:$B$2500,2,Basicdata!$D$2:$D$2500,Crops!$B$5,Basicdata!$H$2:$H$2500,Crops!$M33))</f>
        <v/>
      </c>
      <c r="N42" t="str">
        <f>IF(L42="","",COUNTIFS(Basicdata!$B$2:$B$2500,2,Basicdata!$D$2:$D$2500,Crops!$B$5,Basicdata!$H$2:$H$2500,Crops!$M33,Basicdata!$K$2:$K$2500,1,Basicdata!$AI$2:$AI$2500,0))</f>
        <v/>
      </c>
      <c r="O42" t="str">
        <f>IF(L42="","",COUNTIFS(Basicdata!$B$2:$B$2500,2,Basicdata!$D$2:$D$2500,Crops!$B$5,Basicdata!$H$2:$H$2500,Crops!$M33,Basicdata!$K$2:$K$2500,2,Basicdata!$AI$2:$AI$2500,0))</f>
        <v/>
      </c>
      <c r="P42" t="str">
        <f>IF(L42="","",COUNTIFS(Basicdata!$B$2:$B$2500,2,Basicdata!$D$2:$D$2500,Crops!$B$5,Basicdata!$H$2:$H$2500,Crops!$M33,Basicdata!$K$2:$K$2500,3,Basicdata!$AI$2:$AI$2500,0))</f>
        <v/>
      </c>
      <c r="Q42" t="str">
        <f t="shared" si="5"/>
        <v/>
      </c>
      <c r="R42" s="45" t="str">
        <f t="shared" si="6"/>
        <v/>
      </c>
      <c r="S42" s="45" t="str">
        <f t="shared" si="7"/>
        <v/>
      </c>
      <c r="T42" s="45" t="str">
        <f t="shared" si="8"/>
        <v/>
      </c>
      <c r="U42" s="45" t="str">
        <f t="shared" si="9"/>
        <v/>
      </c>
    </row>
    <row r="43" spans="1:21" x14ac:dyDescent="0.3">
      <c r="A43" s="44" t="str">
        <f>IF(COUNTIFS(Basicdata!$B$2:$B$2500,1,Basicdata!$D$2:$D$2500,Crops!$B$5,Basicdata!$H$2:$H$2500,Crops!$M34)&gt;0,Crops!$M34,"")</f>
        <v/>
      </c>
      <c r="B43" t="str">
        <f>IF(A43="","",COUNTIFS(Basicdata!$B$2:$B$2500,1,Basicdata!$D$2:$D$2500,Crops!$B$5,Basicdata!$H$2:$H$2500,Crops!$M34))</f>
        <v/>
      </c>
      <c r="C43" t="str">
        <f>IF(A43="","",COUNTIFS(Basicdata!$B$2:$B$2500,1,Basicdata!$D$2:$D$2500,Crops!$B$5,Basicdata!$H$2:$H$2500,Crops!$M34,Basicdata!$K$2:$K$2500,1,Basicdata!$AI$2:$AI$2500,0))</f>
        <v/>
      </c>
      <c r="D43" t="str">
        <f>IF(A43="","",COUNTIFS(Basicdata!$B$2:$B$2500,1,Basicdata!$D$2:$D$2500,Crops!$B$5,Basicdata!$H$2:$H$2500,Crops!$M34,Basicdata!$K$2:$K$2500,2,Basicdata!$AI$2:$AI$2500,0))</f>
        <v/>
      </c>
      <c r="E43" t="str">
        <f>IF(A43="","",COUNTIFS(Basicdata!$B$2:$B$2500,1,Basicdata!$D$2:$D$2500,Crops!$B$5,Basicdata!$H$2:$H$2500,Crops!$M34,Basicdata!$K$2:$K$2500,3,Basicdata!$AI$2:$AI$2500,0))</f>
        <v/>
      </c>
      <c r="F43" t="str">
        <f t="shared" si="0"/>
        <v/>
      </c>
      <c r="G43" s="45" t="str">
        <f t="shared" si="1"/>
        <v/>
      </c>
      <c r="H43" s="45" t="str">
        <f t="shared" si="2"/>
        <v/>
      </c>
      <c r="I43" s="45" t="str">
        <f t="shared" si="3"/>
        <v/>
      </c>
      <c r="J43" s="45" t="str">
        <f t="shared" si="4"/>
        <v/>
      </c>
      <c r="L43" s="44" t="str">
        <f>IF(COUNTIFS(Basicdata!$B$2:$B$2500,2,Basicdata!$D$2:$D$2500,Crops!$B$5,Basicdata!$H$2:$H$2500,Crops!$M34)&gt;0,Crops!$M34,"")</f>
        <v/>
      </c>
      <c r="M43" t="str">
        <f>IF(L43="","",COUNTIFS(Basicdata!$B$2:$B$2500,2,Basicdata!$D$2:$D$2500,Crops!$B$5,Basicdata!$H$2:$H$2500,Crops!$M34))</f>
        <v/>
      </c>
      <c r="N43" t="str">
        <f>IF(L43="","",COUNTIFS(Basicdata!$B$2:$B$2500,2,Basicdata!$D$2:$D$2500,Crops!$B$5,Basicdata!$H$2:$H$2500,Crops!$M34,Basicdata!$K$2:$K$2500,1,Basicdata!$AI$2:$AI$2500,0))</f>
        <v/>
      </c>
      <c r="O43" t="str">
        <f>IF(L43="","",COUNTIFS(Basicdata!$B$2:$B$2500,2,Basicdata!$D$2:$D$2500,Crops!$B$5,Basicdata!$H$2:$H$2500,Crops!$M34,Basicdata!$K$2:$K$2500,2,Basicdata!$AI$2:$AI$2500,0))</f>
        <v/>
      </c>
      <c r="P43" t="str">
        <f>IF(L43="","",COUNTIFS(Basicdata!$B$2:$B$2500,2,Basicdata!$D$2:$D$2500,Crops!$B$5,Basicdata!$H$2:$H$2500,Crops!$M34,Basicdata!$K$2:$K$2500,3,Basicdata!$AI$2:$AI$2500,0))</f>
        <v/>
      </c>
      <c r="Q43" t="str">
        <f t="shared" si="5"/>
        <v/>
      </c>
      <c r="R43" s="45" t="str">
        <f t="shared" si="6"/>
        <v/>
      </c>
      <c r="S43" s="45" t="str">
        <f t="shared" si="7"/>
        <v/>
      </c>
      <c r="T43" s="45" t="str">
        <f t="shared" si="8"/>
        <v/>
      </c>
      <c r="U43" s="45" t="str">
        <f t="shared" si="9"/>
        <v/>
      </c>
    </row>
    <row r="44" spans="1:21" x14ac:dyDescent="0.3">
      <c r="A44" s="44" t="str">
        <f>IF(COUNTIFS(Basicdata!$B$2:$B$2500,1,Basicdata!$D$2:$D$2500,Crops!$B$5,Basicdata!$H$2:$H$2500,Crops!$M35)&gt;0,Crops!$M35,"")</f>
        <v/>
      </c>
      <c r="B44" t="str">
        <f>IF(A44="","",COUNTIFS(Basicdata!$B$2:$B$2500,1,Basicdata!$D$2:$D$2500,Crops!$B$5,Basicdata!$H$2:$H$2500,Crops!$M35))</f>
        <v/>
      </c>
      <c r="C44" t="str">
        <f>IF(A44="","",COUNTIFS(Basicdata!$B$2:$B$2500,1,Basicdata!$D$2:$D$2500,Crops!$B$5,Basicdata!$H$2:$H$2500,Crops!$M35,Basicdata!$K$2:$K$2500,1,Basicdata!$AI$2:$AI$2500,0))</f>
        <v/>
      </c>
      <c r="D44" t="str">
        <f>IF(A44="","",COUNTIFS(Basicdata!$B$2:$B$2500,1,Basicdata!$D$2:$D$2500,Crops!$B$5,Basicdata!$H$2:$H$2500,Crops!$M35,Basicdata!$K$2:$K$2500,2,Basicdata!$AI$2:$AI$2500,0))</f>
        <v/>
      </c>
      <c r="E44" t="str">
        <f>IF(A44="","",COUNTIFS(Basicdata!$B$2:$B$2500,1,Basicdata!$D$2:$D$2500,Crops!$B$5,Basicdata!$H$2:$H$2500,Crops!$M35,Basicdata!$K$2:$K$2500,3,Basicdata!$AI$2:$AI$2500,0))</f>
        <v/>
      </c>
      <c r="F44" t="str">
        <f t="shared" si="0"/>
        <v/>
      </c>
      <c r="G44" s="45" t="str">
        <f t="shared" si="1"/>
        <v/>
      </c>
      <c r="H44" s="45" t="str">
        <f t="shared" si="2"/>
        <v/>
      </c>
      <c r="I44" s="45" t="str">
        <f t="shared" si="3"/>
        <v/>
      </c>
      <c r="J44" s="45" t="str">
        <f t="shared" si="4"/>
        <v/>
      </c>
      <c r="L44" s="44" t="str">
        <f>IF(COUNTIFS(Basicdata!$B$2:$B$2500,2,Basicdata!$D$2:$D$2500,Crops!$B$5,Basicdata!$H$2:$H$2500,Crops!$M35)&gt;0,Crops!$M35,"")</f>
        <v/>
      </c>
      <c r="M44" t="str">
        <f>IF(L44="","",COUNTIFS(Basicdata!$B$2:$B$2500,2,Basicdata!$D$2:$D$2500,Crops!$B$5,Basicdata!$H$2:$H$2500,Crops!$M35))</f>
        <v/>
      </c>
      <c r="N44" t="str">
        <f>IF(L44="","",COUNTIFS(Basicdata!$B$2:$B$2500,2,Basicdata!$D$2:$D$2500,Crops!$B$5,Basicdata!$H$2:$H$2500,Crops!$M35,Basicdata!$K$2:$K$2500,1,Basicdata!$AI$2:$AI$2500,0))</f>
        <v/>
      </c>
      <c r="O44" t="str">
        <f>IF(L44="","",COUNTIFS(Basicdata!$B$2:$B$2500,2,Basicdata!$D$2:$D$2500,Crops!$B$5,Basicdata!$H$2:$H$2500,Crops!$M35,Basicdata!$K$2:$K$2500,2,Basicdata!$AI$2:$AI$2500,0))</f>
        <v/>
      </c>
      <c r="P44" t="str">
        <f>IF(L44="","",COUNTIFS(Basicdata!$B$2:$B$2500,2,Basicdata!$D$2:$D$2500,Crops!$B$5,Basicdata!$H$2:$H$2500,Crops!$M35,Basicdata!$K$2:$K$2500,3,Basicdata!$AI$2:$AI$2500,0))</f>
        <v/>
      </c>
      <c r="Q44" t="str">
        <f t="shared" si="5"/>
        <v/>
      </c>
      <c r="R44" s="45" t="str">
        <f t="shared" si="6"/>
        <v/>
      </c>
      <c r="S44" s="45" t="str">
        <f t="shared" si="7"/>
        <v/>
      </c>
      <c r="T44" s="45" t="str">
        <f t="shared" si="8"/>
        <v/>
      </c>
      <c r="U44" s="45" t="str">
        <f t="shared" si="9"/>
        <v/>
      </c>
    </row>
    <row r="45" spans="1:21" x14ac:dyDescent="0.3">
      <c r="A45" s="44" t="str">
        <f>IF(COUNTIFS(Basicdata!$B$2:$B$2500,1,Basicdata!$D$2:$D$2500,Crops!$B$5,Basicdata!$H$2:$H$2500,Crops!$M36)&gt;0,Crops!$M36,"")</f>
        <v/>
      </c>
      <c r="B45" t="str">
        <f>IF(A45="","",COUNTIFS(Basicdata!$B$2:$B$2500,1,Basicdata!$D$2:$D$2500,Crops!$B$5,Basicdata!$H$2:$H$2500,Crops!$M36))</f>
        <v/>
      </c>
      <c r="C45" t="str">
        <f>IF(A45="","",COUNTIFS(Basicdata!$B$2:$B$2500,1,Basicdata!$D$2:$D$2500,Crops!$B$5,Basicdata!$H$2:$H$2500,Crops!$M36,Basicdata!$K$2:$K$2500,1,Basicdata!$AI$2:$AI$2500,0))</f>
        <v/>
      </c>
      <c r="D45" t="str">
        <f>IF(A45="","",COUNTIFS(Basicdata!$B$2:$B$2500,1,Basicdata!$D$2:$D$2500,Crops!$B$5,Basicdata!$H$2:$H$2500,Crops!$M36,Basicdata!$K$2:$K$2500,2,Basicdata!$AI$2:$AI$2500,0))</f>
        <v/>
      </c>
      <c r="E45" t="str">
        <f>IF(A45="","",COUNTIFS(Basicdata!$B$2:$B$2500,1,Basicdata!$D$2:$D$2500,Crops!$B$5,Basicdata!$H$2:$H$2500,Crops!$M36,Basicdata!$K$2:$K$2500,3,Basicdata!$AI$2:$AI$2500,0))</f>
        <v/>
      </c>
      <c r="F45" t="str">
        <f t="shared" si="0"/>
        <v/>
      </c>
      <c r="G45" s="45" t="str">
        <f t="shared" si="1"/>
        <v/>
      </c>
      <c r="H45" s="45" t="str">
        <f t="shared" si="2"/>
        <v/>
      </c>
      <c r="I45" s="45" t="str">
        <f t="shared" si="3"/>
        <v/>
      </c>
      <c r="J45" s="45" t="str">
        <f t="shared" si="4"/>
        <v/>
      </c>
      <c r="L45" s="44" t="str">
        <f>IF(COUNTIFS(Basicdata!$B$2:$B$2500,2,Basicdata!$D$2:$D$2500,Crops!$B$5,Basicdata!$H$2:$H$2500,Crops!$M36)&gt;0,Crops!$M36,"")</f>
        <v/>
      </c>
      <c r="M45" t="str">
        <f>IF(L45="","",COUNTIFS(Basicdata!$B$2:$B$2500,2,Basicdata!$D$2:$D$2500,Crops!$B$5,Basicdata!$H$2:$H$2500,Crops!$M36))</f>
        <v/>
      </c>
      <c r="N45" t="str">
        <f>IF(L45="","",COUNTIFS(Basicdata!$B$2:$B$2500,2,Basicdata!$D$2:$D$2500,Crops!$B$5,Basicdata!$H$2:$H$2500,Crops!$M36,Basicdata!$K$2:$K$2500,1,Basicdata!$AI$2:$AI$2500,0))</f>
        <v/>
      </c>
      <c r="O45" t="str">
        <f>IF(L45="","",COUNTIFS(Basicdata!$B$2:$B$2500,2,Basicdata!$D$2:$D$2500,Crops!$B$5,Basicdata!$H$2:$H$2500,Crops!$M36,Basicdata!$K$2:$K$2500,2,Basicdata!$AI$2:$AI$2500,0))</f>
        <v/>
      </c>
      <c r="P45" t="str">
        <f>IF(L45="","",COUNTIFS(Basicdata!$B$2:$B$2500,2,Basicdata!$D$2:$D$2500,Crops!$B$5,Basicdata!$H$2:$H$2500,Crops!$M36,Basicdata!$K$2:$K$2500,3,Basicdata!$AI$2:$AI$2500,0))</f>
        <v/>
      </c>
      <c r="Q45" t="str">
        <f t="shared" si="5"/>
        <v/>
      </c>
      <c r="R45" s="45" t="str">
        <f t="shared" si="6"/>
        <v/>
      </c>
      <c r="S45" s="45" t="str">
        <f t="shared" si="7"/>
        <v/>
      </c>
      <c r="T45" s="45" t="str">
        <f t="shared" si="8"/>
        <v/>
      </c>
      <c r="U45" s="45" t="str">
        <f t="shared" si="9"/>
        <v/>
      </c>
    </row>
    <row r="46" spans="1:21" x14ac:dyDescent="0.3">
      <c r="A46" s="44" t="str">
        <f>IF(COUNTIFS(Basicdata!$B$2:$B$2500,1,Basicdata!$D$2:$D$2500,Crops!$B$5,Basicdata!$H$2:$H$2500,Crops!$M37)&gt;0,Crops!$M37,"")</f>
        <v/>
      </c>
      <c r="B46" t="str">
        <f>IF(A46="","",COUNTIFS(Basicdata!$B$2:$B$2500,1,Basicdata!$D$2:$D$2500,Crops!$B$5,Basicdata!$H$2:$H$2500,Crops!$M37))</f>
        <v/>
      </c>
      <c r="C46" t="str">
        <f>IF(A46="","",COUNTIFS(Basicdata!$B$2:$B$2500,1,Basicdata!$D$2:$D$2500,Crops!$B$5,Basicdata!$H$2:$H$2500,Crops!$M37,Basicdata!$K$2:$K$2500,1,Basicdata!$AI$2:$AI$2500,0))</f>
        <v/>
      </c>
      <c r="D46" t="str">
        <f>IF(A46="","",COUNTIFS(Basicdata!$B$2:$B$2500,1,Basicdata!$D$2:$D$2500,Crops!$B$5,Basicdata!$H$2:$H$2500,Crops!$M37,Basicdata!$K$2:$K$2500,2,Basicdata!$AI$2:$AI$2500,0))</f>
        <v/>
      </c>
      <c r="E46" t="str">
        <f>IF(A46="","",COUNTIFS(Basicdata!$B$2:$B$2500,1,Basicdata!$D$2:$D$2500,Crops!$B$5,Basicdata!$H$2:$H$2500,Crops!$M37,Basicdata!$K$2:$K$2500,3,Basicdata!$AI$2:$AI$2500,0))</f>
        <v/>
      </c>
      <c r="F46" t="str">
        <f t="shared" si="0"/>
        <v/>
      </c>
      <c r="G46" s="45" t="str">
        <f t="shared" si="1"/>
        <v/>
      </c>
      <c r="H46" s="45" t="str">
        <f t="shared" si="2"/>
        <v/>
      </c>
      <c r="I46" s="45" t="str">
        <f t="shared" si="3"/>
        <v/>
      </c>
      <c r="J46" s="45" t="str">
        <f t="shared" si="4"/>
        <v/>
      </c>
      <c r="L46" s="44" t="str">
        <f>IF(COUNTIFS(Basicdata!$B$2:$B$2500,2,Basicdata!$D$2:$D$2500,Crops!$B$5,Basicdata!$H$2:$H$2500,Crops!$M37)&gt;0,Crops!$M37,"")</f>
        <v/>
      </c>
      <c r="M46" t="str">
        <f>IF(L46="","",COUNTIFS(Basicdata!$B$2:$B$2500,2,Basicdata!$D$2:$D$2500,Crops!$B$5,Basicdata!$H$2:$H$2500,Crops!$M37))</f>
        <v/>
      </c>
      <c r="N46" t="str">
        <f>IF(L46="","",COUNTIFS(Basicdata!$B$2:$B$2500,2,Basicdata!$D$2:$D$2500,Crops!$B$5,Basicdata!$H$2:$H$2500,Crops!$M37,Basicdata!$K$2:$K$2500,1,Basicdata!$AI$2:$AI$2500,0))</f>
        <v/>
      </c>
      <c r="O46" t="str">
        <f>IF(L46="","",COUNTIFS(Basicdata!$B$2:$B$2500,2,Basicdata!$D$2:$D$2500,Crops!$B$5,Basicdata!$H$2:$H$2500,Crops!$M37,Basicdata!$K$2:$K$2500,2,Basicdata!$AI$2:$AI$2500,0))</f>
        <v/>
      </c>
      <c r="P46" t="str">
        <f>IF(L46="","",COUNTIFS(Basicdata!$B$2:$B$2500,2,Basicdata!$D$2:$D$2500,Crops!$B$5,Basicdata!$H$2:$H$2500,Crops!$M37,Basicdata!$K$2:$K$2500,3,Basicdata!$AI$2:$AI$2500,0))</f>
        <v/>
      </c>
      <c r="Q46" t="str">
        <f t="shared" si="5"/>
        <v/>
      </c>
      <c r="R46" s="45" t="str">
        <f t="shared" si="6"/>
        <v/>
      </c>
      <c r="S46" s="45" t="str">
        <f t="shared" si="7"/>
        <v/>
      </c>
      <c r="T46" s="45" t="str">
        <f t="shared" si="8"/>
        <v/>
      </c>
      <c r="U46" s="45" t="str">
        <f t="shared" si="9"/>
        <v/>
      </c>
    </row>
    <row r="47" spans="1:21" x14ac:dyDescent="0.3">
      <c r="A47" s="44" t="str">
        <f>IF(COUNTIFS(Basicdata!$B$2:$B$2500,1,Basicdata!$D$2:$D$2500,Crops!$B$5,Basicdata!$H$2:$H$2500,Crops!$M38)&gt;0,Crops!$M38,"")</f>
        <v/>
      </c>
      <c r="B47" t="str">
        <f>IF(A47="","",COUNTIFS(Basicdata!$B$2:$B$2500,1,Basicdata!$D$2:$D$2500,Crops!$B$5,Basicdata!$H$2:$H$2500,Crops!$M38))</f>
        <v/>
      </c>
      <c r="C47" t="str">
        <f>IF(A47="","",COUNTIFS(Basicdata!$B$2:$B$2500,1,Basicdata!$D$2:$D$2500,Crops!$B$5,Basicdata!$H$2:$H$2500,Crops!$M38,Basicdata!$K$2:$K$2500,1,Basicdata!$AI$2:$AI$2500,0))</f>
        <v/>
      </c>
      <c r="D47" t="str">
        <f>IF(A47="","",COUNTIFS(Basicdata!$B$2:$B$2500,1,Basicdata!$D$2:$D$2500,Crops!$B$5,Basicdata!$H$2:$H$2500,Crops!$M38,Basicdata!$K$2:$K$2500,2,Basicdata!$AI$2:$AI$2500,0))</f>
        <v/>
      </c>
      <c r="E47" t="str">
        <f>IF(A47="","",COUNTIFS(Basicdata!$B$2:$B$2500,1,Basicdata!$D$2:$D$2500,Crops!$B$5,Basicdata!$H$2:$H$2500,Crops!$M38,Basicdata!$K$2:$K$2500,3,Basicdata!$AI$2:$AI$2500,0))</f>
        <v/>
      </c>
      <c r="F47" t="str">
        <f t="shared" si="0"/>
        <v/>
      </c>
      <c r="G47" s="45" t="str">
        <f t="shared" si="1"/>
        <v/>
      </c>
      <c r="H47" s="45" t="str">
        <f t="shared" si="2"/>
        <v/>
      </c>
      <c r="I47" s="45" t="str">
        <f t="shared" si="3"/>
        <v/>
      </c>
      <c r="J47" s="45" t="str">
        <f t="shared" si="4"/>
        <v/>
      </c>
      <c r="L47" s="44" t="str">
        <f>IF(COUNTIFS(Basicdata!$B$2:$B$2500,2,Basicdata!$D$2:$D$2500,Crops!$B$5,Basicdata!$H$2:$H$2500,Crops!$M38)&gt;0,Crops!$M38,"")</f>
        <v/>
      </c>
      <c r="M47" t="str">
        <f>IF(L47="","",COUNTIFS(Basicdata!$B$2:$B$2500,2,Basicdata!$D$2:$D$2500,Crops!$B$5,Basicdata!$H$2:$H$2500,Crops!$M38))</f>
        <v/>
      </c>
      <c r="N47" t="str">
        <f>IF(L47="","",COUNTIFS(Basicdata!$B$2:$B$2500,2,Basicdata!$D$2:$D$2500,Crops!$B$5,Basicdata!$H$2:$H$2500,Crops!$M38,Basicdata!$K$2:$K$2500,1,Basicdata!$AI$2:$AI$2500,0))</f>
        <v/>
      </c>
      <c r="O47" t="str">
        <f>IF(L47="","",COUNTIFS(Basicdata!$B$2:$B$2500,2,Basicdata!$D$2:$D$2500,Crops!$B$5,Basicdata!$H$2:$H$2500,Crops!$M38,Basicdata!$K$2:$K$2500,2,Basicdata!$AI$2:$AI$2500,0))</f>
        <v/>
      </c>
      <c r="P47" t="str">
        <f>IF(L47="","",COUNTIFS(Basicdata!$B$2:$B$2500,2,Basicdata!$D$2:$D$2500,Crops!$B$5,Basicdata!$H$2:$H$2500,Crops!$M38,Basicdata!$K$2:$K$2500,3,Basicdata!$AI$2:$AI$2500,0))</f>
        <v/>
      </c>
      <c r="Q47" t="str">
        <f t="shared" si="5"/>
        <v/>
      </c>
      <c r="R47" s="45" t="str">
        <f t="shared" si="6"/>
        <v/>
      </c>
      <c r="S47" s="45" t="str">
        <f t="shared" si="7"/>
        <v/>
      </c>
      <c r="T47" s="45" t="str">
        <f t="shared" si="8"/>
        <v/>
      </c>
      <c r="U47" s="45" t="str">
        <f t="shared" si="9"/>
        <v/>
      </c>
    </row>
    <row r="48" spans="1:21" x14ac:dyDescent="0.3">
      <c r="A48" s="44" t="str">
        <f>IF(COUNTIFS(Basicdata!$B$2:$B$2500,1,Basicdata!$D$2:$D$2500,Crops!$B$5,Basicdata!$H$2:$H$2500,Crops!$M39)&gt;0,Crops!$M39,"")</f>
        <v/>
      </c>
      <c r="B48" t="str">
        <f>IF(A48="","",COUNTIFS(Basicdata!$B$2:$B$2500,1,Basicdata!$D$2:$D$2500,Crops!$B$5,Basicdata!$H$2:$H$2500,Crops!$M39))</f>
        <v/>
      </c>
      <c r="C48" t="str">
        <f>IF(A48="","",COUNTIFS(Basicdata!$B$2:$B$2500,1,Basicdata!$D$2:$D$2500,Crops!$B$5,Basicdata!$H$2:$H$2500,Crops!$M39,Basicdata!$K$2:$K$2500,1,Basicdata!$AI$2:$AI$2500,0))</f>
        <v/>
      </c>
      <c r="D48" t="str">
        <f>IF(A48="","",COUNTIFS(Basicdata!$B$2:$B$2500,1,Basicdata!$D$2:$D$2500,Crops!$B$5,Basicdata!$H$2:$H$2500,Crops!$M39,Basicdata!$K$2:$K$2500,2,Basicdata!$AI$2:$AI$2500,0))</f>
        <v/>
      </c>
      <c r="E48" t="str">
        <f>IF(A48="","",COUNTIFS(Basicdata!$B$2:$B$2500,1,Basicdata!$D$2:$D$2500,Crops!$B$5,Basicdata!$H$2:$H$2500,Crops!$M39,Basicdata!$K$2:$K$2500,3,Basicdata!$AI$2:$AI$2500,0))</f>
        <v/>
      </c>
      <c r="F48" t="str">
        <f t="shared" si="0"/>
        <v/>
      </c>
      <c r="G48" s="45" t="str">
        <f t="shared" si="1"/>
        <v/>
      </c>
      <c r="H48" s="45" t="str">
        <f t="shared" si="2"/>
        <v/>
      </c>
      <c r="I48" s="45" t="str">
        <f t="shared" si="3"/>
        <v/>
      </c>
      <c r="J48" s="45" t="str">
        <f t="shared" si="4"/>
        <v/>
      </c>
      <c r="L48" s="44" t="str">
        <f>IF(COUNTIFS(Basicdata!$B$2:$B$2500,2,Basicdata!$D$2:$D$2500,Crops!$B$5,Basicdata!$H$2:$H$2500,Crops!$M39)&gt;0,Crops!$M39,"")</f>
        <v/>
      </c>
      <c r="M48" t="str">
        <f>IF(L48="","",COUNTIFS(Basicdata!$B$2:$B$2500,2,Basicdata!$D$2:$D$2500,Crops!$B$5,Basicdata!$H$2:$H$2500,Crops!$M39))</f>
        <v/>
      </c>
      <c r="N48" t="str">
        <f>IF(L48="","",COUNTIFS(Basicdata!$B$2:$B$2500,2,Basicdata!$D$2:$D$2500,Crops!$B$5,Basicdata!$H$2:$H$2500,Crops!$M39,Basicdata!$K$2:$K$2500,1,Basicdata!$AI$2:$AI$2500,0))</f>
        <v/>
      </c>
      <c r="O48" t="str">
        <f>IF(L48="","",COUNTIFS(Basicdata!$B$2:$B$2500,2,Basicdata!$D$2:$D$2500,Crops!$B$5,Basicdata!$H$2:$H$2500,Crops!$M39,Basicdata!$K$2:$K$2500,2,Basicdata!$AI$2:$AI$2500,0))</f>
        <v/>
      </c>
      <c r="P48" t="str">
        <f>IF(L48="","",COUNTIFS(Basicdata!$B$2:$B$2500,2,Basicdata!$D$2:$D$2500,Crops!$B$5,Basicdata!$H$2:$H$2500,Crops!$M39,Basicdata!$K$2:$K$2500,3,Basicdata!$AI$2:$AI$2500,0))</f>
        <v/>
      </c>
      <c r="Q48" t="str">
        <f t="shared" si="5"/>
        <v/>
      </c>
      <c r="R48" s="45" t="str">
        <f t="shared" si="6"/>
        <v/>
      </c>
      <c r="S48" s="45" t="str">
        <f t="shared" si="7"/>
        <v/>
      </c>
      <c r="T48" s="45" t="str">
        <f t="shared" si="8"/>
        <v/>
      </c>
      <c r="U48" s="45" t="str">
        <f t="shared" si="9"/>
        <v/>
      </c>
    </row>
    <row r="49" spans="1:21" x14ac:dyDescent="0.3">
      <c r="A49" s="44" t="str">
        <f>IF(COUNTIFS(Basicdata!$B$2:$B$2500,1,Basicdata!$D$2:$D$2500,Crops!$B$5,Basicdata!$H$2:$H$2500,Crops!$M40)&gt;0,Crops!$M40,"")</f>
        <v/>
      </c>
      <c r="B49" t="str">
        <f>IF(A49="","",COUNTIFS(Basicdata!$B$2:$B$2500,1,Basicdata!$D$2:$D$2500,Crops!$B$5,Basicdata!$H$2:$H$2500,Crops!$M40))</f>
        <v/>
      </c>
      <c r="C49" t="str">
        <f>IF(A49="","",COUNTIFS(Basicdata!$B$2:$B$2500,1,Basicdata!$D$2:$D$2500,Crops!$B$5,Basicdata!$H$2:$H$2500,Crops!$M40,Basicdata!$K$2:$K$2500,1,Basicdata!$AI$2:$AI$2500,0))</f>
        <v/>
      </c>
      <c r="D49" t="str">
        <f>IF(A49="","",COUNTIFS(Basicdata!$B$2:$B$2500,1,Basicdata!$D$2:$D$2500,Crops!$B$5,Basicdata!$H$2:$H$2500,Crops!$M40,Basicdata!$K$2:$K$2500,2,Basicdata!$AI$2:$AI$2500,0))</f>
        <v/>
      </c>
      <c r="E49" t="str">
        <f>IF(A49="","",COUNTIFS(Basicdata!$B$2:$B$2500,1,Basicdata!$D$2:$D$2500,Crops!$B$5,Basicdata!$H$2:$H$2500,Crops!$M40,Basicdata!$K$2:$K$2500,3,Basicdata!$AI$2:$AI$2500,0))</f>
        <v/>
      </c>
      <c r="F49" t="str">
        <f t="shared" si="0"/>
        <v/>
      </c>
      <c r="G49" s="45" t="str">
        <f t="shared" si="1"/>
        <v/>
      </c>
      <c r="H49" s="45" t="str">
        <f t="shared" si="2"/>
        <v/>
      </c>
      <c r="I49" s="45" t="str">
        <f t="shared" si="3"/>
        <v/>
      </c>
      <c r="J49" s="45" t="str">
        <f t="shared" si="4"/>
        <v/>
      </c>
      <c r="L49" s="44" t="str">
        <f>IF(COUNTIFS(Basicdata!$B$2:$B$2500,2,Basicdata!$D$2:$D$2500,Crops!$B$5,Basicdata!$H$2:$H$2500,Crops!$M40)&gt;0,Crops!$M40,"")</f>
        <v/>
      </c>
      <c r="M49" t="str">
        <f>IF(L49="","",COUNTIFS(Basicdata!$B$2:$B$2500,2,Basicdata!$D$2:$D$2500,Crops!$B$5,Basicdata!$H$2:$H$2500,Crops!$M40))</f>
        <v/>
      </c>
      <c r="N49" t="str">
        <f>IF(L49="","",COUNTIFS(Basicdata!$B$2:$B$2500,2,Basicdata!$D$2:$D$2500,Crops!$B$5,Basicdata!$H$2:$H$2500,Crops!$M40,Basicdata!$K$2:$K$2500,1,Basicdata!$AI$2:$AI$2500,0))</f>
        <v/>
      </c>
      <c r="O49" t="str">
        <f>IF(L49="","",COUNTIFS(Basicdata!$B$2:$B$2500,2,Basicdata!$D$2:$D$2500,Crops!$B$5,Basicdata!$H$2:$H$2500,Crops!$M40,Basicdata!$K$2:$K$2500,2,Basicdata!$AI$2:$AI$2500,0))</f>
        <v/>
      </c>
      <c r="P49" t="str">
        <f>IF(L49="","",COUNTIFS(Basicdata!$B$2:$B$2500,2,Basicdata!$D$2:$D$2500,Crops!$B$5,Basicdata!$H$2:$H$2500,Crops!$M40,Basicdata!$K$2:$K$2500,3,Basicdata!$AI$2:$AI$2500,0))</f>
        <v/>
      </c>
      <c r="Q49" t="str">
        <f t="shared" si="5"/>
        <v/>
      </c>
      <c r="R49" s="45" t="str">
        <f t="shared" si="6"/>
        <v/>
      </c>
      <c r="S49" s="45" t="str">
        <f t="shared" si="7"/>
        <v/>
      </c>
      <c r="T49" s="45" t="str">
        <f t="shared" si="8"/>
        <v/>
      </c>
      <c r="U49" s="45" t="str">
        <f t="shared" si="9"/>
        <v/>
      </c>
    </row>
    <row r="50" spans="1:21" x14ac:dyDescent="0.3">
      <c r="A50" s="44" t="str">
        <f>IF(COUNTIFS(Basicdata!$B$2:$B$2500,1,Basicdata!$D$2:$D$2500,Crops!$B$5,Basicdata!$H$2:$H$2500,Crops!$M41)&gt;0,Crops!$M41,"")</f>
        <v/>
      </c>
      <c r="B50" t="str">
        <f>IF(A50="","",COUNTIFS(Basicdata!$B$2:$B$2500,1,Basicdata!$D$2:$D$2500,Crops!$B$5,Basicdata!$H$2:$H$2500,Crops!$M41))</f>
        <v/>
      </c>
      <c r="C50" t="str">
        <f>IF(A50="","",COUNTIFS(Basicdata!$B$2:$B$2500,1,Basicdata!$D$2:$D$2500,Crops!$B$5,Basicdata!$H$2:$H$2500,Crops!$M41,Basicdata!$K$2:$K$2500,1,Basicdata!$AI$2:$AI$2500,0))</f>
        <v/>
      </c>
      <c r="D50" t="str">
        <f>IF(A50="","",COUNTIFS(Basicdata!$B$2:$B$2500,1,Basicdata!$D$2:$D$2500,Crops!$B$5,Basicdata!$H$2:$H$2500,Crops!$M41,Basicdata!$K$2:$K$2500,2,Basicdata!$AI$2:$AI$2500,0))</f>
        <v/>
      </c>
      <c r="E50" t="str">
        <f>IF(A50="","",COUNTIFS(Basicdata!$B$2:$B$2500,1,Basicdata!$D$2:$D$2500,Crops!$B$5,Basicdata!$H$2:$H$2500,Crops!$M41,Basicdata!$K$2:$K$2500,3,Basicdata!$AI$2:$AI$2500,0))</f>
        <v/>
      </c>
      <c r="F50" t="str">
        <f t="shared" si="0"/>
        <v/>
      </c>
      <c r="G50" s="45" t="str">
        <f t="shared" si="1"/>
        <v/>
      </c>
      <c r="H50" s="45" t="str">
        <f t="shared" si="2"/>
        <v/>
      </c>
      <c r="I50" s="45" t="str">
        <f t="shared" si="3"/>
        <v/>
      </c>
      <c r="J50" s="45" t="str">
        <f t="shared" si="4"/>
        <v/>
      </c>
      <c r="L50" s="44" t="str">
        <f>IF(COUNTIFS(Basicdata!$B$2:$B$2500,2,Basicdata!$D$2:$D$2500,Crops!$B$5,Basicdata!$H$2:$H$2500,Crops!$M41)&gt;0,Crops!$M41,"")</f>
        <v/>
      </c>
      <c r="M50" t="str">
        <f>IF(L50="","",COUNTIFS(Basicdata!$B$2:$B$2500,2,Basicdata!$D$2:$D$2500,Crops!$B$5,Basicdata!$H$2:$H$2500,Crops!$M41))</f>
        <v/>
      </c>
      <c r="N50" t="str">
        <f>IF(L50="","",COUNTIFS(Basicdata!$B$2:$B$2500,2,Basicdata!$D$2:$D$2500,Crops!$B$5,Basicdata!$H$2:$H$2500,Crops!$M41,Basicdata!$K$2:$K$2500,1,Basicdata!$AI$2:$AI$2500,0))</f>
        <v/>
      </c>
      <c r="O50" t="str">
        <f>IF(L50="","",COUNTIFS(Basicdata!$B$2:$B$2500,2,Basicdata!$D$2:$D$2500,Crops!$B$5,Basicdata!$H$2:$H$2500,Crops!$M41,Basicdata!$K$2:$K$2500,2,Basicdata!$AI$2:$AI$2500,0))</f>
        <v/>
      </c>
      <c r="P50" t="str">
        <f>IF(L50="","",COUNTIFS(Basicdata!$B$2:$B$2500,2,Basicdata!$D$2:$D$2500,Crops!$B$5,Basicdata!$H$2:$H$2500,Crops!$M41,Basicdata!$K$2:$K$2500,3,Basicdata!$AI$2:$AI$2500,0))</f>
        <v/>
      </c>
      <c r="Q50" t="str">
        <f t="shared" si="5"/>
        <v/>
      </c>
      <c r="R50" s="45" t="str">
        <f t="shared" si="6"/>
        <v/>
      </c>
      <c r="S50" s="45" t="str">
        <f t="shared" si="7"/>
        <v/>
      </c>
      <c r="T50" s="45" t="str">
        <f t="shared" si="8"/>
        <v/>
      </c>
      <c r="U50" s="45" t="str">
        <f t="shared" si="9"/>
        <v/>
      </c>
    </row>
    <row r="51" spans="1:21" x14ac:dyDescent="0.3">
      <c r="A51" s="44" t="str">
        <f>IF(COUNTIFS(Basicdata!$B$2:$B$2500,1,Basicdata!$D$2:$D$2500,Crops!$B$5,Basicdata!$H$2:$H$2500,Crops!$M42)&gt;0,Crops!$M42,"")</f>
        <v/>
      </c>
      <c r="B51" t="str">
        <f>IF(A51="","",COUNTIFS(Basicdata!$B$2:$B$2500,1,Basicdata!$D$2:$D$2500,Crops!$B$5,Basicdata!$H$2:$H$2500,Crops!$M42))</f>
        <v/>
      </c>
      <c r="C51" t="str">
        <f>IF(A51="","",COUNTIFS(Basicdata!$B$2:$B$2500,1,Basicdata!$D$2:$D$2500,Crops!$B$5,Basicdata!$H$2:$H$2500,Crops!$M42,Basicdata!$K$2:$K$2500,1,Basicdata!$AI$2:$AI$2500,0))</f>
        <v/>
      </c>
      <c r="D51" t="str">
        <f>IF(A51="","",COUNTIFS(Basicdata!$B$2:$B$2500,1,Basicdata!$D$2:$D$2500,Crops!$B$5,Basicdata!$H$2:$H$2500,Crops!$M42,Basicdata!$K$2:$K$2500,2,Basicdata!$AI$2:$AI$2500,0))</f>
        <v/>
      </c>
      <c r="E51" t="str">
        <f>IF(A51="","",COUNTIFS(Basicdata!$B$2:$B$2500,1,Basicdata!$D$2:$D$2500,Crops!$B$5,Basicdata!$H$2:$H$2500,Crops!$M42,Basicdata!$K$2:$K$2500,3,Basicdata!$AI$2:$AI$2500,0))</f>
        <v/>
      </c>
      <c r="F51" t="str">
        <f t="shared" si="0"/>
        <v/>
      </c>
      <c r="G51" s="45" t="str">
        <f t="shared" si="1"/>
        <v/>
      </c>
      <c r="H51" s="45" t="str">
        <f t="shared" si="2"/>
        <v/>
      </c>
      <c r="I51" s="45" t="str">
        <f t="shared" si="3"/>
        <v/>
      </c>
      <c r="J51" s="45" t="str">
        <f t="shared" si="4"/>
        <v/>
      </c>
      <c r="L51" s="44" t="str">
        <f>IF(COUNTIFS(Basicdata!$B$2:$B$2500,2,Basicdata!$D$2:$D$2500,Crops!$B$5,Basicdata!$H$2:$H$2500,Crops!$M42)&gt;0,Crops!$M42,"")</f>
        <v/>
      </c>
      <c r="M51" t="str">
        <f>IF(L51="","",COUNTIFS(Basicdata!$B$2:$B$2500,2,Basicdata!$D$2:$D$2500,Crops!$B$5,Basicdata!$H$2:$H$2500,Crops!$M42))</f>
        <v/>
      </c>
      <c r="N51" t="str">
        <f>IF(L51="","",COUNTIFS(Basicdata!$B$2:$B$2500,2,Basicdata!$D$2:$D$2500,Crops!$B$5,Basicdata!$H$2:$H$2500,Crops!$M42,Basicdata!$K$2:$K$2500,1,Basicdata!$AI$2:$AI$2500,0))</f>
        <v/>
      </c>
      <c r="O51" t="str">
        <f>IF(L51="","",COUNTIFS(Basicdata!$B$2:$B$2500,2,Basicdata!$D$2:$D$2500,Crops!$B$5,Basicdata!$H$2:$H$2500,Crops!$M42,Basicdata!$K$2:$K$2500,2,Basicdata!$AI$2:$AI$2500,0))</f>
        <v/>
      </c>
      <c r="P51" t="str">
        <f>IF(L51="","",COUNTIFS(Basicdata!$B$2:$B$2500,2,Basicdata!$D$2:$D$2500,Crops!$B$5,Basicdata!$H$2:$H$2500,Crops!$M42,Basicdata!$K$2:$K$2500,3,Basicdata!$AI$2:$AI$2500,0))</f>
        <v/>
      </c>
      <c r="Q51" t="str">
        <f t="shared" si="5"/>
        <v/>
      </c>
      <c r="R51" s="45" t="str">
        <f t="shared" si="6"/>
        <v/>
      </c>
      <c r="S51" s="45" t="str">
        <f t="shared" si="7"/>
        <v/>
      </c>
      <c r="T51" s="45" t="str">
        <f t="shared" si="8"/>
        <v/>
      </c>
      <c r="U51" s="45" t="str">
        <f t="shared" si="9"/>
        <v/>
      </c>
    </row>
    <row r="52" spans="1:21" x14ac:dyDescent="0.3">
      <c r="A52" s="44" t="str">
        <f>IF(COUNTIFS(Basicdata!$B$2:$B$2500,1,Basicdata!$D$2:$D$2500,Crops!$B$5,Basicdata!$H$2:$H$2500,Crops!$M43)&gt;0,Crops!$M43,"")</f>
        <v/>
      </c>
      <c r="B52" t="str">
        <f>IF(A52="","",COUNTIFS(Basicdata!$B$2:$B$2500,1,Basicdata!$D$2:$D$2500,Crops!$B$5,Basicdata!$H$2:$H$2500,Crops!$M43))</f>
        <v/>
      </c>
      <c r="C52" t="str">
        <f>IF(A52="","",COUNTIFS(Basicdata!$B$2:$B$2500,1,Basicdata!$D$2:$D$2500,Crops!$B$5,Basicdata!$H$2:$H$2500,Crops!$M43,Basicdata!$K$2:$K$2500,1,Basicdata!$AI$2:$AI$2500,0))</f>
        <v/>
      </c>
      <c r="D52" t="str">
        <f>IF(A52="","",COUNTIFS(Basicdata!$B$2:$B$2500,1,Basicdata!$D$2:$D$2500,Crops!$B$5,Basicdata!$H$2:$H$2500,Crops!$M43,Basicdata!$K$2:$K$2500,2,Basicdata!$AI$2:$AI$2500,0))</f>
        <v/>
      </c>
      <c r="E52" t="str">
        <f>IF(A52="","",COUNTIFS(Basicdata!$B$2:$B$2500,1,Basicdata!$D$2:$D$2500,Crops!$B$5,Basicdata!$H$2:$H$2500,Crops!$M43,Basicdata!$K$2:$K$2500,3,Basicdata!$AI$2:$AI$2500,0))</f>
        <v/>
      </c>
      <c r="F52" t="str">
        <f t="shared" si="0"/>
        <v/>
      </c>
      <c r="G52" s="45" t="str">
        <f t="shared" si="1"/>
        <v/>
      </c>
      <c r="H52" s="45" t="str">
        <f t="shared" si="2"/>
        <v/>
      </c>
      <c r="I52" s="45" t="str">
        <f t="shared" si="3"/>
        <v/>
      </c>
      <c r="J52" s="45" t="str">
        <f t="shared" si="4"/>
        <v/>
      </c>
      <c r="L52" s="44" t="str">
        <f>IF(COUNTIFS(Basicdata!$B$2:$B$2500,2,Basicdata!$D$2:$D$2500,Crops!$B$5,Basicdata!$H$2:$H$2500,Crops!$M43)&gt;0,Crops!$M43,"")</f>
        <v/>
      </c>
      <c r="M52" t="str">
        <f>IF(L52="","",COUNTIFS(Basicdata!$B$2:$B$2500,2,Basicdata!$D$2:$D$2500,Crops!$B$5,Basicdata!$H$2:$H$2500,Crops!$M43))</f>
        <v/>
      </c>
      <c r="N52" t="str">
        <f>IF(L52="","",COUNTIFS(Basicdata!$B$2:$B$2500,2,Basicdata!$D$2:$D$2500,Crops!$B$5,Basicdata!$H$2:$H$2500,Crops!$M43,Basicdata!$K$2:$K$2500,1,Basicdata!$AI$2:$AI$2500,0))</f>
        <v/>
      </c>
      <c r="O52" t="str">
        <f>IF(L52="","",COUNTIFS(Basicdata!$B$2:$B$2500,2,Basicdata!$D$2:$D$2500,Crops!$B$5,Basicdata!$H$2:$H$2500,Crops!$M43,Basicdata!$K$2:$K$2500,2,Basicdata!$AI$2:$AI$2500,0))</f>
        <v/>
      </c>
      <c r="P52" t="str">
        <f>IF(L52="","",COUNTIFS(Basicdata!$B$2:$B$2500,2,Basicdata!$D$2:$D$2500,Crops!$B$5,Basicdata!$H$2:$H$2500,Crops!$M43,Basicdata!$K$2:$K$2500,3,Basicdata!$AI$2:$AI$2500,0))</f>
        <v/>
      </c>
      <c r="Q52" t="str">
        <f t="shared" si="5"/>
        <v/>
      </c>
      <c r="R52" s="45" t="str">
        <f t="shared" si="6"/>
        <v/>
      </c>
      <c r="S52" s="45" t="str">
        <f t="shared" si="7"/>
        <v/>
      </c>
      <c r="T52" s="45" t="str">
        <f t="shared" si="8"/>
        <v/>
      </c>
      <c r="U52" s="45" t="str">
        <f t="shared" si="9"/>
        <v/>
      </c>
    </row>
    <row r="53" spans="1:21" x14ac:dyDescent="0.3">
      <c r="A53" s="44" t="str">
        <f>IF(COUNTIFS(Basicdata!$B$2:$B$2500,1,Basicdata!$D$2:$D$2500,Crops!$B$5,Basicdata!$H$2:$H$2500,Crops!$M44)&gt;0,Crops!$M44,"")</f>
        <v/>
      </c>
      <c r="B53" t="str">
        <f>IF(A53="","",COUNTIFS(Basicdata!$B$2:$B$2500,1,Basicdata!$D$2:$D$2500,Crops!$B$5,Basicdata!$H$2:$H$2500,Crops!$M44))</f>
        <v/>
      </c>
      <c r="C53" t="str">
        <f>IF(A53="","",COUNTIFS(Basicdata!$B$2:$B$2500,1,Basicdata!$D$2:$D$2500,Crops!$B$5,Basicdata!$H$2:$H$2500,Crops!$M44,Basicdata!$K$2:$K$2500,1,Basicdata!$AI$2:$AI$2500,0))</f>
        <v/>
      </c>
      <c r="D53" t="str">
        <f>IF(A53="","",COUNTIFS(Basicdata!$B$2:$B$2500,1,Basicdata!$D$2:$D$2500,Crops!$B$5,Basicdata!$H$2:$H$2500,Crops!$M44,Basicdata!$K$2:$K$2500,2,Basicdata!$AI$2:$AI$2500,0))</f>
        <v/>
      </c>
      <c r="E53" t="str">
        <f>IF(A53="","",COUNTIFS(Basicdata!$B$2:$B$2500,1,Basicdata!$D$2:$D$2500,Crops!$B$5,Basicdata!$H$2:$H$2500,Crops!$M44,Basicdata!$K$2:$K$2500,3,Basicdata!$AI$2:$AI$2500,0))</f>
        <v/>
      </c>
      <c r="F53" t="str">
        <f t="shared" si="0"/>
        <v/>
      </c>
      <c r="G53" s="45" t="str">
        <f t="shared" si="1"/>
        <v/>
      </c>
      <c r="H53" s="45" t="str">
        <f t="shared" si="2"/>
        <v/>
      </c>
      <c r="I53" s="45" t="str">
        <f t="shared" si="3"/>
        <v/>
      </c>
      <c r="J53" s="45" t="str">
        <f t="shared" si="4"/>
        <v/>
      </c>
      <c r="L53" s="44" t="str">
        <f>IF(COUNTIFS(Basicdata!$B$2:$B$2500,2,Basicdata!$D$2:$D$2500,Crops!$B$5,Basicdata!$H$2:$H$2500,Crops!$M44)&gt;0,Crops!$M44,"")</f>
        <v/>
      </c>
      <c r="M53" t="str">
        <f>IF(L53="","",COUNTIFS(Basicdata!$B$2:$B$2500,2,Basicdata!$D$2:$D$2500,Crops!$B$5,Basicdata!$H$2:$H$2500,Crops!$M44))</f>
        <v/>
      </c>
      <c r="N53" t="str">
        <f>IF(L53="","",COUNTIFS(Basicdata!$B$2:$B$2500,2,Basicdata!$D$2:$D$2500,Crops!$B$5,Basicdata!$H$2:$H$2500,Crops!$M44,Basicdata!$K$2:$K$2500,1,Basicdata!$AI$2:$AI$2500,0))</f>
        <v/>
      </c>
      <c r="O53" t="str">
        <f>IF(L53="","",COUNTIFS(Basicdata!$B$2:$B$2500,2,Basicdata!$D$2:$D$2500,Crops!$B$5,Basicdata!$H$2:$H$2500,Crops!$M44,Basicdata!$K$2:$K$2500,2,Basicdata!$AI$2:$AI$2500,0))</f>
        <v/>
      </c>
      <c r="P53" t="str">
        <f>IF(L53="","",COUNTIFS(Basicdata!$B$2:$B$2500,2,Basicdata!$D$2:$D$2500,Crops!$B$5,Basicdata!$H$2:$H$2500,Crops!$M44,Basicdata!$K$2:$K$2500,3,Basicdata!$AI$2:$AI$2500,0))</f>
        <v/>
      </c>
      <c r="Q53" t="str">
        <f t="shared" si="5"/>
        <v/>
      </c>
      <c r="R53" s="45" t="str">
        <f t="shared" si="6"/>
        <v/>
      </c>
      <c r="S53" s="45" t="str">
        <f t="shared" si="7"/>
        <v/>
      </c>
      <c r="T53" s="45" t="str">
        <f t="shared" si="8"/>
        <v/>
      </c>
      <c r="U53" s="45" t="str">
        <f t="shared" si="9"/>
        <v/>
      </c>
    </row>
    <row r="54" spans="1:21" x14ac:dyDescent="0.3">
      <c r="A54" s="44" t="str">
        <f>IF(COUNTIFS(Basicdata!$B$2:$B$2500,1,Basicdata!$D$2:$D$2500,Crops!$B$5,Basicdata!$H$2:$H$2500,Crops!$M45)&gt;0,Crops!$M45,"")</f>
        <v/>
      </c>
      <c r="B54" t="str">
        <f>IF(A54="","",COUNTIFS(Basicdata!$B$2:$B$2500,1,Basicdata!$D$2:$D$2500,Crops!$B$5,Basicdata!$H$2:$H$2500,Crops!$M45))</f>
        <v/>
      </c>
      <c r="C54" t="str">
        <f>IF(A54="","",COUNTIFS(Basicdata!$B$2:$B$2500,1,Basicdata!$D$2:$D$2500,Crops!$B$5,Basicdata!$H$2:$H$2500,Crops!$M45,Basicdata!$K$2:$K$2500,1,Basicdata!$AI$2:$AI$2500,0))</f>
        <v/>
      </c>
      <c r="D54" t="str">
        <f>IF(A54="","",COUNTIFS(Basicdata!$B$2:$B$2500,1,Basicdata!$D$2:$D$2500,Crops!$B$5,Basicdata!$H$2:$H$2500,Crops!$M45,Basicdata!$K$2:$K$2500,2,Basicdata!$AI$2:$AI$2500,0))</f>
        <v/>
      </c>
      <c r="E54" t="str">
        <f>IF(A54="","",COUNTIFS(Basicdata!$B$2:$B$2500,1,Basicdata!$D$2:$D$2500,Crops!$B$5,Basicdata!$H$2:$H$2500,Crops!$M45,Basicdata!$K$2:$K$2500,3,Basicdata!$AI$2:$AI$2500,0))</f>
        <v/>
      </c>
      <c r="F54" t="str">
        <f t="shared" si="0"/>
        <v/>
      </c>
      <c r="G54" s="45" t="str">
        <f t="shared" si="1"/>
        <v/>
      </c>
      <c r="H54" s="45" t="str">
        <f t="shared" si="2"/>
        <v/>
      </c>
      <c r="I54" s="45" t="str">
        <f t="shared" si="3"/>
        <v/>
      </c>
      <c r="J54" s="45" t="str">
        <f t="shared" si="4"/>
        <v/>
      </c>
      <c r="L54" s="44" t="str">
        <f>IF(COUNTIFS(Basicdata!$B$2:$B$2500,2,Basicdata!$D$2:$D$2500,Crops!$B$5,Basicdata!$H$2:$H$2500,Crops!$M45)&gt;0,Crops!$M45,"")</f>
        <v/>
      </c>
      <c r="M54" t="str">
        <f>IF(L54="","",COUNTIFS(Basicdata!$B$2:$B$2500,2,Basicdata!$D$2:$D$2500,Crops!$B$5,Basicdata!$H$2:$H$2500,Crops!$M45))</f>
        <v/>
      </c>
      <c r="N54" t="str">
        <f>IF(L54="","",COUNTIFS(Basicdata!$B$2:$B$2500,2,Basicdata!$D$2:$D$2500,Crops!$B$5,Basicdata!$H$2:$H$2500,Crops!$M45,Basicdata!$K$2:$K$2500,1,Basicdata!$AI$2:$AI$2500,0))</f>
        <v/>
      </c>
      <c r="O54" t="str">
        <f>IF(L54="","",COUNTIFS(Basicdata!$B$2:$B$2500,2,Basicdata!$D$2:$D$2500,Crops!$B$5,Basicdata!$H$2:$H$2500,Crops!$M45,Basicdata!$K$2:$K$2500,2,Basicdata!$AI$2:$AI$2500,0))</f>
        <v/>
      </c>
      <c r="P54" t="str">
        <f>IF(L54="","",COUNTIFS(Basicdata!$B$2:$B$2500,2,Basicdata!$D$2:$D$2500,Crops!$B$5,Basicdata!$H$2:$H$2500,Crops!$M45,Basicdata!$K$2:$K$2500,3,Basicdata!$AI$2:$AI$2500,0))</f>
        <v/>
      </c>
      <c r="Q54" t="str">
        <f t="shared" si="5"/>
        <v/>
      </c>
      <c r="R54" s="45" t="str">
        <f t="shared" si="6"/>
        <v/>
      </c>
      <c r="S54" s="45" t="str">
        <f t="shared" si="7"/>
        <v/>
      </c>
      <c r="T54" s="45" t="str">
        <f t="shared" si="8"/>
        <v/>
      </c>
      <c r="U54" s="45" t="str">
        <f t="shared" si="9"/>
        <v/>
      </c>
    </row>
    <row r="55" spans="1:21" x14ac:dyDescent="0.3">
      <c r="A55" s="44" t="str">
        <f>IF(COUNTIFS(Basicdata!$B$2:$B$2500,1,Basicdata!$D$2:$D$2500,Crops!$B$5,Basicdata!$H$2:$H$2500,Crops!$M46)&gt;0,Crops!$M46,"")</f>
        <v/>
      </c>
      <c r="B55" t="str">
        <f>IF(A55="","",COUNTIFS(Basicdata!$B$2:$B$2500,1,Basicdata!$D$2:$D$2500,Crops!$B$5,Basicdata!$H$2:$H$2500,Crops!$M46))</f>
        <v/>
      </c>
      <c r="C55" t="str">
        <f>IF(A55="","",COUNTIFS(Basicdata!$B$2:$B$2500,1,Basicdata!$D$2:$D$2500,Crops!$B$5,Basicdata!$H$2:$H$2500,Crops!$M46,Basicdata!$K$2:$K$2500,1,Basicdata!$AI$2:$AI$2500,0))</f>
        <v/>
      </c>
      <c r="D55" t="str">
        <f>IF(A55="","",COUNTIFS(Basicdata!$B$2:$B$2500,1,Basicdata!$D$2:$D$2500,Crops!$B$5,Basicdata!$H$2:$H$2500,Crops!$M46,Basicdata!$K$2:$K$2500,2,Basicdata!$AI$2:$AI$2500,0))</f>
        <v/>
      </c>
      <c r="E55" t="str">
        <f>IF(A55="","",COUNTIFS(Basicdata!$B$2:$B$2500,1,Basicdata!$D$2:$D$2500,Crops!$B$5,Basicdata!$H$2:$H$2500,Crops!$M46,Basicdata!$K$2:$K$2500,3,Basicdata!$AI$2:$AI$2500,0))</f>
        <v/>
      </c>
      <c r="F55" t="str">
        <f t="shared" si="0"/>
        <v/>
      </c>
      <c r="G55" s="45" t="str">
        <f t="shared" si="1"/>
        <v/>
      </c>
      <c r="H55" s="45" t="str">
        <f t="shared" si="2"/>
        <v/>
      </c>
      <c r="I55" s="45" t="str">
        <f t="shared" si="3"/>
        <v/>
      </c>
      <c r="J55" s="45" t="str">
        <f t="shared" si="4"/>
        <v/>
      </c>
      <c r="L55" s="44" t="str">
        <f>IF(COUNTIFS(Basicdata!$B$2:$B$2500,2,Basicdata!$D$2:$D$2500,Crops!$B$5,Basicdata!$H$2:$H$2500,Crops!$M46)&gt;0,Crops!$M46,"")</f>
        <v/>
      </c>
      <c r="M55" t="str">
        <f>IF(L55="","",COUNTIFS(Basicdata!$B$2:$B$2500,2,Basicdata!$D$2:$D$2500,Crops!$B$5,Basicdata!$H$2:$H$2500,Crops!$M46))</f>
        <v/>
      </c>
      <c r="N55" t="str">
        <f>IF(L55="","",COUNTIFS(Basicdata!$B$2:$B$2500,2,Basicdata!$D$2:$D$2500,Crops!$B$5,Basicdata!$H$2:$H$2500,Crops!$M46,Basicdata!$K$2:$K$2500,1,Basicdata!$AI$2:$AI$2500,0))</f>
        <v/>
      </c>
      <c r="O55" t="str">
        <f>IF(L55="","",COUNTIFS(Basicdata!$B$2:$B$2500,2,Basicdata!$D$2:$D$2500,Crops!$B$5,Basicdata!$H$2:$H$2500,Crops!$M46,Basicdata!$K$2:$K$2500,2,Basicdata!$AI$2:$AI$2500,0))</f>
        <v/>
      </c>
      <c r="P55" t="str">
        <f>IF(L55="","",COUNTIFS(Basicdata!$B$2:$B$2500,2,Basicdata!$D$2:$D$2500,Crops!$B$5,Basicdata!$H$2:$H$2500,Crops!$M46,Basicdata!$K$2:$K$2500,3,Basicdata!$AI$2:$AI$2500,0))</f>
        <v/>
      </c>
      <c r="Q55" t="str">
        <f t="shared" si="5"/>
        <v/>
      </c>
      <c r="R55" s="45" t="str">
        <f t="shared" si="6"/>
        <v/>
      </c>
      <c r="S55" s="45" t="str">
        <f t="shared" si="7"/>
        <v/>
      </c>
      <c r="T55" s="45" t="str">
        <f t="shared" si="8"/>
        <v/>
      </c>
      <c r="U55" s="45" t="str">
        <f t="shared" si="9"/>
        <v/>
      </c>
    </row>
    <row r="56" spans="1:21" x14ac:dyDescent="0.3">
      <c r="A56" s="44" t="str">
        <f>IF(COUNTIFS(Basicdata!$B$2:$B$2500,1,Basicdata!$D$2:$D$2500,Crops!$B$5,Basicdata!$H$2:$H$2500,Crops!$M47)&gt;0,Crops!$M47,"")</f>
        <v/>
      </c>
      <c r="B56" t="str">
        <f>IF(A56="","",COUNTIFS(Basicdata!$B$2:$B$2500,1,Basicdata!$D$2:$D$2500,Crops!$B$5,Basicdata!$H$2:$H$2500,Crops!$M47))</f>
        <v/>
      </c>
      <c r="C56" t="str">
        <f>IF(A56="","",COUNTIFS(Basicdata!$B$2:$B$2500,1,Basicdata!$D$2:$D$2500,Crops!$B$5,Basicdata!$H$2:$H$2500,Crops!$M47,Basicdata!$K$2:$K$2500,1,Basicdata!$AI$2:$AI$2500,0))</f>
        <v/>
      </c>
      <c r="D56" t="str">
        <f>IF(A56="","",COUNTIFS(Basicdata!$B$2:$B$2500,1,Basicdata!$D$2:$D$2500,Crops!$B$5,Basicdata!$H$2:$H$2500,Crops!$M47,Basicdata!$K$2:$K$2500,2,Basicdata!$AI$2:$AI$2500,0))</f>
        <v/>
      </c>
      <c r="E56" t="str">
        <f>IF(A56="","",COUNTIFS(Basicdata!$B$2:$B$2500,1,Basicdata!$D$2:$D$2500,Crops!$B$5,Basicdata!$H$2:$H$2500,Crops!$M47,Basicdata!$K$2:$K$2500,3,Basicdata!$AI$2:$AI$2500,0))</f>
        <v/>
      </c>
      <c r="F56" t="str">
        <f t="shared" si="0"/>
        <v/>
      </c>
      <c r="G56" s="45" t="str">
        <f t="shared" si="1"/>
        <v/>
      </c>
      <c r="H56" s="45" t="str">
        <f t="shared" si="2"/>
        <v/>
      </c>
      <c r="I56" s="45" t="str">
        <f t="shared" si="3"/>
        <v/>
      </c>
      <c r="J56" s="45" t="str">
        <f t="shared" si="4"/>
        <v/>
      </c>
      <c r="L56" s="44" t="str">
        <f>IF(COUNTIFS(Basicdata!$B$2:$B$2500,2,Basicdata!$D$2:$D$2500,Crops!$B$5,Basicdata!$H$2:$H$2500,Crops!$M47)&gt;0,Crops!$M47,"")</f>
        <v/>
      </c>
      <c r="M56" t="str">
        <f>IF(L56="","",COUNTIFS(Basicdata!$B$2:$B$2500,2,Basicdata!$D$2:$D$2500,Crops!$B$5,Basicdata!$H$2:$H$2500,Crops!$M47))</f>
        <v/>
      </c>
      <c r="N56" t="str">
        <f>IF(L56="","",COUNTIFS(Basicdata!$B$2:$B$2500,2,Basicdata!$D$2:$D$2500,Crops!$B$5,Basicdata!$H$2:$H$2500,Crops!$M47,Basicdata!$K$2:$K$2500,1,Basicdata!$AI$2:$AI$2500,0))</f>
        <v/>
      </c>
      <c r="O56" t="str">
        <f>IF(L56="","",COUNTIFS(Basicdata!$B$2:$B$2500,2,Basicdata!$D$2:$D$2500,Crops!$B$5,Basicdata!$H$2:$H$2500,Crops!$M47,Basicdata!$K$2:$K$2500,2,Basicdata!$AI$2:$AI$2500,0))</f>
        <v/>
      </c>
      <c r="P56" t="str">
        <f>IF(L56="","",COUNTIFS(Basicdata!$B$2:$B$2500,2,Basicdata!$D$2:$D$2500,Crops!$B$5,Basicdata!$H$2:$H$2500,Crops!$M47,Basicdata!$K$2:$K$2500,3,Basicdata!$AI$2:$AI$2500,0))</f>
        <v/>
      </c>
      <c r="Q56" t="str">
        <f t="shared" si="5"/>
        <v/>
      </c>
      <c r="R56" s="45" t="str">
        <f t="shared" si="6"/>
        <v/>
      </c>
      <c r="S56" s="45" t="str">
        <f t="shared" si="7"/>
        <v/>
      </c>
      <c r="T56" s="45" t="str">
        <f t="shared" si="8"/>
        <v/>
      </c>
      <c r="U56" s="45" t="str">
        <f t="shared" si="9"/>
        <v/>
      </c>
    </row>
    <row r="57" spans="1:21" x14ac:dyDescent="0.3">
      <c r="A57" s="44" t="str">
        <f>IF(COUNTIFS(Basicdata!$B$2:$B$2500,1,Basicdata!$D$2:$D$2500,Crops!$B$5,Basicdata!$H$2:$H$2500,Crops!$M48)&gt;0,Crops!$M48,"")</f>
        <v/>
      </c>
      <c r="B57" t="str">
        <f>IF(A57="","",COUNTIFS(Basicdata!$B$2:$B$2500,1,Basicdata!$D$2:$D$2500,Crops!$B$5,Basicdata!$H$2:$H$2500,Crops!$M48))</f>
        <v/>
      </c>
      <c r="C57" t="str">
        <f>IF(A57="","",COUNTIFS(Basicdata!$B$2:$B$2500,1,Basicdata!$D$2:$D$2500,Crops!$B$5,Basicdata!$H$2:$H$2500,Crops!$M48,Basicdata!$K$2:$K$2500,1,Basicdata!$AI$2:$AI$2500,0))</f>
        <v/>
      </c>
      <c r="D57" t="str">
        <f>IF(A57="","",COUNTIFS(Basicdata!$B$2:$B$2500,1,Basicdata!$D$2:$D$2500,Crops!$B$5,Basicdata!$H$2:$H$2500,Crops!$M48,Basicdata!$K$2:$K$2500,2,Basicdata!$AI$2:$AI$2500,0))</f>
        <v/>
      </c>
      <c r="E57" t="str">
        <f>IF(A57="","",COUNTIFS(Basicdata!$B$2:$B$2500,1,Basicdata!$D$2:$D$2500,Crops!$B$5,Basicdata!$H$2:$H$2500,Crops!$M48,Basicdata!$K$2:$K$2500,3,Basicdata!$AI$2:$AI$2500,0))</f>
        <v/>
      </c>
      <c r="F57" t="str">
        <f t="shared" si="0"/>
        <v/>
      </c>
      <c r="G57" s="45" t="str">
        <f t="shared" si="1"/>
        <v/>
      </c>
      <c r="H57" s="45" t="str">
        <f t="shared" si="2"/>
        <v/>
      </c>
      <c r="I57" s="45" t="str">
        <f t="shared" si="3"/>
        <v/>
      </c>
      <c r="J57" s="45" t="str">
        <f t="shared" si="4"/>
        <v/>
      </c>
      <c r="L57" s="44" t="str">
        <f>IF(COUNTIFS(Basicdata!$B$2:$B$2500,2,Basicdata!$D$2:$D$2500,Crops!$B$5,Basicdata!$H$2:$H$2500,Crops!$M48)&gt;0,Crops!$M48,"")</f>
        <v/>
      </c>
      <c r="M57" t="str">
        <f>IF(L57="","",COUNTIFS(Basicdata!$B$2:$B$2500,2,Basicdata!$D$2:$D$2500,Crops!$B$5,Basicdata!$H$2:$H$2500,Crops!$M48))</f>
        <v/>
      </c>
      <c r="N57" t="str">
        <f>IF(L57="","",COUNTIFS(Basicdata!$B$2:$B$2500,2,Basicdata!$D$2:$D$2500,Crops!$B$5,Basicdata!$H$2:$H$2500,Crops!$M48,Basicdata!$K$2:$K$2500,1,Basicdata!$AI$2:$AI$2500,0))</f>
        <v/>
      </c>
      <c r="O57" t="str">
        <f>IF(L57="","",COUNTIFS(Basicdata!$B$2:$B$2500,2,Basicdata!$D$2:$D$2500,Crops!$B$5,Basicdata!$H$2:$H$2500,Crops!$M48,Basicdata!$K$2:$K$2500,2,Basicdata!$AI$2:$AI$2500,0))</f>
        <v/>
      </c>
      <c r="P57" t="str">
        <f>IF(L57="","",COUNTIFS(Basicdata!$B$2:$B$2500,2,Basicdata!$D$2:$D$2500,Crops!$B$5,Basicdata!$H$2:$H$2500,Crops!$M48,Basicdata!$K$2:$K$2500,3,Basicdata!$AI$2:$AI$2500,0))</f>
        <v/>
      </c>
      <c r="Q57" t="str">
        <f t="shared" si="5"/>
        <v/>
      </c>
      <c r="R57" s="45" t="str">
        <f t="shared" si="6"/>
        <v/>
      </c>
      <c r="S57" s="45" t="str">
        <f t="shared" si="7"/>
        <v/>
      </c>
      <c r="T57" s="45" t="str">
        <f t="shared" si="8"/>
        <v/>
      </c>
      <c r="U57" s="45" t="str">
        <f t="shared" si="9"/>
        <v/>
      </c>
    </row>
    <row r="58" spans="1:21" x14ac:dyDescent="0.3">
      <c r="A58" s="44" t="str">
        <f>IF(COUNTIFS(Basicdata!$B$2:$B$2500,1,Basicdata!$D$2:$D$2500,Crops!$B$5,Basicdata!$H$2:$H$2500,Crops!$M49)&gt;0,Crops!$M49,"")</f>
        <v/>
      </c>
      <c r="B58" t="str">
        <f>IF(A58="","",COUNTIFS(Basicdata!$B$2:$B$2500,1,Basicdata!$D$2:$D$2500,Crops!$B$5,Basicdata!$H$2:$H$2500,Crops!$M49))</f>
        <v/>
      </c>
      <c r="C58" t="str">
        <f>IF(A58="","",COUNTIFS(Basicdata!$B$2:$B$2500,1,Basicdata!$D$2:$D$2500,Crops!$B$5,Basicdata!$H$2:$H$2500,Crops!$M49,Basicdata!$K$2:$K$2500,1,Basicdata!$AI$2:$AI$2500,0))</f>
        <v/>
      </c>
      <c r="D58" t="str">
        <f>IF(A58="","",COUNTIFS(Basicdata!$B$2:$B$2500,1,Basicdata!$D$2:$D$2500,Crops!$B$5,Basicdata!$H$2:$H$2500,Crops!$M49,Basicdata!$K$2:$K$2500,2,Basicdata!$AI$2:$AI$2500,0))</f>
        <v/>
      </c>
      <c r="E58" t="str">
        <f>IF(A58="","",COUNTIFS(Basicdata!$B$2:$B$2500,1,Basicdata!$D$2:$D$2500,Crops!$B$5,Basicdata!$H$2:$H$2500,Crops!$M49,Basicdata!$K$2:$K$2500,3,Basicdata!$AI$2:$AI$2500,0))</f>
        <v/>
      </c>
      <c r="F58" t="str">
        <f t="shared" si="0"/>
        <v/>
      </c>
      <c r="G58" s="45" t="str">
        <f t="shared" si="1"/>
        <v/>
      </c>
      <c r="H58" s="45" t="str">
        <f t="shared" si="2"/>
        <v/>
      </c>
      <c r="I58" s="45" t="str">
        <f t="shared" si="3"/>
        <v/>
      </c>
      <c r="J58" s="45" t="str">
        <f t="shared" si="4"/>
        <v/>
      </c>
      <c r="L58" s="44" t="str">
        <f>IF(COUNTIFS(Basicdata!$B$2:$B$2500,2,Basicdata!$D$2:$D$2500,Crops!$B$5,Basicdata!$H$2:$H$2500,Crops!$M49)&gt;0,Crops!$M49,"")</f>
        <v/>
      </c>
      <c r="M58" t="str">
        <f>IF(L58="","",COUNTIFS(Basicdata!$B$2:$B$2500,2,Basicdata!$D$2:$D$2500,Crops!$B$5,Basicdata!$H$2:$H$2500,Crops!$M49))</f>
        <v/>
      </c>
      <c r="N58" t="str">
        <f>IF(L58="","",COUNTIFS(Basicdata!$B$2:$B$2500,2,Basicdata!$D$2:$D$2500,Crops!$B$5,Basicdata!$H$2:$H$2500,Crops!$M49,Basicdata!$K$2:$K$2500,1,Basicdata!$AI$2:$AI$2500,0))</f>
        <v/>
      </c>
      <c r="O58" t="str">
        <f>IF(L58="","",COUNTIFS(Basicdata!$B$2:$B$2500,2,Basicdata!$D$2:$D$2500,Crops!$B$5,Basicdata!$H$2:$H$2500,Crops!$M49,Basicdata!$K$2:$K$2500,2,Basicdata!$AI$2:$AI$2500,0))</f>
        <v/>
      </c>
      <c r="P58" t="str">
        <f>IF(L58="","",COUNTIFS(Basicdata!$B$2:$B$2500,2,Basicdata!$D$2:$D$2500,Crops!$B$5,Basicdata!$H$2:$H$2500,Crops!$M49,Basicdata!$K$2:$K$2500,3,Basicdata!$AI$2:$AI$2500,0))</f>
        <v/>
      </c>
      <c r="Q58" t="str">
        <f t="shared" si="5"/>
        <v/>
      </c>
      <c r="R58" s="45" t="str">
        <f t="shared" si="6"/>
        <v/>
      </c>
      <c r="S58" s="45" t="str">
        <f t="shared" si="7"/>
        <v/>
      </c>
      <c r="T58" s="45" t="str">
        <f t="shared" si="8"/>
        <v/>
      </c>
      <c r="U58" s="45" t="str">
        <f t="shared" si="9"/>
        <v/>
      </c>
    </row>
    <row r="59" spans="1:21" x14ac:dyDescent="0.3">
      <c r="A59" s="44" t="str">
        <f>IF(COUNTIFS(Basicdata!$B$2:$B$2500,1,Basicdata!$D$2:$D$2500,Crops!$B$5,Basicdata!$H$2:$H$2500,Crops!$M50)&gt;0,Crops!$M50,"")</f>
        <v/>
      </c>
      <c r="B59" t="str">
        <f>IF(A59="","",COUNTIFS(Basicdata!$B$2:$B$2500,1,Basicdata!$D$2:$D$2500,Crops!$B$5,Basicdata!$H$2:$H$2500,Crops!$M50))</f>
        <v/>
      </c>
      <c r="C59" t="str">
        <f>IF(A59="","",COUNTIFS(Basicdata!$B$2:$B$2500,1,Basicdata!$D$2:$D$2500,Crops!$B$5,Basicdata!$H$2:$H$2500,Crops!$M50,Basicdata!$K$2:$K$2500,1,Basicdata!$AI$2:$AI$2500,0))</f>
        <v/>
      </c>
      <c r="D59" t="str">
        <f>IF(A59="","",COUNTIFS(Basicdata!$B$2:$B$2500,1,Basicdata!$D$2:$D$2500,Crops!$B$5,Basicdata!$H$2:$H$2500,Crops!$M50,Basicdata!$K$2:$K$2500,2,Basicdata!$AI$2:$AI$2500,0))</f>
        <v/>
      </c>
      <c r="E59" t="str">
        <f>IF(A59="","",COUNTIFS(Basicdata!$B$2:$B$2500,1,Basicdata!$D$2:$D$2500,Crops!$B$5,Basicdata!$H$2:$H$2500,Crops!$M50,Basicdata!$K$2:$K$2500,3,Basicdata!$AI$2:$AI$2500,0))</f>
        <v/>
      </c>
      <c r="F59" t="str">
        <f t="shared" si="0"/>
        <v/>
      </c>
      <c r="G59" s="45" t="str">
        <f t="shared" si="1"/>
        <v/>
      </c>
      <c r="H59" s="45" t="str">
        <f t="shared" si="2"/>
        <v/>
      </c>
      <c r="I59" s="45" t="str">
        <f t="shared" si="3"/>
        <v/>
      </c>
      <c r="J59" s="45" t="str">
        <f t="shared" si="4"/>
        <v/>
      </c>
      <c r="L59" s="44" t="str">
        <f>IF(COUNTIFS(Basicdata!$B$2:$B$2500,2,Basicdata!$D$2:$D$2500,Crops!$B$5,Basicdata!$H$2:$H$2500,Crops!$M50)&gt;0,Crops!$M50,"")</f>
        <v/>
      </c>
      <c r="M59" t="str">
        <f>IF(L59="","",COUNTIFS(Basicdata!$B$2:$B$2500,2,Basicdata!$D$2:$D$2500,Crops!$B$5,Basicdata!$H$2:$H$2500,Crops!$M50))</f>
        <v/>
      </c>
      <c r="N59" t="str">
        <f>IF(L59="","",COUNTIFS(Basicdata!$B$2:$B$2500,2,Basicdata!$D$2:$D$2500,Crops!$B$5,Basicdata!$H$2:$H$2500,Crops!$M50,Basicdata!$K$2:$K$2500,1,Basicdata!$AI$2:$AI$2500,0))</f>
        <v/>
      </c>
      <c r="O59" t="str">
        <f>IF(L59="","",COUNTIFS(Basicdata!$B$2:$B$2500,2,Basicdata!$D$2:$D$2500,Crops!$B$5,Basicdata!$H$2:$H$2500,Crops!$M50,Basicdata!$K$2:$K$2500,2,Basicdata!$AI$2:$AI$2500,0))</f>
        <v/>
      </c>
      <c r="P59" t="str">
        <f>IF(L59="","",COUNTIFS(Basicdata!$B$2:$B$2500,2,Basicdata!$D$2:$D$2500,Crops!$B$5,Basicdata!$H$2:$H$2500,Crops!$M50,Basicdata!$K$2:$K$2500,3,Basicdata!$AI$2:$AI$2500,0))</f>
        <v/>
      </c>
      <c r="Q59" t="str">
        <f t="shared" si="5"/>
        <v/>
      </c>
      <c r="R59" s="45" t="str">
        <f t="shared" si="6"/>
        <v/>
      </c>
      <c r="S59" s="45" t="str">
        <f t="shared" si="7"/>
        <v/>
      </c>
      <c r="T59" s="45" t="str">
        <f t="shared" si="8"/>
        <v/>
      </c>
      <c r="U59" s="45" t="str">
        <f t="shared" si="9"/>
        <v/>
      </c>
    </row>
    <row r="60" spans="1:21" x14ac:dyDescent="0.3">
      <c r="A60" s="44" t="str">
        <f>IF(COUNTIFS(Basicdata!$B$2:$B$2500,1,Basicdata!$D$2:$D$2500,Crops!$B$5,Basicdata!$H$2:$H$2500,Crops!$M51)&gt;0,Crops!$M51,"")</f>
        <v/>
      </c>
      <c r="B60" t="str">
        <f>IF(A60="","",COUNTIFS(Basicdata!$B$2:$B$2500,1,Basicdata!$D$2:$D$2500,Crops!$B$5,Basicdata!$H$2:$H$2500,Crops!$M51))</f>
        <v/>
      </c>
      <c r="C60" t="str">
        <f>IF(A60="","",COUNTIFS(Basicdata!$B$2:$B$2500,1,Basicdata!$D$2:$D$2500,Crops!$B$5,Basicdata!$H$2:$H$2500,Crops!$M51,Basicdata!$K$2:$K$2500,1,Basicdata!$AI$2:$AI$2500,0))</f>
        <v/>
      </c>
      <c r="D60" t="str">
        <f>IF(A60="","",COUNTIFS(Basicdata!$B$2:$B$2500,1,Basicdata!$D$2:$D$2500,Crops!$B$5,Basicdata!$H$2:$H$2500,Crops!$M51,Basicdata!$K$2:$K$2500,2,Basicdata!$AI$2:$AI$2500,0))</f>
        <v/>
      </c>
      <c r="E60" t="str">
        <f>IF(A60="","",COUNTIFS(Basicdata!$B$2:$B$2500,1,Basicdata!$D$2:$D$2500,Crops!$B$5,Basicdata!$H$2:$H$2500,Crops!$M51,Basicdata!$K$2:$K$2500,3,Basicdata!$AI$2:$AI$2500,0))</f>
        <v/>
      </c>
      <c r="F60" t="str">
        <f t="shared" si="0"/>
        <v/>
      </c>
      <c r="G60" s="45" t="str">
        <f t="shared" si="1"/>
        <v/>
      </c>
      <c r="H60" s="45" t="str">
        <f t="shared" si="2"/>
        <v/>
      </c>
      <c r="I60" s="45" t="str">
        <f t="shared" si="3"/>
        <v/>
      </c>
      <c r="J60" s="45" t="str">
        <f t="shared" si="4"/>
        <v/>
      </c>
      <c r="L60" s="44" t="str">
        <f>IF(COUNTIFS(Basicdata!$B$2:$B$2500,2,Basicdata!$D$2:$D$2500,Crops!$B$5,Basicdata!$H$2:$H$2500,Crops!$M51)&gt;0,Crops!$M51,"")</f>
        <v/>
      </c>
      <c r="M60" t="str">
        <f>IF(L60="","",COUNTIFS(Basicdata!$B$2:$B$2500,2,Basicdata!$D$2:$D$2500,Crops!$B$5,Basicdata!$H$2:$H$2500,Crops!$M51))</f>
        <v/>
      </c>
      <c r="N60" t="str">
        <f>IF(L60="","",COUNTIFS(Basicdata!$B$2:$B$2500,2,Basicdata!$D$2:$D$2500,Crops!$B$5,Basicdata!$H$2:$H$2500,Crops!$M51,Basicdata!$K$2:$K$2500,1,Basicdata!$AI$2:$AI$2500,0))</f>
        <v/>
      </c>
      <c r="O60" t="str">
        <f>IF(L60="","",COUNTIFS(Basicdata!$B$2:$B$2500,2,Basicdata!$D$2:$D$2500,Crops!$B$5,Basicdata!$H$2:$H$2500,Crops!$M51,Basicdata!$K$2:$K$2500,2,Basicdata!$AI$2:$AI$2500,0))</f>
        <v/>
      </c>
      <c r="P60" t="str">
        <f>IF(L60="","",COUNTIFS(Basicdata!$B$2:$B$2500,2,Basicdata!$D$2:$D$2500,Crops!$B$5,Basicdata!$H$2:$H$2500,Crops!$M51,Basicdata!$K$2:$K$2500,3,Basicdata!$AI$2:$AI$2500,0))</f>
        <v/>
      </c>
      <c r="Q60" t="str">
        <f t="shared" si="5"/>
        <v/>
      </c>
      <c r="R60" s="45" t="str">
        <f t="shared" si="6"/>
        <v/>
      </c>
      <c r="S60" s="45" t="str">
        <f t="shared" si="7"/>
        <v/>
      </c>
      <c r="T60" s="45" t="str">
        <f t="shared" si="8"/>
        <v/>
      </c>
      <c r="U60" s="45" t="str">
        <f t="shared" si="9"/>
        <v/>
      </c>
    </row>
    <row r="61" spans="1:21" x14ac:dyDescent="0.3">
      <c r="A61" s="44" t="str">
        <f>IF(COUNTIFS(Basicdata!$B$2:$B$2500,1,Basicdata!$D$2:$D$2500,Crops!$B$5,Basicdata!$H$2:$H$2500,Crops!$M52)&gt;0,Crops!$M52,"")</f>
        <v/>
      </c>
      <c r="B61" t="str">
        <f>IF(A61="","",COUNTIFS(Basicdata!$B$2:$B$2500,1,Basicdata!$D$2:$D$2500,Crops!$B$5,Basicdata!$H$2:$H$2500,Crops!$M52))</f>
        <v/>
      </c>
      <c r="C61" t="str">
        <f>IF(A61="","",COUNTIFS(Basicdata!$B$2:$B$2500,1,Basicdata!$D$2:$D$2500,Crops!$B$5,Basicdata!$H$2:$H$2500,Crops!$M52,Basicdata!$K$2:$K$2500,1,Basicdata!$AI$2:$AI$2500,0))</f>
        <v/>
      </c>
      <c r="D61" t="str">
        <f>IF(A61="","",COUNTIFS(Basicdata!$B$2:$B$2500,1,Basicdata!$D$2:$D$2500,Crops!$B$5,Basicdata!$H$2:$H$2500,Crops!$M52,Basicdata!$K$2:$K$2500,2,Basicdata!$AI$2:$AI$2500,0))</f>
        <v/>
      </c>
      <c r="E61" t="str">
        <f>IF(A61="","",COUNTIFS(Basicdata!$B$2:$B$2500,1,Basicdata!$D$2:$D$2500,Crops!$B$5,Basicdata!$H$2:$H$2500,Crops!$M52,Basicdata!$K$2:$K$2500,3,Basicdata!$AI$2:$AI$2500,0))</f>
        <v/>
      </c>
      <c r="F61" t="str">
        <f t="shared" si="0"/>
        <v/>
      </c>
      <c r="G61" s="45" t="str">
        <f t="shared" si="1"/>
        <v/>
      </c>
      <c r="H61" s="45" t="str">
        <f t="shared" si="2"/>
        <v/>
      </c>
      <c r="I61" s="45" t="str">
        <f t="shared" si="3"/>
        <v/>
      </c>
      <c r="J61" s="45" t="str">
        <f t="shared" si="4"/>
        <v/>
      </c>
      <c r="L61" s="44" t="str">
        <f>IF(COUNTIFS(Basicdata!$B$2:$B$2500,2,Basicdata!$D$2:$D$2500,Crops!$B$5,Basicdata!$H$2:$H$2500,Crops!$M52)&gt;0,Crops!$M52,"")</f>
        <v/>
      </c>
      <c r="M61" t="str">
        <f>IF(L61="","",COUNTIFS(Basicdata!$B$2:$B$2500,2,Basicdata!$D$2:$D$2500,Crops!$B$5,Basicdata!$H$2:$H$2500,Crops!$M52))</f>
        <v/>
      </c>
      <c r="N61" t="str">
        <f>IF(L61="","",COUNTIFS(Basicdata!$B$2:$B$2500,2,Basicdata!$D$2:$D$2500,Crops!$B$5,Basicdata!$H$2:$H$2500,Crops!$M52,Basicdata!$K$2:$K$2500,1,Basicdata!$AI$2:$AI$2500,0))</f>
        <v/>
      </c>
      <c r="O61" t="str">
        <f>IF(L61="","",COUNTIFS(Basicdata!$B$2:$B$2500,2,Basicdata!$D$2:$D$2500,Crops!$B$5,Basicdata!$H$2:$H$2500,Crops!$M52,Basicdata!$K$2:$K$2500,2,Basicdata!$AI$2:$AI$2500,0))</f>
        <v/>
      </c>
      <c r="P61" t="str">
        <f>IF(L61="","",COUNTIFS(Basicdata!$B$2:$B$2500,2,Basicdata!$D$2:$D$2500,Crops!$B$5,Basicdata!$H$2:$H$2500,Crops!$M52,Basicdata!$K$2:$K$2500,3,Basicdata!$AI$2:$AI$2500,0))</f>
        <v/>
      </c>
      <c r="Q61" t="str">
        <f t="shared" si="5"/>
        <v/>
      </c>
      <c r="R61" s="45" t="str">
        <f t="shared" si="6"/>
        <v/>
      </c>
      <c r="S61" s="45" t="str">
        <f t="shared" si="7"/>
        <v/>
      </c>
      <c r="T61" s="45" t="str">
        <f t="shared" si="8"/>
        <v/>
      </c>
      <c r="U61" s="45" t="str">
        <f t="shared" si="9"/>
        <v/>
      </c>
    </row>
    <row r="62" spans="1:21" x14ac:dyDescent="0.3">
      <c r="A62" s="44" t="str">
        <f>IF(COUNTIFS(Basicdata!$B$2:$B$2500,1,Basicdata!$D$2:$D$2500,Crops!$B$5,Basicdata!$H$2:$H$2500,Crops!$M53)&gt;0,Crops!$M53,"")</f>
        <v/>
      </c>
      <c r="B62" t="str">
        <f>IF(A62="","",COUNTIFS(Basicdata!$B$2:$B$2500,1,Basicdata!$D$2:$D$2500,Crops!$B$5,Basicdata!$H$2:$H$2500,Crops!$M53))</f>
        <v/>
      </c>
      <c r="C62" t="str">
        <f>IF(A62="","",COUNTIFS(Basicdata!$B$2:$B$2500,1,Basicdata!$D$2:$D$2500,Crops!$B$5,Basicdata!$H$2:$H$2500,Crops!$M53,Basicdata!$K$2:$K$2500,1,Basicdata!$AI$2:$AI$2500,0))</f>
        <v/>
      </c>
      <c r="D62" t="str">
        <f>IF(A62="","",COUNTIFS(Basicdata!$B$2:$B$2500,1,Basicdata!$D$2:$D$2500,Crops!$B$5,Basicdata!$H$2:$H$2500,Crops!$M53,Basicdata!$K$2:$K$2500,2,Basicdata!$AI$2:$AI$2500,0))</f>
        <v/>
      </c>
      <c r="E62" t="str">
        <f>IF(A62="","",COUNTIFS(Basicdata!$B$2:$B$2500,1,Basicdata!$D$2:$D$2500,Crops!$B$5,Basicdata!$H$2:$H$2500,Crops!$M53,Basicdata!$K$2:$K$2500,3,Basicdata!$AI$2:$AI$2500,0))</f>
        <v/>
      </c>
      <c r="F62" t="str">
        <f t="shared" si="0"/>
        <v/>
      </c>
      <c r="G62" s="45" t="str">
        <f t="shared" si="1"/>
        <v/>
      </c>
      <c r="H62" s="45" t="str">
        <f t="shared" si="2"/>
        <v/>
      </c>
      <c r="I62" s="45" t="str">
        <f t="shared" si="3"/>
        <v/>
      </c>
      <c r="J62" s="45" t="str">
        <f t="shared" si="4"/>
        <v/>
      </c>
      <c r="L62" s="44" t="str">
        <f>IF(COUNTIFS(Basicdata!$B$2:$B$2500,2,Basicdata!$D$2:$D$2500,Crops!$B$5,Basicdata!$H$2:$H$2500,Crops!$M53)&gt;0,Crops!$M53,"")</f>
        <v/>
      </c>
      <c r="M62" t="str">
        <f>IF(L62="","",COUNTIFS(Basicdata!$B$2:$B$2500,2,Basicdata!$D$2:$D$2500,Crops!$B$5,Basicdata!$H$2:$H$2500,Crops!$M53))</f>
        <v/>
      </c>
      <c r="N62" t="str">
        <f>IF(L62="","",COUNTIFS(Basicdata!$B$2:$B$2500,2,Basicdata!$D$2:$D$2500,Crops!$B$5,Basicdata!$H$2:$H$2500,Crops!$M53,Basicdata!$K$2:$K$2500,1,Basicdata!$AI$2:$AI$2500,0))</f>
        <v/>
      </c>
      <c r="O62" t="str">
        <f>IF(L62="","",COUNTIFS(Basicdata!$B$2:$B$2500,2,Basicdata!$D$2:$D$2500,Crops!$B$5,Basicdata!$H$2:$H$2500,Crops!$M53,Basicdata!$K$2:$K$2500,2,Basicdata!$AI$2:$AI$2500,0))</f>
        <v/>
      </c>
      <c r="P62" t="str">
        <f>IF(L62="","",COUNTIFS(Basicdata!$B$2:$B$2500,2,Basicdata!$D$2:$D$2500,Crops!$B$5,Basicdata!$H$2:$H$2500,Crops!$M53,Basicdata!$K$2:$K$2500,3,Basicdata!$AI$2:$AI$2500,0))</f>
        <v/>
      </c>
      <c r="Q62" t="str">
        <f t="shared" si="5"/>
        <v/>
      </c>
      <c r="R62" s="45" t="str">
        <f t="shared" si="6"/>
        <v/>
      </c>
      <c r="S62" s="45" t="str">
        <f t="shared" si="7"/>
        <v/>
      </c>
      <c r="T62" s="45" t="str">
        <f t="shared" si="8"/>
        <v/>
      </c>
      <c r="U62" s="45" t="str">
        <f t="shared" si="9"/>
        <v/>
      </c>
    </row>
    <row r="63" spans="1:21" x14ac:dyDescent="0.3">
      <c r="A63" s="44" t="str">
        <f>IF(COUNTIFS(Basicdata!$B$2:$B$2500,1,Basicdata!$D$2:$D$2500,Crops!$B$5,Basicdata!$H$2:$H$2500,Crops!$M54)&gt;0,Crops!$M54,"")</f>
        <v/>
      </c>
      <c r="B63" t="str">
        <f>IF(A63="","",COUNTIFS(Basicdata!$B$2:$B$2500,1,Basicdata!$D$2:$D$2500,Crops!$B$5,Basicdata!$H$2:$H$2500,Crops!$M54))</f>
        <v/>
      </c>
      <c r="C63" t="str">
        <f>IF(A63="","",COUNTIFS(Basicdata!$B$2:$B$2500,1,Basicdata!$D$2:$D$2500,Crops!$B$5,Basicdata!$H$2:$H$2500,Crops!$M54,Basicdata!$K$2:$K$2500,1,Basicdata!$AI$2:$AI$2500,0))</f>
        <v/>
      </c>
      <c r="D63" t="str">
        <f>IF(A63="","",COUNTIFS(Basicdata!$B$2:$B$2500,1,Basicdata!$D$2:$D$2500,Crops!$B$5,Basicdata!$H$2:$H$2500,Crops!$M54,Basicdata!$K$2:$K$2500,2,Basicdata!$AI$2:$AI$2500,0))</f>
        <v/>
      </c>
      <c r="E63" t="str">
        <f>IF(A63="","",COUNTIFS(Basicdata!$B$2:$B$2500,1,Basicdata!$D$2:$D$2500,Crops!$B$5,Basicdata!$H$2:$H$2500,Crops!$M54,Basicdata!$K$2:$K$2500,3,Basicdata!$AI$2:$AI$2500,0))</f>
        <v/>
      </c>
      <c r="F63" t="str">
        <f t="shared" si="0"/>
        <v/>
      </c>
      <c r="G63" s="45" t="str">
        <f t="shared" si="1"/>
        <v/>
      </c>
      <c r="H63" s="45" t="str">
        <f t="shared" si="2"/>
        <v/>
      </c>
      <c r="I63" s="45" t="str">
        <f t="shared" si="3"/>
        <v/>
      </c>
      <c r="J63" s="45" t="str">
        <f t="shared" si="4"/>
        <v/>
      </c>
      <c r="L63" s="44" t="str">
        <f>IF(COUNTIFS(Basicdata!$B$2:$B$2500,2,Basicdata!$D$2:$D$2500,Crops!$B$5,Basicdata!$H$2:$H$2500,Crops!$M54)&gt;0,Crops!$M54,"")</f>
        <v/>
      </c>
      <c r="M63" t="str">
        <f>IF(L63="","",COUNTIFS(Basicdata!$B$2:$B$2500,2,Basicdata!$D$2:$D$2500,Crops!$B$5,Basicdata!$H$2:$H$2500,Crops!$M54))</f>
        <v/>
      </c>
      <c r="N63" t="str">
        <f>IF(L63="","",COUNTIFS(Basicdata!$B$2:$B$2500,2,Basicdata!$D$2:$D$2500,Crops!$B$5,Basicdata!$H$2:$H$2500,Crops!$M54,Basicdata!$K$2:$K$2500,1,Basicdata!$AI$2:$AI$2500,0))</f>
        <v/>
      </c>
      <c r="O63" t="str">
        <f>IF(L63="","",COUNTIFS(Basicdata!$B$2:$B$2500,2,Basicdata!$D$2:$D$2500,Crops!$B$5,Basicdata!$H$2:$H$2500,Crops!$M54,Basicdata!$K$2:$K$2500,2,Basicdata!$AI$2:$AI$2500,0))</f>
        <v/>
      </c>
      <c r="P63" t="str">
        <f>IF(L63="","",COUNTIFS(Basicdata!$B$2:$B$2500,2,Basicdata!$D$2:$D$2500,Crops!$B$5,Basicdata!$H$2:$H$2500,Crops!$M54,Basicdata!$K$2:$K$2500,3,Basicdata!$AI$2:$AI$2500,0))</f>
        <v/>
      </c>
      <c r="Q63" t="str">
        <f t="shared" si="5"/>
        <v/>
      </c>
      <c r="R63" s="45" t="str">
        <f t="shared" si="6"/>
        <v/>
      </c>
      <c r="S63" s="45" t="str">
        <f t="shared" si="7"/>
        <v/>
      </c>
      <c r="T63" s="45" t="str">
        <f t="shared" si="8"/>
        <v/>
      </c>
      <c r="U63" s="45" t="str">
        <f t="shared" si="9"/>
        <v/>
      </c>
    </row>
    <row r="64" spans="1:21" x14ac:dyDescent="0.3">
      <c r="A64" s="44" t="str">
        <f>IF(COUNTIFS(Basicdata!$B$2:$B$2500,1,Basicdata!$D$2:$D$2500,Crops!$B$5,Basicdata!$H$2:$H$2500,Crops!$M55)&gt;0,Crops!$M55,"")</f>
        <v/>
      </c>
      <c r="B64" t="str">
        <f>IF(A64="","",COUNTIFS(Basicdata!$B$2:$B$2500,1,Basicdata!$D$2:$D$2500,Crops!$B$5,Basicdata!$H$2:$H$2500,Crops!$M55))</f>
        <v/>
      </c>
      <c r="C64" t="str">
        <f>IF(A64="","",COUNTIFS(Basicdata!$B$2:$B$2500,1,Basicdata!$D$2:$D$2500,Crops!$B$5,Basicdata!$H$2:$H$2500,Crops!$M55,Basicdata!$K$2:$K$2500,1,Basicdata!$AI$2:$AI$2500,0))</f>
        <v/>
      </c>
      <c r="D64" t="str">
        <f>IF(A64="","",COUNTIFS(Basicdata!$B$2:$B$2500,1,Basicdata!$D$2:$D$2500,Crops!$B$5,Basicdata!$H$2:$H$2500,Crops!$M55,Basicdata!$K$2:$K$2500,2,Basicdata!$AI$2:$AI$2500,0))</f>
        <v/>
      </c>
      <c r="E64" t="str">
        <f>IF(A64="","",COUNTIFS(Basicdata!$B$2:$B$2500,1,Basicdata!$D$2:$D$2500,Crops!$B$5,Basicdata!$H$2:$H$2500,Crops!$M55,Basicdata!$K$2:$K$2500,3,Basicdata!$AI$2:$AI$2500,0))</f>
        <v/>
      </c>
      <c r="F64" t="str">
        <f t="shared" si="0"/>
        <v/>
      </c>
      <c r="G64" s="45" t="str">
        <f t="shared" si="1"/>
        <v/>
      </c>
      <c r="H64" s="45" t="str">
        <f t="shared" si="2"/>
        <v/>
      </c>
      <c r="I64" s="45" t="str">
        <f t="shared" si="3"/>
        <v/>
      </c>
      <c r="J64" s="45" t="str">
        <f t="shared" si="4"/>
        <v/>
      </c>
      <c r="L64" s="44" t="str">
        <f>IF(COUNTIFS(Basicdata!$B$2:$B$2500,2,Basicdata!$D$2:$D$2500,Crops!$B$5,Basicdata!$H$2:$H$2500,Crops!$M55)&gt;0,Crops!$M55,"")</f>
        <v/>
      </c>
      <c r="M64" t="str">
        <f>IF(L64="","",COUNTIFS(Basicdata!$B$2:$B$2500,2,Basicdata!$D$2:$D$2500,Crops!$B$5,Basicdata!$H$2:$H$2500,Crops!$M55))</f>
        <v/>
      </c>
      <c r="N64" t="str">
        <f>IF(L64="","",COUNTIFS(Basicdata!$B$2:$B$2500,2,Basicdata!$D$2:$D$2500,Crops!$B$5,Basicdata!$H$2:$H$2500,Crops!$M55,Basicdata!$K$2:$K$2500,1,Basicdata!$AI$2:$AI$2500,0))</f>
        <v/>
      </c>
      <c r="O64" t="str">
        <f>IF(L64="","",COUNTIFS(Basicdata!$B$2:$B$2500,2,Basicdata!$D$2:$D$2500,Crops!$B$5,Basicdata!$H$2:$H$2500,Crops!$M55,Basicdata!$K$2:$K$2500,2,Basicdata!$AI$2:$AI$2500,0))</f>
        <v/>
      </c>
      <c r="P64" t="str">
        <f>IF(L64="","",COUNTIFS(Basicdata!$B$2:$B$2500,2,Basicdata!$D$2:$D$2500,Crops!$B$5,Basicdata!$H$2:$H$2500,Crops!$M55,Basicdata!$K$2:$K$2500,3,Basicdata!$AI$2:$AI$2500,0))</f>
        <v/>
      </c>
      <c r="Q64" t="str">
        <f t="shared" si="5"/>
        <v/>
      </c>
      <c r="R64" s="45" t="str">
        <f t="shared" si="6"/>
        <v/>
      </c>
      <c r="S64" s="45" t="str">
        <f t="shared" si="7"/>
        <v/>
      </c>
      <c r="T64" s="45" t="str">
        <f t="shared" si="8"/>
        <v/>
      </c>
      <c r="U64" s="45" t="str">
        <f t="shared" si="9"/>
        <v/>
      </c>
    </row>
    <row r="65" spans="1:21" x14ac:dyDescent="0.3">
      <c r="A65" s="44" t="str">
        <f>IF(COUNTIFS(Basicdata!$B$2:$B$2500,1,Basicdata!$D$2:$D$2500,Crops!$B$5,Basicdata!$H$2:$H$2500,Crops!$M56)&gt;0,Crops!$M56,"")</f>
        <v/>
      </c>
      <c r="B65" t="str">
        <f>IF(A65="","",COUNTIFS(Basicdata!$B$2:$B$2500,1,Basicdata!$D$2:$D$2500,Crops!$B$5,Basicdata!$H$2:$H$2500,Crops!$M56))</f>
        <v/>
      </c>
      <c r="C65" t="str">
        <f>IF(A65="","",COUNTIFS(Basicdata!$B$2:$B$2500,1,Basicdata!$D$2:$D$2500,Crops!$B$5,Basicdata!$H$2:$H$2500,Crops!$M56,Basicdata!$K$2:$K$2500,1,Basicdata!$AI$2:$AI$2500,0))</f>
        <v/>
      </c>
      <c r="D65" t="str">
        <f>IF(A65="","",COUNTIFS(Basicdata!$B$2:$B$2500,1,Basicdata!$D$2:$D$2500,Crops!$B$5,Basicdata!$H$2:$H$2500,Crops!$M56,Basicdata!$K$2:$K$2500,2,Basicdata!$AI$2:$AI$2500,0))</f>
        <v/>
      </c>
      <c r="E65" t="str">
        <f>IF(A65="","",COUNTIFS(Basicdata!$B$2:$B$2500,1,Basicdata!$D$2:$D$2500,Crops!$B$5,Basicdata!$H$2:$H$2500,Crops!$M56,Basicdata!$K$2:$K$2500,3,Basicdata!$AI$2:$AI$2500,0))</f>
        <v/>
      </c>
      <c r="F65" t="str">
        <f t="shared" si="0"/>
        <v/>
      </c>
      <c r="G65" s="45" t="str">
        <f t="shared" si="1"/>
        <v/>
      </c>
      <c r="H65" s="45" t="str">
        <f t="shared" si="2"/>
        <v/>
      </c>
      <c r="I65" s="45" t="str">
        <f t="shared" si="3"/>
        <v/>
      </c>
      <c r="J65" s="45" t="str">
        <f t="shared" si="4"/>
        <v/>
      </c>
      <c r="L65" s="44" t="str">
        <f>IF(COUNTIFS(Basicdata!$B$2:$B$2500,2,Basicdata!$D$2:$D$2500,Crops!$B$5,Basicdata!$H$2:$H$2500,Crops!$M56)&gt;0,Crops!$M56,"")</f>
        <v/>
      </c>
      <c r="M65" t="str">
        <f>IF(L65="","",COUNTIFS(Basicdata!$B$2:$B$2500,2,Basicdata!$D$2:$D$2500,Crops!$B$5,Basicdata!$H$2:$H$2500,Crops!$M56))</f>
        <v/>
      </c>
      <c r="N65" t="str">
        <f>IF(L65="","",COUNTIFS(Basicdata!$B$2:$B$2500,2,Basicdata!$D$2:$D$2500,Crops!$B$5,Basicdata!$H$2:$H$2500,Crops!$M56,Basicdata!$K$2:$K$2500,1,Basicdata!$AI$2:$AI$2500,0))</f>
        <v/>
      </c>
      <c r="O65" t="str">
        <f>IF(L65="","",COUNTIFS(Basicdata!$B$2:$B$2500,2,Basicdata!$D$2:$D$2500,Crops!$B$5,Basicdata!$H$2:$H$2500,Crops!$M56,Basicdata!$K$2:$K$2500,2,Basicdata!$AI$2:$AI$2500,0))</f>
        <v/>
      </c>
      <c r="P65" t="str">
        <f>IF(L65="","",COUNTIFS(Basicdata!$B$2:$B$2500,2,Basicdata!$D$2:$D$2500,Crops!$B$5,Basicdata!$H$2:$H$2500,Crops!$M56,Basicdata!$K$2:$K$2500,3,Basicdata!$AI$2:$AI$2500,0))</f>
        <v/>
      </c>
      <c r="Q65" t="str">
        <f t="shared" si="5"/>
        <v/>
      </c>
      <c r="R65" s="45" t="str">
        <f t="shared" si="6"/>
        <v/>
      </c>
      <c r="S65" s="45" t="str">
        <f t="shared" si="7"/>
        <v/>
      </c>
      <c r="T65" s="45" t="str">
        <f t="shared" si="8"/>
        <v/>
      </c>
      <c r="U65" s="45" t="str">
        <f t="shared" si="9"/>
        <v/>
      </c>
    </row>
    <row r="66" spans="1:21" x14ac:dyDescent="0.3">
      <c r="A66" s="44" t="str">
        <f>IF(COUNTIFS(Basicdata!$B$2:$B$2500,1,Basicdata!$D$2:$D$2500,Crops!$B$5,Basicdata!$H$2:$H$2500,Crops!$M57)&gt;0,Crops!$M57,"")</f>
        <v/>
      </c>
      <c r="B66" t="str">
        <f>IF(A66="","",COUNTIFS(Basicdata!$B$2:$B$2500,1,Basicdata!$D$2:$D$2500,Crops!$B$5,Basicdata!$H$2:$H$2500,Crops!$M57))</f>
        <v/>
      </c>
      <c r="C66" t="str">
        <f>IF(A66="","",COUNTIFS(Basicdata!$B$2:$B$2500,1,Basicdata!$D$2:$D$2500,Crops!$B$5,Basicdata!$H$2:$H$2500,Crops!$M57,Basicdata!$K$2:$K$2500,1,Basicdata!$AI$2:$AI$2500,0))</f>
        <v/>
      </c>
      <c r="D66" t="str">
        <f>IF(A66="","",COUNTIFS(Basicdata!$B$2:$B$2500,1,Basicdata!$D$2:$D$2500,Crops!$B$5,Basicdata!$H$2:$H$2500,Crops!$M57,Basicdata!$K$2:$K$2500,2,Basicdata!$AI$2:$AI$2500,0))</f>
        <v/>
      </c>
      <c r="E66" t="str">
        <f>IF(A66="","",COUNTIFS(Basicdata!$B$2:$B$2500,1,Basicdata!$D$2:$D$2500,Crops!$B$5,Basicdata!$H$2:$H$2500,Crops!$M57,Basicdata!$K$2:$K$2500,3,Basicdata!$AI$2:$AI$2500,0))</f>
        <v/>
      </c>
      <c r="F66" t="str">
        <f t="shared" si="0"/>
        <v/>
      </c>
      <c r="G66" s="45" t="str">
        <f t="shared" si="1"/>
        <v/>
      </c>
      <c r="H66" s="45" t="str">
        <f t="shared" si="2"/>
        <v/>
      </c>
      <c r="I66" s="45" t="str">
        <f t="shared" si="3"/>
        <v/>
      </c>
      <c r="J66" s="45" t="str">
        <f t="shared" si="4"/>
        <v/>
      </c>
      <c r="L66" s="44" t="str">
        <f>IF(COUNTIFS(Basicdata!$B$2:$B$2500,2,Basicdata!$D$2:$D$2500,Crops!$B$5,Basicdata!$H$2:$H$2500,Crops!$M57)&gt;0,Crops!$M57,"")</f>
        <v/>
      </c>
      <c r="M66" t="str">
        <f>IF(L66="","",COUNTIFS(Basicdata!$B$2:$B$2500,2,Basicdata!$D$2:$D$2500,Crops!$B$5,Basicdata!$H$2:$H$2500,Crops!$M57))</f>
        <v/>
      </c>
      <c r="N66" t="str">
        <f>IF(L66="","",COUNTIFS(Basicdata!$B$2:$B$2500,2,Basicdata!$D$2:$D$2500,Crops!$B$5,Basicdata!$H$2:$H$2500,Crops!$M57,Basicdata!$K$2:$K$2500,1,Basicdata!$AI$2:$AI$2500,0))</f>
        <v/>
      </c>
      <c r="O66" t="str">
        <f>IF(L66="","",COUNTIFS(Basicdata!$B$2:$B$2500,2,Basicdata!$D$2:$D$2500,Crops!$B$5,Basicdata!$H$2:$H$2500,Crops!$M57,Basicdata!$K$2:$K$2500,2,Basicdata!$AI$2:$AI$2500,0))</f>
        <v/>
      </c>
      <c r="P66" t="str">
        <f>IF(L66="","",COUNTIFS(Basicdata!$B$2:$B$2500,2,Basicdata!$D$2:$D$2500,Crops!$B$5,Basicdata!$H$2:$H$2500,Crops!$M57,Basicdata!$K$2:$K$2500,3,Basicdata!$AI$2:$AI$2500,0))</f>
        <v/>
      </c>
      <c r="Q66" t="str">
        <f t="shared" si="5"/>
        <v/>
      </c>
      <c r="R66" s="45" t="str">
        <f t="shared" si="6"/>
        <v/>
      </c>
      <c r="S66" s="45" t="str">
        <f t="shared" si="7"/>
        <v/>
      </c>
      <c r="T66" s="45" t="str">
        <f t="shared" si="8"/>
        <v/>
      </c>
      <c r="U66" s="45" t="str">
        <f t="shared" si="9"/>
        <v/>
      </c>
    </row>
    <row r="67" spans="1:21" x14ac:dyDescent="0.3">
      <c r="A67" s="44" t="str">
        <f>IF(COUNTIFS(Basicdata!$B$2:$B$2500,1,Basicdata!$D$2:$D$2500,Crops!$B$5,Basicdata!$H$2:$H$2500,Crops!$M58)&gt;0,Crops!$M58,"")</f>
        <v/>
      </c>
      <c r="B67" t="str">
        <f>IF(A67="","",COUNTIFS(Basicdata!$B$2:$B$2500,1,Basicdata!$D$2:$D$2500,Crops!$B$5,Basicdata!$H$2:$H$2500,Crops!$M58))</f>
        <v/>
      </c>
      <c r="C67" t="str">
        <f>IF(A67="","",COUNTIFS(Basicdata!$B$2:$B$2500,1,Basicdata!$D$2:$D$2500,Crops!$B$5,Basicdata!$H$2:$H$2500,Crops!$M58,Basicdata!$K$2:$K$2500,1,Basicdata!$AI$2:$AI$2500,0))</f>
        <v/>
      </c>
      <c r="D67" t="str">
        <f>IF(A67="","",COUNTIFS(Basicdata!$B$2:$B$2500,1,Basicdata!$D$2:$D$2500,Crops!$B$5,Basicdata!$H$2:$H$2500,Crops!$M58,Basicdata!$K$2:$K$2500,2,Basicdata!$AI$2:$AI$2500,0))</f>
        <v/>
      </c>
      <c r="E67" t="str">
        <f>IF(A67="","",COUNTIFS(Basicdata!$B$2:$B$2500,1,Basicdata!$D$2:$D$2500,Crops!$B$5,Basicdata!$H$2:$H$2500,Crops!$M58,Basicdata!$K$2:$K$2500,3,Basicdata!$AI$2:$AI$2500,0))</f>
        <v/>
      </c>
      <c r="F67" t="str">
        <f t="shared" si="0"/>
        <v/>
      </c>
      <c r="G67" s="45" t="str">
        <f t="shared" si="1"/>
        <v/>
      </c>
      <c r="H67" s="45" t="str">
        <f t="shared" si="2"/>
        <v/>
      </c>
      <c r="I67" s="45" t="str">
        <f t="shared" si="3"/>
        <v/>
      </c>
      <c r="J67" s="45" t="str">
        <f t="shared" si="4"/>
        <v/>
      </c>
      <c r="L67" s="44" t="str">
        <f>IF(COUNTIFS(Basicdata!$B$2:$B$2500,2,Basicdata!$D$2:$D$2500,Crops!$B$5,Basicdata!$H$2:$H$2500,Crops!$M58)&gt;0,Crops!$M58,"")</f>
        <v/>
      </c>
      <c r="M67" t="str">
        <f>IF(L67="","",COUNTIFS(Basicdata!$B$2:$B$2500,2,Basicdata!$D$2:$D$2500,Crops!$B$5,Basicdata!$H$2:$H$2500,Crops!$M58))</f>
        <v/>
      </c>
      <c r="N67" t="str">
        <f>IF(L67="","",COUNTIFS(Basicdata!$B$2:$B$2500,2,Basicdata!$D$2:$D$2500,Crops!$B$5,Basicdata!$H$2:$H$2500,Crops!$M58,Basicdata!$K$2:$K$2500,1,Basicdata!$AI$2:$AI$2500,0))</f>
        <v/>
      </c>
      <c r="O67" t="str">
        <f>IF(L67="","",COUNTIFS(Basicdata!$B$2:$B$2500,2,Basicdata!$D$2:$D$2500,Crops!$B$5,Basicdata!$H$2:$H$2500,Crops!$M58,Basicdata!$K$2:$K$2500,2,Basicdata!$AI$2:$AI$2500,0))</f>
        <v/>
      </c>
      <c r="P67" t="str">
        <f>IF(L67="","",COUNTIFS(Basicdata!$B$2:$B$2500,2,Basicdata!$D$2:$D$2500,Crops!$B$5,Basicdata!$H$2:$H$2500,Crops!$M58,Basicdata!$K$2:$K$2500,3,Basicdata!$AI$2:$AI$2500,0))</f>
        <v/>
      </c>
      <c r="Q67" t="str">
        <f t="shared" si="5"/>
        <v/>
      </c>
      <c r="R67" s="45" t="str">
        <f t="shared" si="6"/>
        <v/>
      </c>
      <c r="S67" s="45" t="str">
        <f t="shared" si="7"/>
        <v/>
      </c>
      <c r="T67" s="45" t="str">
        <f t="shared" si="8"/>
        <v/>
      </c>
      <c r="U67" s="45" t="str">
        <f t="shared" si="9"/>
        <v/>
      </c>
    </row>
    <row r="68" spans="1:21" x14ac:dyDescent="0.3">
      <c r="A68" s="44" t="str">
        <f>IF(COUNTIFS(Basicdata!$B$2:$B$2500,1,Basicdata!$D$2:$D$2500,Crops!$B$5,Basicdata!$H$2:$H$2500,Crops!$M59)&gt;0,Crops!$M59,"")</f>
        <v/>
      </c>
      <c r="B68" t="str">
        <f>IF(A68="","",COUNTIFS(Basicdata!$B$2:$B$2500,1,Basicdata!$D$2:$D$2500,Crops!$B$5,Basicdata!$H$2:$H$2500,Crops!$M59))</f>
        <v/>
      </c>
      <c r="C68" t="str">
        <f>IF(A68="","",COUNTIFS(Basicdata!$B$2:$B$2500,1,Basicdata!$D$2:$D$2500,Crops!$B$5,Basicdata!$H$2:$H$2500,Crops!$M59,Basicdata!$K$2:$K$2500,1,Basicdata!$AI$2:$AI$2500,0))</f>
        <v/>
      </c>
      <c r="D68" t="str">
        <f>IF(A68="","",COUNTIFS(Basicdata!$B$2:$B$2500,1,Basicdata!$D$2:$D$2500,Crops!$B$5,Basicdata!$H$2:$H$2500,Crops!$M59,Basicdata!$K$2:$K$2500,2,Basicdata!$AI$2:$AI$2500,0))</f>
        <v/>
      </c>
      <c r="E68" t="str">
        <f>IF(A68="","",COUNTIFS(Basicdata!$B$2:$B$2500,1,Basicdata!$D$2:$D$2500,Crops!$B$5,Basicdata!$H$2:$H$2500,Crops!$M59,Basicdata!$K$2:$K$2500,3,Basicdata!$AI$2:$AI$2500,0))</f>
        <v/>
      </c>
      <c r="F68" t="str">
        <f t="shared" si="0"/>
        <v/>
      </c>
      <c r="G68" s="45" t="str">
        <f t="shared" si="1"/>
        <v/>
      </c>
      <c r="H68" s="45" t="str">
        <f t="shared" si="2"/>
        <v/>
      </c>
      <c r="I68" s="45" t="str">
        <f t="shared" si="3"/>
        <v/>
      </c>
      <c r="J68" s="45" t="str">
        <f t="shared" si="4"/>
        <v/>
      </c>
      <c r="L68" s="44" t="str">
        <f>IF(COUNTIFS(Basicdata!$B$2:$B$2500,2,Basicdata!$D$2:$D$2500,Crops!$B$5,Basicdata!$H$2:$H$2500,Crops!$M59)&gt;0,Crops!$M59,"")</f>
        <v/>
      </c>
      <c r="M68" t="str">
        <f>IF(L68="","",COUNTIFS(Basicdata!$B$2:$B$2500,2,Basicdata!$D$2:$D$2500,Crops!$B$5,Basicdata!$H$2:$H$2500,Crops!$M59))</f>
        <v/>
      </c>
      <c r="N68" t="str">
        <f>IF(L68="","",COUNTIFS(Basicdata!$B$2:$B$2500,2,Basicdata!$D$2:$D$2500,Crops!$B$5,Basicdata!$H$2:$H$2500,Crops!$M59,Basicdata!$K$2:$K$2500,1,Basicdata!$AI$2:$AI$2500,0))</f>
        <v/>
      </c>
      <c r="O68" t="str">
        <f>IF(L68="","",COUNTIFS(Basicdata!$B$2:$B$2500,2,Basicdata!$D$2:$D$2500,Crops!$B$5,Basicdata!$H$2:$H$2500,Crops!$M59,Basicdata!$K$2:$K$2500,2,Basicdata!$AI$2:$AI$2500,0))</f>
        <v/>
      </c>
      <c r="P68" t="str">
        <f>IF(L68="","",COUNTIFS(Basicdata!$B$2:$B$2500,2,Basicdata!$D$2:$D$2500,Crops!$B$5,Basicdata!$H$2:$H$2500,Crops!$M59,Basicdata!$K$2:$K$2500,3,Basicdata!$AI$2:$AI$2500,0))</f>
        <v/>
      </c>
      <c r="Q68" t="str">
        <f t="shared" si="5"/>
        <v/>
      </c>
      <c r="R68" s="45" t="str">
        <f t="shared" si="6"/>
        <v/>
      </c>
      <c r="S68" s="45" t="str">
        <f t="shared" si="7"/>
        <v/>
      </c>
      <c r="T68" s="45" t="str">
        <f t="shared" si="8"/>
        <v/>
      </c>
      <c r="U68" s="45" t="str">
        <f t="shared" si="9"/>
        <v/>
      </c>
    </row>
    <row r="69" spans="1:21" x14ac:dyDescent="0.3">
      <c r="A69" s="44" t="str">
        <f>IF(COUNTIFS(Basicdata!$B$2:$B$2500,1,Basicdata!$D$2:$D$2500,Crops!$B$5,Basicdata!$H$2:$H$2500,Crops!$M60)&gt;0,Crops!$M60,"")</f>
        <v/>
      </c>
      <c r="B69" t="str">
        <f>IF(A69="","",COUNTIFS(Basicdata!$B$2:$B$2500,1,Basicdata!$D$2:$D$2500,Crops!$B$5,Basicdata!$H$2:$H$2500,Crops!$M60))</f>
        <v/>
      </c>
      <c r="C69" t="str">
        <f>IF(A69="","",COUNTIFS(Basicdata!$B$2:$B$2500,1,Basicdata!$D$2:$D$2500,Crops!$B$5,Basicdata!$H$2:$H$2500,Crops!$M60,Basicdata!$K$2:$K$2500,1,Basicdata!$AI$2:$AI$2500,0))</f>
        <v/>
      </c>
      <c r="D69" t="str">
        <f>IF(A69="","",COUNTIFS(Basicdata!$B$2:$B$2500,1,Basicdata!$D$2:$D$2500,Crops!$B$5,Basicdata!$H$2:$H$2500,Crops!$M60,Basicdata!$K$2:$K$2500,2,Basicdata!$AI$2:$AI$2500,0))</f>
        <v/>
      </c>
      <c r="E69" t="str">
        <f>IF(A69="","",COUNTIFS(Basicdata!$B$2:$B$2500,1,Basicdata!$D$2:$D$2500,Crops!$B$5,Basicdata!$H$2:$H$2500,Crops!$M60,Basicdata!$K$2:$K$2500,3,Basicdata!$AI$2:$AI$2500,0))</f>
        <v/>
      </c>
      <c r="F69" t="str">
        <f t="shared" si="0"/>
        <v/>
      </c>
      <c r="G69" s="45" t="str">
        <f t="shared" si="1"/>
        <v/>
      </c>
      <c r="H69" s="45" t="str">
        <f t="shared" si="2"/>
        <v/>
      </c>
      <c r="I69" s="45" t="str">
        <f t="shared" si="3"/>
        <v/>
      </c>
      <c r="J69" s="45" t="str">
        <f t="shared" si="4"/>
        <v/>
      </c>
      <c r="L69" s="44" t="str">
        <f>IF(COUNTIFS(Basicdata!$B$2:$B$2500,2,Basicdata!$D$2:$D$2500,Crops!$B$5,Basicdata!$H$2:$H$2500,Crops!$M60)&gt;0,Crops!$M60,"")</f>
        <v/>
      </c>
      <c r="M69" t="str">
        <f>IF(L69="","",COUNTIFS(Basicdata!$B$2:$B$2500,2,Basicdata!$D$2:$D$2500,Crops!$B$5,Basicdata!$H$2:$H$2500,Crops!$M60))</f>
        <v/>
      </c>
      <c r="N69" t="str">
        <f>IF(L69="","",COUNTIFS(Basicdata!$B$2:$B$2500,2,Basicdata!$D$2:$D$2500,Crops!$B$5,Basicdata!$H$2:$H$2500,Crops!$M60,Basicdata!$K$2:$K$2500,1,Basicdata!$AI$2:$AI$2500,0))</f>
        <v/>
      </c>
      <c r="O69" t="str">
        <f>IF(L69="","",COUNTIFS(Basicdata!$B$2:$B$2500,2,Basicdata!$D$2:$D$2500,Crops!$B$5,Basicdata!$H$2:$H$2500,Crops!$M60,Basicdata!$K$2:$K$2500,2,Basicdata!$AI$2:$AI$2500,0))</f>
        <v/>
      </c>
      <c r="P69" t="str">
        <f>IF(L69="","",COUNTIFS(Basicdata!$B$2:$B$2500,2,Basicdata!$D$2:$D$2500,Crops!$B$5,Basicdata!$H$2:$H$2500,Crops!$M60,Basicdata!$K$2:$K$2500,3,Basicdata!$AI$2:$AI$2500,0))</f>
        <v/>
      </c>
      <c r="Q69" t="str">
        <f t="shared" si="5"/>
        <v/>
      </c>
      <c r="R69" s="45" t="str">
        <f t="shared" si="6"/>
        <v/>
      </c>
      <c r="S69" s="45" t="str">
        <f t="shared" si="7"/>
        <v/>
      </c>
      <c r="T69" s="45" t="str">
        <f t="shared" si="8"/>
        <v/>
      </c>
      <c r="U69" s="45" t="str">
        <f t="shared" si="9"/>
        <v/>
      </c>
    </row>
    <row r="70" spans="1:21" x14ac:dyDescent="0.3">
      <c r="A70" s="44" t="str">
        <f>IF(COUNTIFS(Basicdata!$B$2:$B$2500,1,Basicdata!$D$2:$D$2500,Crops!$B$5,Basicdata!$H$2:$H$2500,Crops!$M61)&gt;0,Crops!$M61,"")</f>
        <v/>
      </c>
      <c r="B70" t="str">
        <f>IF(A70="","",COUNTIFS(Basicdata!$B$2:$B$2500,1,Basicdata!$D$2:$D$2500,Crops!$B$5,Basicdata!$H$2:$H$2500,Crops!$M61))</f>
        <v/>
      </c>
      <c r="C70" t="str">
        <f>IF(A70="","",COUNTIFS(Basicdata!$B$2:$B$2500,1,Basicdata!$D$2:$D$2500,Crops!$B$5,Basicdata!$H$2:$H$2500,Crops!$M61,Basicdata!$K$2:$K$2500,1,Basicdata!$AI$2:$AI$2500,0))</f>
        <v/>
      </c>
      <c r="D70" t="str">
        <f>IF(A70="","",COUNTIFS(Basicdata!$B$2:$B$2500,1,Basicdata!$D$2:$D$2500,Crops!$B$5,Basicdata!$H$2:$H$2500,Crops!$M61,Basicdata!$K$2:$K$2500,2,Basicdata!$AI$2:$AI$2500,0))</f>
        <v/>
      </c>
      <c r="E70" t="str">
        <f>IF(A70="","",COUNTIFS(Basicdata!$B$2:$B$2500,1,Basicdata!$D$2:$D$2500,Crops!$B$5,Basicdata!$H$2:$H$2500,Crops!$M61,Basicdata!$K$2:$K$2500,3,Basicdata!$AI$2:$AI$2500,0))</f>
        <v/>
      </c>
      <c r="F70" t="str">
        <f t="shared" si="0"/>
        <v/>
      </c>
      <c r="G70" s="45" t="str">
        <f t="shared" si="1"/>
        <v/>
      </c>
      <c r="H70" s="45" t="str">
        <f t="shared" si="2"/>
        <v/>
      </c>
      <c r="I70" s="45" t="str">
        <f t="shared" si="3"/>
        <v/>
      </c>
      <c r="J70" s="45" t="str">
        <f t="shared" si="4"/>
        <v/>
      </c>
      <c r="L70" s="44" t="str">
        <f>IF(COUNTIFS(Basicdata!$B$2:$B$2500,2,Basicdata!$D$2:$D$2500,Crops!$B$5,Basicdata!$H$2:$H$2500,Crops!$M61)&gt;0,Crops!$M61,"")</f>
        <v/>
      </c>
      <c r="M70" t="str">
        <f>IF(L70="","",COUNTIFS(Basicdata!$B$2:$B$2500,2,Basicdata!$D$2:$D$2500,Crops!$B$5,Basicdata!$H$2:$H$2500,Crops!$M61))</f>
        <v/>
      </c>
      <c r="N70" t="str">
        <f>IF(L70="","",COUNTIFS(Basicdata!$B$2:$B$2500,2,Basicdata!$D$2:$D$2500,Crops!$B$5,Basicdata!$H$2:$H$2500,Crops!$M61,Basicdata!$K$2:$K$2500,1,Basicdata!$AI$2:$AI$2500,0))</f>
        <v/>
      </c>
      <c r="O70" t="str">
        <f>IF(L70="","",COUNTIFS(Basicdata!$B$2:$B$2500,2,Basicdata!$D$2:$D$2500,Crops!$B$5,Basicdata!$H$2:$H$2500,Crops!$M61,Basicdata!$K$2:$K$2500,2,Basicdata!$AI$2:$AI$2500,0))</f>
        <v/>
      </c>
      <c r="P70" t="str">
        <f>IF(L70="","",COUNTIFS(Basicdata!$B$2:$B$2500,2,Basicdata!$D$2:$D$2500,Crops!$B$5,Basicdata!$H$2:$H$2500,Crops!$M61,Basicdata!$K$2:$K$2500,3,Basicdata!$AI$2:$AI$2500,0))</f>
        <v/>
      </c>
      <c r="Q70" t="str">
        <f t="shared" si="5"/>
        <v/>
      </c>
      <c r="R70" s="45" t="str">
        <f t="shared" si="6"/>
        <v/>
      </c>
      <c r="S70" s="45" t="str">
        <f t="shared" si="7"/>
        <v/>
      </c>
      <c r="T70" s="45" t="str">
        <f t="shared" si="8"/>
        <v/>
      </c>
      <c r="U70" s="45" t="str">
        <f t="shared" si="9"/>
        <v/>
      </c>
    </row>
    <row r="71" spans="1:21" x14ac:dyDescent="0.3">
      <c r="A71" s="44" t="str">
        <f>IF(COUNTIFS(Basicdata!$B$2:$B$2500,1,Basicdata!$D$2:$D$2500,Crops!$B$5,Basicdata!$H$2:$H$2500,Crops!$M62)&gt;0,Crops!$M62,"")</f>
        <v/>
      </c>
      <c r="B71" t="str">
        <f>IF(A71="","",COUNTIFS(Basicdata!$B$2:$B$2500,1,Basicdata!$D$2:$D$2500,Crops!$B$5,Basicdata!$H$2:$H$2500,Crops!$M62))</f>
        <v/>
      </c>
      <c r="C71" t="str">
        <f>IF(A71="","",COUNTIFS(Basicdata!$B$2:$B$2500,1,Basicdata!$D$2:$D$2500,Crops!$B$5,Basicdata!$H$2:$H$2500,Crops!$M62,Basicdata!$K$2:$K$2500,1,Basicdata!$AI$2:$AI$2500,0))</f>
        <v/>
      </c>
      <c r="D71" t="str">
        <f>IF(A71="","",COUNTIFS(Basicdata!$B$2:$B$2500,1,Basicdata!$D$2:$D$2500,Crops!$B$5,Basicdata!$H$2:$H$2500,Crops!$M62,Basicdata!$K$2:$K$2500,2,Basicdata!$AI$2:$AI$2500,0))</f>
        <v/>
      </c>
      <c r="E71" t="str">
        <f>IF(A71="","",COUNTIFS(Basicdata!$B$2:$B$2500,1,Basicdata!$D$2:$D$2500,Crops!$B$5,Basicdata!$H$2:$H$2500,Crops!$M62,Basicdata!$K$2:$K$2500,3,Basicdata!$AI$2:$AI$2500,0))</f>
        <v/>
      </c>
      <c r="F71" t="str">
        <f t="shared" si="0"/>
        <v/>
      </c>
      <c r="G71" s="45" t="str">
        <f t="shared" si="1"/>
        <v/>
      </c>
      <c r="H71" s="45" t="str">
        <f t="shared" si="2"/>
        <v/>
      </c>
      <c r="I71" s="45" t="str">
        <f t="shared" si="3"/>
        <v/>
      </c>
      <c r="J71" s="45" t="str">
        <f t="shared" si="4"/>
        <v/>
      </c>
      <c r="L71" s="44" t="str">
        <f>IF(COUNTIFS(Basicdata!$B$2:$B$2500,2,Basicdata!$D$2:$D$2500,Crops!$B$5,Basicdata!$H$2:$H$2500,Crops!$M62)&gt;0,Crops!$M62,"")</f>
        <v/>
      </c>
      <c r="M71" t="str">
        <f>IF(L71="","",COUNTIFS(Basicdata!$B$2:$B$2500,2,Basicdata!$D$2:$D$2500,Crops!$B$5,Basicdata!$H$2:$H$2500,Crops!$M62))</f>
        <v/>
      </c>
      <c r="N71" t="str">
        <f>IF(L71="","",COUNTIFS(Basicdata!$B$2:$B$2500,2,Basicdata!$D$2:$D$2500,Crops!$B$5,Basicdata!$H$2:$H$2500,Crops!$M62,Basicdata!$K$2:$K$2500,1,Basicdata!$AI$2:$AI$2500,0))</f>
        <v/>
      </c>
      <c r="O71" t="str">
        <f>IF(L71="","",COUNTIFS(Basicdata!$B$2:$B$2500,2,Basicdata!$D$2:$D$2500,Crops!$B$5,Basicdata!$H$2:$H$2500,Crops!$M62,Basicdata!$K$2:$K$2500,2,Basicdata!$AI$2:$AI$2500,0))</f>
        <v/>
      </c>
      <c r="P71" t="str">
        <f>IF(L71="","",COUNTIFS(Basicdata!$B$2:$B$2500,2,Basicdata!$D$2:$D$2500,Crops!$B$5,Basicdata!$H$2:$H$2500,Crops!$M62,Basicdata!$K$2:$K$2500,3,Basicdata!$AI$2:$AI$2500,0))</f>
        <v/>
      </c>
      <c r="Q71" t="str">
        <f t="shared" si="5"/>
        <v/>
      </c>
      <c r="R71" s="45" t="str">
        <f t="shared" si="6"/>
        <v/>
      </c>
      <c r="S71" s="45" t="str">
        <f t="shared" si="7"/>
        <v/>
      </c>
      <c r="T71" s="45" t="str">
        <f t="shared" si="8"/>
        <v/>
      </c>
      <c r="U71" s="45" t="str">
        <f t="shared" si="9"/>
        <v/>
      </c>
    </row>
    <row r="72" spans="1:21" x14ac:dyDescent="0.3">
      <c r="A72" s="44" t="str">
        <f>IF(COUNTIFS(Basicdata!$B$2:$B$2500,1,Basicdata!$D$2:$D$2500,Crops!$B$5,Basicdata!$H$2:$H$2500,Crops!$M63)&gt;0,Crops!$M63,"")</f>
        <v/>
      </c>
      <c r="B72" t="str">
        <f>IF(A72="","",COUNTIFS(Basicdata!$B$2:$B$2500,1,Basicdata!$D$2:$D$2500,Crops!$B$5,Basicdata!$H$2:$H$2500,Crops!$M63))</f>
        <v/>
      </c>
      <c r="C72" t="str">
        <f>IF(A72="","",COUNTIFS(Basicdata!$B$2:$B$2500,1,Basicdata!$D$2:$D$2500,Crops!$B$5,Basicdata!$H$2:$H$2500,Crops!$M63,Basicdata!$K$2:$K$2500,1,Basicdata!$AI$2:$AI$2500,0))</f>
        <v/>
      </c>
      <c r="D72" t="str">
        <f>IF(A72="","",COUNTIFS(Basicdata!$B$2:$B$2500,1,Basicdata!$D$2:$D$2500,Crops!$B$5,Basicdata!$H$2:$H$2500,Crops!$M63,Basicdata!$K$2:$K$2500,2,Basicdata!$AI$2:$AI$2500,0))</f>
        <v/>
      </c>
      <c r="E72" t="str">
        <f>IF(A72="","",COUNTIFS(Basicdata!$B$2:$B$2500,1,Basicdata!$D$2:$D$2500,Crops!$B$5,Basicdata!$H$2:$H$2500,Crops!$M63,Basicdata!$K$2:$K$2500,3,Basicdata!$AI$2:$AI$2500,0))</f>
        <v/>
      </c>
      <c r="F72" t="str">
        <f t="shared" si="0"/>
        <v/>
      </c>
      <c r="G72" s="45" t="str">
        <f t="shared" si="1"/>
        <v/>
      </c>
      <c r="H72" s="45" t="str">
        <f t="shared" si="2"/>
        <v/>
      </c>
      <c r="I72" s="45" t="str">
        <f t="shared" si="3"/>
        <v/>
      </c>
      <c r="J72" s="45" t="str">
        <f t="shared" si="4"/>
        <v/>
      </c>
      <c r="L72" s="44" t="str">
        <f>IF(COUNTIFS(Basicdata!$B$2:$B$2500,2,Basicdata!$D$2:$D$2500,Crops!$B$5,Basicdata!$H$2:$H$2500,Crops!$M63)&gt;0,Crops!$M63,"")</f>
        <v/>
      </c>
      <c r="M72" t="str">
        <f>IF(L72="","",COUNTIFS(Basicdata!$B$2:$B$2500,2,Basicdata!$D$2:$D$2500,Crops!$B$5,Basicdata!$H$2:$H$2500,Crops!$M63))</f>
        <v/>
      </c>
      <c r="N72" t="str">
        <f>IF(L72="","",COUNTIFS(Basicdata!$B$2:$B$2500,2,Basicdata!$D$2:$D$2500,Crops!$B$5,Basicdata!$H$2:$H$2500,Crops!$M63,Basicdata!$K$2:$K$2500,1,Basicdata!$AI$2:$AI$2500,0))</f>
        <v/>
      </c>
      <c r="O72" t="str">
        <f>IF(L72="","",COUNTIFS(Basicdata!$B$2:$B$2500,2,Basicdata!$D$2:$D$2500,Crops!$B$5,Basicdata!$H$2:$H$2500,Crops!$M63,Basicdata!$K$2:$K$2500,2,Basicdata!$AI$2:$AI$2500,0))</f>
        <v/>
      </c>
      <c r="P72" t="str">
        <f>IF(L72="","",COUNTIFS(Basicdata!$B$2:$B$2500,2,Basicdata!$D$2:$D$2500,Crops!$B$5,Basicdata!$H$2:$H$2500,Crops!$M63,Basicdata!$K$2:$K$2500,3,Basicdata!$AI$2:$AI$2500,0))</f>
        <v/>
      </c>
      <c r="Q72" t="str">
        <f t="shared" si="5"/>
        <v/>
      </c>
      <c r="R72" s="45" t="str">
        <f t="shared" si="6"/>
        <v/>
      </c>
      <c r="S72" s="45" t="str">
        <f t="shared" si="7"/>
        <v/>
      </c>
      <c r="T72" s="45" t="str">
        <f t="shared" si="8"/>
        <v/>
      </c>
      <c r="U72" s="45" t="str">
        <f t="shared" si="9"/>
        <v/>
      </c>
    </row>
    <row r="73" spans="1:21" x14ac:dyDescent="0.3">
      <c r="A73" s="44" t="str">
        <f>IF(COUNTIFS(Basicdata!$B$2:$B$2500,1,Basicdata!$D$2:$D$2500,Crops!$B$5,Basicdata!$H$2:$H$2500,Crops!$M64)&gt;0,Crops!$M64,"")</f>
        <v/>
      </c>
      <c r="B73" t="str">
        <f>IF(A73="","",COUNTIFS(Basicdata!$B$2:$B$2500,1,Basicdata!$D$2:$D$2500,Crops!$B$5,Basicdata!$H$2:$H$2500,Crops!$M64))</f>
        <v/>
      </c>
      <c r="C73" t="str">
        <f>IF(A73="","",COUNTIFS(Basicdata!$B$2:$B$2500,1,Basicdata!$D$2:$D$2500,Crops!$B$5,Basicdata!$H$2:$H$2500,Crops!$M64,Basicdata!$K$2:$K$2500,1,Basicdata!$AI$2:$AI$2500,0))</f>
        <v/>
      </c>
      <c r="D73" t="str">
        <f>IF(A73="","",COUNTIFS(Basicdata!$B$2:$B$2500,1,Basicdata!$D$2:$D$2500,Crops!$B$5,Basicdata!$H$2:$H$2500,Crops!$M64,Basicdata!$K$2:$K$2500,2,Basicdata!$AI$2:$AI$2500,0))</f>
        <v/>
      </c>
      <c r="E73" t="str">
        <f>IF(A73="","",COUNTIFS(Basicdata!$B$2:$B$2500,1,Basicdata!$D$2:$D$2500,Crops!$B$5,Basicdata!$H$2:$H$2500,Crops!$M64,Basicdata!$K$2:$K$2500,3,Basicdata!$AI$2:$AI$2500,0))</f>
        <v/>
      </c>
      <c r="F73" t="str">
        <f t="shared" si="0"/>
        <v/>
      </c>
      <c r="G73" s="45" t="str">
        <f t="shared" si="1"/>
        <v/>
      </c>
      <c r="H73" s="45" t="str">
        <f t="shared" si="2"/>
        <v/>
      </c>
      <c r="I73" s="45" t="str">
        <f t="shared" si="3"/>
        <v/>
      </c>
      <c r="J73" s="45" t="str">
        <f t="shared" si="4"/>
        <v/>
      </c>
      <c r="L73" s="44" t="str">
        <f>IF(COUNTIFS(Basicdata!$B$2:$B$2500,2,Basicdata!$D$2:$D$2500,Crops!$B$5,Basicdata!$H$2:$H$2500,Crops!$M64)&gt;0,Crops!$M64,"")</f>
        <v/>
      </c>
      <c r="M73" t="str">
        <f>IF(L73="","",COUNTIFS(Basicdata!$B$2:$B$2500,2,Basicdata!$D$2:$D$2500,Crops!$B$5,Basicdata!$H$2:$H$2500,Crops!$M64))</f>
        <v/>
      </c>
      <c r="N73" t="str">
        <f>IF(L73="","",COUNTIFS(Basicdata!$B$2:$B$2500,2,Basicdata!$D$2:$D$2500,Crops!$B$5,Basicdata!$H$2:$H$2500,Crops!$M64,Basicdata!$K$2:$K$2500,1,Basicdata!$AI$2:$AI$2500,0))</f>
        <v/>
      </c>
      <c r="O73" t="str">
        <f>IF(L73="","",COUNTIFS(Basicdata!$B$2:$B$2500,2,Basicdata!$D$2:$D$2500,Crops!$B$5,Basicdata!$H$2:$H$2500,Crops!$M64,Basicdata!$K$2:$K$2500,2,Basicdata!$AI$2:$AI$2500,0))</f>
        <v/>
      </c>
      <c r="P73" t="str">
        <f>IF(L73="","",COUNTIFS(Basicdata!$B$2:$B$2500,2,Basicdata!$D$2:$D$2500,Crops!$B$5,Basicdata!$H$2:$H$2500,Crops!$M64,Basicdata!$K$2:$K$2500,3,Basicdata!$AI$2:$AI$2500,0))</f>
        <v/>
      </c>
      <c r="Q73" t="str">
        <f t="shared" si="5"/>
        <v/>
      </c>
      <c r="R73" s="45" t="str">
        <f t="shared" si="6"/>
        <v/>
      </c>
      <c r="S73" s="45" t="str">
        <f t="shared" si="7"/>
        <v/>
      </c>
      <c r="T73" s="45" t="str">
        <f t="shared" si="8"/>
        <v/>
      </c>
      <c r="U73" s="45" t="str">
        <f t="shared" si="9"/>
        <v/>
      </c>
    </row>
    <row r="74" spans="1:21" x14ac:dyDescent="0.3">
      <c r="A74" s="44" t="str">
        <f>IF(COUNTIFS(Basicdata!$B$2:$B$2500,1,Basicdata!$D$2:$D$2500,Crops!$B$5,Basicdata!$H$2:$H$2500,Crops!$M65)&gt;0,Crops!$M65,"")</f>
        <v/>
      </c>
      <c r="B74" t="str">
        <f>IF(A74="","",COUNTIFS(Basicdata!$B$2:$B$2500,1,Basicdata!$D$2:$D$2500,Crops!$B$5,Basicdata!$H$2:$H$2500,Crops!$M65))</f>
        <v/>
      </c>
      <c r="C74" t="str">
        <f>IF(A74="","",COUNTIFS(Basicdata!$B$2:$B$2500,1,Basicdata!$D$2:$D$2500,Crops!$B$5,Basicdata!$H$2:$H$2500,Crops!$M65,Basicdata!$K$2:$K$2500,1,Basicdata!$AI$2:$AI$2500,0))</f>
        <v/>
      </c>
      <c r="D74" t="str">
        <f>IF(A74="","",COUNTIFS(Basicdata!$B$2:$B$2500,1,Basicdata!$D$2:$D$2500,Crops!$B$5,Basicdata!$H$2:$H$2500,Crops!$M65,Basicdata!$K$2:$K$2500,2,Basicdata!$AI$2:$AI$2500,0))</f>
        <v/>
      </c>
      <c r="E74" t="str">
        <f>IF(A74="","",COUNTIFS(Basicdata!$B$2:$B$2500,1,Basicdata!$D$2:$D$2500,Crops!$B$5,Basicdata!$H$2:$H$2500,Crops!$M65,Basicdata!$K$2:$K$2500,3,Basicdata!$AI$2:$AI$2500,0))</f>
        <v/>
      </c>
      <c r="F74" t="str">
        <f t="shared" si="0"/>
        <v/>
      </c>
      <c r="G74" s="45" t="str">
        <f t="shared" si="1"/>
        <v/>
      </c>
      <c r="H74" s="45" t="str">
        <f t="shared" si="2"/>
        <v/>
      </c>
      <c r="I74" s="45" t="str">
        <f t="shared" si="3"/>
        <v/>
      </c>
      <c r="J74" s="45" t="str">
        <f t="shared" si="4"/>
        <v/>
      </c>
      <c r="L74" s="44" t="str">
        <f>IF(COUNTIFS(Basicdata!$B$2:$B$2500,2,Basicdata!$D$2:$D$2500,Crops!$B$5,Basicdata!$H$2:$H$2500,Crops!$M65)&gt;0,Crops!$M65,"")</f>
        <v/>
      </c>
      <c r="M74" t="str">
        <f>IF(L74="","",COUNTIFS(Basicdata!$B$2:$B$2500,2,Basicdata!$D$2:$D$2500,Crops!$B$5,Basicdata!$H$2:$H$2500,Crops!$M65))</f>
        <v/>
      </c>
      <c r="N74" t="str">
        <f>IF(L74="","",COUNTIFS(Basicdata!$B$2:$B$2500,2,Basicdata!$D$2:$D$2500,Crops!$B$5,Basicdata!$H$2:$H$2500,Crops!$M65,Basicdata!$K$2:$K$2500,1,Basicdata!$AI$2:$AI$2500,0))</f>
        <v/>
      </c>
      <c r="O74" t="str">
        <f>IF(L74="","",COUNTIFS(Basicdata!$B$2:$B$2500,2,Basicdata!$D$2:$D$2500,Crops!$B$5,Basicdata!$H$2:$H$2500,Crops!$M65,Basicdata!$K$2:$K$2500,2,Basicdata!$AI$2:$AI$2500,0))</f>
        <v/>
      </c>
      <c r="P74" t="str">
        <f>IF(L74="","",COUNTIFS(Basicdata!$B$2:$B$2500,2,Basicdata!$D$2:$D$2500,Crops!$B$5,Basicdata!$H$2:$H$2500,Crops!$M65,Basicdata!$K$2:$K$2500,3,Basicdata!$AI$2:$AI$2500,0))</f>
        <v/>
      </c>
      <c r="Q74" t="str">
        <f t="shared" si="5"/>
        <v/>
      </c>
      <c r="R74" s="45" t="str">
        <f t="shared" si="6"/>
        <v/>
      </c>
      <c r="S74" s="45" t="str">
        <f t="shared" si="7"/>
        <v/>
      </c>
      <c r="T74" s="45" t="str">
        <f t="shared" si="8"/>
        <v/>
      </c>
      <c r="U74" s="45" t="str">
        <f t="shared" si="9"/>
        <v/>
      </c>
    </row>
    <row r="75" spans="1:21" x14ac:dyDescent="0.3">
      <c r="A75" s="44" t="str">
        <f>IF(COUNTIFS(Basicdata!$B$2:$B$2500,1,Basicdata!$D$2:$D$2500,Crops!$B$5,Basicdata!$H$2:$H$2500,Crops!$M66)&gt;0,Crops!$M66,"")</f>
        <v/>
      </c>
      <c r="B75" t="str">
        <f>IF(A75="","",COUNTIFS(Basicdata!$B$2:$B$2500,1,Basicdata!$D$2:$D$2500,Crops!$B$5,Basicdata!$H$2:$H$2500,Crops!$M66))</f>
        <v/>
      </c>
      <c r="C75" t="str">
        <f>IF(A75="","",COUNTIFS(Basicdata!$B$2:$B$2500,1,Basicdata!$D$2:$D$2500,Crops!$B$5,Basicdata!$H$2:$H$2500,Crops!$M66,Basicdata!$K$2:$K$2500,1,Basicdata!$AI$2:$AI$2500,0))</f>
        <v/>
      </c>
      <c r="D75" t="str">
        <f>IF(A75="","",COUNTIFS(Basicdata!$B$2:$B$2500,1,Basicdata!$D$2:$D$2500,Crops!$B$5,Basicdata!$H$2:$H$2500,Crops!$M66,Basicdata!$K$2:$K$2500,2,Basicdata!$AI$2:$AI$2500,0))</f>
        <v/>
      </c>
      <c r="E75" t="str">
        <f>IF(A75="","",COUNTIFS(Basicdata!$B$2:$B$2500,1,Basicdata!$D$2:$D$2500,Crops!$B$5,Basicdata!$H$2:$H$2500,Crops!$M66,Basicdata!$K$2:$K$2500,3,Basicdata!$AI$2:$AI$2500,0))</f>
        <v/>
      </c>
      <c r="F75" t="str">
        <f t="shared" si="0"/>
        <v/>
      </c>
      <c r="G75" s="45" t="str">
        <f t="shared" si="1"/>
        <v/>
      </c>
      <c r="H75" s="45" t="str">
        <f t="shared" si="2"/>
        <v/>
      </c>
      <c r="I75" s="45" t="str">
        <f t="shared" si="3"/>
        <v/>
      </c>
      <c r="J75" s="45" t="str">
        <f t="shared" si="4"/>
        <v/>
      </c>
      <c r="L75" s="44" t="str">
        <f>IF(COUNTIFS(Basicdata!$B$2:$B$2500,2,Basicdata!$D$2:$D$2500,Crops!$B$5,Basicdata!$H$2:$H$2500,Crops!$M66)&gt;0,Crops!$M66,"")</f>
        <v/>
      </c>
      <c r="M75" t="str">
        <f>IF(L75="","",COUNTIFS(Basicdata!$B$2:$B$2500,2,Basicdata!$D$2:$D$2500,Crops!$B$5,Basicdata!$H$2:$H$2500,Crops!$M66))</f>
        <v/>
      </c>
      <c r="N75" t="str">
        <f>IF(L75="","",COUNTIFS(Basicdata!$B$2:$B$2500,2,Basicdata!$D$2:$D$2500,Crops!$B$5,Basicdata!$H$2:$H$2500,Crops!$M66,Basicdata!$K$2:$K$2500,1,Basicdata!$AI$2:$AI$2500,0))</f>
        <v/>
      </c>
      <c r="O75" t="str">
        <f>IF(L75="","",COUNTIFS(Basicdata!$B$2:$B$2500,2,Basicdata!$D$2:$D$2500,Crops!$B$5,Basicdata!$H$2:$H$2500,Crops!$M66,Basicdata!$K$2:$K$2500,2,Basicdata!$AI$2:$AI$2500,0))</f>
        <v/>
      </c>
      <c r="P75" t="str">
        <f>IF(L75="","",COUNTIFS(Basicdata!$B$2:$B$2500,2,Basicdata!$D$2:$D$2500,Crops!$B$5,Basicdata!$H$2:$H$2500,Crops!$M66,Basicdata!$K$2:$K$2500,3,Basicdata!$AI$2:$AI$2500,0))</f>
        <v/>
      </c>
      <c r="Q75" t="str">
        <f t="shared" si="5"/>
        <v/>
      </c>
      <c r="R75" s="45" t="str">
        <f t="shared" si="6"/>
        <v/>
      </c>
      <c r="S75" s="45" t="str">
        <f t="shared" si="7"/>
        <v/>
      </c>
      <c r="T75" s="45" t="str">
        <f t="shared" si="8"/>
        <v/>
      </c>
      <c r="U75" s="45" t="str">
        <f t="shared" si="9"/>
        <v/>
      </c>
    </row>
    <row r="76" spans="1:21" x14ac:dyDescent="0.3">
      <c r="A76" s="44" t="str">
        <f>IF(COUNTIFS(Basicdata!$B$2:$B$2500,1,Basicdata!$D$2:$D$2500,Crops!$B$5,Basicdata!$H$2:$H$2500,Crops!$M67)&gt;0,Crops!$M67,"")</f>
        <v/>
      </c>
      <c r="B76" t="str">
        <f>IF(A76="","",COUNTIFS(Basicdata!$B$2:$B$2500,1,Basicdata!$D$2:$D$2500,Crops!$B$5,Basicdata!$H$2:$H$2500,Crops!$M67))</f>
        <v/>
      </c>
      <c r="C76" t="str">
        <f>IF(A76="","",COUNTIFS(Basicdata!$B$2:$B$2500,1,Basicdata!$D$2:$D$2500,Crops!$B$5,Basicdata!$H$2:$H$2500,Crops!$M67,Basicdata!$K$2:$K$2500,1,Basicdata!$AI$2:$AI$2500,0))</f>
        <v/>
      </c>
      <c r="D76" t="str">
        <f>IF(A76="","",COUNTIFS(Basicdata!$B$2:$B$2500,1,Basicdata!$D$2:$D$2500,Crops!$B$5,Basicdata!$H$2:$H$2500,Crops!$M67,Basicdata!$K$2:$K$2500,2,Basicdata!$AI$2:$AI$2500,0))</f>
        <v/>
      </c>
      <c r="E76" t="str">
        <f>IF(A76="","",COUNTIFS(Basicdata!$B$2:$B$2500,1,Basicdata!$D$2:$D$2500,Crops!$B$5,Basicdata!$H$2:$H$2500,Crops!$M67,Basicdata!$K$2:$K$2500,3,Basicdata!$AI$2:$AI$2500,0))</f>
        <v/>
      </c>
      <c r="F76" t="str">
        <f t="shared" ref="F76:F97" si="10">IF(A76="","",C76+D76+E76)</f>
        <v/>
      </c>
      <c r="G76" s="45" t="str">
        <f t="shared" ref="G76:G97" si="11">IF(OR(F76="",F76=0),"",C76*100/B76)</f>
        <v/>
      </c>
      <c r="H76" s="45" t="str">
        <f t="shared" ref="H76:H97" si="12">IF(OR(F76="",F76=0),"",D76*100/B76)</f>
        <v/>
      </c>
      <c r="I76" s="45" t="str">
        <f t="shared" ref="I76:I97" si="13">IF(OR(F76="",F76=0),"",J76-G76-H76)</f>
        <v/>
      </c>
      <c r="J76" s="45" t="str">
        <f t="shared" ref="J76:J97" si="14">IF(OR(F76="",F76=0),"",F76*100/B76)</f>
        <v/>
      </c>
      <c r="L76" s="44" t="str">
        <f>IF(COUNTIFS(Basicdata!$B$2:$B$2500,2,Basicdata!$D$2:$D$2500,Crops!$B$5,Basicdata!$H$2:$H$2500,Crops!$M67)&gt;0,Crops!$M67,"")</f>
        <v/>
      </c>
      <c r="M76" t="str">
        <f>IF(L76="","",COUNTIFS(Basicdata!$B$2:$B$2500,2,Basicdata!$D$2:$D$2500,Crops!$B$5,Basicdata!$H$2:$H$2500,Crops!$M67))</f>
        <v/>
      </c>
      <c r="N76" t="str">
        <f>IF(L76="","",COUNTIFS(Basicdata!$B$2:$B$2500,2,Basicdata!$D$2:$D$2500,Crops!$B$5,Basicdata!$H$2:$H$2500,Crops!$M67,Basicdata!$K$2:$K$2500,1,Basicdata!$AI$2:$AI$2500,0))</f>
        <v/>
      </c>
      <c r="O76" t="str">
        <f>IF(L76="","",COUNTIFS(Basicdata!$B$2:$B$2500,2,Basicdata!$D$2:$D$2500,Crops!$B$5,Basicdata!$H$2:$H$2500,Crops!$M67,Basicdata!$K$2:$K$2500,2,Basicdata!$AI$2:$AI$2500,0))</f>
        <v/>
      </c>
      <c r="P76" t="str">
        <f>IF(L76="","",COUNTIFS(Basicdata!$B$2:$B$2500,2,Basicdata!$D$2:$D$2500,Crops!$B$5,Basicdata!$H$2:$H$2500,Crops!$M67,Basicdata!$K$2:$K$2500,3,Basicdata!$AI$2:$AI$2500,0))</f>
        <v/>
      </c>
      <c r="Q76" t="str">
        <f t="shared" ref="Q76:Q97" si="15">IF(L76="","",N76+O76+P76)</f>
        <v/>
      </c>
      <c r="R76" s="45" t="str">
        <f t="shared" ref="R76:R97" si="16">IF(OR(Q76="",Q76=0),"",N76*100/M76)</f>
        <v/>
      </c>
      <c r="S76" s="45" t="str">
        <f t="shared" ref="S76:S97" si="17">IF(OR(Q76="",Q76=0),"",O76*100/M76)</f>
        <v/>
      </c>
      <c r="T76" s="45" t="str">
        <f t="shared" ref="T76:T97" si="18">IF(OR(Q76="",Q76=0),"",U76-R76-S76)</f>
        <v/>
      </c>
      <c r="U76" s="45" t="str">
        <f t="shared" ref="U76:U97" si="19">IF(OR(Q76="",Q76=0),"",Q76*100/M76)</f>
        <v/>
      </c>
    </row>
    <row r="77" spans="1:21" x14ac:dyDescent="0.3">
      <c r="A77" s="44" t="str">
        <f>IF(COUNTIFS(Basicdata!$B$2:$B$2500,1,Basicdata!$D$2:$D$2500,Crops!$B$5,Basicdata!$H$2:$H$2500,Crops!$M68)&gt;0,Crops!$M68,"")</f>
        <v/>
      </c>
      <c r="B77" t="str">
        <f>IF(A77="","",COUNTIFS(Basicdata!$B$2:$B$2500,1,Basicdata!$D$2:$D$2500,Crops!$B$5,Basicdata!$H$2:$H$2500,Crops!$M68))</f>
        <v/>
      </c>
      <c r="C77" t="str">
        <f>IF(A77="","",COUNTIFS(Basicdata!$B$2:$B$2500,1,Basicdata!$D$2:$D$2500,Crops!$B$5,Basicdata!$H$2:$H$2500,Crops!$M68,Basicdata!$K$2:$K$2500,1,Basicdata!$AI$2:$AI$2500,0))</f>
        <v/>
      </c>
      <c r="D77" t="str">
        <f>IF(A77="","",COUNTIFS(Basicdata!$B$2:$B$2500,1,Basicdata!$D$2:$D$2500,Crops!$B$5,Basicdata!$H$2:$H$2500,Crops!$M68,Basicdata!$K$2:$K$2500,2,Basicdata!$AI$2:$AI$2500,0))</f>
        <v/>
      </c>
      <c r="E77" t="str">
        <f>IF(A77="","",COUNTIFS(Basicdata!$B$2:$B$2500,1,Basicdata!$D$2:$D$2500,Crops!$B$5,Basicdata!$H$2:$H$2500,Crops!$M68,Basicdata!$K$2:$K$2500,3,Basicdata!$AI$2:$AI$2500,0))</f>
        <v/>
      </c>
      <c r="F77" t="str">
        <f t="shared" si="10"/>
        <v/>
      </c>
      <c r="G77" s="45" t="str">
        <f t="shared" si="11"/>
        <v/>
      </c>
      <c r="H77" s="45" t="str">
        <f t="shared" si="12"/>
        <v/>
      </c>
      <c r="I77" s="45" t="str">
        <f t="shared" si="13"/>
        <v/>
      </c>
      <c r="J77" s="45" t="str">
        <f t="shared" si="14"/>
        <v/>
      </c>
      <c r="L77" s="44" t="str">
        <f>IF(COUNTIFS(Basicdata!$B$2:$B$2500,2,Basicdata!$D$2:$D$2500,Crops!$B$5,Basicdata!$H$2:$H$2500,Crops!$M68)&gt;0,Crops!$M68,"")</f>
        <v/>
      </c>
      <c r="M77" t="str">
        <f>IF(L77="","",COUNTIFS(Basicdata!$B$2:$B$2500,2,Basicdata!$D$2:$D$2500,Crops!$B$5,Basicdata!$H$2:$H$2500,Crops!$M68))</f>
        <v/>
      </c>
      <c r="N77" t="str">
        <f>IF(L77="","",COUNTIFS(Basicdata!$B$2:$B$2500,2,Basicdata!$D$2:$D$2500,Crops!$B$5,Basicdata!$H$2:$H$2500,Crops!$M68,Basicdata!$K$2:$K$2500,1,Basicdata!$AI$2:$AI$2500,0))</f>
        <v/>
      </c>
      <c r="O77" t="str">
        <f>IF(L77="","",COUNTIFS(Basicdata!$B$2:$B$2500,2,Basicdata!$D$2:$D$2500,Crops!$B$5,Basicdata!$H$2:$H$2500,Crops!$M68,Basicdata!$K$2:$K$2500,2,Basicdata!$AI$2:$AI$2500,0))</f>
        <v/>
      </c>
      <c r="P77" t="str">
        <f>IF(L77="","",COUNTIFS(Basicdata!$B$2:$B$2500,2,Basicdata!$D$2:$D$2500,Crops!$B$5,Basicdata!$H$2:$H$2500,Crops!$M68,Basicdata!$K$2:$K$2500,3,Basicdata!$AI$2:$AI$2500,0))</f>
        <v/>
      </c>
      <c r="Q77" t="str">
        <f t="shared" si="15"/>
        <v/>
      </c>
      <c r="R77" s="45" t="str">
        <f t="shared" si="16"/>
        <v/>
      </c>
      <c r="S77" s="45" t="str">
        <f t="shared" si="17"/>
        <v/>
      </c>
      <c r="T77" s="45" t="str">
        <f t="shared" si="18"/>
        <v/>
      </c>
      <c r="U77" s="45" t="str">
        <f t="shared" si="19"/>
        <v/>
      </c>
    </row>
    <row r="78" spans="1:21" x14ac:dyDescent="0.3">
      <c r="A78" s="44" t="str">
        <f>IF(COUNTIFS(Basicdata!$B$2:$B$2500,1,Basicdata!$D$2:$D$2500,Crops!$B$5,Basicdata!$H$2:$H$2500,Crops!$M69)&gt;0,Crops!$M69,"")</f>
        <v/>
      </c>
      <c r="B78" t="str">
        <f>IF(A78="","",COUNTIFS(Basicdata!$B$2:$B$2500,1,Basicdata!$D$2:$D$2500,Crops!$B$5,Basicdata!$H$2:$H$2500,Crops!$M69))</f>
        <v/>
      </c>
      <c r="C78" t="str">
        <f>IF(A78="","",COUNTIFS(Basicdata!$B$2:$B$2500,1,Basicdata!$D$2:$D$2500,Crops!$B$5,Basicdata!$H$2:$H$2500,Crops!$M69,Basicdata!$K$2:$K$2500,1,Basicdata!$AI$2:$AI$2500,0))</f>
        <v/>
      </c>
      <c r="D78" t="str">
        <f>IF(A78="","",COUNTIFS(Basicdata!$B$2:$B$2500,1,Basicdata!$D$2:$D$2500,Crops!$B$5,Basicdata!$H$2:$H$2500,Crops!$M69,Basicdata!$K$2:$K$2500,2,Basicdata!$AI$2:$AI$2500,0))</f>
        <v/>
      </c>
      <c r="E78" t="str">
        <f>IF(A78="","",COUNTIFS(Basicdata!$B$2:$B$2500,1,Basicdata!$D$2:$D$2500,Crops!$B$5,Basicdata!$H$2:$H$2500,Crops!$M69,Basicdata!$K$2:$K$2500,3,Basicdata!$AI$2:$AI$2500,0))</f>
        <v/>
      </c>
      <c r="F78" t="str">
        <f t="shared" si="10"/>
        <v/>
      </c>
      <c r="G78" s="45" t="str">
        <f t="shared" si="11"/>
        <v/>
      </c>
      <c r="H78" s="45" t="str">
        <f t="shared" si="12"/>
        <v/>
      </c>
      <c r="I78" s="45" t="str">
        <f t="shared" si="13"/>
        <v/>
      </c>
      <c r="J78" s="45" t="str">
        <f t="shared" si="14"/>
        <v/>
      </c>
      <c r="L78" s="44" t="str">
        <f>IF(COUNTIFS(Basicdata!$B$2:$B$2500,2,Basicdata!$D$2:$D$2500,Crops!$B$5,Basicdata!$H$2:$H$2500,Crops!$M69)&gt;0,Crops!$M69,"")</f>
        <v/>
      </c>
      <c r="M78" t="str">
        <f>IF(L78="","",COUNTIFS(Basicdata!$B$2:$B$2500,2,Basicdata!$D$2:$D$2500,Crops!$B$5,Basicdata!$H$2:$H$2500,Crops!$M69))</f>
        <v/>
      </c>
      <c r="N78" t="str">
        <f>IF(L78="","",COUNTIFS(Basicdata!$B$2:$B$2500,2,Basicdata!$D$2:$D$2500,Crops!$B$5,Basicdata!$H$2:$H$2500,Crops!$M69,Basicdata!$K$2:$K$2500,1,Basicdata!$AI$2:$AI$2500,0))</f>
        <v/>
      </c>
      <c r="O78" t="str">
        <f>IF(L78="","",COUNTIFS(Basicdata!$B$2:$B$2500,2,Basicdata!$D$2:$D$2500,Crops!$B$5,Basicdata!$H$2:$H$2500,Crops!$M69,Basicdata!$K$2:$K$2500,2,Basicdata!$AI$2:$AI$2500,0))</f>
        <v/>
      </c>
      <c r="P78" t="str">
        <f>IF(L78="","",COUNTIFS(Basicdata!$B$2:$B$2500,2,Basicdata!$D$2:$D$2500,Crops!$B$5,Basicdata!$H$2:$H$2500,Crops!$M69,Basicdata!$K$2:$K$2500,3,Basicdata!$AI$2:$AI$2500,0))</f>
        <v/>
      </c>
      <c r="Q78" t="str">
        <f t="shared" si="15"/>
        <v/>
      </c>
      <c r="R78" s="45" t="str">
        <f t="shared" si="16"/>
        <v/>
      </c>
      <c r="S78" s="45" t="str">
        <f t="shared" si="17"/>
        <v/>
      </c>
      <c r="T78" s="45" t="str">
        <f t="shared" si="18"/>
        <v/>
      </c>
      <c r="U78" s="45" t="str">
        <f t="shared" si="19"/>
        <v/>
      </c>
    </row>
    <row r="79" spans="1:21" x14ac:dyDescent="0.3">
      <c r="A79" s="44" t="str">
        <f>IF(COUNTIFS(Basicdata!$B$2:$B$2500,1,Basicdata!$D$2:$D$2500,Crops!$B$5,Basicdata!$H$2:$H$2500,Crops!$M70)&gt;0,Crops!$M70,"")</f>
        <v/>
      </c>
      <c r="B79" t="str">
        <f>IF(A79="","",COUNTIFS(Basicdata!$B$2:$B$2500,1,Basicdata!$D$2:$D$2500,Crops!$B$5,Basicdata!$H$2:$H$2500,Crops!$M70))</f>
        <v/>
      </c>
      <c r="C79" t="str">
        <f>IF(A79="","",COUNTIFS(Basicdata!$B$2:$B$2500,1,Basicdata!$D$2:$D$2500,Crops!$B$5,Basicdata!$H$2:$H$2500,Crops!$M70,Basicdata!$K$2:$K$2500,1,Basicdata!$AI$2:$AI$2500,0))</f>
        <v/>
      </c>
      <c r="D79" t="str">
        <f>IF(A79="","",COUNTIFS(Basicdata!$B$2:$B$2500,1,Basicdata!$D$2:$D$2500,Crops!$B$5,Basicdata!$H$2:$H$2500,Crops!$M70,Basicdata!$K$2:$K$2500,2,Basicdata!$AI$2:$AI$2500,0))</f>
        <v/>
      </c>
      <c r="E79" t="str">
        <f>IF(A79="","",COUNTIFS(Basicdata!$B$2:$B$2500,1,Basicdata!$D$2:$D$2500,Crops!$B$5,Basicdata!$H$2:$H$2500,Crops!$M70,Basicdata!$K$2:$K$2500,3,Basicdata!$AI$2:$AI$2500,0))</f>
        <v/>
      </c>
      <c r="F79" t="str">
        <f t="shared" si="10"/>
        <v/>
      </c>
      <c r="G79" s="45" t="str">
        <f t="shared" si="11"/>
        <v/>
      </c>
      <c r="H79" s="45" t="str">
        <f t="shared" si="12"/>
        <v/>
      </c>
      <c r="I79" s="45" t="str">
        <f t="shared" si="13"/>
        <v/>
      </c>
      <c r="J79" s="45" t="str">
        <f t="shared" si="14"/>
        <v/>
      </c>
      <c r="L79" s="44" t="str">
        <f>IF(COUNTIFS(Basicdata!$B$2:$B$2500,2,Basicdata!$D$2:$D$2500,Crops!$B$5,Basicdata!$H$2:$H$2500,Crops!$M70)&gt;0,Crops!$M70,"")</f>
        <v/>
      </c>
      <c r="M79" t="str">
        <f>IF(L79="","",COUNTIFS(Basicdata!$B$2:$B$2500,2,Basicdata!$D$2:$D$2500,Crops!$B$5,Basicdata!$H$2:$H$2500,Crops!$M70))</f>
        <v/>
      </c>
      <c r="N79" t="str">
        <f>IF(L79="","",COUNTIFS(Basicdata!$B$2:$B$2500,2,Basicdata!$D$2:$D$2500,Crops!$B$5,Basicdata!$H$2:$H$2500,Crops!$M70,Basicdata!$K$2:$K$2500,1,Basicdata!$AI$2:$AI$2500,0))</f>
        <v/>
      </c>
      <c r="O79" t="str">
        <f>IF(L79="","",COUNTIFS(Basicdata!$B$2:$B$2500,2,Basicdata!$D$2:$D$2500,Crops!$B$5,Basicdata!$H$2:$H$2500,Crops!$M70,Basicdata!$K$2:$K$2500,2,Basicdata!$AI$2:$AI$2500,0))</f>
        <v/>
      </c>
      <c r="P79" t="str">
        <f>IF(L79="","",COUNTIFS(Basicdata!$B$2:$B$2500,2,Basicdata!$D$2:$D$2500,Crops!$B$5,Basicdata!$H$2:$H$2500,Crops!$M70,Basicdata!$K$2:$K$2500,3,Basicdata!$AI$2:$AI$2500,0))</f>
        <v/>
      </c>
      <c r="Q79" t="str">
        <f t="shared" si="15"/>
        <v/>
      </c>
      <c r="R79" s="45" t="str">
        <f t="shared" si="16"/>
        <v/>
      </c>
      <c r="S79" s="45" t="str">
        <f t="shared" si="17"/>
        <v/>
      </c>
      <c r="T79" s="45" t="str">
        <f t="shared" si="18"/>
        <v/>
      </c>
      <c r="U79" s="45" t="str">
        <f t="shared" si="19"/>
        <v/>
      </c>
    </row>
    <row r="80" spans="1:21" x14ac:dyDescent="0.3">
      <c r="A80" s="44" t="str">
        <f>IF(COUNTIFS(Basicdata!$B$2:$B$2500,1,Basicdata!$D$2:$D$2500,Crops!$B$5,Basicdata!$H$2:$H$2500,Crops!$M71)&gt;0,Crops!$M71,"")</f>
        <v/>
      </c>
      <c r="B80" t="str">
        <f>IF(A80="","",COUNTIFS(Basicdata!$B$2:$B$2500,1,Basicdata!$D$2:$D$2500,Crops!$B$5,Basicdata!$H$2:$H$2500,Crops!$M71))</f>
        <v/>
      </c>
      <c r="C80" t="str">
        <f>IF(A80="","",COUNTIFS(Basicdata!$B$2:$B$2500,1,Basicdata!$D$2:$D$2500,Crops!$B$5,Basicdata!$H$2:$H$2500,Crops!$M71,Basicdata!$K$2:$K$2500,1,Basicdata!$AI$2:$AI$2500,0))</f>
        <v/>
      </c>
      <c r="D80" t="str">
        <f>IF(A80="","",COUNTIFS(Basicdata!$B$2:$B$2500,1,Basicdata!$D$2:$D$2500,Crops!$B$5,Basicdata!$H$2:$H$2500,Crops!$M71,Basicdata!$K$2:$K$2500,2,Basicdata!$AI$2:$AI$2500,0))</f>
        <v/>
      </c>
      <c r="E80" t="str">
        <f>IF(A80="","",COUNTIFS(Basicdata!$B$2:$B$2500,1,Basicdata!$D$2:$D$2500,Crops!$B$5,Basicdata!$H$2:$H$2500,Crops!$M71,Basicdata!$K$2:$K$2500,3,Basicdata!$AI$2:$AI$2500,0))</f>
        <v/>
      </c>
      <c r="F80" t="str">
        <f t="shared" si="10"/>
        <v/>
      </c>
      <c r="G80" s="45" t="str">
        <f t="shared" si="11"/>
        <v/>
      </c>
      <c r="H80" s="45" t="str">
        <f t="shared" si="12"/>
        <v/>
      </c>
      <c r="I80" s="45" t="str">
        <f t="shared" si="13"/>
        <v/>
      </c>
      <c r="J80" s="45" t="str">
        <f t="shared" si="14"/>
        <v/>
      </c>
      <c r="L80" s="44" t="str">
        <f>IF(COUNTIFS(Basicdata!$B$2:$B$2500,2,Basicdata!$D$2:$D$2500,Crops!$B$5,Basicdata!$H$2:$H$2500,Crops!$M71)&gt;0,Crops!$M71,"")</f>
        <v/>
      </c>
      <c r="M80" t="str">
        <f>IF(L80="","",COUNTIFS(Basicdata!$B$2:$B$2500,2,Basicdata!$D$2:$D$2500,Crops!$B$5,Basicdata!$H$2:$H$2500,Crops!$M71))</f>
        <v/>
      </c>
      <c r="N80" t="str">
        <f>IF(L80="","",COUNTIFS(Basicdata!$B$2:$B$2500,2,Basicdata!$D$2:$D$2500,Crops!$B$5,Basicdata!$H$2:$H$2500,Crops!$M71,Basicdata!$K$2:$K$2500,1,Basicdata!$AI$2:$AI$2500,0))</f>
        <v/>
      </c>
      <c r="O80" t="str">
        <f>IF(L80="","",COUNTIFS(Basicdata!$B$2:$B$2500,2,Basicdata!$D$2:$D$2500,Crops!$B$5,Basicdata!$H$2:$H$2500,Crops!$M71,Basicdata!$K$2:$K$2500,2,Basicdata!$AI$2:$AI$2500,0))</f>
        <v/>
      </c>
      <c r="P80" t="str">
        <f>IF(L80="","",COUNTIFS(Basicdata!$B$2:$B$2500,2,Basicdata!$D$2:$D$2500,Crops!$B$5,Basicdata!$H$2:$H$2500,Crops!$M71,Basicdata!$K$2:$K$2500,3,Basicdata!$AI$2:$AI$2500,0))</f>
        <v/>
      </c>
      <c r="Q80" t="str">
        <f t="shared" si="15"/>
        <v/>
      </c>
      <c r="R80" s="45" t="str">
        <f t="shared" si="16"/>
        <v/>
      </c>
      <c r="S80" s="45" t="str">
        <f t="shared" si="17"/>
        <v/>
      </c>
      <c r="T80" s="45" t="str">
        <f t="shared" si="18"/>
        <v/>
      </c>
      <c r="U80" s="45" t="str">
        <f t="shared" si="19"/>
        <v/>
      </c>
    </row>
    <row r="81" spans="1:21" x14ac:dyDescent="0.3">
      <c r="A81" s="44" t="str">
        <f>IF(COUNTIFS(Basicdata!$B$2:$B$2500,1,Basicdata!$D$2:$D$2500,Crops!$B$5,Basicdata!$H$2:$H$2500,Crops!$M72)&gt;0,Crops!$M72,"")</f>
        <v/>
      </c>
      <c r="B81" t="str">
        <f>IF(A81="","",COUNTIFS(Basicdata!$B$2:$B$2500,1,Basicdata!$D$2:$D$2500,Crops!$B$5,Basicdata!$H$2:$H$2500,Crops!$M72))</f>
        <v/>
      </c>
      <c r="C81" t="str">
        <f>IF(A81="","",COUNTIFS(Basicdata!$B$2:$B$2500,1,Basicdata!$D$2:$D$2500,Crops!$B$5,Basicdata!$H$2:$H$2500,Crops!$M72,Basicdata!$K$2:$K$2500,1,Basicdata!$AI$2:$AI$2500,0))</f>
        <v/>
      </c>
      <c r="D81" t="str">
        <f>IF(A81="","",COUNTIFS(Basicdata!$B$2:$B$2500,1,Basicdata!$D$2:$D$2500,Crops!$B$5,Basicdata!$H$2:$H$2500,Crops!$M72,Basicdata!$K$2:$K$2500,2,Basicdata!$AI$2:$AI$2500,0))</f>
        <v/>
      </c>
      <c r="E81" t="str">
        <f>IF(A81="","",COUNTIFS(Basicdata!$B$2:$B$2500,1,Basicdata!$D$2:$D$2500,Crops!$B$5,Basicdata!$H$2:$H$2500,Crops!$M72,Basicdata!$K$2:$K$2500,3,Basicdata!$AI$2:$AI$2500,0))</f>
        <v/>
      </c>
      <c r="F81" t="str">
        <f t="shared" si="10"/>
        <v/>
      </c>
      <c r="G81" s="45" t="str">
        <f t="shared" si="11"/>
        <v/>
      </c>
      <c r="H81" s="45" t="str">
        <f t="shared" si="12"/>
        <v/>
      </c>
      <c r="I81" s="45" t="str">
        <f t="shared" si="13"/>
        <v/>
      </c>
      <c r="J81" s="45" t="str">
        <f t="shared" si="14"/>
        <v/>
      </c>
      <c r="L81" s="44" t="str">
        <f>IF(COUNTIFS(Basicdata!$B$2:$B$2500,2,Basicdata!$D$2:$D$2500,Crops!$B$5,Basicdata!$H$2:$H$2500,Crops!$M72)&gt;0,Crops!$M72,"")</f>
        <v/>
      </c>
      <c r="M81" t="str">
        <f>IF(L81="","",COUNTIFS(Basicdata!$B$2:$B$2500,2,Basicdata!$D$2:$D$2500,Crops!$B$5,Basicdata!$H$2:$H$2500,Crops!$M72))</f>
        <v/>
      </c>
      <c r="N81" t="str">
        <f>IF(L81="","",COUNTIFS(Basicdata!$B$2:$B$2500,2,Basicdata!$D$2:$D$2500,Crops!$B$5,Basicdata!$H$2:$H$2500,Crops!$M72,Basicdata!$K$2:$K$2500,1,Basicdata!$AI$2:$AI$2500,0))</f>
        <v/>
      </c>
      <c r="O81" t="str">
        <f>IF(L81="","",COUNTIFS(Basicdata!$B$2:$B$2500,2,Basicdata!$D$2:$D$2500,Crops!$B$5,Basicdata!$H$2:$H$2500,Crops!$M72,Basicdata!$K$2:$K$2500,2,Basicdata!$AI$2:$AI$2500,0))</f>
        <v/>
      </c>
      <c r="P81" t="str">
        <f>IF(L81="","",COUNTIFS(Basicdata!$B$2:$B$2500,2,Basicdata!$D$2:$D$2500,Crops!$B$5,Basicdata!$H$2:$H$2500,Crops!$M72,Basicdata!$K$2:$K$2500,3,Basicdata!$AI$2:$AI$2500,0))</f>
        <v/>
      </c>
      <c r="Q81" t="str">
        <f t="shared" si="15"/>
        <v/>
      </c>
      <c r="R81" s="45" t="str">
        <f t="shared" si="16"/>
        <v/>
      </c>
      <c r="S81" s="45" t="str">
        <f t="shared" si="17"/>
        <v/>
      </c>
      <c r="T81" s="45" t="str">
        <f t="shared" si="18"/>
        <v/>
      </c>
      <c r="U81" s="45" t="str">
        <f t="shared" si="19"/>
        <v/>
      </c>
    </row>
    <row r="82" spans="1:21" x14ac:dyDescent="0.3">
      <c r="A82" s="44" t="str">
        <f>IF(COUNTIFS(Basicdata!$B$2:$B$2500,1,Basicdata!$D$2:$D$2500,Crops!$B$5,Basicdata!$H$2:$H$2500,Crops!$M73)&gt;0,Crops!$M73,"")</f>
        <v/>
      </c>
      <c r="B82" t="str">
        <f>IF(A82="","",COUNTIFS(Basicdata!$B$2:$B$2500,1,Basicdata!$D$2:$D$2500,Crops!$B$5,Basicdata!$H$2:$H$2500,Crops!$M73))</f>
        <v/>
      </c>
      <c r="C82" t="str">
        <f>IF(A82="","",COUNTIFS(Basicdata!$B$2:$B$2500,1,Basicdata!$D$2:$D$2500,Crops!$B$5,Basicdata!$H$2:$H$2500,Crops!$M73,Basicdata!$K$2:$K$2500,1,Basicdata!$AI$2:$AI$2500,0))</f>
        <v/>
      </c>
      <c r="D82" t="str">
        <f>IF(A82="","",COUNTIFS(Basicdata!$B$2:$B$2500,1,Basicdata!$D$2:$D$2500,Crops!$B$5,Basicdata!$H$2:$H$2500,Crops!$M73,Basicdata!$K$2:$K$2500,2,Basicdata!$AI$2:$AI$2500,0))</f>
        <v/>
      </c>
      <c r="E82" t="str">
        <f>IF(A82="","",COUNTIFS(Basicdata!$B$2:$B$2500,1,Basicdata!$D$2:$D$2500,Crops!$B$5,Basicdata!$H$2:$H$2500,Crops!$M73,Basicdata!$K$2:$K$2500,3,Basicdata!$AI$2:$AI$2500,0))</f>
        <v/>
      </c>
      <c r="F82" t="str">
        <f t="shared" si="10"/>
        <v/>
      </c>
      <c r="G82" s="45" t="str">
        <f t="shared" si="11"/>
        <v/>
      </c>
      <c r="H82" s="45" t="str">
        <f t="shared" si="12"/>
        <v/>
      </c>
      <c r="I82" s="45" t="str">
        <f t="shared" si="13"/>
        <v/>
      </c>
      <c r="J82" s="45" t="str">
        <f t="shared" si="14"/>
        <v/>
      </c>
      <c r="L82" s="44" t="str">
        <f>IF(COUNTIFS(Basicdata!$B$2:$B$2500,2,Basicdata!$D$2:$D$2500,Crops!$B$5,Basicdata!$H$2:$H$2500,Crops!$M73)&gt;0,Crops!$M73,"")</f>
        <v/>
      </c>
      <c r="M82" t="str">
        <f>IF(L82="","",COUNTIFS(Basicdata!$B$2:$B$2500,2,Basicdata!$D$2:$D$2500,Crops!$B$5,Basicdata!$H$2:$H$2500,Crops!$M73))</f>
        <v/>
      </c>
      <c r="N82" t="str">
        <f>IF(L82="","",COUNTIFS(Basicdata!$B$2:$B$2500,2,Basicdata!$D$2:$D$2500,Crops!$B$5,Basicdata!$H$2:$H$2500,Crops!$M73,Basicdata!$K$2:$K$2500,1,Basicdata!$AI$2:$AI$2500,0))</f>
        <v/>
      </c>
      <c r="O82" t="str">
        <f>IF(L82="","",COUNTIFS(Basicdata!$B$2:$B$2500,2,Basicdata!$D$2:$D$2500,Crops!$B$5,Basicdata!$H$2:$H$2500,Crops!$M73,Basicdata!$K$2:$K$2500,2,Basicdata!$AI$2:$AI$2500,0))</f>
        <v/>
      </c>
      <c r="P82" t="str">
        <f>IF(L82="","",COUNTIFS(Basicdata!$B$2:$B$2500,2,Basicdata!$D$2:$D$2500,Crops!$B$5,Basicdata!$H$2:$H$2500,Crops!$M73,Basicdata!$K$2:$K$2500,3,Basicdata!$AI$2:$AI$2500,0))</f>
        <v/>
      </c>
      <c r="Q82" t="str">
        <f t="shared" si="15"/>
        <v/>
      </c>
      <c r="R82" s="45" t="str">
        <f t="shared" si="16"/>
        <v/>
      </c>
      <c r="S82" s="45" t="str">
        <f t="shared" si="17"/>
        <v/>
      </c>
      <c r="T82" s="45" t="str">
        <f t="shared" si="18"/>
        <v/>
      </c>
      <c r="U82" s="45" t="str">
        <f t="shared" si="19"/>
        <v/>
      </c>
    </row>
    <row r="83" spans="1:21" x14ac:dyDescent="0.3">
      <c r="A83" s="44" t="str">
        <f>IF(COUNTIFS(Basicdata!$B$2:$B$2500,1,Basicdata!$D$2:$D$2500,Crops!$B$5,Basicdata!$H$2:$H$2500,Crops!$M74)&gt;0,Crops!$M74,"")</f>
        <v/>
      </c>
      <c r="B83" t="str">
        <f>IF(A83="","",COUNTIFS(Basicdata!$B$2:$B$2500,1,Basicdata!$D$2:$D$2500,Crops!$B$5,Basicdata!$H$2:$H$2500,Crops!$M74))</f>
        <v/>
      </c>
      <c r="C83" t="str">
        <f>IF(A83="","",COUNTIFS(Basicdata!$B$2:$B$2500,1,Basicdata!$D$2:$D$2500,Crops!$B$5,Basicdata!$H$2:$H$2500,Crops!$M74,Basicdata!$K$2:$K$2500,1,Basicdata!$AI$2:$AI$2500,0))</f>
        <v/>
      </c>
      <c r="D83" t="str">
        <f>IF(A83="","",COUNTIFS(Basicdata!$B$2:$B$2500,1,Basicdata!$D$2:$D$2500,Crops!$B$5,Basicdata!$H$2:$H$2500,Crops!$M74,Basicdata!$K$2:$K$2500,2,Basicdata!$AI$2:$AI$2500,0))</f>
        <v/>
      </c>
      <c r="E83" t="str">
        <f>IF(A83="","",COUNTIFS(Basicdata!$B$2:$B$2500,1,Basicdata!$D$2:$D$2500,Crops!$B$5,Basicdata!$H$2:$H$2500,Crops!$M74,Basicdata!$K$2:$K$2500,3,Basicdata!$AI$2:$AI$2500,0))</f>
        <v/>
      </c>
      <c r="F83" t="str">
        <f t="shared" si="10"/>
        <v/>
      </c>
      <c r="G83" s="45" t="str">
        <f t="shared" si="11"/>
        <v/>
      </c>
      <c r="H83" s="45" t="str">
        <f t="shared" si="12"/>
        <v/>
      </c>
      <c r="I83" s="45" t="str">
        <f t="shared" si="13"/>
        <v/>
      </c>
      <c r="J83" s="45" t="str">
        <f t="shared" si="14"/>
        <v/>
      </c>
      <c r="L83" s="44" t="str">
        <f>IF(COUNTIFS(Basicdata!$B$2:$B$2500,2,Basicdata!$D$2:$D$2500,Crops!$B$5,Basicdata!$H$2:$H$2500,Crops!$M74)&gt;0,Crops!$M74,"")</f>
        <v/>
      </c>
      <c r="M83" t="str">
        <f>IF(L83="","",COUNTIFS(Basicdata!$B$2:$B$2500,2,Basicdata!$D$2:$D$2500,Crops!$B$5,Basicdata!$H$2:$H$2500,Crops!$M74))</f>
        <v/>
      </c>
      <c r="N83" t="str">
        <f>IF(L83="","",COUNTIFS(Basicdata!$B$2:$B$2500,2,Basicdata!$D$2:$D$2500,Crops!$B$5,Basicdata!$H$2:$H$2500,Crops!$M74,Basicdata!$K$2:$K$2500,1,Basicdata!$AI$2:$AI$2500,0))</f>
        <v/>
      </c>
      <c r="O83" t="str">
        <f>IF(L83="","",COUNTIFS(Basicdata!$B$2:$B$2500,2,Basicdata!$D$2:$D$2500,Crops!$B$5,Basicdata!$H$2:$H$2500,Crops!$M74,Basicdata!$K$2:$K$2500,2,Basicdata!$AI$2:$AI$2500,0))</f>
        <v/>
      </c>
      <c r="P83" t="str">
        <f>IF(L83="","",COUNTIFS(Basicdata!$B$2:$B$2500,2,Basicdata!$D$2:$D$2500,Crops!$B$5,Basicdata!$H$2:$H$2500,Crops!$M74,Basicdata!$K$2:$K$2500,3,Basicdata!$AI$2:$AI$2500,0))</f>
        <v/>
      </c>
      <c r="Q83" t="str">
        <f t="shared" si="15"/>
        <v/>
      </c>
      <c r="R83" s="45" t="str">
        <f t="shared" si="16"/>
        <v/>
      </c>
      <c r="S83" s="45" t="str">
        <f t="shared" si="17"/>
        <v/>
      </c>
      <c r="T83" s="45" t="str">
        <f t="shared" si="18"/>
        <v/>
      </c>
      <c r="U83" s="45" t="str">
        <f t="shared" si="19"/>
        <v/>
      </c>
    </row>
    <row r="84" spans="1:21" x14ac:dyDescent="0.3">
      <c r="A84" s="44" t="str">
        <f>IF(COUNTIFS(Basicdata!$B$2:$B$2500,1,Basicdata!$D$2:$D$2500,Crops!$B$5,Basicdata!$H$2:$H$2500,Crops!$M75)&gt;0,Crops!$M75,"")</f>
        <v/>
      </c>
      <c r="B84" t="str">
        <f>IF(A84="","",COUNTIFS(Basicdata!$B$2:$B$2500,1,Basicdata!$D$2:$D$2500,Crops!$B$5,Basicdata!$H$2:$H$2500,Crops!$M75))</f>
        <v/>
      </c>
      <c r="C84" t="str">
        <f>IF(A84="","",COUNTIFS(Basicdata!$B$2:$B$2500,1,Basicdata!$D$2:$D$2500,Crops!$B$5,Basicdata!$H$2:$H$2500,Crops!$M75,Basicdata!$K$2:$K$2500,1,Basicdata!$AI$2:$AI$2500,0))</f>
        <v/>
      </c>
      <c r="D84" t="str">
        <f>IF(A84="","",COUNTIFS(Basicdata!$B$2:$B$2500,1,Basicdata!$D$2:$D$2500,Crops!$B$5,Basicdata!$H$2:$H$2500,Crops!$M75,Basicdata!$K$2:$K$2500,2,Basicdata!$AI$2:$AI$2500,0))</f>
        <v/>
      </c>
      <c r="E84" t="str">
        <f>IF(A84="","",COUNTIFS(Basicdata!$B$2:$B$2500,1,Basicdata!$D$2:$D$2500,Crops!$B$5,Basicdata!$H$2:$H$2500,Crops!$M75,Basicdata!$K$2:$K$2500,3,Basicdata!$AI$2:$AI$2500,0))</f>
        <v/>
      </c>
      <c r="F84" t="str">
        <f t="shared" si="10"/>
        <v/>
      </c>
      <c r="G84" s="45" t="str">
        <f t="shared" si="11"/>
        <v/>
      </c>
      <c r="H84" s="45" t="str">
        <f t="shared" si="12"/>
        <v/>
      </c>
      <c r="I84" s="45" t="str">
        <f t="shared" si="13"/>
        <v/>
      </c>
      <c r="J84" s="45" t="str">
        <f t="shared" si="14"/>
        <v/>
      </c>
      <c r="L84" s="44" t="str">
        <f>IF(COUNTIFS(Basicdata!$B$2:$B$2500,2,Basicdata!$D$2:$D$2500,Crops!$B$5,Basicdata!$H$2:$H$2500,Crops!$M75)&gt;0,Crops!$M75,"")</f>
        <v/>
      </c>
      <c r="M84" t="str">
        <f>IF(L84="","",COUNTIFS(Basicdata!$B$2:$B$2500,2,Basicdata!$D$2:$D$2500,Crops!$B$5,Basicdata!$H$2:$H$2500,Crops!$M75))</f>
        <v/>
      </c>
      <c r="N84" t="str">
        <f>IF(L84="","",COUNTIFS(Basicdata!$B$2:$B$2500,2,Basicdata!$D$2:$D$2500,Crops!$B$5,Basicdata!$H$2:$H$2500,Crops!$M75,Basicdata!$K$2:$K$2500,1,Basicdata!$AI$2:$AI$2500,0))</f>
        <v/>
      </c>
      <c r="O84" t="str">
        <f>IF(L84="","",COUNTIFS(Basicdata!$B$2:$B$2500,2,Basicdata!$D$2:$D$2500,Crops!$B$5,Basicdata!$H$2:$H$2500,Crops!$M75,Basicdata!$K$2:$K$2500,2,Basicdata!$AI$2:$AI$2500,0))</f>
        <v/>
      </c>
      <c r="P84" t="str">
        <f>IF(L84="","",COUNTIFS(Basicdata!$B$2:$B$2500,2,Basicdata!$D$2:$D$2500,Crops!$B$5,Basicdata!$H$2:$H$2500,Crops!$M75,Basicdata!$K$2:$K$2500,3,Basicdata!$AI$2:$AI$2500,0))</f>
        <v/>
      </c>
      <c r="Q84" t="str">
        <f t="shared" si="15"/>
        <v/>
      </c>
      <c r="R84" s="45" t="str">
        <f t="shared" si="16"/>
        <v/>
      </c>
      <c r="S84" s="45" t="str">
        <f t="shared" si="17"/>
        <v/>
      </c>
      <c r="T84" s="45" t="str">
        <f t="shared" si="18"/>
        <v/>
      </c>
      <c r="U84" s="45" t="str">
        <f t="shared" si="19"/>
        <v/>
      </c>
    </row>
    <row r="85" spans="1:21" x14ac:dyDescent="0.3">
      <c r="A85" s="44" t="str">
        <f>IF(COUNTIFS(Basicdata!$B$2:$B$2500,1,Basicdata!$D$2:$D$2500,Crops!$B$5,Basicdata!$H$2:$H$2500,Crops!$M76)&gt;0,Crops!$M76,"")</f>
        <v/>
      </c>
      <c r="B85" t="str">
        <f>IF(A85="","",COUNTIFS(Basicdata!$B$2:$B$2500,1,Basicdata!$D$2:$D$2500,Crops!$B$5,Basicdata!$H$2:$H$2500,Crops!$M76))</f>
        <v/>
      </c>
      <c r="C85" t="str">
        <f>IF(A85="","",COUNTIFS(Basicdata!$B$2:$B$2500,1,Basicdata!$D$2:$D$2500,Crops!$B$5,Basicdata!$H$2:$H$2500,Crops!$M76,Basicdata!$K$2:$K$2500,1,Basicdata!$AI$2:$AI$2500,0))</f>
        <v/>
      </c>
      <c r="D85" t="str">
        <f>IF(A85="","",COUNTIFS(Basicdata!$B$2:$B$2500,1,Basicdata!$D$2:$D$2500,Crops!$B$5,Basicdata!$H$2:$H$2500,Crops!$M76,Basicdata!$K$2:$K$2500,2,Basicdata!$AI$2:$AI$2500,0))</f>
        <v/>
      </c>
      <c r="E85" t="str">
        <f>IF(A85="","",COUNTIFS(Basicdata!$B$2:$B$2500,1,Basicdata!$D$2:$D$2500,Crops!$B$5,Basicdata!$H$2:$H$2500,Crops!$M76,Basicdata!$K$2:$K$2500,3,Basicdata!$AI$2:$AI$2500,0))</f>
        <v/>
      </c>
      <c r="F85" t="str">
        <f t="shared" si="10"/>
        <v/>
      </c>
      <c r="G85" s="45" t="str">
        <f t="shared" si="11"/>
        <v/>
      </c>
      <c r="H85" s="45" t="str">
        <f t="shared" si="12"/>
        <v/>
      </c>
      <c r="I85" s="45" t="str">
        <f t="shared" si="13"/>
        <v/>
      </c>
      <c r="J85" s="45" t="str">
        <f t="shared" si="14"/>
        <v/>
      </c>
      <c r="L85" s="44" t="str">
        <f>IF(COUNTIFS(Basicdata!$B$2:$B$2500,2,Basicdata!$D$2:$D$2500,Crops!$B$5,Basicdata!$H$2:$H$2500,Crops!$M76)&gt;0,Crops!$M76,"")</f>
        <v/>
      </c>
      <c r="M85" t="str">
        <f>IF(L85="","",COUNTIFS(Basicdata!$B$2:$B$2500,2,Basicdata!$D$2:$D$2500,Crops!$B$5,Basicdata!$H$2:$H$2500,Crops!$M76))</f>
        <v/>
      </c>
      <c r="N85" t="str">
        <f>IF(L85="","",COUNTIFS(Basicdata!$B$2:$B$2500,2,Basicdata!$D$2:$D$2500,Crops!$B$5,Basicdata!$H$2:$H$2500,Crops!$M76,Basicdata!$K$2:$K$2500,1,Basicdata!$AI$2:$AI$2500,0))</f>
        <v/>
      </c>
      <c r="O85" t="str">
        <f>IF(L85="","",COUNTIFS(Basicdata!$B$2:$B$2500,2,Basicdata!$D$2:$D$2500,Crops!$B$5,Basicdata!$H$2:$H$2500,Crops!$M76,Basicdata!$K$2:$K$2500,2,Basicdata!$AI$2:$AI$2500,0))</f>
        <v/>
      </c>
      <c r="P85" t="str">
        <f>IF(L85="","",COUNTIFS(Basicdata!$B$2:$B$2500,2,Basicdata!$D$2:$D$2500,Crops!$B$5,Basicdata!$H$2:$H$2500,Crops!$M76,Basicdata!$K$2:$K$2500,3,Basicdata!$AI$2:$AI$2500,0))</f>
        <v/>
      </c>
      <c r="Q85" t="str">
        <f t="shared" si="15"/>
        <v/>
      </c>
      <c r="R85" s="45" t="str">
        <f t="shared" si="16"/>
        <v/>
      </c>
      <c r="S85" s="45" t="str">
        <f t="shared" si="17"/>
        <v/>
      </c>
      <c r="T85" s="45" t="str">
        <f t="shared" si="18"/>
        <v/>
      </c>
      <c r="U85" s="45" t="str">
        <f t="shared" si="19"/>
        <v/>
      </c>
    </row>
    <row r="86" spans="1:21" x14ac:dyDescent="0.3">
      <c r="A86" s="44" t="str">
        <f>IF(COUNTIFS(Basicdata!$B$2:$B$2500,1,Basicdata!$D$2:$D$2500,Crops!$B$5,Basicdata!$H$2:$H$2500,Crops!$M77)&gt;0,Crops!$M77,"")</f>
        <v/>
      </c>
      <c r="B86" t="str">
        <f>IF(A86="","",COUNTIFS(Basicdata!$B$2:$B$2500,1,Basicdata!$D$2:$D$2500,Crops!$B$5,Basicdata!$H$2:$H$2500,Crops!$M77))</f>
        <v/>
      </c>
      <c r="C86" t="str">
        <f>IF(A86="","",COUNTIFS(Basicdata!$B$2:$B$2500,1,Basicdata!$D$2:$D$2500,Crops!$B$5,Basicdata!$H$2:$H$2500,Crops!$M77,Basicdata!$K$2:$K$2500,1,Basicdata!$AI$2:$AI$2500,0))</f>
        <v/>
      </c>
      <c r="D86" t="str">
        <f>IF(A86="","",COUNTIFS(Basicdata!$B$2:$B$2500,1,Basicdata!$D$2:$D$2500,Crops!$B$5,Basicdata!$H$2:$H$2500,Crops!$M77,Basicdata!$K$2:$K$2500,2,Basicdata!$AI$2:$AI$2500,0))</f>
        <v/>
      </c>
      <c r="E86" t="str">
        <f>IF(A86="","",COUNTIFS(Basicdata!$B$2:$B$2500,1,Basicdata!$D$2:$D$2500,Crops!$B$5,Basicdata!$H$2:$H$2500,Crops!$M77,Basicdata!$K$2:$K$2500,3,Basicdata!$AI$2:$AI$2500,0))</f>
        <v/>
      </c>
      <c r="F86" t="str">
        <f t="shared" si="10"/>
        <v/>
      </c>
      <c r="G86" s="45" t="str">
        <f t="shared" si="11"/>
        <v/>
      </c>
      <c r="H86" s="45" t="str">
        <f t="shared" si="12"/>
        <v/>
      </c>
      <c r="I86" s="45" t="str">
        <f t="shared" si="13"/>
        <v/>
      </c>
      <c r="J86" s="45" t="str">
        <f t="shared" si="14"/>
        <v/>
      </c>
      <c r="L86" s="44" t="str">
        <f>IF(COUNTIFS(Basicdata!$B$2:$B$2500,2,Basicdata!$D$2:$D$2500,Crops!$B$5,Basicdata!$H$2:$H$2500,Crops!$M77)&gt;0,Crops!$M77,"")</f>
        <v/>
      </c>
      <c r="M86" t="str">
        <f>IF(L86="","",COUNTIFS(Basicdata!$B$2:$B$2500,2,Basicdata!$D$2:$D$2500,Crops!$B$5,Basicdata!$H$2:$H$2500,Crops!$M77))</f>
        <v/>
      </c>
      <c r="N86" t="str">
        <f>IF(L86="","",COUNTIFS(Basicdata!$B$2:$B$2500,2,Basicdata!$D$2:$D$2500,Crops!$B$5,Basicdata!$H$2:$H$2500,Crops!$M77,Basicdata!$K$2:$K$2500,1,Basicdata!$AI$2:$AI$2500,0))</f>
        <v/>
      </c>
      <c r="O86" t="str">
        <f>IF(L86="","",COUNTIFS(Basicdata!$B$2:$B$2500,2,Basicdata!$D$2:$D$2500,Crops!$B$5,Basicdata!$H$2:$H$2500,Crops!$M77,Basicdata!$K$2:$K$2500,2,Basicdata!$AI$2:$AI$2500,0))</f>
        <v/>
      </c>
      <c r="P86" t="str">
        <f>IF(L86="","",COUNTIFS(Basicdata!$B$2:$B$2500,2,Basicdata!$D$2:$D$2500,Crops!$B$5,Basicdata!$H$2:$H$2500,Crops!$M77,Basicdata!$K$2:$K$2500,3,Basicdata!$AI$2:$AI$2500,0))</f>
        <v/>
      </c>
      <c r="Q86" t="str">
        <f t="shared" si="15"/>
        <v/>
      </c>
      <c r="R86" s="45" t="str">
        <f t="shared" si="16"/>
        <v/>
      </c>
      <c r="S86" s="45" t="str">
        <f t="shared" si="17"/>
        <v/>
      </c>
      <c r="T86" s="45" t="str">
        <f t="shared" si="18"/>
        <v/>
      </c>
      <c r="U86" s="45" t="str">
        <f t="shared" si="19"/>
        <v/>
      </c>
    </row>
    <row r="87" spans="1:21" x14ac:dyDescent="0.3">
      <c r="A87" s="44" t="str">
        <f>IF(COUNTIFS(Basicdata!$B$2:$B$2500,1,Basicdata!$D$2:$D$2500,Crops!$B$5,Basicdata!$H$2:$H$2500,Crops!$M78)&gt;0,Crops!$M78,"")</f>
        <v/>
      </c>
      <c r="B87" t="str">
        <f>IF(A87="","",COUNTIFS(Basicdata!$B$2:$B$2500,1,Basicdata!$D$2:$D$2500,Crops!$B$5,Basicdata!$H$2:$H$2500,Crops!$M78))</f>
        <v/>
      </c>
      <c r="C87" t="str">
        <f>IF(A87="","",COUNTIFS(Basicdata!$B$2:$B$2500,1,Basicdata!$D$2:$D$2500,Crops!$B$5,Basicdata!$H$2:$H$2500,Crops!$M78,Basicdata!$K$2:$K$2500,1,Basicdata!$AI$2:$AI$2500,0))</f>
        <v/>
      </c>
      <c r="D87" t="str">
        <f>IF(A87="","",COUNTIFS(Basicdata!$B$2:$B$2500,1,Basicdata!$D$2:$D$2500,Crops!$B$5,Basicdata!$H$2:$H$2500,Crops!$M78,Basicdata!$K$2:$K$2500,2,Basicdata!$AI$2:$AI$2500,0))</f>
        <v/>
      </c>
      <c r="E87" t="str">
        <f>IF(A87="","",COUNTIFS(Basicdata!$B$2:$B$2500,1,Basicdata!$D$2:$D$2500,Crops!$B$5,Basicdata!$H$2:$H$2500,Crops!$M78,Basicdata!$K$2:$K$2500,3,Basicdata!$AI$2:$AI$2500,0))</f>
        <v/>
      </c>
      <c r="F87" t="str">
        <f t="shared" si="10"/>
        <v/>
      </c>
      <c r="G87" s="45" t="str">
        <f t="shared" si="11"/>
        <v/>
      </c>
      <c r="H87" s="45" t="str">
        <f t="shared" si="12"/>
        <v/>
      </c>
      <c r="I87" s="45" t="str">
        <f t="shared" si="13"/>
        <v/>
      </c>
      <c r="J87" s="45" t="str">
        <f t="shared" si="14"/>
        <v/>
      </c>
      <c r="L87" s="44" t="str">
        <f>IF(COUNTIFS(Basicdata!$B$2:$B$2500,2,Basicdata!$D$2:$D$2500,Crops!$B$5,Basicdata!$H$2:$H$2500,Crops!$M78)&gt;0,Crops!$M78,"")</f>
        <v/>
      </c>
      <c r="M87" t="str">
        <f>IF(L87="","",COUNTIFS(Basicdata!$B$2:$B$2500,2,Basicdata!$D$2:$D$2500,Crops!$B$5,Basicdata!$H$2:$H$2500,Crops!$M78))</f>
        <v/>
      </c>
      <c r="N87" t="str">
        <f>IF(L87="","",COUNTIFS(Basicdata!$B$2:$B$2500,2,Basicdata!$D$2:$D$2500,Crops!$B$5,Basicdata!$H$2:$H$2500,Crops!$M78,Basicdata!$K$2:$K$2500,1,Basicdata!$AI$2:$AI$2500,0))</f>
        <v/>
      </c>
      <c r="O87" t="str">
        <f>IF(L87="","",COUNTIFS(Basicdata!$B$2:$B$2500,2,Basicdata!$D$2:$D$2500,Crops!$B$5,Basicdata!$H$2:$H$2500,Crops!$M78,Basicdata!$K$2:$K$2500,2,Basicdata!$AI$2:$AI$2500,0))</f>
        <v/>
      </c>
      <c r="P87" t="str">
        <f>IF(L87="","",COUNTIFS(Basicdata!$B$2:$B$2500,2,Basicdata!$D$2:$D$2500,Crops!$B$5,Basicdata!$H$2:$H$2500,Crops!$M78,Basicdata!$K$2:$K$2500,3,Basicdata!$AI$2:$AI$2500,0))</f>
        <v/>
      </c>
      <c r="Q87" t="str">
        <f t="shared" si="15"/>
        <v/>
      </c>
      <c r="R87" s="45" t="str">
        <f t="shared" si="16"/>
        <v/>
      </c>
      <c r="S87" s="45" t="str">
        <f t="shared" si="17"/>
        <v/>
      </c>
      <c r="T87" s="45" t="str">
        <f t="shared" si="18"/>
        <v/>
      </c>
      <c r="U87" s="45" t="str">
        <f t="shared" si="19"/>
        <v/>
      </c>
    </row>
    <row r="88" spans="1:21" x14ac:dyDescent="0.3">
      <c r="A88" s="44" t="str">
        <f>IF(COUNTIFS(Basicdata!$B$2:$B$2500,1,Basicdata!$D$2:$D$2500,Crops!$B$5,Basicdata!$H$2:$H$2500,Crops!$M79)&gt;0,Crops!$M79,"")</f>
        <v/>
      </c>
      <c r="B88" t="str">
        <f>IF(A88="","",COUNTIFS(Basicdata!$B$2:$B$2500,1,Basicdata!$D$2:$D$2500,Crops!$B$5,Basicdata!$H$2:$H$2500,Crops!$M79))</f>
        <v/>
      </c>
      <c r="C88" t="str">
        <f>IF(A88="","",COUNTIFS(Basicdata!$B$2:$B$2500,1,Basicdata!$D$2:$D$2500,Crops!$B$5,Basicdata!$H$2:$H$2500,Crops!$M79,Basicdata!$K$2:$K$2500,1,Basicdata!$AI$2:$AI$2500,0))</f>
        <v/>
      </c>
      <c r="D88" t="str">
        <f>IF(A88="","",COUNTIFS(Basicdata!$B$2:$B$2500,1,Basicdata!$D$2:$D$2500,Crops!$B$5,Basicdata!$H$2:$H$2500,Crops!$M79,Basicdata!$K$2:$K$2500,2,Basicdata!$AI$2:$AI$2500,0))</f>
        <v/>
      </c>
      <c r="E88" t="str">
        <f>IF(A88="","",COUNTIFS(Basicdata!$B$2:$B$2500,1,Basicdata!$D$2:$D$2500,Crops!$B$5,Basicdata!$H$2:$H$2500,Crops!$M79,Basicdata!$K$2:$K$2500,3,Basicdata!$AI$2:$AI$2500,0))</f>
        <v/>
      </c>
      <c r="F88" t="str">
        <f t="shared" si="10"/>
        <v/>
      </c>
      <c r="G88" s="45" t="str">
        <f t="shared" si="11"/>
        <v/>
      </c>
      <c r="H88" s="45" t="str">
        <f t="shared" si="12"/>
        <v/>
      </c>
      <c r="I88" s="45" t="str">
        <f t="shared" si="13"/>
        <v/>
      </c>
      <c r="J88" s="45" t="str">
        <f t="shared" si="14"/>
        <v/>
      </c>
      <c r="L88" s="44" t="str">
        <f>IF(COUNTIFS(Basicdata!$B$2:$B$2500,2,Basicdata!$D$2:$D$2500,Crops!$B$5,Basicdata!$H$2:$H$2500,Crops!$M79)&gt;0,Crops!$M79,"")</f>
        <v/>
      </c>
      <c r="M88" t="str">
        <f>IF(L88="","",COUNTIFS(Basicdata!$B$2:$B$2500,2,Basicdata!$D$2:$D$2500,Crops!$B$5,Basicdata!$H$2:$H$2500,Crops!$M79))</f>
        <v/>
      </c>
      <c r="N88" t="str">
        <f>IF(L88="","",COUNTIFS(Basicdata!$B$2:$B$2500,2,Basicdata!$D$2:$D$2500,Crops!$B$5,Basicdata!$H$2:$H$2500,Crops!$M79,Basicdata!$K$2:$K$2500,1,Basicdata!$AI$2:$AI$2500,0))</f>
        <v/>
      </c>
      <c r="O88" t="str">
        <f>IF(L88="","",COUNTIFS(Basicdata!$B$2:$B$2500,2,Basicdata!$D$2:$D$2500,Crops!$B$5,Basicdata!$H$2:$H$2500,Crops!$M79,Basicdata!$K$2:$K$2500,2,Basicdata!$AI$2:$AI$2500,0))</f>
        <v/>
      </c>
      <c r="P88" t="str">
        <f>IF(L88="","",COUNTIFS(Basicdata!$B$2:$B$2500,2,Basicdata!$D$2:$D$2500,Crops!$B$5,Basicdata!$H$2:$H$2500,Crops!$M79,Basicdata!$K$2:$K$2500,3,Basicdata!$AI$2:$AI$2500,0))</f>
        <v/>
      </c>
      <c r="Q88" t="str">
        <f t="shared" si="15"/>
        <v/>
      </c>
      <c r="R88" s="45" t="str">
        <f t="shared" si="16"/>
        <v/>
      </c>
      <c r="S88" s="45" t="str">
        <f t="shared" si="17"/>
        <v/>
      </c>
      <c r="T88" s="45" t="str">
        <f t="shared" si="18"/>
        <v/>
      </c>
      <c r="U88" s="45" t="str">
        <f t="shared" si="19"/>
        <v/>
      </c>
    </row>
    <row r="89" spans="1:21" x14ac:dyDescent="0.3">
      <c r="A89" s="44" t="str">
        <f>IF(COUNTIFS(Basicdata!$B$2:$B$2500,1,Basicdata!$D$2:$D$2500,Crops!$B$5,Basicdata!$H$2:$H$2500,Crops!$M80)&gt;0,Crops!$M80,"")</f>
        <v/>
      </c>
      <c r="B89" t="str">
        <f>IF(A89="","",COUNTIFS(Basicdata!$B$2:$B$2500,1,Basicdata!$D$2:$D$2500,Crops!$B$5,Basicdata!$H$2:$H$2500,Crops!$M80))</f>
        <v/>
      </c>
      <c r="C89" t="str">
        <f>IF(A89="","",COUNTIFS(Basicdata!$B$2:$B$2500,1,Basicdata!$D$2:$D$2500,Crops!$B$5,Basicdata!$H$2:$H$2500,Crops!$M80,Basicdata!$K$2:$K$2500,1,Basicdata!$AI$2:$AI$2500,0))</f>
        <v/>
      </c>
      <c r="D89" t="str">
        <f>IF(A89="","",COUNTIFS(Basicdata!$B$2:$B$2500,1,Basicdata!$D$2:$D$2500,Crops!$B$5,Basicdata!$H$2:$H$2500,Crops!$M80,Basicdata!$K$2:$K$2500,2,Basicdata!$AI$2:$AI$2500,0))</f>
        <v/>
      </c>
      <c r="E89" t="str">
        <f>IF(A89="","",COUNTIFS(Basicdata!$B$2:$B$2500,1,Basicdata!$D$2:$D$2500,Crops!$B$5,Basicdata!$H$2:$H$2500,Crops!$M80,Basicdata!$K$2:$K$2500,3,Basicdata!$AI$2:$AI$2500,0))</f>
        <v/>
      </c>
      <c r="F89" t="str">
        <f t="shared" si="10"/>
        <v/>
      </c>
      <c r="G89" s="45" t="str">
        <f t="shared" si="11"/>
        <v/>
      </c>
      <c r="H89" s="45" t="str">
        <f t="shared" si="12"/>
        <v/>
      </c>
      <c r="I89" s="45" t="str">
        <f t="shared" si="13"/>
        <v/>
      </c>
      <c r="J89" s="45" t="str">
        <f t="shared" si="14"/>
        <v/>
      </c>
      <c r="L89" s="44" t="str">
        <f>IF(COUNTIFS(Basicdata!$B$2:$B$2500,2,Basicdata!$D$2:$D$2500,Crops!$B$5,Basicdata!$H$2:$H$2500,Crops!$M80)&gt;0,Crops!$M80,"")</f>
        <v/>
      </c>
      <c r="M89" t="str">
        <f>IF(L89="","",COUNTIFS(Basicdata!$B$2:$B$2500,2,Basicdata!$D$2:$D$2500,Crops!$B$5,Basicdata!$H$2:$H$2500,Crops!$M80))</f>
        <v/>
      </c>
      <c r="N89" t="str">
        <f>IF(L89="","",COUNTIFS(Basicdata!$B$2:$B$2500,2,Basicdata!$D$2:$D$2500,Crops!$B$5,Basicdata!$H$2:$H$2500,Crops!$M80,Basicdata!$K$2:$K$2500,1,Basicdata!$AI$2:$AI$2500,0))</f>
        <v/>
      </c>
      <c r="O89" t="str">
        <f>IF(L89="","",COUNTIFS(Basicdata!$B$2:$B$2500,2,Basicdata!$D$2:$D$2500,Crops!$B$5,Basicdata!$H$2:$H$2500,Crops!$M80,Basicdata!$K$2:$K$2500,2,Basicdata!$AI$2:$AI$2500,0))</f>
        <v/>
      </c>
      <c r="P89" t="str">
        <f>IF(L89="","",COUNTIFS(Basicdata!$B$2:$B$2500,2,Basicdata!$D$2:$D$2500,Crops!$B$5,Basicdata!$H$2:$H$2500,Crops!$M80,Basicdata!$K$2:$K$2500,3,Basicdata!$AI$2:$AI$2500,0))</f>
        <v/>
      </c>
      <c r="Q89" t="str">
        <f t="shared" si="15"/>
        <v/>
      </c>
      <c r="R89" s="45" t="str">
        <f t="shared" si="16"/>
        <v/>
      </c>
      <c r="S89" s="45" t="str">
        <f t="shared" si="17"/>
        <v/>
      </c>
      <c r="T89" s="45" t="str">
        <f t="shared" si="18"/>
        <v/>
      </c>
      <c r="U89" s="45" t="str">
        <f t="shared" si="19"/>
        <v/>
      </c>
    </row>
    <row r="90" spans="1:21" x14ac:dyDescent="0.3">
      <c r="A90" s="44" t="str">
        <f>IF(COUNTIFS(Basicdata!$B$2:$B$2500,1,Basicdata!$D$2:$D$2500,Crops!$B$5,Basicdata!$H$2:$H$2500,Crops!$M81)&gt;0,Crops!$M81,"")</f>
        <v/>
      </c>
      <c r="B90" t="str">
        <f>IF(A90="","",COUNTIFS(Basicdata!$B$2:$B$2500,1,Basicdata!$D$2:$D$2500,Crops!$B$5,Basicdata!$H$2:$H$2500,Crops!$M81))</f>
        <v/>
      </c>
      <c r="C90" t="str">
        <f>IF(A90="","",COUNTIFS(Basicdata!$B$2:$B$2500,1,Basicdata!$D$2:$D$2500,Crops!$B$5,Basicdata!$H$2:$H$2500,Crops!$M81,Basicdata!$K$2:$K$2500,1,Basicdata!$AI$2:$AI$2500,0))</f>
        <v/>
      </c>
      <c r="D90" t="str">
        <f>IF(A90="","",COUNTIFS(Basicdata!$B$2:$B$2500,1,Basicdata!$D$2:$D$2500,Crops!$B$5,Basicdata!$H$2:$H$2500,Crops!$M81,Basicdata!$K$2:$K$2500,2,Basicdata!$AI$2:$AI$2500,0))</f>
        <v/>
      </c>
      <c r="E90" t="str">
        <f>IF(A90="","",COUNTIFS(Basicdata!$B$2:$B$2500,1,Basicdata!$D$2:$D$2500,Crops!$B$5,Basicdata!$H$2:$H$2500,Crops!$M81,Basicdata!$K$2:$K$2500,3,Basicdata!$AI$2:$AI$2500,0))</f>
        <v/>
      </c>
      <c r="F90" t="str">
        <f t="shared" si="10"/>
        <v/>
      </c>
      <c r="G90" s="45" t="str">
        <f t="shared" si="11"/>
        <v/>
      </c>
      <c r="H90" s="45" t="str">
        <f t="shared" si="12"/>
        <v/>
      </c>
      <c r="I90" s="45" t="str">
        <f t="shared" si="13"/>
        <v/>
      </c>
      <c r="J90" s="45" t="str">
        <f t="shared" si="14"/>
        <v/>
      </c>
      <c r="L90" s="44" t="str">
        <f>IF(COUNTIFS(Basicdata!$B$2:$B$2500,2,Basicdata!$D$2:$D$2500,Crops!$B$5,Basicdata!$H$2:$H$2500,Crops!$M81)&gt;0,Crops!$M81,"")</f>
        <v/>
      </c>
      <c r="M90" t="str">
        <f>IF(L90="","",COUNTIFS(Basicdata!$B$2:$B$2500,2,Basicdata!$D$2:$D$2500,Crops!$B$5,Basicdata!$H$2:$H$2500,Crops!$M81))</f>
        <v/>
      </c>
      <c r="N90" t="str">
        <f>IF(L90="","",COUNTIFS(Basicdata!$B$2:$B$2500,2,Basicdata!$D$2:$D$2500,Crops!$B$5,Basicdata!$H$2:$H$2500,Crops!$M81,Basicdata!$K$2:$K$2500,1,Basicdata!$AI$2:$AI$2500,0))</f>
        <v/>
      </c>
      <c r="O90" t="str">
        <f>IF(L90="","",COUNTIFS(Basicdata!$B$2:$B$2500,2,Basicdata!$D$2:$D$2500,Crops!$B$5,Basicdata!$H$2:$H$2500,Crops!$M81,Basicdata!$K$2:$K$2500,2,Basicdata!$AI$2:$AI$2500,0))</f>
        <v/>
      </c>
      <c r="P90" t="str">
        <f>IF(L90="","",COUNTIFS(Basicdata!$B$2:$B$2500,2,Basicdata!$D$2:$D$2500,Crops!$B$5,Basicdata!$H$2:$H$2500,Crops!$M81,Basicdata!$K$2:$K$2500,3,Basicdata!$AI$2:$AI$2500,0))</f>
        <v/>
      </c>
      <c r="Q90" t="str">
        <f t="shared" si="15"/>
        <v/>
      </c>
      <c r="R90" s="45" t="str">
        <f t="shared" si="16"/>
        <v/>
      </c>
      <c r="S90" s="45" t="str">
        <f t="shared" si="17"/>
        <v/>
      </c>
      <c r="T90" s="45" t="str">
        <f t="shared" si="18"/>
        <v/>
      </c>
      <c r="U90" s="45" t="str">
        <f t="shared" si="19"/>
        <v/>
      </c>
    </row>
    <row r="91" spans="1:21" x14ac:dyDescent="0.3">
      <c r="A91" s="44" t="str">
        <f>IF(COUNTIFS(Basicdata!$B$2:$B$2500,1,Basicdata!$D$2:$D$2500,Crops!$B$5,Basicdata!$H$2:$H$2500,Crops!$M82)&gt;0,Crops!$M82,"")</f>
        <v/>
      </c>
      <c r="B91" t="str">
        <f>IF(A91="","",COUNTIFS(Basicdata!$B$2:$B$2500,1,Basicdata!$D$2:$D$2500,Crops!$B$5,Basicdata!$H$2:$H$2500,Crops!$M82))</f>
        <v/>
      </c>
      <c r="C91" t="str">
        <f>IF(A91="","",COUNTIFS(Basicdata!$B$2:$B$2500,1,Basicdata!$D$2:$D$2500,Crops!$B$5,Basicdata!$H$2:$H$2500,Crops!$M82,Basicdata!$K$2:$K$2500,1,Basicdata!$AI$2:$AI$2500,0))</f>
        <v/>
      </c>
      <c r="D91" t="str">
        <f>IF(A91="","",COUNTIFS(Basicdata!$B$2:$B$2500,1,Basicdata!$D$2:$D$2500,Crops!$B$5,Basicdata!$H$2:$H$2500,Crops!$M82,Basicdata!$K$2:$K$2500,2,Basicdata!$AI$2:$AI$2500,0))</f>
        <v/>
      </c>
      <c r="E91" t="str">
        <f>IF(A91="","",COUNTIFS(Basicdata!$B$2:$B$2500,1,Basicdata!$D$2:$D$2500,Crops!$B$5,Basicdata!$H$2:$H$2500,Crops!$M82,Basicdata!$K$2:$K$2500,3,Basicdata!$AI$2:$AI$2500,0))</f>
        <v/>
      </c>
      <c r="F91" t="str">
        <f t="shared" si="10"/>
        <v/>
      </c>
      <c r="G91" s="45" t="str">
        <f t="shared" si="11"/>
        <v/>
      </c>
      <c r="H91" s="45" t="str">
        <f t="shared" si="12"/>
        <v/>
      </c>
      <c r="I91" s="45" t="str">
        <f t="shared" si="13"/>
        <v/>
      </c>
      <c r="J91" s="45" t="str">
        <f t="shared" si="14"/>
        <v/>
      </c>
      <c r="L91" s="44" t="str">
        <f>IF(COUNTIFS(Basicdata!$B$2:$B$2500,2,Basicdata!$D$2:$D$2500,Crops!$B$5,Basicdata!$H$2:$H$2500,Crops!$M82)&gt;0,Crops!$M82,"")</f>
        <v/>
      </c>
      <c r="M91" t="str">
        <f>IF(L91="","",COUNTIFS(Basicdata!$B$2:$B$2500,2,Basicdata!$D$2:$D$2500,Crops!$B$5,Basicdata!$H$2:$H$2500,Crops!$M82))</f>
        <v/>
      </c>
      <c r="N91" t="str">
        <f>IF(L91="","",COUNTIFS(Basicdata!$B$2:$B$2500,2,Basicdata!$D$2:$D$2500,Crops!$B$5,Basicdata!$H$2:$H$2500,Crops!$M82,Basicdata!$K$2:$K$2500,1,Basicdata!$AI$2:$AI$2500,0))</f>
        <v/>
      </c>
      <c r="O91" t="str">
        <f>IF(L91="","",COUNTIFS(Basicdata!$B$2:$B$2500,2,Basicdata!$D$2:$D$2500,Crops!$B$5,Basicdata!$H$2:$H$2500,Crops!$M82,Basicdata!$K$2:$K$2500,2,Basicdata!$AI$2:$AI$2500,0))</f>
        <v/>
      </c>
      <c r="P91" t="str">
        <f>IF(L91="","",COUNTIFS(Basicdata!$B$2:$B$2500,2,Basicdata!$D$2:$D$2500,Crops!$B$5,Basicdata!$H$2:$H$2500,Crops!$M82,Basicdata!$K$2:$K$2500,3,Basicdata!$AI$2:$AI$2500,0))</f>
        <v/>
      </c>
      <c r="Q91" t="str">
        <f t="shared" si="15"/>
        <v/>
      </c>
      <c r="R91" s="45" t="str">
        <f t="shared" si="16"/>
        <v/>
      </c>
      <c r="S91" s="45" t="str">
        <f t="shared" si="17"/>
        <v/>
      </c>
      <c r="T91" s="45" t="str">
        <f t="shared" si="18"/>
        <v/>
      </c>
      <c r="U91" s="45" t="str">
        <f t="shared" si="19"/>
        <v/>
      </c>
    </row>
    <row r="92" spans="1:21" x14ac:dyDescent="0.3">
      <c r="A92" s="44" t="str">
        <f>IF(COUNTIFS(Basicdata!$B$2:$B$2500,1,Basicdata!$D$2:$D$2500,Crops!$B$5,Basicdata!$H$2:$H$2500,Crops!$M83)&gt;0,Crops!$M83,"")</f>
        <v/>
      </c>
      <c r="B92" t="str">
        <f>IF(A92="","",COUNTIFS(Basicdata!$B$2:$B$2500,1,Basicdata!$D$2:$D$2500,Crops!$B$5,Basicdata!$H$2:$H$2500,Crops!$M83))</f>
        <v/>
      </c>
      <c r="C92" t="str">
        <f>IF(A92="","",COUNTIFS(Basicdata!$B$2:$B$2500,1,Basicdata!$D$2:$D$2500,Crops!$B$5,Basicdata!$H$2:$H$2500,Crops!$M83,Basicdata!$K$2:$K$2500,1,Basicdata!$AI$2:$AI$2500,0))</f>
        <v/>
      </c>
      <c r="D92" t="str">
        <f>IF(A92="","",COUNTIFS(Basicdata!$B$2:$B$2500,1,Basicdata!$D$2:$D$2500,Crops!$B$5,Basicdata!$H$2:$H$2500,Crops!$M83,Basicdata!$K$2:$K$2500,2,Basicdata!$AI$2:$AI$2500,0))</f>
        <v/>
      </c>
      <c r="E92" t="str">
        <f>IF(A92="","",COUNTIFS(Basicdata!$B$2:$B$2500,1,Basicdata!$D$2:$D$2500,Crops!$B$5,Basicdata!$H$2:$H$2500,Crops!$M83,Basicdata!$K$2:$K$2500,3,Basicdata!$AI$2:$AI$2500,0))</f>
        <v/>
      </c>
      <c r="F92" t="str">
        <f t="shared" si="10"/>
        <v/>
      </c>
      <c r="G92" s="45" t="str">
        <f t="shared" si="11"/>
        <v/>
      </c>
      <c r="H92" s="45" t="str">
        <f t="shared" si="12"/>
        <v/>
      </c>
      <c r="I92" s="45" t="str">
        <f t="shared" si="13"/>
        <v/>
      </c>
      <c r="J92" s="45" t="str">
        <f t="shared" si="14"/>
        <v/>
      </c>
      <c r="L92" s="44" t="str">
        <f>IF(COUNTIFS(Basicdata!$B$2:$B$2500,2,Basicdata!$D$2:$D$2500,Crops!$B$5,Basicdata!$H$2:$H$2500,Crops!$M83)&gt;0,Crops!$M83,"")</f>
        <v/>
      </c>
      <c r="M92" t="str">
        <f>IF(L92="","",COUNTIFS(Basicdata!$B$2:$B$2500,2,Basicdata!$D$2:$D$2500,Crops!$B$5,Basicdata!$H$2:$H$2500,Crops!$M83))</f>
        <v/>
      </c>
      <c r="N92" t="str">
        <f>IF(L92="","",COUNTIFS(Basicdata!$B$2:$B$2500,2,Basicdata!$D$2:$D$2500,Crops!$B$5,Basicdata!$H$2:$H$2500,Crops!$M83,Basicdata!$K$2:$K$2500,1,Basicdata!$AI$2:$AI$2500,0))</f>
        <v/>
      </c>
      <c r="O92" t="str">
        <f>IF(L92="","",COUNTIFS(Basicdata!$B$2:$B$2500,2,Basicdata!$D$2:$D$2500,Crops!$B$5,Basicdata!$H$2:$H$2500,Crops!$M83,Basicdata!$K$2:$K$2500,2,Basicdata!$AI$2:$AI$2500,0))</f>
        <v/>
      </c>
      <c r="P92" t="str">
        <f>IF(L92="","",COUNTIFS(Basicdata!$B$2:$B$2500,2,Basicdata!$D$2:$D$2500,Crops!$B$5,Basicdata!$H$2:$H$2500,Crops!$M83,Basicdata!$K$2:$K$2500,3,Basicdata!$AI$2:$AI$2500,0))</f>
        <v/>
      </c>
      <c r="Q92" t="str">
        <f t="shared" si="15"/>
        <v/>
      </c>
      <c r="R92" s="45" t="str">
        <f t="shared" si="16"/>
        <v/>
      </c>
      <c r="S92" s="45" t="str">
        <f t="shared" si="17"/>
        <v/>
      </c>
      <c r="T92" s="45" t="str">
        <f t="shared" si="18"/>
        <v/>
      </c>
      <c r="U92" s="45" t="str">
        <f t="shared" si="19"/>
        <v/>
      </c>
    </row>
    <row r="93" spans="1:21" x14ac:dyDescent="0.3">
      <c r="A93" s="44" t="str">
        <f>IF(COUNTIFS(Basicdata!$B$2:$B$2500,1,Basicdata!$D$2:$D$2500,Crops!$B$5,Basicdata!$H$2:$H$2500,Crops!$M84)&gt;0,Crops!$M84,"")</f>
        <v/>
      </c>
      <c r="B93" t="str">
        <f>IF(A93="","",COUNTIFS(Basicdata!$B$2:$B$2500,1,Basicdata!$D$2:$D$2500,Crops!$B$5,Basicdata!$H$2:$H$2500,Crops!$M84))</f>
        <v/>
      </c>
      <c r="C93" t="str">
        <f>IF(A93="","",COUNTIFS(Basicdata!$B$2:$B$2500,1,Basicdata!$D$2:$D$2500,Crops!$B$5,Basicdata!$H$2:$H$2500,Crops!$M84,Basicdata!$K$2:$K$2500,1,Basicdata!$AI$2:$AI$2500,0))</f>
        <v/>
      </c>
      <c r="D93" t="str">
        <f>IF(A93="","",COUNTIFS(Basicdata!$B$2:$B$2500,1,Basicdata!$D$2:$D$2500,Crops!$B$5,Basicdata!$H$2:$H$2500,Crops!$M84,Basicdata!$K$2:$K$2500,2,Basicdata!$AI$2:$AI$2500,0))</f>
        <v/>
      </c>
      <c r="E93" t="str">
        <f>IF(A93="","",COUNTIFS(Basicdata!$B$2:$B$2500,1,Basicdata!$D$2:$D$2500,Crops!$B$5,Basicdata!$H$2:$H$2500,Crops!$M84,Basicdata!$K$2:$K$2500,3,Basicdata!$AI$2:$AI$2500,0))</f>
        <v/>
      </c>
      <c r="F93" t="str">
        <f t="shared" si="10"/>
        <v/>
      </c>
      <c r="G93" s="45" t="str">
        <f t="shared" si="11"/>
        <v/>
      </c>
      <c r="H93" s="45" t="str">
        <f t="shared" si="12"/>
        <v/>
      </c>
      <c r="I93" s="45" t="str">
        <f t="shared" si="13"/>
        <v/>
      </c>
      <c r="J93" s="45" t="str">
        <f t="shared" si="14"/>
        <v/>
      </c>
      <c r="L93" s="44" t="str">
        <f>IF(COUNTIFS(Basicdata!$B$2:$B$2500,2,Basicdata!$D$2:$D$2500,Crops!$B$5,Basicdata!$H$2:$H$2500,Crops!$M84)&gt;0,Crops!$M84,"")</f>
        <v/>
      </c>
      <c r="M93" t="str">
        <f>IF(L93="","",COUNTIFS(Basicdata!$B$2:$B$2500,2,Basicdata!$D$2:$D$2500,Crops!$B$5,Basicdata!$H$2:$H$2500,Crops!$M84))</f>
        <v/>
      </c>
      <c r="N93" t="str">
        <f>IF(L93="","",COUNTIFS(Basicdata!$B$2:$B$2500,2,Basicdata!$D$2:$D$2500,Crops!$B$5,Basicdata!$H$2:$H$2500,Crops!$M84,Basicdata!$K$2:$K$2500,1,Basicdata!$AI$2:$AI$2500,0))</f>
        <v/>
      </c>
      <c r="O93" t="str">
        <f>IF(L93="","",COUNTIFS(Basicdata!$B$2:$B$2500,2,Basicdata!$D$2:$D$2500,Crops!$B$5,Basicdata!$H$2:$H$2500,Crops!$M84,Basicdata!$K$2:$K$2500,2,Basicdata!$AI$2:$AI$2500,0))</f>
        <v/>
      </c>
      <c r="P93" t="str">
        <f>IF(L93="","",COUNTIFS(Basicdata!$B$2:$B$2500,2,Basicdata!$D$2:$D$2500,Crops!$B$5,Basicdata!$H$2:$H$2500,Crops!$M84,Basicdata!$K$2:$K$2500,3,Basicdata!$AI$2:$AI$2500,0))</f>
        <v/>
      </c>
      <c r="Q93" t="str">
        <f t="shared" si="15"/>
        <v/>
      </c>
      <c r="R93" s="45" t="str">
        <f t="shared" si="16"/>
        <v/>
      </c>
      <c r="S93" s="45" t="str">
        <f t="shared" si="17"/>
        <v/>
      </c>
      <c r="T93" s="45" t="str">
        <f t="shared" si="18"/>
        <v/>
      </c>
      <c r="U93" s="45" t="str">
        <f t="shared" si="19"/>
        <v/>
      </c>
    </row>
    <row r="94" spans="1:21" x14ac:dyDescent="0.3">
      <c r="A94" s="44" t="str">
        <f>IF(COUNTIFS(Basicdata!$B$2:$B$2500,1,Basicdata!$D$2:$D$2500,Crops!$B$5,Basicdata!$H$2:$H$2500,Crops!$M85)&gt;0,Crops!$M85,"")</f>
        <v/>
      </c>
      <c r="B94" t="str">
        <f>IF(A94="","",COUNTIFS(Basicdata!$B$2:$B$2500,1,Basicdata!$D$2:$D$2500,Crops!$B$5,Basicdata!$H$2:$H$2500,Crops!$M85))</f>
        <v/>
      </c>
      <c r="C94" t="str">
        <f>IF(A94="","",COUNTIFS(Basicdata!$B$2:$B$2500,1,Basicdata!$D$2:$D$2500,Crops!$B$5,Basicdata!$H$2:$H$2500,Crops!$M85,Basicdata!$K$2:$K$2500,1,Basicdata!$AI$2:$AI$2500,0))</f>
        <v/>
      </c>
      <c r="D94" t="str">
        <f>IF(A94="","",COUNTIFS(Basicdata!$B$2:$B$2500,1,Basicdata!$D$2:$D$2500,Crops!$B$5,Basicdata!$H$2:$H$2500,Crops!$M85,Basicdata!$K$2:$K$2500,2,Basicdata!$AI$2:$AI$2500,0))</f>
        <v/>
      </c>
      <c r="E94" t="str">
        <f>IF(A94="","",COUNTIFS(Basicdata!$B$2:$B$2500,1,Basicdata!$D$2:$D$2500,Crops!$B$5,Basicdata!$H$2:$H$2500,Crops!$M85,Basicdata!$K$2:$K$2500,3,Basicdata!$AI$2:$AI$2500,0))</f>
        <v/>
      </c>
      <c r="F94" t="str">
        <f t="shared" si="10"/>
        <v/>
      </c>
      <c r="G94" s="45" t="str">
        <f t="shared" si="11"/>
        <v/>
      </c>
      <c r="H94" s="45" t="str">
        <f t="shared" si="12"/>
        <v/>
      </c>
      <c r="I94" s="45" t="str">
        <f t="shared" si="13"/>
        <v/>
      </c>
      <c r="J94" s="45" t="str">
        <f t="shared" si="14"/>
        <v/>
      </c>
      <c r="L94" s="44" t="str">
        <f>IF(COUNTIFS(Basicdata!$B$2:$B$2500,2,Basicdata!$D$2:$D$2500,Crops!$B$5,Basicdata!$H$2:$H$2500,Crops!$M85)&gt;0,Crops!$M85,"")</f>
        <v/>
      </c>
      <c r="M94" t="str">
        <f>IF(L94="","",COUNTIFS(Basicdata!$B$2:$B$2500,2,Basicdata!$D$2:$D$2500,Crops!$B$5,Basicdata!$H$2:$H$2500,Crops!$M85))</f>
        <v/>
      </c>
      <c r="N94" t="str">
        <f>IF(L94="","",COUNTIFS(Basicdata!$B$2:$B$2500,2,Basicdata!$D$2:$D$2500,Crops!$B$5,Basicdata!$H$2:$H$2500,Crops!$M85,Basicdata!$K$2:$K$2500,1,Basicdata!$AI$2:$AI$2500,0))</f>
        <v/>
      </c>
      <c r="O94" t="str">
        <f>IF(L94="","",COUNTIFS(Basicdata!$B$2:$B$2500,2,Basicdata!$D$2:$D$2500,Crops!$B$5,Basicdata!$H$2:$H$2500,Crops!$M85,Basicdata!$K$2:$K$2500,2,Basicdata!$AI$2:$AI$2500,0))</f>
        <v/>
      </c>
      <c r="P94" t="str">
        <f>IF(L94="","",COUNTIFS(Basicdata!$B$2:$B$2500,2,Basicdata!$D$2:$D$2500,Crops!$B$5,Basicdata!$H$2:$H$2500,Crops!$M85,Basicdata!$K$2:$K$2500,3,Basicdata!$AI$2:$AI$2500,0))</f>
        <v/>
      </c>
      <c r="Q94" t="str">
        <f t="shared" si="15"/>
        <v/>
      </c>
      <c r="R94" s="45" t="str">
        <f t="shared" si="16"/>
        <v/>
      </c>
      <c r="S94" s="45" t="str">
        <f t="shared" si="17"/>
        <v/>
      </c>
      <c r="T94" s="45" t="str">
        <f t="shared" si="18"/>
        <v/>
      </c>
      <c r="U94" s="45" t="str">
        <f t="shared" si="19"/>
        <v/>
      </c>
    </row>
    <row r="95" spans="1:21" x14ac:dyDescent="0.3">
      <c r="A95" s="44" t="str">
        <f>IF(COUNTIFS(Basicdata!$B$2:$B$2500,1,Basicdata!$D$2:$D$2500,Crops!$B$5,Basicdata!$H$2:$H$2500,Crops!$M86)&gt;0,Crops!$M86,"")</f>
        <v/>
      </c>
      <c r="B95" t="str">
        <f>IF(A95="","",COUNTIFS(Basicdata!$B$2:$B$2500,1,Basicdata!$D$2:$D$2500,Crops!$B$5,Basicdata!$H$2:$H$2500,Crops!$M86))</f>
        <v/>
      </c>
      <c r="C95" t="str">
        <f>IF(A95="","",COUNTIFS(Basicdata!$B$2:$B$2500,1,Basicdata!$D$2:$D$2500,Crops!$B$5,Basicdata!$H$2:$H$2500,Crops!$M86,Basicdata!$K$2:$K$2500,1,Basicdata!$AI$2:$AI$2500,0))</f>
        <v/>
      </c>
      <c r="D95" t="str">
        <f>IF(A95="","",COUNTIFS(Basicdata!$B$2:$B$2500,1,Basicdata!$D$2:$D$2500,Crops!$B$5,Basicdata!$H$2:$H$2500,Crops!$M86,Basicdata!$K$2:$K$2500,2,Basicdata!$AI$2:$AI$2500,0))</f>
        <v/>
      </c>
      <c r="E95" t="str">
        <f>IF(A95="","",COUNTIFS(Basicdata!$B$2:$B$2500,1,Basicdata!$D$2:$D$2500,Crops!$B$5,Basicdata!$H$2:$H$2500,Crops!$M86,Basicdata!$K$2:$K$2500,3,Basicdata!$AI$2:$AI$2500,0))</f>
        <v/>
      </c>
      <c r="F95" t="str">
        <f t="shared" si="10"/>
        <v/>
      </c>
      <c r="G95" s="45" t="str">
        <f t="shared" si="11"/>
        <v/>
      </c>
      <c r="H95" s="45" t="str">
        <f t="shared" si="12"/>
        <v/>
      </c>
      <c r="I95" s="45" t="str">
        <f t="shared" si="13"/>
        <v/>
      </c>
      <c r="J95" s="45" t="str">
        <f t="shared" si="14"/>
        <v/>
      </c>
      <c r="L95" s="44" t="str">
        <f>IF(COUNTIFS(Basicdata!$B$2:$B$2500,2,Basicdata!$D$2:$D$2500,Crops!$B$5,Basicdata!$H$2:$H$2500,Crops!$M86)&gt;0,Crops!$M86,"")</f>
        <v/>
      </c>
      <c r="M95" t="str">
        <f>IF(L95="","",COUNTIFS(Basicdata!$B$2:$B$2500,2,Basicdata!$D$2:$D$2500,Crops!$B$5,Basicdata!$H$2:$H$2500,Crops!$M86))</f>
        <v/>
      </c>
      <c r="N95" t="str">
        <f>IF(L95="","",COUNTIFS(Basicdata!$B$2:$B$2500,2,Basicdata!$D$2:$D$2500,Crops!$B$5,Basicdata!$H$2:$H$2500,Crops!$M86,Basicdata!$K$2:$K$2500,1,Basicdata!$AI$2:$AI$2500,0))</f>
        <v/>
      </c>
      <c r="O95" t="str">
        <f>IF(L95="","",COUNTIFS(Basicdata!$B$2:$B$2500,2,Basicdata!$D$2:$D$2500,Crops!$B$5,Basicdata!$H$2:$H$2500,Crops!$M86,Basicdata!$K$2:$K$2500,2,Basicdata!$AI$2:$AI$2500,0))</f>
        <v/>
      </c>
      <c r="P95" t="str">
        <f>IF(L95="","",COUNTIFS(Basicdata!$B$2:$B$2500,2,Basicdata!$D$2:$D$2500,Crops!$B$5,Basicdata!$H$2:$H$2500,Crops!$M86,Basicdata!$K$2:$K$2500,3,Basicdata!$AI$2:$AI$2500,0))</f>
        <v/>
      </c>
      <c r="Q95" t="str">
        <f t="shared" si="15"/>
        <v/>
      </c>
      <c r="R95" s="45" t="str">
        <f t="shared" si="16"/>
        <v/>
      </c>
      <c r="S95" s="45" t="str">
        <f t="shared" si="17"/>
        <v/>
      </c>
      <c r="T95" s="45" t="str">
        <f t="shared" si="18"/>
        <v/>
      </c>
      <c r="U95" s="45" t="str">
        <f t="shared" si="19"/>
        <v/>
      </c>
    </row>
    <row r="96" spans="1:21" x14ac:dyDescent="0.3">
      <c r="A96" s="44" t="str">
        <f>IF(COUNTIFS(Basicdata!$B$2:$B$2500,1,Basicdata!$D$2:$D$2500,Crops!$B$5,Basicdata!$H$2:$H$2500,Crops!$M87)&gt;0,Crops!$M87,"")</f>
        <v/>
      </c>
      <c r="B96" t="str">
        <f>IF(A96="","",COUNTIFS(Basicdata!$B$2:$B$2500,1,Basicdata!$D$2:$D$2500,Crops!$B$5,Basicdata!$H$2:$H$2500,Crops!$M87))</f>
        <v/>
      </c>
      <c r="C96" t="str">
        <f>IF(A96="","",COUNTIFS(Basicdata!$B$2:$B$2500,1,Basicdata!$D$2:$D$2500,Crops!$B$5,Basicdata!$H$2:$H$2500,Crops!$M87,Basicdata!$K$2:$K$2500,1,Basicdata!$AI$2:$AI$2500,0))</f>
        <v/>
      </c>
      <c r="D96" t="str">
        <f>IF(A96="","",COUNTIFS(Basicdata!$B$2:$B$2500,1,Basicdata!$D$2:$D$2500,Crops!$B$5,Basicdata!$H$2:$H$2500,Crops!$M87,Basicdata!$K$2:$K$2500,2,Basicdata!$AI$2:$AI$2500,0))</f>
        <v/>
      </c>
      <c r="E96" t="str">
        <f>IF(A96="","",COUNTIFS(Basicdata!$B$2:$B$2500,1,Basicdata!$D$2:$D$2500,Crops!$B$5,Basicdata!$H$2:$H$2500,Crops!$M87,Basicdata!$K$2:$K$2500,3,Basicdata!$AI$2:$AI$2500,0))</f>
        <v/>
      </c>
      <c r="F96" t="str">
        <f t="shared" si="10"/>
        <v/>
      </c>
      <c r="G96" s="45" t="str">
        <f t="shared" si="11"/>
        <v/>
      </c>
      <c r="H96" s="45" t="str">
        <f t="shared" si="12"/>
        <v/>
      </c>
      <c r="I96" s="45" t="str">
        <f t="shared" si="13"/>
        <v/>
      </c>
      <c r="J96" s="45" t="str">
        <f t="shared" si="14"/>
        <v/>
      </c>
      <c r="L96" s="44" t="str">
        <f>IF(COUNTIFS(Basicdata!$B$2:$B$2500,2,Basicdata!$D$2:$D$2500,Crops!$B$5,Basicdata!$H$2:$H$2500,Crops!$M87)&gt;0,Crops!$M87,"")</f>
        <v/>
      </c>
      <c r="M96" t="str">
        <f>IF(L96="","",COUNTIFS(Basicdata!$B$2:$B$2500,2,Basicdata!$D$2:$D$2500,Crops!$B$5,Basicdata!$H$2:$H$2500,Crops!$M87))</f>
        <v/>
      </c>
      <c r="N96" t="str">
        <f>IF(L96="","",COUNTIFS(Basicdata!$B$2:$B$2500,2,Basicdata!$D$2:$D$2500,Crops!$B$5,Basicdata!$H$2:$H$2500,Crops!$M87,Basicdata!$K$2:$K$2500,1,Basicdata!$AI$2:$AI$2500,0))</f>
        <v/>
      </c>
      <c r="O96" t="str">
        <f>IF(L96="","",COUNTIFS(Basicdata!$B$2:$B$2500,2,Basicdata!$D$2:$D$2500,Crops!$B$5,Basicdata!$H$2:$H$2500,Crops!$M87,Basicdata!$K$2:$K$2500,2,Basicdata!$AI$2:$AI$2500,0))</f>
        <v/>
      </c>
      <c r="P96" t="str">
        <f>IF(L96="","",COUNTIFS(Basicdata!$B$2:$B$2500,2,Basicdata!$D$2:$D$2500,Crops!$B$5,Basicdata!$H$2:$H$2500,Crops!$M87,Basicdata!$K$2:$K$2500,3,Basicdata!$AI$2:$AI$2500,0))</f>
        <v/>
      </c>
      <c r="Q96" t="str">
        <f t="shared" si="15"/>
        <v/>
      </c>
      <c r="R96" s="45" t="str">
        <f t="shared" si="16"/>
        <v/>
      </c>
      <c r="S96" s="45" t="str">
        <f t="shared" si="17"/>
        <v/>
      </c>
      <c r="T96" s="45" t="str">
        <f t="shared" si="18"/>
        <v/>
      </c>
      <c r="U96" s="45" t="str">
        <f t="shared" si="19"/>
        <v/>
      </c>
    </row>
    <row r="97" spans="1:21" x14ac:dyDescent="0.3">
      <c r="A97" s="44" t="str">
        <f>IF(COUNTIFS(Basicdata!$B$2:$B$2500,1,Basicdata!$D$2:$D$2500,Crops!$B$5,Basicdata!$H$2:$H$2500,Crops!$M88)&gt;0,Crops!$M88,"")</f>
        <v/>
      </c>
      <c r="B97" t="str">
        <f>IF(A97="","",COUNTIFS(Basicdata!$B$2:$B$2500,1,Basicdata!$D$2:$D$2500,Crops!$B$5,Basicdata!$H$2:$H$2500,Crops!$M88))</f>
        <v/>
      </c>
      <c r="C97" t="str">
        <f>IF(A97="","",COUNTIFS(Basicdata!$B$2:$B$2500,1,Basicdata!$D$2:$D$2500,Crops!$B$5,Basicdata!$H$2:$H$2500,Crops!$M88,Basicdata!$K$2:$K$2500,1,Basicdata!$AI$2:$AI$2500,0))</f>
        <v/>
      </c>
      <c r="D97" t="str">
        <f>IF(A97="","",COUNTIFS(Basicdata!$B$2:$B$2500,1,Basicdata!$D$2:$D$2500,Crops!$B$5,Basicdata!$H$2:$H$2500,Crops!$M88,Basicdata!$K$2:$K$2500,2,Basicdata!$AI$2:$AI$2500,0))</f>
        <v/>
      </c>
      <c r="E97" t="str">
        <f>IF(A97="","",COUNTIFS(Basicdata!$B$2:$B$2500,1,Basicdata!$D$2:$D$2500,Crops!$B$5,Basicdata!$H$2:$H$2500,Crops!$M88,Basicdata!$K$2:$K$2500,3,Basicdata!$AI$2:$AI$2500,0))</f>
        <v/>
      </c>
      <c r="F97" t="str">
        <f t="shared" si="10"/>
        <v/>
      </c>
      <c r="G97" s="45" t="str">
        <f t="shared" si="11"/>
        <v/>
      </c>
      <c r="H97" s="45" t="str">
        <f t="shared" si="12"/>
        <v/>
      </c>
      <c r="I97" s="45" t="str">
        <f t="shared" si="13"/>
        <v/>
      </c>
      <c r="J97" s="45" t="str">
        <f t="shared" si="14"/>
        <v/>
      </c>
      <c r="L97" s="44" t="str">
        <f>IF(COUNTIFS(Basicdata!$B$2:$B$2500,2,Basicdata!$D$2:$D$2500,Crops!$B$5,Basicdata!$H$2:$H$2500,Crops!$M88)&gt;0,Crops!$M88,"")</f>
        <v/>
      </c>
      <c r="M97" t="str">
        <f>IF(L97="","",COUNTIFS(Basicdata!$B$2:$B$2500,2,Basicdata!$D$2:$D$2500,Crops!$B$5,Basicdata!$H$2:$H$2500,Crops!$M88))</f>
        <v/>
      </c>
      <c r="N97" t="str">
        <f>IF(L97="","",COUNTIFS(Basicdata!$B$2:$B$2500,2,Basicdata!$D$2:$D$2500,Crops!$B$5,Basicdata!$H$2:$H$2500,Crops!$M88,Basicdata!$K$2:$K$2500,1,Basicdata!$AI$2:$AI$2500,0))</f>
        <v/>
      </c>
      <c r="O97" t="str">
        <f>IF(L97="","",COUNTIFS(Basicdata!$B$2:$B$2500,2,Basicdata!$D$2:$D$2500,Crops!$B$5,Basicdata!$H$2:$H$2500,Crops!$M88,Basicdata!$K$2:$K$2500,2,Basicdata!$AI$2:$AI$2500,0))</f>
        <v/>
      </c>
      <c r="P97" t="str">
        <f>IF(L97="","",COUNTIFS(Basicdata!$B$2:$B$2500,2,Basicdata!$D$2:$D$2500,Crops!$B$5,Basicdata!$H$2:$H$2500,Crops!$M88,Basicdata!$K$2:$K$2500,3,Basicdata!$AI$2:$AI$2500,0))</f>
        <v/>
      </c>
      <c r="Q97" t="str">
        <f t="shared" si="15"/>
        <v/>
      </c>
      <c r="R97" s="45" t="str">
        <f t="shared" si="16"/>
        <v/>
      </c>
      <c r="S97" s="45" t="str">
        <f t="shared" si="17"/>
        <v/>
      </c>
      <c r="T97" s="45" t="str">
        <f t="shared" si="18"/>
        <v/>
      </c>
      <c r="U97" s="45" t="str">
        <f t="shared" si="19"/>
        <v/>
      </c>
    </row>
    <row r="98" spans="1:21" x14ac:dyDescent="0.3">
      <c r="A98" s="4" t="s">
        <v>6</v>
      </c>
      <c r="B98" s="5">
        <f t="shared" ref="B98:E98" si="20">SUM(B11:B97)</f>
        <v>9</v>
      </c>
      <c r="C98" s="5">
        <f t="shared" si="20"/>
        <v>9</v>
      </c>
      <c r="D98" s="5">
        <f t="shared" si="20"/>
        <v>0</v>
      </c>
      <c r="E98" s="5">
        <f t="shared" si="20"/>
        <v>0</v>
      </c>
      <c r="F98" s="5">
        <f>SUM(F11:F97)</f>
        <v>9</v>
      </c>
      <c r="G98" s="15">
        <f>ROUND(C98*100/$B98,2)</f>
        <v>100</v>
      </c>
      <c r="H98" s="15">
        <f>ROUND(D98*100/$B98,2)</f>
        <v>0</v>
      </c>
      <c r="I98" s="15">
        <f>J98-G98-H98</f>
        <v>0</v>
      </c>
      <c r="J98" s="15">
        <f>ROUND(F98*100/$B98,2)</f>
        <v>100</v>
      </c>
      <c r="L98" s="4" t="s">
        <v>6</v>
      </c>
      <c r="M98" s="5">
        <f t="shared" ref="M98:P98" si="21">SUM(M11:M97)</f>
        <v>9</v>
      </c>
      <c r="N98" s="5">
        <f t="shared" si="21"/>
        <v>9</v>
      </c>
      <c r="O98" s="5">
        <f t="shared" si="21"/>
        <v>0</v>
      </c>
      <c r="P98" s="5">
        <f t="shared" si="21"/>
        <v>0</v>
      </c>
      <c r="Q98" s="5">
        <f>SUM(Q11:Q97)</f>
        <v>9</v>
      </c>
      <c r="R98" s="15">
        <f>ROUND(N98*100/$M98,2)</f>
        <v>100</v>
      </c>
      <c r="S98" s="15">
        <f>ROUND(O98*100/$M98,2)</f>
        <v>0</v>
      </c>
      <c r="T98" s="15">
        <f>U98-R98-S98</f>
        <v>0</v>
      </c>
      <c r="U98" s="15">
        <f>ROUND(Q98*100/$M98,2)</f>
        <v>100</v>
      </c>
    </row>
    <row r="99" spans="1:21" x14ac:dyDescent="0.3">
      <c r="A99" s="100" t="s">
        <v>65</v>
      </c>
      <c r="B99" s="100"/>
      <c r="C99" s="100"/>
      <c r="D99" s="100"/>
      <c r="E99" s="100"/>
      <c r="F99" s="100"/>
      <c r="G99" s="100"/>
      <c r="H99" s="100"/>
      <c r="I99" s="100"/>
      <c r="J99" s="100"/>
      <c r="L99" s="100" t="s">
        <v>65</v>
      </c>
      <c r="M99" s="100"/>
      <c r="N99" s="100"/>
      <c r="O99" s="100"/>
      <c r="P99" s="100"/>
      <c r="Q99" s="100"/>
      <c r="R99" s="100"/>
      <c r="S99" s="100"/>
      <c r="T99" s="100"/>
      <c r="U99" s="100"/>
    </row>
    <row r="100" spans="1:21" x14ac:dyDescent="0.3">
      <c r="A100" s="101" t="s">
        <v>49</v>
      </c>
      <c r="B100" s="101"/>
      <c r="C100" s="101"/>
      <c r="D100" s="101"/>
      <c r="E100" s="101"/>
      <c r="F100" s="101"/>
      <c r="G100" s="101"/>
      <c r="H100" s="101"/>
      <c r="I100" s="101"/>
      <c r="J100" s="101"/>
      <c r="L100" s="101" t="s">
        <v>49</v>
      </c>
      <c r="M100" s="101"/>
      <c r="N100" s="101"/>
      <c r="O100" s="101"/>
      <c r="P100" s="101"/>
      <c r="Q100" s="101"/>
      <c r="R100" s="101"/>
      <c r="S100" s="101"/>
      <c r="T100" s="101"/>
      <c r="U100" s="101"/>
    </row>
  </sheetData>
  <mergeCells count="34">
    <mergeCell ref="L2:U2"/>
    <mergeCell ref="T3:U3"/>
    <mergeCell ref="N4:Q4"/>
    <mergeCell ref="R4:U4"/>
    <mergeCell ref="A2:J2"/>
    <mergeCell ref="M3:N3"/>
    <mergeCell ref="I3:J3"/>
    <mergeCell ref="B3:C3"/>
    <mergeCell ref="G4:J4"/>
    <mergeCell ref="L4:L9"/>
    <mergeCell ref="M4:M9"/>
    <mergeCell ref="I5:I9"/>
    <mergeCell ref="J5:J9"/>
    <mergeCell ref="C5:C9"/>
    <mergeCell ref="G5:G9"/>
    <mergeCell ref="A99:J99"/>
    <mergeCell ref="A100:J100"/>
    <mergeCell ref="H5:H9"/>
    <mergeCell ref="A4:A9"/>
    <mergeCell ref="B4:B9"/>
    <mergeCell ref="D5:D9"/>
    <mergeCell ref="E5:E9"/>
    <mergeCell ref="C4:F4"/>
    <mergeCell ref="F5:F9"/>
    <mergeCell ref="L99:U99"/>
    <mergeCell ref="L100:U100"/>
    <mergeCell ref="R5:R9"/>
    <mergeCell ref="S5:S9"/>
    <mergeCell ref="T5:T9"/>
    <mergeCell ref="U5:U9"/>
    <mergeCell ref="N5:N9"/>
    <mergeCell ref="O5:O9"/>
    <mergeCell ref="P5:P9"/>
    <mergeCell ref="Q5:Q9"/>
  </mergeCells>
  <pageMargins left="0.59055118110236227" right="0.19685039370078741" top="0.39370078740157483" bottom="0.19685039370078741" header="0.31496062992125984" footer="0.31496062992125984"/>
  <pageSetup paperSize="9" scale="95" orientation="portrait" verticalDpi="0" r:id="rId1"/>
  <colBreaks count="2" manualBreakCount="2">
    <brk id="10" max="1048575" man="1"/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workbookViewId="0">
      <selection activeCell="D11" sqref="D11"/>
    </sheetView>
  </sheetViews>
  <sheetFormatPr defaultRowHeight="14.4" x14ac:dyDescent="0.3"/>
  <cols>
    <col min="1" max="1" width="6.6640625" customWidth="1"/>
    <col min="2" max="2" width="11.6640625" customWidth="1"/>
    <col min="4" max="4" width="10.109375" customWidth="1"/>
    <col min="8" max="8" width="10" customWidth="1"/>
  </cols>
  <sheetData>
    <row r="1" spans="1:10" x14ac:dyDescent="0.3">
      <c r="A1" s="44"/>
    </row>
    <row r="2" spans="1:10" ht="15" customHeight="1" x14ac:dyDescent="0.3">
      <c r="A2" s="110" t="s">
        <v>142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x14ac:dyDescent="0.3">
      <c r="A3" s="56" t="s">
        <v>6</v>
      </c>
      <c r="B3" s="111" t="str">
        <f>'Table-1'!B3</f>
        <v>PUDUCHERRY(34)</v>
      </c>
      <c r="C3" s="113"/>
      <c r="D3" s="52" t="s">
        <v>1</v>
      </c>
      <c r="E3" s="51" t="str">
        <f>'Table-1'!E3</f>
        <v>2024-25</v>
      </c>
      <c r="F3" s="52" t="s">
        <v>47</v>
      </c>
      <c r="G3" s="51" t="str">
        <f>'Table-1'!G3</f>
        <v>RABI I(4)</v>
      </c>
      <c r="H3" s="52" t="s">
        <v>3</v>
      </c>
      <c r="I3" s="113" t="str">
        <f>'Table-1'!I3</f>
        <v>CENTRAL(1)</v>
      </c>
      <c r="J3" s="113"/>
    </row>
    <row r="4" spans="1:10" ht="15" customHeight="1" x14ac:dyDescent="0.3">
      <c r="A4" s="106" t="s">
        <v>63</v>
      </c>
      <c r="B4" s="106" t="s">
        <v>155</v>
      </c>
      <c r="C4" s="109" t="s">
        <v>156</v>
      </c>
      <c r="D4" s="109"/>
      <c r="E4" s="109"/>
      <c r="F4" s="109"/>
      <c r="G4" s="112" t="s">
        <v>64</v>
      </c>
      <c r="H4" s="112"/>
      <c r="I4" s="112"/>
      <c r="J4" s="112"/>
    </row>
    <row r="5" spans="1:10" ht="15" customHeight="1" x14ac:dyDescent="0.3">
      <c r="A5" s="107"/>
      <c r="B5" s="107"/>
      <c r="C5" s="102" t="s">
        <v>152</v>
      </c>
      <c r="D5" s="102" t="s">
        <v>153</v>
      </c>
      <c r="E5" s="102" t="s">
        <v>154</v>
      </c>
      <c r="F5" s="104" t="s">
        <v>23</v>
      </c>
      <c r="G5" s="102" t="s">
        <v>152</v>
      </c>
      <c r="H5" s="102" t="s">
        <v>153</v>
      </c>
      <c r="I5" s="102" t="s">
        <v>154</v>
      </c>
      <c r="J5" s="104" t="s">
        <v>23</v>
      </c>
    </row>
    <row r="6" spans="1:10" ht="15" customHeight="1" x14ac:dyDescent="0.3">
      <c r="A6" s="107"/>
      <c r="B6" s="107"/>
      <c r="C6" s="102"/>
      <c r="D6" s="102"/>
      <c r="E6" s="102"/>
      <c r="F6" s="104"/>
      <c r="G6" s="102"/>
      <c r="H6" s="102"/>
      <c r="I6" s="102"/>
      <c r="J6" s="104"/>
    </row>
    <row r="7" spans="1:10" ht="15" customHeight="1" x14ac:dyDescent="0.3">
      <c r="A7" s="107"/>
      <c r="B7" s="107"/>
      <c r="C7" s="102"/>
      <c r="D7" s="102"/>
      <c r="E7" s="102"/>
      <c r="F7" s="104"/>
      <c r="G7" s="102"/>
      <c r="H7" s="102"/>
      <c r="I7" s="102"/>
      <c r="J7" s="104"/>
    </row>
    <row r="8" spans="1:10" ht="15" customHeight="1" x14ac:dyDescent="0.3">
      <c r="A8" s="107"/>
      <c r="B8" s="107"/>
      <c r="C8" s="102"/>
      <c r="D8" s="102"/>
      <c r="E8" s="102"/>
      <c r="F8" s="104"/>
      <c r="G8" s="102"/>
      <c r="H8" s="102"/>
      <c r="I8" s="102"/>
      <c r="J8" s="104"/>
    </row>
    <row r="9" spans="1:10" x14ac:dyDescent="0.3">
      <c r="A9" s="108"/>
      <c r="B9" s="108"/>
      <c r="C9" s="103"/>
      <c r="D9" s="103"/>
      <c r="E9" s="103"/>
      <c r="F9" s="105"/>
      <c r="G9" s="103"/>
      <c r="H9" s="103"/>
      <c r="I9" s="103"/>
      <c r="J9" s="105"/>
    </row>
    <row r="10" spans="1:10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</row>
    <row r="11" spans="1:10" x14ac:dyDescent="0.3">
      <c r="A11" s="44" t="str">
        <f>'Table-1'!A11</f>
        <v/>
      </c>
      <c r="B11" s="85" t="str">
        <f>'Table-1'!B11</f>
        <v/>
      </c>
      <c r="C11" s="85" t="str">
        <f>'Table-1'!C11</f>
        <v/>
      </c>
      <c r="D11" s="85" t="str">
        <f>'Table-1'!D11</f>
        <v/>
      </c>
      <c r="E11" s="85" t="str">
        <f>'Table-1'!E11</f>
        <v/>
      </c>
      <c r="F11" s="85" t="str">
        <f>'Table-1'!F11</f>
        <v/>
      </c>
      <c r="G11" s="10" t="str">
        <f>'Table-1'!G11</f>
        <v/>
      </c>
      <c r="H11" s="10" t="str">
        <f>'Table-1'!H11</f>
        <v/>
      </c>
      <c r="I11" s="10" t="str">
        <f>'Table-1'!I11</f>
        <v/>
      </c>
      <c r="J11" s="10" t="str">
        <f>'Table-1'!J11</f>
        <v/>
      </c>
    </row>
    <row r="12" spans="1:10" x14ac:dyDescent="0.3">
      <c r="A12" s="44">
        <f>'Table-1'!A12</f>
        <v>2</v>
      </c>
      <c r="B12" s="85">
        <f>'Table-1'!B12</f>
        <v>6</v>
      </c>
      <c r="C12" s="85">
        <f>'Table-1'!C12</f>
        <v>6</v>
      </c>
      <c r="D12" s="85">
        <f>'Table-1'!D12</f>
        <v>0</v>
      </c>
      <c r="E12" s="85">
        <f>'Table-1'!E12</f>
        <v>0</v>
      </c>
      <c r="F12" s="85">
        <f>'Table-1'!F12</f>
        <v>6</v>
      </c>
      <c r="G12" s="10">
        <f>'Table-1'!G12</f>
        <v>100</v>
      </c>
      <c r="H12" s="10">
        <f>'Table-1'!H12</f>
        <v>0</v>
      </c>
      <c r="I12" s="10">
        <f>'Table-1'!I12</f>
        <v>0</v>
      </c>
      <c r="J12" s="10">
        <f>'Table-1'!J12</f>
        <v>100</v>
      </c>
    </row>
    <row r="13" spans="1:10" x14ac:dyDescent="0.3">
      <c r="A13" s="44" t="str">
        <f>'Table-1'!A13</f>
        <v/>
      </c>
      <c r="B13" s="85" t="str">
        <f>'Table-1'!B13</f>
        <v/>
      </c>
      <c r="C13" s="85" t="str">
        <f>'Table-1'!C13</f>
        <v/>
      </c>
      <c r="D13" s="85" t="str">
        <f>'Table-1'!D13</f>
        <v/>
      </c>
      <c r="E13" s="85" t="str">
        <f>'Table-1'!E13</f>
        <v/>
      </c>
      <c r="F13" s="85" t="str">
        <f>'Table-1'!F13</f>
        <v/>
      </c>
      <c r="G13" s="10" t="str">
        <f>'Table-1'!G13</f>
        <v/>
      </c>
      <c r="H13" s="10" t="str">
        <f>'Table-1'!H13</f>
        <v/>
      </c>
      <c r="I13" s="10" t="str">
        <f>'Table-1'!I13</f>
        <v/>
      </c>
      <c r="J13" s="10" t="str">
        <f>'Table-1'!J13</f>
        <v/>
      </c>
    </row>
    <row r="14" spans="1:10" x14ac:dyDescent="0.3">
      <c r="A14" s="44">
        <f>'Table-1'!A14</f>
        <v>4</v>
      </c>
      <c r="B14" s="85">
        <f>'Table-1'!B14</f>
        <v>3</v>
      </c>
      <c r="C14" s="85">
        <f>'Table-1'!C14</f>
        <v>3</v>
      </c>
      <c r="D14" s="85">
        <f>'Table-1'!D14</f>
        <v>0</v>
      </c>
      <c r="E14" s="85">
        <f>'Table-1'!E14</f>
        <v>0</v>
      </c>
      <c r="F14" s="85">
        <f>'Table-1'!F14</f>
        <v>3</v>
      </c>
      <c r="G14" s="10">
        <f>'Table-1'!G14</f>
        <v>100</v>
      </c>
      <c r="H14" s="10">
        <f>'Table-1'!H14</f>
        <v>0</v>
      </c>
      <c r="I14" s="10">
        <f>'Table-1'!I14</f>
        <v>0</v>
      </c>
      <c r="J14" s="10">
        <f>'Table-1'!J14</f>
        <v>100</v>
      </c>
    </row>
    <row r="15" spans="1:10" x14ac:dyDescent="0.3">
      <c r="A15" s="44" t="str">
        <f>'Table-1'!A15</f>
        <v/>
      </c>
      <c r="B15" s="85" t="str">
        <f>'Table-1'!B15</f>
        <v/>
      </c>
      <c r="C15" s="85" t="str">
        <f>'Table-1'!C15</f>
        <v/>
      </c>
      <c r="D15" s="85" t="str">
        <f>'Table-1'!D15</f>
        <v/>
      </c>
      <c r="E15" s="85" t="str">
        <f>'Table-1'!E15</f>
        <v/>
      </c>
      <c r="F15" s="85" t="str">
        <f>'Table-1'!F15</f>
        <v/>
      </c>
      <c r="G15" s="10" t="str">
        <f>'Table-1'!G15</f>
        <v/>
      </c>
      <c r="H15" s="10" t="str">
        <f>'Table-1'!H15</f>
        <v/>
      </c>
      <c r="I15" s="10" t="str">
        <f>'Table-1'!I15</f>
        <v/>
      </c>
      <c r="J15" s="10" t="str">
        <f>'Table-1'!J15</f>
        <v/>
      </c>
    </row>
    <row r="16" spans="1:10" x14ac:dyDescent="0.3">
      <c r="A16" s="44" t="str">
        <f>'Table-1'!A16</f>
        <v/>
      </c>
      <c r="B16" s="85" t="str">
        <f>'Table-1'!B16</f>
        <v/>
      </c>
      <c r="C16" s="85" t="str">
        <f>'Table-1'!C16</f>
        <v/>
      </c>
      <c r="D16" s="85" t="str">
        <f>'Table-1'!D16</f>
        <v/>
      </c>
      <c r="E16" s="85" t="str">
        <f>'Table-1'!E16</f>
        <v/>
      </c>
      <c r="F16" s="85" t="str">
        <f>'Table-1'!F16</f>
        <v/>
      </c>
      <c r="G16" s="10" t="str">
        <f>'Table-1'!G16</f>
        <v/>
      </c>
      <c r="H16" s="10" t="str">
        <f>'Table-1'!H16</f>
        <v/>
      </c>
      <c r="I16" s="10" t="str">
        <f>'Table-1'!I16</f>
        <v/>
      </c>
      <c r="J16" s="10" t="str">
        <f>'Table-1'!J16</f>
        <v/>
      </c>
    </row>
    <row r="17" spans="1:10" x14ac:dyDescent="0.3">
      <c r="A17" s="44" t="str">
        <f>'Table-1'!A17</f>
        <v/>
      </c>
      <c r="B17" s="85" t="str">
        <f>'Table-1'!B17</f>
        <v/>
      </c>
      <c r="C17" s="85" t="str">
        <f>'Table-1'!C17</f>
        <v/>
      </c>
      <c r="D17" s="85" t="str">
        <f>'Table-1'!D17</f>
        <v/>
      </c>
      <c r="E17" s="85" t="str">
        <f>'Table-1'!E17</f>
        <v/>
      </c>
      <c r="F17" s="85" t="str">
        <f>'Table-1'!F17</f>
        <v/>
      </c>
      <c r="G17" s="10" t="str">
        <f>'Table-1'!G17</f>
        <v/>
      </c>
      <c r="H17" s="10" t="str">
        <f>'Table-1'!H17</f>
        <v/>
      </c>
      <c r="I17" s="10" t="str">
        <f>'Table-1'!I17</f>
        <v/>
      </c>
      <c r="J17" s="10" t="str">
        <f>'Table-1'!J17</f>
        <v/>
      </c>
    </row>
    <row r="18" spans="1:10" x14ac:dyDescent="0.3">
      <c r="A18" s="44" t="str">
        <f>'Table-1'!A18</f>
        <v/>
      </c>
      <c r="B18" s="85" t="str">
        <f>'Table-1'!B18</f>
        <v/>
      </c>
      <c r="C18" s="85" t="str">
        <f>'Table-1'!C18</f>
        <v/>
      </c>
      <c r="D18" s="85" t="str">
        <f>'Table-1'!D18</f>
        <v/>
      </c>
      <c r="E18" s="85" t="str">
        <f>'Table-1'!E18</f>
        <v/>
      </c>
      <c r="F18" s="85" t="str">
        <f>'Table-1'!F18</f>
        <v/>
      </c>
      <c r="G18" s="10" t="str">
        <f>'Table-1'!G18</f>
        <v/>
      </c>
      <c r="H18" s="10" t="str">
        <f>'Table-1'!H18</f>
        <v/>
      </c>
      <c r="I18" s="10" t="str">
        <f>'Table-1'!I18</f>
        <v/>
      </c>
      <c r="J18" s="10" t="str">
        <f>'Table-1'!J18</f>
        <v/>
      </c>
    </row>
    <row r="19" spans="1:10" x14ac:dyDescent="0.3">
      <c r="A19" s="44" t="str">
        <f>'Table-1'!A19</f>
        <v/>
      </c>
      <c r="B19" s="85" t="str">
        <f>'Table-1'!B19</f>
        <v/>
      </c>
      <c r="C19" s="85" t="str">
        <f>'Table-1'!C19</f>
        <v/>
      </c>
      <c r="D19" s="85" t="str">
        <f>'Table-1'!D19</f>
        <v/>
      </c>
      <c r="E19" s="85" t="str">
        <f>'Table-1'!E19</f>
        <v/>
      </c>
      <c r="F19" s="85" t="str">
        <f>'Table-1'!F19</f>
        <v/>
      </c>
      <c r="G19" s="10" t="str">
        <f>'Table-1'!G19</f>
        <v/>
      </c>
      <c r="H19" s="10" t="str">
        <f>'Table-1'!H19</f>
        <v/>
      </c>
      <c r="I19" s="10" t="str">
        <f>'Table-1'!I19</f>
        <v/>
      </c>
      <c r="J19" s="10" t="str">
        <f>'Table-1'!J19</f>
        <v/>
      </c>
    </row>
    <row r="20" spans="1:10" x14ac:dyDescent="0.3">
      <c r="A20" s="44" t="str">
        <f>'Table-1'!A20</f>
        <v/>
      </c>
      <c r="B20" s="85" t="str">
        <f>'Table-1'!B20</f>
        <v/>
      </c>
      <c r="C20" s="85" t="str">
        <f>'Table-1'!C20</f>
        <v/>
      </c>
      <c r="D20" s="85" t="str">
        <f>'Table-1'!D20</f>
        <v/>
      </c>
      <c r="E20" s="85" t="str">
        <f>'Table-1'!E20</f>
        <v/>
      </c>
      <c r="F20" s="85" t="str">
        <f>'Table-1'!F20</f>
        <v/>
      </c>
      <c r="G20" s="10" t="str">
        <f>'Table-1'!G20</f>
        <v/>
      </c>
      <c r="H20" s="10" t="str">
        <f>'Table-1'!H20</f>
        <v/>
      </c>
      <c r="I20" s="10" t="str">
        <f>'Table-1'!I20</f>
        <v/>
      </c>
      <c r="J20" s="10" t="str">
        <f>'Table-1'!J20</f>
        <v/>
      </c>
    </row>
    <row r="21" spans="1:10" x14ac:dyDescent="0.3">
      <c r="A21" s="44" t="str">
        <f>'Table-1'!A21</f>
        <v/>
      </c>
      <c r="B21" s="85" t="str">
        <f>'Table-1'!B21</f>
        <v/>
      </c>
      <c r="C21" s="85" t="str">
        <f>'Table-1'!C21</f>
        <v/>
      </c>
      <c r="D21" s="85" t="str">
        <f>'Table-1'!D21</f>
        <v/>
      </c>
      <c r="E21" s="85" t="str">
        <f>'Table-1'!E21</f>
        <v/>
      </c>
      <c r="F21" s="85" t="str">
        <f>'Table-1'!F21</f>
        <v/>
      </c>
      <c r="G21" s="10" t="str">
        <f>'Table-1'!G21</f>
        <v/>
      </c>
      <c r="H21" s="10" t="str">
        <f>'Table-1'!H21</f>
        <v/>
      </c>
      <c r="I21" s="10" t="str">
        <f>'Table-1'!I21</f>
        <v/>
      </c>
      <c r="J21" s="10" t="str">
        <f>'Table-1'!J21</f>
        <v/>
      </c>
    </row>
    <row r="22" spans="1:10" x14ac:dyDescent="0.3">
      <c r="A22" s="44" t="str">
        <f>'Table-1'!A22</f>
        <v/>
      </c>
      <c r="B22" s="85" t="str">
        <f>'Table-1'!B22</f>
        <v/>
      </c>
      <c r="C22" s="85" t="str">
        <f>'Table-1'!C22</f>
        <v/>
      </c>
      <c r="D22" s="85" t="str">
        <f>'Table-1'!D22</f>
        <v/>
      </c>
      <c r="E22" s="85" t="str">
        <f>'Table-1'!E22</f>
        <v/>
      </c>
      <c r="F22" s="85" t="str">
        <f>'Table-1'!F22</f>
        <v/>
      </c>
      <c r="G22" s="10" t="str">
        <f>'Table-1'!G22</f>
        <v/>
      </c>
      <c r="H22" s="10" t="str">
        <f>'Table-1'!H22</f>
        <v/>
      </c>
      <c r="I22" s="10" t="str">
        <f>'Table-1'!I22</f>
        <v/>
      </c>
      <c r="J22" s="10" t="str">
        <f>'Table-1'!J22</f>
        <v/>
      </c>
    </row>
    <row r="23" spans="1:10" x14ac:dyDescent="0.3">
      <c r="A23" s="44" t="str">
        <f>'Table-1'!A23</f>
        <v/>
      </c>
      <c r="B23" s="85" t="str">
        <f>'Table-1'!B23</f>
        <v/>
      </c>
      <c r="C23" s="85" t="str">
        <f>'Table-1'!C23</f>
        <v/>
      </c>
      <c r="D23" s="85" t="str">
        <f>'Table-1'!D23</f>
        <v/>
      </c>
      <c r="E23" s="85" t="str">
        <f>'Table-1'!E23</f>
        <v/>
      </c>
      <c r="F23" s="85" t="str">
        <f>'Table-1'!F23</f>
        <v/>
      </c>
      <c r="G23" s="10" t="str">
        <f>'Table-1'!G23</f>
        <v/>
      </c>
      <c r="H23" s="10" t="str">
        <f>'Table-1'!H23</f>
        <v/>
      </c>
      <c r="I23" s="10" t="str">
        <f>'Table-1'!I23</f>
        <v/>
      </c>
      <c r="J23" s="10" t="str">
        <f>'Table-1'!J23</f>
        <v/>
      </c>
    </row>
    <row r="24" spans="1:10" x14ac:dyDescent="0.3">
      <c r="A24" s="44" t="str">
        <f>'Table-1'!A24</f>
        <v/>
      </c>
      <c r="B24" s="85" t="str">
        <f>'Table-1'!B24</f>
        <v/>
      </c>
      <c r="C24" s="85" t="str">
        <f>'Table-1'!C24</f>
        <v/>
      </c>
      <c r="D24" s="85" t="str">
        <f>'Table-1'!D24</f>
        <v/>
      </c>
      <c r="E24" s="85" t="str">
        <f>'Table-1'!E24</f>
        <v/>
      </c>
      <c r="F24" s="85" t="str">
        <f>'Table-1'!F24</f>
        <v/>
      </c>
      <c r="G24" s="10" t="str">
        <f>'Table-1'!G24</f>
        <v/>
      </c>
      <c r="H24" s="10" t="str">
        <f>'Table-1'!H24</f>
        <v/>
      </c>
      <c r="I24" s="10" t="str">
        <f>'Table-1'!I24</f>
        <v/>
      </c>
      <c r="J24" s="10" t="str">
        <f>'Table-1'!J24</f>
        <v/>
      </c>
    </row>
    <row r="25" spans="1:10" x14ac:dyDescent="0.3">
      <c r="A25" s="44" t="str">
        <f>'Table-1'!A25</f>
        <v/>
      </c>
      <c r="B25" s="85" t="str">
        <f>'Table-1'!B25</f>
        <v/>
      </c>
      <c r="C25" s="85" t="str">
        <f>'Table-1'!C25</f>
        <v/>
      </c>
      <c r="D25" s="85" t="str">
        <f>'Table-1'!D25</f>
        <v/>
      </c>
      <c r="E25" s="85" t="str">
        <f>'Table-1'!E25</f>
        <v/>
      </c>
      <c r="F25" s="85" t="str">
        <f>'Table-1'!F25</f>
        <v/>
      </c>
      <c r="G25" s="10" t="str">
        <f>'Table-1'!G25</f>
        <v/>
      </c>
      <c r="H25" s="10" t="str">
        <f>'Table-1'!H25</f>
        <v/>
      </c>
      <c r="I25" s="10" t="str">
        <f>'Table-1'!I25</f>
        <v/>
      </c>
      <c r="J25" s="10" t="str">
        <f>'Table-1'!J25</f>
        <v/>
      </c>
    </row>
    <row r="26" spans="1:10" x14ac:dyDescent="0.3">
      <c r="A26" s="44" t="str">
        <f>'Table-1'!A26</f>
        <v/>
      </c>
      <c r="B26" s="85" t="str">
        <f>'Table-1'!B26</f>
        <v/>
      </c>
      <c r="C26" s="85" t="str">
        <f>'Table-1'!C26</f>
        <v/>
      </c>
      <c r="D26" s="85" t="str">
        <f>'Table-1'!D26</f>
        <v/>
      </c>
      <c r="E26" s="85" t="str">
        <f>'Table-1'!E26</f>
        <v/>
      </c>
      <c r="F26" s="85" t="str">
        <f>'Table-1'!F26</f>
        <v/>
      </c>
      <c r="G26" s="10" t="str">
        <f>'Table-1'!G26</f>
        <v/>
      </c>
      <c r="H26" s="10" t="str">
        <f>'Table-1'!H26</f>
        <v/>
      </c>
      <c r="I26" s="10" t="str">
        <f>'Table-1'!I26</f>
        <v/>
      </c>
      <c r="J26" s="10" t="str">
        <f>'Table-1'!J26</f>
        <v/>
      </c>
    </row>
    <row r="27" spans="1:10" x14ac:dyDescent="0.3">
      <c r="A27" s="44" t="str">
        <f>'Table-1'!A27</f>
        <v/>
      </c>
      <c r="B27" s="85" t="str">
        <f>'Table-1'!B27</f>
        <v/>
      </c>
      <c r="C27" s="85" t="str">
        <f>'Table-1'!C27</f>
        <v/>
      </c>
      <c r="D27" s="85" t="str">
        <f>'Table-1'!D27</f>
        <v/>
      </c>
      <c r="E27" s="85" t="str">
        <f>'Table-1'!E27</f>
        <v/>
      </c>
      <c r="F27" s="85" t="str">
        <f>'Table-1'!F27</f>
        <v/>
      </c>
      <c r="G27" s="10" t="str">
        <f>'Table-1'!G27</f>
        <v/>
      </c>
      <c r="H27" s="10" t="str">
        <f>'Table-1'!H27</f>
        <v/>
      </c>
      <c r="I27" s="10" t="str">
        <f>'Table-1'!I27</f>
        <v/>
      </c>
      <c r="J27" s="10" t="str">
        <f>'Table-1'!J27</f>
        <v/>
      </c>
    </row>
    <row r="28" spans="1:10" x14ac:dyDescent="0.3">
      <c r="A28" s="44" t="str">
        <f>'Table-1'!A28</f>
        <v/>
      </c>
      <c r="B28" s="85" t="str">
        <f>'Table-1'!B28</f>
        <v/>
      </c>
      <c r="C28" s="85" t="str">
        <f>'Table-1'!C28</f>
        <v/>
      </c>
      <c r="D28" s="85" t="str">
        <f>'Table-1'!D28</f>
        <v/>
      </c>
      <c r="E28" s="85" t="str">
        <f>'Table-1'!E28</f>
        <v/>
      </c>
      <c r="F28" s="85" t="str">
        <f>'Table-1'!F28</f>
        <v/>
      </c>
      <c r="G28" s="10" t="str">
        <f>'Table-1'!G28</f>
        <v/>
      </c>
      <c r="H28" s="10" t="str">
        <f>'Table-1'!H28</f>
        <v/>
      </c>
      <c r="I28" s="10" t="str">
        <f>'Table-1'!I28</f>
        <v/>
      </c>
      <c r="J28" s="10" t="str">
        <f>'Table-1'!J28</f>
        <v/>
      </c>
    </row>
    <row r="29" spans="1:10" x14ac:dyDescent="0.3">
      <c r="A29" s="44" t="str">
        <f>'Table-1'!A29</f>
        <v/>
      </c>
      <c r="B29" s="85" t="str">
        <f>'Table-1'!B29</f>
        <v/>
      </c>
      <c r="C29" s="85" t="str">
        <f>'Table-1'!C29</f>
        <v/>
      </c>
      <c r="D29" s="85" t="str">
        <f>'Table-1'!D29</f>
        <v/>
      </c>
      <c r="E29" s="85" t="str">
        <f>'Table-1'!E29</f>
        <v/>
      </c>
      <c r="F29" s="85" t="str">
        <f>'Table-1'!F29</f>
        <v/>
      </c>
      <c r="G29" s="10" t="str">
        <f>'Table-1'!G29</f>
        <v/>
      </c>
      <c r="H29" s="10" t="str">
        <f>'Table-1'!H29</f>
        <v/>
      </c>
      <c r="I29" s="10" t="str">
        <f>'Table-1'!I29</f>
        <v/>
      </c>
      <c r="J29" s="10" t="str">
        <f>'Table-1'!J29</f>
        <v/>
      </c>
    </row>
    <row r="30" spans="1:10" x14ac:dyDescent="0.3">
      <c r="A30" s="44" t="str">
        <f>'Table-1'!A30</f>
        <v/>
      </c>
      <c r="B30" s="85" t="str">
        <f>'Table-1'!B30</f>
        <v/>
      </c>
      <c r="C30" s="85" t="str">
        <f>'Table-1'!C30</f>
        <v/>
      </c>
      <c r="D30" s="85" t="str">
        <f>'Table-1'!D30</f>
        <v/>
      </c>
      <c r="E30" s="85" t="str">
        <f>'Table-1'!E30</f>
        <v/>
      </c>
      <c r="F30" s="85" t="str">
        <f>'Table-1'!F30</f>
        <v/>
      </c>
      <c r="G30" s="10" t="str">
        <f>'Table-1'!G30</f>
        <v/>
      </c>
      <c r="H30" s="10" t="str">
        <f>'Table-1'!H30</f>
        <v/>
      </c>
      <c r="I30" s="10" t="str">
        <f>'Table-1'!I30</f>
        <v/>
      </c>
      <c r="J30" s="10" t="str">
        <f>'Table-1'!J30</f>
        <v/>
      </c>
    </row>
    <row r="31" spans="1:10" x14ac:dyDescent="0.3">
      <c r="A31" s="44" t="str">
        <f>'Table-1'!A31</f>
        <v/>
      </c>
      <c r="B31" s="85" t="str">
        <f>'Table-1'!B31</f>
        <v/>
      </c>
      <c r="C31" s="85" t="str">
        <f>'Table-1'!C31</f>
        <v/>
      </c>
      <c r="D31" s="85" t="str">
        <f>'Table-1'!D31</f>
        <v/>
      </c>
      <c r="E31" s="85" t="str">
        <f>'Table-1'!E31</f>
        <v/>
      </c>
      <c r="F31" s="85" t="str">
        <f>'Table-1'!F31</f>
        <v/>
      </c>
      <c r="G31" s="10" t="str">
        <f>'Table-1'!G31</f>
        <v/>
      </c>
      <c r="H31" s="10" t="str">
        <f>'Table-1'!H31</f>
        <v/>
      </c>
      <c r="I31" s="10" t="str">
        <f>'Table-1'!I31</f>
        <v/>
      </c>
      <c r="J31" s="10" t="str">
        <f>'Table-1'!J31</f>
        <v/>
      </c>
    </row>
    <row r="32" spans="1:10" x14ac:dyDescent="0.3">
      <c r="A32" s="44" t="str">
        <f>'Table-1'!A32</f>
        <v/>
      </c>
      <c r="B32" s="85" t="str">
        <f>'Table-1'!B32</f>
        <v/>
      </c>
      <c r="C32" s="85" t="str">
        <f>'Table-1'!C32</f>
        <v/>
      </c>
      <c r="D32" s="85" t="str">
        <f>'Table-1'!D32</f>
        <v/>
      </c>
      <c r="E32" s="85" t="str">
        <f>'Table-1'!E32</f>
        <v/>
      </c>
      <c r="F32" s="85" t="str">
        <f>'Table-1'!F32</f>
        <v/>
      </c>
      <c r="G32" s="10" t="str">
        <f>'Table-1'!G32</f>
        <v/>
      </c>
      <c r="H32" s="10" t="str">
        <f>'Table-1'!H32</f>
        <v/>
      </c>
      <c r="I32" s="10" t="str">
        <f>'Table-1'!I32</f>
        <v/>
      </c>
      <c r="J32" s="10" t="str">
        <f>'Table-1'!J32</f>
        <v/>
      </c>
    </row>
    <row r="33" spans="1:10" x14ac:dyDescent="0.3">
      <c r="A33" s="44" t="str">
        <f>'Table-1'!A33</f>
        <v/>
      </c>
      <c r="B33" s="85" t="str">
        <f>'Table-1'!B33</f>
        <v/>
      </c>
      <c r="C33" s="85" t="str">
        <f>'Table-1'!C33</f>
        <v/>
      </c>
      <c r="D33" s="85" t="str">
        <f>'Table-1'!D33</f>
        <v/>
      </c>
      <c r="E33" s="85" t="str">
        <f>'Table-1'!E33</f>
        <v/>
      </c>
      <c r="F33" s="85" t="str">
        <f>'Table-1'!F33</f>
        <v/>
      </c>
      <c r="G33" s="10" t="str">
        <f>'Table-1'!G33</f>
        <v/>
      </c>
      <c r="H33" s="10" t="str">
        <f>'Table-1'!H33</f>
        <v/>
      </c>
      <c r="I33" s="10" t="str">
        <f>'Table-1'!I33</f>
        <v/>
      </c>
      <c r="J33" s="10" t="str">
        <f>'Table-1'!J33</f>
        <v/>
      </c>
    </row>
    <row r="34" spans="1:10" x14ac:dyDescent="0.3">
      <c r="A34" s="44" t="str">
        <f>'Table-1'!A34</f>
        <v/>
      </c>
      <c r="B34" s="85" t="str">
        <f>'Table-1'!B34</f>
        <v/>
      </c>
      <c r="C34" s="85" t="str">
        <f>'Table-1'!C34</f>
        <v/>
      </c>
      <c r="D34" s="85" t="str">
        <f>'Table-1'!D34</f>
        <v/>
      </c>
      <c r="E34" s="85" t="str">
        <f>'Table-1'!E34</f>
        <v/>
      </c>
      <c r="F34" s="85" t="str">
        <f>'Table-1'!F34</f>
        <v/>
      </c>
      <c r="G34" s="10" t="str">
        <f>'Table-1'!G34</f>
        <v/>
      </c>
      <c r="H34" s="10" t="str">
        <f>'Table-1'!H34</f>
        <v/>
      </c>
      <c r="I34" s="10" t="str">
        <f>'Table-1'!I34</f>
        <v/>
      </c>
      <c r="J34" s="10" t="str">
        <f>'Table-1'!J34</f>
        <v/>
      </c>
    </row>
    <row r="35" spans="1:10" x14ac:dyDescent="0.3">
      <c r="A35" s="44" t="str">
        <f>'Table-1'!A35</f>
        <v/>
      </c>
      <c r="B35" s="85" t="str">
        <f>'Table-1'!B35</f>
        <v/>
      </c>
      <c r="C35" s="85" t="str">
        <f>'Table-1'!C35</f>
        <v/>
      </c>
      <c r="D35" s="85" t="str">
        <f>'Table-1'!D35</f>
        <v/>
      </c>
      <c r="E35" s="85" t="str">
        <f>'Table-1'!E35</f>
        <v/>
      </c>
      <c r="F35" s="85" t="str">
        <f>'Table-1'!F35</f>
        <v/>
      </c>
      <c r="G35" s="10" t="str">
        <f>'Table-1'!G35</f>
        <v/>
      </c>
      <c r="H35" s="10" t="str">
        <f>'Table-1'!H35</f>
        <v/>
      </c>
      <c r="I35" s="10" t="str">
        <f>'Table-1'!I35</f>
        <v/>
      </c>
      <c r="J35" s="10" t="str">
        <f>'Table-1'!J35</f>
        <v/>
      </c>
    </row>
    <row r="36" spans="1:10" x14ac:dyDescent="0.3">
      <c r="A36" s="44" t="str">
        <f>'Table-1'!A36</f>
        <v/>
      </c>
      <c r="B36" s="85" t="str">
        <f>'Table-1'!B36</f>
        <v/>
      </c>
      <c r="C36" s="85" t="str">
        <f>'Table-1'!C36</f>
        <v/>
      </c>
      <c r="D36" s="85" t="str">
        <f>'Table-1'!D36</f>
        <v/>
      </c>
      <c r="E36" s="85" t="str">
        <f>'Table-1'!E36</f>
        <v/>
      </c>
      <c r="F36" s="85" t="str">
        <f>'Table-1'!F36</f>
        <v/>
      </c>
      <c r="G36" s="10" t="str">
        <f>'Table-1'!G36</f>
        <v/>
      </c>
      <c r="H36" s="10" t="str">
        <f>'Table-1'!H36</f>
        <v/>
      </c>
      <c r="I36" s="10" t="str">
        <f>'Table-1'!I36</f>
        <v/>
      </c>
      <c r="J36" s="10" t="str">
        <f>'Table-1'!J36</f>
        <v/>
      </c>
    </row>
    <row r="37" spans="1:10" x14ac:dyDescent="0.3">
      <c r="A37" s="44" t="str">
        <f>'Table-1'!A37</f>
        <v/>
      </c>
      <c r="B37" s="85" t="str">
        <f>'Table-1'!B37</f>
        <v/>
      </c>
      <c r="C37" s="85" t="str">
        <f>'Table-1'!C37</f>
        <v/>
      </c>
      <c r="D37" s="85" t="str">
        <f>'Table-1'!D37</f>
        <v/>
      </c>
      <c r="E37" s="85" t="str">
        <f>'Table-1'!E37</f>
        <v/>
      </c>
      <c r="F37" s="85" t="str">
        <f>'Table-1'!F37</f>
        <v/>
      </c>
      <c r="G37" s="10" t="str">
        <f>'Table-1'!G37</f>
        <v/>
      </c>
      <c r="H37" s="10" t="str">
        <f>'Table-1'!H37</f>
        <v/>
      </c>
      <c r="I37" s="10" t="str">
        <f>'Table-1'!I37</f>
        <v/>
      </c>
      <c r="J37" s="10" t="str">
        <f>'Table-1'!J37</f>
        <v/>
      </c>
    </row>
    <row r="38" spans="1:10" x14ac:dyDescent="0.3">
      <c r="A38" s="44" t="str">
        <f>'Table-1'!A38</f>
        <v/>
      </c>
      <c r="B38" s="85" t="str">
        <f>'Table-1'!B38</f>
        <v/>
      </c>
      <c r="C38" s="85" t="str">
        <f>'Table-1'!C38</f>
        <v/>
      </c>
      <c r="D38" s="85" t="str">
        <f>'Table-1'!D38</f>
        <v/>
      </c>
      <c r="E38" s="85" t="str">
        <f>'Table-1'!E38</f>
        <v/>
      </c>
      <c r="F38" s="85" t="str">
        <f>'Table-1'!F38</f>
        <v/>
      </c>
      <c r="G38" s="10" t="str">
        <f>'Table-1'!G38</f>
        <v/>
      </c>
      <c r="H38" s="10" t="str">
        <f>'Table-1'!H38</f>
        <v/>
      </c>
      <c r="I38" s="10" t="str">
        <f>'Table-1'!I38</f>
        <v/>
      </c>
      <c r="J38" s="10" t="str">
        <f>'Table-1'!J38</f>
        <v/>
      </c>
    </row>
    <row r="39" spans="1:10" x14ac:dyDescent="0.3">
      <c r="A39" s="44" t="str">
        <f>'Table-1'!A39</f>
        <v/>
      </c>
      <c r="B39" s="85" t="str">
        <f>'Table-1'!B39</f>
        <v/>
      </c>
      <c r="C39" s="85" t="str">
        <f>'Table-1'!C39</f>
        <v/>
      </c>
      <c r="D39" s="85" t="str">
        <f>'Table-1'!D39</f>
        <v/>
      </c>
      <c r="E39" s="85" t="str">
        <f>'Table-1'!E39</f>
        <v/>
      </c>
      <c r="F39" s="85" t="str">
        <f>'Table-1'!F39</f>
        <v/>
      </c>
      <c r="G39" s="10" t="str">
        <f>'Table-1'!G39</f>
        <v/>
      </c>
      <c r="H39" s="10" t="str">
        <f>'Table-1'!H39</f>
        <v/>
      </c>
      <c r="I39" s="10" t="str">
        <f>'Table-1'!I39</f>
        <v/>
      </c>
      <c r="J39" s="10" t="str">
        <f>'Table-1'!J39</f>
        <v/>
      </c>
    </row>
    <row r="40" spans="1:10" x14ac:dyDescent="0.3">
      <c r="A40" s="44" t="str">
        <f>'Table-1'!A40</f>
        <v/>
      </c>
      <c r="B40" s="85" t="str">
        <f>'Table-1'!B40</f>
        <v/>
      </c>
      <c r="C40" s="85" t="str">
        <f>'Table-1'!C40</f>
        <v/>
      </c>
      <c r="D40" s="85" t="str">
        <f>'Table-1'!D40</f>
        <v/>
      </c>
      <c r="E40" s="85" t="str">
        <f>'Table-1'!E40</f>
        <v/>
      </c>
      <c r="F40" s="85" t="str">
        <f>'Table-1'!F40</f>
        <v/>
      </c>
      <c r="G40" s="10" t="str">
        <f>'Table-1'!G40</f>
        <v/>
      </c>
      <c r="H40" s="10" t="str">
        <f>'Table-1'!H40</f>
        <v/>
      </c>
      <c r="I40" s="10" t="str">
        <f>'Table-1'!I40</f>
        <v/>
      </c>
      <c r="J40" s="10" t="str">
        <f>'Table-1'!J40</f>
        <v/>
      </c>
    </row>
    <row r="41" spans="1:10" x14ac:dyDescent="0.3">
      <c r="A41" s="44" t="str">
        <f>'Table-1'!A41</f>
        <v/>
      </c>
      <c r="B41" s="85" t="str">
        <f>'Table-1'!B41</f>
        <v/>
      </c>
      <c r="C41" s="85" t="str">
        <f>'Table-1'!C41</f>
        <v/>
      </c>
      <c r="D41" s="85" t="str">
        <f>'Table-1'!D41</f>
        <v/>
      </c>
      <c r="E41" s="85" t="str">
        <f>'Table-1'!E41</f>
        <v/>
      </c>
      <c r="F41" s="85" t="str">
        <f>'Table-1'!F41</f>
        <v/>
      </c>
      <c r="G41" s="10" t="str">
        <f>'Table-1'!G41</f>
        <v/>
      </c>
      <c r="H41" s="10" t="str">
        <f>'Table-1'!H41</f>
        <v/>
      </c>
      <c r="I41" s="10" t="str">
        <f>'Table-1'!I41</f>
        <v/>
      </c>
      <c r="J41" s="10" t="str">
        <f>'Table-1'!J41</f>
        <v/>
      </c>
    </row>
    <row r="42" spans="1:10" x14ac:dyDescent="0.3">
      <c r="A42" s="44" t="str">
        <f>'Table-1'!A42</f>
        <v/>
      </c>
      <c r="B42" s="85" t="str">
        <f>'Table-1'!B42</f>
        <v/>
      </c>
      <c r="C42" s="85" t="str">
        <f>'Table-1'!C42</f>
        <v/>
      </c>
      <c r="D42" s="85" t="str">
        <f>'Table-1'!D42</f>
        <v/>
      </c>
      <c r="E42" s="85" t="str">
        <f>'Table-1'!E42</f>
        <v/>
      </c>
      <c r="F42" s="85" t="str">
        <f>'Table-1'!F42</f>
        <v/>
      </c>
      <c r="G42" s="10" t="str">
        <f>'Table-1'!G42</f>
        <v/>
      </c>
      <c r="H42" s="10" t="str">
        <f>'Table-1'!H42</f>
        <v/>
      </c>
      <c r="I42" s="10" t="str">
        <f>'Table-1'!I42</f>
        <v/>
      </c>
      <c r="J42" s="10" t="str">
        <f>'Table-1'!J42</f>
        <v/>
      </c>
    </row>
    <row r="43" spans="1:10" x14ac:dyDescent="0.3">
      <c r="A43" s="44" t="str">
        <f>'Table-1'!A43</f>
        <v/>
      </c>
      <c r="B43" s="85" t="str">
        <f>'Table-1'!B43</f>
        <v/>
      </c>
      <c r="C43" s="85" t="str">
        <f>'Table-1'!C43</f>
        <v/>
      </c>
      <c r="D43" s="85" t="str">
        <f>'Table-1'!D43</f>
        <v/>
      </c>
      <c r="E43" s="85" t="str">
        <f>'Table-1'!E43</f>
        <v/>
      </c>
      <c r="F43" s="85" t="str">
        <f>'Table-1'!F43</f>
        <v/>
      </c>
      <c r="G43" s="10" t="str">
        <f>'Table-1'!G43</f>
        <v/>
      </c>
      <c r="H43" s="10" t="str">
        <f>'Table-1'!H43</f>
        <v/>
      </c>
      <c r="I43" s="10" t="str">
        <f>'Table-1'!I43</f>
        <v/>
      </c>
      <c r="J43" s="10" t="str">
        <f>'Table-1'!J43</f>
        <v/>
      </c>
    </row>
    <row r="44" spans="1:10" x14ac:dyDescent="0.3">
      <c r="A44" s="44" t="str">
        <f>'Table-1'!A44</f>
        <v/>
      </c>
      <c r="B44" s="85" t="str">
        <f>'Table-1'!B44</f>
        <v/>
      </c>
      <c r="C44" s="85" t="str">
        <f>'Table-1'!C44</f>
        <v/>
      </c>
      <c r="D44" s="85" t="str">
        <f>'Table-1'!D44</f>
        <v/>
      </c>
      <c r="E44" s="85" t="str">
        <f>'Table-1'!E44</f>
        <v/>
      </c>
      <c r="F44" s="85" t="str">
        <f>'Table-1'!F44</f>
        <v/>
      </c>
      <c r="G44" s="10" t="str">
        <f>'Table-1'!G44</f>
        <v/>
      </c>
      <c r="H44" s="10" t="str">
        <f>'Table-1'!H44</f>
        <v/>
      </c>
      <c r="I44" s="10" t="str">
        <f>'Table-1'!I44</f>
        <v/>
      </c>
      <c r="J44" s="10" t="str">
        <f>'Table-1'!J44</f>
        <v/>
      </c>
    </row>
    <row r="45" spans="1:10" x14ac:dyDescent="0.3">
      <c r="A45" s="44" t="str">
        <f>'Table-1'!A45</f>
        <v/>
      </c>
      <c r="B45" s="85" t="str">
        <f>'Table-1'!B45</f>
        <v/>
      </c>
      <c r="C45" s="85" t="str">
        <f>'Table-1'!C45</f>
        <v/>
      </c>
      <c r="D45" s="85" t="str">
        <f>'Table-1'!D45</f>
        <v/>
      </c>
      <c r="E45" s="85" t="str">
        <f>'Table-1'!E45</f>
        <v/>
      </c>
      <c r="F45" s="85" t="str">
        <f>'Table-1'!F45</f>
        <v/>
      </c>
      <c r="G45" s="10" t="str">
        <f>'Table-1'!G45</f>
        <v/>
      </c>
      <c r="H45" s="10" t="str">
        <f>'Table-1'!H45</f>
        <v/>
      </c>
      <c r="I45" s="10" t="str">
        <f>'Table-1'!I45</f>
        <v/>
      </c>
      <c r="J45" s="10" t="str">
        <f>'Table-1'!J45</f>
        <v/>
      </c>
    </row>
    <row r="46" spans="1:10" x14ac:dyDescent="0.3">
      <c r="A46" s="44" t="str">
        <f>'Table-1'!A46</f>
        <v/>
      </c>
      <c r="B46" s="85" t="str">
        <f>'Table-1'!B46</f>
        <v/>
      </c>
      <c r="C46" s="85" t="str">
        <f>'Table-1'!C46</f>
        <v/>
      </c>
      <c r="D46" s="85" t="str">
        <f>'Table-1'!D46</f>
        <v/>
      </c>
      <c r="E46" s="85" t="str">
        <f>'Table-1'!E46</f>
        <v/>
      </c>
      <c r="F46" s="85" t="str">
        <f>'Table-1'!F46</f>
        <v/>
      </c>
      <c r="G46" s="10" t="str">
        <f>'Table-1'!G46</f>
        <v/>
      </c>
      <c r="H46" s="10" t="str">
        <f>'Table-1'!H46</f>
        <v/>
      </c>
      <c r="I46" s="10" t="str">
        <f>'Table-1'!I46</f>
        <v/>
      </c>
      <c r="J46" s="10" t="str">
        <f>'Table-1'!J46</f>
        <v/>
      </c>
    </row>
    <row r="47" spans="1:10" x14ac:dyDescent="0.3">
      <c r="A47" s="44" t="str">
        <f>'Table-1'!A47</f>
        <v/>
      </c>
      <c r="B47" s="85" t="str">
        <f>'Table-1'!B47</f>
        <v/>
      </c>
      <c r="C47" s="85" t="str">
        <f>'Table-1'!C47</f>
        <v/>
      </c>
      <c r="D47" s="85" t="str">
        <f>'Table-1'!D47</f>
        <v/>
      </c>
      <c r="E47" s="85" t="str">
        <f>'Table-1'!E47</f>
        <v/>
      </c>
      <c r="F47" s="85" t="str">
        <f>'Table-1'!F47</f>
        <v/>
      </c>
      <c r="G47" s="10" t="str">
        <f>'Table-1'!G47</f>
        <v/>
      </c>
      <c r="H47" s="10" t="str">
        <f>'Table-1'!H47</f>
        <v/>
      </c>
      <c r="I47" s="10" t="str">
        <f>'Table-1'!I47</f>
        <v/>
      </c>
      <c r="J47" s="10" t="str">
        <f>'Table-1'!J47</f>
        <v/>
      </c>
    </row>
    <row r="48" spans="1:10" x14ac:dyDescent="0.3">
      <c r="A48" s="44" t="str">
        <f>'Table-1'!A48</f>
        <v/>
      </c>
      <c r="B48" s="85" t="str">
        <f>'Table-1'!B48</f>
        <v/>
      </c>
      <c r="C48" s="85" t="str">
        <f>'Table-1'!C48</f>
        <v/>
      </c>
      <c r="D48" s="85" t="str">
        <f>'Table-1'!D48</f>
        <v/>
      </c>
      <c r="E48" s="85" t="str">
        <f>'Table-1'!E48</f>
        <v/>
      </c>
      <c r="F48" s="85" t="str">
        <f>'Table-1'!F48</f>
        <v/>
      </c>
      <c r="G48" s="10" t="str">
        <f>'Table-1'!G48</f>
        <v/>
      </c>
      <c r="H48" s="10" t="str">
        <f>'Table-1'!H48</f>
        <v/>
      </c>
      <c r="I48" s="10" t="str">
        <f>'Table-1'!I48</f>
        <v/>
      </c>
      <c r="J48" s="10" t="str">
        <f>'Table-1'!J48</f>
        <v/>
      </c>
    </row>
    <row r="49" spans="1:10" x14ac:dyDescent="0.3">
      <c r="A49" s="44" t="str">
        <f>'Table-1'!A49</f>
        <v/>
      </c>
      <c r="B49" s="85" t="str">
        <f>'Table-1'!B49</f>
        <v/>
      </c>
      <c r="C49" s="85" t="str">
        <f>'Table-1'!C49</f>
        <v/>
      </c>
      <c r="D49" s="85" t="str">
        <f>'Table-1'!D49</f>
        <v/>
      </c>
      <c r="E49" s="85" t="str">
        <f>'Table-1'!E49</f>
        <v/>
      </c>
      <c r="F49" s="85" t="str">
        <f>'Table-1'!F49</f>
        <v/>
      </c>
      <c r="G49" s="10" t="str">
        <f>'Table-1'!G49</f>
        <v/>
      </c>
      <c r="H49" s="10" t="str">
        <f>'Table-1'!H49</f>
        <v/>
      </c>
      <c r="I49" s="10" t="str">
        <f>'Table-1'!I49</f>
        <v/>
      </c>
      <c r="J49" s="10" t="str">
        <f>'Table-1'!J49</f>
        <v/>
      </c>
    </row>
    <row r="50" spans="1:10" x14ac:dyDescent="0.3">
      <c r="A50" s="44" t="str">
        <f>'Table-1'!A50</f>
        <v/>
      </c>
      <c r="B50" s="85" t="str">
        <f>'Table-1'!B50</f>
        <v/>
      </c>
      <c r="C50" s="85" t="str">
        <f>'Table-1'!C50</f>
        <v/>
      </c>
      <c r="D50" s="85" t="str">
        <f>'Table-1'!D50</f>
        <v/>
      </c>
      <c r="E50" s="85" t="str">
        <f>'Table-1'!E50</f>
        <v/>
      </c>
      <c r="F50" s="85" t="str">
        <f>'Table-1'!F50</f>
        <v/>
      </c>
      <c r="G50" s="10" t="str">
        <f>'Table-1'!G50</f>
        <v/>
      </c>
      <c r="H50" s="10" t="str">
        <f>'Table-1'!H50</f>
        <v/>
      </c>
      <c r="I50" s="10" t="str">
        <f>'Table-1'!I50</f>
        <v/>
      </c>
      <c r="J50" s="10" t="str">
        <f>'Table-1'!J50</f>
        <v/>
      </c>
    </row>
    <row r="51" spans="1:10" x14ac:dyDescent="0.3">
      <c r="A51" s="44" t="str">
        <f>'Table-1'!A51</f>
        <v/>
      </c>
      <c r="B51" s="85" t="str">
        <f>'Table-1'!B51</f>
        <v/>
      </c>
      <c r="C51" s="85" t="str">
        <f>'Table-1'!C51</f>
        <v/>
      </c>
      <c r="D51" s="85" t="str">
        <f>'Table-1'!D51</f>
        <v/>
      </c>
      <c r="E51" s="85" t="str">
        <f>'Table-1'!E51</f>
        <v/>
      </c>
      <c r="F51" s="85" t="str">
        <f>'Table-1'!F51</f>
        <v/>
      </c>
      <c r="G51" s="10" t="str">
        <f>'Table-1'!G51</f>
        <v/>
      </c>
      <c r="H51" s="10" t="str">
        <f>'Table-1'!H51</f>
        <v/>
      </c>
      <c r="I51" s="10" t="str">
        <f>'Table-1'!I51</f>
        <v/>
      </c>
      <c r="J51" s="10" t="str">
        <f>'Table-1'!J51</f>
        <v/>
      </c>
    </row>
    <row r="52" spans="1:10" x14ac:dyDescent="0.3">
      <c r="A52" s="44" t="str">
        <f>'Table-1'!A52</f>
        <v/>
      </c>
      <c r="B52" s="85" t="str">
        <f>'Table-1'!B52</f>
        <v/>
      </c>
      <c r="C52" s="85" t="str">
        <f>'Table-1'!C52</f>
        <v/>
      </c>
      <c r="D52" s="85" t="str">
        <f>'Table-1'!D52</f>
        <v/>
      </c>
      <c r="E52" s="85" t="str">
        <f>'Table-1'!E52</f>
        <v/>
      </c>
      <c r="F52" s="85" t="str">
        <f>'Table-1'!F52</f>
        <v/>
      </c>
      <c r="G52" s="10" t="str">
        <f>'Table-1'!G52</f>
        <v/>
      </c>
      <c r="H52" s="10" t="str">
        <f>'Table-1'!H52</f>
        <v/>
      </c>
      <c r="I52" s="10" t="str">
        <f>'Table-1'!I52</f>
        <v/>
      </c>
      <c r="J52" s="10" t="str">
        <f>'Table-1'!J52</f>
        <v/>
      </c>
    </row>
    <row r="53" spans="1:10" x14ac:dyDescent="0.3">
      <c r="A53" s="44" t="str">
        <f>'Table-1'!A53</f>
        <v/>
      </c>
      <c r="B53" s="85" t="str">
        <f>'Table-1'!B53</f>
        <v/>
      </c>
      <c r="C53" s="85" t="str">
        <f>'Table-1'!C53</f>
        <v/>
      </c>
      <c r="D53" s="85" t="str">
        <f>'Table-1'!D53</f>
        <v/>
      </c>
      <c r="E53" s="85" t="str">
        <f>'Table-1'!E53</f>
        <v/>
      </c>
      <c r="F53" s="85" t="str">
        <f>'Table-1'!F53</f>
        <v/>
      </c>
      <c r="G53" s="10" t="str">
        <f>'Table-1'!G53</f>
        <v/>
      </c>
      <c r="H53" s="10" t="str">
        <f>'Table-1'!H53</f>
        <v/>
      </c>
      <c r="I53" s="10" t="str">
        <f>'Table-1'!I53</f>
        <v/>
      </c>
      <c r="J53" s="10" t="str">
        <f>'Table-1'!J53</f>
        <v/>
      </c>
    </row>
    <row r="54" spans="1:10" x14ac:dyDescent="0.3">
      <c r="A54" s="44" t="str">
        <f>'Table-1'!A54</f>
        <v/>
      </c>
      <c r="B54" s="85" t="str">
        <f>'Table-1'!B54</f>
        <v/>
      </c>
      <c r="C54" s="85" t="str">
        <f>'Table-1'!C54</f>
        <v/>
      </c>
      <c r="D54" s="85" t="str">
        <f>'Table-1'!D54</f>
        <v/>
      </c>
      <c r="E54" s="85" t="str">
        <f>'Table-1'!E54</f>
        <v/>
      </c>
      <c r="F54" s="85" t="str">
        <f>'Table-1'!F54</f>
        <v/>
      </c>
      <c r="G54" s="10" t="str">
        <f>'Table-1'!G54</f>
        <v/>
      </c>
      <c r="H54" s="10" t="str">
        <f>'Table-1'!H54</f>
        <v/>
      </c>
      <c r="I54" s="10" t="str">
        <f>'Table-1'!I54</f>
        <v/>
      </c>
      <c r="J54" s="10" t="str">
        <f>'Table-1'!J54</f>
        <v/>
      </c>
    </row>
    <row r="55" spans="1:10" x14ac:dyDescent="0.3">
      <c r="A55" s="44" t="str">
        <f>'Table-1'!A55</f>
        <v/>
      </c>
      <c r="B55" s="85" t="str">
        <f>'Table-1'!B55</f>
        <v/>
      </c>
      <c r="C55" s="85" t="str">
        <f>'Table-1'!C55</f>
        <v/>
      </c>
      <c r="D55" s="85" t="str">
        <f>'Table-1'!D55</f>
        <v/>
      </c>
      <c r="E55" s="85" t="str">
        <f>'Table-1'!E55</f>
        <v/>
      </c>
      <c r="F55" s="85" t="str">
        <f>'Table-1'!F55</f>
        <v/>
      </c>
      <c r="G55" s="10" t="str">
        <f>'Table-1'!G55</f>
        <v/>
      </c>
      <c r="H55" s="10" t="str">
        <f>'Table-1'!H55</f>
        <v/>
      </c>
      <c r="I55" s="10" t="str">
        <f>'Table-1'!I55</f>
        <v/>
      </c>
      <c r="J55" s="10" t="str">
        <f>'Table-1'!J55</f>
        <v/>
      </c>
    </row>
    <row r="56" spans="1:10" x14ac:dyDescent="0.3">
      <c r="A56" s="44" t="str">
        <f>'Table-1'!A56</f>
        <v/>
      </c>
      <c r="B56" s="85" t="str">
        <f>'Table-1'!B56</f>
        <v/>
      </c>
      <c r="C56" s="85" t="str">
        <f>'Table-1'!C56</f>
        <v/>
      </c>
      <c r="D56" s="85" t="str">
        <f>'Table-1'!D56</f>
        <v/>
      </c>
      <c r="E56" s="85" t="str">
        <f>'Table-1'!E56</f>
        <v/>
      </c>
      <c r="F56" s="85" t="str">
        <f>'Table-1'!F56</f>
        <v/>
      </c>
      <c r="G56" s="10" t="str">
        <f>'Table-1'!G56</f>
        <v/>
      </c>
      <c r="H56" s="10" t="str">
        <f>'Table-1'!H56</f>
        <v/>
      </c>
      <c r="I56" s="10" t="str">
        <f>'Table-1'!I56</f>
        <v/>
      </c>
      <c r="J56" s="10" t="str">
        <f>'Table-1'!J56</f>
        <v/>
      </c>
    </row>
    <row r="57" spans="1:10" x14ac:dyDescent="0.3">
      <c r="A57" s="44" t="str">
        <f>'Table-1'!A57</f>
        <v/>
      </c>
      <c r="B57" s="85" t="str">
        <f>'Table-1'!B57</f>
        <v/>
      </c>
      <c r="C57" s="85" t="str">
        <f>'Table-1'!C57</f>
        <v/>
      </c>
      <c r="D57" s="85" t="str">
        <f>'Table-1'!D57</f>
        <v/>
      </c>
      <c r="E57" s="85" t="str">
        <f>'Table-1'!E57</f>
        <v/>
      </c>
      <c r="F57" s="85" t="str">
        <f>'Table-1'!F57</f>
        <v/>
      </c>
      <c r="G57" s="10" t="str">
        <f>'Table-1'!G57</f>
        <v/>
      </c>
      <c r="H57" s="10" t="str">
        <f>'Table-1'!H57</f>
        <v/>
      </c>
      <c r="I57" s="10" t="str">
        <f>'Table-1'!I57</f>
        <v/>
      </c>
      <c r="J57" s="10" t="str">
        <f>'Table-1'!J57</f>
        <v/>
      </c>
    </row>
    <row r="58" spans="1:10" x14ac:dyDescent="0.3">
      <c r="A58" s="44" t="str">
        <f>'Table-1'!A58</f>
        <v/>
      </c>
      <c r="B58" s="85" t="str">
        <f>'Table-1'!B58</f>
        <v/>
      </c>
      <c r="C58" s="85" t="str">
        <f>'Table-1'!C58</f>
        <v/>
      </c>
      <c r="D58" s="85" t="str">
        <f>'Table-1'!D58</f>
        <v/>
      </c>
      <c r="E58" s="85" t="str">
        <f>'Table-1'!E58</f>
        <v/>
      </c>
      <c r="F58" s="85" t="str">
        <f>'Table-1'!F58</f>
        <v/>
      </c>
      <c r="G58" s="10" t="str">
        <f>'Table-1'!G58</f>
        <v/>
      </c>
      <c r="H58" s="10" t="str">
        <f>'Table-1'!H58</f>
        <v/>
      </c>
      <c r="I58" s="10" t="str">
        <f>'Table-1'!I58</f>
        <v/>
      </c>
      <c r="J58" s="10" t="str">
        <f>'Table-1'!J58</f>
        <v/>
      </c>
    </row>
    <row r="59" spans="1:10" x14ac:dyDescent="0.3">
      <c r="A59" s="44" t="str">
        <f>'Table-1'!A59</f>
        <v/>
      </c>
      <c r="B59" s="85" t="str">
        <f>'Table-1'!B59</f>
        <v/>
      </c>
      <c r="C59" s="85" t="str">
        <f>'Table-1'!C59</f>
        <v/>
      </c>
      <c r="D59" s="85" t="str">
        <f>'Table-1'!D59</f>
        <v/>
      </c>
      <c r="E59" s="85" t="str">
        <f>'Table-1'!E59</f>
        <v/>
      </c>
      <c r="F59" s="85" t="str">
        <f>'Table-1'!F59</f>
        <v/>
      </c>
      <c r="G59" s="10" t="str">
        <f>'Table-1'!G59</f>
        <v/>
      </c>
      <c r="H59" s="10" t="str">
        <f>'Table-1'!H59</f>
        <v/>
      </c>
      <c r="I59" s="10" t="str">
        <f>'Table-1'!I59</f>
        <v/>
      </c>
      <c r="J59" s="10" t="str">
        <f>'Table-1'!J59</f>
        <v/>
      </c>
    </row>
    <row r="60" spans="1:10" x14ac:dyDescent="0.3">
      <c r="A60" s="44" t="str">
        <f>'Table-1'!A60</f>
        <v/>
      </c>
      <c r="B60" s="85" t="str">
        <f>'Table-1'!B60</f>
        <v/>
      </c>
      <c r="C60" s="85" t="str">
        <f>'Table-1'!C60</f>
        <v/>
      </c>
      <c r="D60" s="85" t="str">
        <f>'Table-1'!D60</f>
        <v/>
      </c>
      <c r="E60" s="85" t="str">
        <f>'Table-1'!E60</f>
        <v/>
      </c>
      <c r="F60" s="85" t="str">
        <f>'Table-1'!F60</f>
        <v/>
      </c>
      <c r="G60" s="10" t="str">
        <f>'Table-1'!G60</f>
        <v/>
      </c>
      <c r="H60" s="10" t="str">
        <f>'Table-1'!H60</f>
        <v/>
      </c>
      <c r="I60" s="10" t="str">
        <f>'Table-1'!I60</f>
        <v/>
      </c>
      <c r="J60" s="10" t="str">
        <f>'Table-1'!J60</f>
        <v/>
      </c>
    </row>
    <row r="61" spans="1:10" x14ac:dyDescent="0.3">
      <c r="A61" s="44" t="str">
        <f>'Table-1'!A61</f>
        <v/>
      </c>
      <c r="B61" s="85" t="str">
        <f>'Table-1'!B61</f>
        <v/>
      </c>
      <c r="C61" s="85" t="str">
        <f>'Table-1'!C61</f>
        <v/>
      </c>
      <c r="D61" s="85" t="str">
        <f>'Table-1'!D61</f>
        <v/>
      </c>
      <c r="E61" s="85" t="str">
        <f>'Table-1'!E61</f>
        <v/>
      </c>
      <c r="F61" s="85" t="str">
        <f>'Table-1'!F61</f>
        <v/>
      </c>
      <c r="G61" s="10" t="str">
        <f>'Table-1'!G61</f>
        <v/>
      </c>
      <c r="H61" s="10" t="str">
        <f>'Table-1'!H61</f>
        <v/>
      </c>
      <c r="I61" s="10" t="str">
        <f>'Table-1'!I61</f>
        <v/>
      </c>
      <c r="J61" s="10" t="str">
        <f>'Table-1'!J61</f>
        <v/>
      </c>
    </row>
    <row r="62" spans="1:10" x14ac:dyDescent="0.3">
      <c r="A62" s="44" t="str">
        <f>'Table-1'!A62</f>
        <v/>
      </c>
      <c r="B62" s="85" t="str">
        <f>'Table-1'!B62</f>
        <v/>
      </c>
      <c r="C62" s="85" t="str">
        <f>'Table-1'!C62</f>
        <v/>
      </c>
      <c r="D62" s="85" t="str">
        <f>'Table-1'!D62</f>
        <v/>
      </c>
      <c r="E62" s="85" t="str">
        <f>'Table-1'!E62</f>
        <v/>
      </c>
      <c r="F62" s="85" t="str">
        <f>'Table-1'!F62</f>
        <v/>
      </c>
      <c r="G62" s="10" t="str">
        <f>'Table-1'!G62</f>
        <v/>
      </c>
      <c r="H62" s="10" t="str">
        <f>'Table-1'!H62</f>
        <v/>
      </c>
      <c r="I62" s="10" t="str">
        <f>'Table-1'!I62</f>
        <v/>
      </c>
      <c r="J62" s="10" t="str">
        <f>'Table-1'!J62</f>
        <v/>
      </c>
    </row>
    <row r="63" spans="1:10" x14ac:dyDescent="0.3">
      <c r="A63" s="44" t="str">
        <f>'Table-1'!A63</f>
        <v/>
      </c>
      <c r="B63" s="85" t="str">
        <f>'Table-1'!B63</f>
        <v/>
      </c>
      <c r="C63" s="85" t="str">
        <f>'Table-1'!C63</f>
        <v/>
      </c>
      <c r="D63" s="85" t="str">
        <f>'Table-1'!D63</f>
        <v/>
      </c>
      <c r="E63" s="85" t="str">
        <f>'Table-1'!E63</f>
        <v/>
      </c>
      <c r="F63" s="85" t="str">
        <f>'Table-1'!F63</f>
        <v/>
      </c>
      <c r="G63" s="10" t="str">
        <f>'Table-1'!G63</f>
        <v/>
      </c>
      <c r="H63" s="10" t="str">
        <f>'Table-1'!H63</f>
        <v/>
      </c>
      <c r="I63" s="10" t="str">
        <f>'Table-1'!I63</f>
        <v/>
      </c>
      <c r="J63" s="10" t="str">
        <f>'Table-1'!J63</f>
        <v/>
      </c>
    </row>
    <row r="64" spans="1:10" x14ac:dyDescent="0.3">
      <c r="A64" s="44" t="str">
        <f>'Table-1'!A64</f>
        <v/>
      </c>
      <c r="B64" s="85" t="str">
        <f>'Table-1'!B64</f>
        <v/>
      </c>
      <c r="C64" s="85" t="str">
        <f>'Table-1'!C64</f>
        <v/>
      </c>
      <c r="D64" s="85" t="str">
        <f>'Table-1'!D64</f>
        <v/>
      </c>
      <c r="E64" s="85" t="str">
        <f>'Table-1'!E64</f>
        <v/>
      </c>
      <c r="F64" s="85" t="str">
        <f>'Table-1'!F64</f>
        <v/>
      </c>
      <c r="G64" s="10" t="str">
        <f>'Table-1'!G64</f>
        <v/>
      </c>
      <c r="H64" s="10" t="str">
        <f>'Table-1'!H64</f>
        <v/>
      </c>
      <c r="I64" s="10" t="str">
        <f>'Table-1'!I64</f>
        <v/>
      </c>
      <c r="J64" s="10" t="str">
        <f>'Table-1'!J64</f>
        <v/>
      </c>
    </row>
    <row r="65" spans="1:10" x14ac:dyDescent="0.3">
      <c r="A65" s="44" t="str">
        <f>'Table-1'!A65</f>
        <v/>
      </c>
      <c r="B65" s="85" t="str">
        <f>'Table-1'!B65</f>
        <v/>
      </c>
      <c r="C65" s="85" t="str">
        <f>'Table-1'!C65</f>
        <v/>
      </c>
      <c r="D65" s="85" t="str">
        <f>'Table-1'!D65</f>
        <v/>
      </c>
      <c r="E65" s="85" t="str">
        <f>'Table-1'!E65</f>
        <v/>
      </c>
      <c r="F65" s="85" t="str">
        <f>'Table-1'!F65</f>
        <v/>
      </c>
      <c r="G65" s="10" t="str">
        <f>'Table-1'!G65</f>
        <v/>
      </c>
      <c r="H65" s="10" t="str">
        <f>'Table-1'!H65</f>
        <v/>
      </c>
      <c r="I65" s="10" t="str">
        <f>'Table-1'!I65</f>
        <v/>
      </c>
      <c r="J65" s="10" t="str">
        <f>'Table-1'!J65</f>
        <v/>
      </c>
    </row>
    <row r="66" spans="1:10" x14ac:dyDescent="0.3">
      <c r="A66" s="44" t="str">
        <f>'Table-1'!A66</f>
        <v/>
      </c>
      <c r="B66" s="85" t="str">
        <f>'Table-1'!B66</f>
        <v/>
      </c>
      <c r="C66" s="85" t="str">
        <f>'Table-1'!C66</f>
        <v/>
      </c>
      <c r="D66" s="85" t="str">
        <f>'Table-1'!D66</f>
        <v/>
      </c>
      <c r="E66" s="85" t="str">
        <f>'Table-1'!E66</f>
        <v/>
      </c>
      <c r="F66" s="85" t="str">
        <f>'Table-1'!F66</f>
        <v/>
      </c>
      <c r="G66" s="10" t="str">
        <f>'Table-1'!G66</f>
        <v/>
      </c>
      <c r="H66" s="10" t="str">
        <f>'Table-1'!H66</f>
        <v/>
      </c>
      <c r="I66" s="10" t="str">
        <f>'Table-1'!I66</f>
        <v/>
      </c>
      <c r="J66" s="10" t="str">
        <f>'Table-1'!J66</f>
        <v/>
      </c>
    </row>
    <row r="67" spans="1:10" x14ac:dyDescent="0.3">
      <c r="A67" s="44" t="str">
        <f>'Table-1'!A67</f>
        <v/>
      </c>
      <c r="B67" s="85" t="str">
        <f>'Table-1'!B67</f>
        <v/>
      </c>
      <c r="C67" s="85" t="str">
        <f>'Table-1'!C67</f>
        <v/>
      </c>
      <c r="D67" s="85" t="str">
        <f>'Table-1'!D67</f>
        <v/>
      </c>
      <c r="E67" s="85" t="str">
        <f>'Table-1'!E67</f>
        <v/>
      </c>
      <c r="F67" s="85" t="str">
        <f>'Table-1'!F67</f>
        <v/>
      </c>
      <c r="G67" s="10" t="str">
        <f>'Table-1'!G67</f>
        <v/>
      </c>
      <c r="H67" s="10" t="str">
        <f>'Table-1'!H67</f>
        <v/>
      </c>
      <c r="I67" s="10" t="str">
        <f>'Table-1'!I67</f>
        <v/>
      </c>
      <c r="J67" s="10" t="str">
        <f>'Table-1'!J67</f>
        <v/>
      </c>
    </row>
    <row r="68" spans="1:10" x14ac:dyDescent="0.3">
      <c r="A68" s="44" t="str">
        <f>'Table-1'!A68</f>
        <v/>
      </c>
      <c r="B68" s="85" t="str">
        <f>'Table-1'!B68</f>
        <v/>
      </c>
      <c r="C68" s="85" t="str">
        <f>'Table-1'!C68</f>
        <v/>
      </c>
      <c r="D68" s="85" t="str">
        <f>'Table-1'!D68</f>
        <v/>
      </c>
      <c r="E68" s="85" t="str">
        <f>'Table-1'!E68</f>
        <v/>
      </c>
      <c r="F68" s="85" t="str">
        <f>'Table-1'!F68</f>
        <v/>
      </c>
      <c r="G68" s="10" t="str">
        <f>'Table-1'!G68</f>
        <v/>
      </c>
      <c r="H68" s="10" t="str">
        <f>'Table-1'!H68</f>
        <v/>
      </c>
      <c r="I68" s="10" t="str">
        <f>'Table-1'!I68</f>
        <v/>
      </c>
      <c r="J68" s="10" t="str">
        <f>'Table-1'!J68</f>
        <v/>
      </c>
    </row>
    <row r="69" spans="1:10" x14ac:dyDescent="0.3">
      <c r="A69" s="44" t="str">
        <f>'Table-1'!A69</f>
        <v/>
      </c>
      <c r="B69" s="85" t="str">
        <f>'Table-1'!B69</f>
        <v/>
      </c>
      <c r="C69" s="85" t="str">
        <f>'Table-1'!C69</f>
        <v/>
      </c>
      <c r="D69" s="85" t="str">
        <f>'Table-1'!D69</f>
        <v/>
      </c>
      <c r="E69" s="85" t="str">
        <f>'Table-1'!E69</f>
        <v/>
      </c>
      <c r="F69" s="85" t="str">
        <f>'Table-1'!F69</f>
        <v/>
      </c>
      <c r="G69" s="10" t="str">
        <f>'Table-1'!G69</f>
        <v/>
      </c>
      <c r="H69" s="10" t="str">
        <f>'Table-1'!H69</f>
        <v/>
      </c>
      <c r="I69" s="10" t="str">
        <f>'Table-1'!I69</f>
        <v/>
      </c>
      <c r="J69" s="10" t="str">
        <f>'Table-1'!J69</f>
        <v/>
      </c>
    </row>
    <row r="70" spans="1:10" x14ac:dyDescent="0.3">
      <c r="A70" s="44" t="str">
        <f>'Table-1'!A70</f>
        <v/>
      </c>
      <c r="B70" s="85" t="str">
        <f>'Table-1'!B70</f>
        <v/>
      </c>
      <c r="C70" s="85" t="str">
        <f>'Table-1'!C70</f>
        <v/>
      </c>
      <c r="D70" s="85" t="str">
        <f>'Table-1'!D70</f>
        <v/>
      </c>
      <c r="E70" s="85" t="str">
        <f>'Table-1'!E70</f>
        <v/>
      </c>
      <c r="F70" s="85" t="str">
        <f>'Table-1'!F70</f>
        <v/>
      </c>
      <c r="G70" s="10" t="str">
        <f>'Table-1'!G70</f>
        <v/>
      </c>
      <c r="H70" s="10" t="str">
        <f>'Table-1'!H70</f>
        <v/>
      </c>
      <c r="I70" s="10" t="str">
        <f>'Table-1'!I70</f>
        <v/>
      </c>
      <c r="J70" s="10" t="str">
        <f>'Table-1'!J70</f>
        <v/>
      </c>
    </row>
    <row r="71" spans="1:10" x14ac:dyDescent="0.3">
      <c r="A71" s="44" t="str">
        <f>'Table-1'!A71</f>
        <v/>
      </c>
      <c r="B71" s="85" t="str">
        <f>'Table-1'!B71</f>
        <v/>
      </c>
      <c r="C71" s="85" t="str">
        <f>'Table-1'!C71</f>
        <v/>
      </c>
      <c r="D71" s="85" t="str">
        <f>'Table-1'!D71</f>
        <v/>
      </c>
      <c r="E71" s="85" t="str">
        <f>'Table-1'!E71</f>
        <v/>
      </c>
      <c r="F71" s="85" t="str">
        <f>'Table-1'!F71</f>
        <v/>
      </c>
      <c r="G71" s="10" t="str">
        <f>'Table-1'!G71</f>
        <v/>
      </c>
      <c r="H71" s="10" t="str">
        <f>'Table-1'!H71</f>
        <v/>
      </c>
      <c r="I71" s="10" t="str">
        <f>'Table-1'!I71</f>
        <v/>
      </c>
      <c r="J71" s="10" t="str">
        <f>'Table-1'!J71</f>
        <v/>
      </c>
    </row>
    <row r="72" spans="1:10" x14ac:dyDescent="0.3">
      <c r="A72" s="44" t="str">
        <f>'Table-1'!A72</f>
        <v/>
      </c>
      <c r="B72" s="85" t="str">
        <f>'Table-1'!B72</f>
        <v/>
      </c>
      <c r="C72" s="85" t="str">
        <f>'Table-1'!C72</f>
        <v/>
      </c>
      <c r="D72" s="85" t="str">
        <f>'Table-1'!D72</f>
        <v/>
      </c>
      <c r="E72" s="85" t="str">
        <f>'Table-1'!E72</f>
        <v/>
      </c>
      <c r="F72" s="85" t="str">
        <f>'Table-1'!F72</f>
        <v/>
      </c>
      <c r="G72" s="10" t="str">
        <f>'Table-1'!G72</f>
        <v/>
      </c>
      <c r="H72" s="10" t="str">
        <f>'Table-1'!H72</f>
        <v/>
      </c>
      <c r="I72" s="10" t="str">
        <f>'Table-1'!I72</f>
        <v/>
      </c>
      <c r="J72" s="10" t="str">
        <f>'Table-1'!J72</f>
        <v/>
      </c>
    </row>
    <row r="73" spans="1:10" x14ac:dyDescent="0.3">
      <c r="A73" s="44" t="str">
        <f>'Table-1'!A73</f>
        <v/>
      </c>
      <c r="B73" s="85" t="str">
        <f>'Table-1'!B73</f>
        <v/>
      </c>
      <c r="C73" s="85" t="str">
        <f>'Table-1'!C73</f>
        <v/>
      </c>
      <c r="D73" s="85" t="str">
        <f>'Table-1'!D73</f>
        <v/>
      </c>
      <c r="E73" s="85" t="str">
        <f>'Table-1'!E73</f>
        <v/>
      </c>
      <c r="F73" s="85" t="str">
        <f>'Table-1'!F73</f>
        <v/>
      </c>
      <c r="G73" s="10" t="str">
        <f>'Table-1'!G73</f>
        <v/>
      </c>
      <c r="H73" s="10" t="str">
        <f>'Table-1'!H73</f>
        <v/>
      </c>
      <c r="I73" s="10" t="str">
        <f>'Table-1'!I73</f>
        <v/>
      </c>
      <c r="J73" s="10" t="str">
        <f>'Table-1'!J73</f>
        <v/>
      </c>
    </row>
    <row r="74" spans="1:10" x14ac:dyDescent="0.3">
      <c r="A74" s="44" t="str">
        <f>'Table-1'!A74</f>
        <v/>
      </c>
      <c r="B74" s="85" t="str">
        <f>'Table-1'!B74</f>
        <v/>
      </c>
      <c r="C74" s="85" t="str">
        <f>'Table-1'!C74</f>
        <v/>
      </c>
      <c r="D74" s="85" t="str">
        <f>'Table-1'!D74</f>
        <v/>
      </c>
      <c r="E74" s="85" t="str">
        <f>'Table-1'!E74</f>
        <v/>
      </c>
      <c r="F74" s="85" t="str">
        <f>'Table-1'!F74</f>
        <v/>
      </c>
      <c r="G74" s="10" t="str">
        <f>'Table-1'!G74</f>
        <v/>
      </c>
      <c r="H74" s="10" t="str">
        <f>'Table-1'!H74</f>
        <v/>
      </c>
      <c r="I74" s="10" t="str">
        <f>'Table-1'!I74</f>
        <v/>
      </c>
      <c r="J74" s="10" t="str">
        <f>'Table-1'!J74</f>
        <v/>
      </c>
    </row>
    <row r="75" spans="1:10" x14ac:dyDescent="0.3">
      <c r="A75" s="44" t="str">
        <f>'Table-1'!A75</f>
        <v/>
      </c>
      <c r="B75" s="85" t="str">
        <f>'Table-1'!B75</f>
        <v/>
      </c>
      <c r="C75" s="85" t="str">
        <f>'Table-1'!C75</f>
        <v/>
      </c>
      <c r="D75" s="85" t="str">
        <f>'Table-1'!D75</f>
        <v/>
      </c>
      <c r="E75" s="85" t="str">
        <f>'Table-1'!E75</f>
        <v/>
      </c>
      <c r="F75" s="85" t="str">
        <f>'Table-1'!F75</f>
        <v/>
      </c>
      <c r="G75" s="10" t="str">
        <f>'Table-1'!G75</f>
        <v/>
      </c>
      <c r="H75" s="10" t="str">
        <f>'Table-1'!H75</f>
        <v/>
      </c>
      <c r="I75" s="10" t="str">
        <f>'Table-1'!I75</f>
        <v/>
      </c>
      <c r="J75" s="10" t="str">
        <f>'Table-1'!J75</f>
        <v/>
      </c>
    </row>
    <row r="76" spans="1:10" x14ac:dyDescent="0.3">
      <c r="A76" s="44" t="str">
        <f>'Table-1'!A76</f>
        <v/>
      </c>
      <c r="B76" s="85" t="str">
        <f>'Table-1'!B76</f>
        <v/>
      </c>
      <c r="C76" s="85" t="str">
        <f>'Table-1'!C76</f>
        <v/>
      </c>
      <c r="D76" s="85" t="str">
        <f>'Table-1'!D76</f>
        <v/>
      </c>
      <c r="E76" s="85" t="str">
        <f>'Table-1'!E76</f>
        <v/>
      </c>
      <c r="F76" s="85" t="str">
        <f>'Table-1'!F76</f>
        <v/>
      </c>
      <c r="G76" s="10" t="str">
        <f>'Table-1'!G76</f>
        <v/>
      </c>
      <c r="H76" s="10" t="str">
        <f>'Table-1'!H76</f>
        <v/>
      </c>
      <c r="I76" s="10" t="str">
        <f>'Table-1'!I76</f>
        <v/>
      </c>
      <c r="J76" s="10" t="str">
        <f>'Table-1'!J76</f>
        <v/>
      </c>
    </row>
    <row r="77" spans="1:10" x14ac:dyDescent="0.3">
      <c r="A77" s="44" t="str">
        <f>'Table-1'!A77</f>
        <v/>
      </c>
      <c r="B77" s="85" t="str">
        <f>'Table-1'!B77</f>
        <v/>
      </c>
      <c r="C77" s="85" t="str">
        <f>'Table-1'!C77</f>
        <v/>
      </c>
      <c r="D77" s="85" t="str">
        <f>'Table-1'!D77</f>
        <v/>
      </c>
      <c r="E77" s="85" t="str">
        <f>'Table-1'!E77</f>
        <v/>
      </c>
      <c r="F77" s="85" t="str">
        <f>'Table-1'!F77</f>
        <v/>
      </c>
      <c r="G77" s="10" t="str">
        <f>'Table-1'!G77</f>
        <v/>
      </c>
      <c r="H77" s="10" t="str">
        <f>'Table-1'!H77</f>
        <v/>
      </c>
      <c r="I77" s="10" t="str">
        <f>'Table-1'!I77</f>
        <v/>
      </c>
      <c r="J77" s="10" t="str">
        <f>'Table-1'!J77</f>
        <v/>
      </c>
    </row>
    <row r="78" spans="1:10" x14ac:dyDescent="0.3">
      <c r="A78" s="44" t="str">
        <f>'Table-1'!A78</f>
        <v/>
      </c>
      <c r="B78" s="85" t="str">
        <f>'Table-1'!B78</f>
        <v/>
      </c>
      <c r="C78" s="85" t="str">
        <f>'Table-1'!C78</f>
        <v/>
      </c>
      <c r="D78" s="85" t="str">
        <f>'Table-1'!D78</f>
        <v/>
      </c>
      <c r="E78" s="85" t="str">
        <f>'Table-1'!E78</f>
        <v/>
      </c>
      <c r="F78" s="85" t="str">
        <f>'Table-1'!F78</f>
        <v/>
      </c>
      <c r="G78" s="10" t="str">
        <f>'Table-1'!G78</f>
        <v/>
      </c>
      <c r="H78" s="10" t="str">
        <f>'Table-1'!H78</f>
        <v/>
      </c>
      <c r="I78" s="10" t="str">
        <f>'Table-1'!I78</f>
        <v/>
      </c>
      <c r="J78" s="10" t="str">
        <f>'Table-1'!J78</f>
        <v/>
      </c>
    </row>
    <row r="79" spans="1:10" x14ac:dyDescent="0.3">
      <c r="A79" s="44" t="str">
        <f>'Table-1'!A79</f>
        <v/>
      </c>
      <c r="B79" s="85" t="str">
        <f>'Table-1'!B79</f>
        <v/>
      </c>
      <c r="C79" s="85" t="str">
        <f>'Table-1'!C79</f>
        <v/>
      </c>
      <c r="D79" s="85" t="str">
        <f>'Table-1'!D79</f>
        <v/>
      </c>
      <c r="E79" s="85" t="str">
        <f>'Table-1'!E79</f>
        <v/>
      </c>
      <c r="F79" s="85" t="str">
        <f>'Table-1'!F79</f>
        <v/>
      </c>
      <c r="G79" s="10" t="str">
        <f>'Table-1'!G79</f>
        <v/>
      </c>
      <c r="H79" s="10" t="str">
        <f>'Table-1'!H79</f>
        <v/>
      </c>
      <c r="I79" s="10" t="str">
        <f>'Table-1'!I79</f>
        <v/>
      </c>
      <c r="J79" s="10" t="str">
        <f>'Table-1'!J79</f>
        <v/>
      </c>
    </row>
    <row r="80" spans="1:10" x14ac:dyDescent="0.3">
      <c r="A80" s="44" t="str">
        <f>'Table-1'!A80</f>
        <v/>
      </c>
      <c r="B80" s="85" t="str">
        <f>'Table-1'!B80</f>
        <v/>
      </c>
      <c r="C80" s="85" t="str">
        <f>'Table-1'!C80</f>
        <v/>
      </c>
      <c r="D80" s="85" t="str">
        <f>'Table-1'!D80</f>
        <v/>
      </c>
      <c r="E80" s="85" t="str">
        <f>'Table-1'!E80</f>
        <v/>
      </c>
      <c r="F80" s="85" t="str">
        <f>'Table-1'!F80</f>
        <v/>
      </c>
      <c r="G80" s="10" t="str">
        <f>'Table-1'!G80</f>
        <v/>
      </c>
      <c r="H80" s="10" t="str">
        <f>'Table-1'!H80</f>
        <v/>
      </c>
      <c r="I80" s="10" t="str">
        <f>'Table-1'!I80</f>
        <v/>
      </c>
      <c r="J80" s="10" t="str">
        <f>'Table-1'!J80</f>
        <v/>
      </c>
    </row>
    <row r="81" spans="1:10" x14ac:dyDescent="0.3">
      <c r="A81" s="44" t="str">
        <f>'Table-1'!A81</f>
        <v/>
      </c>
      <c r="B81" s="85" t="str">
        <f>'Table-1'!B81</f>
        <v/>
      </c>
      <c r="C81" s="85" t="str">
        <f>'Table-1'!C81</f>
        <v/>
      </c>
      <c r="D81" s="85" t="str">
        <f>'Table-1'!D81</f>
        <v/>
      </c>
      <c r="E81" s="85" t="str">
        <f>'Table-1'!E81</f>
        <v/>
      </c>
      <c r="F81" s="85" t="str">
        <f>'Table-1'!F81</f>
        <v/>
      </c>
      <c r="G81" s="10" t="str">
        <f>'Table-1'!G81</f>
        <v/>
      </c>
      <c r="H81" s="10" t="str">
        <f>'Table-1'!H81</f>
        <v/>
      </c>
      <c r="I81" s="10" t="str">
        <f>'Table-1'!I81</f>
        <v/>
      </c>
      <c r="J81" s="10" t="str">
        <f>'Table-1'!J81</f>
        <v/>
      </c>
    </row>
    <row r="82" spans="1:10" x14ac:dyDescent="0.3">
      <c r="A82" s="44" t="str">
        <f>'Table-1'!A82</f>
        <v/>
      </c>
      <c r="B82" s="85" t="str">
        <f>'Table-1'!B82</f>
        <v/>
      </c>
      <c r="C82" s="85" t="str">
        <f>'Table-1'!C82</f>
        <v/>
      </c>
      <c r="D82" s="85" t="str">
        <f>'Table-1'!D82</f>
        <v/>
      </c>
      <c r="E82" s="85" t="str">
        <f>'Table-1'!E82</f>
        <v/>
      </c>
      <c r="F82" s="85" t="str">
        <f>'Table-1'!F82</f>
        <v/>
      </c>
      <c r="G82" s="10" t="str">
        <f>'Table-1'!G82</f>
        <v/>
      </c>
      <c r="H82" s="10" t="str">
        <f>'Table-1'!H82</f>
        <v/>
      </c>
      <c r="I82" s="10" t="str">
        <f>'Table-1'!I82</f>
        <v/>
      </c>
      <c r="J82" s="10" t="str">
        <f>'Table-1'!J82</f>
        <v/>
      </c>
    </row>
    <row r="83" spans="1:10" x14ac:dyDescent="0.3">
      <c r="A83" s="44" t="str">
        <f>'Table-1'!A83</f>
        <v/>
      </c>
      <c r="B83" s="85" t="str">
        <f>'Table-1'!B83</f>
        <v/>
      </c>
      <c r="C83" s="85" t="str">
        <f>'Table-1'!C83</f>
        <v/>
      </c>
      <c r="D83" s="85" t="str">
        <f>'Table-1'!D83</f>
        <v/>
      </c>
      <c r="E83" s="85" t="str">
        <f>'Table-1'!E83</f>
        <v/>
      </c>
      <c r="F83" s="85" t="str">
        <f>'Table-1'!F83</f>
        <v/>
      </c>
      <c r="G83" s="10" t="str">
        <f>'Table-1'!G83</f>
        <v/>
      </c>
      <c r="H83" s="10" t="str">
        <f>'Table-1'!H83</f>
        <v/>
      </c>
      <c r="I83" s="10" t="str">
        <f>'Table-1'!I83</f>
        <v/>
      </c>
      <c r="J83" s="10" t="str">
        <f>'Table-1'!J83</f>
        <v/>
      </c>
    </row>
    <row r="84" spans="1:10" x14ac:dyDescent="0.3">
      <c r="A84" s="44" t="str">
        <f>'Table-1'!A84</f>
        <v/>
      </c>
      <c r="B84" s="85" t="str">
        <f>'Table-1'!B84</f>
        <v/>
      </c>
      <c r="C84" s="85" t="str">
        <f>'Table-1'!C84</f>
        <v/>
      </c>
      <c r="D84" s="85" t="str">
        <f>'Table-1'!D84</f>
        <v/>
      </c>
      <c r="E84" s="85" t="str">
        <f>'Table-1'!E84</f>
        <v/>
      </c>
      <c r="F84" s="85" t="str">
        <f>'Table-1'!F84</f>
        <v/>
      </c>
      <c r="G84" s="10" t="str">
        <f>'Table-1'!G84</f>
        <v/>
      </c>
      <c r="H84" s="10" t="str">
        <f>'Table-1'!H84</f>
        <v/>
      </c>
      <c r="I84" s="10" t="str">
        <f>'Table-1'!I84</f>
        <v/>
      </c>
      <c r="J84" s="10" t="str">
        <f>'Table-1'!J84</f>
        <v/>
      </c>
    </row>
    <row r="85" spans="1:10" x14ac:dyDescent="0.3">
      <c r="A85" s="44" t="str">
        <f>'Table-1'!A85</f>
        <v/>
      </c>
      <c r="B85" s="85" t="str">
        <f>'Table-1'!B85</f>
        <v/>
      </c>
      <c r="C85" s="85" t="str">
        <f>'Table-1'!C85</f>
        <v/>
      </c>
      <c r="D85" s="85" t="str">
        <f>'Table-1'!D85</f>
        <v/>
      </c>
      <c r="E85" s="85" t="str">
        <f>'Table-1'!E85</f>
        <v/>
      </c>
      <c r="F85" s="85" t="str">
        <f>'Table-1'!F85</f>
        <v/>
      </c>
      <c r="G85" s="10" t="str">
        <f>'Table-1'!G85</f>
        <v/>
      </c>
      <c r="H85" s="10" t="str">
        <f>'Table-1'!H85</f>
        <v/>
      </c>
      <c r="I85" s="10" t="str">
        <f>'Table-1'!I85</f>
        <v/>
      </c>
      <c r="J85" s="10" t="str">
        <f>'Table-1'!J85</f>
        <v/>
      </c>
    </row>
    <row r="86" spans="1:10" x14ac:dyDescent="0.3">
      <c r="A86" s="44" t="str">
        <f>'Table-1'!A86</f>
        <v/>
      </c>
      <c r="B86" s="85" t="str">
        <f>'Table-1'!B86</f>
        <v/>
      </c>
      <c r="C86" s="85" t="str">
        <f>'Table-1'!C86</f>
        <v/>
      </c>
      <c r="D86" s="85" t="str">
        <f>'Table-1'!D86</f>
        <v/>
      </c>
      <c r="E86" s="85" t="str">
        <f>'Table-1'!E86</f>
        <v/>
      </c>
      <c r="F86" s="85" t="str">
        <f>'Table-1'!F86</f>
        <v/>
      </c>
      <c r="G86" s="10" t="str">
        <f>'Table-1'!G86</f>
        <v/>
      </c>
      <c r="H86" s="10" t="str">
        <f>'Table-1'!H86</f>
        <v/>
      </c>
      <c r="I86" s="10" t="str">
        <f>'Table-1'!I86</f>
        <v/>
      </c>
      <c r="J86" s="10" t="str">
        <f>'Table-1'!J86</f>
        <v/>
      </c>
    </row>
    <row r="87" spans="1:10" x14ac:dyDescent="0.3">
      <c r="A87" s="44" t="str">
        <f>'Table-1'!A87</f>
        <v/>
      </c>
      <c r="B87" s="85" t="str">
        <f>'Table-1'!B87</f>
        <v/>
      </c>
      <c r="C87" s="85" t="str">
        <f>'Table-1'!C87</f>
        <v/>
      </c>
      <c r="D87" s="85" t="str">
        <f>'Table-1'!D87</f>
        <v/>
      </c>
      <c r="E87" s="85" t="str">
        <f>'Table-1'!E87</f>
        <v/>
      </c>
      <c r="F87" s="85" t="str">
        <f>'Table-1'!F87</f>
        <v/>
      </c>
      <c r="G87" s="10" t="str">
        <f>'Table-1'!G87</f>
        <v/>
      </c>
      <c r="H87" s="10" t="str">
        <f>'Table-1'!H87</f>
        <v/>
      </c>
      <c r="I87" s="10" t="str">
        <f>'Table-1'!I87</f>
        <v/>
      </c>
      <c r="J87" s="10" t="str">
        <f>'Table-1'!J87</f>
        <v/>
      </c>
    </row>
    <row r="88" spans="1:10" x14ac:dyDescent="0.3">
      <c r="A88" s="44" t="str">
        <f>'Table-1'!A88</f>
        <v/>
      </c>
      <c r="B88" s="85" t="str">
        <f>'Table-1'!B88</f>
        <v/>
      </c>
      <c r="C88" s="85" t="str">
        <f>'Table-1'!C88</f>
        <v/>
      </c>
      <c r="D88" s="85" t="str">
        <f>'Table-1'!D88</f>
        <v/>
      </c>
      <c r="E88" s="85" t="str">
        <f>'Table-1'!E88</f>
        <v/>
      </c>
      <c r="F88" s="85" t="str">
        <f>'Table-1'!F88</f>
        <v/>
      </c>
      <c r="G88" s="10" t="str">
        <f>'Table-1'!G88</f>
        <v/>
      </c>
      <c r="H88" s="10" t="str">
        <f>'Table-1'!H88</f>
        <v/>
      </c>
      <c r="I88" s="10" t="str">
        <f>'Table-1'!I88</f>
        <v/>
      </c>
      <c r="J88" s="10" t="str">
        <f>'Table-1'!J88</f>
        <v/>
      </c>
    </row>
    <row r="89" spans="1:10" x14ac:dyDescent="0.3">
      <c r="A89" s="44" t="str">
        <f>'Table-1'!A89</f>
        <v/>
      </c>
      <c r="B89" s="85" t="str">
        <f>'Table-1'!B89</f>
        <v/>
      </c>
      <c r="C89" s="85" t="str">
        <f>'Table-1'!C89</f>
        <v/>
      </c>
      <c r="D89" s="85" t="str">
        <f>'Table-1'!D89</f>
        <v/>
      </c>
      <c r="E89" s="85" t="str">
        <f>'Table-1'!E89</f>
        <v/>
      </c>
      <c r="F89" s="85" t="str">
        <f>'Table-1'!F89</f>
        <v/>
      </c>
      <c r="G89" s="10" t="str">
        <f>'Table-1'!G89</f>
        <v/>
      </c>
      <c r="H89" s="10" t="str">
        <f>'Table-1'!H89</f>
        <v/>
      </c>
      <c r="I89" s="10" t="str">
        <f>'Table-1'!I89</f>
        <v/>
      </c>
      <c r="J89" s="10" t="str">
        <f>'Table-1'!J89</f>
        <v/>
      </c>
    </row>
    <row r="90" spans="1:10" x14ac:dyDescent="0.3">
      <c r="A90" s="44" t="str">
        <f>'Table-1'!A90</f>
        <v/>
      </c>
      <c r="B90" s="85" t="str">
        <f>'Table-1'!B90</f>
        <v/>
      </c>
      <c r="C90" s="85" t="str">
        <f>'Table-1'!C90</f>
        <v/>
      </c>
      <c r="D90" s="85" t="str">
        <f>'Table-1'!D90</f>
        <v/>
      </c>
      <c r="E90" s="85" t="str">
        <f>'Table-1'!E90</f>
        <v/>
      </c>
      <c r="F90" s="85" t="str">
        <f>'Table-1'!F90</f>
        <v/>
      </c>
      <c r="G90" s="10" t="str">
        <f>'Table-1'!G90</f>
        <v/>
      </c>
      <c r="H90" s="10" t="str">
        <f>'Table-1'!H90</f>
        <v/>
      </c>
      <c r="I90" s="10" t="str">
        <f>'Table-1'!I90</f>
        <v/>
      </c>
      <c r="J90" s="10" t="str">
        <f>'Table-1'!J90</f>
        <v/>
      </c>
    </row>
    <row r="91" spans="1:10" x14ac:dyDescent="0.3">
      <c r="A91" s="44" t="str">
        <f>'Table-1'!A91</f>
        <v/>
      </c>
      <c r="B91" s="85" t="str">
        <f>'Table-1'!B91</f>
        <v/>
      </c>
      <c r="C91" s="85" t="str">
        <f>'Table-1'!C91</f>
        <v/>
      </c>
      <c r="D91" s="85" t="str">
        <f>'Table-1'!D91</f>
        <v/>
      </c>
      <c r="E91" s="85" t="str">
        <f>'Table-1'!E91</f>
        <v/>
      </c>
      <c r="F91" s="85" t="str">
        <f>'Table-1'!F91</f>
        <v/>
      </c>
      <c r="G91" s="10" t="str">
        <f>'Table-1'!G91</f>
        <v/>
      </c>
      <c r="H91" s="10" t="str">
        <f>'Table-1'!H91</f>
        <v/>
      </c>
      <c r="I91" s="10" t="str">
        <f>'Table-1'!I91</f>
        <v/>
      </c>
      <c r="J91" s="10" t="str">
        <f>'Table-1'!J91</f>
        <v/>
      </c>
    </row>
    <row r="92" spans="1:10" x14ac:dyDescent="0.3">
      <c r="A92" s="44" t="str">
        <f>'Table-1'!A92</f>
        <v/>
      </c>
      <c r="B92" s="85" t="str">
        <f>'Table-1'!B92</f>
        <v/>
      </c>
      <c r="C92" s="85" t="str">
        <f>'Table-1'!C92</f>
        <v/>
      </c>
      <c r="D92" s="85" t="str">
        <f>'Table-1'!D92</f>
        <v/>
      </c>
      <c r="E92" s="85" t="str">
        <f>'Table-1'!E92</f>
        <v/>
      </c>
      <c r="F92" s="85" t="str">
        <f>'Table-1'!F92</f>
        <v/>
      </c>
      <c r="G92" s="10" t="str">
        <f>'Table-1'!G92</f>
        <v/>
      </c>
      <c r="H92" s="10" t="str">
        <f>'Table-1'!H92</f>
        <v/>
      </c>
      <c r="I92" s="10" t="str">
        <f>'Table-1'!I92</f>
        <v/>
      </c>
      <c r="J92" s="10" t="str">
        <f>'Table-1'!J92</f>
        <v/>
      </c>
    </row>
    <row r="93" spans="1:10" x14ac:dyDescent="0.3">
      <c r="A93" s="44" t="str">
        <f>'Table-1'!A93</f>
        <v/>
      </c>
      <c r="B93" s="85" t="str">
        <f>'Table-1'!B93</f>
        <v/>
      </c>
      <c r="C93" s="85" t="str">
        <f>'Table-1'!C93</f>
        <v/>
      </c>
      <c r="D93" s="85" t="str">
        <f>'Table-1'!D93</f>
        <v/>
      </c>
      <c r="E93" s="85" t="str">
        <f>'Table-1'!E93</f>
        <v/>
      </c>
      <c r="F93" s="85" t="str">
        <f>'Table-1'!F93</f>
        <v/>
      </c>
      <c r="G93" s="10" t="str">
        <f>'Table-1'!G93</f>
        <v/>
      </c>
      <c r="H93" s="10" t="str">
        <f>'Table-1'!H93</f>
        <v/>
      </c>
      <c r="I93" s="10" t="str">
        <f>'Table-1'!I93</f>
        <v/>
      </c>
      <c r="J93" s="10" t="str">
        <f>'Table-1'!J93</f>
        <v/>
      </c>
    </row>
    <row r="94" spans="1:10" x14ac:dyDescent="0.3">
      <c r="A94" s="44" t="str">
        <f>'Table-1'!A94</f>
        <v/>
      </c>
      <c r="B94" s="85" t="str">
        <f>'Table-1'!B94</f>
        <v/>
      </c>
      <c r="C94" s="85" t="str">
        <f>'Table-1'!C94</f>
        <v/>
      </c>
      <c r="D94" s="85" t="str">
        <f>'Table-1'!D94</f>
        <v/>
      </c>
      <c r="E94" s="85" t="str">
        <f>'Table-1'!E94</f>
        <v/>
      </c>
      <c r="F94" s="85" t="str">
        <f>'Table-1'!F94</f>
        <v/>
      </c>
      <c r="G94" s="10" t="str">
        <f>'Table-1'!G94</f>
        <v/>
      </c>
      <c r="H94" s="10" t="str">
        <f>'Table-1'!H94</f>
        <v/>
      </c>
      <c r="I94" s="10" t="str">
        <f>'Table-1'!I94</f>
        <v/>
      </c>
      <c r="J94" s="10" t="str">
        <f>'Table-1'!J94</f>
        <v/>
      </c>
    </row>
    <row r="95" spans="1:10" x14ac:dyDescent="0.3">
      <c r="A95" s="44" t="str">
        <f>'Table-1'!A95</f>
        <v/>
      </c>
      <c r="B95" s="85" t="str">
        <f>'Table-1'!B95</f>
        <v/>
      </c>
      <c r="C95" s="85" t="str">
        <f>'Table-1'!C95</f>
        <v/>
      </c>
      <c r="D95" s="85" t="str">
        <f>'Table-1'!D95</f>
        <v/>
      </c>
      <c r="E95" s="85" t="str">
        <f>'Table-1'!E95</f>
        <v/>
      </c>
      <c r="F95" s="85" t="str">
        <f>'Table-1'!F95</f>
        <v/>
      </c>
      <c r="G95" s="10" t="str">
        <f>'Table-1'!G95</f>
        <v/>
      </c>
      <c r="H95" s="10" t="str">
        <f>'Table-1'!H95</f>
        <v/>
      </c>
      <c r="I95" s="10" t="str">
        <f>'Table-1'!I95</f>
        <v/>
      </c>
      <c r="J95" s="10" t="str">
        <f>'Table-1'!J95</f>
        <v/>
      </c>
    </row>
    <row r="96" spans="1:10" x14ac:dyDescent="0.3">
      <c r="A96" s="44" t="str">
        <f>'Table-1'!A96</f>
        <v/>
      </c>
      <c r="B96" s="85" t="str">
        <f>'Table-1'!B96</f>
        <v/>
      </c>
      <c r="C96" s="85" t="str">
        <f>'Table-1'!C96</f>
        <v/>
      </c>
      <c r="D96" s="85" t="str">
        <f>'Table-1'!D96</f>
        <v/>
      </c>
      <c r="E96" s="85" t="str">
        <f>'Table-1'!E96</f>
        <v/>
      </c>
      <c r="F96" s="85" t="str">
        <f>'Table-1'!F96</f>
        <v/>
      </c>
      <c r="G96" s="10" t="str">
        <f>'Table-1'!G96</f>
        <v/>
      </c>
      <c r="H96" s="10" t="str">
        <f>'Table-1'!H96</f>
        <v/>
      </c>
      <c r="I96" s="10" t="str">
        <f>'Table-1'!I96</f>
        <v/>
      </c>
      <c r="J96" s="10" t="str">
        <f>'Table-1'!J96</f>
        <v/>
      </c>
    </row>
    <row r="97" spans="1:10" x14ac:dyDescent="0.3">
      <c r="A97" s="44" t="str">
        <f>'Table-1'!A97</f>
        <v/>
      </c>
      <c r="B97" s="85" t="str">
        <f>'Table-1'!B97</f>
        <v/>
      </c>
      <c r="C97" s="85" t="str">
        <f>'Table-1'!C97</f>
        <v/>
      </c>
      <c r="D97" s="85" t="str">
        <f>'Table-1'!D97</f>
        <v/>
      </c>
      <c r="E97" s="85" t="str">
        <f>'Table-1'!E97</f>
        <v/>
      </c>
      <c r="F97" s="85" t="str">
        <f>'Table-1'!F97</f>
        <v/>
      </c>
      <c r="G97" s="10" t="str">
        <f>'Table-1'!G97</f>
        <v/>
      </c>
      <c r="H97" s="10" t="str">
        <f>'Table-1'!H97</f>
        <v/>
      </c>
      <c r="I97" s="10" t="str">
        <f>'Table-1'!I97</f>
        <v/>
      </c>
      <c r="J97" s="10" t="str">
        <f>'Table-1'!J97</f>
        <v/>
      </c>
    </row>
    <row r="98" spans="1:10" x14ac:dyDescent="0.3">
      <c r="A98" s="4" t="str">
        <f>'Table-1'!A98</f>
        <v>STATE:</v>
      </c>
      <c r="B98" s="83">
        <f>'Table-1'!B98</f>
        <v>9</v>
      </c>
      <c r="C98" s="83">
        <f>'Table-1'!C98</f>
        <v>9</v>
      </c>
      <c r="D98" s="83">
        <f>'Table-1'!D98</f>
        <v>0</v>
      </c>
      <c r="E98" s="83">
        <f>'Table-1'!E98</f>
        <v>0</v>
      </c>
      <c r="F98" s="83">
        <f>'Table-1'!F98</f>
        <v>9</v>
      </c>
      <c r="G98" s="84">
        <f>'Table-1'!G98</f>
        <v>100</v>
      </c>
      <c r="H98" s="84">
        <f>'Table-1'!H98</f>
        <v>0</v>
      </c>
      <c r="I98" s="84">
        <f>'Table-1'!I98</f>
        <v>0</v>
      </c>
      <c r="J98" s="84">
        <f>'Table-1'!J98</f>
        <v>100</v>
      </c>
    </row>
    <row r="99" spans="1:10" x14ac:dyDescent="0.3">
      <c r="A99" s="100" t="s">
        <v>65</v>
      </c>
      <c r="B99" s="100"/>
      <c r="C99" s="100"/>
      <c r="D99" s="100"/>
      <c r="E99" s="100"/>
      <c r="F99" s="100"/>
      <c r="G99" s="100"/>
      <c r="H99" s="100"/>
      <c r="I99" s="100"/>
      <c r="J99" s="100"/>
    </row>
    <row r="100" spans="1:10" x14ac:dyDescent="0.3">
      <c r="A100" s="101" t="s">
        <v>49</v>
      </c>
      <c r="B100" s="101"/>
      <c r="C100" s="101"/>
      <c r="D100" s="101"/>
      <c r="E100" s="101"/>
      <c r="F100" s="101"/>
      <c r="G100" s="101"/>
      <c r="H100" s="101"/>
      <c r="I100" s="101"/>
      <c r="J100" s="101"/>
    </row>
    <row r="101" spans="1:10" s="43" customFormat="1" ht="3" customHeight="1" x14ac:dyDescent="0.3"/>
    <row r="102" spans="1:10" x14ac:dyDescent="0.3">
      <c r="A102" s="110" t="s">
        <v>142</v>
      </c>
      <c r="B102" s="110"/>
      <c r="C102" s="110"/>
      <c r="D102" s="110"/>
      <c r="E102" s="110"/>
      <c r="F102" s="110"/>
      <c r="G102" s="110"/>
      <c r="H102" s="110"/>
      <c r="I102" s="110"/>
      <c r="J102" s="110"/>
    </row>
    <row r="103" spans="1:10" x14ac:dyDescent="0.3">
      <c r="A103" s="56" t="s">
        <v>6</v>
      </c>
      <c r="B103" s="111" t="str">
        <f>'Table-1'!M3</f>
        <v>PUDUCHERRY(34)</v>
      </c>
      <c r="C103" s="113"/>
      <c r="D103" s="52" t="s">
        <v>1</v>
      </c>
      <c r="E103" s="51" t="str">
        <f>'Table-1'!P3</f>
        <v>2024-25</v>
      </c>
      <c r="F103" s="52" t="s">
        <v>47</v>
      </c>
      <c r="G103" s="51" t="str">
        <f>'Table-1'!R3</f>
        <v>RABI I(4)</v>
      </c>
      <c r="H103" s="52" t="s">
        <v>3</v>
      </c>
      <c r="I103" s="113" t="str">
        <f>'Table-1'!T3</f>
        <v>STATE(2)</v>
      </c>
      <c r="J103" s="113"/>
    </row>
    <row r="104" spans="1:10" x14ac:dyDescent="0.3">
      <c r="A104" s="106" t="s">
        <v>63</v>
      </c>
      <c r="B104" s="106" t="s">
        <v>155</v>
      </c>
      <c r="C104" s="109" t="s">
        <v>156</v>
      </c>
      <c r="D104" s="109"/>
      <c r="E104" s="109"/>
      <c r="F104" s="109"/>
      <c r="G104" s="112" t="s">
        <v>64</v>
      </c>
      <c r="H104" s="112"/>
      <c r="I104" s="112"/>
      <c r="J104" s="112"/>
    </row>
    <row r="105" spans="1:10" x14ac:dyDescent="0.3">
      <c r="A105" s="107"/>
      <c r="B105" s="107"/>
      <c r="C105" s="102" t="s">
        <v>152</v>
      </c>
      <c r="D105" s="102" t="s">
        <v>153</v>
      </c>
      <c r="E105" s="102" t="s">
        <v>154</v>
      </c>
      <c r="F105" s="104" t="s">
        <v>23</v>
      </c>
      <c r="G105" s="102" t="s">
        <v>152</v>
      </c>
      <c r="H105" s="102" t="s">
        <v>153</v>
      </c>
      <c r="I105" s="102" t="s">
        <v>154</v>
      </c>
      <c r="J105" s="104" t="s">
        <v>23</v>
      </c>
    </row>
    <row r="106" spans="1:10" x14ac:dyDescent="0.3">
      <c r="A106" s="107"/>
      <c r="B106" s="107"/>
      <c r="C106" s="102"/>
      <c r="D106" s="102"/>
      <c r="E106" s="102"/>
      <c r="F106" s="104"/>
      <c r="G106" s="102"/>
      <c r="H106" s="102"/>
      <c r="I106" s="102"/>
      <c r="J106" s="104"/>
    </row>
    <row r="107" spans="1:10" x14ac:dyDescent="0.3">
      <c r="A107" s="107"/>
      <c r="B107" s="107"/>
      <c r="C107" s="102"/>
      <c r="D107" s="102"/>
      <c r="E107" s="102"/>
      <c r="F107" s="104"/>
      <c r="G107" s="102"/>
      <c r="H107" s="102"/>
      <c r="I107" s="102"/>
      <c r="J107" s="104"/>
    </row>
    <row r="108" spans="1:10" x14ac:dyDescent="0.3">
      <c r="A108" s="107"/>
      <c r="B108" s="107"/>
      <c r="C108" s="102"/>
      <c r="D108" s="102"/>
      <c r="E108" s="102"/>
      <c r="F108" s="104"/>
      <c r="G108" s="102"/>
      <c r="H108" s="102"/>
      <c r="I108" s="102"/>
      <c r="J108" s="104"/>
    </row>
    <row r="109" spans="1:10" x14ac:dyDescent="0.3">
      <c r="A109" s="108"/>
      <c r="B109" s="108"/>
      <c r="C109" s="103"/>
      <c r="D109" s="103"/>
      <c r="E109" s="103"/>
      <c r="F109" s="105"/>
      <c r="G109" s="103"/>
      <c r="H109" s="103"/>
      <c r="I109" s="103"/>
      <c r="J109" s="105"/>
    </row>
    <row r="110" spans="1:1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7</v>
      </c>
      <c r="G110" s="4">
        <v>8</v>
      </c>
      <c r="H110" s="4">
        <v>9</v>
      </c>
      <c r="I110" s="4">
        <v>10</v>
      </c>
      <c r="J110" s="4">
        <v>11</v>
      </c>
    </row>
    <row r="111" spans="1:10" x14ac:dyDescent="0.3">
      <c r="A111" s="44" t="str">
        <f>'Table-1'!L11</f>
        <v/>
      </c>
      <c r="B111" s="85" t="str">
        <f>'Table-1'!M11</f>
        <v/>
      </c>
      <c r="C111" s="85" t="str">
        <f>'Table-1'!N11</f>
        <v/>
      </c>
      <c r="D111" s="85" t="str">
        <f>'Table-1'!O11</f>
        <v/>
      </c>
      <c r="E111" s="85" t="str">
        <f>'Table-1'!P11</f>
        <v/>
      </c>
      <c r="F111" s="85" t="str">
        <f>'Table-1'!Q11</f>
        <v/>
      </c>
      <c r="G111" s="10" t="str">
        <f>'Table-1'!R11</f>
        <v/>
      </c>
      <c r="H111" s="10" t="str">
        <f>'Table-1'!S11</f>
        <v/>
      </c>
      <c r="I111" s="10" t="str">
        <f>'Table-1'!T11</f>
        <v/>
      </c>
      <c r="J111" s="10" t="str">
        <f>'Table-1'!U11</f>
        <v/>
      </c>
    </row>
    <row r="112" spans="1:10" x14ac:dyDescent="0.3">
      <c r="A112" s="44">
        <f>'Table-1'!L12</f>
        <v>2</v>
      </c>
      <c r="B112" s="85">
        <f>'Table-1'!M12</f>
        <v>6</v>
      </c>
      <c r="C112" s="85">
        <f>'Table-1'!N12</f>
        <v>6</v>
      </c>
      <c r="D112" s="85">
        <f>'Table-1'!O12</f>
        <v>0</v>
      </c>
      <c r="E112" s="85">
        <f>'Table-1'!P12</f>
        <v>0</v>
      </c>
      <c r="F112" s="85">
        <f>'Table-1'!Q12</f>
        <v>6</v>
      </c>
      <c r="G112" s="10">
        <f>'Table-1'!R12</f>
        <v>100</v>
      </c>
      <c r="H112" s="10">
        <f>'Table-1'!S12</f>
        <v>0</v>
      </c>
      <c r="I112" s="10">
        <f>'Table-1'!T12</f>
        <v>0</v>
      </c>
      <c r="J112" s="10">
        <f>'Table-1'!U12</f>
        <v>100</v>
      </c>
    </row>
    <row r="113" spans="1:10" x14ac:dyDescent="0.3">
      <c r="A113" s="44" t="str">
        <f>'Table-1'!L13</f>
        <v/>
      </c>
      <c r="B113" s="85" t="str">
        <f>'Table-1'!M13</f>
        <v/>
      </c>
      <c r="C113" s="85" t="str">
        <f>'Table-1'!N13</f>
        <v/>
      </c>
      <c r="D113" s="85" t="str">
        <f>'Table-1'!O13</f>
        <v/>
      </c>
      <c r="E113" s="85" t="str">
        <f>'Table-1'!P13</f>
        <v/>
      </c>
      <c r="F113" s="85" t="str">
        <f>'Table-1'!Q13</f>
        <v/>
      </c>
      <c r="G113" s="10" t="str">
        <f>'Table-1'!R13</f>
        <v/>
      </c>
      <c r="H113" s="10" t="str">
        <f>'Table-1'!S13</f>
        <v/>
      </c>
      <c r="I113" s="10" t="str">
        <f>'Table-1'!T13</f>
        <v/>
      </c>
      <c r="J113" s="10" t="str">
        <f>'Table-1'!U13</f>
        <v/>
      </c>
    </row>
    <row r="114" spans="1:10" x14ac:dyDescent="0.3">
      <c r="A114" s="44">
        <f>'Table-1'!L14</f>
        <v>4</v>
      </c>
      <c r="B114" s="85">
        <f>'Table-1'!M14</f>
        <v>3</v>
      </c>
      <c r="C114" s="85">
        <f>'Table-1'!N14</f>
        <v>3</v>
      </c>
      <c r="D114" s="85">
        <f>'Table-1'!O14</f>
        <v>0</v>
      </c>
      <c r="E114" s="85">
        <f>'Table-1'!P14</f>
        <v>0</v>
      </c>
      <c r="F114" s="85">
        <f>'Table-1'!Q14</f>
        <v>3</v>
      </c>
      <c r="G114" s="10">
        <f>'Table-1'!R14</f>
        <v>100</v>
      </c>
      <c r="H114" s="10">
        <f>'Table-1'!S14</f>
        <v>0</v>
      </c>
      <c r="I114" s="10">
        <f>'Table-1'!T14</f>
        <v>0</v>
      </c>
      <c r="J114" s="10">
        <f>'Table-1'!U14</f>
        <v>100</v>
      </c>
    </row>
    <row r="115" spans="1:10" x14ac:dyDescent="0.3">
      <c r="A115" s="44" t="str">
        <f>'Table-1'!L15</f>
        <v/>
      </c>
      <c r="B115" s="85" t="str">
        <f>'Table-1'!M15</f>
        <v/>
      </c>
      <c r="C115" s="85" t="str">
        <f>'Table-1'!N15</f>
        <v/>
      </c>
      <c r="D115" s="85" t="str">
        <f>'Table-1'!O15</f>
        <v/>
      </c>
      <c r="E115" s="85" t="str">
        <f>'Table-1'!P15</f>
        <v/>
      </c>
      <c r="F115" s="85" t="str">
        <f>'Table-1'!Q15</f>
        <v/>
      </c>
      <c r="G115" s="10" t="str">
        <f>'Table-1'!R15</f>
        <v/>
      </c>
      <c r="H115" s="10" t="str">
        <f>'Table-1'!S15</f>
        <v/>
      </c>
      <c r="I115" s="10" t="str">
        <f>'Table-1'!T15</f>
        <v/>
      </c>
      <c r="J115" s="10" t="str">
        <f>'Table-1'!U15</f>
        <v/>
      </c>
    </row>
    <row r="116" spans="1:10" x14ac:dyDescent="0.3">
      <c r="A116" s="44" t="str">
        <f>'Table-1'!L16</f>
        <v/>
      </c>
      <c r="B116" s="85" t="str">
        <f>'Table-1'!M16</f>
        <v/>
      </c>
      <c r="C116" s="85" t="str">
        <f>'Table-1'!N16</f>
        <v/>
      </c>
      <c r="D116" s="85" t="str">
        <f>'Table-1'!O16</f>
        <v/>
      </c>
      <c r="E116" s="85" t="str">
        <f>'Table-1'!P16</f>
        <v/>
      </c>
      <c r="F116" s="85" t="str">
        <f>'Table-1'!Q16</f>
        <v/>
      </c>
      <c r="G116" s="10" t="str">
        <f>'Table-1'!R16</f>
        <v/>
      </c>
      <c r="H116" s="10" t="str">
        <f>'Table-1'!S16</f>
        <v/>
      </c>
      <c r="I116" s="10" t="str">
        <f>'Table-1'!T16</f>
        <v/>
      </c>
      <c r="J116" s="10" t="str">
        <f>'Table-1'!U16</f>
        <v/>
      </c>
    </row>
    <row r="117" spans="1:10" x14ac:dyDescent="0.3">
      <c r="A117" s="44" t="str">
        <f>'Table-1'!L17</f>
        <v/>
      </c>
      <c r="B117" s="85" t="str">
        <f>'Table-1'!M17</f>
        <v/>
      </c>
      <c r="C117" s="85" t="str">
        <f>'Table-1'!N17</f>
        <v/>
      </c>
      <c r="D117" s="85" t="str">
        <f>'Table-1'!O17</f>
        <v/>
      </c>
      <c r="E117" s="85" t="str">
        <f>'Table-1'!P17</f>
        <v/>
      </c>
      <c r="F117" s="85" t="str">
        <f>'Table-1'!Q17</f>
        <v/>
      </c>
      <c r="G117" s="10" t="str">
        <f>'Table-1'!R17</f>
        <v/>
      </c>
      <c r="H117" s="10" t="str">
        <f>'Table-1'!S17</f>
        <v/>
      </c>
      <c r="I117" s="10" t="str">
        <f>'Table-1'!T17</f>
        <v/>
      </c>
      <c r="J117" s="10" t="str">
        <f>'Table-1'!U17</f>
        <v/>
      </c>
    </row>
    <row r="118" spans="1:10" x14ac:dyDescent="0.3">
      <c r="A118" s="44" t="str">
        <f>'Table-1'!L18</f>
        <v/>
      </c>
      <c r="B118" s="85" t="str">
        <f>'Table-1'!M18</f>
        <v/>
      </c>
      <c r="C118" s="85" t="str">
        <f>'Table-1'!N18</f>
        <v/>
      </c>
      <c r="D118" s="85" t="str">
        <f>'Table-1'!O18</f>
        <v/>
      </c>
      <c r="E118" s="85" t="str">
        <f>'Table-1'!P18</f>
        <v/>
      </c>
      <c r="F118" s="85" t="str">
        <f>'Table-1'!Q18</f>
        <v/>
      </c>
      <c r="G118" s="10" t="str">
        <f>'Table-1'!R18</f>
        <v/>
      </c>
      <c r="H118" s="10" t="str">
        <f>'Table-1'!S18</f>
        <v/>
      </c>
      <c r="I118" s="10" t="str">
        <f>'Table-1'!T18</f>
        <v/>
      </c>
      <c r="J118" s="10" t="str">
        <f>'Table-1'!U18</f>
        <v/>
      </c>
    </row>
    <row r="119" spans="1:10" x14ac:dyDescent="0.3">
      <c r="A119" s="44" t="str">
        <f>'Table-1'!L19</f>
        <v/>
      </c>
      <c r="B119" s="85" t="str">
        <f>'Table-1'!M19</f>
        <v/>
      </c>
      <c r="C119" s="85" t="str">
        <f>'Table-1'!N19</f>
        <v/>
      </c>
      <c r="D119" s="85" t="str">
        <f>'Table-1'!O19</f>
        <v/>
      </c>
      <c r="E119" s="85" t="str">
        <f>'Table-1'!P19</f>
        <v/>
      </c>
      <c r="F119" s="85" t="str">
        <f>'Table-1'!Q19</f>
        <v/>
      </c>
      <c r="G119" s="10" t="str">
        <f>'Table-1'!R19</f>
        <v/>
      </c>
      <c r="H119" s="10" t="str">
        <f>'Table-1'!S19</f>
        <v/>
      </c>
      <c r="I119" s="10" t="str">
        <f>'Table-1'!T19</f>
        <v/>
      </c>
      <c r="J119" s="10" t="str">
        <f>'Table-1'!U19</f>
        <v/>
      </c>
    </row>
    <row r="120" spans="1:10" x14ac:dyDescent="0.3">
      <c r="A120" s="44" t="str">
        <f>'Table-1'!L20</f>
        <v/>
      </c>
      <c r="B120" s="85" t="str">
        <f>'Table-1'!M20</f>
        <v/>
      </c>
      <c r="C120" s="85" t="str">
        <f>'Table-1'!N20</f>
        <v/>
      </c>
      <c r="D120" s="85" t="str">
        <f>'Table-1'!O20</f>
        <v/>
      </c>
      <c r="E120" s="85" t="str">
        <f>'Table-1'!P20</f>
        <v/>
      </c>
      <c r="F120" s="85" t="str">
        <f>'Table-1'!Q20</f>
        <v/>
      </c>
      <c r="G120" s="10" t="str">
        <f>'Table-1'!R20</f>
        <v/>
      </c>
      <c r="H120" s="10" t="str">
        <f>'Table-1'!S20</f>
        <v/>
      </c>
      <c r="I120" s="10" t="str">
        <f>'Table-1'!T20</f>
        <v/>
      </c>
      <c r="J120" s="10" t="str">
        <f>'Table-1'!U20</f>
        <v/>
      </c>
    </row>
    <row r="121" spans="1:10" x14ac:dyDescent="0.3">
      <c r="A121" s="44" t="str">
        <f>'Table-1'!L21</f>
        <v/>
      </c>
      <c r="B121" s="85" t="str">
        <f>'Table-1'!M21</f>
        <v/>
      </c>
      <c r="C121" s="85" t="str">
        <f>'Table-1'!N21</f>
        <v/>
      </c>
      <c r="D121" s="85" t="str">
        <f>'Table-1'!O21</f>
        <v/>
      </c>
      <c r="E121" s="85" t="str">
        <f>'Table-1'!P21</f>
        <v/>
      </c>
      <c r="F121" s="85" t="str">
        <f>'Table-1'!Q21</f>
        <v/>
      </c>
      <c r="G121" s="10" t="str">
        <f>'Table-1'!R21</f>
        <v/>
      </c>
      <c r="H121" s="10" t="str">
        <f>'Table-1'!S21</f>
        <v/>
      </c>
      <c r="I121" s="10" t="str">
        <f>'Table-1'!T21</f>
        <v/>
      </c>
      <c r="J121" s="10" t="str">
        <f>'Table-1'!U21</f>
        <v/>
      </c>
    </row>
    <row r="122" spans="1:10" x14ac:dyDescent="0.3">
      <c r="A122" s="44" t="str">
        <f>'Table-1'!L22</f>
        <v/>
      </c>
      <c r="B122" s="85" t="str">
        <f>'Table-1'!M22</f>
        <v/>
      </c>
      <c r="C122" s="85" t="str">
        <f>'Table-1'!N22</f>
        <v/>
      </c>
      <c r="D122" s="85" t="str">
        <f>'Table-1'!O22</f>
        <v/>
      </c>
      <c r="E122" s="85" t="str">
        <f>'Table-1'!P22</f>
        <v/>
      </c>
      <c r="F122" s="85" t="str">
        <f>'Table-1'!Q22</f>
        <v/>
      </c>
      <c r="G122" s="10" t="str">
        <f>'Table-1'!R22</f>
        <v/>
      </c>
      <c r="H122" s="10" t="str">
        <f>'Table-1'!S22</f>
        <v/>
      </c>
      <c r="I122" s="10" t="str">
        <f>'Table-1'!T22</f>
        <v/>
      </c>
      <c r="J122" s="10" t="str">
        <f>'Table-1'!U22</f>
        <v/>
      </c>
    </row>
    <row r="123" spans="1:10" x14ac:dyDescent="0.3">
      <c r="A123" s="44" t="str">
        <f>'Table-1'!L23</f>
        <v/>
      </c>
      <c r="B123" s="85" t="str">
        <f>'Table-1'!M23</f>
        <v/>
      </c>
      <c r="C123" s="85" t="str">
        <f>'Table-1'!N23</f>
        <v/>
      </c>
      <c r="D123" s="85" t="str">
        <f>'Table-1'!O23</f>
        <v/>
      </c>
      <c r="E123" s="85" t="str">
        <f>'Table-1'!P23</f>
        <v/>
      </c>
      <c r="F123" s="85" t="str">
        <f>'Table-1'!Q23</f>
        <v/>
      </c>
      <c r="G123" s="10" t="str">
        <f>'Table-1'!R23</f>
        <v/>
      </c>
      <c r="H123" s="10" t="str">
        <f>'Table-1'!S23</f>
        <v/>
      </c>
      <c r="I123" s="10" t="str">
        <f>'Table-1'!T23</f>
        <v/>
      </c>
      <c r="J123" s="10" t="str">
        <f>'Table-1'!U23</f>
        <v/>
      </c>
    </row>
    <row r="124" spans="1:10" x14ac:dyDescent="0.3">
      <c r="A124" s="44" t="str">
        <f>'Table-1'!L24</f>
        <v/>
      </c>
      <c r="B124" s="85" t="str">
        <f>'Table-1'!M24</f>
        <v/>
      </c>
      <c r="C124" s="85" t="str">
        <f>'Table-1'!N24</f>
        <v/>
      </c>
      <c r="D124" s="85" t="str">
        <f>'Table-1'!O24</f>
        <v/>
      </c>
      <c r="E124" s="85" t="str">
        <f>'Table-1'!P24</f>
        <v/>
      </c>
      <c r="F124" s="85" t="str">
        <f>'Table-1'!Q24</f>
        <v/>
      </c>
      <c r="G124" s="10" t="str">
        <f>'Table-1'!R24</f>
        <v/>
      </c>
      <c r="H124" s="10" t="str">
        <f>'Table-1'!S24</f>
        <v/>
      </c>
      <c r="I124" s="10" t="str">
        <f>'Table-1'!T24</f>
        <v/>
      </c>
      <c r="J124" s="10" t="str">
        <f>'Table-1'!U24</f>
        <v/>
      </c>
    </row>
    <row r="125" spans="1:10" x14ac:dyDescent="0.3">
      <c r="A125" s="44" t="str">
        <f>'Table-1'!L25</f>
        <v/>
      </c>
      <c r="B125" s="85" t="str">
        <f>'Table-1'!M25</f>
        <v/>
      </c>
      <c r="C125" s="85" t="str">
        <f>'Table-1'!N25</f>
        <v/>
      </c>
      <c r="D125" s="85" t="str">
        <f>'Table-1'!O25</f>
        <v/>
      </c>
      <c r="E125" s="85" t="str">
        <f>'Table-1'!P25</f>
        <v/>
      </c>
      <c r="F125" s="85" t="str">
        <f>'Table-1'!Q25</f>
        <v/>
      </c>
      <c r="G125" s="10" t="str">
        <f>'Table-1'!R25</f>
        <v/>
      </c>
      <c r="H125" s="10" t="str">
        <f>'Table-1'!S25</f>
        <v/>
      </c>
      <c r="I125" s="10" t="str">
        <f>'Table-1'!T25</f>
        <v/>
      </c>
      <c r="J125" s="10" t="str">
        <f>'Table-1'!U25</f>
        <v/>
      </c>
    </row>
    <row r="126" spans="1:10" x14ac:dyDescent="0.3">
      <c r="A126" s="44" t="str">
        <f>'Table-1'!L26</f>
        <v/>
      </c>
      <c r="B126" s="85" t="str">
        <f>'Table-1'!M26</f>
        <v/>
      </c>
      <c r="C126" s="85" t="str">
        <f>'Table-1'!N26</f>
        <v/>
      </c>
      <c r="D126" s="85" t="str">
        <f>'Table-1'!O26</f>
        <v/>
      </c>
      <c r="E126" s="85" t="str">
        <f>'Table-1'!P26</f>
        <v/>
      </c>
      <c r="F126" s="85" t="str">
        <f>'Table-1'!Q26</f>
        <v/>
      </c>
      <c r="G126" s="10" t="str">
        <f>'Table-1'!R26</f>
        <v/>
      </c>
      <c r="H126" s="10" t="str">
        <f>'Table-1'!S26</f>
        <v/>
      </c>
      <c r="I126" s="10" t="str">
        <f>'Table-1'!T26</f>
        <v/>
      </c>
      <c r="J126" s="10" t="str">
        <f>'Table-1'!U26</f>
        <v/>
      </c>
    </row>
    <row r="127" spans="1:10" x14ac:dyDescent="0.3">
      <c r="A127" s="44" t="str">
        <f>'Table-1'!L27</f>
        <v/>
      </c>
      <c r="B127" s="85" t="str">
        <f>'Table-1'!M27</f>
        <v/>
      </c>
      <c r="C127" s="85" t="str">
        <f>'Table-1'!N27</f>
        <v/>
      </c>
      <c r="D127" s="85" t="str">
        <f>'Table-1'!O27</f>
        <v/>
      </c>
      <c r="E127" s="85" t="str">
        <f>'Table-1'!P27</f>
        <v/>
      </c>
      <c r="F127" s="85" t="str">
        <f>'Table-1'!Q27</f>
        <v/>
      </c>
      <c r="G127" s="10" t="str">
        <f>'Table-1'!R27</f>
        <v/>
      </c>
      <c r="H127" s="10" t="str">
        <f>'Table-1'!S27</f>
        <v/>
      </c>
      <c r="I127" s="10" t="str">
        <f>'Table-1'!T27</f>
        <v/>
      </c>
      <c r="J127" s="10" t="str">
        <f>'Table-1'!U27</f>
        <v/>
      </c>
    </row>
    <row r="128" spans="1:10" x14ac:dyDescent="0.3">
      <c r="A128" s="44" t="str">
        <f>'Table-1'!L28</f>
        <v/>
      </c>
      <c r="B128" s="85" t="str">
        <f>'Table-1'!M28</f>
        <v/>
      </c>
      <c r="C128" s="85" t="str">
        <f>'Table-1'!N28</f>
        <v/>
      </c>
      <c r="D128" s="85" t="str">
        <f>'Table-1'!O28</f>
        <v/>
      </c>
      <c r="E128" s="85" t="str">
        <f>'Table-1'!P28</f>
        <v/>
      </c>
      <c r="F128" s="85" t="str">
        <f>'Table-1'!Q28</f>
        <v/>
      </c>
      <c r="G128" s="10" t="str">
        <f>'Table-1'!R28</f>
        <v/>
      </c>
      <c r="H128" s="10" t="str">
        <f>'Table-1'!S28</f>
        <v/>
      </c>
      <c r="I128" s="10" t="str">
        <f>'Table-1'!T28</f>
        <v/>
      </c>
      <c r="J128" s="10" t="str">
        <f>'Table-1'!U28</f>
        <v/>
      </c>
    </row>
    <row r="129" spans="1:10" x14ac:dyDescent="0.3">
      <c r="A129" s="44" t="str">
        <f>'Table-1'!L29</f>
        <v/>
      </c>
      <c r="B129" s="85" t="str">
        <f>'Table-1'!M29</f>
        <v/>
      </c>
      <c r="C129" s="85" t="str">
        <f>'Table-1'!N29</f>
        <v/>
      </c>
      <c r="D129" s="85" t="str">
        <f>'Table-1'!O29</f>
        <v/>
      </c>
      <c r="E129" s="85" t="str">
        <f>'Table-1'!P29</f>
        <v/>
      </c>
      <c r="F129" s="85" t="str">
        <f>'Table-1'!Q29</f>
        <v/>
      </c>
      <c r="G129" s="10" t="str">
        <f>'Table-1'!R29</f>
        <v/>
      </c>
      <c r="H129" s="10" t="str">
        <f>'Table-1'!S29</f>
        <v/>
      </c>
      <c r="I129" s="10" t="str">
        <f>'Table-1'!T29</f>
        <v/>
      </c>
      <c r="J129" s="10" t="str">
        <f>'Table-1'!U29</f>
        <v/>
      </c>
    </row>
    <row r="130" spans="1:10" x14ac:dyDescent="0.3">
      <c r="A130" s="44" t="str">
        <f>'Table-1'!L30</f>
        <v/>
      </c>
      <c r="B130" s="85" t="str">
        <f>'Table-1'!M30</f>
        <v/>
      </c>
      <c r="C130" s="85" t="str">
        <f>'Table-1'!N30</f>
        <v/>
      </c>
      <c r="D130" s="85" t="str">
        <f>'Table-1'!O30</f>
        <v/>
      </c>
      <c r="E130" s="85" t="str">
        <f>'Table-1'!P30</f>
        <v/>
      </c>
      <c r="F130" s="85" t="str">
        <f>'Table-1'!Q30</f>
        <v/>
      </c>
      <c r="G130" s="10" t="str">
        <f>'Table-1'!R30</f>
        <v/>
      </c>
      <c r="H130" s="10" t="str">
        <f>'Table-1'!S30</f>
        <v/>
      </c>
      <c r="I130" s="10" t="str">
        <f>'Table-1'!T30</f>
        <v/>
      </c>
      <c r="J130" s="10" t="str">
        <f>'Table-1'!U30</f>
        <v/>
      </c>
    </row>
    <row r="131" spans="1:10" x14ac:dyDescent="0.3">
      <c r="A131" s="44" t="str">
        <f>'Table-1'!L31</f>
        <v/>
      </c>
      <c r="B131" s="85" t="str">
        <f>'Table-1'!M31</f>
        <v/>
      </c>
      <c r="C131" s="85" t="str">
        <f>'Table-1'!N31</f>
        <v/>
      </c>
      <c r="D131" s="85" t="str">
        <f>'Table-1'!O31</f>
        <v/>
      </c>
      <c r="E131" s="85" t="str">
        <f>'Table-1'!P31</f>
        <v/>
      </c>
      <c r="F131" s="85" t="str">
        <f>'Table-1'!Q31</f>
        <v/>
      </c>
      <c r="G131" s="10" t="str">
        <f>'Table-1'!R31</f>
        <v/>
      </c>
      <c r="H131" s="10" t="str">
        <f>'Table-1'!S31</f>
        <v/>
      </c>
      <c r="I131" s="10" t="str">
        <f>'Table-1'!T31</f>
        <v/>
      </c>
      <c r="J131" s="10" t="str">
        <f>'Table-1'!U31</f>
        <v/>
      </c>
    </row>
    <row r="132" spans="1:10" x14ac:dyDescent="0.3">
      <c r="A132" s="44" t="str">
        <f>'Table-1'!L32</f>
        <v/>
      </c>
      <c r="B132" s="85" t="str">
        <f>'Table-1'!M32</f>
        <v/>
      </c>
      <c r="C132" s="85" t="str">
        <f>'Table-1'!N32</f>
        <v/>
      </c>
      <c r="D132" s="85" t="str">
        <f>'Table-1'!O32</f>
        <v/>
      </c>
      <c r="E132" s="85" t="str">
        <f>'Table-1'!P32</f>
        <v/>
      </c>
      <c r="F132" s="85" t="str">
        <f>'Table-1'!Q32</f>
        <v/>
      </c>
      <c r="G132" s="10" t="str">
        <f>'Table-1'!R32</f>
        <v/>
      </c>
      <c r="H132" s="10" t="str">
        <f>'Table-1'!S32</f>
        <v/>
      </c>
      <c r="I132" s="10" t="str">
        <f>'Table-1'!T32</f>
        <v/>
      </c>
      <c r="J132" s="10" t="str">
        <f>'Table-1'!U32</f>
        <v/>
      </c>
    </row>
    <row r="133" spans="1:10" x14ac:dyDescent="0.3">
      <c r="A133" s="44" t="str">
        <f>'Table-1'!L33</f>
        <v/>
      </c>
      <c r="B133" s="85" t="str">
        <f>'Table-1'!M33</f>
        <v/>
      </c>
      <c r="C133" s="85" t="str">
        <f>'Table-1'!N33</f>
        <v/>
      </c>
      <c r="D133" s="85" t="str">
        <f>'Table-1'!O33</f>
        <v/>
      </c>
      <c r="E133" s="85" t="str">
        <f>'Table-1'!P33</f>
        <v/>
      </c>
      <c r="F133" s="85" t="str">
        <f>'Table-1'!Q33</f>
        <v/>
      </c>
      <c r="G133" s="10" t="str">
        <f>'Table-1'!R33</f>
        <v/>
      </c>
      <c r="H133" s="10" t="str">
        <f>'Table-1'!S33</f>
        <v/>
      </c>
      <c r="I133" s="10" t="str">
        <f>'Table-1'!T33</f>
        <v/>
      </c>
      <c r="J133" s="10" t="str">
        <f>'Table-1'!U33</f>
        <v/>
      </c>
    </row>
    <row r="134" spans="1:10" x14ac:dyDescent="0.3">
      <c r="A134" s="44" t="str">
        <f>'Table-1'!L34</f>
        <v/>
      </c>
      <c r="B134" s="85" t="str">
        <f>'Table-1'!M34</f>
        <v/>
      </c>
      <c r="C134" s="85" t="str">
        <f>'Table-1'!N34</f>
        <v/>
      </c>
      <c r="D134" s="85" t="str">
        <f>'Table-1'!O34</f>
        <v/>
      </c>
      <c r="E134" s="85" t="str">
        <f>'Table-1'!P34</f>
        <v/>
      </c>
      <c r="F134" s="85" t="str">
        <f>'Table-1'!Q34</f>
        <v/>
      </c>
      <c r="G134" s="10" t="str">
        <f>'Table-1'!R34</f>
        <v/>
      </c>
      <c r="H134" s="10" t="str">
        <f>'Table-1'!S34</f>
        <v/>
      </c>
      <c r="I134" s="10" t="str">
        <f>'Table-1'!T34</f>
        <v/>
      </c>
      <c r="J134" s="10" t="str">
        <f>'Table-1'!U34</f>
        <v/>
      </c>
    </row>
    <row r="135" spans="1:10" x14ac:dyDescent="0.3">
      <c r="A135" s="44" t="str">
        <f>'Table-1'!L35</f>
        <v/>
      </c>
      <c r="B135" s="85" t="str">
        <f>'Table-1'!M35</f>
        <v/>
      </c>
      <c r="C135" s="85" t="str">
        <f>'Table-1'!N35</f>
        <v/>
      </c>
      <c r="D135" s="85" t="str">
        <f>'Table-1'!O35</f>
        <v/>
      </c>
      <c r="E135" s="85" t="str">
        <f>'Table-1'!P35</f>
        <v/>
      </c>
      <c r="F135" s="85" t="str">
        <f>'Table-1'!Q35</f>
        <v/>
      </c>
      <c r="G135" s="10" t="str">
        <f>'Table-1'!R35</f>
        <v/>
      </c>
      <c r="H135" s="10" t="str">
        <f>'Table-1'!S35</f>
        <v/>
      </c>
      <c r="I135" s="10" t="str">
        <f>'Table-1'!T35</f>
        <v/>
      </c>
      <c r="J135" s="10" t="str">
        <f>'Table-1'!U35</f>
        <v/>
      </c>
    </row>
    <row r="136" spans="1:10" x14ac:dyDescent="0.3">
      <c r="A136" s="44" t="str">
        <f>'Table-1'!L36</f>
        <v/>
      </c>
      <c r="B136" s="85" t="str">
        <f>'Table-1'!M36</f>
        <v/>
      </c>
      <c r="C136" s="85" t="str">
        <f>'Table-1'!N36</f>
        <v/>
      </c>
      <c r="D136" s="85" t="str">
        <f>'Table-1'!O36</f>
        <v/>
      </c>
      <c r="E136" s="85" t="str">
        <f>'Table-1'!P36</f>
        <v/>
      </c>
      <c r="F136" s="85" t="str">
        <f>'Table-1'!Q36</f>
        <v/>
      </c>
      <c r="G136" s="10" t="str">
        <f>'Table-1'!R36</f>
        <v/>
      </c>
      <c r="H136" s="10" t="str">
        <f>'Table-1'!S36</f>
        <v/>
      </c>
      <c r="I136" s="10" t="str">
        <f>'Table-1'!T36</f>
        <v/>
      </c>
      <c r="J136" s="10" t="str">
        <f>'Table-1'!U36</f>
        <v/>
      </c>
    </row>
    <row r="137" spans="1:10" x14ac:dyDescent="0.3">
      <c r="A137" s="44" t="str">
        <f>'Table-1'!L37</f>
        <v/>
      </c>
      <c r="B137" s="85" t="str">
        <f>'Table-1'!M37</f>
        <v/>
      </c>
      <c r="C137" s="85" t="str">
        <f>'Table-1'!N37</f>
        <v/>
      </c>
      <c r="D137" s="85" t="str">
        <f>'Table-1'!O37</f>
        <v/>
      </c>
      <c r="E137" s="85" t="str">
        <f>'Table-1'!P37</f>
        <v/>
      </c>
      <c r="F137" s="85" t="str">
        <f>'Table-1'!Q37</f>
        <v/>
      </c>
      <c r="G137" s="10" t="str">
        <f>'Table-1'!R37</f>
        <v/>
      </c>
      <c r="H137" s="10" t="str">
        <f>'Table-1'!S37</f>
        <v/>
      </c>
      <c r="I137" s="10" t="str">
        <f>'Table-1'!T37</f>
        <v/>
      </c>
      <c r="J137" s="10" t="str">
        <f>'Table-1'!U37</f>
        <v/>
      </c>
    </row>
    <row r="138" spans="1:10" x14ac:dyDescent="0.3">
      <c r="A138" s="44" t="str">
        <f>'Table-1'!L38</f>
        <v/>
      </c>
      <c r="B138" s="85" t="str">
        <f>'Table-1'!M38</f>
        <v/>
      </c>
      <c r="C138" s="85" t="str">
        <f>'Table-1'!N38</f>
        <v/>
      </c>
      <c r="D138" s="85" t="str">
        <f>'Table-1'!O38</f>
        <v/>
      </c>
      <c r="E138" s="85" t="str">
        <f>'Table-1'!P38</f>
        <v/>
      </c>
      <c r="F138" s="85" t="str">
        <f>'Table-1'!Q38</f>
        <v/>
      </c>
      <c r="G138" s="10" t="str">
        <f>'Table-1'!R38</f>
        <v/>
      </c>
      <c r="H138" s="10" t="str">
        <f>'Table-1'!S38</f>
        <v/>
      </c>
      <c r="I138" s="10" t="str">
        <f>'Table-1'!T38</f>
        <v/>
      </c>
      <c r="J138" s="10" t="str">
        <f>'Table-1'!U38</f>
        <v/>
      </c>
    </row>
    <row r="139" spans="1:10" x14ac:dyDescent="0.3">
      <c r="A139" s="44" t="str">
        <f>'Table-1'!L39</f>
        <v/>
      </c>
      <c r="B139" s="85" t="str">
        <f>'Table-1'!M39</f>
        <v/>
      </c>
      <c r="C139" s="85" t="str">
        <f>'Table-1'!N39</f>
        <v/>
      </c>
      <c r="D139" s="85" t="str">
        <f>'Table-1'!O39</f>
        <v/>
      </c>
      <c r="E139" s="85" t="str">
        <f>'Table-1'!P39</f>
        <v/>
      </c>
      <c r="F139" s="85" t="str">
        <f>'Table-1'!Q39</f>
        <v/>
      </c>
      <c r="G139" s="10" t="str">
        <f>'Table-1'!R39</f>
        <v/>
      </c>
      <c r="H139" s="10" t="str">
        <f>'Table-1'!S39</f>
        <v/>
      </c>
      <c r="I139" s="10" t="str">
        <f>'Table-1'!T39</f>
        <v/>
      </c>
      <c r="J139" s="10" t="str">
        <f>'Table-1'!U39</f>
        <v/>
      </c>
    </row>
    <row r="140" spans="1:10" x14ac:dyDescent="0.3">
      <c r="A140" s="44" t="str">
        <f>'Table-1'!L40</f>
        <v/>
      </c>
      <c r="B140" s="85" t="str">
        <f>'Table-1'!M40</f>
        <v/>
      </c>
      <c r="C140" s="85" t="str">
        <f>'Table-1'!N40</f>
        <v/>
      </c>
      <c r="D140" s="85" t="str">
        <f>'Table-1'!O40</f>
        <v/>
      </c>
      <c r="E140" s="85" t="str">
        <f>'Table-1'!P40</f>
        <v/>
      </c>
      <c r="F140" s="85" t="str">
        <f>'Table-1'!Q40</f>
        <v/>
      </c>
      <c r="G140" s="10" t="str">
        <f>'Table-1'!R40</f>
        <v/>
      </c>
      <c r="H140" s="10" t="str">
        <f>'Table-1'!S40</f>
        <v/>
      </c>
      <c r="I140" s="10" t="str">
        <f>'Table-1'!T40</f>
        <v/>
      </c>
      <c r="J140" s="10" t="str">
        <f>'Table-1'!U40</f>
        <v/>
      </c>
    </row>
    <row r="141" spans="1:10" x14ac:dyDescent="0.3">
      <c r="A141" s="44" t="str">
        <f>'Table-1'!L41</f>
        <v/>
      </c>
      <c r="B141" s="85" t="str">
        <f>'Table-1'!M41</f>
        <v/>
      </c>
      <c r="C141" s="85" t="str">
        <f>'Table-1'!N41</f>
        <v/>
      </c>
      <c r="D141" s="85" t="str">
        <f>'Table-1'!O41</f>
        <v/>
      </c>
      <c r="E141" s="85" t="str">
        <f>'Table-1'!P41</f>
        <v/>
      </c>
      <c r="F141" s="85" t="str">
        <f>'Table-1'!Q41</f>
        <v/>
      </c>
      <c r="G141" s="10" t="str">
        <f>'Table-1'!R41</f>
        <v/>
      </c>
      <c r="H141" s="10" t="str">
        <f>'Table-1'!S41</f>
        <v/>
      </c>
      <c r="I141" s="10" t="str">
        <f>'Table-1'!T41</f>
        <v/>
      </c>
      <c r="J141" s="10" t="str">
        <f>'Table-1'!U41</f>
        <v/>
      </c>
    </row>
    <row r="142" spans="1:10" x14ac:dyDescent="0.3">
      <c r="A142" s="44" t="str">
        <f>'Table-1'!L42</f>
        <v/>
      </c>
      <c r="B142" s="85" t="str">
        <f>'Table-1'!M42</f>
        <v/>
      </c>
      <c r="C142" s="85" t="str">
        <f>'Table-1'!N42</f>
        <v/>
      </c>
      <c r="D142" s="85" t="str">
        <f>'Table-1'!O42</f>
        <v/>
      </c>
      <c r="E142" s="85" t="str">
        <f>'Table-1'!P42</f>
        <v/>
      </c>
      <c r="F142" s="85" t="str">
        <f>'Table-1'!Q42</f>
        <v/>
      </c>
      <c r="G142" s="10" t="str">
        <f>'Table-1'!R42</f>
        <v/>
      </c>
      <c r="H142" s="10" t="str">
        <f>'Table-1'!S42</f>
        <v/>
      </c>
      <c r="I142" s="10" t="str">
        <f>'Table-1'!T42</f>
        <v/>
      </c>
      <c r="J142" s="10" t="str">
        <f>'Table-1'!U42</f>
        <v/>
      </c>
    </row>
    <row r="143" spans="1:10" x14ac:dyDescent="0.3">
      <c r="A143" s="44" t="str">
        <f>'Table-1'!L43</f>
        <v/>
      </c>
      <c r="B143" s="85" t="str">
        <f>'Table-1'!M43</f>
        <v/>
      </c>
      <c r="C143" s="85" t="str">
        <f>'Table-1'!N43</f>
        <v/>
      </c>
      <c r="D143" s="85" t="str">
        <f>'Table-1'!O43</f>
        <v/>
      </c>
      <c r="E143" s="85" t="str">
        <f>'Table-1'!P43</f>
        <v/>
      </c>
      <c r="F143" s="85" t="str">
        <f>'Table-1'!Q43</f>
        <v/>
      </c>
      <c r="G143" s="10" t="str">
        <f>'Table-1'!R43</f>
        <v/>
      </c>
      <c r="H143" s="10" t="str">
        <f>'Table-1'!S43</f>
        <v/>
      </c>
      <c r="I143" s="10" t="str">
        <f>'Table-1'!T43</f>
        <v/>
      </c>
      <c r="J143" s="10" t="str">
        <f>'Table-1'!U43</f>
        <v/>
      </c>
    </row>
    <row r="144" spans="1:10" x14ac:dyDescent="0.3">
      <c r="A144" s="44" t="str">
        <f>'Table-1'!L44</f>
        <v/>
      </c>
      <c r="B144" s="85" t="str">
        <f>'Table-1'!M44</f>
        <v/>
      </c>
      <c r="C144" s="85" t="str">
        <f>'Table-1'!N44</f>
        <v/>
      </c>
      <c r="D144" s="85" t="str">
        <f>'Table-1'!O44</f>
        <v/>
      </c>
      <c r="E144" s="85" t="str">
        <f>'Table-1'!P44</f>
        <v/>
      </c>
      <c r="F144" s="85" t="str">
        <f>'Table-1'!Q44</f>
        <v/>
      </c>
      <c r="G144" s="10" t="str">
        <f>'Table-1'!R44</f>
        <v/>
      </c>
      <c r="H144" s="10" t="str">
        <f>'Table-1'!S44</f>
        <v/>
      </c>
      <c r="I144" s="10" t="str">
        <f>'Table-1'!T44</f>
        <v/>
      </c>
      <c r="J144" s="10" t="str">
        <f>'Table-1'!U44</f>
        <v/>
      </c>
    </row>
    <row r="145" spans="1:10" x14ac:dyDescent="0.3">
      <c r="A145" s="44" t="str">
        <f>'Table-1'!L45</f>
        <v/>
      </c>
      <c r="B145" s="85" t="str">
        <f>'Table-1'!M45</f>
        <v/>
      </c>
      <c r="C145" s="85" t="str">
        <f>'Table-1'!N45</f>
        <v/>
      </c>
      <c r="D145" s="85" t="str">
        <f>'Table-1'!O45</f>
        <v/>
      </c>
      <c r="E145" s="85" t="str">
        <f>'Table-1'!P45</f>
        <v/>
      </c>
      <c r="F145" s="85" t="str">
        <f>'Table-1'!Q45</f>
        <v/>
      </c>
      <c r="G145" s="10" t="str">
        <f>'Table-1'!R45</f>
        <v/>
      </c>
      <c r="H145" s="10" t="str">
        <f>'Table-1'!S45</f>
        <v/>
      </c>
      <c r="I145" s="10" t="str">
        <f>'Table-1'!T45</f>
        <v/>
      </c>
      <c r="J145" s="10" t="str">
        <f>'Table-1'!U45</f>
        <v/>
      </c>
    </row>
    <row r="146" spans="1:10" x14ac:dyDescent="0.3">
      <c r="A146" s="44" t="str">
        <f>'Table-1'!L46</f>
        <v/>
      </c>
      <c r="B146" s="85" t="str">
        <f>'Table-1'!M46</f>
        <v/>
      </c>
      <c r="C146" s="85" t="str">
        <f>'Table-1'!N46</f>
        <v/>
      </c>
      <c r="D146" s="85" t="str">
        <f>'Table-1'!O46</f>
        <v/>
      </c>
      <c r="E146" s="85" t="str">
        <f>'Table-1'!P46</f>
        <v/>
      </c>
      <c r="F146" s="85" t="str">
        <f>'Table-1'!Q46</f>
        <v/>
      </c>
      <c r="G146" s="10" t="str">
        <f>'Table-1'!R46</f>
        <v/>
      </c>
      <c r="H146" s="10" t="str">
        <f>'Table-1'!S46</f>
        <v/>
      </c>
      <c r="I146" s="10" t="str">
        <f>'Table-1'!T46</f>
        <v/>
      </c>
      <c r="J146" s="10" t="str">
        <f>'Table-1'!U46</f>
        <v/>
      </c>
    </row>
    <row r="147" spans="1:10" x14ac:dyDescent="0.3">
      <c r="A147" s="44" t="str">
        <f>'Table-1'!L47</f>
        <v/>
      </c>
      <c r="B147" s="85" t="str">
        <f>'Table-1'!M47</f>
        <v/>
      </c>
      <c r="C147" s="85" t="str">
        <f>'Table-1'!N47</f>
        <v/>
      </c>
      <c r="D147" s="85" t="str">
        <f>'Table-1'!O47</f>
        <v/>
      </c>
      <c r="E147" s="85" t="str">
        <f>'Table-1'!P47</f>
        <v/>
      </c>
      <c r="F147" s="85" t="str">
        <f>'Table-1'!Q47</f>
        <v/>
      </c>
      <c r="G147" s="10" t="str">
        <f>'Table-1'!R47</f>
        <v/>
      </c>
      <c r="H147" s="10" t="str">
        <f>'Table-1'!S47</f>
        <v/>
      </c>
      <c r="I147" s="10" t="str">
        <f>'Table-1'!T47</f>
        <v/>
      </c>
      <c r="J147" s="10" t="str">
        <f>'Table-1'!U47</f>
        <v/>
      </c>
    </row>
    <row r="148" spans="1:10" x14ac:dyDescent="0.3">
      <c r="A148" s="44" t="str">
        <f>'Table-1'!L48</f>
        <v/>
      </c>
      <c r="B148" s="85" t="str">
        <f>'Table-1'!M48</f>
        <v/>
      </c>
      <c r="C148" s="85" t="str">
        <f>'Table-1'!N48</f>
        <v/>
      </c>
      <c r="D148" s="85" t="str">
        <f>'Table-1'!O48</f>
        <v/>
      </c>
      <c r="E148" s="85" t="str">
        <f>'Table-1'!P48</f>
        <v/>
      </c>
      <c r="F148" s="85" t="str">
        <f>'Table-1'!Q48</f>
        <v/>
      </c>
      <c r="G148" s="10" t="str">
        <f>'Table-1'!R48</f>
        <v/>
      </c>
      <c r="H148" s="10" t="str">
        <f>'Table-1'!S48</f>
        <v/>
      </c>
      <c r="I148" s="10" t="str">
        <f>'Table-1'!T48</f>
        <v/>
      </c>
      <c r="J148" s="10" t="str">
        <f>'Table-1'!U48</f>
        <v/>
      </c>
    </row>
    <row r="149" spans="1:10" x14ac:dyDescent="0.3">
      <c r="A149" s="44" t="str">
        <f>'Table-1'!L49</f>
        <v/>
      </c>
      <c r="B149" s="85" t="str">
        <f>'Table-1'!M49</f>
        <v/>
      </c>
      <c r="C149" s="85" t="str">
        <f>'Table-1'!N49</f>
        <v/>
      </c>
      <c r="D149" s="85" t="str">
        <f>'Table-1'!O49</f>
        <v/>
      </c>
      <c r="E149" s="85" t="str">
        <f>'Table-1'!P49</f>
        <v/>
      </c>
      <c r="F149" s="85" t="str">
        <f>'Table-1'!Q49</f>
        <v/>
      </c>
      <c r="G149" s="10" t="str">
        <f>'Table-1'!R49</f>
        <v/>
      </c>
      <c r="H149" s="10" t="str">
        <f>'Table-1'!S49</f>
        <v/>
      </c>
      <c r="I149" s="10" t="str">
        <f>'Table-1'!T49</f>
        <v/>
      </c>
      <c r="J149" s="10" t="str">
        <f>'Table-1'!U49</f>
        <v/>
      </c>
    </row>
    <row r="150" spans="1:10" x14ac:dyDescent="0.3">
      <c r="A150" s="44" t="str">
        <f>'Table-1'!L50</f>
        <v/>
      </c>
      <c r="B150" s="85" t="str">
        <f>'Table-1'!M50</f>
        <v/>
      </c>
      <c r="C150" s="85" t="str">
        <f>'Table-1'!N50</f>
        <v/>
      </c>
      <c r="D150" s="85" t="str">
        <f>'Table-1'!O50</f>
        <v/>
      </c>
      <c r="E150" s="85" t="str">
        <f>'Table-1'!P50</f>
        <v/>
      </c>
      <c r="F150" s="85" t="str">
        <f>'Table-1'!Q50</f>
        <v/>
      </c>
      <c r="G150" s="10" t="str">
        <f>'Table-1'!R50</f>
        <v/>
      </c>
      <c r="H150" s="10" t="str">
        <f>'Table-1'!S50</f>
        <v/>
      </c>
      <c r="I150" s="10" t="str">
        <f>'Table-1'!T50</f>
        <v/>
      </c>
      <c r="J150" s="10" t="str">
        <f>'Table-1'!U50</f>
        <v/>
      </c>
    </row>
    <row r="151" spans="1:10" x14ac:dyDescent="0.3">
      <c r="A151" s="44" t="str">
        <f>'Table-1'!L51</f>
        <v/>
      </c>
      <c r="B151" s="85" t="str">
        <f>'Table-1'!M51</f>
        <v/>
      </c>
      <c r="C151" s="85" t="str">
        <f>'Table-1'!N51</f>
        <v/>
      </c>
      <c r="D151" s="85" t="str">
        <f>'Table-1'!O51</f>
        <v/>
      </c>
      <c r="E151" s="85" t="str">
        <f>'Table-1'!P51</f>
        <v/>
      </c>
      <c r="F151" s="85" t="str">
        <f>'Table-1'!Q51</f>
        <v/>
      </c>
      <c r="G151" s="10" t="str">
        <f>'Table-1'!R51</f>
        <v/>
      </c>
      <c r="H151" s="10" t="str">
        <f>'Table-1'!S51</f>
        <v/>
      </c>
      <c r="I151" s="10" t="str">
        <f>'Table-1'!T51</f>
        <v/>
      </c>
      <c r="J151" s="10" t="str">
        <f>'Table-1'!U51</f>
        <v/>
      </c>
    </row>
    <row r="152" spans="1:10" x14ac:dyDescent="0.3">
      <c r="A152" s="44" t="str">
        <f>'Table-1'!L52</f>
        <v/>
      </c>
      <c r="B152" s="85" t="str">
        <f>'Table-1'!M52</f>
        <v/>
      </c>
      <c r="C152" s="85" t="str">
        <f>'Table-1'!N52</f>
        <v/>
      </c>
      <c r="D152" s="85" t="str">
        <f>'Table-1'!O52</f>
        <v/>
      </c>
      <c r="E152" s="85" t="str">
        <f>'Table-1'!P52</f>
        <v/>
      </c>
      <c r="F152" s="85" t="str">
        <f>'Table-1'!Q52</f>
        <v/>
      </c>
      <c r="G152" s="10" t="str">
        <f>'Table-1'!R52</f>
        <v/>
      </c>
      <c r="H152" s="10" t="str">
        <f>'Table-1'!S52</f>
        <v/>
      </c>
      <c r="I152" s="10" t="str">
        <f>'Table-1'!T52</f>
        <v/>
      </c>
      <c r="J152" s="10" t="str">
        <f>'Table-1'!U52</f>
        <v/>
      </c>
    </row>
    <row r="153" spans="1:10" x14ac:dyDescent="0.3">
      <c r="A153" s="44" t="str">
        <f>'Table-1'!L53</f>
        <v/>
      </c>
      <c r="B153" s="85" t="str">
        <f>'Table-1'!M53</f>
        <v/>
      </c>
      <c r="C153" s="85" t="str">
        <f>'Table-1'!N53</f>
        <v/>
      </c>
      <c r="D153" s="85" t="str">
        <f>'Table-1'!O53</f>
        <v/>
      </c>
      <c r="E153" s="85" t="str">
        <f>'Table-1'!P53</f>
        <v/>
      </c>
      <c r="F153" s="85" t="str">
        <f>'Table-1'!Q53</f>
        <v/>
      </c>
      <c r="G153" s="10" t="str">
        <f>'Table-1'!R53</f>
        <v/>
      </c>
      <c r="H153" s="10" t="str">
        <f>'Table-1'!S53</f>
        <v/>
      </c>
      <c r="I153" s="10" t="str">
        <f>'Table-1'!T53</f>
        <v/>
      </c>
      <c r="J153" s="10" t="str">
        <f>'Table-1'!U53</f>
        <v/>
      </c>
    </row>
    <row r="154" spans="1:10" x14ac:dyDescent="0.3">
      <c r="A154" s="44" t="str">
        <f>'Table-1'!L54</f>
        <v/>
      </c>
      <c r="B154" s="85" t="str">
        <f>'Table-1'!M54</f>
        <v/>
      </c>
      <c r="C154" s="85" t="str">
        <f>'Table-1'!N54</f>
        <v/>
      </c>
      <c r="D154" s="85" t="str">
        <f>'Table-1'!O54</f>
        <v/>
      </c>
      <c r="E154" s="85" t="str">
        <f>'Table-1'!P54</f>
        <v/>
      </c>
      <c r="F154" s="85" t="str">
        <f>'Table-1'!Q54</f>
        <v/>
      </c>
      <c r="G154" s="10" t="str">
        <f>'Table-1'!R54</f>
        <v/>
      </c>
      <c r="H154" s="10" t="str">
        <f>'Table-1'!S54</f>
        <v/>
      </c>
      <c r="I154" s="10" t="str">
        <f>'Table-1'!T54</f>
        <v/>
      </c>
      <c r="J154" s="10" t="str">
        <f>'Table-1'!U54</f>
        <v/>
      </c>
    </row>
    <row r="155" spans="1:10" x14ac:dyDescent="0.3">
      <c r="A155" s="44" t="str">
        <f>'Table-1'!L55</f>
        <v/>
      </c>
      <c r="B155" s="85" t="str">
        <f>'Table-1'!M55</f>
        <v/>
      </c>
      <c r="C155" s="85" t="str">
        <f>'Table-1'!N55</f>
        <v/>
      </c>
      <c r="D155" s="85" t="str">
        <f>'Table-1'!O55</f>
        <v/>
      </c>
      <c r="E155" s="85" t="str">
        <f>'Table-1'!P55</f>
        <v/>
      </c>
      <c r="F155" s="85" t="str">
        <f>'Table-1'!Q55</f>
        <v/>
      </c>
      <c r="G155" s="10" t="str">
        <f>'Table-1'!R55</f>
        <v/>
      </c>
      <c r="H155" s="10" t="str">
        <f>'Table-1'!S55</f>
        <v/>
      </c>
      <c r="I155" s="10" t="str">
        <f>'Table-1'!T55</f>
        <v/>
      </c>
      <c r="J155" s="10" t="str">
        <f>'Table-1'!U55</f>
        <v/>
      </c>
    </row>
    <row r="156" spans="1:10" x14ac:dyDescent="0.3">
      <c r="A156" s="44" t="str">
        <f>'Table-1'!L56</f>
        <v/>
      </c>
      <c r="B156" s="85" t="str">
        <f>'Table-1'!M56</f>
        <v/>
      </c>
      <c r="C156" s="85" t="str">
        <f>'Table-1'!N56</f>
        <v/>
      </c>
      <c r="D156" s="85" t="str">
        <f>'Table-1'!O56</f>
        <v/>
      </c>
      <c r="E156" s="85" t="str">
        <f>'Table-1'!P56</f>
        <v/>
      </c>
      <c r="F156" s="85" t="str">
        <f>'Table-1'!Q56</f>
        <v/>
      </c>
      <c r="G156" s="10" t="str">
        <f>'Table-1'!R56</f>
        <v/>
      </c>
      <c r="H156" s="10" t="str">
        <f>'Table-1'!S56</f>
        <v/>
      </c>
      <c r="I156" s="10" t="str">
        <f>'Table-1'!T56</f>
        <v/>
      </c>
      <c r="J156" s="10" t="str">
        <f>'Table-1'!U56</f>
        <v/>
      </c>
    </row>
    <row r="157" spans="1:10" x14ac:dyDescent="0.3">
      <c r="A157" s="44" t="str">
        <f>'Table-1'!L57</f>
        <v/>
      </c>
      <c r="B157" s="85" t="str">
        <f>'Table-1'!M57</f>
        <v/>
      </c>
      <c r="C157" s="85" t="str">
        <f>'Table-1'!N57</f>
        <v/>
      </c>
      <c r="D157" s="85" t="str">
        <f>'Table-1'!O57</f>
        <v/>
      </c>
      <c r="E157" s="85" t="str">
        <f>'Table-1'!P57</f>
        <v/>
      </c>
      <c r="F157" s="85" t="str">
        <f>'Table-1'!Q57</f>
        <v/>
      </c>
      <c r="G157" s="10" t="str">
        <f>'Table-1'!R57</f>
        <v/>
      </c>
      <c r="H157" s="10" t="str">
        <f>'Table-1'!S57</f>
        <v/>
      </c>
      <c r="I157" s="10" t="str">
        <f>'Table-1'!T57</f>
        <v/>
      </c>
      <c r="J157" s="10" t="str">
        <f>'Table-1'!U57</f>
        <v/>
      </c>
    </row>
    <row r="158" spans="1:10" x14ac:dyDescent="0.3">
      <c r="A158" s="44" t="str">
        <f>'Table-1'!L58</f>
        <v/>
      </c>
      <c r="B158" s="85" t="str">
        <f>'Table-1'!M58</f>
        <v/>
      </c>
      <c r="C158" s="85" t="str">
        <f>'Table-1'!N58</f>
        <v/>
      </c>
      <c r="D158" s="85" t="str">
        <f>'Table-1'!O58</f>
        <v/>
      </c>
      <c r="E158" s="85" t="str">
        <f>'Table-1'!P58</f>
        <v/>
      </c>
      <c r="F158" s="85" t="str">
        <f>'Table-1'!Q58</f>
        <v/>
      </c>
      <c r="G158" s="10" t="str">
        <f>'Table-1'!R58</f>
        <v/>
      </c>
      <c r="H158" s="10" t="str">
        <f>'Table-1'!S58</f>
        <v/>
      </c>
      <c r="I158" s="10" t="str">
        <f>'Table-1'!T58</f>
        <v/>
      </c>
      <c r="J158" s="10" t="str">
        <f>'Table-1'!U58</f>
        <v/>
      </c>
    </row>
    <row r="159" spans="1:10" x14ac:dyDescent="0.3">
      <c r="A159" s="44" t="str">
        <f>'Table-1'!L59</f>
        <v/>
      </c>
      <c r="B159" s="85" t="str">
        <f>'Table-1'!M59</f>
        <v/>
      </c>
      <c r="C159" s="85" t="str">
        <f>'Table-1'!N59</f>
        <v/>
      </c>
      <c r="D159" s="85" t="str">
        <f>'Table-1'!O59</f>
        <v/>
      </c>
      <c r="E159" s="85" t="str">
        <f>'Table-1'!P59</f>
        <v/>
      </c>
      <c r="F159" s="85" t="str">
        <f>'Table-1'!Q59</f>
        <v/>
      </c>
      <c r="G159" s="10" t="str">
        <f>'Table-1'!R59</f>
        <v/>
      </c>
      <c r="H159" s="10" t="str">
        <f>'Table-1'!S59</f>
        <v/>
      </c>
      <c r="I159" s="10" t="str">
        <f>'Table-1'!T59</f>
        <v/>
      </c>
      <c r="J159" s="10" t="str">
        <f>'Table-1'!U59</f>
        <v/>
      </c>
    </row>
    <row r="160" spans="1:10" x14ac:dyDescent="0.3">
      <c r="A160" s="44" t="str">
        <f>'Table-1'!L60</f>
        <v/>
      </c>
      <c r="B160" s="85" t="str">
        <f>'Table-1'!M60</f>
        <v/>
      </c>
      <c r="C160" s="85" t="str">
        <f>'Table-1'!N60</f>
        <v/>
      </c>
      <c r="D160" s="85" t="str">
        <f>'Table-1'!O60</f>
        <v/>
      </c>
      <c r="E160" s="85" t="str">
        <f>'Table-1'!P60</f>
        <v/>
      </c>
      <c r="F160" s="85" t="str">
        <f>'Table-1'!Q60</f>
        <v/>
      </c>
      <c r="G160" s="10" t="str">
        <f>'Table-1'!R60</f>
        <v/>
      </c>
      <c r="H160" s="10" t="str">
        <f>'Table-1'!S60</f>
        <v/>
      </c>
      <c r="I160" s="10" t="str">
        <f>'Table-1'!T60</f>
        <v/>
      </c>
      <c r="J160" s="10" t="str">
        <f>'Table-1'!U60</f>
        <v/>
      </c>
    </row>
    <row r="161" spans="1:10" x14ac:dyDescent="0.3">
      <c r="A161" s="44" t="str">
        <f>'Table-1'!L61</f>
        <v/>
      </c>
      <c r="B161" s="85" t="str">
        <f>'Table-1'!M61</f>
        <v/>
      </c>
      <c r="C161" s="85" t="str">
        <f>'Table-1'!N61</f>
        <v/>
      </c>
      <c r="D161" s="85" t="str">
        <f>'Table-1'!O61</f>
        <v/>
      </c>
      <c r="E161" s="85" t="str">
        <f>'Table-1'!P61</f>
        <v/>
      </c>
      <c r="F161" s="85" t="str">
        <f>'Table-1'!Q61</f>
        <v/>
      </c>
      <c r="G161" s="10" t="str">
        <f>'Table-1'!R61</f>
        <v/>
      </c>
      <c r="H161" s="10" t="str">
        <f>'Table-1'!S61</f>
        <v/>
      </c>
      <c r="I161" s="10" t="str">
        <f>'Table-1'!T61</f>
        <v/>
      </c>
      <c r="J161" s="10" t="str">
        <f>'Table-1'!U61</f>
        <v/>
      </c>
    </row>
    <row r="162" spans="1:10" x14ac:dyDescent="0.3">
      <c r="A162" s="44" t="str">
        <f>'Table-1'!L62</f>
        <v/>
      </c>
      <c r="B162" s="85" t="str">
        <f>'Table-1'!M62</f>
        <v/>
      </c>
      <c r="C162" s="85" t="str">
        <f>'Table-1'!N62</f>
        <v/>
      </c>
      <c r="D162" s="85" t="str">
        <f>'Table-1'!O62</f>
        <v/>
      </c>
      <c r="E162" s="85" t="str">
        <f>'Table-1'!P62</f>
        <v/>
      </c>
      <c r="F162" s="85" t="str">
        <f>'Table-1'!Q62</f>
        <v/>
      </c>
      <c r="G162" s="10" t="str">
        <f>'Table-1'!R62</f>
        <v/>
      </c>
      <c r="H162" s="10" t="str">
        <f>'Table-1'!S62</f>
        <v/>
      </c>
      <c r="I162" s="10" t="str">
        <f>'Table-1'!T62</f>
        <v/>
      </c>
      <c r="J162" s="10" t="str">
        <f>'Table-1'!U62</f>
        <v/>
      </c>
    </row>
    <row r="163" spans="1:10" x14ac:dyDescent="0.3">
      <c r="A163" s="44" t="str">
        <f>'Table-1'!L63</f>
        <v/>
      </c>
      <c r="B163" s="85" t="str">
        <f>'Table-1'!M63</f>
        <v/>
      </c>
      <c r="C163" s="85" t="str">
        <f>'Table-1'!N63</f>
        <v/>
      </c>
      <c r="D163" s="85" t="str">
        <f>'Table-1'!O63</f>
        <v/>
      </c>
      <c r="E163" s="85" t="str">
        <f>'Table-1'!P63</f>
        <v/>
      </c>
      <c r="F163" s="85" t="str">
        <f>'Table-1'!Q63</f>
        <v/>
      </c>
      <c r="G163" s="10" t="str">
        <f>'Table-1'!R63</f>
        <v/>
      </c>
      <c r="H163" s="10" t="str">
        <f>'Table-1'!S63</f>
        <v/>
      </c>
      <c r="I163" s="10" t="str">
        <f>'Table-1'!T63</f>
        <v/>
      </c>
      <c r="J163" s="10" t="str">
        <f>'Table-1'!U63</f>
        <v/>
      </c>
    </row>
    <row r="164" spans="1:10" x14ac:dyDescent="0.3">
      <c r="A164" s="44" t="str">
        <f>'Table-1'!L64</f>
        <v/>
      </c>
      <c r="B164" s="85" t="str">
        <f>'Table-1'!M64</f>
        <v/>
      </c>
      <c r="C164" s="85" t="str">
        <f>'Table-1'!N64</f>
        <v/>
      </c>
      <c r="D164" s="85" t="str">
        <f>'Table-1'!O64</f>
        <v/>
      </c>
      <c r="E164" s="85" t="str">
        <f>'Table-1'!P64</f>
        <v/>
      </c>
      <c r="F164" s="85" t="str">
        <f>'Table-1'!Q64</f>
        <v/>
      </c>
      <c r="G164" s="10" t="str">
        <f>'Table-1'!R64</f>
        <v/>
      </c>
      <c r="H164" s="10" t="str">
        <f>'Table-1'!S64</f>
        <v/>
      </c>
      <c r="I164" s="10" t="str">
        <f>'Table-1'!T64</f>
        <v/>
      </c>
      <c r="J164" s="10" t="str">
        <f>'Table-1'!U64</f>
        <v/>
      </c>
    </row>
    <row r="165" spans="1:10" x14ac:dyDescent="0.3">
      <c r="A165" s="44" t="str">
        <f>'Table-1'!L65</f>
        <v/>
      </c>
      <c r="B165" s="85" t="str">
        <f>'Table-1'!M65</f>
        <v/>
      </c>
      <c r="C165" s="85" t="str">
        <f>'Table-1'!N65</f>
        <v/>
      </c>
      <c r="D165" s="85" t="str">
        <f>'Table-1'!O65</f>
        <v/>
      </c>
      <c r="E165" s="85" t="str">
        <f>'Table-1'!P65</f>
        <v/>
      </c>
      <c r="F165" s="85" t="str">
        <f>'Table-1'!Q65</f>
        <v/>
      </c>
      <c r="G165" s="10" t="str">
        <f>'Table-1'!R65</f>
        <v/>
      </c>
      <c r="H165" s="10" t="str">
        <f>'Table-1'!S65</f>
        <v/>
      </c>
      <c r="I165" s="10" t="str">
        <f>'Table-1'!T65</f>
        <v/>
      </c>
      <c r="J165" s="10" t="str">
        <f>'Table-1'!U65</f>
        <v/>
      </c>
    </row>
    <row r="166" spans="1:10" x14ac:dyDescent="0.3">
      <c r="A166" s="44" t="str">
        <f>'Table-1'!L66</f>
        <v/>
      </c>
      <c r="B166" s="85" t="str">
        <f>'Table-1'!M66</f>
        <v/>
      </c>
      <c r="C166" s="85" t="str">
        <f>'Table-1'!N66</f>
        <v/>
      </c>
      <c r="D166" s="85" t="str">
        <f>'Table-1'!O66</f>
        <v/>
      </c>
      <c r="E166" s="85" t="str">
        <f>'Table-1'!P66</f>
        <v/>
      </c>
      <c r="F166" s="85" t="str">
        <f>'Table-1'!Q66</f>
        <v/>
      </c>
      <c r="G166" s="10" t="str">
        <f>'Table-1'!R66</f>
        <v/>
      </c>
      <c r="H166" s="10" t="str">
        <f>'Table-1'!S66</f>
        <v/>
      </c>
      <c r="I166" s="10" t="str">
        <f>'Table-1'!T66</f>
        <v/>
      </c>
      <c r="J166" s="10" t="str">
        <f>'Table-1'!U66</f>
        <v/>
      </c>
    </row>
    <row r="167" spans="1:10" x14ac:dyDescent="0.3">
      <c r="A167" s="44" t="str">
        <f>'Table-1'!L67</f>
        <v/>
      </c>
      <c r="B167" s="85" t="str">
        <f>'Table-1'!M67</f>
        <v/>
      </c>
      <c r="C167" s="85" t="str">
        <f>'Table-1'!N67</f>
        <v/>
      </c>
      <c r="D167" s="85" t="str">
        <f>'Table-1'!O67</f>
        <v/>
      </c>
      <c r="E167" s="85" t="str">
        <f>'Table-1'!P67</f>
        <v/>
      </c>
      <c r="F167" s="85" t="str">
        <f>'Table-1'!Q67</f>
        <v/>
      </c>
      <c r="G167" s="10" t="str">
        <f>'Table-1'!R67</f>
        <v/>
      </c>
      <c r="H167" s="10" t="str">
        <f>'Table-1'!S67</f>
        <v/>
      </c>
      <c r="I167" s="10" t="str">
        <f>'Table-1'!T67</f>
        <v/>
      </c>
      <c r="J167" s="10" t="str">
        <f>'Table-1'!U67</f>
        <v/>
      </c>
    </row>
    <row r="168" spans="1:10" x14ac:dyDescent="0.3">
      <c r="A168" s="44" t="str">
        <f>'Table-1'!L68</f>
        <v/>
      </c>
      <c r="B168" s="85" t="str">
        <f>'Table-1'!M68</f>
        <v/>
      </c>
      <c r="C168" s="85" t="str">
        <f>'Table-1'!N68</f>
        <v/>
      </c>
      <c r="D168" s="85" t="str">
        <f>'Table-1'!O68</f>
        <v/>
      </c>
      <c r="E168" s="85" t="str">
        <f>'Table-1'!P68</f>
        <v/>
      </c>
      <c r="F168" s="85" t="str">
        <f>'Table-1'!Q68</f>
        <v/>
      </c>
      <c r="G168" s="10" t="str">
        <f>'Table-1'!R68</f>
        <v/>
      </c>
      <c r="H168" s="10" t="str">
        <f>'Table-1'!S68</f>
        <v/>
      </c>
      <c r="I168" s="10" t="str">
        <f>'Table-1'!T68</f>
        <v/>
      </c>
      <c r="J168" s="10" t="str">
        <f>'Table-1'!U68</f>
        <v/>
      </c>
    </row>
    <row r="169" spans="1:10" x14ac:dyDescent="0.3">
      <c r="A169" s="44" t="str">
        <f>'Table-1'!L69</f>
        <v/>
      </c>
      <c r="B169" s="85" t="str">
        <f>'Table-1'!M69</f>
        <v/>
      </c>
      <c r="C169" s="85" t="str">
        <f>'Table-1'!N69</f>
        <v/>
      </c>
      <c r="D169" s="85" t="str">
        <f>'Table-1'!O69</f>
        <v/>
      </c>
      <c r="E169" s="85" t="str">
        <f>'Table-1'!P69</f>
        <v/>
      </c>
      <c r="F169" s="85" t="str">
        <f>'Table-1'!Q69</f>
        <v/>
      </c>
      <c r="G169" s="10" t="str">
        <f>'Table-1'!R69</f>
        <v/>
      </c>
      <c r="H169" s="10" t="str">
        <f>'Table-1'!S69</f>
        <v/>
      </c>
      <c r="I169" s="10" t="str">
        <f>'Table-1'!T69</f>
        <v/>
      </c>
      <c r="J169" s="10" t="str">
        <f>'Table-1'!U69</f>
        <v/>
      </c>
    </row>
    <row r="170" spans="1:10" x14ac:dyDescent="0.3">
      <c r="A170" s="44" t="str">
        <f>'Table-1'!L70</f>
        <v/>
      </c>
      <c r="B170" s="85" t="str">
        <f>'Table-1'!M70</f>
        <v/>
      </c>
      <c r="C170" s="85" t="str">
        <f>'Table-1'!N70</f>
        <v/>
      </c>
      <c r="D170" s="85" t="str">
        <f>'Table-1'!O70</f>
        <v/>
      </c>
      <c r="E170" s="85" t="str">
        <f>'Table-1'!P70</f>
        <v/>
      </c>
      <c r="F170" s="85" t="str">
        <f>'Table-1'!Q70</f>
        <v/>
      </c>
      <c r="G170" s="10" t="str">
        <f>'Table-1'!R70</f>
        <v/>
      </c>
      <c r="H170" s="10" t="str">
        <f>'Table-1'!S70</f>
        <v/>
      </c>
      <c r="I170" s="10" t="str">
        <f>'Table-1'!T70</f>
        <v/>
      </c>
      <c r="J170" s="10" t="str">
        <f>'Table-1'!U70</f>
        <v/>
      </c>
    </row>
    <row r="171" spans="1:10" x14ac:dyDescent="0.3">
      <c r="A171" s="44" t="str">
        <f>'Table-1'!L71</f>
        <v/>
      </c>
      <c r="B171" s="85" t="str">
        <f>'Table-1'!M71</f>
        <v/>
      </c>
      <c r="C171" s="85" t="str">
        <f>'Table-1'!N71</f>
        <v/>
      </c>
      <c r="D171" s="85" t="str">
        <f>'Table-1'!O71</f>
        <v/>
      </c>
      <c r="E171" s="85" t="str">
        <f>'Table-1'!P71</f>
        <v/>
      </c>
      <c r="F171" s="85" t="str">
        <f>'Table-1'!Q71</f>
        <v/>
      </c>
      <c r="G171" s="10" t="str">
        <f>'Table-1'!R71</f>
        <v/>
      </c>
      <c r="H171" s="10" t="str">
        <f>'Table-1'!S71</f>
        <v/>
      </c>
      <c r="I171" s="10" t="str">
        <f>'Table-1'!T71</f>
        <v/>
      </c>
      <c r="J171" s="10" t="str">
        <f>'Table-1'!U71</f>
        <v/>
      </c>
    </row>
    <row r="172" spans="1:10" x14ac:dyDescent="0.3">
      <c r="A172" s="44" t="str">
        <f>'Table-1'!L72</f>
        <v/>
      </c>
      <c r="B172" s="85" t="str">
        <f>'Table-1'!M72</f>
        <v/>
      </c>
      <c r="C172" s="85" t="str">
        <f>'Table-1'!N72</f>
        <v/>
      </c>
      <c r="D172" s="85" t="str">
        <f>'Table-1'!O72</f>
        <v/>
      </c>
      <c r="E172" s="85" t="str">
        <f>'Table-1'!P72</f>
        <v/>
      </c>
      <c r="F172" s="85" t="str">
        <f>'Table-1'!Q72</f>
        <v/>
      </c>
      <c r="G172" s="10" t="str">
        <f>'Table-1'!R72</f>
        <v/>
      </c>
      <c r="H172" s="10" t="str">
        <f>'Table-1'!S72</f>
        <v/>
      </c>
      <c r="I172" s="10" t="str">
        <f>'Table-1'!T72</f>
        <v/>
      </c>
      <c r="J172" s="10" t="str">
        <f>'Table-1'!U72</f>
        <v/>
      </c>
    </row>
    <row r="173" spans="1:10" x14ac:dyDescent="0.3">
      <c r="A173" s="44" t="str">
        <f>'Table-1'!L73</f>
        <v/>
      </c>
      <c r="B173" s="85" t="str">
        <f>'Table-1'!M73</f>
        <v/>
      </c>
      <c r="C173" s="85" t="str">
        <f>'Table-1'!N73</f>
        <v/>
      </c>
      <c r="D173" s="85" t="str">
        <f>'Table-1'!O73</f>
        <v/>
      </c>
      <c r="E173" s="85" t="str">
        <f>'Table-1'!P73</f>
        <v/>
      </c>
      <c r="F173" s="85" t="str">
        <f>'Table-1'!Q73</f>
        <v/>
      </c>
      <c r="G173" s="10" t="str">
        <f>'Table-1'!R73</f>
        <v/>
      </c>
      <c r="H173" s="10" t="str">
        <f>'Table-1'!S73</f>
        <v/>
      </c>
      <c r="I173" s="10" t="str">
        <f>'Table-1'!T73</f>
        <v/>
      </c>
      <c r="J173" s="10" t="str">
        <f>'Table-1'!U73</f>
        <v/>
      </c>
    </row>
    <row r="174" spans="1:10" x14ac:dyDescent="0.3">
      <c r="A174" s="44" t="str">
        <f>'Table-1'!L74</f>
        <v/>
      </c>
      <c r="B174" s="85" t="str">
        <f>'Table-1'!M74</f>
        <v/>
      </c>
      <c r="C174" s="85" t="str">
        <f>'Table-1'!N74</f>
        <v/>
      </c>
      <c r="D174" s="85" t="str">
        <f>'Table-1'!O74</f>
        <v/>
      </c>
      <c r="E174" s="85" t="str">
        <f>'Table-1'!P74</f>
        <v/>
      </c>
      <c r="F174" s="85" t="str">
        <f>'Table-1'!Q74</f>
        <v/>
      </c>
      <c r="G174" s="10" t="str">
        <f>'Table-1'!R74</f>
        <v/>
      </c>
      <c r="H174" s="10" t="str">
        <f>'Table-1'!S74</f>
        <v/>
      </c>
      <c r="I174" s="10" t="str">
        <f>'Table-1'!T74</f>
        <v/>
      </c>
      <c r="J174" s="10" t="str">
        <f>'Table-1'!U74</f>
        <v/>
      </c>
    </row>
    <row r="175" spans="1:10" x14ac:dyDescent="0.3">
      <c r="A175" s="44" t="str">
        <f>'Table-1'!L75</f>
        <v/>
      </c>
      <c r="B175" s="85" t="str">
        <f>'Table-1'!M75</f>
        <v/>
      </c>
      <c r="C175" s="85" t="str">
        <f>'Table-1'!N75</f>
        <v/>
      </c>
      <c r="D175" s="85" t="str">
        <f>'Table-1'!O75</f>
        <v/>
      </c>
      <c r="E175" s="85" t="str">
        <f>'Table-1'!P75</f>
        <v/>
      </c>
      <c r="F175" s="85" t="str">
        <f>'Table-1'!Q75</f>
        <v/>
      </c>
      <c r="G175" s="10" t="str">
        <f>'Table-1'!R75</f>
        <v/>
      </c>
      <c r="H175" s="10" t="str">
        <f>'Table-1'!S75</f>
        <v/>
      </c>
      <c r="I175" s="10" t="str">
        <f>'Table-1'!T75</f>
        <v/>
      </c>
      <c r="J175" s="10" t="str">
        <f>'Table-1'!U75</f>
        <v/>
      </c>
    </row>
    <row r="176" spans="1:10" x14ac:dyDescent="0.3">
      <c r="A176" s="44" t="str">
        <f>'Table-1'!L76</f>
        <v/>
      </c>
      <c r="B176" s="85" t="str">
        <f>'Table-1'!M76</f>
        <v/>
      </c>
      <c r="C176" s="85" t="str">
        <f>'Table-1'!N76</f>
        <v/>
      </c>
      <c r="D176" s="85" t="str">
        <f>'Table-1'!O76</f>
        <v/>
      </c>
      <c r="E176" s="85" t="str">
        <f>'Table-1'!P76</f>
        <v/>
      </c>
      <c r="F176" s="85" t="str">
        <f>'Table-1'!Q76</f>
        <v/>
      </c>
      <c r="G176" s="10" t="str">
        <f>'Table-1'!R76</f>
        <v/>
      </c>
      <c r="H176" s="10" t="str">
        <f>'Table-1'!S76</f>
        <v/>
      </c>
      <c r="I176" s="10" t="str">
        <f>'Table-1'!T76</f>
        <v/>
      </c>
      <c r="J176" s="10" t="str">
        <f>'Table-1'!U76</f>
        <v/>
      </c>
    </row>
    <row r="177" spans="1:10" x14ac:dyDescent="0.3">
      <c r="A177" s="44" t="str">
        <f>'Table-1'!L77</f>
        <v/>
      </c>
      <c r="B177" s="85" t="str">
        <f>'Table-1'!M77</f>
        <v/>
      </c>
      <c r="C177" s="85" t="str">
        <f>'Table-1'!N77</f>
        <v/>
      </c>
      <c r="D177" s="85" t="str">
        <f>'Table-1'!O77</f>
        <v/>
      </c>
      <c r="E177" s="85" t="str">
        <f>'Table-1'!P77</f>
        <v/>
      </c>
      <c r="F177" s="85" t="str">
        <f>'Table-1'!Q77</f>
        <v/>
      </c>
      <c r="G177" s="10" t="str">
        <f>'Table-1'!R77</f>
        <v/>
      </c>
      <c r="H177" s="10" t="str">
        <f>'Table-1'!S77</f>
        <v/>
      </c>
      <c r="I177" s="10" t="str">
        <f>'Table-1'!T77</f>
        <v/>
      </c>
      <c r="J177" s="10" t="str">
        <f>'Table-1'!U77</f>
        <v/>
      </c>
    </row>
    <row r="178" spans="1:10" x14ac:dyDescent="0.3">
      <c r="A178" s="44" t="str">
        <f>'Table-1'!L78</f>
        <v/>
      </c>
      <c r="B178" s="85" t="str">
        <f>'Table-1'!M78</f>
        <v/>
      </c>
      <c r="C178" s="85" t="str">
        <f>'Table-1'!N78</f>
        <v/>
      </c>
      <c r="D178" s="85" t="str">
        <f>'Table-1'!O78</f>
        <v/>
      </c>
      <c r="E178" s="85" t="str">
        <f>'Table-1'!P78</f>
        <v/>
      </c>
      <c r="F178" s="85" t="str">
        <f>'Table-1'!Q78</f>
        <v/>
      </c>
      <c r="G178" s="10" t="str">
        <f>'Table-1'!R78</f>
        <v/>
      </c>
      <c r="H178" s="10" t="str">
        <f>'Table-1'!S78</f>
        <v/>
      </c>
      <c r="I178" s="10" t="str">
        <f>'Table-1'!T78</f>
        <v/>
      </c>
      <c r="J178" s="10" t="str">
        <f>'Table-1'!U78</f>
        <v/>
      </c>
    </row>
    <row r="179" spans="1:10" x14ac:dyDescent="0.3">
      <c r="A179" s="44" t="str">
        <f>'Table-1'!L79</f>
        <v/>
      </c>
      <c r="B179" s="85" t="str">
        <f>'Table-1'!M79</f>
        <v/>
      </c>
      <c r="C179" s="85" t="str">
        <f>'Table-1'!N79</f>
        <v/>
      </c>
      <c r="D179" s="85" t="str">
        <f>'Table-1'!O79</f>
        <v/>
      </c>
      <c r="E179" s="85" t="str">
        <f>'Table-1'!P79</f>
        <v/>
      </c>
      <c r="F179" s="85" t="str">
        <f>'Table-1'!Q79</f>
        <v/>
      </c>
      <c r="G179" s="10" t="str">
        <f>'Table-1'!R79</f>
        <v/>
      </c>
      <c r="H179" s="10" t="str">
        <f>'Table-1'!S79</f>
        <v/>
      </c>
      <c r="I179" s="10" t="str">
        <f>'Table-1'!T79</f>
        <v/>
      </c>
      <c r="J179" s="10" t="str">
        <f>'Table-1'!U79</f>
        <v/>
      </c>
    </row>
    <row r="180" spans="1:10" x14ac:dyDescent="0.3">
      <c r="A180" s="44" t="str">
        <f>'Table-1'!L80</f>
        <v/>
      </c>
      <c r="B180" s="85" t="str">
        <f>'Table-1'!M80</f>
        <v/>
      </c>
      <c r="C180" s="85" t="str">
        <f>'Table-1'!N80</f>
        <v/>
      </c>
      <c r="D180" s="85" t="str">
        <f>'Table-1'!O80</f>
        <v/>
      </c>
      <c r="E180" s="85" t="str">
        <f>'Table-1'!P80</f>
        <v/>
      </c>
      <c r="F180" s="85" t="str">
        <f>'Table-1'!Q80</f>
        <v/>
      </c>
      <c r="G180" s="10" t="str">
        <f>'Table-1'!R80</f>
        <v/>
      </c>
      <c r="H180" s="10" t="str">
        <f>'Table-1'!S80</f>
        <v/>
      </c>
      <c r="I180" s="10" t="str">
        <f>'Table-1'!T80</f>
        <v/>
      </c>
      <c r="J180" s="10" t="str">
        <f>'Table-1'!U80</f>
        <v/>
      </c>
    </row>
    <row r="181" spans="1:10" x14ac:dyDescent="0.3">
      <c r="A181" s="44" t="str">
        <f>'Table-1'!L81</f>
        <v/>
      </c>
      <c r="B181" s="85" t="str">
        <f>'Table-1'!M81</f>
        <v/>
      </c>
      <c r="C181" s="85" t="str">
        <f>'Table-1'!N81</f>
        <v/>
      </c>
      <c r="D181" s="85" t="str">
        <f>'Table-1'!O81</f>
        <v/>
      </c>
      <c r="E181" s="85" t="str">
        <f>'Table-1'!P81</f>
        <v/>
      </c>
      <c r="F181" s="85" t="str">
        <f>'Table-1'!Q81</f>
        <v/>
      </c>
      <c r="G181" s="10" t="str">
        <f>'Table-1'!R81</f>
        <v/>
      </c>
      <c r="H181" s="10" t="str">
        <f>'Table-1'!S81</f>
        <v/>
      </c>
      <c r="I181" s="10" t="str">
        <f>'Table-1'!T81</f>
        <v/>
      </c>
      <c r="J181" s="10" t="str">
        <f>'Table-1'!U81</f>
        <v/>
      </c>
    </row>
    <row r="182" spans="1:10" x14ac:dyDescent="0.3">
      <c r="A182" s="44" t="str">
        <f>'Table-1'!L82</f>
        <v/>
      </c>
      <c r="B182" s="85" t="str">
        <f>'Table-1'!M82</f>
        <v/>
      </c>
      <c r="C182" s="85" t="str">
        <f>'Table-1'!N82</f>
        <v/>
      </c>
      <c r="D182" s="85" t="str">
        <f>'Table-1'!O82</f>
        <v/>
      </c>
      <c r="E182" s="85" t="str">
        <f>'Table-1'!P82</f>
        <v/>
      </c>
      <c r="F182" s="85" t="str">
        <f>'Table-1'!Q82</f>
        <v/>
      </c>
      <c r="G182" s="10" t="str">
        <f>'Table-1'!R82</f>
        <v/>
      </c>
      <c r="H182" s="10" t="str">
        <f>'Table-1'!S82</f>
        <v/>
      </c>
      <c r="I182" s="10" t="str">
        <f>'Table-1'!T82</f>
        <v/>
      </c>
      <c r="J182" s="10" t="str">
        <f>'Table-1'!U82</f>
        <v/>
      </c>
    </row>
    <row r="183" spans="1:10" x14ac:dyDescent="0.3">
      <c r="A183" s="44" t="str">
        <f>'Table-1'!L83</f>
        <v/>
      </c>
      <c r="B183" s="85" t="str">
        <f>'Table-1'!M83</f>
        <v/>
      </c>
      <c r="C183" s="85" t="str">
        <f>'Table-1'!N83</f>
        <v/>
      </c>
      <c r="D183" s="85" t="str">
        <f>'Table-1'!O83</f>
        <v/>
      </c>
      <c r="E183" s="85" t="str">
        <f>'Table-1'!P83</f>
        <v/>
      </c>
      <c r="F183" s="85" t="str">
        <f>'Table-1'!Q83</f>
        <v/>
      </c>
      <c r="G183" s="10" t="str">
        <f>'Table-1'!R83</f>
        <v/>
      </c>
      <c r="H183" s="10" t="str">
        <f>'Table-1'!S83</f>
        <v/>
      </c>
      <c r="I183" s="10" t="str">
        <f>'Table-1'!T83</f>
        <v/>
      </c>
      <c r="J183" s="10" t="str">
        <f>'Table-1'!U83</f>
        <v/>
      </c>
    </row>
    <row r="184" spans="1:10" x14ac:dyDescent="0.3">
      <c r="A184" s="44" t="str">
        <f>'Table-1'!L84</f>
        <v/>
      </c>
      <c r="B184" s="85" t="str">
        <f>'Table-1'!M84</f>
        <v/>
      </c>
      <c r="C184" s="85" t="str">
        <f>'Table-1'!N84</f>
        <v/>
      </c>
      <c r="D184" s="85" t="str">
        <f>'Table-1'!O84</f>
        <v/>
      </c>
      <c r="E184" s="85" t="str">
        <f>'Table-1'!P84</f>
        <v/>
      </c>
      <c r="F184" s="85" t="str">
        <f>'Table-1'!Q84</f>
        <v/>
      </c>
      <c r="G184" s="10" t="str">
        <f>'Table-1'!R84</f>
        <v/>
      </c>
      <c r="H184" s="10" t="str">
        <f>'Table-1'!S84</f>
        <v/>
      </c>
      <c r="I184" s="10" t="str">
        <f>'Table-1'!T84</f>
        <v/>
      </c>
      <c r="J184" s="10" t="str">
        <f>'Table-1'!U84</f>
        <v/>
      </c>
    </row>
    <row r="185" spans="1:10" x14ac:dyDescent="0.3">
      <c r="A185" s="44" t="str">
        <f>'Table-1'!L85</f>
        <v/>
      </c>
      <c r="B185" s="85" t="str">
        <f>'Table-1'!M85</f>
        <v/>
      </c>
      <c r="C185" s="85" t="str">
        <f>'Table-1'!N85</f>
        <v/>
      </c>
      <c r="D185" s="85" t="str">
        <f>'Table-1'!O85</f>
        <v/>
      </c>
      <c r="E185" s="85" t="str">
        <f>'Table-1'!P85</f>
        <v/>
      </c>
      <c r="F185" s="85" t="str">
        <f>'Table-1'!Q85</f>
        <v/>
      </c>
      <c r="G185" s="10" t="str">
        <f>'Table-1'!R85</f>
        <v/>
      </c>
      <c r="H185" s="10" t="str">
        <f>'Table-1'!S85</f>
        <v/>
      </c>
      <c r="I185" s="10" t="str">
        <f>'Table-1'!T85</f>
        <v/>
      </c>
      <c r="J185" s="10" t="str">
        <f>'Table-1'!U85</f>
        <v/>
      </c>
    </row>
    <row r="186" spans="1:10" x14ac:dyDescent="0.3">
      <c r="A186" s="44" t="str">
        <f>'Table-1'!L86</f>
        <v/>
      </c>
      <c r="B186" s="85" t="str">
        <f>'Table-1'!M86</f>
        <v/>
      </c>
      <c r="C186" s="85" t="str">
        <f>'Table-1'!N86</f>
        <v/>
      </c>
      <c r="D186" s="85" t="str">
        <f>'Table-1'!O86</f>
        <v/>
      </c>
      <c r="E186" s="85" t="str">
        <f>'Table-1'!P86</f>
        <v/>
      </c>
      <c r="F186" s="85" t="str">
        <f>'Table-1'!Q86</f>
        <v/>
      </c>
      <c r="G186" s="10" t="str">
        <f>'Table-1'!R86</f>
        <v/>
      </c>
      <c r="H186" s="10" t="str">
        <f>'Table-1'!S86</f>
        <v/>
      </c>
      <c r="I186" s="10" t="str">
        <f>'Table-1'!T86</f>
        <v/>
      </c>
      <c r="J186" s="10" t="str">
        <f>'Table-1'!U86</f>
        <v/>
      </c>
    </row>
    <row r="187" spans="1:10" x14ac:dyDescent="0.3">
      <c r="A187" s="44" t="str">
        <f>'Table-1'!L87</f>
        <v/>
      </c>
      <c r="B187" s="85" t="str">
        <f>'Table-1'!M87</f>
        <v/>
      </c>
      <c r="C187" s="85" t="str">
        <f>'Table-1'!N87</f>
        <v/>
      </c>
      <c r="D187" s="85" t="str">
        <f>'Table-1'!O87</f>
        <v/>
      </c>
      <c r="E187" s="85" t="str">
        <f>'Table-1'!P87</f>
        <v/>
      </c>
      <c r="F187" s="85" t="str">
        <f>'Table-1'!Q87</f>
        <v/>
      </c>
      <c r="G187" s="10" t="str">
        <f>'Table-1'!R87</f>
        <v/>
      </c>
      <c r="H187" s="10" t="str">
        <f>'Table-1'!S87</f>
        <v/>
      </c>
      <c r="I187" s="10" t="str">
        <f>'Table-1'!T87</f>
        <v/>
      </c>
      <c r="J187" s="10" t="str">
        <f>'Table-1'!U87</f>
        <v/>
      </c>
    </row>
    <row r="188" spans="1:10" x14ac:dyDescent="0.3">
      <c r="A188" s="44" t="str">
        <f>'Table-1'!L88</f>
        <v/>
      </c>
      <c r="B188" s="85" t="str">
        <f>'Table-1'!M88</f>
        <v/>
      </c>
      <c r="C188" s="85" t="str">
        <f>'Table-1'!N88</f>
        <v/>
      </c>
      <c r="D188" s="85" t="str">
        <f>'Table-1'!O88</f>
        <v/>
      </c>
      <c r="E188" s="85" t="str">
        <f>'Table-1'!P88</f>
        <v/>
      </c>
      <c r="F188" s="85" t="str">
        <f>'Table-1'!Q88</f>
        <v/>
      </c>
      <c r="G188" s="10" t="str">
        <f>'Table-1'!R88</f>
        <v/>
      </c>
      <c r="H188" s="10" t="str">
        <f>'Table-1'!S88</f>
        <v/>
      </c>
      <c r="I188" s="10" t="str">
        <f>'Table-1'!T88</f>
        <v/>
      </c>
      <c r="J188" s="10" t="str">
        <f>'Table-1'!U88</f>
        <v/>
      </c>
    </row>
    <row r="189" spans="1:10" x14ac:dyDescent="0.3">
      <c r="A189" s="44" t="str">
        <f>'Table-1'!L89</f>
        <v/>
      </c>
      <c r="B189" s="85" t="str">
        <f>'Table-1'!M89</f>
        <v/>
      </c>
      <c r="C189" s="85" t="str">
        <f>'Table-1'!N89</f>
        <v/>
      </c>
      <c r="D189" s="85" t="str">
        <f>'Table-1'!O89</f>
        <v/>
      </c>
      <c r="E189" s="85" t="str">
        <f>'Table-1'!P89</f>
        <v/>
      </c>
      <c r="F189" s="85" t="str">
        <f>'Table-1'!Q89</f>
        <v/>
      </c>
      <c r="G189" s="10" t="str">
        <f>'Table-1'!R89</f>
        <v/>
      </c>
      <c r="H189" s="10" t="str">
        <f>'Table-1'!S89</f>
        <v/>
      </c>
      <c r="I189" s="10" t="str">
        <f>'Table-1'!T89</f>
        <v/>
      </c>
      <c r="J189" s="10" t="str">
        <f>'Table-1'!U89</f>
        <v/>
      </c>
    </row>
    <row r="190" spans="1:10" x14ac:dyDescent="0.3">
      <c r="A190" s="44" t="str">
        <f>'Table-1'!L90</f>
        <v/>
      </c>
      <c r="B190" s="85" t="str">
        <f>'Table-1'!M90</f>
        <v/>
      </c>
      <c r="C190" s="85" t="str">
        <f>'Table-1'!N90</f>
        <v/>
      </c>
      <c r="D190" s="85" t="str">
        <f>'Table-1'!O90</f>
        <v/>
      </c>
      <c r="E190" s="85" t="str">
        <f>'Table-1'!P90</f>
        <v/>
      </c>
      <c r="F190" s="85" t="str">
        <f>'Table-1'!Q90</f>
        <v/>
      </c>
      <c r="G190" s="10" t="str">
        <f>'Table-1'!R90</f>
        <v/>
      </c>
      <c r="H190" s="10" t="str">
        <f>'Table-1'!S90</f>
        <v/>
      </c>
      <c r="I190" s="10" t="str">
        <f>'Table-1'!T90</f>
        <v/>
      </c>
      <c r="J190" s="10" t="str">
        <f>'Table-1'!U90</f>
        <v/>
      </c>
    </row>
    <row r="191" spans="1:10" x14ac:dyDescent="0.3">
      <c r="A191" s="44" t="str">
        <f>'Table-1'!L91</f>
        <v/>
      </c>
      <c r="B191" s="85" t="str">
        <f>'Table-1'!M91</f>
        <v/>
      </c>
      <c r="C191" s="85" t="str">
        <f>'Table-1'!N91</f>
        <v/>
      </c>
      <c r="D191" s="85" t="str">
        <f>'Table-1'!O91</f>
        <v/>
      </c>
      <c r="E191" s="85" t="str">
        <f>'Table-1'!P91</f>
        <v/>
      </c>
      <c r="F191" s="85" t="str">
        <f>'Table-1'!Q91</f>
        <v/>
      </c>
      <c r="G191" s="10" t="str">
        <f>'Table-1'!R91</f>
        <v/>
      </c>
      <c r="H191" s="10" t="str">
        <f>'Table-1'!S91</f>
        <v/>
      </c>
      <c r="I191" s="10" t="str">
        <f>'Table-1'!T91</f>
        <v/>
      </c>
      <c r="J191" s="10" t="str">
        <f>'Table-1'!U91</f>
        <v/>
      </c>
    </row>
    <row r="192" spans="1:10" x14ac:dyDescent="0.3">
      <c r="A192" s="44" t="str">
        <f>'Table-1'!L92</f>
        <v/>
      </c>
      <c r="B192" s="85" t="str">
        <f>'Table-1'!M92</f>
        <v/>
      </c>
      <c r="C192" s="85" t="str">
        <f>'Table-1'!N92</f>
        <v/>
      </c>
      <c r="D192" s="85" t="str">
        <f>'Table-1'!O92</f>
        <v/>
      </c>
      <c r="E192" s="85" t="str">
        <f>'Table-1'!P92</f>
        <v/>
      </c>
      <c r="F192" s="85" t="str">
        <f>'Table-1'!Q92</f>
        <v/>
      </c>
      <c r="G192" s="10" t="str">
        <f>'Table-1'!R92</f>
        <v/>
      </c>
      <c r="H192" s="10" t="str">
        <f>'Table-1'!S92</f>
        <v/>
      </c>
      <c r="I192" s="10" t="str">
        <f>'Table-1'!T92</f>
        <v/>
      </c>
      <c r="J192" s="10" t="str">
        <f>'Table-1'!U92</f>
        <v/>
      </c>
    </row>
    <row r="193" spans="1:10" x14ac:dyDescent="0.3">
      <c r="A193" s="44" t="str">
        <f>'Table-1'!L93</f>
        <v/>
      </c>
      <c r="B193" s="85" t="str">
        <f>'Table-1'!M93</f>
        <v/>
      </c>
      <c r="C193" s="85" t="str">
        <f>'Table-1'!N93</f>
        <v/>
      </c>
      <c r="D193" s="85" t="str">
        <f>'Table-1'!O93</f>
        <v/>
      </c>
      <c r="E193" s="85" t="str">
        <f>'Table-1'!P93</f>
        <v/>
      </c>
      <c r="F193" s="85" t="str">
        <f>'Table-1'!Q93</f>
        <v/>
      </c>
      <c r="G193" s="10" t="str">
        <f>'Table-1'!R93</f>
        <v/>
      </c>
      <c r="H193" s="10" t="str">
        <f>'Table-1'!S93</f>
        <v/>
      </c>
      <c r="I193" s="10" t="str">
        <f>'Table-1'!T93</f>
        <v/>
      </c>
      <c r="J193" s="10" t="str">
        <f>'Table-1'!U93</f>
        <v/>
      </c>
    </row>
    <row r="194" spans="1:10" x14ac:dyDescent="0.3">
      <c r="A194" s="44" t="str">
        <f>'Table-1'!L94</f>
        <v/>
      </c>
      <c r="B194" s="85" t="str">
        <f>'Table-1'!M94</f>
        <v/>
      </c>
      <c r="C194" s="85" t="str">
        <f>'Table-1'!N94</f>
        <v/>
      </c>
      <c r="D194" s="85" t="str">
        <f>'Table-1'!O94</f>
        <v/>
      </c>
      <c r="E194" s="85" t="str">
        <f>'Table-1'!P94</f>
        <v/>
      </c>
      <c r="F194" s="85" t="str">
        <f>'Table-1'!Q94</f>
        <v/>
      </c>
      <c r="G194" s="10" t="str">
        <f>'Table-1'!R94</f>
        <v/>
      </c>
      <c r="H194" s="10" t="str">
        <f>'Table-1'!S94</f>
        <v/>
      </c>
      <c r="I194" s="10" t="str">
        <f>'Table-1'!T94</f>
        <v/>
      </c>
      <c r="J194" s="10" t="str">
        <f>'Table-1'!U94</f>
        <v/>
      </c>
    </row>
    <row r="195" spans="1:10" x14ac:dyDescent="0.3">
      <c r="A195" s="44" t="str">
        <f>'Table-1'!L95</f>
        <v/>
      </c>
      <c r="B195" s="85" t="str">
        <f>'Table-1'!M95</f>
        <v/>
      </c>
      <c r="C195" s="85" t="str">
        <f>'Table-1'!N95</f>
        <v/>
      </c>
      <c r="D195" s="85" t="str">
        <f>'Table-1'!O95</f>
        <v/>
      </c>
      <c r="E195" s="85" t="str">
        <f>'Table-1'!P95</f>
        <v/>
      </c>
      <c r="F195" s="85" t="str">
        <f>'Table-1'!Q95</f>
        <v/>
      </c>
      <c r="G195" s="10" t="str">
        <f>'Table-1'!R95</f>
        <v/>
      </c>
      <c r="H195" s="10" t="str">
        <f>'Table-1'!S95</f>
        <v/>
      </c>
      <c r="I195" s="10" t="str">
        <f>'Table-1'!T95</f>
        <v/>
      </c>
      <c r="J195" s="10" t="str">
        <f>'Table-1'!U95</f>
        <v/>
      </c>
    </row>
    <row r="196" spans="1:10" x14ac:dyDescent="0.3">
      <c r="A196" s="44" t="str">
        <f>'Table-1'!L96</f>
        <v/>
      </c>
      <c r="B196" s="85" t="str">
        <f>'Table-1'!M96</f>
        <v/>
      </c>
      <c r="C196" s="85" t="str">
        <f>'Table-1'!N96</f>
        <v/>
      </c>
      <c r="D196" s="85" t="str">
        <f>'Table-1'!O96</f>
        <v/>
      </c>
      <c r="E196" s="85" t="str">
        <f>'Table-1'!P96</f>
        <v/>
      </c>
      <c r="F196" s="85" t="str">
        <f>'Table-1'!Q96</f>
        <v/>
      </c>
      <c r="G196" s="10" t="str">
        <f>'Table-1'!R96</f>
        <v/>
      </c>
      <c r="H196" s="10" t="str">
        <f>'Table-1'!S96</f>
        <v/>
      </c>
      <c r="I196" s="10" t="str">
        <f>'Table-1'!T96</f>
        <v/>
      </c>
      <c r="J196" s="10" t="str">
        <f>'Table-1'!U96</f>
        <v/>
      </c>
    </row>
    <row r="197" spans="1:10" x14ac:dyDescent="0.3">
      <c r="A197" s="44" t="str">
        <f>'Table-1'!L97</f>
        <v/>
      </c>
      <c r="B197" s="85" t="str">
        <f>'Table-1'!M97</f>
        <v/>
      </c>
      <c r="C197" s="85" t="str">
        <f>'Table-1'!N97</f>
        <v/>
      </c>
      <c r="D197" s="85" t="str">
        <f>'Table-1'!O97</f>
        <v/>
      </c>
      <c r="E197" s="85" t="str">
        <f>'Table-1'!P97</f>
        <v/>
      </c>
      <c r="F197" s="85" t="str">
        <f>'Table-1'!Q97</f>
        <v/>
      </c>
      <c r="G197" s="10" t="str">
        <f>'Table-1'!R97</f>
        <v/>
      </c>
      <c r="H197" s="10" t="str">
        <f>'Table-1'!S97</f>
        <v/>
      </c>
      <c r="I197" s="10" t="str">
        <f>'Table-1'!T97</f>
        <v/>
      </c>
      <c r="J197" s="10" t="str">
        <f>'Table-1'!U97</f>
        <v/>
      </c>
    </row>
    <row r="198" spans="1:10" x14ac:dyDescent="0.3">
      <c r="A198" s="83" t="str">
        <f>'Table-1'!L98</f>
        <v>STATE:</v>
      </c>
      <c r="B198" s="83">
        <f>'Table-1'!M98</f>
        <v>9</v>
      </c>
      <c r="C198" s="83">
        <f>'Table-1'!N98</f>
        <v>9</v>
      </c>
      <c r="D198" s="83">
        <f>'Table-1'!O98</f>
        <v>0</v>
      </c>
      <c r="E198" s="83">
        <f>'Table-1'!P98</f>
        <v>0</v>
      </c>
      <c r="F198" s="83">
        <f>'Table-1'!Q98</f>
        <v>9</v>
      </c>
      <c r="G198" s="83">
        <f>'Table-1'!R98</f>
        <v>100</v>
      </c>
      <c r="H198" s="83">
        <f>'Table-1'!S98</f>
        <v>0</v>
      </c>
      <c r="I198" s="83">
        <f>'Table-1'!T98</f>
        <v>0</v>
      </c>
      <c r="J198" s="83">
        <f>'Table-1'!U98</f>
        <v>100</v>
      </c>
    </row>
    <row r="199" spans="1:10" x14ac:dyDescent="0.3">
      <c r="A199" s="100" t="s">
        <v>65</v>
      </c>
      <c r="B199" s="100"/>
      <c r="C199" s="100"/>
      <c r="D199" s="100"/>
      <c r="E199" s="100"/>
      <c r="F199" s="100"/>
      <c r="G199" s="100"/>
      <c r="H199" s="100"/>
      <c r="I199" s="100"/>
      <c r="J199" s="100"/>
    </row>
    <row r="200" spans="1:10" x14ac:dyDescent="0.3">
      <c r="A200" s="101" t="s">
        <v>49</v>
      </c>
      <c r="B200" s="101"/>
      <c r="C200" s="101"/>
      <c r="D200" s="101"/>
      <c r="E200" s="101"/>
      <c r="F200" s="101"/>
      <c r="G200" s="101"/>
      <c r="H200" s="101"/>
      <c r="I200" s="101"/>
      <c r="J200" s="101"/>
    </row>
    <row r="201" spans="1:10" s="43" customFormat="1" ht="3" customHeight="1" x14ac:dyDescent="0.3"/>
  </sheetData>
  <mergeCells count="34">
    <mergeCell ref="A199:J199"/>
    <mergeCell ref="A200:J200"/>
    <mergeCell ref="A102:J102"/>
    <mergeCell ref="B103:C103"/>
    <mergeCell ref="A104:A109"/>
    <mergeCell ref="B104:B109"/>
    <mergeCell ref="C104:F104"/>
    <mergeCell ref="G104:J104"/>
    <mergeCell ref="C105:C109"/>
    <mergeCell ref="D105:D109"/>
    <mergeCell ref="E105:E109"/>
    <mergeCell ref="F105:F109"/>
    <mergeCell ref="G105:G109"/>
    <mergeCell ref="H105:H109"/>
    <mergeCell ref="I105:I109"/>
    <mergeCell ref="J105:J109"/>
    <mergeCell ref="I103:J103"/>
    <mergeCell ref="A100:J100"/>
    <mergeCell ref="F5:F9"/>
    <mergeCell ref="G5:G9"/>
    <mergeCell ref="H5:H9"/>
    <mergeCell ref="I5:I9"/>
    <mergeCell ref="J5:J9"/>
    <mergeCell ref="A99:J99"/>
    <mergeCell ref="A2:J2"/>
    <mergeCell ref="B3:C3"/>
    <mergeCell ref="I3:J3"/>
    <mergeCell ref="A4:A9"/>
    <mergeCell ref="B4:B9"/>
    <mergeCell ref="C4:F4"/>
    <mergeCell ref="G4:J4"/>
    <mergeCell ref="C5:C9"/>
    <mergeCell ref="D5:D9"/>
    <mergeCell ref="E5:E9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C105"/>
  <sheetViews>
    <sheetView topLeftCell="AD1" workbookViewId="0">
      <selection sqref="A1:AC1048576"/>
    </sheetView>
  </sheetViews>
  <sheetFormatPr defaultRowHeight="14.4" x14ac:dyDescent="0.3"/>
  <cols>
    <col min="1" max="1" width="7.109375" style="44" hidden="1" customWidth="1"/>
    <col min="2" max="7" width="8.6640625" hidden="1" customWidth="1"/>
    <col min="8" max="8" width="10.6640625" hidden="1" customWidth="1"/>
    <col min="9" max="13" width="8.6640625" hidden="1" customWidth="1"/>
    <col min="14" max="14" width="1.109375" style="43" hidden="1" customWidth="1"/>
    <col min="15" max="15" width="7.109375" style="44" hidden="1" customWidth="1"/>
    <col min="16" max="21" width="8.6640625" hidden="1" customWidth="1"/>
    <col min="22" max="22" width="10.6640625" hidden="1" customWidth="1"/>
    <col min="23" max="27" width="8.6640625" hidden="1" customWidth="1"/>
    <col min="28" max="28" width="1.109375" style="43" hidden="1" customWidth="1"/>
    <col min="29" max="29" width="9.109375" hidden="1" customWidth="1"/>
    <col min="30" max="34" width="9.109375" customWidth="1"/>
  </cols>
  <sheetData>
    <row r="2" spans="1:27" ht="30.75" customHeight="1" x14ac:dyDescent="0.3">
      <c r="A2" s="115" t="s">
        <v>48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O2" s="115" t="s">
        <v>48</v>
      </c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</row>
    <row r="3" spans="1:27" ht="15" customHeight="1" x14ac:dyDescent="0.3">
      <c r="A3" s="54" t="s">
        <v>4</v>
      </c>
      <c r="B3" s="113" t="str">
        <f>Crops!$A$2&amp;"("&amp;Crops!$B$2&amp;")"</f>
        <v>PUDUCHERRY(34)</v>
      </c>
      <c r="C3" s="113"/>
      <c r="D3" s="113"/>
      <c r="E3" s="52" t="s">
        <v>1</v>
      </c>
      <c r="F3" s="113" t="str">
        <f>Crops!$B$3</f>
        <v>2024-25</v>
      </c>
      <c r="G3" s="113"/>
      <c r="H3" s="52" t="s">
        <v>2</v>
      </c>
      <c r="I3" s="113" t="str">
        <f>Crops!$A$5&amp;"("&amp;Crops!$B$5&amp;")"</f>
        <v>RABI I(4)</v>
      </c>
      <c r="J3" s="113"/>
      <c r="K3" s="55" t="s">
        <v>5</v>
      </c>
      <c r="L3" s="113" t="str">
        <f>"CENTRAL"&amp;"("&amp;1&amp;")"</f>
        <v>CENTRAL(1)</v>
      </c>
      <c r="M3" s="113"/>
      <c r="O3" s="56" t="s">
        <v>4</v>
      </c>
      <c r="P3" s="111" t="str">
        <f>Crops!$A$2&amp;"("&amp;Crops!$B$2&amp;")"</f>
        <v>PUDUCHERRY(34)</v>
      </c>
      <c r="Q3" s="111"/>
      <c r="R3" s="111"/>
      <c r="S3" s="50" t="s">
        <v>1</v>
      </c>
      <c r="T3" s="111" t="str">
        <f>Crops!$B$3</f>
        <v>2024-25</v>
      </c>
      <c r="U3" s="111"/>
      <c r="V3" s="50" t="s">
        <v>2</v>
      </c>
      <c r="W3" s="111" t="str">
        <f>Crops!$A$5&amp;"("&amp;Crops!$B$5&amp;")"</f>
        <v>RABI I(4)</v>
      </c>
      <c r="X3" s="111"/>
      <c r="Y3" s="57" t="s">
        <v>5</v>
      </c>
      <c r="Z3" s="111" t="str">
        <f>"STATE"&amp;"("&amp;2&amp;")"</f>
        <v>STATE(2)</v>
      </c>
      <c r="AA3" s="111"/>
    </row>
    <row r="4" spans="1:27" ht="15" customHeight="1" x14ac:dyDescent="0.3">
      <c r="A4" s="106" t="s">
        <v>69</v>
      </c>
      <c r="B4" s="106" t="s">
        <v>70</v>
      </c>
      <c r="C4" s="106" t="s">
        <v>83</v>
      </c>
      <c r="D4" s="106"/>
      <c r="E4" s="106"/>
      <c r="F4" s="106"/>
      <c r="G4" s="106"/>
      <c r="H4" s="109" t="s">
        <v>71</v>
      </c>
      <c r="I4" s="109"/>
      <c r="J4" s="109" t="s">
        <v>72</v>
      </c>
      <c r="K4" s="109"/>
      <c r="L4" s="109"/>
      <c r="M4" s="109"/>
      <c r="O4" s="106" t="s">
        <v>69</v>
      </c>
      <c r="P4" s="106" t="s">
        <v>70</v>
      </c>
      <c r="Q4" s="106" t="s">
        <v>83</v>
      </c>
      <c r="R4" s="106"/>
      <c r="S4" s="106"/>
      <c r="T4" s="106"/>
      <c r="U4" s="106"/>
      <c r="V4" s="109" t="s">
        <v>71</v>
      </c>
      <c r="W4" s="109"/>
      <c r="X4" s="109" t="s">
        <v>72</v>
      </c>
      <c r="Y4" s="109"/>
      <c r="Z4" s="109"/>
      <c r="AA4" s="109"/>
    </row>
    <row r="5" spans="1:27" ht="60" customHeight="1" x14ac:dyDescent="0.3">
      <c r="A5" s="107"/>
      <c r="B5" s="107"/>
      <c r="C5" s="107"/>
      <c r="D5" s="107"/>
      <c r="E5" s="107"/>
      <c r="F5" s="107"/>
      <c r="G5" s="107"/>
      <c r="H5" s="102" t="s">
        <v>73</v>
      </c>
      <c r="I5" s="102" t="s">
        <v>74</v>
      </c>
      <c r="J5" s="107" t="s">
        <v>75</v>
      </c>
      <c r="K5" s="107"/>
      <c r="L5" s="107"/>
      <c r="M5" s="102" t="s">
        <v>76</v>
      </c>
      <c r="O5" s="107"/>
      <c r="P5" s="107"/>
      <c r="Q5" s="107"/>
      <c r="R5" s="107"/>
      <c r="S5" s="107"/>
      <c r="T5" s="107"/>
      <c r="U5" s="107"/>
      <c r="V5" s="102" t="s">
        <v>73</v>
      </c>
      <c r="W5" s="102" t="s">
        <v>74</v>
      </c>
      <c r="X5" s="107" t="s">
        <v>75</v>
      </c>
      <c r="Y5" s="107"/>
      <c r="Z5" s="107"/>
      <c r="AA5" s="102" t="s">
        <v>76</v>
      </c>
    </row>
    <row r="6" spans="1:27" ht="30" customHeight="1" x14ac:dyDescent="0.3">
      <c r="A6" s="108"/>
      <c r="B6" s="108"/>
      <c r="C6" s="28">
        <v>1</v>
      </c>
      <c r="D6" s="28" t="s">
        <v>77</v>
      </c>
      <c r="E6" s="28" t="s">
        <v>78</v>
      </c>
      <c r="F6" s="28" t="s">
        <v>79</v>
      </c>
      <c r="G6" s="29" t="s">
        <v>80</v>
      </c>
      <c r="H6" s="103"/>
      <c r="I6" s="103"/>
      <c r="J6" s="28" t="s">
        <v>81</v>
      </c>
      <c r="K6" s="28" t="s">
        <v>82</v>
      </c>
      <c r="L6" s="28" t="s">
        <v>23</v>
      </c>
      <c r="M6" s="103"/>
      <c r="O6" s="108"/>
      <c r="P6" s="108"/>
      <c r="Q6" s="28">
        <v>1</v>
      </c>
      <c r="R6" s="28" t="s">
        <v>77</v>
      </c>
      <c r="S6" s="28" t="s">
        <v>78</v>
      </c>
      <c r="T6" s="28" t="s">
        <v>79</v>
      </c>
      <c r="U6" s="29" t="s">
        <v>80</v>
      </c>
      <c r="V6" s="103"/>
      <c r="W6" s="103"/>
      <c r="X6" s="28" t="s">
        <v>81</v>
      </c>
      <c r="Y6" s="28" t="s">
        <v>82</v>
      </c>
      <c r="Z6" s="28" t="s">
        <v>23</v>
      </c>
      <c r="AA6" s="103"/>
    </row>
    <row r="7" spans="1:27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7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  <c r="O7" s="4">
        <v>1</v>
      </c>
      <c r="P7" s="4">
        <v>2</v>
      </c>
      <c r="Q7" s="4">
        <v>3</v>
      </c>
      <c r="R7" s="4">
        <v>4</v>
      </c>
      <c r="S7" s="4">
        <v>5</v>
      </c>
      <c r="T7" s="4">
        <v>6</v>
      </c>
      <c r="U7" s="6">
        <v>7</v>
      </c>
      <c r="V7" s="4">
        <v>8</v>
      </c>
      <c r="W7" s="4">
        <v>9</v>
      </c>
      <c r="X7" s="4">
        <v>10</v>
      </c>
      <c r="Y7" s="4">
        <v>11</v>
      </c>
      <c r="Z7" s="4">
        <v>12</v>
      </c>
      <c r="AA7" s="4">
        <v>13</v>
      </c>
    </row>
    <row r="8" spans="1:27" x14ac:dyDescent="0.3">
      <c r="A8" s="44" t="str">
        <f>IF(COUNTIFS(Basicdata!$B$2:$B$2500,1,Basicdata!$D$2:$D$2500,Crops!$B$5,Basicdata!$H$2:$H$2500,Crops!$M2,Basicdata!$AI$2:$AI$2500,0)&gt;0,Crops!$M2,"")</f>
        <v/>
      </c>
      <c r="B8" t="str">
        <f>IF(A8="","",COUNTIFS(Basicdata!$B$2:$B$2500,1,Basicdata!$D$2:$D$2500,Crops!$B$5,Basicdata!$H$2:$H$2500,Crops!$M2,Basicdata!$AI$2:$AI$2500,0))</f>
        <v/>
      </c>
      <c r="C8" t="str">
        <f>IF(A8="","",COUNTIFS(Basicdata!$B$2:$B$2500,1,Basicdata!$D$2:$D$2500,Crops!$B$5,Basicdata!$H$2:$H$2500,Crops!$M2,Basicdata!$O$2:$O$2500,1,Basicdata!$AI$2:$AI$2500,0))</f>
        <v/>
      </c>
      <c r="D8" t="str">
        <f>IF(A8="","",COUNTIFS(Basicdata!$B$2:$B$2500,1,Basicdata!$D$2:$D$2500,Crops!$B$5,Basicdata!$H$2:$H$2500,Crops!$M2,Basicdata!$O$2:$O$2500,2,Basicdata!$AI$2:$AI$2500,0))</f>
        <v/>
      </c>
      <c r="E8" t="str">
        <f>IF(A8="","",COUNTIFS(Basicdata!$B$2:$B$2500,1,Basicdata!$D$2:$D$2500,Crops!$B$5,Basicdata!$H$2:$H$2500,Crops!$M2,Basicdata!$O$2:$O$2500,3,Basicdata!$AI$2:$AI$2500,0))</f>
        <v/>
      </c>
      <c r="F8" t="str">
        <f>IF(A8="","",COUNTIFS(Basicdata!$B$2:$B$2500,1,Basicdata!$D$2:$D$2500,Crops!$B$5,Basicdata!$H$2:$H$2500,Crops!$M2,Basicdata!$O$2:$O$2500,4,Basicdata!$AI$2:$AI$2500,0))</f>
        <v/>
      </c>
      <c r="G8" t="str">
        <f>IF(A8="","",COUNTIFS(Basicdata!$B$2:$B$2500,1,Basicdata!$D$2:$D$2500,Crops!$B$5,Basicdata!$H$2:$H$2500,Crops!$M2,Basicdata!$O$2:$O$2500,5,Basicdata!$AI$2:$AI$2500,0))</f>
        <v/>
      </c>
      <c r="H8" s="1" t="str">
        <f>IF(A8="","",COUNTIFS(Basicdata!$B$2:$B$2500,1,Basicdata!$D$2:$D$2500,Crops!$B$5,Basicdata!$H$2:$H$2500,Crops!$M2,Basicdata!$N$2:$N$2500,3,Basicdata!$AI$2:$AI$2500,0))</f>
        <v/>
      </c>
      <c r="I8" s="1" t="str">
        <f>IF(A8="","",B8-C8-D8-E8-F8-G8-H8)</f>
        <v/>
      </c>
      <c r="J8" s="1" t="str">
        <f>IF(A8="","",COUNTIFS(Basicdata!$B$2:$B$2500,1,Basicdata!$D$2:$D$2500,Crops!$B$5,Basicdata!$H$2:$H$2500,Crops!$M2,Basicdata!$P$2:$P$2500,1,Basicdata!$Q$2:$Q$2500,1,Basicdata!$AI$2:$AI$2500,0))</f>
        <v/>
      </c>
      <c r="K8" s="1" t="str">
        <f>IF(A8="","",COUNTIFS(Basicdata!$B$2:$B$2500,1,Basicdata!$D$2:$D$2500,Crops!$B$5,Basicdata!$H$2:$H$2500,Crops!$M2,Basicdata!$P$2:$P$2500,1,Basicdata!$Q$2:$Q$2500,0,Basicdata!$AI$2:$AI$2500,0))</f>
        <v/>
      </c>
      <c r="L8" s="1" t="str">
        <f>IF(A8="","",J8+K8)</f>
        <v/>
      </c>
      <c r="M8" s="1" t="str">
        <f>IF(A8="","",B8-L8)</f>
        <v/>
      </c>
      <c r="O8" s="44" t="str">
        <f>IF(COUNTIFS(Basicdata!$B$2:$B$2500,2,Basicdata!$D$2:$D$2500,Crops!$B$5,Basicdata!$H$2:$H$2500,Crops!$M2,Basicdata!$AI$2:$AI$2500,0)&gt;0,Crops!$M2,"")</f>
        <v/>
      </c>
      <c r="P8" t="str">
        <f>IF(O8="","",COUNTIFS(Basicdata!$B$2:$B$2500,2,Basicdata!$D$2:$D$2500,Crops!$B$5,Basicdata!$H$2:$H$2500,Crops!$M2,Basicdata!$AI$2:$AI$2500,0))</f>
        <v/>
      </c>
      <c r="Q8" t="str">
        <f>IF(O8="","",COUNTIFS(Basicdata!$B$2:$B$2500,2,Basicdata!$D$2:$D$2500,Crops!$B$5,Basicdata!$H$2:$H$2500,Crops!$M2,Basicdata!$O$2:$O$2500,1,Basicdata!$AI$2:$AI$2500,0))</f>
        <v/>
      </c>
      <c r="R8" t="str">
        <f>IF(O8="","",COUNTIFS(Basicdata!$B$2:$B$2500,2,Basicdata!$D$2:$D$2500,Crops!$B$5,Basicdata!$H$2:$H$2500,Crops!$M2,Basicdata!$O$2:$O$2500,2,Basicdata!$AI$2:$AI$2500,0))</f>
        <v/>
      </c>
      <c r="S8" t="str">
        <f>IF(O8="","",COUNTIFS(Basicdata!$B$2:$B$2500,2,Basicdata!$D$2:$D$2500,Crops!$B$5,Basicdata!$H$2:$H$2500,Crops!$M2,Basicdata!$O$2:$O$2500,3,Basicdata!$AI$2:$AI$2500,0))</f>
        <v/>
      </c>
      <c r="T8" t="str">
        <f>IF(O8="","",COUNTIFS(Basicdata!$B$2:$B$2500,2,Basicdata!$D$2:$D$2500,Crops!$B$5,Basicdata!$H$2:$H$2500,Crops!$M2,Basicdata!$O$2:$O$2500,4,Basicdata!$AI$2:$AI$2500,0))</f>
        <v/>
      </c>
      <c r="U8" t="str">
        <f>IF(O8="","",COUNTIFS(Basicdata!$B$2:$B$2500,2,Basicdata!$D$2:$D$2500,Crops!$B$5,Basicdata!$H$2:$H$2500,Crops!$M2,Basicdata!$O$2:$O$2500,5,Basicdata!$AI$2:$AI$2500,0))</f>
        <v/>
      </c>
      <c r="V8" s="1" t="str">
        <f>IF(O8="","",COUNTIFS(Basicdata!$B$2:$B$2500,2,Basicdata!$D$2:$D$2500,Crops!$B$5,Basicdata!$H$2:$H$2500,Crops!$M2,Basicdata!$N$2:$N$2500,3,Basicdata!$AI$2:$AI$2500,0))</f>
        <v/>
      </c>
      <c r="W8" s="1" t="str">
        <f>IF(O8="","",P8-Q8-R8-S8-T8-U8-V8)</f>
        <v/>
      </c>
      <c r="X8" s="1" t="str">
        <f>IF(O8="","",COUNTIFS(Basicdata!$B$2:$B$2500,2,Basicdata!$D$2:$D$2500,Crops!$B$5,Basicdata!$H$2:$H$2500,Crops!$M2,Basicdata!$P$2:$P$2500,1,Basicdata!$Q$2:$Q$2500,1,Basicdata!$AI$2:$AI$2500,0))</f>
        <v/>
      </c>
      <c r="Y8" s="1" t="str">
        <f>IF(O8="","",COUNTIFS(Basicdata!$B$2:$B$2500,2,Basicdata!$D$2:$D$2500,Crops!$B$5,Basicdata!$H$2:$H$2500,Crops!$M2,Basicdata!$P$2:$P$2500,1,Basicdata!$Q$2:$Q$2500,0,Basicdata!$AI$2:$AI$2500,0))</f>
        <v/>
      </c>
      <c r="Z8" s="1" t="str">
        <f>IF(O8="","",X8+Y8)</f>
        <v/>
      </c>
      <c r="AA8" s="1" t="str">
        <f>IF(O8="","",P8-Z8)</f>
        <v/>
      </c>
    </row>
    <row r="9" spans="1:27" x14ac:dyDescent="0.3">
      <c r="A9" s="44">
        <f>IF(COUNTIFS(Basicdata!$B$2:$B$2500,1,Basicdata!$D$2:$D$2500,Crops!$B$5,Basicdata!$H$2:$H$2500,Crops!$M3,Basicdata!$AI$2:$AI$2500,0)&gt;0,Crops!$M3,"")</f>
        <v>2</v>
      </c>
      <c r="B9">
        <f>IF(A9="","",COUNTIFS(Basicdata!$B$2:$B$2500,1,Basicdata!$D$2:$D$2500,Crops!$B$5,Basicdata!$H$2:$H$2500,Crops!$M3,Basicdata!$AI$2:$AI$2500,0))</f>
        <v>6</v>
      </c>
      <c r="C9">
        <f>IF(A9="","",COUNTIFS(Basicdata!$B$2:$B$2500,1,Basicdata!$D$2:$D$2500,Crops!$B$5,Basicdata!$H$2:$H$2500,Crops!$M3,Basicdata!$O$2:$O$2500,1,Basicdata!$AI$2:$AI$2500,0))</f>
        <v>0</v>
      </c>
      <c r="D9">
        <f>IF(A9="","",COUNTIFS(Basicdata!$B$2:$B$2500,1,Basicdata!$D$2:$D$2500,Crops!$B$5,Basicdata!$H$2:$H$2500,Crops!$M3,Basicdata!$O$2:$O$2500,2,Basicdata!$AI$2:$AI$2500,0))</f>
        <v>0</v>
      </c>
      <c r="E9">
        <f>IF(A9="","",COUNTIFS(Basicdata!$B$2:$B$2500,1,Basicdata!$D$2:$D$2500,Crops!$B$5,Basicdata!$H$2:$H$2500,Crops!$M3,Basicdata!$O$2:$O$2500,3,Basicdata!$AI$2:$AI$2500,0))</f>
        <v>0</v>
      </c>
      <c r="F9">
        <f>IF(A9="","",COUNTIFS(Basicdata!$B$2:$B$2500,1,Basicdata!$D$2:$D$2500,Crops!$B$5,Basicdata!$H$2:$H$2500,Crops!$M3,Basicdata!$O$2:$O$2500,4,Basicdata!$AI$2:$AI$2500,0))</f>
        <v>0</v>
      </c>
      <c r="G9">
        <f>IF(A9="","",COUNTIFS(Basicdata!$B$2:$B$2500,1,Basicdata!$D$2:$D$2500,Crops!$B$5,Basicdata!$H$2:$H$2500,Crops!$M3,Basicdata!$O$2:$O$2500,5,Basicdata!$AI$2:$AI$2500,0))</f>
        <v>6</v>
      </c>
      <c r="H9" s="1">
        <f>IF(A9="","",COUNTIFS(Basicdata!$B$2:$B$2500,1,Basicdata!$D$2:$D$2500,Crops!$B$5,Basicdata!$H$2:$H$2500,Crops!$M3,Basicdata!$N$2:$N$2500,3,Basicdata!$AI$2:$AI$2500,0))</f>
        <v>0</v>
      </c>
      <c r="I9" s="1">
        <f t="shared" ref="I9:I72" si="0">IF(A9="","",B9-C9-D9-E9-F9-G9-H9)</f>
        <v>0</v>
      </c>
      <c r="J9" s="1">
        <f>IF(A9="","",COUNTIFS(Basicdata!$B$2:$B$2500,1,Basicdata!$D$2:$D$2500,Crops!$B$5,Basicdata!$H$2:$H$2500,Crops!$M3,Basicdata!$P$2:$P$2500,1,Basicdata!$Q$2:$Q$2500,1,Basicdata!$AI$2:$AI$2500,0))</f>
        <v>6</v>
      </c>
      <c r="K9" s="1">
        <f>IF(A9="","",COUNTIFS(Basicdata!$B$2:$B$2500,1,Basicdata!$D$2:$D$2500,Crops!$B$5,Basicdata!$H$2:$H$2500,Crops!$M3,Basicdata!$P$2:$P$2500,1,Basicdata!$Q$2:$Q$2500,0,Basicdata!$AI$2:$AI$2500,0))</f>
        <v>0</v>
      </c>
      <c r="L9" s="1">
        <f t="shared" ref="L9:L72" si="1">IF(A9="","",J9+K9)</f>
        <v>6</v>
      </c>
      <c r="M9" s="1">
        <f t="shared" ref="M9:M72" si="2">IF(A9="","",B9-L9)</f>
        <v>0</v>
      </c>
      <c r="O9" s="44">
        <f>IF(COUNTIFS(Basicdata!$B$2:$B$2500,2,Basicdata!$D$2:$D$2500,Crops!$B$5,Basicdata!$H$2:$H$2500,Crops!$M3,Basicdata!$AI$2:$AI$2500,0)&gt;0,Crops!$M3,"")</f>
        <v>2</v>
      </c>
      <c r="P9">
        <f>IF(O9="","",COUNTIFS(Basicdata!$B$2:$B$2500,2,Basicdata!$D$2:$D$2500,Crops!$B$5,Basicdata!$H$2:$H$2500,Crops!$M3,Basicdata!$AI$2:$AI$2500,0))</f>
        <v>6</v>
      </c>
      <c r="Q9">
        <f>IF(O9="","",COUNTIFS(Basicdata!$B$2:$B$2500,2,Basicdata!$D$2:$D$2500,Crops!$B$5,Basicdata!$H$2:$H$2500,Crops!$M3,Basicdata!$O$2:$O$2500,1,Basicdata!$AI$2:$AI$2500,0))</f>
        <v>0</v>
      </c>
      <c r="R9">
        <f>IF(O9="","",COUNTIFS(Basicdata!$B$2:$B$2500,2,Basicdata!$D$2:$D$2500,Crops!$B$5,Basicdata!$H$2:$H$2500,Crops!$M3,Basicdata!$O$2:$O$2500,2,Basicdata!$AI$2:$AI$2500,0))</f>
        <v>0</v>
      </c>
      <c r="S9">
        <f>IF(O9="","",COUNTIFS(Basicdata!$B$2:$B$2500,2,Basicdata!$D$2:$D$2500,Crops!$B$5,Basicdata!$H$2:$H$2500,Crops!$M3,Basicdata!$O$2:$O$2500,3,Basicdata!$AI$2:$AI$2500,0))</f>
        <v>0</v>
      </c>
      <c r="T9">
        <f>IF(O9="","",COUNTIFS(Basicdata!$B$2:$B$2500,2,Basicdata!$D$2:$D$2500,Crops!$B$5,Basicdata!$H$2:$H$2500,Crops!$M3,Basicdata!$O$2:$O$2500,4,Basicdata!$AI$2:$AI$2500,0))</f>
        <v>0</v>
      </c>
      <c r="U9">
        <f>IF(O9="","",COUNTIFS(Basicdata!$B$2:$B$2500,2,Basicdata!$D$2:$D$2500,Crops!$B$5,Basicdata!$H$2:$H$2500,Crops!$M3,Basicdata!$O$2:$O$2500,5,Basicdata!$AI$2:$AI$2500,0))</f>
        <v>6</v>
      </c>
      <c r="V9" s="1">
        <f>IF(O9="","",COUNTIFS(Basicdata!$B$2:$B$2500,2,Basicdata!$D$2:$D$2500,Crops!$B$5,Basicdata!$H$2:$H$2500,Crops!$M3,Basicdata!$N$2:$N$2500,3,Basicdata!$AI$2:$AI$2500,0))</f>
        <v>0</v>
      </c>
      <c r="W9" s="1">
        <f t="shared" ref="W9:W72" si="3">IF(O9="","",P9-Q9-R9-S9-T9-U9-V9)</f>
        <v>0</v>
      </c>
      <c r="X9" s="1">
        <f>IF(O9="","",COUNTIFS(Basicdata!$B$2:$B$2500,2,Basicdata!$D$2:$D$2500,Crops!$B$5,Basicdata!$H$2:$H$2500,Crops!$M3,Basicdata!$P$2:$P$2500,1,Basicdata!$Q$2:$Q$2500,1,Basicdata!$AI$2:$AI$2500,0))</f>
        <v>6</v>
      </c>
      <c r="Y9" s="1">
        <f>IF(O9="","",COUNTIFS(Basicdata!$B$2:$B$2500,2,Basicdata!$D$2:$D$2500,Crops!$B$5,Basicdata!$H$2:$H$2500,Crops!$M3,Basicdata!$P$2:$P$2500,1,Basicdata!$Q$2:$Q$2500,0,Basicdata!$AI$2:$AI$2500,0))</f>
        <v>0</v>
      </c>
      <c r="Z9" s="1">
        <f t="shared" ref="Z9:Z72" si="4">IF(O9="","",X9+Y9)</f>
        <v>6</v>
      </c>
      <c r="AA9" s="1">
        <f t="shared" ref="AA9:AA72" si="5">IF(O9="","",P9-Z9)</f>
        <v>0</v>
      </c>
    </row>
    <row r="10" spans="1:27" x14ac:dyDescent="0.3">
      <c r="A10" s="44" t="str">
        <f>IF(COUNTIFS(Basicdata!$B$2:$B$2500,1,Basicdata!$D$2:$D$2500,Crops!$B$5,Basicdata!$H$2:$H$2500,Crops!$M4,Basicdata!$AI$2:$AI$2500,0)&gt;0,Crops!$M4,"")</f>
        <v/>
      </c>
      <c r="B10" t="str">
        <f>IF(A10="","",COUNTIFS(Basicdata!$B$2:$B$2500,1,Basicdata!$D$2:$D$2500,Crops!$B$5,Basicdata!$H$2:$H$2500,Crops!$M4,Basicdata!$AI$2:$AI$2500,0))</f>
        <v/>
      </c>
      <c r="C10" t="str">
        <f>IF(A10="","",COUNTIFS(Basicdata!$B$2:$B$2500,1,Basicdata!$D$2:$D$2500,Crops!$B$5,Basicdata!$H$2:$H$2500,Crops!$M4,Basicdata!$O$2:$O$2500,1,Basicdata!$AI$2:$AI$2500,0))</f>
        <v/>
      </c>
      <c r="D10" t="str">
        <f>IF(A10="","",COUNTIFS(Basicdata!$B$2:$B$2500,1,Basicdata!$D$2:$D$2500,Crops!$B$5,Basicdata!$H$2:$H$2500,Crops!$M4,Basicdata!$O$2:$O$2500,2,Basicdata!$AI$2:$AI$2500,0))</f>
        <v/>
      </c>
      <c r="E10" t="str">
        <f>IF(A10="","",COUNTIFS(Basicdata!$B$2:$B$2500,1,Basicdata!$D$2:$D$2500,Crops!$B$5,Basicdata!$H$2:$H$2500,Crops!$M4,Basicdata!$O$2:$O$2500,3,Basicdata!$AI$2:$AI$2500,0))</f>
        <v/>
      </c>
      <c r="F10" t="str">
        <f>IF(A10="","",COUNTIFS(Basicdata!$B$2:$B$2500,1,Basicdata!$D$2:$D$2500,Crops!$B$5,Basicdata!$H$2:$H$2500,Crops!$M4,Basicdata!$O$2:$O$2500,4,Basicdata!$AI$2:$AI$2500,0))</f>
        <v/>
      </c>
      <c r="G10" t="str">
        <f>IF(A10="","",COUNTIFS(Basicdata!$B$2:$B$2500,1,Basicdata!$D$2:$D$2500,Crops!$B$5,Basicdata!$H$2:$H$2500,Crops!$M4,Basicdata!$O$2:$O$2500,5,Basicdata!$AI$2:$AI$2500,0))</f>
        <v/>
      </c>
      <c r="H10" s="1" t="str">
        <f>IF(A10="","",COUNTIFS(Basicdata!$B$2:$B$2500,1,Basicdata!$D$2:$D$2500,Crops!$B$5,Basicdata!$H$2:$H$2500,Crops!$M4,Basicdata!$N$2:$N$2500,3,Basicdata!$AI$2:$AI$2500,0))</f>
        <v/>
      </c>
      <c r="I10" s="1" t="str">
        <f t="shared" si="0"/>
        <v/>
      </c>
      <c r="J10" s="1" t="str">
        <f>IF(A10="","",COUNTIFS(Basicdata!$B$2:$B$2500,1,Basicdata!$D$2:$D$2500,Crops!$B$5,Basicdata!$H$2:$H$2500,Crops!$M4,Basicdata!$P$2:$P$2500,1,Basicdata!$Q$2:$Q$2500,1,Basicdata!$AI$2:$AI$2500,0))</f>
        <v/>
      </c>
      <c r="K10" s="1" t="str">
        <f>IF(A10="","",COUNTIFS(Basicdata!$B$2:$B$2500,1,Basicdata!$D$2:$D$2500,Crops!$B$5,Basicdata!$H$2:$H$2500,Crops!$M4,Basicdata!$P$2:$P$2500,1,Basicdata!$Q$2:$Q$2500,0,Basicdata!$AI$2:$AI$2500,0))</f>
        <v/>
      </c>
      <c r="L10" s="1" t="str">
        <f t="shared" si="1"/>
        <v/>
      </c>
      <c r="M10" s="1" t="str">
        <f t="shared" si="2"/>
        <v/>
      </c>
      <c r="O10" s="44" t="str">
        <f>IF(COUNTIFS(Basicdata!$B$2:$B$2500,2,Basicdata!$D$2:$D$2500,Crops!$B$5,Basicdata!$H$2:$H$2500,Crops!$M4,Basicdata!$AI$2:$AI$2500,0)&gt;0,Crops!$M4,"")</f>
        <v/>
      </c>
      <c r="P10" t="str">
        <f>IF(O10="","",COUNTIFS(Basicdata!$B$2:$B$2500,2,Basicdata!$D$2:$D$2500,Crops!$B$5,Basicdata!$H$2:$H$2500,Crops!$M4,Basicdata!$AI$2:$AI$2500,0))</f>
        <v/>
      </c>
      <c r="Q10" t="str">
        <f>IF(O10="","",COUNTIFS(Basicdata!$B$2:$B$2500,2,Basicdata!$D$2:$D$2500,Crops!$B$5,Basicdata!$H$2:$H$2500,Crops!$M4,Basicdata!$O$2:$O$2500,1,Basicdata!$AI$2:$AI$2500,0))</f>
        <v/>
      </c>
      <c r="R10" t="str">
        <f>IF(O10="","",COUNTIFS(Basicdata!$B$2:$B$2500,2,Basicdata!$D$2:$D$2500,Crops!$B$5,Basicdata!$H$2:$H$2500,Crops!$M4,Basicdata!$O$2:$O$2500,2,Basicdata!$AI$2:$AI$2500,0))</f>
        <v/>
      </c>
      <c r="S10" t="str">
        <f>IF(O10="","",COUNTIFS(Basicdata!$B$2:$B$2500,2,Basicdata!$D$2:$D$2500,Crops!$B$5,Basicdata!$H$2:$H$2500,Crops!$M4,Basicdata!$O$2:$O$2500,3,Basicdata!$AI$2:$AI$2500,0))</f>
        <v/>
      </c>
      <c r="T10" t="str">
        <f>IF(O10="","",COUNTIFS(Basicdata!$B$2:$B$2500,2,Basicdata!$D$2:$D$2500,Crops!$B$5,Basicdata!$H$2:$H$2500,Crops!$M4,Basicdata!$O$2:$O$2500,4,Basicdata!$AI$2:$AI$2500,0))</f>
        <v/>
      </c>
      <c r="U10" t="str">
        <f>IF(O10="","",COUNTIFS(Basicdata!$B$2:$B$2500,2,Basicdata!$D$2:$D$2500,Crops!$B$5,Basicdata!$H$2:$H$2500,Crops!$M4,Basicdata!$O$2:$O$2500,5,Basicdata!$AI$2:$AI$2500,0))</f>
        <v/>
      </c>
      <c r="V10" s="1" t="str">
        <f>IF(O10="","",COUNTIFS(Basicdata!$B$2:$B$2500,2,Basicdata!$D$2:$D$2500,Crops!$B$5,Basicdata!$H$2:$H$2500,Crops!$M4,Basicdata!$N$2:$N$2500,3,Basicdata!$AI$2:$AI$2500,0))</f>
        <v/>
      </c>
      <c r="W10" s="1" t="str">
        <f t="shared" si="3"/>
        <v/>
      </c>
      <c r="X10" s="1" t="str">
        <f>IF(O10="","",COUNTIFS(Basicdata!$B$2:$B$2500,2,Basicdata!$D$2:$D$2500,Crops!$B$5,Basicdata!$H$2:$H$2500,Crops!$M4,Basicdata!$P$2:$P$2500,1,Basicdata!$Q$2:$Q$2500,1,Basicdata!$AI$2:$AI$2500,0))</f>
        <v/>
      </c>
      <c r="Y10" s="1" t="str">
        <f>IF(O10="","",COUNTIFS(Basicdata!$B$2:$B$2500,2,Basicdata!$D$2:$D$2500,Crops!$B$5,Basicdata!$H$2:$H$2500,Crops!$M4,Basicdata!$P$2:$P$2500,1,Basicdata!$Q$2:$Q$2500,0,Basicdata!$AI$2:$AI$2500,0))</f>
        <v/>
      </c>
      <c r="Z10" s="1" t="str">
        <f t="shared" si="4"/>
        <v/>
      </c>
      <c r="AA10" s="1" t="str">
        <f t="shared" si="5"/>
        <v/>
      </c>
    </row>
    <row r="11" spans="1:27" x14ac:dyDescent="0.3">
      <c r="A11" s="44">
        <f>IF(COUNTIFS(Basicdata!$B$2:$B$2500,1,Basicdata!$D$2:$D$2500,Crops!$B$5,Basicdata!$H$2:$H$2500,Crops!$M5,Basicdata!$AI$2:$AI$2500,0)&gt;0,Crops!$M5,"")</f>
        <v>4</v>
      </c>
      <c r="B11">
        <f>IF(A11="","",COUNTIFS(Basicdata!$B$2:$B$2500,1,Basicdata!$D$2:$D$2500,Crops!$B$5,Basicdata!$H$2:$H$2500,Crops!$M5,Basicdata!$AI$2:$AI$2500,0))</f>
        <v>3</v>
      </c>
      <c r="C11">
        <f>IF(A11="","",COUNTIFS(Basicdata!$B$2:$B$2500,1,Basicdata!$D$2:$D$2500,Crops!$B$5,Basicdata!$H$2:$H$2500,Crops!$M5,Basicdata!$O$2:$O$2500,1,Basicdata!$AI$2:$AI$2500,0))</f>
        <v>0</v>
      </c>
      <c r="D11">
        <f>IF(A11="","",COUNTIFS(Basicdata!$B$2:$B$2500,1,Basicdata!$D$2:$D$2500,Crops!$B$5,Basicdata!$H$2:$H$2500,Crops!$M5,Basicdata!$O$2:$O$2500,2,Basicdata!$AI$2:$AI$2500,0))</f>
        <v>0</v>
      </c>
      <c r="E11">
        <f>IF(A11="","",COUNTIFS(Basicdata!$B$2:$B$2500,1,Basicdata!$D$2:$D$2500,Crops!$B$5,Basicdata!$H$2:$H$2500,Crops!$M5,Basicdata!$O$2:$O$2500,3,Basicdata!$AI$2:$AI$2500,0))</f>
        <v>0</v>
      </c>
      <c r="F11">
        <f>IF(A11="","",COUNTIFS(Basicdata!$B$2:$B$2500,1,Basicdata!$D$2:$D$2500,Crops!$B$5,Basicdata!$H$2:$H$2500,Crops!$M5,Basicdata!$O$2:$O$2500,4,Basicdata!$AI$2:$AI$2500,0))</f>
        <v>0</v>
      </c>
      <c r="G11">
        <f>IF(A11="","",COUNTIFS(Basicdata!$B$2:$B$2500,1,Basicdata!$D$2:$D$2500,Crops!$B$5,Basicdata!$H$2:$H$2500,Crops!$M5,Basicdata!$O$2:$O$2500,5,Basicdata!$AI$2:$AI$2500,0))</f>
        <v>3</v>
      </c>
      <c r="H11" s="1">
        <f>IF(A11="","",COUNTIFS(Basicdata!$B$2:$B$2500,1,Basicdata!$D$2:$D$2500,Crops!$B$5,Basicdata!$H$2:$H$2500,Crops!$M5,Basicdata!$N$2:$N$2500,3,Basicdata!$AI$2:$AI$2500,0))</f>
        <v>0</v>
      </c>
      <c r="I11" s="1">
        <f t="shared" si="0"/>
        <v>0</v>
      </c>
      <c r="J11" s="1">
        <f>IF(A11="","",COUNTIFS(Basicdata!$B$2:$B$2500,1,Basicdata!$D$2:$D$2500,Crops!$B$5,Basicdata!$H$2:$H$2500,Crops!$M5,Basicdata!$P$2:$P$2500,1,Basicdata!$Q$2:$Q$2500,1,Basicdata!$AI$2:$AI$2500,0))</f>
        <v>3</v>
      </c>
      <c r="K11" s="1">
        <f>IF(A11="","",COUNTIFS(Basicdata!$B$2:$B$2500,1,Basicdata!$D$2:$D$2500,Crops!$B$5,Basicdata!$H$2:$H$2500,Crops!$M5,Basicdata!$P$2:$P$2500,1,Basicdata!$Q$2:$Q$2500,0,Basicdata!$AI$2:$AI$2500,0))</f>
        <v>0</v>
      </c>
      <c r="L11" s="1">
        <f t="shared" si="1"/>
        <v>3</v>
      </c>
      <c r="M11" s="1">
        <f t="shared" si="2"/>
        <v>0</v>
      </c>
      <c r="O11" s="44">
        <f>IF(COUNTIFS(Basicdata!$B$2:$B$2500,2,Basicdata!$D$2:$D$2500,Crops!$B$5,Basicdata!$H$2:$H$2500,Crops!$M5,Basicdata!$AI$2:$AI$2500,0)&gt;0,Crops!$M5,"")</f>
        <v>4</v>
      </c>
      <c r="P11">
        <f>IF(O11="","",COUNTIFS(Basicdata!$B$2:$B$2500,2,Basicdata!$D$2:$D$2500,Crops!$B$5,Basicdata!$H$2:$H$2500,Crops!$M5,Basicdata!$AI$2:$AI$2500,0))</f>
        <v>3</v>
      </c>
      <c r="Q11">
        <f>IF(O11="","",COUNTIFS(Basicdata!$B$2:$B$2500,2,Basicdata!$D$2:$D$2500,Crops!$B$5,Basicdata!$H$2:$H$2500,Crops!$M5,Basicdata!$O$2:$O$2500,1,Basicdata!$AI$2:$AI$2500,0))</f>
        <v>0</v>
      </c>
      <c r="R11">
        <f>IF(O11="","",COUNTIFS(Basicdata!$B$2:$B$2500,2,Basicdata!$D$2:$D$2500,Crops!$B$5,Basicdata!$H$2:$H$2500,Crops!$M5,Basicdata!$O$2:$O$2500,2,Basicdata!$AI$2:$AI$2500,0))</f>
        <v>0</v>
      </c>
      <c r="S11">
        <f>IF(O11="","",COUNTIFS(Basicdata!$B$2:$B$2500,2,Basicdata!$D$2:$D$2500,Crops!$B$5,Basicdata!$H$2:$H$2500,Crops!$M5,Basicdata!$O$2:$O$2500,3,Basicdata!$AI$2:$AI$2500,0))</f>
        <v>0</v>
      </c>
      <c r="T11">
        <f>IF(O11="","",COUNTIFS(Basicdata!$B$2:$B$2500,2,Basicdata!$D$2:$D$2500,Crops!$B$5,Basicdata!$H$2:$H$2500,Crops!$M5,Basicdata!$O$2:$O$2500,4,Basicdata!$AI$2:$AI$2500,0))</f>
        <v>0</v>
      </c>
      <c r="U11">
        <f>IF(O11="","",COUNTIFS(Basicdata!$B$2:$B$2500,2,Basicdata!$D$2:$D$2500,Crops!$B$5,Basicdata!$H$2:$H$2500,Crops!$M5,Basicdata!$O$2:$O$2500,5,Basicdata!$AI$2:$AI$2500,0))</f>
        <v>3</v>
      </c>
      <c r="V11" s="1">
        <f>IF(O11="","",COUNTIFS(Basicdata!$B$2:$B$2500,2,Basicdata!$D$2:$D$2500,Crops!$B$5,Basicdata!$H$2:$H$2500,Crops!$M5,Basicdata!$N$2:$N$2500,3,Basicdata!$AI$2:$AI$2500,0))</f>
        <v>0</v>
      </c>
      <c r="W11" s="1">
        <f t="shared" si="3"/>
        <v>0</v>
      </c>
      <c r="X11" s="1">
        <f>IF(O11="","",COUNTIFS(Basicdata!$B$2:$B$2500,2,Basicdata!$D$2:$D$2500,Crops!$B$5,Basicdata!$H$2:$H$2500,Crops!$M5,Basicdata!$P$2:$P$2500,1,Basicdata!$Q$2:$Q$2500,1,Basicdata!$AI$2:$AI$2500,0))</f>
        <v>3</v>
      </c>
      <c r="Y11" s="1">
        <f>IF(O11="","",COUNTIFS(Basicdata!$B$2:$B$2500,2,Basicdata!$D$2:$D$2500,Crops!$B$5,Basicdata!$H$2:$H$2500,Crops!$M5,Basicdata!$P$2:$P$2500,1,Basicdata!$Q$2:$Q$2500,0,Basicdata!$AI$2:$AI$2500,0))</f>
        <v>0</v>
      </c>
      <c r="Z11" s="1">
        <f t="shared" si="4"/>
        <v>3</v>
      </c>
      <c r="AA11" s="1">
        <f t="shared" si="5"/>
        <v>0</v>
      </c>
    </row>
    <row r="12" spans="1:27" x14ac:dyDescent="0.3">
      <c r="A12" s="44" t="str">
        <f>IF(COUNTIFS(Basicdata!$B$2:$B$2500,1,Basicdata!$D$2:$D$2500,Crops!$B$5,Basicdata!$H$2:$H$2500,Crops!$M6,Basicdata!$AI$2:$AI$2500,0)&gt;0,Crops!$M6,"")</f>
        <v/>
      </c>
      <c r="B12" t="str">
        <f>IF(A12="","",COUNTIFS(Basicdata!$B$2:$B$2500,1,Basicdata!$D$2:$D$2500,Crops!$B$5,Basicdata!$H$2:$H$2500,Crops!$M6,Basicdata!$AI$2:$AI$2500,0))</f>
        <v/>
      </c>
      <c r="C12" t="str">
        <f>IF(A12="","",COUNTIFS(Basicdata!$B$2:$B$2500,1,Basicdata!$D$2:$D$2500,Crops!$B$5,Basicdata!$H$2:$H$2500,Crops!$M6,Basicdata!$O$2:$O$2500,1,Basicdata!$AI$2:$AI$2500,0))</f>
        <v/>
      </c>
      <c r="D12" t="str">
        <f>IF(A12="","",COUNTIFS(Basicdata!$B$2:$B$2500,1,Basicdata!$D$2:$D$2500,Crops!$B$5,Basicdata!$H$2:$H$2500,Crops!$M6,Basicdata!$O$2:$O$2500,2,Basicdata!$AI$2:$AI$2500,0))</f>
        <v/>
      </c>
      <c r="E12" t="str">
        <f>IF(A12="","",COUNTIFS(Basicdata!$B$2:$B$2500,1,Basicdata!$D$2:$D$2500,Crops!$B$5,Basicdata!$H$2:$H$2500,Crops!$M6,Basicdata!$O$2:$O$2500,3,Basicdata!$AI$2:$AI$2500,0))</f>
        <v/>
      </c>
      <c r="F12" t="str">
        <f>IF(A12="","",COUNTIFS(Basicdata!$B$2:$B$2500,1,Basicdata!$D$2:$D$2500,Crops!$B$5,Basicdata!$H$2:$H$2500,Crops!$M6,Basicdata!$O$2:$O$2500,4,Basicdata!$AI$2:$AI$2500,0))</f>
        <v/>
      </c>
      <c r="G12" t="str">
        <f>IF(A12="","",COUNTIFS(Basicdata!$B$2:$B$2500,1,Basicdata!$D$2:$D$2500,Crops!$B$5,Basicdata!$H$2:$H$2500,Crops!$M6,Basicdata!$O$2:$O$2500,5,Basicdata!$AI$2:$AI$2500,0))</f>
        <v/>
      </c>
      <c r="H12" s="1" t="str">
        <f>IF(A12="","",COUNTIFS(Basicdata!$B$2:$B$2500,1,Basicdata!$D$2:$D$2500,Crops!$B$5,Basicdata!$H$2:$H$2500,Crops!$M6,Basicdata!$N$2:$N$2500,3,Basicdata!$AI$2:$AI$2500,0))</f>
        <v/>
      </c>
      <c r="I12" s="1" t="str">
        <f t="shared" si="0"/>
        <v/>
      </c>
      <c r="J12" s="1" t="str">
        <f>IF(A12="","",COUNTIFS(Basicdata!$B$2:$B$2500,1,Basicdata!$D$2:$D$2500,Crops!$B$5,Basicdata!$H$2:$H$2500,Crops!$M6,Basicdata!$P$2:$P$2500,1,Basicdata!$Q$2:$Q$2500,1,Basicdata!$AI$2:$AI$2500,0))</f>
        <v/>
      </c>
      <c r="K12" s="1" t="str">
        <f>IF(A12="","",COUNTIFS(Basicdata!$B$2:$B$2500,1,Basicdata!$D$2:$D$2500,Crops!$B$5,Basicdata!$H$2:$H$2500,Crops!$M6,Basicdata!$P$2:$P$2500,1,Basicdata!$Q$2:$Q$2500,0,Basicdata!$AI$2:$AI$2500,0))</f>
        <v/>
      </c>
      <c r="L12" s="1" t="str">
        <f t="shared" si="1"/>
        <v/>
      </c>
      <c r="M12" s="1" t="str">
        <f t="shared" si="2"/>
        <v/>
      </c>
      <c r="O12" s="44" t="str">
        <f>IF(COUNTIFS(Basicdata!$B$2:$B$2500,2,Basicdata!$D$2:$D$2500,Crops!$B$5,Basicdata!$H$2:$H$2500,Crops!$M6,Basicdata!$AI$2:$AI$2500,0)&gt;0,Crops!$M6,"")</f>
        <v/>
      </c>
      <c r="P12" t="str">
        <f>IF(O12="","",COUNTIFS(Basicdata!$B$2:$B$2500,2,Basicdata!$D$2:$D$2500,Crops!$B$5,Basicdata!$H$2:$H$2500,Crops!$M6,Basicdata!$AI$2:$AI$2500,0))</f>
        <v/>
      </c>
      <c r="Q12" t="str">
        <f>IF(O12="","",COUNTIFS(Basicdata!$B$2:$B$2500,2,Basicdata!$D$2:$D$2500,Crops!$B$5,Basicdata!$H$2:$H$2500,Crops!$M6,Basicdata!$O$2:$O$2500,1,Basicdata!$AI$2:$AI$2500,0))</f>
        <v/>
      </c>
      <c r="R12" t="str">
        <f>IF(O12="","",COUNTIFS(Basicdata!$B$2:$B$2500,2,Basicdata!$D$2:$D$2500,Crops!$B$5,Basicdata!$H$2:$H$2500,Crops!$M6,Basicdata!$O$2:$O$2500,2,Basicdata!$AI$2:$AI$2500,0))</f>
        <v/>
      </c>
      <c r="S12" t="str">
        <f>IF(O12="","",COUNTIFS(Basicdata!$B$2:$B$2500,2,Basicdata!$D$2:$D$2500,Crops!$B$5,Basicdata!$H$2:$H$2500,Crops!$M6,Basicdata!$O$2:$O$2500,3,Basicdata!$AI$2:$AI$2500,0))</f>
        <v/>
      </c>
      <c r="T12" t="str">
        <f>IF(O12="","",COUNTIFS(Basicdata!$B$2:$B$2500,2,Basicdata!$D$2:$D$2500,Crops!$B$5,Basicdata!$H$2:$H$2500,Crops!$M6,Basicdata!$O$2:$O$2500,4,Basicdata!$AI$2:$AI$2500,0))</f>
        <v/>
      </c>
      <c r="U12" t="str">
        <f>IF(O12="","",COUNTIFS(Basicdata!$B$2:$B$2500,2,Basicdata!$D$2:$D$2500,Crops!$B$5,Basicdata!$H$2:$H$2500,Crops!$M6,Basicdata!$O$2:$O$2500,5,Basicdata!$AI$2:$AI$2500,0))</f>
        <v/>
      </c>
      <c r="V12" s="1" t="str">
        <f>IF(O12="","",COUNTIFS(Basicdata!$B$2:$B$2500,2,Basicdata!$D$2:$D$2500,Crops!$B$5,Basicdata!$H$2:$H$2500,Crops!$M6,Basicdata!$N$2:$N$2500,3,Basicdata!$AI$2:$AI$2500,0))</f>
        <v/>
      </c>
      <c r="W12" s="1" t="str">
        <f t="shared" si="3"/>
        <v/>
      </c>
      <c r="X12" s="1" t="str">
        <f>IF(O12="","",COUNTIFS(Basicdata!$B$2:$B$2500,2,Basicdata!$D$2:$D$2500,Crops!$B$5,Basicdata!$H$2:$H$2500,Crops!$M6,Basicdata!$P$2:$P$2500,1,Basicdata!$Q$2:$Q$2500,1,Basicdata!$AI$2:$AI$2500,0))</f>
        <v/>
      </c>
      <c r="Y12" s="1" t="str">
        <f>IF(O12="","",COUNTIFS(Basicdata!$B$2:$B$2500,2,Basicdata!$D$2:$D$2500,Crops!$B$5,Basicdata!$H$2:$H$2500,Crops!$M6,Basicdata!$P$2:$P$2500,1,Basicdata!$Q$2:$Q$2500,0,Basicdata!$AI$2:$AI$2500,0))</f>
        <v/>
      </c>
      <c r="Z12" s="1" t="str">
        <f t="shared" si="4"/>
        <v/>
      </c>
      <c r="AA12" s="1" t="str">
        <f t="shared" si="5"/>
        <v/>
      </c>
    </row>
    <row r="13" spans="1:27" x14ac:dyDescent="0.3">
      <c r="A13" s="44" t="str">
        <f>IF(COUNTIFS(Basicdata!$B$2:$B$2500,1,Basicdata!$D$2:$D$2500,Crops!$B$5,Basicdata!$H$2:$H$2500,Crops!$M7,Basicdata!$AI$2:$AI$2500,0)&gt;0,Crops!$M7,"")</f>
        <v/>
      </c>
      <c r="B13" t="str">
        <f>IF(A13="","",COUNTIFS(Basicdata!$B$2:$B$2500,1,Basicdata!$D$2:$D$2500,Crops!$B$5,Basicdata!$H$2:$H$2500,Crops!$M7,Basicdata!$AI$2:$AI$2500,0))</f>
        <v/>
      </c>
      <c r="C13" t="str">
        <f>IF(A13="","",COUNTIFS(Basicdata!$B$2:$B$2500,1,Basicdata!$D$2:$D$2500,Crops!$B$5,Basicdata!$H$2:$H$2500,Crops!$M7,Basicdata!$O$2:$O$2500,1,Basicdata!$AI$2:$AI$2500,0))</f>
        <v/>
      </c>
      <c r="D13" t="str">
        <f>IF(A13="","",COUNTIFS(Basicdata!$B$2:$B$2500,1,Basicdata!$D$2:$D$2500,Crops!$B$5,Basicdata!$H$2:$H$2500,Crops!$M7,Basicdata!$O$2:$O$2500,2,Basicdata!$AI$2:$AI$2500,0))</f>
        <v/>
      </c>
      <c r="E13" t="str">
        <f>IF(A13="","",COUNTIFS(Basicdata!$B$2:$B$2500,1,Basicdata!$D$2:$D$2500,Crops!$B$5,Basicdata!$H$2:$H$2500,Crops!$M7,Basicdata!$O$2:$O$2500,3,Basicdata!$AI$2:$AI$2500,0))</f>
        <v/>
      </c>
      <c r="F13" t="str">
        <f>IF(A13="","",COUNTIFS(Basicdata!$B$2:$B$2500,1,Basicdata!$D$2:$D$2500,Crops!$B$5,Basicdata!$H$2:$H$2500,Crops!$M7,Basicdata!$O$2:$O$2500,4,Basicdata!$AI$2:$AI$2500,0))</f>
        <v/>
      </c>
      <c r="G13" t="str">
        <f>IF(A13="","",COUNTIFS(Basicdata!$B$2:$B$2500,1,Basicdata!$D$2:$D$2500,Crops!$B$5,Basicdata!$H$2:$H$2500,Crops!$M7,Basicdata!$O$2:$O$2500,5,Basicdata!$AI$2:$AI$2500,0))</f>
        <v/>
      </c>
      <c r="H13" s="1" t="str">
        <f>IF(A13="","",COUNTIFS(Basicdata!$B$2:$B$2500,1,Basicdata!$D$2:$D$2500,Crops!$B$5,Basicdata!$H$2:$H$2500,Crops!$M7,Basicdata!$N$2:$N$2500,3,Basicdata!$AI$2:$AI$2500,0))</f>
        <v/>
      </c>
      <c r="I13" s="1" t="str">
        <f t="shared" si="0"/>
        <v/>
      </c>
      <c r="J13" s="1" t="str">
        <f>IF(A13="","",COUNTIFS(Basicdata!$B$2:$B$2500,1,Basicdata!$D$2:$D$2500,Crops!$B$5,Basicdata!$H$2:$H$2500,Crops!$M7,Basicdata!$P$2:$P$2500,1,Basicdata!$Q$2:$Q$2500,1,Basicdata!$AI$2:$AI$2500,0))</f>
        <v/>
      </c>
      <c r="K13" s="1" t="str">
        <f>IF(A13="","",COUNTIFS(Basicdata!$B$2:$B$2500,1,Basicdata!$D$2:$D$2500,Crops!$B$5,Basicdata!$H$2:$H$2500,Crops!$M7,Basicdata!$P$2:$P$2500,1,Basicdata!$Q$2:$Q$2500,0,Basicdata!$AI$2:$AI$2500,0))</f>
        <v/>
      </c>
      <c r="L13" s="1" t="str">
        <f t="shared" si="1"/>
        <v/>
      </c>
      <c r="M13" s="1" t="str">
        <f t="shared" si="2"/>
        <v/>
      </c>
      <c r="O13" s="44" t="str">
        <f>IF(COUNTIFS(Basicdata!$B$2:$B$2500,2,Basicdata!$D$2:$D$2500,Crops!$B$5,Basicdata!$H$2:$H$2500,Crops!$M7,Basicdata!$AI$2:$AI$2500,0)&gt;0,Crops!$M7,"")</f>
        <v/>
      </c>
      <c r="P13" t="str">
        <f>IF(O13="","",COUNTIFS(Basicdata!$B$2:$B$2500,2,Basicdata!$D$2:$D$2500,Crops!$B$5,Basicdata!$H$2:$H$2500,Crops!$M7,Basicdata!$AI$2:$AI$2500,0))</f>
        <v/>
      </c>
      <c r="Q13" t="str">
        <f>IF(O13="","",COUNTIFS(Basicdata!$B$2:$B$2500,2,Basicdata!$D$2:$D$2500,Crops!$B$5,Basicdata!$H$2:$H$2500,Crops!$M7,Basicdata!$O$2:$O$2500,1,Basicdata!$AI$2:$AI$2500,0))</f>
        <v/>
      </c>
      <c r="R13" t="str">
        <f>IF(O13="","",COUNTIFS(Basicdata!$B$2:$B$2500,2,Basicdata!$D$2:$D$2500,Crops!$B$5,Basicdata!$H$2:$H$2500,Crops!$M7,Basicdata!$O$2:$O$2500,2,Basicdata!$AI$2:$AI$2500,0))</f>
        <v/>
      </c>
      <c r="S13" t="str">
        <f>IF(O13="","",COUNTIFS(Basicdata!$B$2:$B$2500,2,Basicdata!$D$2:$D$2500,Crops!$B$5,Basicdata!$H$2:$H$2500,Crops!$M7,Basicdata!$O$2:$O$2500,3,Basicdata!$AI$2:$AI$2500,0))</f>
        <v/>
      </c>
      <c r="T13" t="str">
        <f>IF(O13="","",COUNTIFS(Basicdata!$B$2:$B$2500,2,Basicdata!$D$2:$D$2500,Crops!$B$5,Basicdata!$H$2:$H$2500,Crops!$M7,Basicdata!$O$2:$O$2500,4,Basicdata!$AI$2:$AI$2500,0))</f>
        <v/>
      </c>
      <c r="U13" t="str">
        <f>IF(O13="","",COUNTIFS(Basicdata!$B$2:$B$2500,2,Basicdata!$D$2:$D$2500,Crops!$B$5,Basicdata!$H$2:$H$2500,Crops!$M7,Basicdata!$O$2:$O$2500,5,Basicdata!$AI$2:$AI$2500,0))</f>
        <v/>
      </c>
      <c r="V13" s="1" t="str">
        <f>IF(O13="","",COUNTIFS(Basicdata!$B$2:$B$2500,2,Basicdata!$D$2:$D$2500,Crops!$B$5,Basicdata!$H$2:$H$2500,Crops!$M7,Basicdata!$N$2:$N$2500,3,Basicdata!$AI$2:$AI$2500,0))</f>
        <v/>
      </c>
      <c r="W13" s="1" t="str">
        <f t="shared" si="3"/>
        <v/>
      </c>
      <c r="X13" s="1" t="str">
        <f>IF(O13="","",COUNTIFS(Basicdata!$B$2:$B$2500,2,Basicdata!$D$2:$D$2500,Crops!$B$5,Basicdata!$H$2:$H$2500,Crops!$M7,Basicdata!$P$2:$P$2500,1,Basicdata!$Q$2:$Q$2500,1,Basicdata!$AI$2:$AI$2500,0))</f>
        <v/>
      </c>
      <c r="Y13" s="1" t="str">
        <f>IF(O13="","",COUNTIFS(Basicdata!$B$2:$B$2500,2,Basicdata!$D$2:$D$2500,Crops!$B$5,Basicdata!$H$2:$H$2500,Crops!$M7,Basicdata!$P$2:$P$2500,1,Basicdata!$Q$2:$Q$2500,0,Basicdata!$AI$2:$AI$2500,0))</f>
        <v/>
      </c>
      <c r="Z13" s="1" t="str">
        <f t="shared" si="4"/>
        <v/>
      </c>
      <c r="AA13" s="1" t="str">
        <f t="shared" si="5"/>
        <v/>
      </c>
    </row>
    <row r="14" spans="1:27" x14ac:dyDescent="0.3">
      <c r="A14" s="44" t="str">
        <f>IF(COUNTIFS(Basicdata!$B$2:$B$2500,1,Basicdata!$D$2:$D$2500,Crops!$B$5,Basicdata!$H$2:$H$2500,Crops!$M8,Basicdata!$AI$2:$AI$2500,0)&gt;0,Crops!$M8,"")</f>
        <v/>
      </c>
      <c r="B14" t="str">
        <f>IF(A14="","",COUNTIFS(Basicdata!$B$2:$B$2500,1,Basicdata!$D$2:$D$2500,Crops!$B$5,Basicdata!$H$2:$H$2500,Crops!$M8,Basicdata!$AI$2:$AI$2500,0))</f>
        <v/>
      </c>
      <c r="C14" t="str">
        <f>IF(A14="","",COUNTIFS(Basicdata!$B$2:$B$2500,1,Basicdata!$D$2:$D$2500,Crops!$B$5,Basicdata!$H$2:$H$2500,Crops!$M8,Basicdata!$O$2:$O$2500,1,Basicdata!$AI$2:$AI$2500,0))</f>
        <v/>
      </c>
      <c r="D14" t="str">
        <f>IF(A14="","",COUNTIFS(Basicdata!$B$2:$B$2500,1,Basicdata!$D$2:$D$2500,Crops!$B$5,Basicdata!$H$2:$H$2500,Crops!$M8,Basicdata!$O$2:$O$2500,2,Basicdata!$AI$2:$AI$2500,0))</f>
        <v/>
      </c>
      <c r="E14" t="str">
        <f>IF(A14="","",COUNTIFS(Basicdata!$B$2:$B$2500,1,Basicdata!$D$2:$D$2500,Crops!$B$5,Basicdata!$H$2:$H$2500,Crops!$M8,Basicdata!$O$2:$O$2500,3,Basicdata!$AI$2:$AI$2500,0))</f>
        <v/>
      </c>
      <c r="F14" t="str">
        <f>IF(A14="","",COUNTIFS(Basicdata!$B$2:$B$2500,1,Basicdata!$D$2:$D$2500,Crops!$B$5,Basicdata!$H$2:$H$2500,Crops!$M8,Basicdata!$O$2:$O$2500,4,Basicdata!$AI$2:$AI$2500,0))</f>
        <v/>
      </c>
      <c r="G14" t="str">
        <f>IF(A14="","",COUNTIFS(Basicdata!$B$2:$B$2500,1,Basicdata!$D$2:$D$2500,Crops!$B$5,Basicdata!$H$2:$H$2500,Crops!$M8,Basicdata!$O$2:$O$2500,5,Basicdata!$AI$2:$AI$2500,0))</f>
        <v/>
      </c>
      <c r="H14" s="1" t="str">
        <f>IF(A14="","",COUNTIFS(Basicdata!$B$2:$B$2500,1,Basicdata!$D$2:$D$2500,Crops!$B$5,Basicdata!$H$2:$H$2500,Crops!$M8,Basicdata!$N$2:$N$2500,3,Basicdata!$AI$2:$AI$2500,0))</f>
        <v/>
      </c>
      <c r="I14" s="1" t="str">
        <f t="shared" si="0"/>
        <v/>
      </c>
      <c r="J14" s="1" t="str">
        <f>IF(A14="","",COUNTIFS(Basicdata!$B$2:$B$2500,1,Basicdata!$D$2:$D$2500,Crops!$B$5,Basicdata!$H$2:$H$2500,Crops!$M8,Basicdata!$P$2:$P$2500,1,Basicdata!$Q$2:$Q$2500,1,Basicdata!$AI$2:$AI$2500,0))</f>
        <v/>
      </c>
      <c r="K14" s="1" t="str">
        <f>IF(A14="","",COUNTIFS(Basicdata!$B$2:$B$2500,1,Basicdata!$D$2:$D$2500,Crops!$B$5,Basicdata!$H$2:$H$2500,Crops!$M8,Basicdata!$P$2:$P$2500,1,Basicdata!$Q$2:$Q$2500,0,Basicdata!$AI$2:$AI$2500,0))</f>
        <v/>
      </c>
      <c r="L14" s="1" t="str">
        <f t="shared" si="1"/>
        <v/>
      </c>
      <c r="M14" s="1" t="str">
        <f t="shared" si="2"/>
        <v/>
      </c>
      <c r="O14" s="44" t="str">
        <f>IF(COUNTIFS(Basicdata!$B$2:$B$2500,2,Basicdata!$D$2:$D$2500,Crops!$B$5,Basicdata!$H$2:$H$2500,Crops!$M8,Basicdata!$AI$2:$AI$2500,0)&gt;0,Crops!$M8,"")</f>
        <v/>
      </c>
      <c r="P14" t="str">
        <f>IF(O14="","",COUNTIFS(Basicdata!$B$2:$B$2500,2,Basicdata!$D$2:$D$2500,Crops!$B$5,Basicdata!$H$2:$H$2500,Crops!$M8,Basicdata!$AI$2:$AI$2500,0))</f>
        <v/>
      </c>
      <c r="Q14" t="str">
        <f>IF(O14="","",COUNTIFS(Basicdata!$B$2:$B$2500,2,Basicdata!$D$2:$D$2500,Crops!$B$5,Basicdata!$H$2:$H$2500,Crops!$M8,Basicdata!$O$2:$O$2500,1,Basicdata!$AI$2:$AI$2500,0))</f>
        <v/>
      </c>
      <c r="R14" t="str">
        <f>IF(O14="","",COUNTIFS(Basicdata!$B$2:$B$2500,2,Basicdata!$D$2:$D$2500,Crops!$B$5,Basicdata!$H$2:$H$2500,Crops!$M8,Basicdata!$O$2:$O$2500,2,Basicdata!$AI$2:$AI$2500,0))</f>
        <v/>
      </c>
      <c r="S14" t="str">
        <f>IF(O14="","",COUNTIFS(Basicdata!$B$2:$B$2500,2,Basicdata!$D$2:$D$2500,Crops!$B$5,Basicdata!$H$2:$H$2500,Crops!$M8,Basicdata!$O$2:$O$2500,3,Basicdata!$AI$2:$AI$2500,0))</f>
        <v/>
      </c>
      <c r="T14" t="str">
        <f>IF(O14="","",COUNTIFS(Basicdata!$B$2:$B$2500,2,Basicdata!$D$2:$D$2500,Crops!$B$5,Basicdata!$H$2:$H$2500,Crops!$M8,Basicdata!$O$2:$O$2500,4,Basicdata!$AI$2:$AI$2500,0))</f>
        <v/>
      </c>
      <c r="U14" t="str">
        <f>IF(O14="","",COUNTIFS(Basicdata!$B$2:$B$2500,2,Basicdata!$D$2:$D$2500,Crops!$B$5,Basicdata!$H$2:$H$2500,Crops!$M8,Basicdata!$O$2:$O$2500,5,Basicdata!$AI$2:$AI$2500,0))</f>
        <v/>
      </c>
      <c r="V14" s="1" t="str">
        <f>IF(O14="","",COUNTIFS(Basicdata!$B$2:$B$2500,2,Basicdata!$D$2:$D$2500,Crops!$B$5,Basicdata!$H$2:$H$2500,Crops!$M8,Basicdata!$N$2:$N$2500,3,Basicdata!$AI$2:$AI$2500,0))</f>
        <v/>
      </c>
      <c r="W14" s="1" t="str">
        <f t="shared" si="3"/>
        <v/>
      </c>
      <c r="X14" s="1" t="str">
        <f>IF(O14="","",COUNTIFS(Basicdata!$B$2:$B$2500,2,Basicdata!$D$2:$D$2500,Crops!$B$5,Basicdata!$H$2:$H$2500,Crops!$M8,Basicdata!$P$2:$P$2500,1,Basicdata!$Q$2:$Q$2500,1,Basicdata!$AI$2:$AI$2500,0))</f>
        <v/>
      </c>
      <c r="Y14" s="1" t="str">
        <f>IF(O14="","",COUNTIFS(Basicdata!$B$2:$B$2500,2,Basicdata!$D$2:$D$2500,Crops!$B$5,Basicdata!$H$2:$H$2500,Crops!$M8,Basicdata!$P$2:$P$2500,1,Basicdata!$Q$2:$Q$2500,0,Basicdata!$AI$2:$AI$2500,0))</f>
        <v/>
      </c>
      <c r="Z14" s="1" t="str">
        <f t="shared" si="4"/>
        <v/>
      </c>
      <c r="AA14" s="1" t="str">
        <f t="shared" si="5"/>
        <v/>
      </c>
    </row>
    <row r="15" spans="1:27" x14ac:dyDescent="0.3">
      <c r="A15" s="44" t="str">
        <f>IF(COUNTIFS(Basicdata!$B$2:$B$2500,1,Basicdata!$D$2:$D$2500,Crops!$B$5,Basicdata!$H$2:$H$2500,Crops!$M9,Basicdata!$AI$2:$AI$2500,0)&gt;0,Crops!$M9,"")</f>
        <v/>
      </c>
      <c r="B15" t="str">
        <f>IF(A15="","",COUNTIFS(Basicdata!$B$2:$B$2500,1,Basicdata!$D$2:$D$2500,Crops!$B$5,Basicdata!$H$2:$H$2500,Crops!$M9,Basicdata!$AI$2:$AI$2500,0))</f>
        <v/>
      </c>
      <c r="C15" t="str">
        <f>IF(A15="","",COUNTIFS(Basicdata!$B$2:$B$2500,1,Basicdata!$D$2:$D$2500,Crops!$B$5,Basicdata!$H$2:$H$2500,Crops!$M9,Basicdata!$O$2:$O$2500,1,Basicdata!$AI$2:$AI$2500,0))</f>
        <v/>
      </c>
      <c r="D15" t="str">
        <f>IF(A15="","",COUNTIFS(Basicdata!$B$2:$B$2500,1,Basicdata!$D$2:$D$2500,Crops!$B$5,Basicdata!$H$2:$H$2500,Crops!$M9,Basicdata!$O$2:$O$2500,2,Basicdata!$AI$2:$AI$2500,0))</f>
        <v/>
      </c>
      <c r="E15" t="str">
        <f>IF(A15="","",COUNTIFS(Basicdata!$B$2:$B$2500,1,Basicdata!$D$2:$D$2500,Crops!$B$5,Basicdata!$H$2:$H$2500,Crops!$M9,Basicdata!$O$2:$O$2500,3,Basicdata!$AI$2:$AI$2500,0))</f>
        <v/>
      </c>
      <c r="F15" t="str">
        <f>IF(A15="","",COUNTIFS(Basicdata!$B$2:$B$2500,1,Basicdata!$D$2:$D$2500,Crops!$B$5,Basicdata!$H$2:$H$2500,Crops!$M9,Basicdata!$O$2:$O$2500,4,Basicdata!$AI$2:$AI$2500,0))</f>
        <v/>
      </c>
      <c r="G15" t="str">
        <f>IF(A15="","",COUNTIFS(Basicdata!$B$2:$B$2500,1,Basicdata!$D$2:$D$2500,Crops!$B$5,Basicdata!$H$2:$H$2500,Crops!$M9,Basicdata!$O$2:$O$2500,5,Basicdata!$AI$2:$AI$2500,0))</f>
        <v/>
      </c>
      <c r="H15" s="1" t="str">
        <f>IF(A15="","",COUNTIFS(Basicdata!$B$2:$B$2500,1,Basicdata!$D$2:$D$2500,Crops!$B$5,Basicdata!$H$2:$H$2500,Crops!$M9,Basicdata!$N$2:$N$2500,3,Basicdata!$AI$2:$AI$2500,0))</f>
        <v/>
      </c>
      <c r="I15" s="1" t="str">
        <f t="shared" si="0"/>
        <v/>
      </c>
      <c r="J15" s="1" t="str">
        <f>IF(A15="","",COUNTIFS(Basicdata!$B$2:$B$2500,1,Basicdata!$D$2:$D$2500,Crops!$B$5,Basicdata!$H$2:$H$2500,Crops!$M9,Basicdata!$P$2:$P$2500,1,Basicdata!$Q$2:$Q$2500,1,Basicdata!$AI$2:$AI$2500,0))</f>
        <v/>
      </c>
      <c r="K15" s="1" t="str">
        <f>IF(A15="","",COUNTIFS(Basicdata!$B$2:$B$2500,1,Basicdata!$D$2:$D$2500,Crops!$B$5,Basicdata!$H$2:$H$2500,Crops!$M9,Basicdata!$P$2:$P$2500,1,Basicdata!$Q$2:$Q$2500,0,Basicdata!$AI$2:$AI$2500,0))</f>
        <v/>
      </c>
      <c r="L15" s="1" t="str">
        <f t="shared" si="1"/>
        <v/>
      </c>
      <c r="M15" s="1" t="str">
        <f t="shared" si="2"/>
        <v/>
      </c>
      <c r="O15" s="44" t="str">
        <f>IF(COUNTIFS(Basicdata!$B$2:$B$2500,2,Basicdata!$D$2:$D$2500,Crops!$B$5,Basicdata!$H$2:$H$2500,Crops!$M9,Basicdata!$AI$2:$AI$2500,0)&gt;0,Crops!$M9,"")</f>
        <v/>
      </c>
      <c r="P15" t="str">
        <f>IF(O15="","",COUNTIFS(Basicdata!$B$2:$B$2500,2,Basicdata!$D$2:$D$2500,Crops!$B$5,Basicdata!$H$2:$H$2500,Crops!$M9,Basicdata!$AI$2:$AI$2500,0))</f>
        <v/>
      </c>
      <c r="Q15" t="str">
        <f>IF(O15="","",COUNTIFS(Basicdata!$B$2:$B$2500,2,Basicdata!$D$2:$D$2500,Crops!$B$5,Basicdata!$H$2:$H$2500,Crops!$M9,Basicdata!$O$2:$O$2500,1,Basicdata!$AI$2:$AI$2500,0))</f>
        <v/>
      </c>
      <c r="R15" t="str">
        <f>IF(O15="","",COUNTIFS(Basicdata!$B$2:$B$2500,2,Basicdata!$D$2:$D$2500,Crops!$B$5,Basicdata!$H$2:$H$2500,Crops!$M9,Basicdata!$O$2:$O$2500,2,Basicdata!$AI$2:$AI$2500,0))</f>
        <v/>
      </c>
      <c r="S15" t="str">
        <f>IF(O15="","",COUNTIFS(Basicdata!$B$2:$B$2500,2,Basicdata!$D$2:$D$2500,Crops!$B$5,Basicdata!$H$2:$H$2500,Crops!$M9,Basicdata!$O$2:$O$2500,3,Basicdata!$AI$2:$AI$2500,0))</f>
        <v/>
      </c>
      <c r="T15" t="str">
        <f>IF(O15="","",COUNTIFS(Basicdata!$B$2:$B$2500,2,Basicdata!$D$2:$D$2500,Crops!$B$5,Basicdata!$H$2:$H$2500,Crops!$M9,Basicdata!$O$2:$O$2500,4,Basicdata!$AI$2:$AI$2500,0))</f>
        <v/>
      </c>
      <c r="U15" t="str">
        <f>IF(O15="","",COUNTIFS(Basicdata!$B$2:$B$2500,2,Basicdata!$D$2:$D$2500,Crops!$B$5,Basicdata!$H$2:$H$2500,Crops!$M9,Basicdata!$O$2:$O$2500,5,Basicdata!$AI$2:$AI$2500,0))</f>
        <v/>
      </c>
      <c r="V15" s="1" t="str">
        <f>IF(O15="","",COUNTIFS(Basicdata!$B$2:$B$2500,2,Basicdata!$D$2:$D$2500,Crops!$B$5,Basicdata!$H$2:$H$2500,Crops!$M9,Basicdata!$N$2:$N$2500,3,Basicdata!$AI$2:$AI$2500,0))</f>
        <v/>
      </c>
      <c r="W15" s="1" t="str">
        <f t="shared" si="3"/>
        <v/>
      </c>
      <c r="X15" s="1" t="str">
        <f>IF(O15="","",COUNTIFS(Basicdata!$B$2:$B$2500,2,Basicdata!$D$2:$D$2500,Crops!$B$5,Basicdata!$H$2:$H$2500,Crops!$M9,Basicdata!$P$2:$P$2500,1,Basicdata!$Q$2:$Q$2500,1,Basicdata!$AI$2:$AI$2500,0))</f>
        <v/>
      </c>
      <c r="Y15" s="1" t="str">
        <f>IF(O15="","",COUNTIFS(Basicdata!$B$2:$B$2500,2,Basicdata!$D$2:$D$2500,Crops!$B$5,Basicdata!$H$2:$H$2500,Crops!$M9,Basicdata!$P$2:$P$2500,1,Basicdata!$Q$2:$Q$2500,0,Basicdata!$AI$2:$AI$2500,0))</f>
        <v/>
      </c>
      <c r="Z15" s="1" t="str">
        <f t="shared" si="4"/>
        <v/>
      </c>
      <c r="AA15" s="1" t="str">
        <f t="shared" si="5"/>
        <v/>
      </c>
    </row>
    <row r="16" spans="1:27" x14ac:dyDescent="0.3">
      <c r="A16" s="44" t="str">
        <f>IF(COUNTIFS(Basicdata!$B$2:$B$2500,1,Basicdata!$D$2:$D$2500,Crops!$B$5,Basicdata!$H$2:$H$2500,Crops!$M10,Basicdata!$AI$2:$AI$2500,0)&gt;0,Crops!$M10,"")</f>
        <v/>
      </c>
      <c r="B16" t="str">
        <f>IF(A16="","",COUNTIFS(Basicdata!$B$2:$B$2500,1,Basicdata!$D$2:$D$2500,Crops!$B$5,Basicdata!$H$2:$H$2500,Crops!$M10,Basicdata!$AI$2:$AI$2500,0))</f>
        <v/>
      </c>
      <c r="C16" t="str">
        <f>IF(A16="","",COUNTIFS(Basicdata!$B$2:$B$2500,1,Basicdata!$D$2:$D$2500,Crops!$B$5,Basicdata!$H$2:$H$2500,Crops!$M10,Basicdata!$O$2:$O$2500,1,Basicdata!$AI$2:$AI$2500,0))</f>
        <v/>
      </c>
      <c r="D16" t="str">
        <f>IF(A16="","",COUNTIFS(Basicdata!$B$2:$B$2500,1,Basicdata!$D$2:$D$2500,Crops!$B$5,Basicdata!$H$2:$H$2500,Crops!$M10,Basicdata!$O$2:$O$2500,2,Basicdata!$AI$2:$AI$2500,0))</f>
        <v/>
      </c>
      <c r="E16" t="str">
        <f>IF(A16="","",COUNTIFS(Basicdata!$B$2:$B$2500,1,Basicdata!$D$2:$D$2500,Crops!$B$5,Basicdata!$H$2:$H$2500,Crops!$M10,Basicdata!$O$2:$O$2500,3,Basicdata!$AI$2:$AI$2500,0))</f>
        <v/>
      </c>
      <c r="F16" t="str">
        <f>IF(A16="","",COUNTIFS(Basicdata!$B$2:$B$2500,1,Basicdata!$D$2:$D$2500,Crops!$B$5,Basicdata!$H$2:$H$2500,Crops!$M10,Basicdata!$O$2:$O$2500,4,Basicdata!$AI$2:$AI$2500,0))</f>
        <v/>
      </c>
      <c r="G16" t="str">
        <f>IF(A16="","",COUNTIFS(Basicdata!$B$2:$B$2500,1,Basicdata!$D$2:$D$2500,Crops!$B$5,Basicdata!$H$2:$H$2500,Crops!$M10,Basicdata!$O$2:$O$2500,5,Basicdata!$AI$2:$AI$2500,0))</f>
        <v/>
      </c>
      <c r="H16" s="1" t="str">
        <f>IF(A16="","",COUNTIFS(Basicdata!$B$2:$B$2500,1,Basicdata!$D$2:$D$2500,Crops!$B$5,Basicdata!$H$2:$H$2500,Crops!$M10,Basicdata!$N$2:$N$2500,3,Basicdata!$AI$2:$AI$2500,0))</f>
        <v/>
      </c>
      <c r="I16" s="1" t="str">
        <f t="shared" si="0"/>
        <v/>
      </c>
      <c r="J16" s="1" t="str">
        <f>IF(A16="","",COUNTIFS(Basicdata!$B$2:$B$2500,1,Basicdata!$D$2:$D$2500,Crops!$B$5,Basicdata!$H$2:$H$2500,Crops!$M10,Basicdata!$P$2:$P$2500,1,Basicdata!$Q$2:$Q$2500,1,Basicdata!$AI$2:$AI$2500,0))</f>
        <v/>
      </c>
      <c r="K16" s="1" t="str">
        <f>IF(A16="","",COUNTIFS(Basicdata!$B$2:$B$2500,1,Basicdata!$D$2:$D$2500,Crops!$B$5,Basicdata!$H$2:$H$2500,Crops!$M10,Basicdata!$P$2:$P$2500,1,Basicdata!$Q$2:$Q$2500,0,Basicdata!$AI$2:$AI$2500,0))</f>
        <v/>
      </c>
      <c r="L16" s="1" t="str">
        <f t="shared" si="1"/>
        <v/>
      </c>
      <c r="M16" s="1" t="str">
        <f t="shared" si="2"/>
        <v/>
      </c>
      <c r="O16" s="44" t="str">
        <f>IF(COUNTIFS(Basicdata!$B$2:$B$2500,2,Basicdata!$D$2:$D$2500,Crops!$B$5,Basicdata!$H$2:$H$2500,Crops!$M10,Basicdata!$AI$2:$AI$2500,0)&gt;0,Crops!$M10,"")</f>
        <v/>
      </c>
      <c r="P16" t="str">
        <f>IF(O16="","",COUNTIFS(Basicdata!$B$2:$B$2500,2,Basicdata!$D$2:$D$2500,Crops!$B$5,Basicdata!$H$2:$H$2500,Crops!$M10,Basicdata!$AI$2:$AI$2500,0))</f>
        <v/>
      </c>
      <c r="Q16" t="str">
        <f>IF(O16="","",COUNTIFS(Basicdata!$B$2:$B$2500,2,Basicdata!$D$2:$D$2500,Crops!$B$5,Basicdata!$H$2:$H$2500,Crops!$M10,Basicdata!$O$2:$O$2500,1,Basicdata!$AI$2:$AI$2500,0))</f>
        <v/>
      </c>
      <c r="R16" t="str">
        <f>IF(O16="","",COUNTIFS(Basicdata!$B$2:$B$2500,2,Basicdata!$D$2:$D$2500,Crops!$B$5,Basicdata!$H$2:$H$2500,Crops!$M10,Basicdata!$O$2:$O$2500,2,Basicdata!$AI$2:$AI$2500,0))</f>
        <v/>
      </c>
      <c r="S16" t="str">
        <f>IF(O16="","",COUNTIFS(Basicdata!$B$2:$B$2500,2,Basicdata!$D$2:$D$2500,Crops!$B$5,Basicdata!$H$2:$H$2500,Crops!$M10,Basicdata!$O$2:$O$2500,3,Basicdata!$AI$2:$AI$2500,0))</f>
        <v/>
      </c>
      <c r="T16" t="str">
        <f>IF(O16="","",COUNTIFS(Basicdata!$B$2:$B$2500,2,Basicdata!$D$2:$D$2500,Crops!$B$5,Basicdata!$H$2:$H$2500,Crops!$M10,Basicdata!$O$2:$O$2500,4,Basicdata!$AI$2:$AI$2500,0))</f>
        <v/>
      </c>
      <c r="U16" t="str">
        <f>IF(O16="","",COUNTIFS(Basicdata!$B$2:$B$2500,2,Basicdata!$D$2:$D$2500,Crops!$B$5,Basicdata!$H$2:$H$2500,Crops!$M10,Basicdata!$O$2:$O$2500,5,Basicdata!$AI$2:$AI$2500,0))</f>
        <v/>
      </c>
      <c r="V16" s="1" t="str">
        <f>IF(O16="","",COUNTIFS(Basicdata!$B$2:$B$2500,2,Basicdata!$D$2:$D$2500,Crops!$B$5,Basicdata!$H$2:$H$2500,Crops!$M10,Basicdata!$N$2:$N$2500,3,Basicdata!$AI$2:$AI$2500,0))</f>
        <v/>
      </c>
      <c r="W16" s="1" t="str">
        <f t="shared" si="3"/>
        <v/>
      </c>
      <c r="X16" s="1" t="str">
        <f>IF(O16="","",COUNTIFS(Basicdata!$B$2:$B$2500,2,Basicdata!$D$2:$D$2500,Crops!$B$5,Basicdata!$H$2:$H$2500,Crops!$M10,Basicdata!$P$2:$P$2500,1,Basicdata!$Q$2:$Q$2500,1,Basicdata!$AI$2:$AI$2500,0))</f>
        <v/>
      </c>
      <c r="Y16" s="1" t="str">
        <f>IF(O16="","",COUNTIFS(Basicdata!$B$2:$B$2500,2,Basicdata!$D$2:$D$2500,Crops!$B$5,Basicdata!$H$2:$H$2500,Crops!$M10,Basicdata!$P$2:$P$2500,1,Basicdata!$Q$2:$Q$2500,0,Basicdata!$AI$2:$AI$2500,0))</f>
        <v/>
      </c>
      <c r="Z16" s="1" t="str">
        <f t="shared" si="4"/>
        <v/>
      </c>
      <c r="AA16" s="1" t="str">
        <f t="shared" si="5"/>
        <v/>
      </c>
    </row>
    <row r="17" spans="1:27" x14ac:dyDescent="0.3">
      <c r="A17" s="44" t="str">
        <f>IF(COUNTIFS(Basicdata!$B$2:$B$2500,1,Basicdata!$D$2:$D$2500,Crops!$B$5,Basicdata!$H$2:$H$2500,Crops!$M11,Basicdata!$AI$2:$AI$2500,0)&gt;0,Crops!$M11,"")</f>
        <v/>
      </c>
      <c r="B17" t="str">
        <f>IF(A17="","",COUNTIFS(Basicdata!$B$2:$B$2500,1,Basicdata!$D$2:$D$2500,Crops!$B$5,Basicdata!$H$2:$H$2500,Crops!$M11,Basicdata!$AI$2:$AI$2500,0))</f>
        <v/>
      </c>
      <c r="C17" t="str">
        <f>IF(A17="","",COUNTIFS(Basicdata!$B$2:$B$2500,1,Basicdata!$D$2:$D$2500,Crops!$B$5,Basicdata!$H$2:$H$2500,Crops!$M11,Basicdata!$O$2:$O$2500,1,Basicdata!$AI$2:$AI$2500,0))</f>
        <v/>
      </c>
      <c r="D17" t="str">
        <f>IF(A17="","",COUNTIFS(Basicdata!$B$2:$B$2500,1,Basicdata!$D$2:$D$2500,Crops!$B$5,Basicdata!$H$2:$H$2500,Crops!$M11,Basicdata!$O$2:$O$2500,2,Basicdata!$AI$2:$AI$2500,0))</f>
        <v/>
      </c>
      <c r="E17" t="str">
        <f>IF(A17="","",COUNTIFS(Basicdata!$B$2:$B$2500,1,Basicdata!$D$2:$D$2500,Crops!$B$5,Basicdata!$H$2:$H$2500,Crops!$M11,Basicdata!$O$2:$O$2500,3,Basicdata!$AI$2:$AI$2500,0))</f>
        <v/>
      </c>
      <c r="F17" t="str">
        <f>IF(A17="","",COUNTIFS(Basicdata!$B$2:$B$2500,1,Basicdata!$D$2:$D$2500,Crops!$B$5,Basicdata!$H$2:$H$2500,Crops!$M11,Basicdata!$O$2:$O$2500,4,Basicdata!$AI$2:$AI$2500,0))</f>
        <v/>
      </c>
      <c r="G17" t="str">
        <f>IF(A17="","",COUNTIFS(Basicdata!$B$2:$B$2500,1,Basicdata!$D$2:$D$2500,Crops!$B$5,Basicdata!$H$2:$H$2500,Crops!$M11,Basicdata!$O$2:$O$2500,5,Basicdata!$AI$2:$AI$2500,0))</f>
        <v/>
      </c>
      <c r="H17" s="1" t="str">
        <f>IF(A17="","",COUNTIFS(Basicdata!$B$2:$B$2500,1,Basicdata!$D$2:$D$2500,Crops!$B$5,Basicdata!$H$2:$H$2500,Crops!$M11,Basicdata!$N$2:$N$2500,3,Basicdata!$AI$2:$AI$2500,0))</f>
        <v/>
      </c>
      <c r="I17" s="1" t="str">
        <f t="shared" si="0"/>
        <v/>
      </c>
      <c r="J17" s="1" t="str">
        <f>IF(A17="","",COUNTIFS(Basicdata!$B$2:$B$2500,1,Basicdata!$D$2:$D$2500,Crops!$B$5,Basicdata!$H$2:$H$2500,Crops!$M11,Basicdata!$P$2:$P$2500,1,Basicdata!$Q$2:$Q$2500,1,Basicdata!$AI$2:$AI$2500,0))</f>
        <v/>
      </c>
      <c r="K17" s="1" t="str">
        <f>IF(A17="","",COUNTIFS(Basicdata!$B$2:$B$2500,1,Basicdata!$D$2:$D$2500,Crops!$B$5,Basicdata!$H$2:$H$2500,Crops!$M11,Basicdata!$P$2:$P$2500,1,Basicdata!$Q$2:$Q$2500,0,Basicdata!$AI$2:$AI$2500,0))</f>
        <v/>
      </c>
      <c r="L17" s="1" t="str">
        <f t="shared" si="1"/>
        <v/>
      </c>
      <c r="M17" s="1" t="str">
        <f t="shared" si="2"/>
        <v/>
      </c>
      <c r="O17" s="44" t="str">
        <f>IF(COUNTIFS(Basicdata!$B$2:$B$2500,2,Basicdata!$D$2:$D$2500,Crops!$B$5,Basicdata!$H$2:$H$2500,Crops!$M11,Basicdata!$AI$2:$AI$2500,0)&gt;0,Crops!$M11,"")</f>
        <v/>
      </c>
      <c r="P17" t="str">
        <f>IF(O17="","",COUNTIFS(Basicdata!$B$2:$B$2500,2,Basicdata!$D$2:$D$2500,Crops!$B$5,Basicdata!$H$2:$H$2500,Crops!$M11,Basicdata!$AI$2:$AI$2500,0))</f>
        <v/>
      </c>
      <c r="Q17" t="str">
        <f>IF(O17="","",COUNTIFS(Basicdata!$B$2:$B$2500,2,Basicdata!$D$2:$D$2500,Crops!$B$5,Basicdata!$H$2:$H$2500,Crops!$M11,Basicdata!$O$2:$O$2500,1,Basicdata!$AI$2:$AI$2500,0))</f>
        <v/>
      </c>
      <c r="R17" t="str">
        <f>IF(O17="","",COUNTIFS(Basicdata!$B$2:$B$2500,2,Basicdata!$D$2:$D$2500,Crops!$B$5,Basicdata!$H$2:$H$2500,Crops!$M11,Basicdata!$O$2:$O$2500,2,Basicdata!$AI$2:$AI$2500,0))</f>
        <v/>
      </c>
      <c r="S17" t="str">
        <f>IF(O17="","",COUNTIFS(Basicdata!$B$2:$B$2500,2,Basicdata!$D$2:$D$2500,Crops!$B$5,Basicdata!$H$2:$H$2500,Crops!$M11,Basicdata!$O$2:$O$2500,3,Basicdata!$AI$2:$AI$2500,0))</f>
        <v/>
      </c>
      <c r="T17" t="str">
        <f>IF(O17="","",COUNTIFS(Basicdata!$B$2:$B$2500,2,Basicdata!$D$2:$D$2500,Crops!$B$5,Basicdata!$H$2:$H$2500,Crops!$M11,Basicdata!$O$2:$O$2500,4,Basicdata!$AI$2:$AI$2500,0))</f>
        <v/>
      </c>
      <c r="U17" t="str">
        <f>IF(O17="","",COUNTIFS(Basicdata!$B$2:$B$2500,2,Basicdata!$D$2:$D$2500,Crops!$B$5,Basicdata!$H$2:$H$2500,Crops!$M11,Basicdata!$O$2:$O$2500,5,Basicdata!$AI$2:$AI$2500,0))</f>
        <v/>
      </c>
      <c r="V17" s="1" t="str">
        <f>IF(O17="","",COUNTIFS(Basicdata!$B$2:$B$2500,2,Basicdata!$D$2:$D$2500,Crops!$B$5,Basicdata!$H$2:$H$2500,Crops!$M11,Basicdata!$N$2:$N$2500,3,Basicdata!$AI$2:$AI$2500,0))</f>
        <v/>
      </c>
      <c r="W17" s="1" t="str">
        <f t="shared" si="3"/>
        <v/>
      </c>
      <c r="X17" s="1" t="str">
        <f>IF(O17="","",COUNTIFS(Basicdata!$B$2:$B$2500,2,Basicdata!$D$2:$D$2500,Crops!$B$5,Basicdata!$H$2:$H$2500,Crops!$M11,Basicdata!$P$2:$P$2500,1,Basicdata!$Q$2:$Q$2500,1,Basicdata!$AI$2:$AI$2500,0))</f>
        <v/>
      </c>
      <c r="Y17" s="1" t="str">
        <f>IF(O17="","",COUNTIFS(Basicdata!$B$2:$B$2500,2,Basicdata!$D$2:$D$2500,Crops!$B$5,Basicdata!$H$2:$H$2500,Crops!$M11,Basicdata!$P$2:$P$2500,1,Basicdata!$Q$2:$Q$2500,0,Basicdata!$AI$2:$AI$2500,0))</f>
        <v/>
      </c>
      <c r="Z17" s="1" t="str">
        <f t="shared" si="4"/>
        <v/>
      </c>
      <c r="AA17" s="1" t="str">
        <f t="shared" si="5"/>
        <v/>
      </c>
    </row>
    <row r="18" spans="1:27" x14ac:dyDescent="0.3">
      <c r="A18" s="44" t="str">
        <f>IF(COUNTIFS(Basicdata!$B$2:$B$2500,1,Basicdata!$D$2:$D$2500,Crops!$B$5,Basicdata!$H$2:$H$2500,Crops!$M12,Basicdata!$AI$2:$AI$2500,0)&gt;0,Crops!$M12,"")</f>
        <v/>
      </c>
      <c r="B18" t="str">
        <f>IF(A18="","",COUNTIFS(Basicdata!$B$2:$B$2500,1,Basicdata!$D$2:$D$2500,Crops!$B$5,Basicdata!$H$2:$H$2500,Crops!$M12,Basicdata!$AI$2:$AI$2500,0))</f>
        <v/>
      </c>
      <c r="C18" t="str">
        <f>IF(A18="","",COUNTIFS(Basicdata!$B$2:$B$2500,1,Basicdata!$D$2:$D$2500,Crops!$B$5,Basicdata!$H$2:$H$2500,Crops!$M12,Basicdata!$O$2:$O$2500,1,Basicdata!$AI$2:$AI$2500,0))</f>
        <v/>
      </c>
      <c r="D18" t="str">
        <f>IF(A18="","",COUNTIFS(Basicdata!$B$2:$B$2500,1,Basicdata!$D$2:$D$2500,Crops!$B$5,Basicdata!$H$2:$H$2500,Crops!$M12,Basicdata!$O$2:$O$2500,2,Basicdata!$AI$2:$AI$2500,0))</f>
        <v/>
      </c>
      <c r="E18" t="str">
        <f>IF(A18="","",COUNTIFS(Basicdata!$B$2:$B$2500,1,Basicdata!$D$2:$D$2500,Crops!$B$5,Basicdata!$H$2:$H$2500,Crops!$M12,Basicdata!$O$2:$O$2500,3,Basicdata!$AI$2:$AI$2500,0))</f>
        <v/>
      </c>
      <c r="F18" t="str">
        <f>IF(A18="","",COUNTIFS(Basicdata!$B$2:$B$2500,1,Basicdata!$D$2:$D$2500,Crops!$B$5,Basicdata!$H$2:$H$2500,Crops!$M12,Basicdata!$O$2:$O$2500,4,Basicdata!$AI$2:$AI$2500,0))</f>
        <v/>
      </c>
      <c r="G18" t="str">
        <f>IF(A18="","",COUNTIFS(Basicdata!$B$2:$B$2500,1,Basicdata!$D$2:$D$2500,Crops!$B$5,Basicdata!$H$2:$H$2500,Crops!$M12,Basicdata!$O$2:$O$2500,5,Basicdata!$AI$2:$AI$2500,0))</f>
        <v/>
      </c>
      <c r="H18" s="1" t="str">
        <f>IF(A18="","",COUNTIFS(Basicdata!$B$2:$B$2500,1,Basicdata!$D$2:$D$2500,Crops!$B$5,Basicdata!$H$2:$H$2500,Crops!$M12,Basicdata!$N$2:$N$2500,3,Basicdata!$AI$2:$AI$2500,0))</f>
        <v/>
      </c>
      <c r="I18" s="1" t="str">
        <f t="shared" si="0"/>
        <v/>
      </c>
      <c r="J18" s="1" t="str">
        <f>IF(A18="","",COUNTIFS(Basicdata!$B$2:$B$2500,1,Basicdata!$D$2:$D$2500,Crops!$B$5,Basicdata!$H$2:$H$2500,Crops!$M12,Basicdata!$P$2:$P$2500,1,Basicdata!$Q$2:$Q$2500,1,Basicdata!$AI$2:$AI$2500,0))</f>
        <v/>
      </c>
      <c r="K18" s="1" t="str">
        <f>IF(A18="","",COUNTIFS(Basicdata!$B$2:$B$2500,1,Basicdata!$D$2:$D$2500,Crops!$B$5,Basicdata!$H$2:$H$2500,Crops!$M12,Basicdata!$P$2:$P$2500,1,Basicdata!$Q$2:$Q$2500,0,Basicdata!$AI$2:$AI$2500,0))</f>
        <v/>
      </c>
      <c r="L18" s="1" t="str">
        <f t="shared" si="1"/>
        <v/>
      </c>
      <c r="M18" s="1" t="str">
        <f t="shared" si="2"/>
        <v/>
      </c>
      <c r="O18" s="44" t="str">
        <f>IF(COUNTIFS(Basicdata!$B$2:$B$2500,2,Basicdata!$D$2:$D$2500,Crops!$B$5,Basicdata!$H$2:$H$2500,Crops!$M12,Basicdata!$AI$2:$AI$2500,0)&gt;0,Crops!$M12,"")</f>
        <v/>
      </c>
      <c r="P18" t="str">
        <f>IF(O18="","",COUNTIFS(Basicdata!$B$2:$B$2500,2,Basicdata!$D$2:$D$2500,Crops!$B$5,Basicdata!$H$2:$H$2500,Crops!$M12,Basicdata!$AI$2:$AI$2500,0))</f>
        <v/>
      </c>
      <c r="Q18" t="str">
        <f>IF(O18="","",COUNTIFS(Basicdata!$B$2:$B$2500,2,Basicdata!$D$2:$D$2500,Crops!$B$5,Basicdata!$H$2:$H$2500,Crops!$M12,Basicdata!$O$2:$O$2500,1,Basicdata!$AI$2:$AI$2500,0))</f>
        <v/>
      </c>
      <c r="R18" t="str">
        <f>IF(O18="","",COUNTIFS(Basicdata!$B$2:$B$2500,2,Basicdata!$D$2:$D$2500,Crops!$B$5,Basicdata!$H$2:$H$2500,Crops!$M12,Basicdata!$O$2:$O$2500,2,Basicdata!$AI$2:$AI$2500,0))</f>
        <v/>
      </c>
      <c r="S18" t="str">
        <f>IF(O18="","",COUNTIFS(Basicdata!$B$2:$B$2500,2,Basicdata!$D$2:$D$2500,Crops!$B$5,Basicdata!$H$2:$H$2500,Crops!$M12,Basicdata!$O$2:$O$2500,3,Basicdata!$AI$2:$AI$2500,0))</f>
        <v/>
      </c>
      <c r="T18" t="str">
        <f>IF(O18="","",COUNTIFS(Basicdata!$B$2:$B$2500,2,Basicdata!$D$2:$D$2500,Crops!$B$5,Basicdata!$H$2:$H$2500,Crops!$M12,Basicdata!$O$2:$O$2500,4,Basicdata!$AI$2:$AI$2500,0))</f>
        <v/>
      </c>
      <c r="U18" t="str">
        <f>IF(O18="","",COUNTIFS(Basicdata!$B$2:$B$2500,2,Basicdata!$D$2:$D$2500,Crops!$B$5,Basicdata!$H$2:$H$2500,Crops!$M12,Basicdata!$O$2:$O$2500,5,Basicdata!$AI$2:$AI$2500,0))</f>
        <v/>
      </c>
      <c r="V18" s="1" t="str">
        <f>IF(O18="","",COUNTIFS(Basicdata!$B$2:$B$2500,2,Basicdata!$D$2:$D$2500,Crops!$B$5,Basicdata!$H$2:$H$2500,Crops!$M12,Basicdata!$N$2:$N$2500,3,Basicdata!$AI$2:$AI$2500,0))</f>
        <v/>
      </c>
      <c r="W18" s="1" t="str">
        <f t="shared" si="3"/>
        <v/>
      </c>
      <c r="X18" s="1" t="str">
        <f>IF(O18="","",COUNTIFS(Basicdata!$B$2:$B$2500,2,Basicdata!$D$2:$D$2500,Crops!$B$5,Basicdata!$H$2:$H$2500,Crops!$M12,Basicdata!$P$2:$P$2500,1,Basicdata!$Q$2:$Q$2500,1,Basicdata!$AI$2:$AI$2500,0))</f>
        <v/>
      </c>
      <c r="Y18" s="1" t="str">
        <f>IF(O18="","",COUNTIFS(Basicdata!$B$2:$B$2500,2,Basicdata!$D$2:$D$2500,Crops!$B$5,Basicdata!$H$2:$H$2500,Crops!$M12,Basicdata!$P$2:$P$2500,1,Basicdata!$Q$2:$Q$2500,0,Basicdata!$AI$2:$AI$2500,0))</f>
        <v/>
      </c>
      <c r="Z18" s="1" t="str">
        <f t="shared" si="4"/>
        <v/>
      </c>
      <c r="AA18" s="1" t="str">
        <f t="shared" si="5"/>
        <v/>
      </c>
    </row>
    <row r="19" spans="1:27" x14ac:dyDescent="0.3">
      <c r="A19" s="44" t="str">
        <f>IF(COUNTIFS(Basicdata!$B$2:$B$2500,1,Basicdata!$D$2:$D$2500,Crops!$B$5,Basicdata!$H$2:$H$2500,Crops!$M13,Basicdata!$AI$2:$AI$2500,0)&gt;0,Crops!$M13,"")</f>
        <v/>
      </c>
      <c r="B19" t="str">
        <f>IF(A19="","",COUNTIFS(Basicdata!$B$2:$B$2500,1,Basicdata!$D$2:$D$2500,Crops!$B$5,Basicdata!$H$2:$H$2500,Crops!$M13,Basicdata!$AI$2:$AI$2500,0))</f>
        <v/>
      </c>
      <c r="C19" t="str">
        <f>IF(A19="","",COUNTIFS(Basicdata!$B$2:$B$2500,1,Basicdata!$D$2:$D$2500,Crops!$B$5,Basicdata!$H$2:$H$2500,Crops!$M13,Basicdata!$O$2:$O$2500,1,Basicdata!$AI$2:$AI$2500,0))</f>
        <v/>
      </c>
      <c r="D19" t="str">
        <f>IF(A19="","",COUNTIFS(Basicdata!$B$2:$B$2500,1,Basicdata!$D$2:$D$2500,Crops!$B$5,Basicdata!$H$2:$H$2500,Crops!$M13,Basicdata!$O$2:$O$2500,2,Basicdata!$AI$2:$AI$2500,0))</f>
        <v/>
      </c>
      <c r="E19" t="str">
        <f>IF(A19="","",COUNTIFS(Basicdata!$B$2:$B$2500,1,Basicdata!$D$2:$D$2500,Crops!$B$5,Basicdata!$H$2:$H$2500,Crops!$M13,Basicdata!$O$2:$O$2500,3,Basicdata!$AI$2:$AI$2500,0))</f>
        <v/>
      </c>
      <c r="F19" t="str">
        <f>IF(A19="","",COUNTIFS(Basicdata!$B$2:$B$2500,1,Basicdata!$D$2:$D$2500,Crops!$B$5,Basicdata!$H$2:$H$2500,Crops!$M13,Basicdata!$O$2:$O$2500,4,Basicdata!$AI$2:$AI$2500,0))</f>
        <v/>
      </c>
      <c r="G19" t="str">
        <f>IF(A19="","",COUNTIFS(Basicdata!$B$2:$B$2500,1,Basicdata!$D$2:$D$2500,Crops!$B$5,Basicdata!$H$2:$H$2500,Crops!$M13,Basicdata!$O$2:$O$2500,5,Basicdata!$AI$2:$AI$2500,0))</f>
        <v/>
      </c>
      <c r="H19" s="1" t="str">
        <f>IF(A19="","",COUNTIFS(Basicdata!$B$2:$B$2500,1,Basicdata!$D$2:$D$2500,Crops!$B$5,Basicdata!$H$2:$H$2500,Crops!$M13,Basicdata!$N$2:$N$2500,3,Basicdata!$AI$2:$AI$2500,0))</f>
        <v/>
      </c>
      <c r="I19" s="1" t="str">
        <f t="shared" si="0"/>
        <v/>
      </c>
      <c r="J19" s="1" t="str">
        <f>IF(A19="","",COUNTIFS(Basicdata!$B$2:$B$2500,1,Basicdata!$D$2:$D$2500,Crops!$B$5,Basicdata!$H$2:$H$2500,Crops!$M13,Basicdata!$P$2:$P$2500,1,Basicdata!$Q$2:$Q$2500,1,Basicdata!$AI$2:$AI$2500,0))</f>
        <v/>
      </c>
      <c r="K19" s="1" t="str">
        <f>IF(A19="","",COUNTIFS(Basicdata!$B$2:$B$2500,1,Basicdata!$D$2:$D$2500,Crops!$B$5,Basicdata!$H$2:$H$2500,Crops!$M13,Basicdata!$P$2:$P$2500,1,Basicdata!$Q$2:$Q$2500,0,Basicdata!$AI$2:$AI$2500,0))</f>
        <v/>
      </c>
      <c r="L19" s="1" t="str">
        <f t="shared" si="1"/>
        <v/>
      </c>
      <c r="M19" s="1" t="str">
        <f t="shared" si="2"/>
        <v/>
      </c>
      <c r="O19" s="44" t="str">
        <f>IF(COUNTIFS(Basicdata!$B$2:$B$2500,2,Basicdata!$D$2:$D$2500,Crops!$B$5,Basicdata!$H$2:$H$2500,Crops!$M13,Basicdata!$AI$2:$AI$2500,0)&gt;0,Crops!$M13,"")</f>
        <v/>
      </c>
      <c r="P19" t="str">
        <f>IF(O19="","",COUNTIFS(Basicdata!$B$2:$B$2500,2,Basicdata!$D$2:$D$2500,Crops!$B$5,Basicdata!$H$2:$H$2500,Crops!$M13,Basicdata!$AI$2:$AI$2500,0))</f>
        <v/>
      </c>
      <c r="Q19" t="str">
        <f>IF(O19="","",COUNTIFS(Basicdata!$B$2:$B$2500,2,Basicdata!$D$2:$D$2500,Crops!$B$5,Basicdata!$H$2:$H$2500,Crops!$M13,Basicdata!$O$2:$O$2500,1,Basicdata!$AI$2:$AI$2500,0))</f>
        <v/>
      </c>
      <c r="R19" t="str">
        <f>IF(O19="","",COUNTIFS(Basicdata!$B$2:$B$2500,2,Basicdata!$D$2:$D$2500,Crops!$B$5,Basicdata!$H$2:$H$2500,Crops!$M13,Basicdata!$O$2:$O$2500,2,Basicdata!$AI$2:$AI$2500,0))</f>
        <v/>
      </c>
      <c r="S19" t="str">
        <f>IF(O19="","",COUNTIFS(Basicdata!$B$2:$B$2500,2,Basicdata!$D$2:$D$2500,Crops!$B$5,Basicdata!$H$2:$H$2500,Crops!$M13,Basicdata!$O$2:$O$2500,3,Basicdata!$AI$2:$AI$2500,0))</f>
        <v/>
      </c>
      <c r="T19" t="str">
        <f>IF(O19="","",COUNTIFS(Basicdata!$B$2:$B$2500,2,Basicdata!$D$2:$D$2500,Crops!$B$5,Basicdata!$H$2:$H$2500,Crops!$M13,Basicdata!$O$2:$O$2500,4,Basicdata!$AI$2:$AI$2500,0))</f>
        <v/>
      </c>
      <c r="U19" t="str">
        <f>IF(O19="","",COUNTIFS(Basicdata!$B$2:$B$2500,2,Basicdata!$D$2:$D$2500,Crops!$B$5,Basicdata!$H$2:$H$2500,Crops!$M13,Basicdata!$O$2:$O$2500,5,Basicdata!$AI$2:$AI$2500,0))</f>
        <v/>
      </c>
      <c r="V19" s="1" t="str">
        <f>IF(O19="","",COUNTIFS(Basicdata!$B$2:$B$2500,2,Basicdata!$D$2:$D$2500,Crops!$B$5,Basicdata!$H$2:$H$2500,Crops!$M13,Basicdata!$N$2:$N$2500,3,Basicdata!$AI$2:$AI$2500,0))</f>
        <v/>
      </c>
      <c r="W19" s="1" t="str">
        <f t="shared" si="3"/>
        <v/>
      </c>
      <c r="X19" s="1" t="str">
        <f>IF(O19="","",COUNTIFS(Basicdata!$B$2:$B$2500,2,Basicdata!$D$2:$D$2500,Crops!$B$5,Basicdata!$H$2:$H$2500,Crops!$M13,Basicdata!$P$2:$P$2500,1,Basicdata!$Q$2:$Q$2500,1,Basicdata!$AI$2:$AI$2500,0))</f>
        <v/>
      </c>
      <c r="Y19" s="1" t="str">
        <f>IF(O19="","",COUNTIFS(Basicdata!$B$2:$B$2500,2,Basicdata!$D$2:$D$2500,Crops!$B$5,Basicdata!$H$2:$H$2500,Crops!$M13,Basicdata!$P$2:$P$2500,1,Basicdata!$Q$2:$Q$2500,0,Basicdata!$AI$2:$AI$2500,0))</f>
        <v/>
      </c>
      <c r="Z19" s="1" t="str">
        <f t="shared" si="4"/>
        <v/>
      </c>
      <c r="AA19" s="1" t="str">
        <f t="shared" si="5"/>
        <v/>
      </c>
    </row>
    <row r="20" spans="1:27" x14ac:dyDescent="0.3">
      <c r="A20" s="44" t="str">
        <f>IF(COUNTIFS(Basicdata!$B$2:$B$2500,1,Basicdata!$D$2:$D$2500,Crops!$B$5,Basicdata!$H$2:$H$2500,Crops!$M14,Basicdata!$AI$2:$AI$2500,0)&gt;0,Crops!$M14,"")</f>
        <v/>
      </c>
      <c r="B20" t="str">
        <f>IF(A20="","",COUNTIFS(Basicdata!$B$2:$B$2500,1,Basicdata!$D$2:$D$2500,Crops!$B$5,Basicdata!$H$2:$H$2500,Crops!$M14,Basicdata!$AI$2:$AI$2500,0))</f>
        <v/>
      </c>
      <c r="C20" t="str">
        <f>IF(A20="","",COUNTIFS(Basicdata!$B$2:$B$2500,1,Basicdata!$D$2:$D$2500,Crops!$B$5,Basicdata!$H$2:$H$2500,Crops!$M14,Basicdata!$O$2:$O$2500,1,Basicdata!$AI$2:$AI$2500,0))</f>
        <v/>
      </c>
      <c r="D20" t="str">
        <f>IF(A20="","",COUNTIFS(Basicdata!$B$2:$B$2500,1,Basicdata!$D$2:$D$2500,Crops!$B$5,Basicdata!$H$2:$H$2500,Crops!$M14,Basicdata!$O$2:$O$2500,2,Basicdata!$AI$2:$AI$2500,0))</f>
        <v/>
      </c>
      <c r="E20" t="str">
        <f>IF(A20="","",COUNTIFS(Basicdata!$B$2:$B$2500,1,Basicdata!$D$2:$D$2500,Crops!$B$5,Basicdata!$H$2:$H$2500,Crops!$M14,Basicdata!$O$2:$O$2500,3,Basicdata!$AI$2:$AI$2500,0))</f>
        <v/>
      </c>
      <c r="F20" t="str">
        <f>IF(A20="","",COUNTIFS(Basicdata!$B$2:$B$2500,1,Basicdata!$D$2:$D$2500,Crops!$B$5,Basicdata!$H$2:$H$2500,Crops!$M14,Basicdata!$O$2:$O$2500,4,Basicdata!$AI$2:$AI$2500,0))</f>
        <v/>
      </c>
      <c r="G20" t="str">
        <f>IF(A20="","",COUNTIFS(Basicdata!$B$2:$B$2500,1,Basicdata!$D$2:$D$2500,Crops!$B$5,Basicdata!$H$2:$H$2500,Crops!$M14,Basicdata!$O$2:$O$2500,5,Basicdata!$AI$2:$AI$2500,0))</f>
        <v/>
      </c>
      <c r="H20" s="1" t="str">
        <f>IF(A20="","",COUNTIFS(Basicdata!$B$2:$B$2500,1,Basicdata!$D$2:$D$2500,Crops!$B$5,Basicdata!$H$2:$H$2500,Crops!$M14,Basicdata!$N$2:$N$2500,3,Basicdata!$AI$2:$AI$2500,0))</f>
        <v/>
      </c>
      <c r="I20" s="1" t="str">
        <f t="shared" si="0"/>
        <v/>
      </c>
      <c r="J20" s="1" t="str">
        <f>IF(A20="","",COUNTIFS(Basicdata!$B$2:$B$2500,1,Basicdata!$D$2:$D$2500,Crops!$B$5,Basicdata!$H$2:$H$2500,Crops!$M14,Basicdata!$P$2:$P$2500,1,Basicdata!$Q$2:$Q$2500,1,Basicdata!$AI$2:$AI$2500,0))</f>
        <v/>
      </c>
      <c r="K20" s="1" t="str">
        <f>IF(A20="","",COUNTIFS(Basicdata!$B$2:$B$2500,1,Basicdata!$D$2:$D$2500,Crops!$B$5,Basicdata!$H$2:$H$2500,Crops!$M14,Basicdata!$P$2:$P$2500,1,Basicdata!$Q$2:$Q$2500,0,Basicdata!$AI$2:$AI$2500,0))</f>
        <v/>
      </c>
      <c r="L20" s="1" t="str">
        <f t="shared" si="1"/>
        <v/>
      </c>
      <c r="M20" s="1" t="str">
        <f t="shared" si="2"/>
        <v/>
      </c>
      <c r="O20" s="44" t="str">
        <f>IF(COUNTIFS(Basicdata!$B$2:$B$2500,2,Basicdata!$D$2:$D$2500,Crops!$B$5,Basicdata!$H$2:$H$2500,Crops!$M14,Basicdata!$AI$2:$AI$2500,0)&gt;0,Crops!$M14,"")</f>
        <v/>
      </c>
      <c r="P20" t="str">
        <f>IF(O20="","",COUNTIFS(Basicdata!$B$2:$B$2500,2,Basicdata!$D$2:$D$2500,Crops!$B$5,Basicdata!$H$2:$H$2500,Crops!$M14,Basicdata!$AI$2:$AI$2500,0))</f>
        <v/>
      </c>
      <c r="Q20" t="str">
        <f>IF(O20="","",COUNTIFS(Basicdata!$B$2:$B$2500,2,Basicdata!$D$2:$D$2500,Crops!$B$5,Basicdata!$H$2:$H$2500,Crops!$M14,Basicdata!$O$2:$O$2500,1,Basicdata!$AI$2:$AI$2500,0))</f>
        <v/>
      </c>
      <c r="R20" t="str">
        <f>IF(O20="","",COUNTIFS(Basicdata!$B$2:$B$2500,2,Basicdata!$D$2:$D$2500,Crops!$B$5,Basicdata!$H$2:$H$2500,Crops!$M14,Basicdata!$O$2:$O$2500,2,Basicdata!$AI$2:$AI$2500,0))</f>
        <v/>
      </c>
      <c r="S20" t="str">
        <f>IF(O20="","",COUNTIFS(Basicdata!$B$2:$B$2500,2,Basicdata!$D$2:$D$2500,Crops!$B$5,Basicdata!$H$2:$H$2500,Crops!$M14,Basicdata!$O$2:$O$2500,3,Basicdata!$AI$2:$AI$2500,0))</f>
        <v/>
      </c>
      <c r="T20" t="str">
        <f>IF(O20="","",COUNTIFS(Basicdata!$B$2:$B$2500,2,Basicdata!$D$2:$D$2500,Crops!$B$5,Basicdata!$H$2:$H$2500,Crops!$M14,Basicdata!$O$2:$O$2500,4,Basicdata!$AI$2:$AI$2500,0))</f>
        <v/>
      </c>
      <c r="U20" t="str">
        <f>IF(O20="","",COUNTIFS(Basicdata!$B$2:$B$2500,2,Basicdata!$D$2:$D$2500,Crops!$B$5,Basicdata!$H$2:$H$2500,Crops!$M14,Basicdata!$O$2:$O$2500,5,Basicdata!$AI$2:$AI$2500,0))</f>
        <v/>
      </c>
      <c r="V20" s="1" t="str">
        <f>IF(O20="","",COUNTIFS(Basicdata!$B$2:$B$2500,2,Basicdata!$D$2:$D$2500,Crops!$B$5,Basicdata!$H$2:$H$2500,Crops!$M14,Basicdata!$N$2:$N$2500,3,Basicdata!$AI$2:$AI$2500,0))</f>
        <v/>
      </c>
      <c r="W20" s="1" t="str">
        <f t="shared" si="3"/>
        <v/>
      </c>
      <c r="X20" s="1" t="str">
        <f>IF(O20="","",COUNTIFS(Basicdata!$B$2:$B$2500,2,Basicdata!$D$2:$D$2500,Crops!$B$5,Basicdata!$H$2:$H$2500,Crops!$M14,Basicdata!$P$2:$P$2500,1,Basicdata!$Q$2:$Q$2500,1,Basicdata!$AI$2:$AI$2500,0))</f>
        <v/>
      </c>
      <c r="Y20" s="1" t="str">
        <f>IF(O20="","",COUNTIFS(Basicdata!$B$2:$B$2500,2,Basicdata!$D$2:$D$2500,Crops!$B$5,Basicdata!$H$2:$H$2500,Crops!$M14,Basicdata!$P$2:$P$2500,1,Basicdata!$Q$2:$Q$2500,0,Basicdata!$AI$2:$AI$2500,0))</f>
        <v/>
      </c>
      <c r="Z20" s="1" t="str">
        <f t="shared" si="4"/>
        <v/>
      </c>
      <c r="AA20" s="1" t="str">
        <f t="shared" si="5"/>
        <v/>
      </c>
    </row>
    <row r="21" spans="1:27" x14ac:dyDescent="0.3">
      <c r="A21" s="44" t="str">
        <f>IF(COUNTIFS(Basicdata!$B$2:$B$2500,1,Basicdata!$D$2:$D$2500,Crops!$B$5,Basicdata!$H$2:$H$2500,Crops!$M15,Basicdata!$AI$2:$AI$2500,0)&gt;0,Crops!$M15,"")</f>
        <v/>
      </c>
      <c r="B21" t="str">
        <f>IF(A21="","",COUNTIFS(Basicdata!$B$2:$B$2500,1,Basicdata!$D$2:$D$2500,Crops!$B$5,Basicdata!$H$2:$H$2500,Crops!$M15,Basicdata!$AI$2:$AI$2500,0))</f>
        <v/>
      </c>
      <c r="C21" t="str">
        <f>IF(A21="","",COUNTIFS(Basicdata!$B$2:$B$2500,1,Basicdata!$D$2:$D$2500,Crops!$B$5,Basicdata!$H$2:$H$2500,Crops!$M15,Basicdata!$O$2:$O$2500,1,Basicdata!$AI$2:$AI$2500,0))</f>
        <v/>
      </c>
      <c r="D21" t="str">
        <f>IF(A21="","",COUNTIFS(Basicdata!$B$2:$B$2500,1,Basicdata!$D$2:$D$2500,Crops!$B$5,Basicdata!$H$2:$H$2500,Crops!$M15,Basicdata!$O$2:$O$2500,2,Basicdata!$AI$2:$AI$2500,0))</f>
        <v/>
      </c>
      <c r="E21" t="str">
        <f>IF(A21="","",COUNTIFS(Basicdata!$B$2:$B$2500,1,Basicdata!$D$2:$D$2500,Crops!$B$5,Basicdata!$H$2:$H$2500,Crops!$M15,Basicdata!$O$2:$O$2500,3,Basicdata!$AI$2:$AI$2500,0))</f>
        <v/>
      </c>
      <c r="F21" t="str">
        <f>IF(A21="","",COUNTIFS(Basicdata!$B$2:$B$2500,1,Basicdata!$D$2:$D$2500,Crops!$B$5,Basicdata!$H$2:$H$2500,Crops!$M15,Basicdata!$O$2:$O$2500,4,Basicdata!$AI$2:$AI$2500,0))</f>
        <v/>
      </c>
      <c r="G21" t="str">
        <f>IF(A21="","",COUNTIFS(Basicdata!$B$2:$B$2500,1,Basicdata!$D$2:$D$2500,Crops!$B$5,Basicdata!$H$2:$H$2500,Crops!$M15,Basicdata!$O$2:$O$2500,5,Basicdata!$AI$2:$AI$2500,0))</f>
        <v/>
      </c>
      <c r="H21" s="1" t="str">
        <f>IF(A21="","",COUNTIFS(Basicdata!$B$2:$B$2500,1,Basicdata!$D$2:$D$2500,Crops!$B$5,Basicdata!$H$2:$H$2500,Crops!$M15,Basicdata!$N$2:$N$2500,3,Basicdata!$AI$2:$AI$2500,0))</f>
        <v/>
      </c>
      <c r="I21" s="1" t="str">
        <f t="shared" si="0"/>
        <v/>
      </c>
      <c r="J21" s="1" t="str">
        <f>IF(A21="","",COUNTIFS(Basicdata!$B$2:$B$2500,1,Basicdata!$D$2:$D$2500,Crops!$B$5,Basicdata!$H$2:$H$2500,Crops!$M15,Basicdata!$P$2:$P$2500,1,Basicdata!$Q$2:$Q$2500,1,Basicdata!$AI$2:$AI$2500,0))</f>
        <v/>
      </c>
      <c r="K21" s="1" t="str">
        <f>IF(A21="","",COUNTIFS(Basicdata!$B$2:$B$2500,1,Basicdata!$D$2:$D$2500,Crops!$B$5,Basicdata!$H$2:$H$2500,Crops!$M15,Basicdata!$P$2:$P$2500,1,Basicdata!$Q$2:$Q$2500,0,Basicdata!$AI$2:$AI$2500,0))</f>
        <v/>
      </c>
      <c r="L21" s="1" t="str">
        <f t="shared" si="1"/>
        <v/>
      </c>
      <c r="M21" s="1" t="str">
        <f t="shared" si="2"/>
        <v/>
      </c>
      <c r="O21" s="44" t="str">
        <f>IF(COUNTIFS(Basicdata!$B$2:$B$2500,2,Basicdata!$D$2:$D$2500,Crops!$B$5,Basicdata!$H$2:$H$2500,Crops!$M15,Basicdata!$AI$2:$AI$2500,0)&gt;0,Crops!$M15,"")</f>
        <v/>
      </c>
      <c r="P21" t="str">
        <f>IF(O21="","",COUNTIFS(Basicdata!$B$2:$B$2500,2,Basicdata!$D$2:$D$2500,Crops!$B$5,Basicdata!$H$2:$H$2500,Crops!$M15,Basicdata!$AI$2:$AI$2500,0))</f>
        <v/>
      </c>
      <c r="Q21" t="str">
        <f>IF(O21="","",COUNTIFS(Basicdata!$B$2:$B$2500,2,Basicdata!$D$2:$D$2500,Crops!$B$5,Basicdata!$H$2:$H$2500,Crops!$M15,Basicdata!$O$2:$O$2500,1,Basicdata!$AI$2:$AI$2500,0))</f>
        <v/>
      </c>
      <c r="R21" t="str">
        <f>IF(O21="","",COUNTIFS(Basicdata!$B$2:$B$2500,2,Basicdata!$D$2:$D$2500,Crops!$B$5,Basicdata!$H$2:$H$2500,Crops!$M15,Basicdata!$O$2:$O$2500,2,Basicdata!$AI$2:$AI$2500,0))</f>
        <v/>
      </c>
      <c r="S21" t="str">
        <f>IF(O21="","",COUNTIFS(Basicdata!$B$2:$B$2500,2,Basicdata!$D$2:$D$2500,Crops!$B$5,Basicdata!$H$2:$H$2500,Crops!$M15,Basicdata!$O$2:$O$2500,3,Basicdata!$AI$2:$AI$2500,0))</f>
        <v/>
      </c>
      <c r="T21" t="str">
        <f>IF(O21="","",COUNTIFS(Basicdata!$B$2:$B$2500,2,Basicdata!$D$2:$D$2500,Crops!$B$5,Basicdata!$H$2:$H$2500,Crops!$M15,Basicdata!$O$2:$O$2500,4,Basicdata!$AI$2:$AI$2500,0))</f>
        <v/>
      </c>
      <c r="U21" t="str">
        <f>IF(O21="","",COUNTIFS(Basicdata!$B$2:$B$2500,2,Basicdata!$D$2:$D$2500,Crops!$B$5,Basicdata!$H$2:$H$2500,Crops!$M15,Basicdata!$O$2:$O$2500,5,Basicdata!$AI$2:$AI$2500,0))</f>
        <v/>
      </c>
      <c r="V21" s="1" t="str">
        <f>IF(O21="","",COUNTIFS(Basicdata!$B$2:$B$2500,2,Basicdata!$D$2:$D$2500,Crops!$B$5,Basicdata!$H$2:$H$2500,Crops!$M15,Basicdata!$N$2:$N$2500,3,Basicdata!$AI$2:$AI$2500,0))</f>
        <v/>
      </c>
      <c r="W21" s="1" t="str">
        <f t="shared" si="3"/>
        <v/>
      </c>
      <c r="X21" s="1" t="str">
        <f>IF(O21="","",COUNTIFS(Basicdata!$B$2:$B$2500,2,Basicdata!$D$2:$D$2500,Crops!$B$5,Basicdata!$H$2:$H$2500,Crops!$M15,Basicdata!$P$2:$P$2500,1,Basicdata!$Q$2:$Q$2500,1,Basicdata!$AI$2:$AI$2500,0))</f>
        <v/>
      </c>
      <c r="Y21" s="1" t="str">
        <f>IF(O21="","",COUNTIFS(Basicdata!$B$2:$B$2500,2,Basicdata!$D$2:$D$2500,Crops!$B$5,Basicdata!$H$2:$H$2500,Crops!$M15,Basicdata!$P$2:$P$2500,1,Basicdata!$Q$2:$Q$2500,0,Basicdata!$AI$2:$AI$2500,0))</f>
        <v/>
      </c>
      <c r="Z21" s="1" t="str">
        <f t="shared" si="4"/>
        <v/>
      </c>
      <c r="AA21" s="1" t="str">
        <f t="shared" si="5"/>
        <v/>
      </c>
    </row>
    <row r="22" spans="1:27" x14ac:dyDescent="0.3">
      <c r="A22" s="44" t="str">
        <f>IF(COUNTIFS(Basicdata!$B$2:$B$2500,1,Basicdata!$D$2:$D$2500,Crops!$B$5,Basicdata!$H$2:$H$2500,Crops!$M16,Basicdata!$AI$2:$AI$2500,0)&gt;0,Crops!$M16,"")</f>
        <v/>
      </c>
      <c r="B22" t="str">
        <f>IF(A22="","",COUNTIFS(Basicdata!$B$2:$B$2500,1,Basicdata!$D$2:$D$2500,Crops!$B$5,Basicdata!$H$2:$H$2500,Crops!$M16,Basicdata!$AI$2:$AI$2500,0))</f>
        <v/>
      </c>
      <c r="C22" t="str">
        <f>IF(A22="","",COUNTIFS(Basicdata!$B$2:$B$2500,1,Basicdata!$D$2:$D$2500,Crops!$B$5,Basicdata!$H$2:$H$2500,Crops!$M16,Basicdata!$O$2:$O$2500,1,Basicdata!$AI$2:$AI$2500,0))</f>
        <v/>
      </c>
      <c r="D22" t="str">
        <f>IF(A22="","",COUNTIFS(Basicdata!$B$2:$B$2500,1,Basicdata!$D$2:$D$2500,Crops!$B$5,Basicdata!$H$2:$H$2500,Crops!$M16,Basicdata!$O$2:$O$2500,2,Basicdata!$AI$2:$AI$2500,0))</f>
        <v/>
      </c>
      <c r="E22" t="str">
        <f>IF(A22="","",COUNTIFS(Basicdata!$B$2:$B$2500,1,Basicdata!$D$2:$D$2500,Crops!$B$5,Basicdata!$H$2:$H$2500,Crops!$M16,Basicdata!$O$2:$O$2500,3,Basicdata!$AI$2:$AI$2500,0))</f>
        <v/>
      </c>
      <c r="F22" t="str">
        <f>IF(A22="","",COUNTIFS(Basicdata!$B$2:$B$2500,1,Basicdata!$D$2:$D$2500,Crops!$B$5,Basicdata!$H$2:$H$2500,Crops!$M16,Basicdata!$O$2:$O$2500,4,Basicdata!$AI$2:$AI$2500,0))</f>
        <v/>
      </c>
      <c r="G22" t="str">
        <f>IF(A22="","",COUNTIFS(Basicdata!$B$2:$B$2500,1,Basicdata!$D$2:$D$2500,Crops!$B$5,Basicdata!$H$2:$H$2500,Crops!$M16,Basicdata!$O$2:$O$2500,5,Basicdata!$AI$2:$AI$2500,0))</f>
        <v/>
      </c>
      <c r="H22" s="1" t="str">
        <f>IF(A22="","",COUNTIFS(Basicdata!$B$2:$B$2500,1,Basicdata!$D$2:$D$2500,Crops!$B$5,Basicdata!$H$2:$H$2500,Crops!$M16,Basicdata!$N$2:$N$2500,3,Basicdata!$AI$2:$AI$2500,0))</f>
        <v/>
      </c>
      <c r="I22" s="1" t="str">
        <f t="shared" si="0"/>
        <v/>
      </c>
      <c r="J22" s="1" t="str">
        <f>IF(A22="","",COUNTIFS(Basicdata!$B$2:$B$2500,1,Basicdata!$D$2:$D$2500,Crops!$B$5,Basicdata!$H$2:$H$2500,Crops!$M16,Basicdata!$P$2:$P$2500,1,Basicdata!$Q$2:$Q$2500,1,Basicdata!$AI$2:$AI$2500,0))</f>
        <v/>
      </c>
      <c r="K22" s="1" t="str">
        <f>IF(A22="","",COUNTIFS(Basicdata!$B$2:$B$2500,1,Basicdata!$D$2:$D$2500,Crops!$B$5,Basicdata!$H$2:$H$2500,Crops!$M16,Basicdata!$P$2:$P$2500,1,Basicdata!$Q$2:$Q$2500,0,Basicdata!$AI$2:$AI$2500,0))</f>
        <v/>
      </c>
      <c r="L22" s="1" t="str">
        <f t="shared" si="1"/>
        <v/>
      </c>
      <c r="M22" s="1" t="str">
        <f t="shared" si="2"/>
        <v/>
      </c>
      <c r="O22" s="44" t="str">
        <f>IF(COUNTIFS(Basicdata!$B$2:$B$2500,2,Basicdata!$D$2:$D$2500,Crops!$B$5,Basicdata!$H$2:$H$2500,Crops!$M16,Basicdata!$AI$2:$AI$2500,0)&gt;0,Crops!$M16,"")</f>
        <v/>
      </c>
      <c r="P22" t="str">
        <f>IF(O22="","",COUNTIFS(Basicdata!$B$2:$B$2500,2,Basicdata!$D$2:$D$2500,Crops!$B$5,Basicdata!$H$2:$H$2500,Crops!$M16,Basicdata!$AI$2:$AI$2500,0))</f>
        <v/>
      </c>
      <c r="Q22" t="str">
        <f>IF(O22="","",COUNTIFS(Basicdata!$B$2:$B$2500,2,Basicdata!$D$2:$D$2500,Crops!$B$5,Basicdata!$H$2:$H$2500,Crops!$M16,Basicdata!$O$2:$O$2500,1,Basicdata!$AI$2:$AI$2500,0))</f>
        <v/>
      </c>
      <c r="R22" t="str">
        <f>IF(O22="","",COUNTIFS(Basicdata!$B$2:$B$2500,2,Basicdata!$D$2:$D$2500,Crops!$B$5,Basicdata!$H$2:$H$2500,Crops!$M16,Basicdata!$O$2:$O$2500,2,Basicdata!$AI$2:$AI$2500,0))</f>
        <v/>
      </c>
      <c r="S22" t="str">
        <f>IF(O22="","",COUNTIFS(Basicdata!$B$2:$B$2500,2,Basicdata!$D$2:$D$2500,Crops!$B$5,Basicdata!$H$2:$H$2500,Crops!$M16,Basicdata!$O$2:$O$2500,3,Basicdata!$AI$2:$AI$2500,0))</f>
        <v/>
      </c>
      <c r="T22" t="str">
        <f>IF(O22="","",COUNTIFS(Basicdata!$B$2:$B$2500,2,Basicdata!$D$2:$D$2500,Crops!$B$5,Basicdata!$H$2:$H$2500,Crops!$M16,Basicdata!$O$2:$O$2500,4,Basicdata!$AI$2:$AI$2500,0))</f>
        <v/>
      </c>
      <c r="U22" t="str">
        <f>IF(O22="","",COUNTIFS(Basicdata!$B$2:$B$2500,2,Basicdata!$D$2:$D$2500,Crops!$B$5,Basicdata!$H$2:$H$2500,Crops!$M16,Basicdata!$O$2:$O$2500,5,Basicdata!$AI$2:$AI$2500,0))</f>
        <v/>
      </c>
      <c r="V22" s="1" t="str">
        <f>IF(O22="","",COUNTIFS(Basicdata!$B$2:$B$2500,2,Basicdata!$D$2:$D$2500,Crops!$B$5,Basicdata!$H$2:$H$2500,Crops!$M16,Basicdata!$N$2:$N$2500,3,Basicdata!$AI$2:$AI$2500,0))</f>
        <v/>
      </c>
      <c r="W22" s="1" t="str">
        <f t="shared" si="3"/>
        <v/>
      </c>
      <c r="X22" s="1" t="str">
        <f>IF(O22="","",COUNTIFS(Basicdata!$B$2:$B$2500,2,Basicdata!$D$2:$D$2500,Crops!$B$5,Basicdata!$H$2:$H$2500,Crops!$M16,Basicdata!$P$2:$P$2500,1,Basicdata!$Q$2:$Q$2500,1,Basicdata!$AI$2:$AI$2500,0))</f>
        <v/>
      </c>
      <c r="Y22" s="1" t="str">
        <f>IF(O22="","",COUNTIFS(Basicdata!$B$2:$B$2500,2,Basicdata!$D$2:$D$2500,Crops!$B$5,Basicdata!$H$2:$H$2500,Crops!$M16,Basicdata!$P$2:$P$2500,1,Basicdata!$Q$2:$Q$2500,0,Basicdata!$AI$2:$AI$2500,0))</f>
        <v/>
      </c>
      <c r="Z22" s="1" t="str">
        <f t="shared" si="4"/>
        <v/>
      </c>
      <c r="AA22" s="1" t="str">
        <f t="shared" si="5"/>
        <v/>
      </c>
    </row>
    <row r="23" spans="1:27" x14ac:dyDescent="0.3">
      <c r="A23" s="44" t="str">
        <f>IF(COUNTIFS(Basicdata!$B$2:$B$2500,1,Basicdata!$D$2:$D$2500,Crops!$B$5,Basicdata!$H$2:$H$2500,Crops!$M17,Basicdata!$AI$2:$AI$2500,0)&gt;0,Crops!$M17,"")</f>
        <v/>
      </c>
      <c r="B23" t="str">
        <f>IF(A23="","",COUNTIFS(Basicdata!$B$2:$B$2500,1,Basicdata!$D$2:$D$2500,Crops!$B$5,Basicdata!$H$2:$H$2500,Crops!$M17,Basicdata!$AI$2:$AI$2500,0))</f>
        <v/>
      </c>
      <c r="C23" t="str">
        <f>IF(A23="","",COUNTIFS(Basicdata!$B$2:$B$2500,1,Basicdata!$D$2:$D$2500,Crops!$B$5,Basicdata!$H$2:$H$2500,Crops!$M17,Basicdata!$O$2:$O$2500,1,Basicdata!$AI$2:$AI$2500,0))</f>
        <v/>
      </c>
      <c r="D23" t="str">
        <f>IF(A23="","",COUNTIFS(Basicdata!$B$2:$B$2500,1,Basicdata!$D$2:$D$2500,Crops!$B$5,Basicdata!$H$2:$H$2500,Crops!$M17,Basicdata!$O$2:$O$2500,2,Basicdata!$AI$2:$AI$2500,0))</f>
        <v/>
      </c>
      <c r="E23" t="str">
        <f>IF(A23="","",COUNTIFS(Basicdata!$B$2:$B$2500,1,Basicdata!$D$2:$D$2500,Crops!$B$5,Basicdata!$H$2:$H$2500,Crops!$M17,Basicdata!$O$2:$O$2500,3,Basicdata!$AI$2:$AI$2500,0))</f>
        <v/>
      </c>
      <c r="F23" t="str">
        <f>IF(A23="","",COUNTIFS(Basicdata!$B$2:$B$2500,1,Basicdata!$D$2:$D$2500,Crops!$B$5,Basicdata!$H$2:$H$2500,Crops!$M17,Basicdata!$O$2:$O$2500,4,Basicdata!$AI$2:$AI$2500,0))</f>
        <v/>
      </c>
      <c r="G23" t="str">
        <f>IF(A23="","",COUNTIFS(Basicdata!$B$2:$B$2500,1,Basicdata!$D$2:$D$2500,Crops!$B$5,Basicdata!$H$2:$H$2500,Crops!$M17,Basicdata!$O$2:$O$2500,5,Basicdata!$AI$2:$AI$2500,0))</f>
        <v/>
      </c>
      <c r="H23" s="1" t="str">
        <f>IF(A23="","",COUNTIFS(Basicdata!$B$2:$B$2500,1,Basicdata!$D$2:$D$2500,Crops!$B$5,Basicdata!$H$2:$H$2500,Crops!$M17,Basicdata!$N$2:$N$2500,3,Basicdata!$AI$2:$AI$2500,0))</f>
        <v/>
      </c>
      <c r="I23" s="1" t="str">
        <f t="shared" si="0"/>
        <v/>
      </c>
      <c r="J23" s="1" t="str">
        <f>IF(A23="","",COUNTIFS(Basicdata!$B$2:$B$2500,1,Basicdata!$D$2:$D$2500,Crops!$B$5,Basicdata!$H$2:$H$2500,Crops!$M17,Basicdata!$P$2:$P$2500,1,Basicdata!$Q$2:$Q$2500,1,Basicdata!$AI$2:$AI$2500,0))</f>
        <v/>
      </c>
      <c r="K23" s="1" t="str">
        <f>IF(A23="","",COUNTIFS(Basicdata!$B$2:$B$2500,1,Basicdata!$D$2:$D$2500,Crops!$B$5,Basicdata!$H$2:$H$2500,Crops!$M17,Basicdata!$P$2:$P$2500,1,Basicdata!$Q$2:$Q$2500,0,Basicdata!$AI$2:$AI$2500,0))</f>
        <v/>
      </c>
      <c r="L23" s="1" t="str">
        <f t="shared" si="1"/>
        <v/>
      </c>
      <c r="M23" s="1" t="str">
        <f t="shared" si="2"/>
        <v/>
      </c>
      <c r="O23" s="44" t="str">
        <f>IF(COUNTIFS(Basicdata!$B$2:$B$2500,2,Basicdata!$D$2:$D$2500,Crops!$B$5,Basicdata!$H$2:$H$2500,Crops!$M17,Basicdata!$AI$2:$AI$2500,0)&gt;0,Crops!$M17,"")</f>
        <v/>
      </c>
      <c r="P23" t="str">
        <f>IF(O23="","",COUNTIFS(Basicdata!$B$2:$B$2500,2,Basicdata!$D$2:$D$2500,Crops!$B$5,Basicdata!$H$2:$H$2500,Crops!$M17,Basicdata!$AI$2:$AI$2500,0))</f>
        <v/>
      </c>
      <c r="Q23" t="str">
        <f>IF(O23="","",COUNTIFS(Basicdata!$B$2:$B$2500,2,Basicdata!$D$2:$D$2500,Crops!$B$5,Basicdata!$H$2:$H$2500,Crops!$M17,Basicdata!$O$2:$O$2500,1,Basicdata!$AI$2:$AI$2500,0))</f>
        <v/>
      </c>
      <c r="R23" t="str">
        <f>IF(O23="","",COUNTIFS(Basicdata!$B$2:$B$2500,2,Basicdata!$D$2:$D$2500,Crops!$B$5,Basicdata!$H$2:$H$2500,Crops!$M17,Basicdata!$O$2:$O$2500,2,Basicdata!$AI$2:$AI$2500,0))</f>
        <v/>
      </c>
      <c r="S23" t="str">
        <f>IF(O23="","",COUNTIFS(Basicdata!$B$2:$B$2500,2,Basicdata!$D$2:$D$2500,Crops!$B$5,Basicdata!$H$2:$H$2500,Crops!$M17,Basicdata!$O$2:$O$2500,3,Basicdata!$AI$2:$AI$2500,0))</f>
        <v/>
      </c>
      <c r="T23" t="str">
        <f>IF(O23="","",COUNTIFS(Basicdata!$B$2:$B$2500,2,Basicdata!$D$2:$D$2500,Crops!$B$5,Basicdata!$H$2:$H$2500,Crops!$M17,Basicdata!$O$2:$O$2500,4,Basicdata!$AI$2:$AI$2500,0))</f>
        <v/>
      </c>
      <c r="U23" t="str">
        <f>IF(O23="","",COUNTIFS(Basicdata!$B$2:$B$2500,2,Basicdata!$D$2:$D$2500,Crops!$B$5,Basicdata!$H$2:$H$2500,Crops!$M17,Basicdata!$O$2:$O$2500,5,Basicdata!$AI$2:$AI$2500,0))</f>
        <v/>
      </c>
      <c r="V23" s="1" t="str">
        <f>IF(O23="","",COUNTIFS(Basicdata!$B$2:$B$2500,2,Basicdata!$D$2:$D$2500,Crops!$B$5,Basicdata!$H$2:$H$2500,Crops!$M17,Basicdata!$N$2:$N$2500,3,Basicdata!$AI$2:$AI$2500,0))</f>
        <v/>
      </c>
      <c r="W23" s="1" t="str">
        <f t="shared" si="3"/>
        <v/>
      </c>
      <c r="X23" s="1" t="str">
        <f>IF(O23="","",COUNTIFS(Basicdata!$B$2:$B$2500,2,Basicdata!$D$2:$D$2500,Crops!$B$5,Basicdata!$H$2:$H$2500,Crops!$M17,Basicdata!$P$2:$P$2500,1,Basicdata!$Q$2:$Q$2500,1,Basicdata!$AI$2:$AI$2500,0))</f>
        <v/>
      </c>
      <c r="Y23" s="1" t="str">
        <f>IF(O23="","",COUNTIFS(Basicdata!$B$2:$B$2500,2,Basicdata!$D$2:$D$2500,Crops!$B$5,Basicdata!$H$2:$H$2500,Crops!$M17,Basicdata!$P$2:$P$2500,1,Basicdata!$Q$2:$Q$2500,0,Basicdata!$AI$2:$AI$2500,0))</f>
        <v/>
      </c>
      <c r="Z23" s="1" t="str">
        <f t="shared" si="4"/>
        <v/>
      </c>
      <c r="AA23" s="1" t="str">
        <f t="shared" si="5"/>
        <v/>
      </c>
    </row>
    <row r="24" spans="1:27" x14ac:dyDescent="0.3">
      <c r="A24" s="44" t="str">
        <f>IF(COUNTIFS(Basicdata!$B$2:$B$2500,1,Basicdata!$D$2:$D$2500,Crops!$B$5,Basicdata!$H$2:$H$2500,Crops!$M18,Basicdata!$AI$2:$AI$2500,0)&gt;0,Crops!$M18,"")</f>
        <v/>
      </c>
      <c r="B24" t="str">
        <f>IF(A24="","",COUNTIFS(Basicdata!$B$2:$B$2500,1,Basicdata!$D$2:$D$2500,Crops!$B$5,Basicdata!$H$2:$H$2500,Crops!$M18,Basicdata!$AI$2:$AI$2500,0))</f>
        <v/>
      </c>
      <c r="C24" t="str">
        <f>IF(A24="","",COUNTIFS(Basicdata!$B$2:$B$2500,1,Basicdata!$D$2:$D$2500,Crops!$B$5,Basicdata!$H$2:$H$2500,Crops!$M18,Basicdata!$O$2:$O$2500,1,Basicdata!$AI$2:$AI$2500,0))</f>
        <v/>
      </c>
      <c r="D24" t="str">
        <f>IF(A24="","",COUNTIFS(Basicdata!$B$2:$B$2500,1,Basicdata!$D$2:$D$2500,Crops!$B$5,Basicdata!$H$2:$H$2500,Crops!$M18,Basicdata!$O$2:$O$2500,2,Basicdata!$AI$2:$AI$2500,0))</f>
        <v/>
      </c>
      <c r="E24" t="str">
        <f>IF(A24="","",COUNTIFS(Basicdata!$B$2:$B$2500,1,Basicdata!$D$2:$D$2500,Crops!$B$5,Basicdata!$H$2:$H$2500,Crops!$M18,Basicdata!$O$2:$O$2500,3,Basicdata!$AI$2:$AI$2500,0))</f>
        <v/>
      </c>
      <c r="F24" t="str">
        <f>IF(A24="","",COUNTIFS(Basicdata!$B$2:$B$2500,1,Basicdata!$D$2:$D$2500,Crops!$B$5,Basicdata!$H$2:$H$2500,Crops!$M18,Basicdata!$O$2:$O$2500,4,Basicdata!$AI$2:$AI$2500,0))</f>
        <v/>
      </c>
      <c r="G24" t="str">
        <f>IF(A24="","",COUNTIFS(Basicdata!$B$2:$B$2500,1,Basicdata!$D$2:$D$2500,Crops!$B$5,Basicdata!$H$2:$H$2500,Crops!$M18,Basicdata!$O$2:$O$2500,5,Basicdata!$AI$2:$AI$2500,0))</f>
        <v/>
      </c>
      <c r="H24" s="1" t="str">
        <f>IF(A24="","",COUNTIFS(Basicdata!$B$2:$B$2500,1,Basicdata!$D$2:$D$2500,Crops!$B$5,Basicdata!$H$2:$H$2500,Crops!$M18,Basicdata!$N$2:$N$2500,3,Basicdata!$AI$2:$AI$2500,0))</f>
        <v/>
      </c>
      <c r="I24" s="1" t="str">
        <f t="shared" si="0"/>
        <v/>
      </c>
      <c r="J24" s="1" t="str">
        <f>IF(A24="","",COUNTIFS(Basicdata!$B$2:$B$2500,1,Basicdata!$D$2:$D$2500,Crops!$B$5,Basicdata!$H$2:$H$2500,Crops!$M18,Basicdata!$P$2:$P$2500,1,Basicdata!$Q$2:$Q$2500,1,Basicdata!$AI$2:$AI$2500,0))</f>
        <v/>
      </c>
      <c r="K24" s="1" t="str">
        <f>IF(A24="","",COUNTIFS(Basicdata!$B$2:$B$2500,1,Basicdata!$D$2:$D$2500,Crops!$B$5,Basicdata!$H$2:$H$2500,Crops!$M18,Basicdata!$P$2:$P$2500,1,Basicdata!$Q$2:$Q$2500,0,Basicdata!$AI$2:$AI$2500,0))</f>
        <v/>
      </c>
      <c r="L24" s="1" t="str">
        <f t="shared" si="1"/>
        <v/>
      </c>
      <c r="M24" s="1" t="str">
        <f t="shared" si="2"/>
        <v/>
      </c>
      <c r="O24" s="44" t="str">
        <f>IF(COUNTIFS(Basicdata!$B$2:$B$2500,2,Basicdata!$D$2:$D$2500,Crops!$B$5,Basicdata!$H$2:$H$2500,Crops!$M18,Basicdata!$AI$2:$AI$2500,0)&gt;0,Crops!$M18,"")</f>
        <v/>
      </c>
      <c r="P24" t="str">
        <f>IF(O24="","",COUNTIFS(Basicdata!$B$2:$B$2500,2,Basicdata!$D$2:$D$2500,Crops!$B$5,Basicdata!$H$2:$H$2500,Crops!$M18,Basicdata!$AI$2:$AI$2500,0))</f>
        <v/>
      </c>
      <c r="Q24" t="str">
        <f>IF(O24="","",COUNTIFS(Basicdata!$B$2:$B$2500,2,Basicdata!$D$2:$D$2500,Crops!$B$5,Basicdata!$H$2:$H$2500,Crops!$M18,Basicdata!$O$2:$O$2500,1,Basicdata!$AI$2:$AI$2500,0))</f>
        <v/>
      </c>
      <c r="R24" t="str">
        <f>IF(O24="","",COUNTIFS(Basicdata!$B$2:$B$2500,2,Basicdata!$D$2:$D$2500,Crops!$B$5,Basicdata!$H$2:$H$2500,Crops!$M18,Basicdata!$O$2:$O$2500,2,Basicdata!$AI$2:$AI$2500,0))</f>
        <v/>
      </c>
      <c r="S24" t="str">
        <f>IF(O24="","",COUNTIFS(Basicdata!$B$2:$B$2500,2,Basicdata!$D$2:$D$2500,Crops!$B$5,Basicdata!$H$2:$H$2500,Crops!$M18,Basicdata!$O$2:$O$2500,3,Basicdata!$AI$2:$AI$2500,0))</f>
        <v/>
      </c>
      <c r="T24" t="str">
        <f>IF(O24="","",COUNTIFS(Basicdata!$B$2:$B$2500,2,Basicdata!$D$2:$D$2500,Crops!$B$5,Basicdata!$H$2:$H$2500,Crops!$M18,Basicdata!$O$2:$O$2500,4,Basicdata!$AI$2:$AI$2500,0))</f>
        <v/>
      </c>
      <c r="U24" t="str">
        <f>IF(O24="","",COUNTIFS(Basicdata!$B$2:$B$2500,2,Basicdata!$D$2:$D$2500,Crops!$B$5,Basicdata!$H$2:$H$2500,Crops!$M18,Basicdata!$O$2:$O$2500,5,Basicdata!$AI$2:$AI$2500,0))</f>
        <v/>
      </c>
      <c r="V24" s="1" t="str">
        <f>IF(O24="","",COUNTIFS(Basicdata!$B$2:$B$2500,2,Basicdata!$D$2:$D$2500,Crops!$B$5,Basicdata!$H$2:$H$2500,Crops!$M18,Basicdata!$N$2:$N$2500,3,Basicdata!$AI$2:$AI$2500,0))</f>
        <v/>
      </c>
      <c r="W24" s="1" t="str">
        <f t="shared" si="3"/>
        <v/>
      </c>
      <c r="X24" s="1" t="str">
        <f>IF(O24="","",COUNTIFS(Basicdata!$B$2:$B$2500,2,Basicdata!$D$2:$D$2500,Crops!$B$5,Basicdata!$H$2:$H$2500,Crops!$M18,Basicdata!$P$2:$P$2500,1,Basicdata!$Q$2:$Q$2500,1,Basicdata!$AI$2:$AI$2500,0))</f>
        <v/>
      </c>
      <c r="Y24" s="1" t="str">
        <f>IF(O24="","",COUNTIFS(Basicdata!$B$2:$B$2500,2,Basicdata!$D$2:$D$2500,Crops!$B$5,Basicdata!$H$2:$H$2500,Crops!$M18,Basicdata!$P$2:$P$2500,1,Basicdata!$Q$2:$Q$2500,0,Basicdata!$AI$2:$AI$2500,0))</f>
        <v/>
      </c>
      <c r="Z24" s="1" t="str">
        <f t="shared" si="4"/>
        <v/>
      </c>
      <c r="AA24" s="1" t="str">
        <f t="shared" si="5"/>
        <v/>
      </c>
    </row>
    <row r="25" spans="1:27" x14ac:dyDescent="0.3">
      <c r="A25" s="44" t="str">
        <f>IF(COUNTIFS(Basicdata!$B$2:$B$2500,1,Basicdata!$D$2:$D$2500,Crops!$B$5,Basicdata!$H$2:$H$2500,Crops!$M19,Basicdata!$AI$2:$AI$2500,0)&gt;0,Crops!$M19,"")</f>
        <v/>
      </c>
      <c r="B25" t="str">
        <f>IF(A25="","",COUNTIFS(Basicdata!$B$2:$B$2500,1,Basicdata!$D$2:$D$2500,Crops!$B$5,Basicdata!$H$2:$H$2500,Crops!$M19,Basicdata!$AI$2:$AI$2500,0))</f>
        <v/>
      </c>
      <c r="C25" t="str">
        <f>IF(A25="","",COUNTIFS(Basicdata!$B$2:$B$2500,1,Basicdata!$D$2:$D$2500,Crops!$B$5,Basicdata!$H$2:$H$2500,Crops!$M19,Basicdata!$O$2:$O$2500,1,Basicdata!$AI$2:$AI$2500,0))</f>
        <v/>
      </c>
      <c r="D25" t="str">
        <f>IF(A25="","",COUNTIFS(Basicdata!$B$2:$B$2500,1,Basicdata!$D$2:$D$2500,Crops!$B$5,Basicdata!$H$2:$H$2500,Crops!$M19,Basicdata!$O$2:$O$2500,2,Basicdata!$AI$2:$AI$2500,0))</f>
        <v/>
      </c>
      <c r="E25" t="str">
        <f>IF(A25="","",COUNTIFS(Basicdata!$B$2:$B$2500,1,Basicdata!$D$2:$D$2500,Crops!$B$5,Basicdata!$H$2:$H$2500,Crops!$M19,Basicdata!$O$2:$O$2500,3,Basicdata!$AI$2:$AI$2500,0))</f>
        <v/>
      </c>
      <c r="F25" t="str">
        <f>IF(A25="","",COUNTIFS(Basicdata!$B$2:$B$2500,1,Basicdata!$D$2:$D$2500,Crops!$B$5,Basicdata!$H$2:$H$2500,Crops!$M19,Basicdata!$O$2:$O$2500,4,Basicdata!$AI$2:$AI$2500,0))</f>
        <v/>
      </c>
      <c r="G25" t="str">
        <f>IF(A25="","",COUNTIFS(Basicdata!$B$2:$B$2500,1,Basicdata!$D$2:$D$2500,Crops!$B$5,Basicdata!$H$2:$H$2500,Crops!$M19,Basicdata!$O$2:$O$2500,5,Basicdata!$AI$2:$AI$2500,0))</f>
        <v/>
      </c>
      <c r="H25" s="1" t="str">
        <f>IF(A25="","",COUNTIFS(Basicdata!$B$2:$B$2500,1,Basicdata!$D$2:$D$2500,Crops!$B$5,Basicdata!$H$2:$H$2500,Crops!$M19,Basicdata!$N$2:$N$2500,3,Basicdata!$AI$2:$AI$2500,0))</f>
        <v/>
      </c>
      <c r="I25" s="1" t="str">
        <f t="shared" si="0"/>
        <v/>
      </c>
      <c r="J25" s="1" t="str">
        <f>IF(A25="","",COUNTIFS(Basicdata!$B$2:$B$2500,1,Basicdata!$D$2:$D$2500,Crops!$B$5,Basicdata!$H$2:$H$2500,Crops!$M19,Basicdata!$P$2:$P$2500,1,Basicdata!$Q$2:$Q$2500,1,Basicdata!$AI$2:$AI$2500,0))</f>
        <v/>
      </c>
      <c r="K25" s="1" t="str">
        <f>IF(A25="","",COUNTIFS(Basicdata!$B$2:$B$2500,1,Basicdata!$D$2:$D$2500,Crops!$B$5,Basicdata!$H$2:$H$2500,Crops!$M19,Basicdata!$P$2:$P$2500,1,Basicdata!$Q$2:$Q$2500,0,Basicdata!$AI$2:$AI$2500,0))</f>
        <v/>
      </c>
      <c r="L25" s="1" t="str">
        <f t="shared" si="1"/>
        <v/>
      </c>
      <c r="M25" s="1" t="str">
        <f t="shared" si="2"/>
        <v/>
      </c>
      <c r="O25" s="44" t="str">
        <f>IF(COUNTIFS(Basicdata!$B$2:$B$2500,2,Basicdata!$D$2:$D$2500,Crops!$B$5,Basicdata!$H$2:$H$2500,Crops!$M19,Basicdata!$AI$2:$AI$2500,0)&gt;0,Crops!$M19,"")</f>
        <v/>
      </c>
      <c r="P25" t="str">
        <f>IF(O25="","",COUNTIFS(Basicdata!$B$2:$B$2500,2,Basicdata!$D$2:$D$2500,Crops!$B$5,Basicdata!$H$2:$H$2500,Crops!$M19,Basicdata!$AI$2:$AI$2500,0))</f>
        <v/>
      </c>
      <c r="Q25" t="str">
        <f>IF(O25="","",COUNTIFS(Basicdata!$B$2:$B$2500,2,Basicdata!$D$2:$D$2500,Crops!$B$5,Basicdata!$H$2:$H$2500,Crops!$M19,Basicdata!$O$2:$O$2500,1,Basicdata!$AI$2:$AI$2500,0))</f>
        <v/>
      </c>
      <c r="R25" t="str">
        <f>IF(O25="","",COUNTIFS(Basicdata!$B$2:$B$2500,2,Basicdata!$D$2:$D$2500,Crops!$B$5,Basicdata!$H$2:$H$2500,Crops!$M19,Basicdata!$O$2:$O$2500,2,Basicdata!$AI$2:$AI$2500,0))</f>
        <v/>
      </c>
      <c r="S25" t="str">
        <f>IF(O25="","",COUNTIFS(Basicdata!$B$2:$B$2500,2,Basicdata!$D$2:$D$2500,Crops!$B$5,Basicdata!$H$2:$H$2500,Crops!$M19,Basicdata!$O$2:$O$2500,3,Basicdata!$AI$2:$AI$2500,0))</f>
        <v/>
      </c>
      <c r="T25" t="str">
        <f>IF(O25="","",COUNTIFS(Basicdata!$B$2:$B$2500,2,Basicdata!$D$2:$D$2500,Crops!$B$5,Basicdata!$H$2:$H$2500,Crops!$M19,Basicdata!$O$2:$O$2500,4,Basicdata!$AI$2:$AI$2500,0))</f>
        <v/>
      </c>
      <c r="U25" t="str">
        <f>IF(O25="","",COUNTIFS(Basicdata!$B$2:$B$2500,2,Basicdata!$D$2:$D$2500,Crops!$B$5,Basicdata!$H$2:$H$2500,Crops!$M19,Basicdata!$O$2:$O$2500,5,Basicdata!$AI$2:$AI$2500,0))</f>
        <v/>
      </c>
      <c r="V25" s="1" t="str">
        <f>IF(O25="","",COUNTIFS(Basicdata!$B$2:$B$2500,2,Basicdata!$D$2:$D$2500,Crops!$B$5,Basicdata!$H$2:$H$2500,Crops!$M19,Basicdata!$N$2:$N$2500,3,Basicdata!$AI$2:$AI$2500,0))</f>
        <v/>
      </c>
      <c r="W25" s="1" t="str">
        <f t="shared" si="3"/>
        <v/>
      </c>
      <c r="X25" s="1" t="str">
        <f>IF(O25="","",COUNTIFS(Basicdata!$B$2:$B$2500,2,Basicdata!$D$2:$D$2500,Crops!$B$5,Basicdata!$H$2:$H$2500,Crops!$M19,Basicdata!$P$2:$P$2500,1,Basicdata!$Q$2:$Q$2500,1,Basicdata!$AI$2:$AI$2500,0))</f>
        <v/>
      </c>
      <c r="Y25" s="1" t="str">
        <f>IF(O25="","",COUNTIFS(Basicdata!$B$2:$B$2500,2,Basicdata!$D$2:$D$2500,Crops!$B$5,Basicdata!$H$2:$H$2500,Crops!$M19,Basicdata!$P$2:$P$2500,1,Basicdata!$Q$2:$Q$2500,0,Basicdata!$AI$2:$AI$2500,0))</f>
        <v/>
      </c>
      <c r="Z25" s="1" t="str">
        <f t="shared" si="4"/>
        <v/>
      </c>
      <c r="AA25" s="1" t="str">
        <f t="shared" si="5"/>
        <v/>
      </c>
    </row>
    <row r="26" spans="1:27" x14ac:dyDescent="0.3">
      <c r="A26" s="44" t="str">
        <f>IF(COUNTIFS(Basicdata!$B$2:$B$2500,1,Basicdata!$D$2:$D$2500,Crops!$B$5,Basicdata!$H$2:$H$2500,Crops!$M20,Basicdata!$AI$2:$AI$2500,0)&gt;0,Crops!$M20,"")</f>
        <v/>
      </c>
      <c r="B26" t="str">
        <f>IF(A26="","",COUNTIFS(Basicdata!$B$2:$B$2500,1,Basicdata!$D$2:$D$2500,Crops!$B$5,Basicdata!$H$2:$H$2500,Crops!$M20,Basicdata!$AI$2:$AI$2500,0))</f>
        <v/>
      </c>
      <c r="C26" t="str">
        <f>IF(A26="","",COUNTIFS(Basicdata!$B$2:$B$2500,1,Basicdata!$D$2:$D$2500,Crops!$B$5,Basicdata!$H$2:$H$2500,Crops!$M20,Basicdata!$O$2:$O$2500,1,Basicdata!$AI$2:$AI$2500,0))</f>
        <v/>
      </c>
      <c r="D26" t="str">
        <f>IF(A26="","",COUNTIFS(Basicdata!$B$2:$B$2500,1,Basicdata!$D$2:$D$2500,Crops!$B$5,Basicdata!$H$2:$H$2500,Crops!$M20,Basicdata!$O$2:$O$2500,2,Basicdata!$AI$2:$AI$2500,0))</f>
        <v/>
      </c>
      <c r="E26" t="str">
        <f>IF(A26="","",COUNTIFS(Basicdata!$B$2:$B$2500,1,Basicdata!$D$2:$D$2500,Crops!$B$5,Basicdata!$H$2:$H$2500,Crops!$M20,Basicdata!$O$2:$O$2500,3,Basicdata!$AI$2:$AI$2500,0))</f>
        <v/>
      </c>
      <c r="F26" t="str">
        <f>IF(A26="","",COUNTIFS(Basicdata!$B$2:$B$2500,1,Basicdata!$D$2:$D$2500,Crops!$B$5,Basicdata!$H$2:$H$2500,Crops!$M20,Basicdata!$O$2:$O$2500,4,Basicdata!$AI$2:$AI$2500,0))</f>
        <v/>
      </c>
      <c r="G26" t="str">
        <f>IF(A26="","",COUNTIFS(Basicdata!$B$2:$B$2500,1,Basicdata!$D$2:$D$2500,Crops!$B$5,Basicdata!$H$2:$H$2500,Crops!$M20,Basicdata!$O$2:$O$2500,5,Basicdata!$AI$2:$AI$2500,0))</f>
        <v/>
      </c>
      <c r="H26" s="1" t="str">
        <f>IF(A26="","",COUNTIFS(Basicdata!$B$2:$B$2500,1,Basicdata!$D$2:$D$2500,Crops!$B$5,Basicdata!$H$2:$H$2500,Crops!$M20,Basicdata!$N$2:$N$2500,3,Basicdata!$AI$2:$AI$2500,0))</f>
        <v/>
      </c>
      <c r="I26" s="1" t="str">
        <f t="shared" si="0"/>
        <v/>
      </c>
      <c r="J26" s="1" t="str">
        <f>IF(A26="","",COUNTIFS(Basicdata!$B$2:$B$2500,1,Basicdata!$D$2:$D$2500,Crops!$B$5,Basicdata!$H$2:$H$2500,Crops!$M20,Basicdata!$P$2:$P$2500,1,Basicdata!$Q$2:$Q$2500,1,Basicdata!$AI$2:$AI$2500,0))</f>
        <v/>
      </c>
      <c r="K26" s="1" t="str">
        <f>IF(A26="","",COUNTIFS(Basicdata!$B$2:$B$2500,1,Basicdata!$D$2:$D$2500,Crops!$B$5,Basicdata!$H$2:$H$2500,Crops!$M20,Basicdata!$P$2:$P$2500,1,Basicdata!$Q$2:$Q$2500,0,Basicdata!$AI$2:$AI$2500,0))</f>
        <v/>
      </c>
      <c r="L26" s="1" t="str">
        <f t="shared" si="1"/>
        <v/>
      </c>
      <c r="M26" s="1" t="str">
        <f t="shared" si="2"/>
        <v/>
      </c>
      <c r="O26" s="44" t="str">
        <f>IF(COUNTIFS(Basicdata!$B$2:$B$2500,2,Basicdata!$D$2:$D$2500,Crops!$B$5,Basicdata!$H$2:$H$2500,Crops!$M20,Basicdata!$AI$2:$AI$2500,0)&gt;0,Crops!$M20,"")</f>
        <v/>
      </c>
      <c r="P26" t="str">
        <f>IF(O26="","",COUNTIFS(Basicdata!$B$2:$B$2500,2,Basicdata!$D$2:$D$2500,Crops!$B$5,Basicdata!$H$2:$H$2500,Crops!$M20,Basicdata!$AI$2:$AI$2500,0))</f>
        <v/>
      </c>
      <c r="Q26" t="str">
        <f>IF(O26="","",COUNTIFS(Basicdata!$B$2:$B$2500,2,Basicdata!$D$2:$D$2500,Crops!$B$5,Basicdata!$H$2:$H$2500,Crops!$M20,Basicdata!$O$2:$O$2500,1,Basicdata!$AI$2:$AI$2500,0))</f>
        <v/>
      </c>
      <c r="R26" t="str">
        <f>IF(O26="","",COUNTIFS(Basicdata!$B$2:$B$2500,2,Basicdata!$D$2:$D$2500,Crops!$B$5,Basicdata!$H$2:$H$2500,Crops!$M20,Basicdata!$O$2:$O$2500,2,Basicdata!$AI$2:$AI$2500,0))</f>
        <v/>
      </c>
      <c r="S26" t="str">
        <f>IF(O26="","",COUNTIFS(Basicdata!$B$2:$B$2500,2,Basicdata!$D$2:$D$2500,Crops!$B$5,Basicdata!$H$2:$H$2500,Crops!$M20,Basicdata!$O$2:$O$2500,3,Basicdata!$AI$2:$AI$2500,0))</f>
        <v/>
      </c>
      <c r="T26" t="str">
        <f>IF(O26="","",COUNTIFS(Basicdata!$B$2:$B$2500,2,Basicdata!$D$2:$D$2500,Crops!$B$5,Basicdata!$H$2:$H$2500,Crops!$M20,Basicdata!$O$2:$O$2500,4,Basicdata!$AI$2:$AI$2500,0))</f>
        <v/>
      </c>
      <c r="U26" t="str">
        <f>IF(O26="","",COUNTIFS(Basicdata!$B$2:$B$2500,2,Basicdata!$D$2:$D$2500,Crops!$B$5,Basicdata!$H$2:$H$2500,Crops!$M20,Basicdata!$O$2:$O$2500,5,Basicdata!$AI$2:$AI$2500,0))</f>
        <v/>
      </c>
      <c r="V26" s="1" t="str">
        <f>IF(O26="","",COUNTIFS(Basicdata!$B$2:$B$2500,2,Basicdata!$D$2:$D$2500,Crops!$B$5,Basicdata!$H$2:$H$2500,Crops!$M20,Basicdata!$N$2:$N$2500,3,Basicdata!$AI$2:$AI$2500,0))</f>
        <v/>
      </c>
      <c r="W26" s="1" t="str">
        <f t="shared" si="3"/>
        <v/>
      </c>
      <c r="X26" s="1" t="str">
        <f>IF(O26="","",COUNTIFS(Basicdata!$B$2:$B$2500,2,Basicdata!$D$2:$D$2500,Crops!$B$5,Basicdata!$H$2:$H$2500,Crops!$M20,Basicdata!$P$2:$P$2500,1,Basicdata!$Q$2:$Q$2500,1,Basicdata!$AI$2:$AI$2500,0))</f>
        <v/>
      </c>
      <c r="Y26" s="1" t="str">
        <f>IF(O26="","",COUNTIFS(Basicdata!$B$2:$B$2500,2,Basicdata!$D$2:$D$2500,Crops!$B$5,Basicdata!$H$2:$H$2500,Crops!$M20,Basicdata!$P$2:$P$2500,1,Basicdata!$Q$2:$Q$2500,0,Basicdata!$AI$2:$AI$2500,0))</f>
        <v/>
      </c>
      <c r="Z26" s="1" t="str">
        <f t="shared" si="4"/>
        <v/>
      </c>
      <c r="AA26" s="1" t="str">
        <f t="shared" si="5"/>
        <v/>
      </c>
    </row>
    <row r="27" spans="1:27" x14ac:dyDescent="0.3">
      <c r="A27" s="44" t="str">
        <f>IF(COUNTIFS(Basicdata!$B$2:$B$2500,1,Basicdata!$D$2:$D$2500,Crops!$B$5,Basicdata!$H$2:$H$2500,Crops!$M21,Basicdata!$AI$2:$AI$2500,0)&gt;0,Crops!$M21,"")</f>
        <v/>
      </c>
      <c r="B27" t="str">
        <f>IF(A27="","",COUNTIFS(Basicdata!$B$2:$B$2500,1,Basicdata!$D$2:$D$2500,Crops!$B$5,Basicdata!$H$2:$H$2500,Crops!$M21,Basicdata!$AI$2:$AI$2500,0))</f>
        <v/>
      </c>
      <c r="C27" t="str">
        <f>IF(A27="","",COUNTIFS(Basicdata!$B$2:$B$2500,1,Basicdata!$D$2:$D$2500,Crops!$B$5,Basicdata!$H$2:$H$2500,Crops!$M21,Basicdata!$O$2:$O$2500,1,Basicdata!$AI$2:$AI$2500,0))</f>
        <v/>
      </c>
      <c r="D27" t="str">
        <f>IF(A27="","",COUNTIFS(Basicdata!$B$2:$B$2500,1,Basicdata!$D$2:$D$2500,Crops!$B$5,Basicdata!$H$2:$H$2500,Crops!$M21,Basicdata!$O$2:$O$2500,2,Basicdata!$AI$2:$AI$2500,0))</f>
        <v/>
      </c>
      <c r="E27" t="str">
        <f>IF(A27="","",COUNTIFS(Basicdata!$B$2:$B$2500,1,Basicdata!$D$2:$D$2500,Crops!$B$5,Basicdata!$H$2:$H$2500,Crops!$M21,Basicdata!$O$2:$O$2500,3,Basicdata!$AI$2:$AI$2500,0))</f>
        <v/>
      </c>
      <c r="F27" t="str">
        <f>IF(A27="","",COUNTIFS(Basicdata!$B$2:$B$2500,1,Basicdata!$D$2:$D$2500,Crops!$B$5,Basicdata!$H$2:$H$2500,Crops!$M21,Basicdata!$O$2:$O$2500,4,Basicdata!$AI$2:$AI$2500,0))</f>
        <v/>
      </c>
      <c r="G27" t="str">
        <f>IF(A27="","",COUNTIFS(Basicdata!$B$2:$B$2500,1,Basicdata!$D$2:$D$2500,Crops!$B$5,Basicdata!$H$2:$H$2500,Crops!$M21,Basicdata!$O$2:$O$2500,5,Basicdata!$AI$2:$AI$2500,0))</f>
        <v/>
      </c>
      <c r="H27" s="1" t="str">
        <f>IF(A27="","",COUNTIFS(Basicdata!$B$2:$B$2500,1,Basicdata!$D$2:$D$2500,Crops!$B$5,Basicdata!$H$2:$H$2500,Crops!$M21,Basicdata!$N$2:$N$2500,3,Basicdata!$AI$2:$AI$2500,0))</f>
        <v/>
      </c>
      <c r="I27" s="1" t="str">
        <f t="shared" si="0"/>
        <v/>
      </c>
      <c r="J27" s="1" t="str">
        <f>IF(A27="","",COUNTIFS(Basicdata!$B$2:$B$2500,1,Basicdata!$D$2:$D$2500,Crops!$B$5,Basicdata!$H$2:$H$2500,Crops!$M21,Basicdata!$P$2:$P$2500,1,Basicdata!$Q$2:$Q$2500,1,Basicdata!$AI$2:$AI$2500,0))</f>
        <v/>
      </c>
      <c r="K27" s="1" t="str">
        <f>IF(A27="","",COUNTIFS(Basicdata!$B$2:$B$2500,1,Basicdata!$D$2:$D$2500,Crops!$B$5,Basicdata!$H$2:$H$2500,Crops!$M21,Basicdata!$P$2:$P$2500,1,Basicdata!$Q$2:$Q$2500,0,Basicdata!$AI$2:$AI$2500,0))</f>
        <v/>
      </c>
      <c r="L27" s="1" t="str">
        <f t="shared" si="1"/>
        <v/>
      </c>
      <c r="M27" s="1" t="str">
        <f t="shared" si="2"/>
        <v/>
      </c>
      <c r="O27" s="44" t="str">
        <f>IF(COUNTIFS(Basicdata!$B$2:$B$2500,2,Basicdata!$D$2:$D$2500,Crops!$B$5,Basicdata!$H$2:$H$2500,Crops!$M21,Basicdata!$AI$2:$AI$2500,0)&gt;0,Crops!$M21,"")</f>
        <v/>
      </c>
      <c r="P27" t="str">
        <f>IF(O27="","",COUNTIFS(Basicdata!$B$2:$B$2500,2,Basicdata!$D$2:$D$2500,Crops!$B$5,Basicdata!$H$2:$H$2500,Crops!$M21,Basicdata!$AI$2:$AI$2500,0))</f>
        <v/>
      </c>
      <c r="Q27" t="str">
        <f>IF(O27="","",COUNTIFS(Basicdata!$B$2:$B$2500,2,Basicdata!$D$2:$D$2500,Crops!$B$5,Basicdata!$H$2:$H$2500,Crops!$M21,Basicdata!$O$2:$O$2500,1,Basicdata!$AI$2:$AI$2500,0))</f>
        <v/>
      </c>
      <c r="R27" t="str">
        <f>IF(O27="","",COUNTIFS(Basicdata!$B$2:$B$2500,2,Basicdata!$D$2:$D$2500,Crops!$B$5,Basicdata!$H$2:$H$2500,Crops!$M21,Basicdata!$O$2:$O$2500,2,Basicdata!$AI$2:$AI$2500,0))</f>
        <v/>
      </c>
      <c r="S27" t="str">
        <f>IF(O27="","",COUNTIFS(Basicdata!$B$2:$B$2500,2,Basicdata!$D$2:$D$2500,Crops!$B$5,Basicdata!$H$2:$H$2500,Crops!$M21,Basicdata!$O$2:$O$2500,3,Basicdata!$AI$2:$AI$2500,0))</f>
        <v/>
      </c>
      <c r="T27" t="str">
        <f>IF(O27="","",COUNTIFS(Basicdata!$B$2:$B$2500,2,Basicdata!$D$2:$D$2500,Crops!$B$5,Basicdata!$H$2:$H$2500,Crops!$M21,Basicdata!$O$2:$O$2500,4,Basicdata!$AI$2:$AI$2500,0))</f>
        <v/>
      </c>
      <c r="U27" t="str">
        <f>IF(O27="","",COUNTIFS(Basicdata!$B$2:$B$2500,2,Basicdata!$D$2:$D$2500,Crops!$B$5,Basicdata!$H$2:$H$2500,Crops!$M21,Basicdata!$O$2:$O$2500,5,Basicdata!$AI$2:$AI$2500,0))</f>
        <v/>
      </c>
      <c r="V27" s="1" t="str">
        <f>IF(O27="","",COUNTIFS(Basicdata!$B$2:$B$2500,2,Basicdata!$D$2:$D$2500,Crops!$B$5,Basicdata!$H$2:$H$2500,Crops!$M21,Basicdata!$N$2:$N$2500,3,Basicdata!$AI$2:$AI$2500,0))</f>
        <v/>
      </c>
      <c r="W27" s="1" t="str">
        <f t="shared" si="3"/>
        <v/>
      </c>
      <c r="X27" s="1" t="str">
        <f>IF(O27="","",COUNTIFS(Basicdata!$B$2:$B$2500,2,Basicdata!$D$2:$D$2500,Crops!$B$5,Basicdata!$H$2:$H$2500,Crops!$M21,Basicdata!$P$2:$P$2500,1,Basicdata!$Q$2:$Q$2500,1,Basicdata!$AI$2:$AI$2500,0))</f>
        <v/>
      </c>
      <c r="Y27" s="1" t="str">
        <f>IF(O27="","",COUNTIFS(Basicdata!$B$2:$B$2500,2,Basicdata!$D$2:$D$2500,Crops!$B$5,Basicdata!$H$2:$H$2500,Crops!$M21,Basicdata!$P$2:$P$2500,1,Basicdata!$Q$2:$Q$2500,0,Basicdata!$AI$2:$AI$2500,0))</f>
        <v/>
      </c>
      <c r="Z27" s="1" t="str">
        <f t="shared" si="4"/>
        <v/>
      </c>
      <c r="AA27" s="1" t="str">
        <f t="shared" si="5"/>
        <v/>
      </c>
    </row>
    <row r="28" spans="1:27" x14ac:dyDescent="0.3">
      <c r="A28" s="44" t="str">
        <f>IF(COUNTIFS(Basicdata!$B$2:$B$2500,1,Basicdata!$D$2:$D$2500,Crops!$B$5,Basicdata!$H$2:$H$2500,Crops!$M22,Basicdata!$AI$2:$AI$2500,0)&gt;0,Crops!$M22,"")</f>
        <v/>
      </c>
      <c r="B28" t="str">
        <f>IF(A28="","",COUNTIFS(Basicdata!$B$2:$B$2500,1,Basicdata!$D$2:$D$2500,Crops!$B$5,Basicdata!$H$2:$H$2500,Crops!$M22,Basicdata!$AI$2:$AI$2500,0))</f>
        <v/>
      </c>
      <c r="C28" t="str">
        <f>IF(A28="","",COUNTIFS(Basicdata!$B$2:$B$2500,1,Basicdata!$D$2:$D$2500,Crops!$B$5,Basicdata!$H$2:$H$2500,Crops!$M22,Basicdata!$O$2:$O$2500,1,Basicdata!$AI$2:$AI$2500,0))</f>
        <v/>
      </c>
      <c r="D28" t="str">
        <f>IF(A28="","",COUNTIFS(Basicdata!$B$2:$B$2500,1,Basicdata!$D$2:$D$2500,Crops!$B$5,Basicdata!$H$2:$H$2500,Crops!$M22,Basicdata!$O$2:$O$2500,2,Basicdata!$AI$2:$AI$2500,0))</f>
        <v/>
      </c>
      <c r="E28" t="str">
        <f>IF(A28="","",COUNTIFS(Basicdata!$B$2:$B$2500,1,Basicdata!$D$2:$D$2500,Crops!$B$5,Basicdata!$H$2:$H$2500,Crops!$M22,Basicdata!$O$2:$O$2500,3,Basicdata!$AI$2:$AI$2500,0))</f>
        <v/>
      </c>
      <c r="F28" t="str">
        <f>IF(A28="","",COUNTIFS(Basicdata!$B$2:$B$2500,1,Basicdata!$D$2:$D$2500,Crops!$B$5,Basicdata!$H$2:$H$2500,Crops!$M22,Basicdata!$O$2:$O$2500,4,Basicdata!$AI$2:$AI$2500,0))</f>
        <v/>
      </c>
      <c r="G28" t="str">
        <f>IF(A28="","",COUNTIFS(Basicdata!$B$2:$B$2500,1,Basicdata!$D$2:$D$2500,Crops!$B$5,Basicdata!$H$2:$H$2500,Crops!$M22,Basicdata!$O$2:$O$2500,5,Basicdata!$AI$2:$AI$2500,0))</f>
        <v/>
      </c>
      <c r="H28" s="1" t="str">
        <f>IF(A28="","",COUNTIFS(Basicdata!$B$2:$B$2500,1,Basicdata!$D$2:$D$2500,Crops!$B$5,Basicdata!$H$2:$H$2500,Crops!$M22,Basicdata!$N$2:$N$2500,3,Basicdata!$AI$2:$AI$2500,0))</f>
        <v/>
      </c>
      <c r="I28" s="1" t="str">
        <f t="shared" si="0"/>
        <v/>
      </c>
      <c r="J28" s="1" t="str">
        <f>IF(A28="","",COUNTIFS(Basicdata!$B$2:$B$2500,1,Basicdata!$D$2:$D$2500,Crops!$B$5,Basicdata!$H$2:$H$2500,Crops!$M22,Basicdata!$P$2:$P$2500,1,Basicdata!$Q$2:$Q$2500,1,Basicdata!$AI$2:$AI$2500,0))</f>
        <v/>
      </c>
      <c r="K28" s="1" t="str">
        <f>IF(A28="","",COUNTIFS(Basicdata!$B$2:$B$2500,1,Basicdata!$D$2:$D$2500,Crops!$B$5,Basicdata!$H$2:$H$2500,Crops!$M22,Basicdata!$P$2:$P$2500,1,Basicdata!$Q$2:$Q$2500,0,Basicdata!$AI$2:$AI$2500,0))</f>
        <v/>
      </c>
      <c r="L28" s="1" t="str">
        <f t="shared" si="1"/>
        <v/>
      </c>
      <c r="M28" s="1" t="str">
        <f t="shared" si="2"/>
        <v/>
      </c>
      <c r="O28" s="44" t="str">
        <f>IF(COUNTIFS(Basicdata!$B$2:$B$2500,2,Basicdata!$D$2:$D$2500,Crops!$B$5,Basicdata!$H$2:$H$2500,Crops!$M22,Basicdata!$AI$2:$AI$2500,0)&gt;0,Crops!$M22,"")</f>
        <v/>
      </c>
      <c r="P28" t="str">
        <f>IF(O28="","",COUNTIFS(Basicdata!$B$2:$B$2500,2,Basicdata!$D$2:$D$2500,Crops!$B$5,Basicdata!$H$2:$H$2500,Crops!$M22,Basicdata!$AI$2:$AI$2500,0))</f>
        <v/>
      </c>
      <c r="Q28" t="str">
        <f>IF(O28="","",COUNTIFS(Basicdata!$B$2:$B$2500,2,Basicdata!$D$2:$D$2500,Crops!$B$5,Basicdata!$H$2:$H$2500,Crops!$M22,Basicdata!$O$2:$O$2500,1,Basicdata!$AI$2:$AI$2500,0))</f>
        <v/>
      </c>
      <c r="R28" t="str">
        <f>IF(O28="","",COUNTIFS(Basicdata!$B$2:$B$2500,2,Basicdata!$D$2:$D$2500,Crops!$B$5,Basicdata!$H$2:$H$2500,Crops!$M22,Basicdata!$O$2:$O$2500,2,Basicdata!$AI$2:$AI$2500,0))</f>
        <v/>
      </c>
      <c r="S28" t="str">
        <f>IF(O28="","",COUNTIFS(Basicdata!$B$2:$B$2500,2,Basicdata!$D$2:$D$2500,Crops!$B$5,Basicdata!$H$2:$H$2500,Crops!$M22,Basicdata!$O$2:$O$2500,3,Basicdata!$AI$2:$AI$2500,0))</f>
        <v/>
      </c>
      <c r="T28" t="str">
        <f>IF(O28="","",COUNTIFS(Basicdata!$B$2:$B$2500,2,Basicdata!$D$2:$D$2500,Crops!$B$5,Basicdata!$H$2:$H$2500,Crops!$M22,Basicdata!$O$2:$O$2500,4,Basicdata!$AI$2:$AI$2500,0))</f>
        <v/>
      </c>
      <c r="U28" t="str">
        <f>IF(O28="","",COUNTIFS(Basicdata!$B$2:$B$2500,2,Basicdata!$D$2:$D$2500,Crops!$B$5,Basicdata!$H$2:$H$2500,Crops!$M22,Basicdata!$O$2:$O$2500,5,Basicdata!$AI$2:$AI$2500,0))</f>
        <v/>
      </c>
      <c r="V28" s="1" t="str">
        <f>IF(O28="","",COUNTIFS(Basicdata!$B$2:$B$2500,2,Basicdata!$D$2:$D$2500,Crops!$B$5,Basicdata!$H$2:$H$2500,Crops!$M22,Basicdata!$N$2:$N$2500,3,Basicdata!$AI$2:$AI$2500,0))</f>
        <v/>
      </c>
      <c r="W28" s="1" t="str">
        <f t="shared" si="3"/>
        <v/>
      </c>
      <c r="X28" s="1" t="str">
        <f>IF(O28="","",COUNTIFS(Basicdata!$B$2:$B$2500,2,Basicdata!$D$2:$D$2500,Crops!$B$5,Basicdata!$H$2:$H$2500,Crops!$M22,Basicdata!$P$2:$P$2500,1,Basicdata!$Q$2:$Q$2500,1,Basicdata!$AI$2:$AI$2500,0))</f>
        <v/>
      </c>
      <c r="Y28" s="1" t="str">
        <f>IF(O28="","",COUNTIFS(Basicdata!$B$2:$B$2500,2,Basicdata!$D$2:$D$2500,Crops!$B$5,Basicdata!$H$2:$H$2500,Crops!$M22,Basicdata!$P$2:$P$2500,1,Basicdata!$Q$2:$Q$2500,0,Basicdata!$AI$2:$AI$2500,0))</f>
        <v/>
      </c>
      <c r="Z28" s="1" t="str">
        <f t="shared" si="4"/>
        <v/>
      </c>
      <c r="AA28" s="1" t="str">
        <f t="shared" si="5"/>
        <v/>
      </c>
    </row>
    <row r="29" spans="1:27" x14ac:dyDescent="0.3">
      <c r="A29" s="44" t="str">
        <f>IF(COUNTIFS(Basicdata!$B$2:$B$2500,1,Basicdata!$D$2:$D$2500,Crops!$B$5,Basicdata!$H$2:$H$2500,Crops!$M23,Basicdata!$AI$2:$AI$2500,0)&gt;0,Crops!$M23,"")</f>
        <v/>
      </c>
      <c r="B29" t="str">
        <f>IF(A29="","",COUNTIFS(Basicdata!$B$2:$B$2500,1,Basicdata!$D$2:$D$2500,Crops!$B$5,Basicdata!$H$2:$H$2500,Crops!$M23,Basicdata!$AI$2:$AI$2500,0))</f>
        <v/>
      </c>
      <c r="C29" t="str">
        <f>IF(A29="","",COUNTIFS(Basicdata!$B$2:$B$2500,1,Basicdata!$D$2:$D$2500,Crops!$B$5,Basicdata!$H$2:$H$2500,Crops!$M23,Basicdata!$O$2:$O$2500,1,Basicdata!$AI$2:$AI$2500,0))</f>
        <v/>
      </c>
      <c r="D29" t="str">
        <f>IF(A29="","",COUNTIFS(Basicdata!$B$2:$B$2500,1,Basicdata!$D$2:$D$2500,Crops!$B$5,Basicdata!$H$2:$H$2500,Crops!$M23,Basicdata!$O$2:$O$2500,2,Basicdata!$AI$2:$AI$2500,0))</f>
        <v/>
      </c>
      <c r="E29" t="str">
        <f>IF(A29="","",COUNTIFS(Basicdata!$B$2:$B$2500,1,Basicdata!$D$2:$D$2500,Crops!$B$5,Basicdata!$H$2:$H$2500,Crops!$M23,Basicdata!$O$2:$O$2500,3,Basicdata!$AI$2:$AI$2500,0))</f>
        <v/>
      </c>
      <c r="F29" t="str">
        <f>IF(A29="","",COUNTIFS(Basicdata!$B$2:$B$2500,1,Basicdata!$D$2:$D$2500,Crops!$B$5,Basicdata!$H$2:$H$2500,Crops!$M23,Basicdata!$O$2:$O$2500,4,Basicdata!$AI$2:$AI$2500,0))</f>
        <v/>
      </c>
      <c r="G29" t="str">
        <f>IF(A29="","",COUNTIFS(Basicdata!$B$2:$B$2500,1,Basicdata!$D$2:$D$2500,Crops!$B$5,Basicdata!$H$2:$H$2500,Crops!$M23,Basicdata!$O$2:$O$2500,5,Basicdata!$AI$2:$AI$2500,0))</f>
        <v/>
      </c>
      <c r="H29" s="1" t="str">
        <f>IF(A29="","",COUNTIFS(Basicdata!$B$2:$B$2500,1,Basicdata!$D$2:$D$2500,Crops!$B$5,Basicdata!$H$2:$H$2500,Crops!$M23,Basicdata!$N$2:$N$2500,3,Basicdata!$AI$2:$AI$2500,0))</f>
        <v/>
      </c>
      <c r="I29" s="1" t="str">
        <f t="shared" si="0"/>
        <v/>
      </c>
      <c r="J29" s="1" t="str">
        <f>IF(A29="","",COUNTIFS(Basicdata!$B$2:$B$2500,1,Basicdata!$D$2:$D$2500,Crops!$B$5,Basicdata!$H$2:$H$2500,Crops!$M23,Basicdata!$P$2:$P$2500,1,Basicdata!$Q$2:$Q$2500,1,Basicdata!$AI$2:$AI$2500,0))</f>
        <v/>
      </c>
      <c r="K29" s="1" t="str">
        <f>IF(A29="","",COUNTIFS(Basicdata!$B$2:$B$2500,1,Basicdata!$D$2:$D$2500,Crops!$B$5,Basicdata!$H$2:$H$2500,Crops!$M23,Basicdata!$P$2:$P$2500,1,Basicdata!$Q$2:$Q$2500,0,Basicdata!$AI$2:$AI$2500,0))</f>
        <v/>
      </c>
      <c r="L29" s="1" t="str">
        <f t="shared" si="1"/>
        <v/>
      </c>
      <c r="M29" s="1" t="str">
        <f t="shared" si="2"/>
        <v/>
      </c>
      <c r="O29" s="44" t="str">
        <f>IF(COUNTIFS(Basicdata!$B$2:$B$2500,2,Basicdata!$D$2:$D$2500,Crops!$B$5,Basicdata!$H$2:$H$2500,Crops!$M23,Basicdata!$AI$2:$AI$2500,0)&gt;0,Crops!$M23,"")</f>
        <v/>
      </c>
      <c r="P29" t="str">
        <f>IF(O29="","",COUNTIFS(Basicdata!$B$2:$B$2500,2,Basicdata!$D$2:$D$2500,Crops!$B$5,Basicdata!$H$2:$H$2500,Crops!$M23,Basicdata!$AI$2:$AI$2500,0))</f>
        <v/>
      </c>
      <c r="Q29" t="str">
        <f>IF(O29="","",COUNTIFS(Basicdata!$B$2:$B$2500,2,Basicdata!$D$2:$D$2500,Crops!$B$5,Basicdata!$H$2:$H$2500,Crops!$M23,Basicdata!$O$2:$O$2500,1,Basicdata!$AI$2:$AI$2500,0))</f>
        <v/>
      </c>
      <c r="R29" t="str">
        <f>IF(O29="","",COUNTIFS(Basicdata!$B$2:$B$2500,2,Basicdata!$D$2:$D$2500,Crops!$B$5,Basicdata!$H$2:$H$2500,Crops!$M23,Basicdata!$O$2:$O$2500,2,Basicdata!$AI$2:$AI$2500,0))</f>
        <v/>
      </c>
      <c r="S29" t="str">
        <f>IF(O29="","",COUNTIFS(Basicdata!$B$2:$B$2500,2,Basicdata!$D$2:$D$2500,Crops!$B$5,Basicdata!$H$2:$H$2500,Crops!$M23,Basicdata!$O$2:$O$2500,3,Basicdata!$AI$2:$AI$2500,0))</f>
        <v/>
      </c>
      <c r="T29" t="str">
        <f>IF(O29="","",COUNTIFS(Basicdata!$B$2:$B$2500,2,Basicdata!$D$2:$D$2500,Crops!$B$5,Basicdata!$H$2:$H$2500,Crops!$M23,Basicdata!$O$2:$O$2500,4,Basicdata!$AI$2:$AI$2500,0))</f>
        <v/>
      </c>
      <c r="U29" t="str">
        <f>IF(O29="","",COUNTIFS(Basicdata!$B$2:$B$2500,2,Basicdata!$D$2:$D$2500,Crops!$B$5,Basicdata!$H$2:$H$2500,Crops!$M23,Basicdata!$O$2:$O$2500,5,Basicdata!$AI$2:$AI$2500,0))</f>
        <v/>
      </c>
      <c r="V29" s="1" t="str">
        <f>IF(O29="","",COUNTIFS(Basicdata!$B$2:$B$2500,2,Basicdata!$D$2:$D$2500,Crops!$B$5,Basicdata!$H$2:$H$2500,Crops!$M23,Basicdata!$N$2:$N$2500,3,Basicdata!$AI$2:$AI$2500,0))</f>
        <v/>
      </c>
      <c r="W29" s="1" t="str">
        <f t="shared" si="3"/>
        <v/>
      </c>
      <c r="X29" s="1" t="str">
        <f>IF(O29="","",COUNTIFS(Basicdata!$B$2:$B$2500,2,Basicdata!$D$2:$D$2500,Crops!$B$5,Basicdata!$H$2:$H$2500,Crops!$M23,Basicdata!$P$2:$P$2500,1,Basicdata!$Q$2:$Q$2500,1,Basicdata!$AI$2:$AI$2500,0))</f>
        <v/>
      </c>
      <c r="Y29" s="1" t="str">
        <f>IF(O29="","",COUNTIFS(Basicdata!$B$2:$B$2500,2,Basicdata!$D$2:$D$2500,Crops!$B$5,Basicdata!$H$2:$H$2500,Crops!$M23,Basicdata!$P$2:$P$2500,1,Basicdata!$Q$2:$Q$2500,0,Basicdata!$AI$2:$AI$2500,0))</f>
        <v/>
      </c>
      <c r="Z29" s="1" t="str">
        <f t="shared" si="4"/>
        <v/>
      </c>
      <c r="AA29" s="1" t="str">
        <f t="shared" si="5"/>
        <v/>
      </c>
    </row>
    <row r="30" spans="1:27" x14ac:dyDescent="0.3">
      <c r="A30" s="44" t="str">
        <f>IF(COUNTIFS(Basicdata!$B$2:$B$2500,1,Basicdata!$D$2:$D$2500,Crops!$B$5,Basicdata!$H$2:$H$2500,Crops!$M24,Basicdata!$AI$2:$AI$2500,0)&gt;0,Crops!$M24,"")</f>
        <v/>
      </c>
      <c r="B30" t="str">
        <f>IF(A30="","",COUNTIFS(Basicdata!$B$2:$B$2500,1,Basicdata!$D$2:$D$2500,Crops!$B$5,Basicdata!$H$2:$H$2500,Crops!$M24,Basicdata!$AI$2:$AI$2500,0))</f>
        <v/>
      </c>
      <c r="C30" t="str">
        <f>IF(A30="","",COUNTIFS(Basicdata!$B$2:$B$2500,1,Basicdata!$D$2:$D$2500,Crops!$B$5,Basicdata!$H$2:$H$2500,Crops!$M24,Basicdata!$O$2:$O$2500,1,Basicdata!$AI$2:$AI$2500,0))</f>
        <v/>
      </c>
      <c r="D30" t="str">
        <f>IF(A30="","",COUNTIFS(Basicdata!$B$2:$B$2500,1,Basicdata!$D$2:$D$2500,Crops!$B$5,Basicdata!$H$2:$H$2500,Crops!$M24,Basicdata!$O$2:$O$2500,2,Basicdata!$AI$2:$AI$2500,0))</f>
        <v/>
      </c>
      <c r="E30" t="str">
        <f>IF(A30="","",COUNTIFS(Basicdata!$B$2:$B$2500,1,Basicdata!$D$2:$D$2500,Crops!$B$5,Basicdata!$H$2:$H$2500,Crops!$M24,Basicdata!$O$2:$O$2500,3,Basicdata!$AI$2:$AI$2500,0))</f>
        <v/>
      </c>
      <c r="F30" t="str">
        <f>IF(A30="","",COUNTIFS(Basicdata!$B$2:$B$2500,1,Basicdata!$D$2:$D$2500,Crops!$B$5,Basicdata!$H$2:$H$2500,Crops!$M24,Basicdata!$O$2:$O$2500,4,Basicdata!$AI$2:$AI$2500,0))</f>
        <v/>
      </c>
      <c r="G30" t="str">
        <f>IF(A30="","",COUNTIFS(Basicdata!$B$2:$B$2500,1,Basicdata!$D$2:$D$2500,Crops!$B$5,Basicdata!$H$2:$H$2500,Crops!$M24,Basicdata!$O$2:$O$2500,5,Basicdata!$AI$2:$AI$2500,0))</f>
        <v/>
      </c>
      <c r="H30" s="1" t="str">
        <f>IF(A30="","",COUNTIFS(Basicdata!$B$2:$B$2500,1,Basicdata!$D$2:$D$2500,Crops!$B$5,Basicdata!$H$2:$H$2500,Crops!$M24,Basicdata!$N$2:$N$2500,3,Basicdata!$AI$2:$AI$2500,0))</f>
        <v/>
      </c>
      <c r="I30" s="1" t="str">
        <f t="shared" si="0"/>
        <v/>
      </c>
      <c r="J30" s="1" t="str">
        <f>IF(A30="","",COUNTIFS(Basicdata!$B$2:$B$2500,1,Basicdata!$D$2:$D$2500,Crops!$B$5,Basicdata!$H$2:$H$2500,Crops!$M24,Basicdata!$P$2:$P$2500,1,Basicdata!$Q$2:$Q$2500,1,Basicdata!$AI$2:$AI$2500,0))</f>
        <v/>
      </c>
      <c r="K30" s="1" t="str">
        <f>IF(A30="","",COUNTIFS(Basicdata!$B$2:$B$2500,1,Basicdata!$D$2:$D$2500,Crops!$B$5,Basicdata!$H$2:$H$2500,Crops!$M24,Basicdata!$P$2:$P$2500,1,Basicdata!$Q$2:$Q$2500,0,Basicdata!$AI$2:$AI$2500,0))</f>
        <v/>
      </c>
      <c r="L30" s="1" t="str">
        <f t="shared" si="1"/>
        <v/>
      </c>
      <c r="M30" s="1" t="str">
        <f t="shared" si="2"/>
        <v/>
      </c>
      <c r="O30" s="44" t="str">
        <f>IF(COUNTIFS(Basicdata!$B$2:$B$2500,2,Basicdata!$D$2:$D$2500,Crops!$B$5,Basicdata!$H$2:$H$2500,Crops!$M24,Basicdata!$AI$2:$AI$2500,0)&gt;0,Crops!$M24,"")</f>
        <v/>
      </c>
      <c r="P30" t="str">
        <f>IF(O30="","",COUNTIFS(Basicdata!$B$2:$B$2500,2,Basicdata!$D$2:$D$2500,Crops!$B$5,Basicdata!$H$2:$H$2500,Crops!$M24,Basicdata!$AI$2:$AI$2500,0))</f>
        <v/>
      </c>
      <c r="Q30" t="str">
        <f>IF(O30="","",COUNTIFS(Basicdata!$B$2:$B$2500,2,Basicdata!$D$2:$D$2500,Crops!$B$5,Basicdata!$H$2:$H$2500,Crops!$M24,Basicdata!$O$2:$O$2500,1,Basicdata!$AI$2:$AI$2500,0))</f>
        <v/>
      </c>
      <c r="R30" t="str">
        <f>IF(O30="","",COUNTIFS(Basicdata!$B$2:$B$2500,2,Basicdata!$D$2:$D$2500,Crops!$B$5,Basicdata!$H$2:$H$2500,Crops!$M24,Basicdata!$O$2:$O$2500,2,Basicdata!$AI$2:$AI$2500,0))</f>
        <v/>
      </c>
      <c r="S30" t="str">
        <f>IF(O30="","",COUNTIFS(Basicdata!$B$2:$B$2500,2,Basicdata!$D$2:$D$2500,Crops!$B$5,Basicdata!$H$2:$H$2500,Crops!$M24,Basicdata!$O$2:$O$2500,3,Basicdata!$AI$2:$AI$2500,0))</f>
        <v/>
      </c>
      <c r="T30" t="str">
        <f>IF(O30="","",COUNTIFS(Basicdata!$B$2:$B$2500,2,Basicdata!$D$2:$D$2500,Crops!$B$5,Basicdata!$H$2:$H$2500,Crops!$M24,Basicdata!$O$2:$O$2500,4,Basicdata!$AI$2:$AI$2500,0))</f>
        <v/>
      </c>
      <c r="U30" t="str">
        <f>IF(O30="","",COUNTIFS(Basicdata!$B$2:$B$2500,2,Basicdata!$D$2:$D$2500,Crops!$B$5,Basicdata!$H$2:$H$2500,Crops!$M24,Basicdata!$O$2:$O$2500,5,Basicdata!$AI$2:$AI$2500,0))</f>
        <v/>
      </c>
      <c r="V30" s="1" t="str">
        <f>IF(O30="","",COUNTIFS(Basicdata!$B$2:$B$2500,2,Basicdata!$D$2:$D$2500,Crops!$B$5,Basicdata!$H$2:$H$2500,Crops!$M24,Basicdata!$N$2:$N$2500,3,Basicdata!$AI$2:$AI$2500,0))</f>
        <v/>
      </c>
      <c r="W30" s="1" t="str">
        <f t="shared" si="3"/>
        <v/>
      </c>
      <c r="X30" s="1" t="str">
        <f>IF(O30="","",COUNTIFS(Basicdata!$B$2:$B$2500,2,Basicdata!$D$2:$D$2500,Crops!$B$5,Basicdata!$H$2:$H$2500,Crops!$M24,Basicdata!$P$2:$P$2500,1,Basicdata!$Q$2:$Q$2500,1,Basicdata!$AI$2:$AI$2500,0))</f>
        <v/>
      </c>
      <c r="Y30" s="1" t="str">
        <f>IF(O30="","",COUNTIFS(Basicdata!$B$2:$B$2500,2,Basicdata!$D$2:$D$2500,Crops!$B$5,Basicdata!$H$2:$H$2500,Crops!$M24,Basicdata!$P$2:$P$2500,1,Basicdata!$Q$2:$Q$2500,0,Basicdata!$AI$2:$AI$2500,0))</f>
        <v/>
      </c>
      <c r="Z30" s="1" t="str">
        <f t="shared" si="4"/>
        <v/>
      </c>
      <c r="AA30" s="1" t="str">
        <f t="shared" si="5"/>
        <v/>
      </c>
    </row>
    <row r="31" spans="1:27" x14ac:dyDescent="0.3">
      <c r="A31" s="44" t="str">
        <f>IF(COUNTIFS(Basicdata!$B$2:$B$2500,1,Basicdata!$D$2:$D$2500,Crops!$B$5,Basicdata!$H$2:$H$2500,Crops!$M25,Basicdata!$AI$2:$AI$2500,0)&gt;0,Crops!$M25,"")</f>
        <v/>
      </c>
      <c r="B31" t="str">
        <f>IF(A31="","",COUNTIFS(Basicdata!$B$2:$B$2500,1,Basicdata!$D$2:$D$2500,Crops!$B$5,Basicdata!$H$2:$H$2500,Crops!$M25,Basicdata!$AI$2:$AI$2500,0))</f>
        <v/>
      </c>
      <c r="C31" t="str">
        <f>IF(A31="","",COUNTIFS(Basicdata!$B$2:$B$2500,1,Basicdata!$D$2:$D$2500,Crops!$B$5,Basicdata!$H$2:$H$2500,Crops!$M25,Basicdata!$O$2:$O$2500,1,Basicdata!$AI$2:$AI$2500,0))</f>
        <v/>
      </c>
      <c r="D31" t="str">
        <f>IF(A31="","",COUNTIFS(Basicdata!$B$2:$B$2500,1,Basicdata!$D$2:$D$2500,Crops!$B$5,Basicdata!$H$2:$H$2500,Crops!$M25,Basicdata!$O$2:$O$2500,2,Basicdata!$AI$2:$AI$2500,0))</f>
        <v/>
      </c>
      <c r="E31" t="str">
        <f>IF(A31="","",COUNTIFS(Basicdata!$B$2:$B$2500,1,Basicdata!$D$2:$D$2500,Crops!$B$5,Basicdata!$H$2:$H$2500,Crops!$M25,Basicdata!$O$2:$O$2500,3,Basicdata!$AI$2:$AI$2500,0))</f>
        <v/>
      </c>
      <c r="F31" t="str">
        <f>IF(A31="","",COUNTIFS(Basicdata!$B$2:$B$2500,1,Basicdata!$D$2:$D$2500,Crops!$B$5,Basicdata!$H$2:$H$2500,Crops!$M25,Basicdata!$O$2:$O$2500,4,Basicdata!$AI$2:$AI$2500,0))</f>
        <v/>
      </c>
      <c r="G31" t="str">
        <f>IF(A31="","",COUNTIFS(Basicdata!$B$2:$B$2500,1,Basicdata!$D$2:$D$2500,Crops!$B$5,Basicdata!$H$2:$H$2500,Crops!$M25,Basicdata!$O$2:$O$2500,5,Basicdata!$AI$2:$AI$2500,0))</f>
        <v/>
      </c>
      <c r="H31" s="1" t="str">
        <f>IF(A31="","",COUNTIFS(Basicdata!$B$2:$B$2500,1,Basicdata!$D$2:$D$2500,Crops!$B$5,Basicdata!$H$2:$H$2500,Crops!$M25,Basicdata!$N$2:$N$2500,3,Basicdata!$AI$2:$AI$2500,0))</f>
        <v/>
      </c>
      <c r="I31" s="1" t="str">
        <f t="shared" si="0"/>
        <v/>
      </c>
      <c r="J31" s="1" t="str">
        <f>IF(A31="","",COUNTIFS(Basicdata!$B$2:$B$2500,1,Basicdata!$D$2:$D$2500,Crops!$B$5,Basicdata!$H$2:$H$2500,Crops!$M25,Basicdata!$P$2:$P$2500,1,Basicdata!$Q$2:$Q$2500,1,Basicdata!$AI$2:$AI$2500,0))</f>
        <v/>
      </c>
      <c r="K31" s="1" t="str">
        <f>IF(A31="","",COUNTIFS(Basicdata!$B$2:$B$2500,1,Basicdata!$D$2:$D$2500,Crops!$B$5,Basicdata!$H$2:$H$2500,Crops!$M25,Basicdata!$P$2:$P$2500,1,Basicdata!$Q$2:$Q$2500,0,Basicdata!$AI$2:$AI$2500,0))</f>
        <v/>
      </c>
      <c r="L31" s="1" t="str">
        <f t="shared" si="1"/>
        <v/>
      </c>
      <c r="M31" s="1" t="str">
        <f t="shared" si="2"/>
        <v/>
      </c>
      <c r="O31" s="44" t="str">
        <f>IF(COUNTIFS(Basicdata!$B$2:$B$2500,2,Basicdata!$D$2:$D$2500,Crops!$B$5,Basicdata!$H$2:$H$2500,Crops!$M25,Basicdata!$AI$2:$AI$2500,0)&gt;0,Crops!$M25,"")</f>
        <v/>
      </c>
      <c r="P31" t="str">
        <f>IF(O31="","",COUNTIFS(Basicdata!$B$2:$B$2500,2,Basicdata!$D$2:$D$2500,Crops!$B$5,Basicdata!$H$2:$H$2500,Crops!$M25,Basicdata!$AI$2:$AI$2500,0))</f>
        <v/>
      </c>
      <c r="Q31" t="str">
        <f>IF(O31="","",COUNTIFS(Basicdata!$B$2:$B$2500,2,Basicdata!$D$2:$D$2500,Crops!$B$5,Basicdata!$H$2:$H$2500,Crops!$M25,Basicdata!$O$2:$O$2500,1,Basicdata!$AI$2:$AI$2500,0))</f>
        <v/>
      </c>
      <c r="R31" t="str">
        <f>IF(O31="","",COUNTIFS(Basicdata!$B$2:$B$2500,2,Basicdata!$D$2:$D$2500,Crops!$B$5,Basicdata!$H$2:$H$2500,Crops!$M25,Basicdata!$O$2:$O$2500,2,Basicdata!$AI$2:$AI$2500,0))</f>
        <v/>
      </c>
      <c r="S31" t="str">
        <f>IF(O31="","",COUNTIFS(Basicdata!$B$2:$B$2500,2,Basicdata!$D$2:$D$2500,Crops!$B$5,Basicdata!$H$2:$H$2500,Crops!$M25,Basicdata!$O$2:$O$2500,3,Basicdata!$AI$2:$AI$2500,0))</f>
        <v/>
      </c>
      <c r="T31" t="str">
        <f>IF(O31="","",COUNTIFS(Basicdata!$B$2:$B$2500,2,Basicdata!$D$2:$D$2500,Crops!$B$5,Basicdata!$H$2:$H$2500,Crops!$M25,Basicdata!$O$2:$O$2500,4,Basicdata!$AI$2:$AI$2500,0))</f>
        <v/>
      </c>
      <c r="U31" t="str">
        <f>IF(O31="","",COUNTIFS(Basicdata!$B$2:$B$2500,2,Basicdata!$D$2:$D$2500,Crops!$B$5,Basicdata!$H$2:$H$2500,Crops!$M25,Basicdata!$O$2:$O$2500,5,Basicdata!$AI$2:$AI$2500,0))</f>
        <v/>
      </c>
      <c r="V31" s="1" t="str">
        <f>IF(O31="","",COUNTIFS(Basicdata!$B$2:$B$2500,2,Basicdata!$D$2:$D$2500,Crops!$B$5,Basicdata!$H$2:$H$2500,Crops!$M25,Basicdata!$N$2:$N$2500,3,Basicdata!$AI$2:$AI$2500,0))</f>
        <v/>
      </c>
      <c r="W31" s="1" t="str">
        <f t="shared" si="3"/>
        <v/>
      </c>
      <c r="X31" s="1" t="str">
        <f>IF(O31="","",COUNTIFS(Basicdata!$B$2:$B$2500,2,Basicdata!$D$2:$D$2500,Crops!$B$5,Basicdata!$H$2:$H$2500,Crops!$M25,Basicdata!$P$2:$P$2500,1,Basicdata!$Q$2:$Q$2500,1,Basicdata!$AI$2:$AI$2500,0))</f>
        <v/>
      </c>
      <c r="Y31" s="1" t="str">
        <f>IF(O31="","",COUNTIFS(Basicdata!$B$2:$B$2500,2,Basicdata!$D$2:$D$2500,Crops!$B$5,Basicdata!$H$2:$H$2500,Crops!$M25,Basicdata!$P$2:$P$2500,1,Basicdata!$Q$2:$Q$2500,0,Basicdata!$AI$2:$AI$2500,0))</f>
        <v/>
      </c>
      <c r="Z31" s="1" t="str">
        <f t="shared" si="4"/>
        <v/>
      </c>
      <c r="AA31" s="1" t="str">
        <f t="shared" si="5"/>
        <v/>
      </c>
    </row>
    <row r="32" spans="1:27" x14ac:dyDescent="0.3">
      <c r="A32" s="44" t="str">
        <f>IF(COUNTIFS(Basicdata!$B$2:$B$2500,1,Basicdata!$D$2:$D$2500,Crops!$B$5,Basicdata!$H$2:$H$2500,Crops!$M26,Basicdata!$AI$2:$AI$2500,0)&gt;0,Crops!$M26,"")</f>
        <v/>
      </c>
      <c r="B32" t="str">
        <f>IF(A32="","",COUNTIFS(Basicdata!$B$2:$B$2500,1,Basicdata!$D$2:$D$2500,Crops!$B$5,Basicdata!$H$2:$H$2500,Crops!$M26,Basicdata!$AI$2:$AI$2500,0))</f>
        <v/>
      </c>
      <c r="C32" t="str">
        <f>IF(A32="","",COUNTIFS(Basicdata!$B$2:$B$2500,1,Basicdata!$D$2:$D$2500,Crops!$B$5,Basicdata!$H$2:$H$2500,Crops!$M26,Basicdata!$O$2:$O$2500,1,Basicdata!$AI$2:$AI$2500,0))</f>
        <v/>
      </c>
      <c r="D32" t="str">
        <f>IF(A32="","",COUNTIFS(Basicdata!$B$2:$B$2500,1,Basicdata!$D$2:$D$2500,Crops!$B$5,Basicdata!$H$2:$H$2500,Crops!$M26,Basicdata!$O$2:$O$2500,2,Basicdata!$AI$2:$AI$2500,0))</f>
        <v/>
      </c>
      <c r="E32" t="str">
        <f>IF(A32="","",COUNTIFS(Basicdata!$B$2:$B$2500,1,Basicdata!$D$2:$D$2500,Crops!$B$5,Basicdata!$H$2:$H$2500,Crops!$M26,Basicdata!$O$2:$O$2500,3,Basicdata!$AI$2:$AI$2500,0))</f>
        <v/>
      </c>
      <c r="F32" t="str">
        <f>IF(A32="","",COUNTIFS(Basicdata!$B$2:$B$2500,1,Basicdata!$D$2:$D$2500,Crops!$B$5,Basicdata!$H$2:$H$2500,Crops!$M26,Basicdata!$O$2:$O$2500,4,Basicdata!$AI$2:$AI$2500,0))</f>
        <v/>
      </c>
      <c r="G32" t="str">
        <f>IF(A32="","",COUNTIFS(Basicdata!$B$2:$B$2500,1,Basicdata!$D$2:$D$2500,Crops!$B$5,Basicdata!$H$2:$H$2500,Crops!$M26,Basicdata!$O$2:$O$2500,5,Basicdata!$AI$2:$AI$2500,0))</f>
        <v/>
      </c>
      <c r="H32" s="1" t="str">
        <f>IF(A32="","",COUNTIFS(Basicdata!$B$2:$B$2500,1,Basicdata!$D$2:$D$2500,Crops!$B$5,Basicdata!$H$2:$H$2500,Crops!$M26,Basicdata!$N$2:$N$2500,3,Basicdata!$AI$2:$AI$2500,0))</f>
        <v/>
      </c>
      <c r="I32" s="1" t="str">
        <f t="shared" si="0"/>
        <v/>
      </c>
      <c r="J32" s="1" t="str">
        <f>IF(A32="","",COUNTIFS(Basicdata!$B$2:$B$2500,1,Basicdata!$D$2:$D$2500,Crops!$B$5,Basicdata!$H$2:$H$2500,Crops!$M26,Basicdata!$P$2:$P$2500,1,Basicdata!$Q$2:$Q$2500,1,Basicdata!$AI$2:$AI$2500,0))</f>
        <v/>
      </c>
      <c r="K32" s="1" t="str">
        <f>IF(A32="","",COUNTIFS(Basicdata!$B$2:$B$2500,1,Basicdata!$D$2:$D$2500,Crops!$B$5,Basicdata!$H$2:$H$2500,Crops!$M26,Basicdata!$P$2:$P$2500,1,Basicdata!$Q$2:$Q$2500,0,Basicdata!$AI$2:$AI$2500,0))</f>
        <v/>
      </c>
      <c r="L32" s="1" t="str">
        <f t="shared" si="1"/>
        <v/>
      </c>
      <c r="M32" s="1" t="str">
        <f t="shared" si="2"/>
        <v/>
      </c>
      <c r="O32" s="44" t="str">
        <f>IF(COUNTIFS(Basicdata!$B$2:$B$2500,2,Basicdata!$D$2:$D$2500,Crops!$B$5,Basicdata!$H$2:$H$2500,Crops!$M26,Basicdata!$AI$2:$AI$2500,0)&gt;0,Crops!$M26,"")</f>
        <v/>
      </c>
      <c r="P32" t="str">
        <f>IF(O32="","",COUNTIFS(Basicdata!$B$2:$B$2500,2,Basicdata!$D$2:$D$2500,Crops!$B$5,Basicdata!$H$2:$H$2500,Crops!$M26,Basicdata!$AI$2:$AI$2500,0))</f>
        <v/>
      </c>
      <c r="Q32" t="str">
        <f>IF(O32="","",COUNTIFS(Basicdata!$B$2:$B$2500,2,Basicdata!$D$2:$D$2500,Crops!$B$5,Basicdata!$H$2:$H$2500,Crops!$M26,Basicdata!$O$2:$O$2500,1,Basicdata!$AI$2:$AI$2500,0))</f>
        <v/>
      </c>
      <c r="R32" t="str">
        <f>IF(O32="","",COUNTIFS(Basicdata!$B$2:$B$2500,2,Basicdata!$D$2:$D$2500,Crops!$B$5,Basicdata!$H$2:$H$2500,Crops!$M26,Basicdata!$O$2:$O$2500,2,Basicdata!$AI$2:$AI$2500,0))</f>
        <v/>
      </c>
      <c r="S32" t="str">
        <f>IF(O32="","",COUNTIFS(Basicdata!$B$2:$B$2500,2,Basicdata!$D$2:$D$2500,Crops!$B$5,Basicdata!$H$2:$H$2500,Crops!$M26,Basicdata!$O$2:$O$2500,3,Basicdata!$AI$2:$AI$2500,0))</f>
        <v/>
      </c>
      <c r="T32" t="str">
        <f>IF(O32="","",COUNTIFS(Basicdata!$B$2:$B$2500,2,Basicdata!$D$2:$D$2500,Crops!$B$5,Basicdata!$H$2:$H$2500,Crops!$M26,Basicdata!$O$2:$O$2500,4,Basicdata!$AI$2:$AI$2500,0))</f>
        <v/>
      </c>
      <c r="U32" t="str">
        <f>IF(O32="","",COUNTIFS(Basicdata!$B$2:$B$2500,2,Basicdata!$D$2:$D$2500,Crops!$B$5,Basicdata!$H$2:$H$2500,Crops!$M26,Basicdata!$O$2:$O$2500,5,Basicdata!$AI$2:$AI$2500,0))</f>
        <v/>
      </c>
      <c r="V32" s="1" t="str">
        <f>IF(O32="","",COUNTIFS(Basicdata!$B$2:$B$2500,2,Basicdata!$D$2:$D$2500,Crops!$B$5,Basicdata!$H$2:$H$2500,Crops!$M26,Basicdata!$N$2:$N$2500,3,Basicdata!$AI$2:$AI$2500,0))</f>
        <v/>
      </c>
      <c r="W32" s="1" t="str">
        <f t="shared" si="3"/>
        <v/>
      </c>
      <c r="X32" s="1" t="str">
        <f>IF(O32="","",COUNTIFS(Basicdata!$B$2:$B$2500,2,Basicdata!$D$2:$D$2500,Crops!$B$5,Basicdata!$H$2:$H$2500,Crops!$M26,Basicdata!$P$2:$P$2500,1,Basicdata!$Q$2:$Q$2500,1,Basicdata!$AI$2:$AI$2500,0))</f>
        <v/>
      </c>
      <c r="Y32" s="1" t="str">
        <f>IF(O32="","",COUNTIFS(Basicdata!$B$2:$B$2500,2,Basicdata!$D$2:$D$2500,Crops!$B$5,Basicdata!$H$2:$H$2500,Crops!$M26,Basicdata!$P$2:$P$2500,1,Basicdata!$Q$2:$Q$2500,0,Basicdata!$AI$2:$AI$2500,0))</f>
        <v/>
      </c>
      <c r="Z32" s="1" t="str">
        <f t="shared" si="4"/>
        <v/>
      </c>
      <c r="AA32" s="1" t="str">
        <f t="shared" si="5"/>
        <v/>
      </c>
    </row>
    <row r="33" spans="1:27" x14ac:dyDescent="0.3">
      <c r="A33" s="44" t="str">
        <f>IF(COUNTIFS(Basicdata!$B$2:$B$2500,1,Basicdata!$D$2:$D$2500,Crops!$B$5,Basicdata!$H$2:$H$2500,Crops!$M27,Basicdata!$AI$2:$AI$2500,0)&gt;0,Crops!$M27,"")</f>
        <v/>
      </c>
      <c r="B33" t="str">
        <f>IF(A33="","",COUNTIFS(Basicdata!$B$2:$B$2500,1,Basicdata!$D$2:$D$2500,Crops!$B$5,Basicdata!$H$2:$H$2500,Crops!$M27,Basicdata!$AI$2:$AI$2500,0))</f>
        <v/>
      </c>
      <c r="C33" t="str">
        <f>IF(A33="","",COUNTIFS(Basicdata!$B$2:$B$2500,1,Basicdata!$D$2:$D$2500,Crops!$B$5,Basicdata!$H$2:$H$2500,Crops!$M27,Basicdata!$O$2:$O$2500,1,Basicdata!$AI$2:$AI$2500,0))</f>
        <v/>
      </c>
      <c r="D33" t="str">
        <f>IF(A33="","",COUNTIFS(Basicdata!$B$2:$B$2500,1,Basicdata!$D$2:$D$2500,Crops!$B$5,Basicdata!$H$2:$H$2500,Crops!$M27,Basicdata!$O$2:$O$2500,2,Basicdata!$AI$2:$AI$2500,0))</f>
        <v/>
      </c>
      <c r="E33" t="str">
        <f>IF(A33="","",COUNTIFS(Basicdata!$B$2:$B$2500,1,Basicdata!$D$2:$D$2500,Crops!$B$5,Basicdata!$H$2:$H$2500,Crops!$M27,Basicdata!$O$2:$O$2500,3,Basicdata!$AI$2:$AI$2500,0))</f>
        <v/>
      </c>
      <c r="F33" t="str">
        <f>IF(A33="","",COUNTIFS(Basicdata!$B$2:$B$2500,1,Basicdata!$D$2:$D$2500,Crops!$B$5,Basicdata!$H$2:$H$2500,Crops!$M27,Basicdata!$O$2:$O$2500,4,Basicdata!$AI$2:$AI$2500,0))</f>
        <v/>
      </c>
      <c r="G33" t="str">
        <f>IF(A33="","",COUNTIFS(Basicdata!$B$2:$B$2500,1,Basicdata!$D$2:$D$2500,Crops!$B$5,Basicdata!$H$2:$H$2500,Crops!$M27,Basicdata!$O$2:$O$2500,5,Basicdata!$AI$2:$AI$2500,0))</f>
        <v/>
      </c>
      <c r="H33" s="1" t="str">
        <f>IF(A33="","",COUNTIFS(Basicdata!$B$2:$B$2500,1,Basicdata!$D$2:$D$2500,Crops!$B$5,Basicdata!$H$2:$H$2500,Crops!$M27,Basicdata!$N$2:$N$2500,3,Basicdata!$AI$2:$AI$2500,0))</f>
        <v/>
      </c>
      <c r="I33" s="1" t="str">
        <f t="shared" si="0"/>
        <v/>
      </c>
      <c r="J33" s="1" t="str">
        <f>IF(A33="","",COUNTIFS(Basicdata!$B$2:$B$2500,1,Basicdata!$D$2:$D$2500,Crops!$B$5,Basicdata!$H$2:$H$2500,Crops!$M27,Basicdata!$P$2:$P$2500,1,Basicdata!$Q$2:$Q$2500,1,Basicdata!$AI$2:$AI$2500,0))</f>
        <v/>
      </c>
      <c r="K33" s="1" t="str">
        <f>IF(A33="","",COUNTIFS(Basicdata!$B$2:$B$2500,1,Basicdata!$D$2:$D$2500,Crops!$B$5,Basicdata!$H$2:$H$2500,Crops!$M27,Basicdata!$P$2:$P$2500,1,Basicdata!$Q$2:$Q$2500,0,Basicdata!$AI$2:$AI$2500,0))</f>
        <v/>
      </c>
      <c r="L33" s="1" t="str">
        <f t="shared" si="1"/>
        <v/>
      </c>
      <c r="M33" s="1" t="str">
        <f t="shared" si="2"/>
        <v/>
      </c>
      <c r="O33" s="44" t="str">
        <f>IF(COUNTIFS(Basicdata!$B$2:$B$2500,2,Basicdata!$D$2:$D$2500,Crops!$B$5,Basicdata!$H$2:$H$2500,Crops!$M27,Basicdata!$AI$2:$AI$2500,0)&gt;0,Crops!$M27,"")</f>
        <v/>
      </c>
      <c r="P33" t="str">
        <f>IF(O33="","",COUNTIFS(Basicdata!$B$2:$B$2500,2,Basicdata!$D$2:$D$2500,Crops!$B$5,Basicdata!$H$2:$H$2500,Crops!$M27,Basicdata!$AI$2:$AI$2500,0))</f>
        <v/>
      </c>
      <c r="Q33" t="str">
        <f>IF(O33="","",COUNTIFS(Basicdata!$B$2:$B$2500,2,Basicdata!$D$2:$D$2500,Crops!$B$5,Basicdata!$H$2:$H$2500,Crops!$M27,Basicdata!$O$2:$O$2500,1,Basicdata!$AI$2:$AI$2500,0))</f>
        <v/>
      </c>
      <c r="R33" t="str">
        <f>IF(O33="","",COUNTIFS(Basicdata!$B$2:$B$2500,2,Basicdata!$D$2:$D$2500,Crops!$B$5,Basicdata!$H$2:$H$2500,Crops!$M27,Basicdata!$O$2:$O$2500,2,Basicdata!$AI$2:$AI$2500,0))</f>
        <v/>
      </c>
      <c r="S33" t="str">
        <f>IF(O33="","",COUNTIFS(Basicdata!$B$2:$B$2500,2,Basicdata!$D$2:$D$2500,Crops!$B$5,Basicdata!$H$2:$H$2500,Crops!$M27,Basicdata!$O$2:$O$2500,3,Basicdata!$AI$2:$AI$2500,0))</f>
        <v/>
      </c>
      <c r="T33" t="str">
        <f>IF(O33="","",COUNTIFS(Basicdata!$B$2:$B$2500,2,Basicdata!$D$2:$D$2500,Crops!$B$5,Basicdata!$H$2:$H$2500,Crops!$M27,Basicdata!$O$2:$O$2500,4,Basicdata!$AI$2:$AI$2500,0))</f>
        <v/>
      </c>
      <c r="U33" t="str">
        <f>IF(O33="","",COUNTIFS(Basicdata!$B$2:$B$2500,2,Basicdata!$D$2:$D$2500,Crops!$B$5,Basicdata!$H$2:$H$2500,Crops!$M27,Basicdata!$O$2:$O$2500,5,Basicdata!$AI$2:$AI$2500,0))</f>
        <v/>
      </c>
      <c r="V33" s="1" t="str">
        <f>IF(O33="","",COUNTIFS(Basicdata!$B$2:$B$2500,2,Basicdata!$D$2:$D$2500,Crops!$B$5,Basicdata!$H$2:$H$2500,Crops!$M27,Basicdata!$N$2:$N$2500,3,Basicdata!$AI$2:$AI$2500,0))</f>
        <v/>
      </c>
      <c r="W33" s="1" t="str">
        <f t="shared" si="3"/>
        <v/>
      </c>
      <c r="X33" s="1" t="str">
        <f>IF(O33="","",COUNTIFS(Basicdata!$B$2:$B$2500,2,Basicdata!$D$2:$D$2500,Crops!$B$5,Basicdata!$H$2:$H$2500,Crops!$M27,Basicdata!$P$2:$P$2500,1,Basicdata!$Q$2:$Q$2500,1,Basicdata!$AI$2:$AI$2500,0))</f>
        <v/>
      </c>
      <c r="Y33" s="1" t="str">
        <f>IF(O33="","",COUNTIFS(Basicdata!$B$2:$B$2500,2,Basicdata!$D$2:$D$2500,Crops!$B$5,Basicdata!$H$2:$H$2500,Crops!$M27,Basicdata!$P$2:$P$2500,1,Basicdata!$Q$2:$Q$2500,0,Basicdata!$AI$2:$AI$2500,0))</f>
        <v/>
      </c>
      <c r="Z33" s="1" t="str">
        <f t="shared" si="4"/>
        <v/>
      </c>
      <c r="AA33" s="1" t="str">
        <f t="shared" si="5"/>
        <v/>
      </c>
    </row>
    <row r="34" spans="1:27" x14ac:dyDescent="0.3">
      <c r="A34" s="44" t="str">
        <f>IF(COUNTIFS(Basicdata!$B$2:$B$2500,1,Basicdata!$D$2:$D$2500,Crops!$B$5,Basicdata!$H$2:$H$2500,Crops!$M28,Basicdata!$AI$2:$AI$2500,0)&gt;0,Crops!$M28,"")</f>
        <v/>
      </c>
      <c r="B34" t="str">
        <f>IF(A34="","",COUNTIFS(Basicdata!$B$2:$B$2500,1,Basicdata!$D$2:$D$2500,Crops!$B$5,Basicdata!$H$2:$H$2500,Crops!$M28,Basicdata!$AI$2:$AI$2500,0))</f>
        <v/>
      </c>
      <c r="C34" t="str">
        <f>IF(A34="","",COUNTIFS(Basicdata!$B$2:$B$2500,1,Basicdata!$D$2:$D$2500,Crops!$B$5,Basicdata!$H$2:$H$2500,Crops!$M28,Basicdata!$O$2:$O$2500,1,Basicdata!$AI$2:$AI$2500,0))</f>
        <v/>
      </c>
      <c r="D34" t="str">
        <f>IF(A34="","",COUNTIFS(Basicdata!$B$2:$B$2500,1,Basicdata!$D$2:$D$2500,Crops!$B$5,Basicdata!$H$2:$H$2500,Crops!$M28,Basicdata!$O$2:$O$2500,2,Basicdata!$AI$2:$AI$2500,0))</f>
        <v/>
      </c>
      <c r="E34" t="str">
        <f>IF(A34="","",COUNTIFS(Basicdata!$B$2:$B$2500,1,Basicdata!$D$2:$D$2500,Crops!$B$5,Basicdata!$H$2:$H$2500,Crops!$M28,Basicdata!$O$2:$O$2500,3,Basicdata!$AI$2:$AI$2500,0))</f>
        <v/>
      </c>
      <c r="F34" t="str">
        <f>IF(A34="","",COUNTIFS(Basicdata!$B$2:$B$2500,1,Basicdata!$D$2:$D$2500,Crops!$B$5,Basicdata!$H$2:$H$2500,Crops!$M28,Basicdata!$O$2:$O$2500,4,Basicdata!$AI$2:$AI$2500,0))</f>
        <v/>
      </c>
      <c r="G34" t="str">
        <f>IF(A34="","",COUNTIFS(Basicdata!$B$2:$B$2500,1,Basicdata!$D$2:$D$2500,Crops!$B$5,Basicdata!$H$2:$H$2500,Crops!$M28,Basicdata!$O$2:$O$2500,5,Basicdata!$AI$2:$AI$2500,0))</f>
        <v/>
      </c>
      <c r="H34" s="1" t="str">
        <f>IF(A34="","",COUNTIFS(Basicdata!$B$2:$B$2500,1,Basicdata!$D$2:$D$2500,Crops!$B$5,Basicdata!$H$2:$H$2500,Crops!$M28,Basicdata!$N$2:$N$2500,3,Basicdata!$AI$2:$AI$2500,0))</f>
        <v/>
      </c>
      <c r="I34" s="1" t="str">
        <f t="shared" si="0"/>
        <v/>
      </c>
      <c r="J34" s="1" t="str">
        <f>IF(A34="","",COUNTIFS(Basicdata!$B$2:$B$2500,1,Basicdata!$D$2:$D$2500,Crops!$B$5,Basicdata!$H$2:$H$2500,Crops!$M28,Basicdata!$P$2:$P$2500,1,Basicdata!$Q$2:$Q$2500,1,Basicdata!$AI$2:$AI$2500,0))</f>
        <v/>
      </c>
      <c r="K34" s="1" t="str">
        <f>IF(A34="","",COUNTIFS(Basicdata!$B$2:$B$2500,1,Basicdata!$D$2:$D$2500,Crops!$B$5,Basicdata!$H$2:$H$2500,Crops!$M28,Basicdata!$P$2:$P$2500,1,Basicdata!$Q$2:$Q$2500,0,Basicdata!$AI$2:$AI$2500,0))</f>
        <v/>
      </c>
      <c r="L34" s="1" t="str">
        <f t="shared" si="1"/>
        <v/>
      </c>
      <c r="M34" s="1" t="str">
        <f t="shared" si="2"/>
        <v/>
      </c>
      <c r="O34" s="44" t="str">
        <f>IF(COUNTIFS(Basicdata!$B$2:$B$2500,2,Basicdata!$D$2:$D$2500,Crops!$B$5,Basicdata!$H$2:$H$2500,Crops!$M28,Basicdata!$AI$2:$AI$2500,0)&gt;0,Crops!$M28,"")</f>
        <v/>
      </c>
      <c r="P34" t="str">
        <f>IF(O34="","",COUNTIFS(Basicdata!$B$2:$B$2500,2,Basicdata!$D$2:$D$2500,Crops!$B$5,Basicdata!$H$2:$H$2500,Crops!$M28,Basicdata!$AI$2:$AI$2500,0))</f>
        <v/>
      </c>
      <c r="Q34" t="str">
        <f>IF(O34="","",COUNTIFS(Basicdata!$B$2:$B$2500,2,Basicdata!$D$2:$D$2500,Crops!$B$5,Basicdata!$H$2:$H$2500,Crops!$M28,Basicdata!$O$2:$O$2500,1,Basicdata!$AI$2:$AI$2500,0))</f>
        <v/>
      </c>
      <c r="R34" t="str">
        <f>IF(O34="","",COUNTIFS(Basicdata!$B$2:$B$2500,2,Basicdata!$D$2:$D$2500,Crops!$B$5,Basicdata!$H$2:$H$2500,Crops!$M28,Basicdata!$O$2:$O$2500,2,Basicdata!$AI$2:$AI$2500,0))</f>
        <v/>
      </c>
      <c r="S34" t="str">
        <f>IF(O34="","",COUNTIFS(Basicdata!$B$2:$B$2500,2,Basicdata!$D$2:$D$2500,Crops!$B$5,Basicdata!$H$2:$H$2500,Crops!$M28,Basicdata!$O$2:$O$2500,3,Basicdata!$AI$2:$AI$2500,0))</f>
        <v/>
      </c>
      <c r="T34" t="str">
        <f>IF(O34="","",COUNTIFS(Basicdata!$B$2:$B$2500,2,Basicdata!$D$2:$D$2500,Crops!$B$5,Basicdata!$H$2:$H$2500,Crops!$M28,Basicdata!$O$2:$O$2500,4,Basicdata!$AI$2:$AI$2500,0))</f>
        <v/>
      </c>
      <c r="U34" t="str">
        <f>IF(O34="","",COUNTIFS(Basicdata!$B$2:$B$2500,2,Basicdata!$D$2:$D$2500,Crops!$B$5,Basicdata!$H$2:$H$2500,Crops!$M28,Basicdata!$O$2:$O$2500,5,Basicdata!$AI$2:$AI$2500,0))</f>
        <v/>
      </c>
      <c r="V34" s="1" t="str">
        <f>IF(O34="","",COUNTIFS(Basicdata!$B$2:$B$2500,2,Basicdata!$D$2:$D$2500,Crops!$B$5,Basicdata!$H$2:$H$2500,Crops!$M28,Basicdata!$N$2:$N$2500,3,Basicdata!$AI$2:$AI$2500,0))</f>
        <v/>
      </c>
      <c r="W34" s="1" t="str">
        <f t="shared" si="3"/>
        <v/>
      </c>
      <c r="X34" s="1" t="str">
        <f>IF(O34="","",COUNTIFS(Basicdata!$B$2:$B$2500,2,Basicdata!$D$2:$D$2500,Crops!$B$5,Basicdata!$H$2:$H$2500,Crops!$M28,Basicdata!$P$2:$P$2500,1,Basicdata!$Q$2:$Q$2500,1,Basicdata!$AI$2:$AI$2500,0))</f>
        <v/>
      </c>
      <c r="Y34" s="1" t="str">
        <f>IF(O34="","",COUNTIFS(Basicdata!$B$2:$B$2500,2,Basicdata!$D$2:$D$2500,Crops!$B$5,Basicdata!$H$2:$H$2500,Crops!$M28,Basicdata!$P$2:$P$2500,1,Basicdata!$Q$2:$Q$2500,0,Basicdata!$AI$2:$AI$2500,0))</f>
        <v/>
      </c>
      <c r="Z34" s="1" t="str">
        <f t="shared" si="4"/>
        <v/>
      </c>
      <c r="AA34" s="1" t="str">
        <f t="shared" si="5"/>
        <v/>
      </c>
    </row>
    <row r="35" spans="1:27" x14ac:dyDescent="0.3">
      <c r="A35" s="44" t="str">
        <f>IF(COUNTIFS(Basicdata!$B$2:$B$2500,1,Basicdata!$D$2:$D$2500,Crops!$B$5,Basicdata!$H$2:$H$2500,Crops!$M29,Basicdata!$AI$2:$AI$2500,0)&gt;0,Crops!$M29,"")</f>
        <v/>
      </c>
      <c r="B35" t="str">
        <f>IF(A35="","",COUNTIFS(Basicdata!$B$2:$B$2500,1,Basicdata!$D$2:$D$2500,Crops!$B$5,Basicdata!$H$2:$H$2500,Crops!$M29,Basicdata!$AI$2:$AI$2500,0))</f>
        <v/>
      </c>
      <c r="C35" t="str">
        <f>IF(A35="","",COUNTIFS(Basicdata!$B$2:$B$2500,1,Basicdata!$D$2:$D$2500,Crops!$B$5,Basicdata!$H$2:$H$2500,Crops!$M29,Basicdata!$O$2:$O$2500,1,Basicdata!$AI$2:$AI$2500,0))</f>
        <v/>
      </c>
      <c r="D35" t="str">
        <f>IF(A35="","",COUNTIFS(Basicdata!$B$2:$B$2500,1,Basicdata!$D$2:$D$2500,Crops!$B$5,Basicdata!$H$2:$H$2500,Crops!$M29,Basicdata!$O$2:$O$2500,2,Basicdata!$AI$2:$AI$2500,0))</f>
        <v/>
      </c>
      <c r="E35" t="str">
        <f>IF(A35="","",COUNTIFS(Basicdata!$B$2:$B$2500,1,Basicdata!$D$2:$D$2500,Crops!$B$5,Basicdata!$H$2:$H$2500,Crops!$M29,Basicdata!$O$2:$O$2500,3,Basicdata!$AI$2:$AI$2500,0))</f>
        <v/>
      </c>
      <c r="F35" t="str">
        <f>IF(A35="","",COUNTIFS(Basicdata!$B$2:$B$2500,1,Basicdata!$D$2:$D$2500,Crops!$B$5,Basicdata!$H$2:$H$2500,Crops!$M29,Basicdata!$O$2:$O$2500,4,Basicdata!$AI$2:$AI$2500,0))</f>
        <v/>
      </c>
      <c r="G35" t="str">
        <f>IF(A35="","",COUNTIFS(Basicdata!$B$2:$B$2500,1,Basicdata!$D$2:$D$2500,Crops!$B$5,Basicdata!$H$2:$H$2500,Crops!$M29,Basicdata!$O$2:$O$2500,5,Basicdata!$AI$2:$AI$2500,0))</f>
        <v/>
      </c>
      <c r="H35" s="1" t="str">
        <f>IF(A35="","",COUNTIFS(Basicdata!$B$2:$B$2500,1,Basicdata!$D$2:$D$2500,Crops!$B$5,Basicdata!$H$2:$H$2500,Crops!$M29,Basicdata!$N$2:$N$2500,3,Basicdata!$AI$2:$AI$2500,0))</f>
        <v/>
      </c>
      <c r="I35" s="1" t="str">
        <f t="shared" si="0"/>
        <v/>
      </c>
      <c r="J35" s="1" t="str">
        <f>IF(A35="","",COUNTIFS(Basicdata!$B$2:$B$2500,1,Basicdata!$D$2:$D$2500,Crops!$B$5,Basicdata!$H$2:$H$2500,Crops!$M29,Basicdata!$P$2:$P$2500,1,Basicdata!$Q$2:$Q$2500,1,Basicdata!$AI$2:$AI$2500,0))</f>
        <v/>
      </c>
      <c r="K35" s="1" t="str">
        <f>IF(A35="","",COUNTIFS(Basicdata!$B$2:$B$2500,1,Basicdata!$D$2:$D$2500,Crops!$B$5,Basicdata!$H$2:$H$2500,Crops!$M29,Basicdata!$P$2:$P$2500,1,Basicdata!$Q$2:$Q$2500,0,Basicdata!$AI$2:$AI$2500,0))</f>
        <v/>
      </c>
      <c r="L35" s="1" t="str">
        <f t="shared" si="1"/>
        <v/>
      </c>
      <c r="M35" s="1" t="str">
        <f t="shared" si="2"/>
        <v/>
      </c>
      <c r="O35" s="44" t="str">
        <f>IF(COUNTIFS(Basicdata!$B$2:$B$2500,2,Basicdata!$D$2:$D$2500,Crops!$B$5,Basicdata!$H$2:$H$2500,Crops!$M29,Basicdata!$AI$2:$AI$2500,0)&gt;0,Crops!$M29,"")</f>
        <v/>
      </c>
      <c r="P35" t="str">
        <f>IF(O35="","",COUNTIFS(Basicdata!$B$2:$B$2500,2,Basicdata!$D$2:$D$2500,Crops!$B$5,Basicdata!$H$2:$H$2500,Crops!$M29,Basicdata!$AI$2:$AI$2500,0))</f>
        <v/>
      </c>
      <c r="Q35" t="str">
        <f>IF(O35="","",COUNTIFS(Basicdata!$B$2:$B$2500,2,Basicdata!$D$2:$D$2500,Crops!$B$5,Basicdata!$H$2:$H$2500,Crops!$M29,Basicdata!$O$2:$O$2500,1,Basicdata!$AI$2:$AI$2500,0))</f>
        <v/>
      </c>
      <c r="R35" t="str">
        <f>IF(O35="","",COUNTIFS(Basicdata!$B$2:$B$2500,2,Basicdata!$D$2:$D$2500,Crops!$B$5,Basicdata!$H$2:$H$2500,Crops!$M29,Basicdata!$O$2:$O$2500,2,Basicdata!$AI$2:$AI$2500,0))</f>
        <v/>
      </c>
      <c r="S35" t="str">
        <f>IF(O35="","",COUNTIFS(Basicdata!$B$2:$B$2500,2,Basicdata!$D$2:$D$2500,Crops!$B$5,Basicdata!$H$2:$H$2500,Crops!$M29,Basicdata!$O$2:$O$2500,3,Basicdata!$AI$2:$AI$2500,0))</f>
        <v/>
      </c>
      <c r="T35" t="str">
        <f>IF(O35="","",COUNTIFS(Basicdata!$B$2:$B$2500,2,Basicdata!$D$2:$D$2500,Crops!$B$5,Basicdata!$H$2:$H$2500,Crops!$M29,Basicdata!$O$2:$O$2500,4,Basicdata!$AI$2:$AI$2500,0))</f>
        <v/>
      </c>
      <c r="U35" t="str">
        <f>IF(O35="","",COUNTIFS(Basicdata!$B$2:$B$2500,2,Basicdata!$D$2:$D$2500,Crops!$B$5,Basicdata!$H$2:$H$2500,Crops!$M29,Basicdata!$O$2:$O$2500,5,Basicdata!$AI$2:$AI$2500,0))</f>
        <v/>
      </c>
      <c r="V35" s="1" t="str">
        <f>IF(O35="","",COUNTIFS(Basicdata!$B$2:$B$2500,2,Basicdata!$D$2:$D$2500,Crops!$B$5,Basicdata!$H$2:$H$2500,Crops!$M29,Basicdata!$N$2:$N$2500,3,Basicdata!$AI$2:$AI$2500,0))</f>
        <v/>
      </c>
      <c r="W35" s="1" t="str">
        <f t="shared" si="3"/>
        <v/>
      </c>
      <c r="X35" s="1" t="str">
        <f>IF(O35="","",COUNTIFS(Basicdata!$B$2:$B$2500,2,Basicdata!$D$2:$D$2500,Crops!$B$5,Basicdata!$H$2:$H$2500,Crops!$M29,Basicdata!$P$2:$P$2500,1,Basicdata!$Q$2:$Q$2500,1,Basicdata!$AI$2:$AI$2500,0))</f>
        <v/>
      </c>
      <c r="Y35" s="1" t="str">
        <f>IF(O35="","",COUNTIFS(Basicdata!$B$2:$B$2500,2,Basicdata!$D$2:$D$2500,Crops!$B$5,Basicdata!$H$2:$H$2500,Crops!$M29,Basicdata!$P$2:$P$2500,1,Basicdata!$Q$2:$Q$2500,0,Basicdata!$AI$2:$AI$2500,0))</f>
        <v/>
      </c>
      <c r="Z35" s="1" t="str">
        <f t="shared" si="4"/>
        <v/>
      </c>
      <c r="AA35" s="1" t="str">
        <f t="shared" si="5"/>
        <v/>
      </c>
    </row>
    <row r="36" spans="1:27" x14ac:dyDescent="0.3">
      <c r="A36" s="44" t="str">
        <f>IF(COUNTIFS(Basicdata!$B$2:$B$2500,1,Basicdata!$D$2:$D$2500,Crops!$B$5,Basicdata!$H$2:$H$2500,Crops!$M30,Basicdata!$AI$2:$AI$2500,0)&gt;0,Crops!$M30,"")</f>
        <v/>
      </c>
      <c r="B36" t="str">
        <f>IF(A36="","",COUNTIFS(Basicdata!$B$2:$B$2500,1,Basicdata!$D$2:$D$2500,Crops!$B$5,Basicdata!$H$2:$H$2500,Crops!$M30,Basicdata!$AI$2:$AI$2500,0))</f>
        <v/>
      </c>
      <c r="C36" t="str">
        <f>IF(A36="","",COUNTIFS(Basicdata!$B$2:$B$2500,1,Basicdata!$D$2:$D$2500,Crops!$B$5,Basicdata!$H$2:$H$2500,Crops!$M30,Basicdata!$O$2:$O$2500,1,Basicdata!$AI$2:$AI$2500,0))</f>
        <v/>
      </c>
      <c r="D36" t="str">
        <f>IF(A36="","",COUNTIFS(Basicdata!$B$2:$B$2500,1,Basicdata!$D$2:$D$2500,Crops!$B$5,Basicdata!$H$2:$H$2500,Crops!$M30,Basicdata!$O$2:$O$2500,2,Basicdata!$AI$2:$AI$2500,0))</f>
        <v/>
      </c>
      <c r="E36" t="str">
        <f>IF(A36="","",COUNTIFS(Basicdata!$B$2:$B$2500,1,Basicdata!$D$2:$D$2500,Crops!$B$5,Basicdata!$H$2:$H$2500,Crops!$M30,Basicdata!$O$2:$O$2500,3,Basicdata!$AI$2:$AI$2500,0))</f>
        <v/>
      </c>
      <c r="F36" t="str">
        <f>IF(A36="","",COUNTIFS(Basicdata!$B$2:$B$2500,1,Basicdata!$D$2:$D$2500,Crops!$B$5,Basicdata!$H$2:$H$2500,Crops!$M30,Basicdata!$O$2:$O$2500,4,Basicdata!$AI$2:$AI$2500,0))</f>
        <v/>
      </c>
      <c r="G36" t="str">
        <f>IF(A36="","",COUNTIFS(Basicdata!$B$2:$B$2500,1,Basicdata!$D$2:$D$2500,Crops!$B$5,Basicdata!$H$2:$H$2500,Crops!$M30,Basicdata!$O$2:$O$2500,5,Basicdata!$AI$2:$AI$2500,0))</f>
        <v/>
      </c>
      <c r="H36" s="1" t="str">
        <f>IF(A36="","",COUNTIFS(Basicdata!$B$2:$B$2500,1,Basicdata!$D$2:$D$2500,Crops!$B$5,Basicdata!$H$2:$H$2500,Crops!$M30,Basicdata!$N$2:$N$2500,3,Basicdata!$AI$2:$AI$2500,0))</f>
        <v/>
      </c>
      <c r="I36" s="1" t="str">
        <f t="shared" si="0"/>
        <v/>
      </c>
      <c r="J36" s="1" t="str">
        <f>IF(A36="","",COUNTIFS(Basicdata!$B$2:$B$2500,1,Basicdata!$D$2:$D$2500,Crops!$B$5,Basicdata!$H$2:$H$2500,Crops!$M30,Basicdata!$P$2:$P$2500,1,Basicdata!$Q$2:$Q$2500,1,Basicdata!$AI$2:$AI$2500,0))</f>
        <v/>
      </c>
      <c r="K36" s="1" t="str">
        <f>IF(A36="","",COUNTIFS(Basicdata!$B$2:$B$2500,1,Basicdata!$D$2:$D$2500,Crops!$B$5,Basicdata!$H$2:$H$2500,Crops!$M30,Basicdata!$P$2:$P$2500,1,Basicdata!$Q$2:$Q$2500,0,Basicdata!$AI$2:$AI$2500,0))</f>
        <v/>
      </c>
      <c r="L36" s="1" t="str">
        <f t="shared" si="1"/>
        <v/>
      </c>
      <c r="M36" s="1" t="str">
        <f t="shared" si="2"/>
        <v/>
      </c>
      <c r="O36" s="44" t="str">
        <f>IF(COUNTIFS(Basicdata!$B$2:$B$2500,2,Basicdata!$D$2:$D$2500,Crops!$B$5,Basicdata!$H$2:$H$2500,Crops!$M30,Basicdata!$AI$2:$AI$2500,0)&gt;0,Crops!$M30,"")</f>
        <v/>
      </c>
      <c r="P36" t="str">
        <f>IF(O36="","",COUNTIFS(Basicdata!$B$2:$B$2500,2,Basicdata!$D$2:$D$2500,Crops!$B$5,Basicdata!$H$2:$H$2500,Crops!$M30,Basicdata!$AI$2:$AI$2500,0))</f>
        <v/>
      </c>
      <c r="Q36" t="str">
        <f>IF(O36="","",COUNTIFS(Basicdata!$B$2:$B$2500,2,Basicdata!$D$2:$D$2500,Crops!$B$5,Basicdata!$H$2:$H$2500,Crops!$M30,Basicdata!$O$2:$O$2500,1,Basicdata!$AI$2:$AI$2500,0))</f>
        <v/>
      </c>
      <c r="R36" t="str">
        <f>IF(O36="","",COUNTIFS(Basicdata!$B$2:$B$2500,2,Basicdata!$D$2:$D$2500,Crops!$B$5,Basicdata!$H$2:$H$2500,Crops!$M30,Basicdata!$O$2:$O$2500,2,Basicdata!$AI$2:$AI$2500,0))</f>
        <v/>
      </c>
      <c r="S36" t="str">
        <f>IF(O36="","",COUNTIFS(Basicdata!$B$2:$B$2500,2,Basicdata!$D$2:$D$2500,Crops!$B$5,Basicdata!$H$2:$H$2500,Crops!$M30,Basicdata!$O$2:$O$2500,3,Basicdata!$AI$2:$AI$2500,0))</f>
        <v/>
      </c>
      <c r="T36" t="str">
        <f>IF(O36="","",COUNTIFS(Basicdata!$B$2:$B$2500,2,Basicdata!$D$2:$D$2500,Crops!$B$5,Basicdata!$H$2:$H$2500,Crops!$M30,Basicdata!$O$2:$O$2500,4,Basicdata!$AI$2:$AI$2500,0))</f>
        <v/>
      </c>
      <c r="U36" t="str">
        <f>IF(O36="","",COUNTIFS(Basicdata!$B$2:$B$2500,2,Basicdata!$D$2:$D$2500,Crops!$B$5,Basicdata!$H$2:$H$2500,Crops!$M30,Basicdata!$O$2:$O$2500,5,Basicdata!$AI$2:$AI$2500,0))</f>
        <v/>
      </c>
      <c r="V36" s="1" t="str">
        <f>IF(O36="","",COUNTIFS(Basicdata!$B$2:$B$2500,2,Basicdata!$D$2:$D$2500,Crops!$B$5,Basicdata!$H$2:$H$2500,Crops!$M30,Basicdata!$N$2:$N$2500,3,Basicdata!$AI$2:$AI$2500,0))</f>
        <v/>
      </c>
      <c r="W36" s="1" t="str">
        <f t="shared" si="3"/>
        <v/>
      </c>
      <c r="X36" s="1" t="str">
        <f>IF(O36="","",COUNTIFS(Basicdata!$B$2:$B$2500,2,Basicdata!$D$2:$D$2500,Crops!$B$5,Basicdata!$H$2:$H$2500,Crops!$M30,Basicdata!$P$2:$P$2500,1,Basicdata!$Q$2:$Q$2500,1,Basicdata!$AI$2:$AI$2500,0))</f>
        <v/>
      </c>
      <c r="Y36" s="1" t="str">
        <f>IF(O36="","",COUNTIFS(Basicdata!$B$2:$B$2500,2,Basicdata!$D$2:$D$2500,Crops!$B$5,Basicdata!$H$2:$H$2500,Crops!$M30,Basicdata!$P$2:$P$2500,1,Basicdata!$Q$2:$Q$2500,0,Basicdata!$AI$2:$AI$2500,0))</f>
        <v/>
      </c>
      <c r="Z36" s="1" t="str">
        <f t="shared" si="4"/>
        <v/>
      </c>
      <c r="AA36" s="1" t="str">
        <f t="shared" si="5"/>
        <v/>
      </c>
    </row>
    <row r="37" spans="1:27" x14ac:dyDescent="0.3">
      <c r="A37" s="44" t="str">
        <f>IF(COUNTIFS(Basicdata!$B$2:$B$2500,1,Basicdata!$D$2:$D$2500,Crops!$B$5,Basicdata!$H$2:$H$2500,Crops!$M31,Basicdata!$AI$2:$AI$2500,0)&gt;0,Crops!$M31,"")</f>
        <v/>
      </c>
      <c r="B37" t="str">
        <f>IF(A37="","",COUNTIFS(Basicdata!$B$2:$B$2500,1,Basicdata!$D$2:$D$2500,Crops!$B$5,Basicdata!$H$2:$H$2500,Crops!$M31,Basicdata!$AI$2:$AI$2500,0))</f>
        <v/>
      </c>
      <c r="C37" t="str">
        <f>IF(A37="","",COUNTIFS(Basicdata!$B$2:$B$2500,1,Basicdata!$D$2:$D$2500,Crops!$B$5,Basicdata!$H$2:$H$2500,Crops!$M31,Basicdata!$O$2:$O$2500,1,Basicdata!$AI$2:$AI$2500,0))</f>
        <v/>
      </c>
      <c r="D37" t="str">
        <f>IF(A37="","",COUNTIFS(Basicdata!$B$2:$B$2500,1,Basicdata!$D$2:$D$2500,Crops!$B$5,Basicdata!$H$2:$H$2500,Crops!$M31,Basicdata!$O$2:$O$2500,2,Basicdata!$AI$2:$AI$2500,0))</f>
        <v/>
      </c>
      <c r="E37" t="str">
        <f>IF(A37="","",COUNTIFS(Basicdata!$B$2:$B$2500,1,Basicdata!$D$2:$D$2500,Crops!$B$5,Basicdata!$H$2:$H$2500,Crops!$M31,Basicdata!$O$2:$O$2500,3,Basicdata!$AI$2:$AI$2500,0))</f>
        <v/>
      </c>
      <c r="F37" t="str">
        <f>IF(A37="","",COUNTIFS(Basicdata!$B$2:$B$2500,1,Basicdata!$D$2:$D$2500,Crops!$B$5,Basicdata!$H$2:$H$2500,Crops!$M31,Basicdata!$O$2:$O$2500,4,Basicdata!$AI$2:$AI$2500,0))</f>
        <v/>
      </c>
      <c r="G37" t="str">
        <f>IF(A37="","",COUNTIFS(Basicdata!$B$2:$B$2500,1,Basicdata!$D$2:$D$2500,Crops!$B$5,Basicdata!$H$2:$H$2500,Crops!$M31,Basicdata!$O$2:$O$2500,5,Basicdata!$AI$2:$AI$2500,0))</f>
        <v/>
      </c>
      <c r="H37" s="1" t="str">
        <f>IF(A37="","",COUNTIFS(Basicdata!$B$2:$B$2500,1,Basicdata!$D$2:$D$2500,Crops!$B$5,Basicdata!$H$2:$H$2500,Crops!$M31,Basicdata!$N$2:$N$2500,3,Basicdata!$AI$2:$AI$2500,0))</f>
        <v/>
      </c>
      <c r="I37" s="1" t="str">
        <f t="shared" si="0"/>
        <v/>
      </c>
      <c r="J37" s="1" t="str">
        <f>IF(A37="","",COUNTIFS(Basicdata!$B$2:$B$2500,1,Basicdata!$D$2:$D$2500,Crops!$B$5,Basicdata!$H$2:$H$2500,Crops!$M31,Basicdata!$P$2:$P$2500,1,Basicdata!$Q$2:$Q$2500,1,Basicdata!$AI$2:$AI$2500,0))</f>
        <v/>
      </c>
      <c r="K37" s="1" t="str">
        <f>IF(A37="","",COUNTIFS(Basicdata!$B$2:$B$2500,1,Basicdata!$D$2:$D$2500,Crops!$B$5,Basicdata!$H$2:$H$2500,Crops!$M31,Basicdata!$P$2:$P$2500,1,Basicdata!$Q$2:$Q$2500,0,Basicdata!$AI$2:$AI$2500,0))</f>
        <v/>
      </c>
      <c r="L37" s="1" t="str">
        <f t="shared" si="1"/>
        <v/>
      </c>
      <c r="M37" s="1" t="str">
        <f t="shared" si="2"/>
        <v/>
      </c>
      <c r="O37" s="44" t="str">
        <f>IF(COUNTIFS(Basicdata!$B$2:$B$2500,2,Basicdata!$D$2:$D$2500,Crops!$B$5,Basicdata!$H$2:$H$2500,Crops!$M31,Basicdata!$AI$2:$AI$2500,0)&gt;0,Crops!$M31,"")</f>
        <v/>
      </c>
      <c r="P37" t="str">
        <f>IF(O37="","",COUNTIFS(Basicdata!$B$2:$B$2500,2,Basicdata!$D$2:$D$2500,Crops!$B$5,Basicdata!$H$2:$H$2500,Crops!$M31,Basicdata!$AI$2:$AI$2500,0))</f>
        <v/>
      </c>
      <c r="Q37" t="str">
        <f>IF(O37="","",COUNTIFS(Basicdata!$B$2:$B$2500,2,Basicdata!$D$2:$D$2500,Crops!$B$5,Basicdata!$H$2:$H$2500,Crops!$M31,Basicdata!$O$2:$O$2500,1,Basicdata!$AI$2:$AI$2500,0))</f>
        <v/>
      </c>
      <c r="R37" t="str">
        <f>IF(O37="","",COUNTIFS(Basicdata!$B$2:$B$2500,2,Basicdata!$D$2:$D$2500,Crops!$B$5,Basicdata!$H$2:$H$2500,Crops!$M31,Basicdata!$O$2:$O$2500,2,Basicdata!$AI$2:$AI$2500,0))</f>
        <v/>
      </c>
      <c r="S37" t="str">
        <f>IF(O37="","",COUNTIFS(Basicdata!$B$2:$B$2500,2,Basicdata!$D$2:$D$2500,Crops!$B$5,Basicdata!$H$2:$H$2500,Crops!$M31,Basicdata!$O$2:$O$2500,3,Basicdata!$AI$2:$AI$2500,0))</f>
        <v/>
      </c>
      <c r="T37" t="str">
        <f>IF(O37="","",COUNTIFS(Basicdata!$B$2:$B$2500,2,Basicdata!$D$2:$D$2500,Crops!$B$5,Basicdata!$H$2:$H$2500,Crops!$M31,Basicdata!$O$2:$O$2500,4,Basicdata!$AI$2:$AI$2500,0))</f>
        <v/>
      </c>
      <c r="U37" t="str">
        <f>IF(O37="","",COUNTIFS(Basicdata!$B$2:$B$2500,2,Basicdata!$D$2:$D$2500,Crops!$B$5,Basicdata!$H$2:$H$2500,Crops!$M31,Basicdata!$O$2:$O$2500,5,Basicdata!$AI$2:$AI$2500,0))</f>
        <v/>
      </c>
      <c r="V37" s="1" t="str">
        <f>IF(O37="","",COUNTIFS(Basicdata!$B$2:$B$2500,2,Basicdata!$D$2:$D$2500,Crops!$B$5,Basicdata!$H$2:$H$2500,Crops!$M31,Basicdata!$N$2:$N$2500,3,Basicdata!$AI$2:$AI$2500,0))</f>
        <v/>
      </c>
      <c r="W37" s="1" t="str">
        <f t="shared" si="3"/>
        <v/>
      </c>
      <c r="X37" s="1" t="str">
        <f>IF(O37="","",COUNTIFS(Basicdata!$B$2:$B$2500,2,Basicdata!$D$2:$D$2500,Crops!$B$5,Basicdata!$H$2:$H$2500,Crops!$M31,Basicdata!$P$2:$P$2500,1,Basicdata!$Q$2:$Q$2500,1,Basicdata!$AI$2:$AI$2500,0))</f>
        <v/>
      </c>
      <c r="Y37" s="1" t="str">
        <f>IF(O37="","",COUNTIFS(Basicdata!$B$2:$B$2500,2,Basicdata!$D$2:$D$2500,Crops!$B$5,Basicdata!$H$2:$H$2500,Crops!$M31,Basicdata!$P$2:$P$2500,1,Basicdata!$Q$2:$Q$2500,0,Basicdata!$AI$2:$AI$2500,0))</f>
        <v/>
      </c>
      <c r="Z37" s="1" t="str">
        <f t="shared" si="4"/>
        <v/>
      </c>
      <c r="AA37" s="1" t="str">
        <f t="shared" si="5"/>
        <v/>
      </c>
    </row>
    <row r="38" spans="1:27" x14ac:dyDescent="0.3">
      <c r="A38" s="44" t="str">
        <f>IF(COUNTIFS(Basicdata!$B$2:$B$2500,1,Basicdata!$D$2:$D$2500,Crops!$B$5,Basicdata!$H$2:$H$2500,Crops!$M32,Basicdata!$AI$2:$AI$2500,0)&gt;0,Crops!$M32,"")</f>
        <v/>
      </c>
      <c r="B38" t="str">
        <f>IF(A38="","",COUNTIFS(Basicdata!$B$2:$B$2500,1,Basicdata!$D$2:$D$2500,Crops!$B$5,Basicdata!$H$2:$H$2500,Crops!$M32,Basicdata!$AI$2:$AI$2500,0))</f>
        <v/>
      </c>
      <c r="C38" t="str">
        <f>IF(A38="","",COUNTIFS(Basicdata!$B$2:$B$2500,1,Basicdata!$D$2:$D$2500,Crops!$B$5,Basicdata!$H$2:$H$2500,Crops!$M32,Basicdata!$O$2:$O$2500,1,Basicdata!$AI$2:$AI$2500,0))</f>
        <v/>
      </c>
      <c r="D38" t="str">
        <f>IF(A38="","",COUNTIFS(Basicdata!$B$2:$B$2500,1,Basicdata!$D$2:$D$2500,Crops!$B$5,Basicdata!$H$2:$H$2500,Crops!$M32,Basicdata!$O$2:$O$2500,2,Basicdata!$AI$2:$AI$2500,0))</f>
        <v/>
      </c>
      <c r="E38" t="str">
        <f>IF(A38="","",COUNTIFS(Basicdata!$B$2:$B$2500,1,Basicdata!$D$2:$D$2500,Crops!$B$5,Basicdata!$H$2:$H$2500,Crops!$M32,Basicdata!$O$2:$O$2500,3,Basicdata!$AI$2:$AI$2500,0))</f>
        <v/>
      </c>
      <c r="F38" t="str">
        <f>IF(A38="","",COUNTIFS(Basicdata!$B$2:$B$2500,1,Basicdata!$D$2:$D$2500,Crops!$B$5,Basicdata!$H$2:$H$2500,Crops!$M32,Basicdata!$O$2:$O$2500,4,Basicdata!$AI$2:$AI$2500,0))</f>
        <v/>
      </c>
      <c r="G38" t="str">
        <f>IF(A38="","",COUNTIFS(Basicdata!$B$2:$B$2500,1,Basicdata!$D$2:$D$2500,Crops!$B$5,Basicdata!$H$2:$H$2500,Crops!$M32,Basicdata!$O$2:$O$2500,5,Basicdata!$AI$2:$AI$2500,0))</f>
        <v/>
      </c>
      <c r="H38" s="1" t="str">
        <f>IF(A38="","",COUNTIFS(Basicdata!$B$2:$B$2500,1,Basicdata!$D$2:$D$2500,Crops!$B$5,Basicdata!$H$2:$H$2500,Crops!$M32,Basicdata!$N$2:$N$2500,3,Basicdata!$AI$2:$AI$2500,0))</f>
        <v/>
      </c>
      <c r="I38" s="1" t="str">
        <f t="shared" si="0"/>
        <v/>
      </c>
      <c r="J38" s="1" t="str">
        <f>IF(A38="","",COUNTIFS(Basicdata!$B$2:$B$2500,1,Basicdata!$D$2:$D$2500,Crops!$B$5,Basicdata!$H$2:$H$2500,Crops!$M32,Basicdata!$P$2:$P$2500,1,Basicdata!$Q$2:$Q$2500,1,Basicdata!$AI$2:$AI$2500,0))</f>
        <v/>
      </c>
      <c r="K38" s="1" t="str">
        <f>IF(A38="","",COUNTIFS(Basicdata!$B$2:$B$2500,1,Basicdata!$D$2:$D$2500,Crops!$B$5,Basicdata!$H$2:$H$2500,Crops!$M32,Basicdata!$P$2:$P$2500,1,Basicdata!$Q$2:$Q$2500,0,Basicdata!$AI$2:$AI$2500,0))</f>
        <v/>
      </c>
      <c r="L38" s="1" t="str">
        <f t="shared" si="1"/>
        <v/>
      </c>
      <c r="M38" s="1" t="str">
        <f t="shared" si="2"/>
        <v/>
      </c>
      <c r="O38" s="44" t="str">
        <f>IF(COUNTIFS(Basicdata!$B$2:$B$2500,2,Basicdata!$D$2:$D$2500,Crops!$B$5,Basicdata!$H$2:$H$2500,Crops!$M32,Basicdata!$AI$2:$AI$2500,0)&gt;0,Crops!$M32,"")</f>
        <v/>
      </c>
      <c r="P38" t="str">
        <f>IF(O38="","",COUNTIFS(Basicdata!$B$2:$B$2500,2,Basicdata!$D$2:$D$2500,Crops!$B$5,Basicdata!$H$2:$H$2500,Crops!$M32,Basicdata!$AI$2:$AI$2500,0))</f>
        <v/>
      </c>
      <c r="Q38" t="str">
        <f>IF(O38="","",COUNTIFS(Basicdata!$B$2:$B$2500,2,Basicdata!$D$2:$D$2500,Crops!$B$5,Basicdata!$H$2:$H$2500,Crops!$M32,Basicdata!$O$2:$O$2500,1,Basicdata!$AI$2:$AI$2500,0))</f>
        <v/>
      </c>
      <c r="R38" t="str">
        <f>IF(O38="","",COUNTIFS(Basicdata!$B$2:$B$2500,2,Basicdata!$D$2:$D$2500,Crops!$B$5,Basicdata!$H$2:$H$2500,Crops!$M32,Basicdata!$O$2:$O$2500,2,Basicdata!$AI$2:$AI$2500,0))</f>
        <v/>
      </c>
      <c r="S38" t="str">
        <f>IF(O38="","",COUNTIFS(Basicdata!$B$2:$B$2500,2,Basicdata!$D$2:$D$2500,Crops!$B$5,Basicdata!$H$2:$H$2500,Crops!$M32,Basicdata!$O$2:$O$2500,3,Basicdata!$AI$2:$AI$2500,0))</f>
        <v/>
      </c>
      <c r="T38" t="str">
        <f>IF(O38="","",COUNTIFS(Basicdata!$B$2:$B$2500,2,Basicdata!$D$2:$D$2500,Crops!$B$5,Basicdata!$H$2:$H$2500,Crops!$M32,Basicdata!$O$2:$O$2500,4,Basicdata!$AI$2:$AI$2500,0))</f>
        <v/>
      </c>
      <c r="U38" t="str">
        <f>IF(O38="","",COUNTIFS(Basicdata!$B$2:$B$2500,2,Basicdata!$D$2:$D$2500,Crops!$B$5,Basicdata!$H$2:$H$2500,Crops!$M32,Basicdata!$O$2:$O$2500,5,Basicdata!$AI$2:$AI$2500,0))</f>
        <v/>
      </c>
      <c r="V38" s="1" t="str">
        <f>IF(O38="","",COUNTIFS(Basicdata!$B$2:$B$2500,2,Basicdata!$D$2:$D$2500,Crops!$B$5,Basicdata!$H$2:$H$2500,Crops!$M32,Basicdata!$N$2:$N$2500,3,Basicdata!$AI$2:$AI$2500,0))</f>
        <v/>
      </c>
      <c r="W38" s="1" t="str">
        <f t="shared" si="3"/>
        <v/>
      </c>
      <c r="X38" s="1" t="str">
        <f>IF(O38="","",COUNTIFS(Basicdata!$B$2:$B$2500,2,Basicdata!$D$2:$D$2500,Crops!$B$5,Basicdata!$H$2:$H$2500,Crops!$M32,Basicdata!$P$2:$P$2500,1,Basicdata!$Q$2:$Q$2500,1,Basicdata!$AI$2:$AI$2500,0))</f>
        <v/>
      </c>
      <c r="Y38" s="1" t="str">
        <f>IF(O38="","",COUNTIFS(Basicdata!$B$2:$B$2500,2,Basicdata!$D$2:$D$2500,Crops!$B$5,Basicdata!$H$2:$H$2500,Crops!$M32,Basicdata!$P$2:$P$2500,1,Basicdata!$Q$2:$Q$2500,0,Basicdata!$AI$2:$AI$2500,0))</f>
        <v/>
      </c>
      <c r="Z38" s="1" t="str">
        <f t="shared" si="4"/>
        <v/>
      </c>
      <c r="AA38" s="1" t="str">
        <f t="shared" si="5"/>
        <v/>
      </c>
    </row>
    <row r="39" spans="1:27" x14ac:dyDescent="0.3">
      <c r="A39" s="44" t="str">
        <f>IF(COUNTIFS(Basicdata!$B$2:$B$2500,1,Basicdata!$D$2:$D$2500,Crops!$B$5,Basicdata!$H$2:$H$2500,Crops!$M33,Basicdata!$AI$2:$AI$2500,0)&gt;0,Crops!$M33,"")</f>
        <v/>
      </c>
      <c r="B39" t="str">
        <f>IF(A39="","",COUNTIFS(Basicdata!$B$2:$B$2500,1,Basicdata!$D$2:$D$2500,Crops!$B$5,Basicdata!$H$2:$H$2500,Crops!$M33,Basicdata!$AI$2:$AI$2500,0))</f>
        <v/>
      </c>
      <c r="C39" t="str">
        <f>IF(A39="","",COUNTIFS(Basicdata!$B$2:$B$2500,1,Basicdata!$D$2:$D$2500,Crops!$B$5,Basicdata!$H$2:$H$2500,Crops!$M33,Basicdata!$O$2:$O$2500,1,Basicdata!$AI$2:$AI$2500,0))</f>
        <v/>
      </c>
      <c r="D39" t="str">
        <f>IF(A39="","",COUNTIFS(Basicdata!$B$2:$B$2500,1,Basicdata!$D$2:$D$2500,Crops!$B$5,Basicdata!$H$2:$H$2500,Crops!$M33,Basicdata!$O$2:$O$2500,2,Basicdata!$AI$2:$AI$2500,0))</f>
        <v/>
      </c>
      <c r="E39" t="str">
        <f>IF(A39="","",COUNTIFS(Basicdata!$B$2:$B$2500,1,Basicdata!$D$2:$D$2500,Crops!$B$5,Basicdata!$H$2:$H$2500,Crops!$M33,Basicdata!$O$2:$O$2500,3,Basicdata!$AI$2:$AI$2500,0))</f>
        <v/>
      </c>
      <c r="F39" t="str">
        <f>IF(A39="","",COUNTIFS(Basicdata!$B$2:$B$2500,1,Basicdata!$D$2:$D$2500,Crops!$B$5,Basicdata!$H$2:$H$2500,Crops!$M33,Basicdata!$O$2:$O$2500,4,Basicdata!$AI$2:$AI$2500,0))</f>
        <v/>
      </c>
      <c r="G39" t="str">
        <f>IF(A39="","",COUNTIFS(Basicdata!$B$2:$B$2500,1,Basicdata!$D$2:$D$2500,Crops!$B$5,Basicdata!$H$2:$H$2500,Crops!$M33,Basicdata!$O$2:$O$2500,5,Basicdata!$AI$2:$AI$2500,0))</f>
        <v/>
      </c>
      <c r="H39" s="1" t="str">
        <f>IF(A39="","",COUNTIFS(Basicdata!$B$2:$B$2500,1,Basicdata!$D$2:$D$2500,Crops!$B$5,Basicdata!$H$2:$H$2500,Crops!$M33,Basicdata!$N$2:$N$2500,3,Basicdata!$AI$2:$AI$2500,0))</f>
        <v/>
      </c>
      <c r="I39" s="1" t="str">
        <f t="shared" si="0"/>
        <v/>
      </c>
      <c r="J39" s="1" t="str">
        <f>IF(A39="","",COUNTIFS(Basicdata!$B$2:$B$2500,1,Basicdata!$D$2:$D$2500,Crops!$B$5,Basicdata!$H$2:$H$2500,Crops!$M33,Basicdata!$P$2:$P$2500,1,Basicdata!$Q$2:$Q$2500,1,Basicdata!$AI$2:$AI$2500,0))</f>
        <v/>
      </c>
      <c r="K39" s="1" t="str">
        <f>IF(A39="","",COUNTIFS(Basicdata!$B$2:$B$2500,1,Basicdata!$D$2:$D$2500,Crops!$B$5,Basicdata!$H$2:$H$2500,Crops!$M33,Basicdata!$P$2:$P$2500,1,Basicdata!$Q$2:$Q$2500,0,Basicdata!$AI$2:$AI$2500,0))</f>
        <v/>
      </c>
      <c r="L39" s="1" t="str">
        <f t="shared" si="1"/>
        <v/>
      </c>
      <c r="M39" s="1" t="str">
        <f t="shared" si="2"/>
        <v/>
      </c>
      <c r="O39" s="44" t="str">
        <f>IF(COUNTIFS(Basicdata!$B$2:$B$2500,2,Basicdata!$D$2:$D$2500,Crops!$B$5,Basicdata!$H$2:$H$2500,Crops!$M33,Basicdata!$AI$2:$AI$2500,0)&gt;0,Crops!$M33,"")</f>
        <v/>
      </c>
      <c r="P39" t="str">
        <f>IF(O39="","",COUNTIFS(Basicdata!$B$2:$B$2500,2,Basicdata!$D$2:$D$2500,Crops!$B$5,Basicdata!$H$2:$H$2500,Crops!$M33,Basicdata!$AI$2:$AI$2500,0))</f>
        <v/>
      </c>
      <c r="Q39" t="str">
        <f>IF(O39="","",COUNTIFS(Basicdata!$B$2:$B$2500,2,Basicdata!$D$2:$D$2500,Crops!$B$5,Basicdata!$H$2:$H$2500,Crops!$M33,Basicdata!$O$2:$O$2500,1,Basicdata!$AI$2:$AI$2500,0))</f>
        <v/>
      </c>
      <c r="R39" t="str">
        <f>IF(O39="","",COUNTIFS(Basicdata!$B$2:$B$2500,2,Basicdata!$D$2:$D$2500,Crops!$B$5,Basicdata!$H$2:$H$2500,Crops!$M33,Basicdata!$O$2:$O$2500,2,Basicdata!$AI$2:$AI$2500,0))</f>
        <v/>
      </c>
      <c r="S39" t="str">
        <f>IF(O39="","",COUNTIFS(Basicdata!$B$2:$B$2500,2,Basicdata!$D$2:$D$2500,Crops!$B$5,Basicdata!$H$2:$H$2500,Crops!$M33,Basicdata!$O$2:$O$2500,3,Basicdata!$AI$2:$AI$2500,0))</f>
        <v/>
      </c>
      <c r="T39" t="str">
        <f>IF(O39="","",COUNTIFS(Basicdata!$B$2:$B$2500,2,Basicdata!$D$2:$D$2500,Crops!$B$5,Basicdata!$H$2:$H$2500,Crops!$M33,Basicdata!$O$2:$O$2500,4,Basicdata!$AI$2:$AI$2500,0))</f>
        <v/>
      </c>
      <c r="U39" t="str">
        <f>IF(O39="","",COUNTIFS(Basicdata!$B$2:$B$2500,2,Basicdata!$D$2:$D$2500,Crops!$B$5,Basicdata!$H$2:$H$2500,Crops!$M33,Basicdata!$O$2:$O$2500,5,Basicdata!$AI$2:$AI$2500,0))</f>
        <v/>
      </c>
      <c r="V39" s="1" t="str">
        <f>IF(O39="","",COUNTIFS(Basicdata!$B$2:$B$2500,2,Basicdata!$D$2:$D$2500,Crops!$B$5,Basicdata!$H$2:$H$2500,Crops!$M33,Basicdata!$N$2:$N$2500,3,Basicdata!$AI$2:$AI$2500,0))</f>
        <v/>
      </c>
      <c r="W39" s="1" t="str">
        <f t="shared" si="3"/>
        <v/>
      </c>
      <c r="X39" s="1" t="str">
        <f>IF(O39="","",COUNTIFS(Basicdata!$B$2:$B$2500,2,Basicdata!$D$2:$D$2500,Crops!$B$5,Basicdata!$H$2:$H$2500,Crops!$M33,Basicdata!$P$2:$P$2500,1,Basicdata!$Q$2:$Q$2500,1,Basicdata!$AI$2:$AI$2500,0))</f>
        <v/>
      </c>
      <c r="Y39" s="1" t="str">
        <f>IF(O39="","",COUNTIFS(Basicdata!$B$2:$B$2500,2,Basicdata!$D$2:$D$2500,Crops!$B$5,Basicdata!$H$2:$H$2500,Crops!$M33,Basicdata!$P$2:$P$2500,1,Basicdata!$Q$2:$Q$2500,0,Basicdata!$AI$2:$AI$2500,0))</f>
        <v/>
      </c>
      <c r="Z39" s="1" t="str">
        <f t="shared" si="4"/>
        <v/>
      </c>
      <c r="AA39" s="1" t="str">
        <f t="shared" si="5"/>
        <v/>
      </c>
    </row>
    <row r="40" spans="1:27" x14ac:dyDescent="0.3">
      <c r="A40" s="44" t="str">
        <f>IF(COUNTIFS(Basicdata!$B$2:$B$2500,1,Basicdata!$D$2:$D$2500,Crops!$B$5,Basicdata!$H$2:$H$2500,Crops!$M34,Basicdata!$AI$2:$AI$2500,0)&gt;0,Crops!$M34,"")</f>
        <v/>
      </c>
      <c r="B40" t="str">
        <f>IF(A40="","",COUNTIFS(Basicdata!$B$2:$B$2500,1,Basicdata!$D$2:$D$2500,Crops!$B$5,Basicdata!$H$2:$H$2500,Crops!$M34,Basicdata!$AI$2:$AI$2500,0))</f>
        <v/>
      </c>
      <c r="C40" t="str">
        <f>IF(A40="","",COUNTIFS(Basicdata!$B$2:$B$2500,1,Basicdata!$D$2:$D$2500,Crops!$B$5,Basicdata!$H$2:$H$2500,Crops!$M34,Basicdata!$O$2:$O$2500,1,Basicdata!$AI$2:$AI$2500,0))</f>
        <v/>
      </c>
      <c r="D40" t="str">
        <f>IF(A40="","",COUNTIFS(Basicdata!$B$2:$B$2500,1,Basicdata!$D$2:$D$2500,Crops!$B$5,Basicdata!$H$2:$H$2500,Crops!$M34,Basicdata!$O$2:$O$2500,2,Basicdata!$AI$2:$AI$2500,0))</f>
        <v/>
      </c>
      <c r="E40" t="str">
        <f>IF(A40="","",COUNTIFS(Basicdata!$B$2:$B$2500,1,Basicdata!$D$2:$D$2500,Crops!$B$5,Basicdata!$H$2:$H$2500,Crops!$M34,Basicdata!$O$2:$O$2500,3,Basicdata!$AI$2:$AI$2500,0))</f>
        <v/>
      </c>
      <c r="F40" t="str">
        <f>IF(A40="","",COUNTIFS(Basicdata!$B$2:$B$2500,1,Basicdata!$D$2:$D$2500,Crops!$B$5,Basicdata!$H$2:$H$2500,Crops!$M34,Basicdata!$O$2:$O$2500,4,Basicdata!$AI$2:$AI$2500,0))</f>
        <v/>
      </c>
      <c r="G40" t="str">
        <f>IF(A40="","",COUNTIFS(Basicdata!$B$2:$B$2500,1,Basicdata!$D$2:$D$2500,Crops!$B$5,Basicdata!$H$2:$H$2500,Crops!$M34,Basicdata!$O$2:$O$2500,5,Basicdata!$AI$2:$AI$2500,0))</f>
        <v/>
      </c>
      <c r="H40" s="1" t="str">
        <f>IF(A40="","",COUNTIFS(Basicdata!$B$2:$B$2500,1,Basicdata!$D$2:$D$2500,Crops!$B$5,Basicdata!$H$2:$H$2500,Crops!$M34,Basicdata!$N$2:$N$2500,3,Basicdata!$AI$2:$AI$2500,0))</f>
        <v/>
      </c>
      <c r="I40" s="1" t="str">
        <f t="shared" si="0"/>
        <v/>
      </c>
      <c r="J40" s="1" t="str">
        <f>IF(A40="","",COUNTIFS(Basicdata!$B$2:$B$2500,1,Basicdata!$D$2:$D$2500,Crops!$B$5,Basicdata!$H$2:$H$2500,Crops!$M34,Basicdata!$P$2:$P$2500,1,Basicdata!$Q$2:$Q$2500,1,Basicdata!$AI$2:$AI$2500,0))</f>
        <v/>
      </c>
      <c r="K40" s="1" t="str">
        <f>IF(A40="","",COUNTIFS(Basicdata!$B$2:$B$2500,1,Basicdata!$D$2:$D$2500,Crops!$B$5,Basicdata!$H$2:$H$2500,Crops!$M34,Basicdata!$P$2:$P$2500,1,Basicdata!$Q$2:$Q$2500,0,Basicdata!$AI$2:$AI$2500,0))</f>
        <v/>
      </c>
      <c r="L40" s="1" t="str">
        <f t="shared" si="1"/>
        <v/>
      </c>
      <c r="M40" s="1" t="str">
        <f t="shared" si="2"/>
        <v/>
      </c>
      <c r="O40" s="44" t="str">
        <f>IF(COUNTIFS(Basicdata!$B$2:$B$2500,2,Basicdata!$D$2:$D$2500,Crops!$B$5,Basicdata!$H$2:$H$2500,Crops!$M34,Basicdata!$AI$2:$AI$2500,0)&gt;0,Crops!$M34,"")</f>
        <v/>
      </c>
      <c r="P40" t="str">
        <f>IF(O40="","",COUNTIFS(Basicdata!$B$2:$B$2500,2,Basicdata!$D$2:$D$2500,Crops!$B$5,Basicdata!$H$2:$H$2500,Crops!$M34,Basicdata!$AI$2:$AI$2500,0))</f>
        <v/>
      </c>
      <c r="Q40" t="str">
        <f>IF(O40="","",COUNTIFS(Basicdata!$B$2:$B$2500,2,Basicdata!$D$2:$D$2500,Crops!$B$5,Basicdata!$H$2:$H$2500,Crops!$M34,Basicdata!$O$2:$O$2500,1,Basicdata!$AI$2:$AI$2500,0))</f>
        <v/>
      </c>
      <c r="R40" t="str">
        <f>IF(O40="","",COUNTIFS(Basicdata!$B$2:$B$2500,2,Basicdata!$D$2:$D$2500,Crops!$B$5,Basicdata!$H$2:$H$2500,Crops!$M34,Basicdata!$O$2:$O$2500,2,Basicdata!$AI$2:$AI$2500,0))</f>
        <v/>
      </c>
      <c r="S40" t="str">
        <f>IF(O40="","",COUNTIFS(Basicdata!$B$2:$B$2500,2,Basicdata!$D$2:$D$2500,Crops!$B$5,Basicdata!$H$2:$H$2500,Crops!$M34,Basicdata!$O$2:$O$2500,3,Basicdata!$AI$2:$AI$2500,0))</f>
        <v/>
      </c>
      <c r="T40" t="str">
        <f>IF(O40="","",COUNTIFS(Basicdata!$B$2:$B$2500,2,Basicdata!$D$2:$D$2500,Crops!$B$5,Basicdata!$H$2:$H$2500,Crops!$M34,Basicdata!$O$2:$O$2500,4,Basicdata!$AI$2:$AI$2500,0))</f>
        <v/>
      </c>
      <c r="U40" t="str">
        <f>IF(O40="","",COUNTIFS(Basicdata!$B$2:$B$2500,2,Basicdata!$D$2:$D$2500,Crops!$B$5,Basicdata!$H$2:$H$2500,Crops!$M34,Basicdata!$O$2:$O$2500,5,Basicdata!$AI$2:$AI$2500,0))</f>
        <v/>
      </c>
      <c r="V40" s="1" t="str">
        <f>IF(O40="","",COUNTIFS(Basicdata!$B$2:$B$2500,2,Basicdata!$D$2:$D$2500,Crops!$B$5,Basicdata!$H$2:$H$2500,Crops!$M34,Basicdata!$N$2:$N$2500,3,Basicdata!$AI$2:$AI$2500,0))</f>
        <v/>
      </c>
      <c r="W40" s="1" t="str">
        <f t="shared" si="3"/>
        <v/>
      </c>
      <c r="X40" s="1" t="str">
        <f>IF(O40="","",COUNTIFS(Basicdata!$B$2:$B$2500,2,Basicdata!$D$2:$D$2500,Crops!$B$5,Basicdata!$H$2:$H$2500,Crops!$M34,Basicdata!$P$2:$P$2500,1,Basicdata!$Q$2:$Q$2500,1,Basicdata!$AI$2:$AI$2500,0))</f>
        <v/>
      </c>
      <c r="Y40" s="1" t="str">
        <f>IF(O40="","",COUNTIFS(Basicdata!$B$2:$B$2500,2,Basicdata!$D$2:$D$2500,Crops!$B$5,Basicdata!$H$2:$H$2500,Crops!$M34,Basicdata!$P$2:$P$2500,1,Basicdata!$Q$2:$Q$2500,0,Basicdata!$AI$2:$AI$2500,0))</f>
        <v/>
      </c>
      <c r="Z40" s="1" t="str">
        <f t="shared" si="4"/>
        <v/>
      </c>
      <c r="AA40" s="1" t="str">
        <f t="shared" si="5"/>
        <v/>
      </c>
    </row>
    <row r="41" spans="1:27" x14ac:dyDescent="0.3">
      <c r="A41" s="44" t="str">
        <f>IF(COUNTIFS(Basicdata!$B$2:$B$2500,1,Basicdata!$D$2:$D$2500,Crops!$B$5,Basicdata!$H$2:$H$2500,Crops!$M35,Basicdata!$AI$2:$AI$2500,0)&gt;0,Crops!$M35,"")</f>
        <v/>
      </c>
      <c r="B41" t="str">
        <f>IF(A41="","",COUNTIFS(Basicdata!$B$2:$B$2500,1,Basicdata!$D$2:$D$2500,Crops!$B$5,Basicdata!$H$2:$H$2500,Crops!$M35,Basicdata!$AI$2:$AI$2500,0))</f>
        <v/>
      </c>
      <c r="C41" t="str">
        <f>IF(A41="","",COUNTIFS(Basicdata!$B$2:$B$2500,1,Basicdata!$D$2:$D$2500,Crops!$B$5,Basicdata!$H$2:$H$2500,Crops!$M35,Basicdata!$O$2:$O$2500,1,Basicdata!$AI$2:$AI$2500,0))</f>
        <v/>
      </c>
      <c r="D41" t="str">
        <f>IF(A41="","",COUNTIFS(Basicdata!$B$2:$B$2500,1,Basicdata!$D$2:$D$2500,Crops!$B$5,Basicdata!$H$2:$H$2500,Crops!$M35,Basicdata!$O$2:$O$2500,2,Basicdata!$AI$2:$AI$2500,0))</f>
        <v/>
      </c>
      <c r="E41" t="str">
        <f>IF(A41="","",COUNTIFS(Basicdata!$B$2:$B$2500,1,Basicdata!$D$2:$D$2500,Crops!$B$5,Basicdata!$H$2:$H$2500,Crops!$M35,Basicdata!$O$2:$O$2500,3,Basicdata!$AI$2:$AI$2500,0))</f>
        <v/>
      </c>
      <c r="F41" t="str">
        <f>IF(A41="","",COUNTIFS(Basicdata!$B$2:$B$2500,1,Basicdata!$D$2:$D$2500,Crops!$B$5,Basicdata!$H$2:$H$2500,Crops!$M35,Basicdata!$O$2:$O$2500,4,Basicdata!$AI$2:$AI$2500,0))</f>
        <v/>
      </c>
      <c r="G41" t="str">
        <f>IF(A41="","",COUNTIFS(Basicdata!$B$2:$B$2500,1,Basicdata!$D$2:$D$2500,Crops!$B$5,Basicdata!$H$2:$H$2500,Crops!$M35,Basicdata!$O$2:$O$2500,5,Basicdata!$AI$2:$AI$2500,0))</f>
        <v/>
      </c>
      <c r="H41" s="1" t="str">
        <f>IF(A41="","",COUNTIFS(Basicdata!$B$2:$B$2500,1,Basicdata!$D$2:$D$2500,Crops!$B$5,Basicdata!$H$2:$H$2500,Crops!$M35,Basicdata!$N$2:$N$2500,3,Basicdata!$AI$2:$AI$2500,0))</f>
        <v/>
      </c>
      <c r="I41" s="1" t="str">
        <f t="shared" si="0"/>
        <v/>
      </c>
      <c r="J41" s="1" t="str">
        <f>IF(A41="","",COUNTIFS(Basicdata!$B$2:$B$2500,1,Basicdata!$D$2:$D$2500,Crops!$B$5,Basicdata!$H$2:$H$2500,Crops!$M35,Basicdata!$P$2:$P$2500,1,Basicdata!$Q$2:$Q$2500,1,Basicdata!$AI$2:$AI$2500,0))</f>
        <v/>
      </c>
      <c r="K41" s="1" t="str">
        <f>IF(A41="","",COUNTIFS(Basicdata!$B$2:$B$2500,1,Basicdata!$D$2:$D$2500,Crops!$B$5,Basicdata!$H$2:$H$2500,Crops!$M35,Basicdata!$P$2:$P$2500,1,Basicdata!$Q$2:$Q$2500,0,Basicdata!$AI$2:$AI$2500,0))</f>
        <v/>
      </c>
      <c r="L41" s="1" t="str">
        <f t="shared" si="1"/>
        <v/>
      </c>
      <c r="M41" s="1" t="str">
        <f t="shared" si="2"/>
        <v/>
      </c>
      <c r="O41" s="44" t="str">
        <f>IF(COUNTIFS(Basicdata!$B$2:$B$2500,2,Basicdata!$D$2:$D$2500,Crops!$B$5,Basicdata!$H$2:$H$2500,Crops!$M35,Basicdata!$AI$2:$AI$2500,0)&gt;0,Crops!$M35,"")</f>
        <v/>
      </c>
      <c r="P41" t="str">
        <f>IF(O41="","",COUNTIFS(Basicdata!$B$2:$B$2500,2,Basicdata!$D$2:$D$2500,Crops!$B$5,Basicdata!$H$2:$H$2500,Crops!$M35,Basicdata!$AI$2:$AI$2500,0))</f>
        <v/>
      </c>
      <c r="Q41" t="str">
        <f>IF(O41="","",COUNTIFS(Basicdata!$B$2:$B$2500,2,Basicdata!$D$2:$D$2500,Crops!$B$5,Basicdata!$H$2:$H$2500,Crops!$M35,Basicdata!$O$2:$O$2500,1,Basicdata!$AI$2:$AI$2500,0))</f>
        <v/>
      </c>
      <c r="R41" t="str">
        <f>IF(O41="","",COUNTIFS(Basicdata!$B$2:$B$2500,2,Basicdata!$D$2:$D$2500,Crops!$B$5,Basicdata!$H$2:$H$2500,Crops!$M35,Basicdata!$O$2:$O$2500,2,Basicdata!$AI$2:$AI$2500,0))</f>
        <v/>
      </c>
      <c r="S41" t="str">
        <f>IF(O41="","",COUNTIFS(Basicdata!$B$2:$B$2500,2,Basicdata!$D$2:$D$2500,Crops!$B$5,Basicdata!$H$2:$H$2500,Crops!$M35,Basicdata!$O$2:$O$2500,3,Basicdata!$AI$2:$AI$2500,0))</f>
        <v/>
      </c>
      <c r="T41" t="str">
        <f>IF(O41="","",COUNTIFS(Basicdata!$B$2:$B$2500,2,Basicdata!$D$2:$D$2500,Crops!$B$5,Basicdata!$H$2:$H$2500,Crops!$M35,Basicdata!$O$2:$O$2500,4,Basicdata!$AI$2:$AI$2500,0))</f>
        <v/>
      </c>
      <c r="U41" t="str">
        <f>IF(O41="","",COUNTIFS(Basicdata!$B$2:$B$2500,2,Basicdata!$D$2:$D$2500,Crops!$B$5,Basicdata!$H$2:$H$2500,Crops!$M35,Basicdata!$O$2:$O$2500,5,Basicdata!$AI$2:$AI$2500,0))</f>
        <v/>
      </c>
      <c r="V41" s="1" t="str">
        <f>IF(O41="","",COUNTIFS(Basicdata!$B$2:$B$2500,2,Basicdata!$D$2:$D$2500,Crops!$B$5,Basicdata!$H$2:$H$2500,Crops!$M35,Basicdata!$N$2:$N$2500,3,Basicdata!$AI$2:$AI$2500,0))</f>
        <v/>
      </c>
      <c r="W41" s="1" t="str">
        <f t="shared" si="3"/>
        <v/>
      </c>
      <c r="X41" s="1" t="str">
        <f>IF(O41="","",COUNTIFS(Basicdata!$B$2:$B$2500,2,Basicdata!$D$2:$D$2500,Crops!$B$5,Basicdata!$H$2:$H$2500,Crops!$M35,Basicdata!$P$2:$P$2500,1,Basicdata!$Q$2:$Q$2500,1,Basicdata!$AI$2:$AI$2500,0))</f>
        <v/>
      </c>
      <c r="Y41" s="1" t="str">
        <f>IF(O41="","",COUNTIFS(Basicdata!$B$2:$B$2500,2,Basicdata!$D$2:$D$2500,Crops!$B$5,Basicdata!$H$2:$H$2500,Crops!$M35,Basicdata!$P$2:$P$2500,1,Basicdata!$Q$2:$Q$2500,0,Basicdata!$AI$2:$AI$2500,0))</f>
        <v/>
      </c>
      <c r="Z41" s="1" t="str">
        <f t="shared" si="4"/>
        <v/>
      </c>
      <c r="AA41" s="1" t="str">
        <f t="shared" si="5"/>
        <v/>
      </c>
    </row>
    <row r="42" spans="1:27" x14ac:dyDescent="0.3">
      <c r="A42" s="44" t="str">
        <f>IF(COUNTIFS(Basicdata!$B$2:$B$2500,1,Basicdata!$D$2:$D$2500,Crops!$B$5,Basicdata!$H$2:$H$2500,Crops!$M36,Basicdata!$AI$2:$AI$2500,0)&gt;0,Crops!$M36,"")</f>
        <v/>
      </c>
      <c r="B42" t="str">
        <f>IF(A42="","",COUNTIFS(Basicdata!$B$2:$B$2500,1,Basicdata!$D$2:$D$2500,Crops!$B$5,Basicdata!$H$2:$H$2500,Crops!$M36,Basicdata!$AI$2:$AI$2500,0))</f>
        <v/>
      </c>
      <c r="C42" t="str">
        <f>IF(A42="","",COUNTIFS(Basicdata!$B$2:$B$2500,1,Basicdata!$D$2:$D$2500,Crops!$B$5,Basicdata!$H$2:$H$2500,Crops!$M36,Basicdata!$O$2:$O$2500,1,Basicdata!$AI$2:$AI$2500,0))</f>
        <v/>
      </c>
      <c r="D42" t="str">
        <f>IF(A42="","",COUNTIFS(Basicdata!$B$2:$B$2500,1,Basicdata!$D$2:$D$2500,Crops!$B$5,Basicdata!$H$2:$H$2500,Crops!$M36,Basicdata!$O$2:$O$2500,2,Basicdata!$AI$2:$AI$2500,0))</f>
        <v/>
      </c>
      <c r="E42" t="str">
        <f>IF(A42="","",COUNTIFS(Basicdata!$B$2:$B$2500,1,Basicdata!$D$2:$D$2500,Crops!$B$5,Basicdata!$H$2:$H$2500,Crops!$M36,Basicdata!$O$2:$O$2500,3,Basicdata!$AI$2:$AI$2500,0))</f>
        <v/>
      </c>
      <c r="F42" t="str">
        <f>IF(A42="","",COUNTIFS(Basicdata!$B$2:$B$2500,1,Basicdata!$D$2:$D$2500,Crops!$B$5,Basicdata!$H$2:$H$2500,Crops!$M36,Basicdata!$O$2:$O$2500,4,Basicdata!$AI$2:$AI$2500,0))</f>
        <v/>
      </c>
      <c r="G42" t="str">
        <f>IF(A42="","",COUNTIFS(Basicdata!$B$2:$B$2500,1,Basicdata!$D$2:$D$2500,Crops!$B$5,Basicdata!$H$2:$H$2500,Crops!$M36,Basicdata!$O$2:$O$2500,5,Basicdata!$AI$2:$AI$2500,0))</f>
        <v/>
      </c>
      <c r="H42" s="1" t="str">
        <f>IF(A42="","",COUNTIFS(Basicdata!$B$2:$B$2500,1,Basicdata!$D$2:$D$2500,Crops!$B$5,Basicdata!$H$2:$H$2500,Crops!$M36,Basicdata!$N$2:$N$2500,3,Basicdata!$AI$2:$AI$2500,0))</f>
        <v/>
      </c>
      <c r="I42" s="1" t="str">
        <f t="shared" si="0"/>
        <v/>
      </c>
      <c r="J42" s="1" t="str">
        <f>IF(A42="","",COUNTIFS(Basicdata!$B$2:$B$2500,1,Basicdata!$D$2:$D$2500,Crops!$B$5,Basicdata!$H$2:$H$2500,Crops!$M36,Basicdata!$P$2:$P$2500,1,Basicdata!$Q$2:$Q$2500,1,Basicdata!$AI$2:$AI$2500,0))</f>
        <v/>
      </c>
      <c r="K42" s="1" t="str">
        <f>IF(A42="","",COUNTIFS(Basicdata!$B$2:$B$2500,1,Basicdata!$D$2:$D$2500,Crops!$B$5,Basicdata!$H$2:$H$2500,Crops!$M36,Basicdata!$P$2:$P$2500,1,Basicdata!$Q$2:$Q$2500,0,Basicdata!$AI$2:$AI$2500,0))</f>
        <v/>
      </c>
      <c r="L42" s="1" t="str">
        <f t="shared" si="1"/>
        <v/>
      </c>
      <c r="M42" s="1" t="str">
        <f t="shared" si="2"/>
        <v/>
      </c>
      <c r="O42" s="44" t="str">
        <f>IF(COUNTIFS(Basicdata!$B$2:$B$2500,2,Basicdata!$D$2:$D$2500,Crops!$B$5,Basicdata!$H$2:$H$2500,Crops!$M36,Basicdata!$AI$2:$AI$2500,0)&gt;0,Crops!$M36,"")</f>
        <v/>
      </c>
      <c r="P42" t="str">
        <f>IF(O42="","",COUNTIFS(Basicdata!$B$2:$B$2500,2,Basicdata!$D$2:$D$2500,Crops!$B$5,Basicdata!$H$2:$H$2500,Crops!$M36,Basicdata!$AI$2:$AI$2500,0))</f>
        <v/>
      </c>
      <c r="Q42" t="str">
        <f>IF(O42="","",COUNTIFS(Basicdata!$B$2:$B$2500,2,Basicdata!$D$2:$D$2500,Crops!$B$5,Basicdata!$H$2:$H$2500,Crops!$M36,Basicdata!$O$2:$O$2500,1,Basicdata!$AI$2:$AI$2500,0))</f>
        <v/>
      </c>
      <c r="R42" t="str">
        <f>IF(O42="","",COUNTIFS(Basicdata!$B$2:$B$2500,2,Basicdata!$D$2:$D$2500,Crops!$B$5,Basicdata!$H$2:$H$2500,Crops!$M36,Basicdata!$O$2:$O$2500,2,Basicdata!$AI$2:$AI$2500,0))</f>
        <v/>
      </c>
      <c r="S42" t="str">
        <f>IF(O42="","",COUNTIFS(Basicdata!$B$2:$B$2500,2,Basicdata!$D$2:$D$2500,Crops!$B$5,Basicdata!$H$2:$H$2500,Crops!$M36,Basicdata!$O$2:$O$2500,3,Basicdata!$AI$2:$AI$2500,0))</f>
        <v/>
      </c>
      <c r="T42" t="str">
        <f>IF(O42="","",COUNTIFS(Basicdata!$B$2:$B$2500,2,Basicdata!$D$2:$D$2500,Crops!$B$5,Basicdata!$H$2:$H$2500,Crops!$M36,Basicdata!$O$2:$O$2500,4,Basicdata!$AI$2:$AI$2500,0))</f>
        <v/>
      </c>
      <c r="U42" t="str">
        <f>IF(O42="","",COUNTIFS(Basicdata!$B$2:$B$2500,2,Basicdata!$D$2:$D$2500,Crops!$B$5,Basicdata!$H$2:$H$2500,Crops!$M36,Basicdata!$O$2:$O$2500,5,Basicdata!$AI$2:$AI$2500,0))</f>
        <v/>
      </c>
      <c r="V42" s="1" t="str">
        <f>IF(O42="","",COUNTIFS(Basicdata!$B$2:$B$2500,2,Basicdata!$D$2:$D$2500,Crops!$B$5,Basicdata!$H$2:$H$2500,Crops!$M36,Basicdata!$N$2:$N$2500,3,Basicdata!$AI$2:$AI$2500,0))</f>
        <v/>
      </c>
      <c r="W42" s="1" t="str">
        <f t="shared" si="3"/>
        <v/>
      </c>
      <c r="X42" s="1" t="str">
        <f>IF(O42="","",COUNTIFS(Basicdata!$B$2:$B$2500,2,Basicdata!$D$2:$D$2500,Crops!$B$5,Basicdata!$H$2:$H$2500,Crops!$M36,Basicdata!$P$2:$P$2500,1,Basicdata!$Q$2:$Q$2500,1,Basicdata!$AI$2:$AI$2500,0))</f>
        <v/>
      </c>
      <c r="Y42" s="1" t="str">
        <f>IF(O42="","",COUNTIFS(Basicdata!$B$2:$B$2500,2,Basicdata!$D$2:$D$2500,Crops!$B$5,Basicdata!$H$2:$H$2500,Crops!$M36,Basicdata!$P$2:$P$2500,1,Basicdata!$Q$2:$Q$2500,0,Basicdata!$AI$2:$AI$2500,0))</f>
        <v/>
      </c>
      <c r="Z42" s="1" t="str">
        <f t="shared" si="4"/>
        <v/>
      </c>
      <c r="AA42" s="1" t="str">
        <f t="shared" si="5"/>
        <v/>
      </c>
    </row>
    <row r="43" spans="1:27" x14ac:dyDescent="0.3">
      <c r="A43" s="44" t="str">
        <f>IF(COUNTIFS(Basicdata!$B$2:$B$2500,1,Basicdata!$D$2:$D$2500,Crops!$B$5,Basicdata!$H$2:$H$2500,Crops!$M37,Basicdata!$AI$2:$AI$2500,0)&gt;0,Crops!$M37,"")</f>
        <v/>
      </c>
      <c r="B43" t="str">
        <f>IF(A43="","",COUNTIFS(Basicdata!$B$2:$B$2500,1,Basicdata!$D$2:$D$2500,Crops!$B$5,Basicdata!$H$2:$H$2500,Crops!$M37,Basicdata!$AI$2:$AI$2500,0))</f>
        <v/>
      </c>
      <c r="C43" t="str">
        <f>IF(A43="","",COUNTIFS(Basicdata!$B$2:$B$2500,1,Basicdata!$D$2:$D$2500,Crops!$B$5,Basicdata!$H$2:$H$2500,Crops!$M37,Basicdata!$O$2:$O$2500,1,Basicdata!$AI$2:$AI$2500,0))</f>
        <v/>
      </c>
      <c r="D43" t="str">
        <f>IF(A43="","",COUNTIFS(Basicdata!$B$2:$B$2500,1,Basicdata!$D$2:$D$2500,Crops!$B$5,Basicdata!$H$2:$H$2500,Crops!$M37,Basicdata!$O$2:$O$2500,2,Basicdata!$AI$2:$AI$2500,0))</f>
        <v/>
      </c>
      <c r="E43" t="str">
        <f>IF(A43="","",COUNTIFS(Basicdata!$B$2:$B$2500,1,Basicdata!$D$2:$D$2500,Crops!$B$5,Basicdata!$H$2:$H$2500,Crops!$M37,Basicdata!$O$2:$O$2500,3,Basicdata!$AI$2:$AI$2500,0))</f>
        <v/>
      </c>
      <c r="F43" t="str">
        <f>IF(A43="","",COUNTIFS(Basicdata!$B$2:$B$2500,1,Basicdata!$D$2:$D$2500,Crops!$B$5,Basicdata!$H$2:$H$2500,Crops!$M37,Basicdata!$O$2:$O$2500,4,Basicdata!$AI$2:$AI$2500,0))</f>
        <v/>
      </c>
      <c r="G43" t="str">
        <f>IF(A43="","",COUNTIFS(Basicdata!$B$2:$B$2500,1,Basicdata!$D$2:$D$2500,Crops!$B$5,Basicdata!$H$2:$H$2500,Crops!$M37,Basicdata!$O$2:$O$2500,5,Basicdata!$AI$2:$AI$2500,0))</f>
        <v/>
      </c>
      <c r="H43" s="1" t="str">
        <f>IF(A43="","",COUNTIFS(Basicdata!$B$2:$B$2500,1,Basicdata!$D$2:$D$2500,Crops!$B$5,Basicdata!$H$2:$H$2500,Crops!$M37,Basicdata!$N$2:$N$2500,3,Basicdata!$AI$2:$AI$2500,0))</f>
        <v/>
      </c>
      <c r="I43" s="1" t="str">
        <f t="shared" si="0"/>
        <v/>
      </c>
      <c r="J43" s="1" t="str">
        <f>IF(A43="","",COUNTIFS(Basicdata!$B$2:$B$2500,1,Basicdata!$D$2:$D$2500,Crops!$B$5,Basicdata!$H$2:$H$2500,Crops!$M37,Basicdata!$P$2:$P$2500,1,Basicdata!$Q$2:$Q$2500,1,Basicdata!$AI$2:$AI$2500,0))</f>
        <v/>
      </c>
      <c r="K43" s="1" t="str">
        <f>IF(A43="","",COUNTIFS(Basicdata!$B$2:$B$2500,1,Basicdata!$D$2:$D$2500,Crops!$B$5,Basicdata!$H$2:$H$2500,Crops!$M37,Basicdata!$P$2:$P$2500,1,Basicdata!$Q$2:$Q$2500,0,Basicdata!$AI$2:$AI$2500,0))</f>
        <v/>
      </c>
      <c r="L43" s="1" t="str">
        <f t="shared" si="1"/>
        <v/>
      </c>
      <c r="M43" s="1" t="str">
        <f t="shared" si="2"/>
        <v/>
      </c>
      <c r="O43" s="44" t="str">
        <f>IF(COUNTIFS(Basicdata!$B$2:$B$2500,2,Basicdata!$D$2:$D$2500,Crops!$B$5,Basicdata!$H$2:$H$2500,Crops!$M37,Basicdata!$AI$2:$AI$2500,0)&gt;0,Crops!$M37,"")</f>
        <v/>
      </c>
      <c r="P43" t="str">
        <f>IF(O43="","",COUNTIFS(Basicdata!$B$2:$B$2500,2,Basicdata!$D$2:$D$2500,Crops!$B$5,Basicdata!$H$2:$H$2500,Crops!$M37,Basicdata!$AI$2:$AI$2500,0))</f>
        <v/>
      </c>
      <c r="Q43" t="str">
        <f>IF(O43="","",COUNTIFS(Basicdata!$B$2:$B$2500,2,Basicdata!$D$2:$D$2500,Crops!$B$5,Basicdata!$H$2:$H$2500,Crops!$M37,Basicdata!$O$2:$O$2500,1,Basicdata!$AI$2:$AI$2500,0))</f>
        <v/>
      </c>
      <c r="R43" t="str">
        <f>IF(O43="","",COUNTIFS(Basicdata!$B$2:$B$2500,2,Basicdata!$D$2:$D$2500,Crops!$B$5,Basicdata!$H$2:$H$2500,Crops!$M37,Basicdata!$O$2:$O$2500,2,Basicdata!$AI$2:$AI$2500,0))</f>
        <v/>
      </c>
      <c r="S43" t="str">
        <f>IF(O43="","",COUNTIFS(Basicdata!$B$2:$B$2500,2,Basicdata!$D$2:$D$2500,Crops!$B$5,Basicdata!$H$2:$H$2500,Crops!$M37,Basicdata!$O$2:$O$2500,3,Basicdata!$AI$2:$AI$2500,0))</f>
        <v/>
      </c>
      <c r="T43" t="str">
        <f>IF(O43="","",COUNTIFS(Basicdata!$B$2:$B$2500,2,Basicdata!$D$2:$D$2500,Crops!$B$5,Basicdata!$H$2:$H$2500,Crops!$M37,Basicdata!$O$2:$O$2500,4,Basicdata!$AI$2:$AI$2500,0))</f>
        <v/>
      </c>
      <c r="U43" t="str">
        <f>IF(O43="","",COUNTIFS(Basicdata!$B$2:$B$2500,2,Basicdata!$D$2:$D$2500,Crops!$B$5,Basicdata!$H$2:$H$2500,Crops!$M37,Basicdata!$O$2:$O$2500,5,Basicdata!$AI$2:$AI$2500,0))</f>
        <v/>
      </c>
      <c r="V43" s="1" t="str">
        <f>IF(O43="","",COUNTIFS(Basicdata!$B$2:$B$2500,2,Basicdata!$D$2:$D$2500,Crops!$B$5,Basicdata!$H$2:$H$2500,Crops!$M37,Basicdata!$N$2:$N$2500,3,Basicdata!$AI$2:$AI$2500,0))</f>
        <v/>
      </c>
      <c r="W43" s="1" t="str">
        <f t="shared" si="3"/>
        <v/>
      </c>
      <c r="X43" s="1" t="str">
        <f>IF(O43="","",COUNTIFS(Basicdata!$B$2:$B$2500,2,Basicdata!$D$2:$D$2500,Crops!$B$5,Basicdata!$H$2:$H$2500,Crops!$M37,Basicdata!$P$2:$P$2500,1,Basicdata!$Q$2:$Q$2500,1,Basicdata!$AI$2:$AI$2500,0))</f>
        <v/>
      </c>
      <c r="Y43" s="1" t="str">
        <f>IF(O43="","",COUNTIFS(Basicdata!$B$2:$B$2500,2,Basicdata!$D$2:$D$2500,Crops!$B$5,Basicdata!$H$2:$H$2500,Crops!$M37,Basicdata!$P$2:$P$2500,1,Basicdata!$Q$2:$Q$2500,0,Basicdata!$AI$2:$AI$2500,0))</f>
        <v/>
      </c>
      <c r="Z43" s="1" t="str">
        <f t="shared" si="4"/>
        <v/>
      </c>
      <c r="AA43" s="1" t="str">
        <f t="shared" si="5"/>
        <v/>
      </c>
    </row>
    <row r="44" spans="1:27" x14ac:dyDescent="0.3">
      <c r="A44" s="44" t="str">
        <f>IF(COUNTIFS(Basicdata!$B$2:$B$2500,1,Basicdata!$D$2:$D$2500,Crops!$B$5,Basicdata!$H$2:$H$2500,Crops!$M38,Basicdata!$AI$2:$AI$2500,0)&gt;0,Crops!$M38,"")</f>
        <v/>
      </c>
      <c r="B44" t="str">
        <f>IF(A44="","",COUNTIFS(Basicdata!$B$2:$B$2500,1,Basicdata!$D$2:$D$2500,Crops!$B$5,Basicdata!$H$2:$H$2500,Crops!$M38,Basicdata!$AI$2:$AI$2500,0))</f>
        <v/>
      </c>
      <c r="C44" t="str">
        <f>IF(A44="","",COUNTIFS(Basicdata!$B$2:$B$2500,1,Basicdata!$D$2:$D$2500,Crops!$B$5,Basicdata!$H$2:$H$2500,Crops!$M38,Basicdata!$O$2:$O$2500,1,Basicdata!$AI$2:$AI$2500,0))</f>
        <v/>
      </c>
      <c r="D44" t="str">
        <f>IF(A44="","",COUNTIFS(Basicdata!$B$2:$B$2500,1,Basicdata!$D$2:$D$2500,Crops!$B$5,Basicdata!$H$2:$H$2500,Crops!$M38,Basicdata!$O$2:$O$2500,2,Basicdata!$AI$2:$AI$2500,0))</f>
        <v/>
      </c>
      <c r="E44" t="str">
        <f>IF(A44="","",COUNTIFS(Basicdata!$B$2:$B$2500,1,Basicdata!$D$2:$D$2500,Crops!$B$5,Basicdata!$H$2:$H$2500,Crops!$M38,Basicdata!$O$2:$O$2500,3,Basicdata!$AI$2:$AI$2500,0))</f>
        <v/>
      </c>
      <c r="F44" t="str">
        <f>IF(A44="","",COUNTIFS(Basicdata!$B$2:$B$2500,1,Basicdata!$D$2:$D$2500,Crops!$B$5,Basicdata!$H$2:$H$2500,Crops!$M38,Basicdata!$O$2:$O$2500,4,Basicdata!$AI$2:$AI$2500,0))</f>
        <v/>
      </c>
      <c r="G44" t="str">
        <f>IF(A44="","",COUNTIFS(Basicdata!$B$2:$B$2500,1,Basicdata!$D$2:$D$2500,Crops!$B$5,Basicdata!$H$2:$H$2500,Crops!$M38,Basicdata!$O$2:$O$2500,5,Basicdata!$AI$2:$AI$2500,0))</f>
        <v/>
      </c>
      <c r="H44" s="1" t="str">
        <f>IF(A44="","",COUNTIFS(Basicdata!$B$2:$B$2500,1,Basicdata!$D$2:$D$2500,Crops!$B$5,Basicdata!$H$2:$H$2500,Crops!$M38,Basicdata!$N$2:$N$2500,3,Basicdata!$AI$2:$AI$2500,0))</f>
        <v/>
      </c>
      <c r="I44" s="1" t="str">
        <f t="shared" si="0"/>
        <v/>
      </c>
      <c r="J44" s="1" t="str">
        <f>IF(A44="","",COUNTIFS(Basicdata!$B$2:$B$2500,1,Basicdata!$D$2:$D$2500,Crops!$B$5,Basicdata!$H$2:$H$2500,Crops!$M38,Basicdata!$P$2:$P$2500,1,Basicdata!$Q$2:$Q$2500,1,Basicdata!$AI$2:$AI$2500,0))</f>
        <v/>
      </c>
      <c r="K44" s="1" t="str">
        <f>IF(A44="","",COUNTIFS(Basicdata!$B$2:$B$2500,1,Basicdata!$D$2:$D$2500,Crops!$B$5,Basicdata!$H$2:$H$2500,Crops!$M38,Basicdata!$P$2:$P$2500,1,Basicdata!$Q$2:$Q$2500,0,Basicdata!$AI$2:$AI$2500,0))</f>
        <v/>
      </c>
      <c r="L44" s="1" t="str">
        <f t="shared" si="1"/>
        <v/>
      </c>
      <c r="M44" s="1" t="str">
        <f t="shared" si="2"/>
        <v/>
      </c>
      <c r="O44" s="44" t="str">
        <f>IF(COUNTIFS(Basicdata!$B$2:$B$2500,2,Basicdata!$D$2:$D$2500,Crops!$B$5,Basicdata!$H$2:$H$2500,Crops!$M38,Basicdata!$AI$2:$AI$2500,0)&gt;0,Crops!$M38,"")</f>
        <v/>
      </c>
      <c r="P44" t="str">
        <f>IF(O44="","",COUNTIFS(Basicdata!$B$2:$B$2500,2,Basicdata!$D$2:$D$2500,Crops!$B$5,Basicdata!$H$2:$H$2500,Crops!$M38,Basicdata!$AI$2:$AI$2500,0))</f>
        <v/>
      </c>
      <c r="Q44" t="str">
        <f>IF(O44="","",COUNTIFS(Basicdata!$B$2:$B$2500,2,Basicdata!$D$2:$D$2500,Crops!$B$5,Basicdata!$H$2:$H$2500,Crops!$M38,Basicdata!$O$2:$O$2500,1,Basicdata!$AI$2:$AI$2500,0))</f>
        <v/>
      </c>
      <c r="R44" t="str">
        <f>IF(O44="","",COUNTIFS(Basicdata!$B$2:$B$2500,2,Basicdata!$D$2:$D$2500,Crops!$B$5,Basicdata!$H$2:$H$2500,Crops!$M38,Basicdata!$O$2:$O$2500,2,Basicdata!$AI$2:$AI$2500,0))</f>
        <v/>
      </c>
      <c r="S44" t="str">
        <f>IF(O44="","",COUNTIFS(Basicdata!$B$2:$B$2500,2,Basicdata!$D$2:$D$2500,Crops!$B$5,Basicdata!$H$2:$H$2500,Crops!$M38,Basicdata!$O$2:$O$2500,3,Basicdata!$AI$2:$AI$2500,0))</f>
        <v/>
      </c>
      <c r="T44" t="str">
        <f>IF(O44="","",COUNTIFS(Basicdata!$B$2:$B$2500,2,Basicdata!$D$2:$D$2500,Crops!$B$5,Basicdata!$H$2:$H$2500,Crops!$M38,Basicdata!$O$2:$O$2500,4,Basicdata!$AI$2:$AI$2500,0))</f>
        <v/>
      </c>
      <c r="U44" t="str">
        <f>IF(O44="","",COUNTIFS(Basicdata!$B$2:$B$2500,2,Basicdata!$D$2:$D$2500,Crops!$B$5,Basicdata!$H$2:$H$2500,Crops!$M38,Basicdata!$O$2:$O$2500,5,Basicdata!$AI$2:$AI$2500,0))</f>
        <v/>
      </c>
      <c r="V44" s="1" t="str">
        <f>IF(O44="","",COUNTIFS(Basicdata!$B$2:$B$2500,2,Basicdata!$D$2:$D$2500,Crops!$B$5,Basicdata!$H$2:$H$2500,Crops!$M38,Basicdata!$N$2:$N$2500,3,Basicdata!$AI$2:$AI$2500,0))</f>
        <v/>
      </c>
      <c r="W44" s="1" t="str">
        <f t="shared" si="3"/>
        <v/>
      </c>
      <c r="X44" s="1" t="str">
        <f>IF(O44="","",COUNTIFS(Basicdata!$B$2:$B$2500,2,Basicdata!$D$2:$D$2500,Crops!$B$5,Basicdata!$H$2:$H$2500,Crops!$M38,Basicdata!$P$2:$P$2500,1,Basicdata!$Q$2:$Q$2500,1,Basicdata!$AI$2:$AI$2500,0))</f>
        <v/>
      </c>
      <c r="Y44" s="1" t="str">
        <f>IF(O44="","",COUNTIFS(Basicdata!$B$2:$B$2500,2,Basicdata!$D$2:$D$2500,Crops!$B$5,Basicdata!$H$2:$H$2500,Crops!$M38,Basicdata!$P$2:$P$2500,1,Basicdata!$Q$2:$Q$2500,0,Basicdata!$AI$2:$AI$2500,0))</f>
        <v/>
      </c>
      <c r="Z44" s="1" t="str">
        <f t="shared" si="4"/>
        <v/>
      </c>
      <c r="AA44" s="1" t="str">
        <f t="shared" si="5"/>
        <v/>
      </c>
    </row>
    <row r="45" spans="1:27" x14ac:dyDescent="0.3">
      <c r="A45" s="44" t="str">
        <f>IF(COUNTIFS(Basicdata!$B$2:$B$2500,1,Basicdata!$D$2:$D$2500,Crops!$B$5,Basicdata!$H$2:$H$2500,Crops!$M39,Basicdata!$AI$2:$AI$2500,0)&gt;0,Crops!$M39,"")</f>
        <v/>
      </c>
      <c r="B45" t="str">
        <f>IF(A45="","",COUNTIFS(Basicdata!$B$2:$B$2500,1,Basicdata!$D$2:$D$2500,Crops!$B$5,Basicdata!$H$2:$H$2500,Crops!$M39,Basicdata!$AI$2:$AI$2500,0))</f>
        <v/>
      </c>
      <c r="C45" t="str">
        <f>IF(A45="","",COUNTIFS(Basicdata!$B$2:$B$2500,1,Basicdata!$D$2:$D$2500,Crops!$B$5,Basicdata!$H$2:$H$2500,Crops!$M39,Basicdata!$O$2:$O$2500,1,Basicdata!$AI$2:$AI$2500,0))</f>
        <v/>
      </c>
      <c r="D45" t="str">
        <f>IF(A45="","",COUNTIFS(Basicdata!$B$2:$B$2500,1,Basicdata!$D$2:$D$2500,Crops!$B$5,Basicdata!$H$2:$H$2500,Crops!$M39,Basicdata!$O$2:$O$2500,2,Basicdata!$AI$2:$AI$2500,0))</f>
        <v/>
      </c>
      <c r="E45" t="str">
        <f>IF(A45="","",COUNTIFS(Basicdata!$B$2:$B$2500,1,Basicdata!$D$2:$D$2500,Crops!$B$5,Basicdata!$H$2:$H$2500,Crops!$M39,Basicdata!$O$2:$O$2500,3,Basicdata!$AI$2:$AI$2500,0))</f>
        <v/>
      </c>
      <c r="F45" t="str">
        <f>IF(A45="","",COUNTIFS(Basicdata!$B$2:$B$2500,1,Basicdata!$D$2:$D$2500,Crops!$B$5,Basicdata!$H$2:$H$2500,Crops!$M39,Basicdata!$O$2:$O$2500,4,Basicdata!$AI$2:$AI$2500,0))</f>
        <v/>
      </c>
      <c r="G45" t="str">
        <f>IF(A45="","",COUNTIFS(Basicdata!$B$2:$B$2500,1,Basicdata!$D$2:$D$2500,Crops!$B$5,Basicdata!$H$2:$H$2500,Crops!$M39,Basicdata!$O$2:$O$2500,5,Basicdata!$AI$2:$AI$2500,0))</f>
        <v/>
      </c>
      <c r="H45" s="1" t="str">
        <f>IF(A45="","",COUNTIFS(Basicdata!$B$2:$B$2500,1,Basicdata!$D$2:$D$2500,Crops!$B$5,Basicdata!$H$2:$H$2500,Crops!$M39,Basicdata!$N$2:$N$2500,3,Basicdata!$AI$2:$AI$2500,0))</f>
        <v/>
      </c>
      <c r="I45" s="1" t="str">
        <f t="shared" si="0"/>
        <v/>
      </c>
      <c r="J45" s="1" t="str">
        <f>IF(A45="","",COUNTIFS(Basicdata!$B$2:$B$2500,1,Basicdata!$D$2:$D$2500,Crops!$B$5,Basicdata!$H$2:$H$2500,Crops!$M39,Basicdata!$P$2:$P$2500,1,Basicdata!$Q$2:$Q$2500,1,Basicdata!$AI$2:$AI$2500,0))</f>
        <v/>
      </c>
      <c r="K45" s="1" t="str">
        <f>IF(A45="","",COUNTIFS(Basicdata!$B$2:$B$2500,1,Basicdata!$D$2:$D$2500,Crops!$B$5,Basicdata!$H$2:$H$2500,Crops!$M39,Basicdata!$P$2:$P$2500,1,Basicdata!$Q$2:$Q$2500,0,Basicdata!$AI$2:$AI$2500,0))</f>
        <v/>
      </c>
      <c r="L45" s="1" t="str">
        <f t="shared" si="1"/>
        <v/>
      </c>
      <c r="M45" s="1" t="str">
        <f t="shared" si="2"/>
        <v/>
      </c>
      <c r="O45" s="44" t="str">
        <f>IF(COUNTIFS(Basicdata!$B$2:$B$2500,2,Basicdata!$D$2:$D$2500,Crops!$B$5,Basicdata!$H$2:$H$2500,Crops!$M39,Basicdata!$AI$2:$AI$2500,0)&gt;0,Crops!$M39,"")</f>
        <v/>
      </c>
      <c r="P45" t="str">
        <f>IF(O45="","",COUNTIFS(Basicdata!$B$2:$B$2500,2,Basicdata!$D$2:$D$2500,Crops!$B$5,Basicdata!$H$2:$H$2500,Crops!$M39,Basicdata!$AI$2:$AI$2500,0))</f>
        <v/>
      </c>
      <c r="Q45" t="str">
        <f>IF(O45="","",COUNTIFS(Basicdata!$B$2:$B$2500,2,Basicdata!$D$2:$D$2500,Crops!$B$5,Basicdata!$H$2:$H$2500,Crops!$M39,Basicdata!$O$2:$O$2500,1,Basicdata!$AI$2:$AI$2500,0))</f>
        <v/>
      </c>
      <c r="R45" t="str">
        <f>IF(O45="","",COUNTIFS(Basicdata!$B$2:$B$2500,2,Basicdata!$D$2:$D$2500,Crops!$B$5,Basicdata!$H$2:$H$2500,Crops!$M39,Basicdata!$O$2:$O$2500,2,Basicdata!$AI$2:$AI$2500,0))</f>
        <v/>
      </c>
      <c r="S45" t="str">
        <f>IF(O45="","",COUNTIFS(Basicdata!$B$2:$B$2500,2,Basicdata!$D$2:$D$2500,Crops!$B$5,Basicdata!$H$2:$H$2500,Crops!$M39,Basicdata!$O$2:$O$2500,3,Basicdata!$AI$2:$AI$2500,0))</f>
        <v/>
      </c>
      <c r="T45" t="str">
        <f>IF(O45="","",COUNTIFS(Basicdata!$B$2:$B$2500,2,Basicdata!$D$2:$D$2500,Crops!$B$5,Basicdata!$H$2:$H$2500,Crops!$M39,Basicdata!$O$2:$O$2500,4,Basicdata!$AI$2:$AI$2500,0))</f>
        <v/>
      </c>
      <c r="U45" t="str">
        <f>IF(O45="","",COUNTIFS(Basicdata!$B$2:$B$2500,2,Basicdata!$D$2:$D$2500,Crops!$B$5,Basicdata!$H$2:$H$2500,Crops!$M39,Basicdata!$O$2:$O$2500,5,Basicdata!$AI$2:$AI$2500,0))</f>
        <v/>
      </c>
      <c r="V45" s="1" t="str">
        <f>IF(O45="","",COUNTIFS(Basicdata!$B$2:$B$2500,2,Basicdata!$D$2:$D$2500,Crops!$B$5,Basicdata!$H$2:$H$2500,Crops!$M39,Basicdata!$N$2:$N$2500,3,Basicdata!$AI$2:$AI$2500,0))</f>
        <v/>
      </c>
      <c r="W45" s="1" t="str">
        <f t="shared" si="3"/>
        <v/>
      </c>
      <c r="X45" s="1" t="str">
        <f>IF(O45="","",COUNTIFS(Basicdata!$B$2:$B$2500,2,Basicdata!$D$2:$D$2500,Crops!$B$5,Basicdata!$H$2:$H$2500,Crops!$M39,Basicdata!$P$2:$P$2500,1,Basicdata!$Q$2:$Q$2500,1,Basicdata!$AI$2:$AI$2500,0))</f>
        <v/>
      </c>
      <c r="Y45" s="1" t="str">
        <f>IF(O45="","",COUNTIFS(Basicdata!$B$2:$B$2500,2,Basicdata!$D$2:$D$2500,Crops!$B$5,Basicdata!$H$2:$H$2500,Crops!$M39,Basicdata!$P$2:$P$2500,1,Basicdata!$Q$2:$Q$2500,0,Basicdata!$AI$2:$AI$2500,0))</f>
        <v/>
      </c>
      <c r="Z45" s="1" t="str">
        <f t="shared" si="4"/>
        <v/>
      </c>
      <c r="AA45" s="1" t="str">
        <f t="shared" si="5"/>
        <v/>
      </c>
    </row>
    <row r="46" spans="1:27" x14ac:dyDescent="0.3">
      <c r="A46" s="44" t="str">
        <f>IF(COUNTIFS(Basicdata!$B$2:$B$2500,1,Basicdata!$D$2:$D$2500,Crops!$B$5,Basicdata!$H$2:$H$2500,Crops!$M40,Basicdata!$AI$2:$AI$2500,0)&gt;0,Crops!$M40,"")</f>
        <v/>
      </c>
      <c r="B46" t="str">
        <f>IF(A46="","",COUNTIFS(Basicdata!$B$2:$B$2500,1,Basicdata!$D$2:$D$2500,Crops!$B$5,Basicdata!$H$2:$H$2500,Crops!$M40,Basicdata!$AI$2:$AI$2500,0))</f>
        <v/>
      </c>
      <c r="C46" t="str">
        <f>IF(A46="","",COUNTIFS(Basicdata!$B$2:$B$2500,1,Basicdata!$D$2:$D$2500,Crops!$B$5,Basicdata!$H$2:$H$2500,Crops!$M40,Basicdata!$O$2:$O$2500,1,Basicdata!$AI$2:$AI$2500,0))</f>
        <v/>
      </c>
      <c r="D46" t="str">
        <f>IF(A46="","",COUNTIFS(Basicdata!$B$2:$B$2500,1,Basicdata!$D$2:$D$2500,Crops!$B$5,Basicdata!$H$2:$H$2500,Crops!$M40,Basicdata!$O$2:$O$2500,2,Basicdata!$AI$2:$AI$2500,0))</f>
        <v/>
      </c>
      <c r="E46" t="str">
        <f>IF(A46="","",COUNTIFS(Basicdata!$B$2:$B$2500,1,Basicdata!$D$2:$D$2500,Crops!$B$5,Basicdata!$H$2:$H$2500,Crops!$M40,Basicdata!$O$2:$O$2500,3,Basicdata!$AI$2:$AI$2500,0))</f>
        <v/>
      </c>
      <c r="F46" t="str">
        <f>IF(A46="","",COUNTIFS(Basicdata!$B$2:$B$2500,1,Basicdata!$D$2:$D$2500,Crops!$B$5,Basicdata!$H$2:$H$2500,Crops!$M40,Basicdata!$O$2:$O$2500,4,Basicdata!$AI$2:$AI$2500,0))</f>
        <v/>
      </c>
      <c r="G46" t="str">
        <f>IF(A46="","",COUNTIFS(Basicdata!$B$2:$B$2500,1,Basicdata!$D$2:$D$2500,Crops!$B$5,Basicdata!$H$2:$H$2500,Crops!$M40,Basicdata!$O$2:$O$2500,5,Basicdata!$AI$2:$AI$2500,0))</f>
        <v/>
      </c>
      <c r="H46" s="1" t="str">
        <f>IF(A46="","",COUNTIFS(Basicdata!$B$2:$B$2500,1,Basicdata!$D$2:$D$2500,Crops!$B$5,Basicdata!$H$2:$H$2500,Crops!$M40,Basicdata!$N$2:$N$2500,3,Basicdata!$AI$2:$AI$2500,0))</f>
        <v/>
      </c>
      <c r="I46" s="1" t="str">
        <f t="shared" si="0"/>
        <v/>
      </c>
      <c r="J46" s="1" t="str">
        <f>IF(A46="","",COUNTIFS(Basicdata!$B$2:$B$2500,1,Basicdata!$D$2:$D$2500,Crops!$B$5,Basicdata!$H$2:$H$2500,Crops!$M40,Basicdata!$P$2:$P$2500,1,Basicdata!$Q$2:$Q$2500,1,Basicdata!$AI$2:$AI$2500,0))</f>
        <v/>
      </c>
      <c r="K46" s="1" t="str">
        <f>IF(A46="","",COUNTIFS(Basicdata!$B$2:$B$2500,1,Basicdata!$D$2:$D$2500,Crops!$B$5,Basicdata!$H$2:$H$2500,Crops!$M40,Basicdata!$P$2:$P$2500,1,Basicdata!$Q$2:$Q$2500,0,Basicdata!$AI$2:$AI$2500,0))</f>
        <v/>
      </c>
      <c r="L46" s="1" t="str">
        <f t="shared" si="1"/>
        <v/>
      </c>
      <c r="M46" s="1" t="str">
        <f t="shared" si="2"/>
        <v/>
      </c>
      <c r="O46" s="44" t="str">
        <f>IF(COUNTIFS(Basicdata!$B$2:$B$2500,2,Basicdata!$D$2:$D$2500,Crops!$B$5,Basicdata!$H$2:$H$2500,Crops!$M40,Basicdata!$AI$2:$AI$2500,0)&gt;0,Crops!$M40,"")</f>
        <v/>
      </c>
      <c r="P46" t="str">
        <f>IF(O46="","",COUNTIFS(Basicdata!$B$2:$B$2500,2,Basicdata!$D$2:$D$2500,Crops!$B$5,Basicdata!$H$2:$H$2500,Crops!$M40,Basicdata!$AI$2:$AI$2500,0))</f>
        <v/>
      </c>
      <c r="Q46" t="str">
        <f>IF(O46="","",COUNTIFS(Basicdata!$B$2:$B$2500,2,Basicdata!$D$2:$D$2500,Crops!$B$5,Basicdata!$H$2:$H$2500,Crops!$M40,Basicdata!$O$2:$O$2500,1,Basicdata!$AI$2:$AI$2500,0))</f>
        <v/>
      </c>
      <c r="R46" t="str">
        <f>IF(O46="","",COUNTIFS(Basicdata!$B$2:$B$2500,2,Basicdata!$D$2:$D$2500,Crops!$B$5,Basicdata!$H$2:$H$2500,Crops!$M40,Basicdata!$O$2:$O$2500,2,Basicdata!$AI$2:$AI$2500,0))</f>
        <v/>
      </c>
      <c r="S46" t="str">
        <f>IF(O46="","",COUNTIFS(Basicdata!$B$2:$B$2500,2,Basicdata!$D$2:$D$2500,Crops!$B$5,Basicdata!$H$2:$H$2500,Crops!$M40,Basicdata!$O$2:$O$2500,3,Basicdata!$AI$2:$AI$2500,0))</f>
        <v/>
      </c>
      <c r="T46" t="str">
        <f>IF(O46="","",COUNTIFS(Basicdata!$B$2:$B$2500,2,Basicdata!$D$2:$D$2500,Crops!$B$5,Basicdata!$H$2:$H$2500,Crops!$M40,Basicdata!$O$2:$O$2500,4,Basicdata!$AI$2:$AI$2500,0))</f>
        <v/>
      </c>
      <c r="U46" t="str">
        <f>IF(O46="","",COUNTIFS(Basicdata!$B$2:$B$2500,2,Basicdata!$D$2:$D$2500,Crops!$B$5,Basicdata!$H$2:$H$2500,Crops!$M40,Basicdata!$O$2:$O$2500,5,Basicdata!$AI$2:$AI$2500,0))</f>
        <v/>
      </c>
      <c r="V46" s="1" t="str">
        <f>IF(O46="","",COUNTIFS(Basicdata!$B$2:$B$2500,2,Basicdata!$D$2:$D$2500,Crops!$B$5,Basicdata!$H$2:$H$2500,Crops!$M40,Basicdata!$N$2:$N$2500,3,Basicdata!$AI$2:$AI$2500,0))</f>
        <v/>
      </c>
      <c r="W46" s="1" t="str">
        <f t="shared" si="3"/>
        <v/>
      </c>
      <c r="X46" s="1" t="str">
        <f>IF(O46="","",COUNTIFS(Basicdata!$B$2:$B$2500,2,Basicdata!$D$2:$D$2500,Crops!$B$5,Basicdata!$H$2:$H$2500,Crops!$M40,Basicdata!$P$2:$P$2500,1,Basicdata!$Q$2:$Q$2500,1,Basicdata!$AI$2:$AI$2500,0))</f>
        <v/>
      </c>
      <c r="Y46" s="1" t="str">
        <f>IF(O46="","",COUNTIFS(Basicdata!$B$2:$B$2500,2,Basicdata!$D$2:$D$2500,Crops!$B$5,Basicdata!$H$2:$H$2500,Crops!$M40,Basicdata!$P$2:$P$2500,1,Basicdata!$Q$2:$Q$2500,0,Basicdata!$AI$2:$AI$2500,0))</f>
        <v/>
      </c>
      <c r="Z46" s="1" t="str">
        <f t="shared" si="4"/>
        <v/>
      </c>
      <c r="AA46" s="1" t="str">
        <f t="shared" si="5"/>
        <v/>
      </c>
    </row>
    <row r="47" spans="1:27" x14ac:dyDescent="0.3">
      <c r="A47" s="44" t="str">
        <f>IF(COUNTIFS(Basicdata!$B$2:$B$2500,1,Basicdata!$D$2:$D$2500,Crops!$B$5,Basicdata!$H$2:$H$2500,Crops!$M41,Basicdata!$AI$2:$AI$2500,0)&gt;0,Crops!$M41,"")</f>
        <v/>
      </c>
      <c r="B47" t="str">
        <f>IF(A47="","",COUNTIFS(Basicdata!$B$2:$B$2500,1,Basicdata!$D$2:$D$2500,Crops!$B$5,Basicdata!$H$2:$H$2500,Crops!$M41,Basicdata!$AI$2:$AI$2500,0))</f>
        <v/>
      </c>
      <c r="C47" t="str">
        <f>IF(A47="","",COUNTIFS(Basicdata!$B$2:$B$2500,1,Basicdata!$D$2:$D$2500,Crops!$B$5,Basicdata!$H$2:$H$2500,Crops!$M41,Basicdata!$O$2:$O$2500,1,Basicdata!$AI$2:$AI$2500,0))</f>
        <v/>
      </c>
      <c r="D47" t="str">
        <f>IF(A47="","",COUNTIFS(Basicdata!$B$2:$B$2500,1,Basicdata!$D$2:$D$2500,Crops!$B$5,Basicdata!$H$2:$H$2500,Crops!$M41,Basicdata!$O$2:$O$2500,2,Basicdata!$AI$2:$AI$2500,0))</f>
        <v/>
      </c>
      <c r="E47" t="str">
        <f>IF(A47="","",COUNTIFS(Basicdata!$B$2:$B$2500,1,Basicdata!$D$2:$D$2500,Crops!$B$5,Basicdata!$H$2:$H$2500,Crops!$M41,Basicdata!$O$2:$O$2500,3,Basicdata!$AI$2:$AI$2500,0))</f>
        <v/>
      </c>
      <c r="F47" t="str">
        <f>IF(A47="","",COUNTIFS(Basicdata!$B$2:$B$2500,1,Basicdata!$D$2:$D$2500,Crops!$B$5,Basicdata!$H$2:$H$2500,Crops!$M41,Basicdata!$O$2:$O$2500,4,Basicdata!$AI$2:$AI$2500,0))</f>
        <v/>
      </c>
      <c r="G47" t="str">
        <f>IF(A47="","",COUNTIFS(Basicdata!$B$2:$B$2500,1,Basicdata!$D$2:$D$2500,Crops!$B$5,Basicdata!$H$2:$H$2500,Crops!$M41,Basicdata!$O$2:$O$2500,5,Basicdata!$AI$2:$AI$2500,0))</f>
        <v/>
      </c>
      <c r="H47" s="1" t="str">
        <f>IF(A47="","",COUNTIFS(Basicdata!$B$2:$B$2500,1,Basicdata!$D$2:$D$2500,Crops!$B$5,Basicdata!$H$2:$H$2500,Crops!$M41,Basicdata!$N$2:$N$2500,3,Basicdata!$AI$2:$AI$2500,0))</f>
        <v/>
      </c>
      <c r="I47" s="1" t="str">
        <f t="shared" si="0"/>
        <v/>
      </c>
      <c r="J47" s="1" t="str">
        <f>IF(A47="","",COUNTIFS(Basicdata!$B$2:$B$2500,1,Basicdata!$D$2:$D$2500,Crops!$B$5,Basicdata!$H$2:$H$2500,Crops!$M41,Basicdata!$P$2:$P$2500,1,Basicdata!$Q$2:$Q$2500,1,Basicdata!$AI$2:$AI$2500,0))</f>
        <v/>
      </c>
      <c r="K47" s="1" t="str">
        <f>IF(A47="","",COUNTIFS(Basicdata!$B$2:$B$2500,1,Basicdata!$D$2:$D$2500,Crops!$B$5,Basicdata!$H$2:$H$2500,Crops!$M41,Basicdata!$P$2:$P$2500,1,Basicdata!$Q$2:$Q$2500,0,Basicdata!$AI$2:$AI$2500,0))</f>
        <v/>
      </c>
      <c r="L47" s="1" t="str">
        <f t="shared" si="1"/>
        <v/>
      </c>
      <c r="M47" s="1" t="str">
        <f t="shared" si="2"/>
        <v/>
      </c>
      <c r="O47" s="44" t="str">
        <f>IF(COUNTIFS(Basicdata!$B$2:$B$2500,2,Basicdata!$D$2:$D$2500,Crops!$B$5,Basicdata!$H$2:$H$2500,Crops!$M41,Basicdata!$AI$2:$AI$2500,0)&gt;0,Crops!$M41,"")</f>
        <v/>
      </c>
      <c r="P47" t="str">
        <f>IF(O47="","",COUNTIFS(Basicdata!$B$2:$B$2500,2,Basicdata!$D$2:$D$2500,Crops!$B$5,Basicdata!$H$2:$H$2500,Crops!$M41,Basicdata!$AI$2:$AI$2500,0))</f>
        <v/>
      </c>
      <c r="Q47" t="str">
        <f>IF(O47="","",COUNTIFS(Basicdata!$B$2:$B$2500,2,Basicdata!$D$2:$D$2500,Crops!$B$5,Basicdata!$H$2:$H$2500,Crops!$M41,Basicdata!$O$2:$O$2500,1,Basicdata!$AI$2:$AI$2500,0))</f>
        <v/>
      </c>
      <c r="R47" t="str">
        <f>IF(O47="","",COUNTIFS(Basicdata!$B$2:$B$2500,2,Basicdata!$D$2:$D$2500,Crops!$B$5,Basicdata!$H$2:$H$2500,Crops!$M41,Basicdata!$O$2:$O$2500,2,Basicdata!$AI$2:$AI$2500,0))</f>
        <v/>
      </c>
      <c r="S47" t="str">
        <f>IF(O47="","",COUNTIFS(Basicdata!$B$2:$B$2500,2,Basicdata!$D$2:$D$2500,Crops!$B$5,Basicdata!$H$2:$H$2500,Crops!$M41,Basicdata!$O$2:$O$2500,3,Basicdata!$AI$2:$AI$2500,0))</f>
        <v/>
      </c>
      <c r="T47" t="str">
        <f>IF(O47="","",COUNTIFS(Basicdata!$B$2:$B$2500,2,Basicdata!$D$2:$D$2500,Crops!$B$5,Basicdata!$H$2:$H$2500,Crops!$M41,Basicdata!$O$2:$O$2500,4,Basicdata!$AI$2:$AI$2500,0))</f>
        <v/>
      </c>
      <c r="U47" t="str">
        <f>IF(O47="","",COUNTIFS(Basicdata!$B$2:$B$2500,2,Basicdata!$D$2:$D$2500,Crops!$B$5,Basicdata!$H$2:$H$2500,Crops!$M41,Basicdata!$O$2:$O$2500,5,Basicdata!$AI$2:$AI$2500,0))</f>
        <v/>
      </c>
      <c r="V47" s="1" t="str">
        <f>IF(O47="","",COUNTIFS(Basicdata!$B$2:$B$2500,2,Basicdata!$D$2:$D$2500,Crops!$B$5,Basicdata!$H$2:$H$2500,Crops!$M41,Basicdata!$N$2:$N$2500,3,Basicdata!$AI$2:$AI$2500,0))</f>
        <v/>
      </c>
      <c r="W47" s="1" t="str">
        <f t="shared" si="3"/>
        <v/>
      </c>
      <c r="X47" s="1" t="str">
        <f>IF(O47="","",COUNTIFS(Basicdata!$B$2:$B$2500,2,Basicdata!$D$2:$D$2500,Crops!$B$5,Basicdata!$H$2:$H$2500,Crops!$M41,Basicdata!$P$2:$P$2500,1,Basicdata!$Q$2:$Q$2500,1,Basicdata!$AI$2:$AI$2500,0))</f>
        <v/>
      </c>
      <c r="Y47" s="1" t="str">
        <f>IF(O47="","",COUNTIFS(Basicdata!$B$2:$B$2500,2,Basicdata!$D$2:$D$2500,Crops!$B$5,Basicdata!$H$2:$H$2500,Crops!$M41,Basicdata!$P$2:$P$2500,1,Basicdata!$Q$2:$Q$2500,0,Basicdata!$AI$2:$AI$2500,0))</f>
        <v/>
      </c>
      <c r="Z47" s="1" t="str">
        <f t="shared" si="4"/>
        <v/>
      </c>
      <c r="AA47" s="1" t="str">
        <f t="shared" si="5"/>
        <v/>
      </c>
    </row>
    <row r="48" spans="1:27" x14ac:dyDescent="0.3">
      <c r="A48" s="44" t="str">
        <f>IF(COUNTIFS(Basicdata!$B$2:$B$2500,1,Basicdata!$D$2:$D$2500,Crops!$B$5,Basicdata!$H$2:$H$2500,Crops!$M42,Basicdata!$AI$2:$AI$2500,0)&gt;0,Crops!$M42,"")</f>
        <v/>
      </c>
      <c r="B48" t="str">
        <f>IF(A48="","",COUNTIFS(Basicdata!$B$2:$B$2500,1,Basicdata!$D$2:$D$2500,Crops!$B$5,Basicdata!$H$2:$H$2500,Crops!$M42,Basicdata!$AI$2:$AI$2500,0))</f>
        <v/>
      </c>
      <c r="C48" t="str">
        <f>IF(A48="","",COUNTIFS(Basicdata!$B$2:$B$2500,1,Basicdata!$D$2:$D$2500,Crops!$B$5,Basicdata!$H$2:$H$2500,Crops!$M42,Basicdata!$O$2:$O$2500,1,Basicdata!$AI$2:$AI$2500,0))</f>
        <v/>
      </c>
      <c r="D48" t="str">
        <f>IF(A48="","",COUNTIFS(Basicdata!$B$2:$B$2500,1,Basicdata!$D$2:$D$2500,Crops!$B$5,Basicdata!$H$2:$H$2500,Crops!$M42,Basicdata!$O$2:$O$2500,2,Basicdata!$AI$2:$AI$2500,0))</f>
        <v/>
      </c>
      <c r="E48" t="str">
        <f>IF(A48="","",COUNTIFS(Basicdata!$B$2:$B$2500,1,Basicdata!$D$2:$D$2500,Crops!$B$5,Basicdata!$H$2:$H$2500,Crops!$M42,Basicdata!$O$2:$O$2500,3,Basicdata!$AI$2:$AI$2500,0))</f>
        <v/>
      </c>
      <c r="F48" t="str">
        <f>IF(A48="","",COUNTIFS(Basicdata!$B$2:$B$2500,1,Basicdata!$D$2:$D$2500,Crops!$B$5,Basicdata!$H$2:$H$2500,Crops!$M42,Basicdata!$O$2:$O$2500,4,Basicdata!$AI$2:$AI$2500,0))</f>
        <v/>
      </c>
      <c r="G48" t="str">
        <f>IF(A48="","",COUNTIFS(Basicdata!$B$2:$B$2500,1,Basicdata!$D$2:$D$2500,Crops!$B$5,Basicdata!$H$2:$H$2500,Crops!$M42,Basicdata!$O$2:$O$2500,5,Basicdata!$AI$2:$AI$2500,0))</f>
        <v/>
      </c>
      <c r="H48" s="1" t="str">
        <f>IF(A48="","",COUNTIFS(Basicdata!$B$2:$B$2500,1,Basicdata!$D$2:$D$2500,Crops!$B$5,Basicdata!$H$2:$H$2500,Crops!$M42,Basicdata!$N$2:$N$2500,3,Basicdata!$AI$2:$AI$2500,0))</f>
        <v/>
      </c>
      <c r="I48" s="1" t="str">
        <f t="shared" si="0"/>
        <v/>
      </c>
      <c r="J48" s="1" t="str">
        <f>IF(A48="","",COUNTIFS(Basicdata!$B$2:$B$2500,1,Basicdata!$D$2:$D$2500,Crops!$B$5,Basicdata!$H$2:$H$2500,Crops!$M42,Basicdata!$P$2:$P$2500,1,Basicdata!$Q$2:$Q$2500,1,Basicdata!$AI$2:$AI$2500,0))</f>
        <v/>
      </c>
      <c r="K48" s="1" t="str">
        <f>IF(A48="","",COUNTIFS(Basicdata!$B$2:$B$2500,1,Basicdata!$D$2:$D$2500,Crops!$B$5,Basicdata!$H$2:$H$2500,Crops!$M42,Basicdata!$P$2:$P$2500,1,Basicdata!$Q$2:$Q$2500,0,Basicdata!$AI$2:$AI$2500,0))</f>
        <v/>
      </c>
      <c r="L48" s="1" t="str">
        <f t="shared" si="1"/>
        <v/>
      </c>
      <c r="M48" s="1" t="str">
        <f t="shared" si="2"/>
        <v/>
      </c>
      <c r="O48" s="44" t="str">
        <f>IF(COUNTIFS(Basicdata!$B$2:$B$2500,2,Basicdata!$D$2:$D$2500,Crops!$B$5,Basicdata!$H$2:$H$2500,Crops!$M42,Basicdata!$AI$2:$AI$2500,0)&gt;0,Crops!$M42,"")</f>
        <v/>
      </c>
      <c r="P48" t="str">
        <f>IF(O48="","",COUNTIFS(Basicdata!$B$2:$B$2500,2,Basicdata!$D$2:$D$2500,Crops!$B$5,Basicdata!$H$2:$H$2500,Crops!$M42,Basicdata!$AI$2:$AI$2500,0))</f>
        <v/>
      </c>
      <c r="Q48" t="str">
        <f>IF(O48="","",COUNTIFS(Basicdata!$B$2:$B$2500,2,Basicdata!$D$2:$D$2500,Crops!$B$5,Basicdata!$H$2:$H$2500,Crops!$M42,Basicdata!$O$2:$O$2500,1,Basicdata!$AI$2:$AI$2500,0))</f>
        <v/>
      </c>
      <c r="R48" t="str">
        <f>IF(O48="","",COUNTIFS(Basicdata!$B$2:$B$2500,2,Basicdata!$D$2:$D$2500,Crops!$B$5,Basicdata!$H$2:$H$2500,Crops!$M42,Basicdata!$O$2:$O$2500,2,Basicdata!$AI$2:$AI$2500,0))</f>
        <v/>
      </c>
      <c r="S48" t="str">
        <f>IF(O48="","",COUNTIFS(Basicdata!$B$2:$B$2500,2,Basicdata!$D$2:$D$2500,Crops!$B$5,Basicdata!$H$2:$H$2500,Crops!$M42,Basicdata!$O$2:$O$2500,3,Basicdata!$AI$2:$AI$2500,0))</f>
        <v/>
      </c>
      <c r="T48" t="str">
        <f>IF(O48="","",COUNTIFS(Basicdata!$B$2:$B$2500,2,Basicdata!$D$2:$D$2500,Crops!$B$5,Basicdata!$H$2:$H$2500,Crops!$M42,Basicdata!$O$2:$O$2500,4,Basicdata!$AI$2:$AI$2500,0))</f>
        <v/>
      </c>
      <c r="U48" t="str">
        <f>IF(O48="","",COUNTIFS(Basicdata!$B$2:$B$2500,2,Basicdata!$D$2:$D$2500,Crops!$B$5,Basicdata!$H$2:$H$2500,Crops!$M42,Basicdata!$O$2:$O$2500,5,Basicdata!$AI$2:$AI$2500,0))</f>
        <v/>
      </c>
      <c r="V48" s="1" t="str">
        <f>IF(O48="","",COUNTIFS(Basicdata!$B$2:$B$2500,2,Basicdata!$D$2:$D$2500,Crops!$B$5,Basicdata!$H$2:$H$2500,Crops!$M42,Basicdata!$N$2:$N$2500,3,Basicdata!$AI$2:$AI$2500,0))</f>
        <v/>
      </c>
      <c r="W48" s="1" t="str">
        <f t="shared" si="3"/>
        <v/>
      </c>
      <c r="X48" s="1" t="str">
        <f>IF(O48="","",COUNTIFS(Basicdata!$B$2:$B$2500,2,Basicdata!$D$2:$D$2500,Crops!$B$5,Basicdata!$H$2:$H$2500,Crops!$M42,Basicdata!$P$2:$P$2500,1,Basicdata!$Q$2:$Q$2500,1,Basicdata!$AI$2:$AI$2500,0))</f>
        <v/>
      </c>
      <c r="Y48" s="1" t="str">
        <f>IF(O48="","",COUNTIFS(Basicdata!$B$2:$B$2500,2,Basicdata!$D$2:$D$2500,Crops!$B$5,Basicdata!$H$2:$H$2500,Crops!$M42,Basicdata!$P$2:$P$2500,1,Basicdata!$Q$2:$Q$2500,0,Basicdata!$AI$2:$AI$2500,0))</f>
        <v/>
      </c>
      <c r="Z48" s="1" t="str">
        <f t="shared" si="4"/>
        <v/>
      </c>
      <c r="AA48" s="1" t="str">
        <f t="shared" si="5"/>
        <v/>
      </c>
    </row>
    <row r="49" spans="1:27" x14ac:dyDescent="0.3">
      <c r="A49" s="44" t="str">
        <f>IF(COUNTIFS(Basicdata!$B$2:$B$2500,1,Basicdata!$D$2:$D$2500,Crops!$B$5,Basicdata!$H$2:$H$2500,Crops!$M43,Basicdata!$AI$2:$AI$2500,0)&gt;0,Crops!$M43,"")</f>
        <v/>
      </c>
      <c r="B49" t="str">
        <f>IF(A49="","",COUNTIFS(Basicdata!$B$2:$B$2500,1,Basicdata!$D$2:$D$2500,Crops!$B$5,Basicdata!$H$2:$H$2500,Crops!$M43,Basicdata!$AI$2:$AI$2500,0))</f>
        <v/>
      </c>
      <c r="C49" t="str">
        <f>IF(A49="","",COUNTIFS(Basicdata!$B$2:$B$2500,1,Basicdata!$D$2:$D$2500,Crops!$B$5,Basicdata!$H$2:$H$2500,Crops!$M43,Basicdata!$O$2:$O$2500,1,Basicdata!$AI$2:$AI$2500,0))</f>
        <v/>
      </c>
      <c r="D49" t="str">
        <f>IF(A49="","",COUNTIFS(Basicdata!$B$2:$B$2500,1,Basicdata!$D$2:$D$2500,Crops!$B$5,Basicdata!$H$2:$H$2500,Crops!$M43,Basicdata!$O$2:$O$2500,2,Basicdata!$AI$2:$AI$2500,0))</f>
        <v/>
      </c>
      <c r="E49" t="str">
        <f>IF(A49="","",COUNTIFS(Basicdata!$B$2:$B$2500,1,Basicdata!$D$2:$D$2500,Crops!$B$5,Basicdata!$H$2:$H$2500,Crops!$M43,Basicdata!$O$2:$O$2500,3,Basicdata!$AI$2:$AI$2500,0))</f>
        <v/>
      </c>
      <c r="F49" t="str">
        <f>IF(A49="","",COUNTIFS(Basicdata!$B$2:$B$2500,1,Basicdata!$D$2:$D$2500,Crops!$B$5,Basicdata!$H$2:$H$2500,Crops!$M43,Basicdata!$O$2:$O$2500,4,Basicdata!$AI$2:$AI$2500,0))</f>
        <v/>
      </c>
      <c r="G49" t="str">
        <f>IF(A49="","",COUNTIFS(Basicdata!$B$2:$B$2500,1,Basicdata!$D$2:$D$2500,Crops!$B$5,Basicdata!$H$2:$H$2500,Crops!$M43,Basicdata!$O$2:$O$2500,5,Basicdata!$AI$2:$AI$2500,0))</f>
        <v/>
      </c>
      <c r="H49" s="1" t="str">
        <f>IF(A49="","",COUNTIFS(Basicdata!$B$2:$B$2500,1,Basicdata!$D$2:$D$2500,Crops!$B$5,Basicdata!$H$2:$H$2500,Crops!$M43,Basicdata!$N$2:$N$2500,3,Basicdata!$AI$2:$AI$2500,0))</f>
        <v/>
      </c>
      <c r="I49" s="1" t="str">
        <f t="shared" si="0"/>
        <v/>
      </c>
      <c r="J49" s="1" t="str">
        <f>IF(A49="","",COUNTIFS(Basicdata!$B$2:$B$2500,1,Basicdata!$D$2:$D$2500,Crops!$B$5,Basicdata!$H$2:$H$2500,Crops!$M43,Basicdata!$P$2:$P$2500,1,Basicdata!$Q$2:$Q$2500,1,Basicdata!$AI$2:$AI$2500,0))</f>
        <v/>
      </c>
      <c r="K49" s="1" t="str">
        <f>IF(A49="","",COUNTIFS(Basicdata!$B$2:$B$2500,1,Basicdata!$D$2:$D$2500,Crops!$B$5,Basicdata!$H$2:$H$2500,Crops!$M43,Basicdata!$P$2:$P$2500,1,Basicdata!$Q$2:$Q$2500,0,Basicdata!$AI$2:$AI$2500,0))</f>
        <v/>
      </c>
      <c r="L49" s="1" t="str">
        <f t="shared" si="1"/>
        <v/>
      </c>
      <c r="M49" s="1" t="str">
        <f t="shared" si="2"/>
        <v/>
      </c>
      <c r="O49" s="44" t="str">
        <f>IF(COUNTIFS(Basicdata!$B$2:$B$2500,2,Basicdata!$D$2:$D$2500,Crops!$B$5,Basicdata!$H$2:$H$2500,Crops!$M43,Basicdata!$AI$2:$AI$2500,0)&gt;0,Crops!$M43,"")</f>
        <v/>
      </c>
      <c r="P49" t="str">
        <f>IF(O49="","",COUNTIFS(Basicdata!$B$2:$B$2500,2,Basicdata!$D$2:$D$2500,Crops!$B$5,Basicdata!$H$2:$H$2500,Crops!$M43,Basicdata!$AI$2:$AI$2500,0))</f>
        <v/>
      </c>
      <c r="Q49" t="str">
        <f>IF(O49="","",COUNTIFS(Basicdata!$B$2:$B$2500,2,Basicdata!$D$2:$D$2500,Crops!$B$5,Basicdata!$H$2:$H$2500,Crops!$M43,Basicdata!$O$2:$O$2500,1,Basicdata!$AI$2:$AI$2500,0))</f>
        <v/>
      </c>
      <c r="R49" t="str">
        <f>IF(O49="","",COUNTIFS(Basicdata!$B$2:$B$2500,2,Basicdata!$D$2:$D$2500,Crops!$B$5,Basicdata!$H$2:$H$2500,Crops!$M43,Basicdata!$O$2:$O$2500,2,Basicdata!$AI$2:$AI$2500,0))</f>
        <v/>
      </c>
      <c r="S49" t="str">
        <f>IF(O49="","",COUNTIFS(Basicdata!$B$2:$B$2500,2,Basicdata!$D$2:$D$2500,Crops!$B$5,Basicdata!$H$2:$H$2500,Crops!$M43,Basicdata!$O$2:$O$2500,3,Basicdata!$AI$2:$AI$2500,0))</f>
        <v/>
      </c>
      <c r="T49" t="str">
        <f>IF(O49="","",COUNTIFS(Basicdata!$B$2:$B$2500,2,Basicdata!$D$2:$D$2500,Crops!$B$5,Basicdata!$H$2:$H$2500,Crops!$M43,Basicdata!$O$2:$O$2500,4,Basicdata!$AI$2:$AI$2500,0))</f>
        <v/>
      </c>
      <c r="U49" t="str">
        <f>IF(O49="","",COUNTIFS(Basicdata!$B$2:$B$2500,2,Basicdata!$D$2:$D$2500,Crops!$B$5,Basicdata!$H$2:$H$2500,Crops!$M43,Basicdata!$O$2:$O$2500,5,Basicdata!$AI$2:$AI$2500,0))</f>
        <v/>
      </c>
      <c r="V49" s="1" t="str">
        <f>IF(O49="","",COUNTIFS(Basicdata!$B$2:$B$2500,2,Basicdata!$D$2:$D$2500,Crops!$B$5,Basicdata!$H$2:$H$2500,Crops!$M43,Basicdata!$N$2:$N$2500,3,Basicdata!$AI$2:$AI$2500,0))</f>
        <v/>
      </c>
      <c r="W49" s="1" t="str">
        <f t="shared" si="3"/>
        <v/>
      </c>
      <c r="X49" s="1" t="str">
        <f>IF(O49="","",COUNTIFS(Basicdata!$B$2:$B$2500,2,Basicdata!$D$2:$D$2500,Crops!$B$5,Basicdata!$H$2:$H$2500,Crops!$M43,Basicdata!$P$2:$P$2500,1,Basicdata!$Q$2:$Q$2500,1,Basicdata!$AI$2:$AI$2500,0))</f>
        <v/>
      </c>
      <c r="Y49" s="1" t="str">
        <f>IF(O49="","",COUNTIFS(Basicdata!$B$2:$B$2500,2,Basicdata!$D$2:$D$2500,Crops!$B$5,Basicdata!$H$2:$H$2500,Crops!$M43,Basicdata!$P$2:$P$2500,1,Basicdata!$Q$2:$Q$2500,0,Basicdata!$AI$2:$AI$2500,0))</f>
        <v/>
      </c>
      <c r="Z49" s="1" t="str">
        <f t="shared" si="4"/>
        <v/>
      </c>
      <c r="AA49" s="1" t="str">
        <f t="shared" si="5"/>
        <v/>
      </c>
    </row>
    <row r="50" spans="1:27" x14ac:dyDescent="0.3">
      <c r="A50" s="44" t="str">
        <f>IF(COUNTIFS(Basicdata!$B$2:$B$2500,1,Basicdata!$D$2:$D$2500,Crops!$B$5,Basicdata!$H$2:$H$2500,Crops!$M44,Basicdata!$AI$2:$AI$2500,0)&gt;0,Crops!$M44,"")</f>
        <v/>
      </c>
      <c r="B50" t="str">
        <f>IF(A50="","",COUNTIFS(Basicdata!$B$2:$B$2500,1,Basicdata!$D$2:$D$2500,Crops!$B$5,Basicdata!$H$2:$H$2500,Crops!$M44,Basicdata!$AI$2:$AI$2500,0))</f>
        <v/>
      </c>
      <c r="C50" t="str">
        <f>IF(A50="","",COUNTIFS(Basicdata!$B$2:$B$2500,1,Basicdata!$D$2:$D$2500,Crops!$B$5,Basicdata!$H$2:$H$2500,Crops!$M44,Basicdata!$O$2:$O$2500,1,Basicdata!$AI$2:$AI$2500,0))</f>
        <v/>
      </c>
      <c r="D50" t="str">
        <f>IF(A50="","",COUNTIFS(Basicdata!$B$2:$B$2500,1,Basicdata!$D$2:$D$2500,Crops!$B$5,Basicdata!$H$2:$H$2500,Crops!$M44,Basicdata!$O$2:$O$2500,2,Basicdata!$AI$2:$AI$2500,0))</f>
        <v/>
      </c>
      <c r="E50" t="str">
        <f>IF(A50="","",COUNTIFS(Basicdata!$B$2:$B$2500,1,Basicdata!$D$2:$D$2500,Crops!$B$5,Basicdata!$H$2:$H$2500,Crops!$M44,Basicdata!$O$2:$O$2500,3,Basicdata!$AI$2:$AI$2500,0))</f>
        <v/>
      </c>
      <c r="F50" t="str">
        <f>IF(A50="","",COUNTIFS(Basicdata!$B$2:$B$2500,1,Basicdata!$D$2:$D$2500,Crops!$B$5,Basicdata!$H$2:$H$2500,Crops!$M44,Basicdata!$O$2:$O$2500,4,Basicdata!$AI$2:$AI$2500,0))</f>
        <v/>
      </c>
      <c r="G50" t="str">
        <f>IF(A50="","",COUNTIFS(Basicdata!$B$2:$B$2500,1,Basicdata!$D$2:$D$2500,Crops!$B$5,Basicdata!$H$2:$H$2500,Crops!$M44,Basicdata!$O$2:$O$2500,5,Basicdata!$AI$2:$AI$2500,0))</f>
        <v/>
      </c>
      <c r="H50" s="1" t="str">
        <f>IF(A50="","",COUNTIFS(Basicdata!$B$2:$B$2500,1,Basicdata!$D$2:$D$2500,Crops!$B$5,Basicdata!$H$2:$H$2500,Crops!$M44,Basicdata!$N$2:$N$2500,3,Basicdata!$AI$2:$AI$2500,0))</f>
        <v/>
      </c>
      <c r="I50" s="1" t="str">
        <f t="shared" si="0"/>
        <v/>
      </c>
      <c r="J50" s="1" t="str">
        <f>IF(A50="","",COUNTIFS(Basicdata!$B$2:$B$2500,1,Basicdata!$D$2:$D$2500,Crops!$B$5,Basicdata!$H$2:$H$2500,Crops!$M44,Basicdata!$P$2:$P$2500,1,Basicdata!$Q$2:$Q$2500,1,Basicdata!$AI$2:$AI$2500,0))</f>
        <v/>
      </c>
      <c r="K50" s="1" t="str">
        <f>IF(A50="","",COUNTIFS(Basicdata!$B$2:$B$2500,1,Basicdata!$D$2:$D$2500,Crops!$B$5,Basicdata!$H$2:$H$2500,Crops!$M44,Basicdata!$P$2:$P$2500,1,Basicdata!$Q$2:$Q$2500,0,Basicdata!$AI$2:$AI$2500,0))</f>
        <v/>
      </c>
      <c r="L50" s="1" t="str">
        <f t="shared" si="1"/>
        <v/>
      </c>
      <c r="M50" s="1" t="str">
        <f t="shared" si="2"/>
        <v/>
      </c>
      <c r="O50" s="44" t="str">
        <f>IF(COUNTIFS(Basicdata!$B$2:$B$2500,2,Basicdata!$D$2:$D$2500,Crops!$B$5,Basicdata!$H$2:$H$2500,Crops!$M44,Basicdata!$AI$2:$AI$2500,0)&gt;0,Crops!$M44,"")</f>
        <v/>
      </c>
      <c r="P50" t="str">
        <f>IF(O50="","",COUNTIFS(Basicdata!$B$2:$B$2500,2,Basicdata!$D$2:$D$2500,Crops!$B$5,Basicdata!$H$2:$H$2500,Crops!$M44,Basicdata!$AI$2:$AI$2500,0))</f>
        <v/>
      </c>
      <c r="Q50" t="str">
        <f>IF(O50="","",COUNTIFS(Basicdata!$B$2:$B$2500,2,Basicdata!$D$2:$D$2500,Crops!$B$5,Basicdata!$H$2:$H$2500,Crops!$M44,Basicdata!$O$2:$O$2500,1,Basicdata!$AI$2:$AI$2500,0))</f>
        <v/>
      </c>
      <c r="R50" t="str">
        <f>IF(O50="","",COUNTIFS(Basicdata!$B$2:$B$2500,2,Basicdata!$D$2:$D$2500,Crops!$B$5,Basicdata!$H$2:$H$2500,Crops!$M44,Basicdata!$O$2:$O$2500,2,Basicdata!$AI$2:$AI$2500,0))</f>
        <v/>
      </c>
      <c r="S50" t="str">
        <f>IF(O50="","",COUNTIFS(Basicdata!$B$2:$B$2500,2,Basicdata!$D$2:$D$2500,Crops!$B$5,Basicdata!$H$2:$H$2500,Crops!$M44,Basicdata!$O$2:$O$2500,3,Basicdata!$AI$2:$AI$2500,0))</f>
        <v/>
      </c>
      <c r="T50" t="str">
        <f>IF(O50="","",COUNTIFS(Basicdata!$B$2:$B$2500,2,Basicdata!$D$2:$D$2500,Crops!$B$5,Basicdata!$H$2:$H$2500,Crops!$M44,Basicdata!$O$2:$O$2500,4,Basicdata!$AI$2:$AI$2500,0))</f>
        <v/>
      </c>
      <c r="U50" t="str">
        <f>IF(O50="","",COUNTIFS(Basicdata!$B$2:$B$2500,2,Basicdata!$D$2:$D$2500,Crops!$B$5,Basicdata!$H$2:$H$2500,Crops!$M44,Basicdata!$O$2:$O$2500,5,Basicdata!$AI$2:$AI$2500,0))</f>
        <v/>
      </c>
      <c r="V50" s="1" t="str">
        <f>IF(O50="","",COUNTIFS(Basicdata!$B$2:$B$2500,2,Basicdata!$D$2:$D$2500,Crops!$B$5,Basicdata!$H$2:$H$2500,Crops!$M44,Basicdata!$N$2:$N$2500,3,Basicdata!$AI$2:$AI$2500,0))</f>
        <v/>
      </c>
      <c r="W50" s="1" t="str">
        <f t="shared" si="3"/>
        <v/>
      </c>
      <c r="X50" s="1" t="str">
        <f>IF(O50="","",COUNTIFS(Basicdata!$B$2:$B$2500,2,Basicdata!$D$2:$D$2500,Crops!$B$5,Basicdata!$H$2:$H$2500,Crops!$M44,Basicdata!$P$2:$P$2500,1,Basicdata!$Q$2:$Q$2500,1,Basicdata!$AI$2:$AI$2500,0))</f>
        <v/>
      </c>
      <c r="Y50" s="1" t="str">
        <f>IF(O50="","",COUNTIFS(Basicdata!$B$2:$B$2500,2,Basicdata!$D$2:$D$2500,Crops!$B$5,Basicdata!$H$2:$H$2500,Crops!$M44,Basicdata!$P$2:$P$2500,1,Basicdata!$Q$2:$Q$2500,0,Basicdata!$AI$2:$AI$2500,0))</f>
        <v/>
      </c>
      <c r="Z50" s="1" t="str">
        <f t="shared" si="4"/>
        <v/>
      </c>
      <c r="AA50" s="1" t="str">
        <f t="shared" si="5"/>
        <v/>
      </c>
    </row>
    <row r="51" spans="1:27" x14ac:dyDescent="0.3">
      <c r="A51" s="44" t="str">
        <f>IF(COUNTIFS(Basicdata!$B$2:$B$2500,1,Basicdata!$D$2:$D$2500,Crops!$B$5,Basicdata!$H$2:$H$2500,Crops!$M45,Basicdata!$AI$2:$AI$2500,0)&gt;0,Crops!$M45,"")</f>
        <v/>
      </c>
      <c r="B51" t="str">
        <f>IF(A51="","",COUNTIFS(Basicdata!$B$2:$B$2500,1,Basicdata!$D$2:$D$2500,Crops!$B$5,Basicdata!$H$2:$H$2500,Crops!$M45,Basicdata!$AI$2:$AI$2500,0))</f>
        <v/>
      </c>
      <c r="C51" t="str">
        <f>IF(A51="","",COUNTIFS(Basicdata!$B$2:$B$2500,1,Basicdata!$D$2:$D$2500,Crops!$B$5,Basicdata!$H$2:$H$2500,Crops!$M45,Basicdata!$O$2:$O$2500,1,Basicdata!$AI$2:$AI$2500,0))</f>
        <v/>
      </c>
      <c r="D51" t="str">
        <f>IF(A51="","",COUNTIFS(Basicdata!$B$2:$B$2500,1,Basicdata!$D$2:$D$2500,Crops!$B$5,Basicdata!$H$2:$H$2500,Crops!$M45,Basicdata!$O$2:$O$2500,2,Basicdata!$AI$2:$AI$2500,0))</f>
        <v/>
      </c>
      <c r="E51" t="str">
        <f>IF(A51="","",COUNTIFS(Basicdata!$B$2:$B$2500,1,Basicdata!$D$2:$D$2500,Crops!$B$5,Basicdata!$H$2:$H$2500,Crops!$M45,Basicdata!$O$2:$O$2500,3,Basicdata!$AI$2:$AI$2500,0))</f>
        <v/>
      </c>
      <c r="F51" t="str">
        <f>IF(A51="","",COUNTIFS(Basicdata!$B$2:$B$2500,1,Basicdata!$D$2:$D$2500,Crops!$B$5,Basicdata!$H$2:$H$2500,Crops!$M45,Basicdata!$O$2:$O$2500,4,Basicdata!$AI$2:$AI$2500,0))</f>
        <v/>
      </c>
      <c r="G51" t="str">
        <f>IF(A51="","",COUNTIFS(Basicdata!$B$2:$B$2500,1,Basicdata!$D$2:$D$2500,Crops!$B$5,Basicdata!$H$2:$H$2500,Crops!$M45,Basicdata!$O$2:$O$2500,5,Basicdata!$AI$2:$AI$2500,0))</f>
        <v/>
      </c>
      <c r="H51" s="1" t="str">
        <f>IF(A51="","",COUNTIFS(Basicdata!$B$2:$B$2500,1,Basicdata!$D$2:$D$2500,Crops!$B$5,Basicdata!$H$2:$H$2500,Crops!$M45,Basicdata!$N$2:$N$2500,3,Basicdata!$AI$2:$AI$2500,0))</f>
        <v/>
      </c>
      <c r="I51" s="1" t="str">
        <f t="shared" si="0"/>
        <v/>
      </c>
      <c r="J51" s="1" t="str">
        <f>IF(A51="","",COUNTIFS(Basicdata!$B$2:$B$2500,1,Basicdata!$D$2:$D$2500,Crops!$B$5,Basicdata!$H$2:$H$2500,Crops!$M45,Basicdata!$P$2:$P$2500,1,Basicdata!$Q$2:$Q$2500,1,Basicdata!$AI$2:$AI$2500,0))</f>
        <v/>
      </c>
      <c r="K51" s="1" t="str">
        <f>IF(A51="","",COUNTIFS(Basicdata!$B$2:$B$2500,1,Basicdata!$D$2:$D$2500,Crops!$B$5,Basicdata!$H$2:$H$2500,Crops!$M45,Basicdata!$P$2:$P$2500,1,Basicdata!$Q$2:$Q$2500,0,Basicdata!$AI$2:$AI$2500,0))</f>
        <v/>
      </c>
      <c r="L51" s="1" t="str">
        <f t="shared" si="1"/>
        <v/>
      </c>
      <c r="M51" s="1" t="str">
        <f t="shared" si="2"/>
        <v/>
      </c>
      <c r="O51" s="44" t="str">
        <f>IF(COUNTIFS(Basicdata!$B$2:$B$2500,2,Basicdata!$D$2:$D$2500,Crops!$B$5,Basicdata!$H$2:$H$2500,Crops!$M45,Basicdata!$AI$2:$AI$2500,0)&gt;0,Crops!$M45,"")</f>
        <v/>
      </c>
      <c r="P51" t="str">
        <f>IF(O51="","",COUNTIFS(Basicdata!$B$2:$B$2500,2,Basicdata!$D$2:$D$2500,Crops!$B$5,Basicdata!$H$2:$H$2500,Crops!$M45,Basicdata!$AI$2:$AI$2500,0))</f>
        <v/>
      </c>
      <c r="Q51" t="str">
        <f>IF(O51="","",COUNTIFS(Basicdata!$B$2:$B$2500,2,Basicdata!$D$2:$D$2500,Crops!$B$5,Basicdata!$H$2:$H$2500,Crops!$M45,Basicdata!$O$2:$O$2500,1,Basicdata!$AI$2:$AI$2500,0))</f>
        <v/>
      </c>
      <c r="R51" t="str">
        <f>IF(O51="","",COUNTIFS(Basicdata!$B$2:$B$2500,2,Basicdata!$D$2:$D$2500,Crops!$B$5,Basicdata!$H$2:$H$2500,Crops!$M45,Basicdata!$O$2:$O$2500,2,Basicdata!$AI$2:$AI$2500,0))</f>
        <v/>
      </c>
      <c r="S51" t="str">
        <f>IF(O51="","",COUNTIFS(Basicdata!$B$2:$B$2500,2,Basicdata!$D$2:$D$2500,Crops!$B$5,Basicdata!$H$2:$H$2500,Crops!$M45,Basicdata!$O$2:$O$2500,3,Basicdata!$AI$2:$AI$2500,0))</f>
        <v/>
      </c>
      <c r="T51" t="str">
        <f>IF(O51="","",COUNTIFS(Basicdata!$B$2:$B$2500,2,Basicdata!$D$2:$D$2500,Crops!$B$5,Basicdata!$H$2:$H$2500,Crops!$M45,Basicdata!$O$2:$O$2500,4,Basicdata!$AI$2:$AI$2500,0))</f>
        <v/>
      </c>
      <c r="U51" t="str">
        <f>IF(O51="","",COUNTIFS(Basicdata!$B$2:$B$2500,2,Basicdata!$D$2:$D$2500,Crops!$B$5,Basicdata!$H$2:$H$2500,Crops!$M45,Basicdata!$O$2:$O$2500,5,Basicdata!$AI$2:$AI$2500,0))</f>
        <v/>
      </c>
      <c r="V51" s="1" t="str">
        <f>IF(O51="","",COUNTIFS(Basicdata!$B$2:$B$2500,2,Basicdata!$D$2:$D$2500,Crops!$B$5,Basicdata!$H$2:$H$2500,Crops!$M45,Basicdata!$N$2:$N$2500,3,Basicdata!$AI$2:$AI$2500,0))</f>
        <v/>
      </c>
      <c r="W51" s="1" t="str">
        <f t="shared" si="3"/>
        <v/>
      </c>
      <c r="X51" s="1" t="str">
        <f>IF(O51="","",COUNTIFS(Basicdata!$B$2:$B$2500,2,Basicdata!$D$2:$D$2500,Crops!$B$5,Basicdata!$H$2:$H$2500,Crops!$M45,Basicdata!$P$2:$P$2500,1,Basicdata!$Q$2:$Q$2500,1,Basicdata!$AI$2:$AI$2500,0))</f>
        <v/>
      </c>
      <c r="Y51" s="1" t="str">
        <f>IF(O51="","",COUNTIFS(Basicdata!$B$2:$B$2500,2,Basicdata!$D$2:$D$2500,Crops!$B$5,Basicdata!$H$2:$H$2500,Crops!$M45,Basicdata!$P$2:$P$2500,1,Basicdata!$Q$2:$Q$2500,0,Basicdata!$AI$2:$AI$2500,0))</f>
        <v/>
      </c>
      <c r="Z51" s="1" t="str">
        <f t="shared" si="4"/>
        <v/>
      </c>
      <c r="AA51" s="1" t="str">
        <f t="shared" si="5"/>
        <v/>
      </c>
    </row>
    <row r="52" spans="1:27" x14ac:dyDescent="0.3">
      <c r="A52" s="44" t="str">
        <f>IF(COUNTIFS(Basicdata!$B$2:$B$2500,1,Basicdata!$D$2:$D$2500,Crops!$B$5,Basicdata!$H$2:$H$2500,Crops!$M46,Basicdata!$AI$2:$AI$2500,0)&gt;0,Crops!$M46,"")</f>
        <v/>
      </c>
      <c r="B52" t="str">
        <f>IF(A52="","",COUNTIFS(Basicdata!$B$2:$B$2500,1,Basicdata!$D$2:$D$2500,Crops!$B$5,Basicdata!$H$2:$H$2500,Crops!$M46,Basicdata!$AI$2:$AI$2500,0))</f>
        <v/>
      </c>
      <c r="C52" t="str">
        <f>IF(A52="","",COUNTIFS(Basicdata!$B$2:$B$2500,1,Basicdata!$D$2:$D$2500,Crops!$B$5,Basicdata!$H$2:$H$2500,Crops!$M46,Basicdata!$O$2:$O$2500,1,Basicdata!$AI$2:$AI$2500,0))</f>
        <v/>
      </c>
      <c r="D52" t="str">
        <f>IF(A52="","",COUNTIFS(Basicdata!$B$2:$B$2500,1,Basicdata!$D$2:$D$2500,Crops!$B$5,Basicdata!$H$2:$H$2500,Crops!$M46,Basicdata!$O$2:$O$2500,2,Basicdata!$AI$2:$AI$2500,0))</f>
        <v/>
      </c>
      <c r="E52" t="str">
        <f>IF(A52="","",COUNTIFS(Basicdata!$B$2:$B$2500,1,Basicdata!$D$2:$D$2500,Crops!$B$5,Basicdata!$H$2:$H$2500,Crops!$M46,Basicdata!$O$2:$O$2500,3,Basicdata!$AI$2:$AI$2500,0))</f>
        <v/>
      </c>
      <c r="F52" t="str">
        <f>IF(A52="","",COUNTIFS(Basicdata!$B$2:$B$2500,1,Basicdata!$D$2:$D$2500,Crops!$B$5,Basicdata!$H$2:$H$2500,Crops!$M46,Basicdata!$O$2:$O$2500,4,Basicdata!$AI$2:$AI$2500,0))</f>
        <v/>
      </c>
      <c r="G52" t="str">
        <f>IF(A52="","",COUNTIFS(Basicdata!$B$2:$B$2500,1,Basicdata!$D$2:$D$2500,Crops!$B$5,Basicdata!$H$2:$H$2500,Crops!$M46,Basicdata!$O$2:$O$2500,5,Basicdata!$AI$2:$AI$2500,0))</f>
        <v/>
      </c>
      <c r="H52" s="1" t="str">
        <f>IF(A52="","",COUNTIFS(Basicdata!$B$2:$B$2500,1,Basicdata!$D$2:$D$2500,Crops!$B$5,Basicdata!$H$2:$H$2500,Crops!$M46,Basicdata!$N$2:$N$2500,3,Basicdata!$AI$2:$AI$2500,0))</f>
        <v/>
      </c>
      <c r="I52" s="1" t="str">
        <f t="shared" si="0"/>
        <v/>
      </c>
      <c r="J52" s="1" t="str">
        <f>IF(A52="","",COUNTIFS(Basicdata!$B$2:$B$2500,1,Basicdata!$D$2:$D$2500,Crops!$B$5,Basicdata!$H$2:$H$2500,Crops!$M46,Basicdata!$P$2:$P$2500,1,Basicdata!$Q$2:$Q$2500,1,Basicdata!$AI$2:$AI$2500,0))</f>
        <v/>
      </c>
      <c r="K52" s="1" t="str">
        <f>IF(A52="","",COUNTIFS(Basicdata!$B$2:$B$2500,1,Basicdata!$D$2:$D$2500,Crops!$B$5,Basicdata!$H$2:$H$2500,Crops!$M46,Basicdata!$P$2:$P$2500,1,Basicdata!$Q$2:$Q$2500,0,Basicdata!$AI$2:$AI$2500,0))</f>
        <v/>
      </c>
      <c r="L52" s="1" t="str">
        <f t="shared" si="1"/>
        <v/>
      </c>
      <c r="M52" s="1" t="str">
        <f t="shared" si="2"/>
        <v/>
      </c>
      <c r="O52" s="44" t="str">
        <f>IF(COUNTIFS(Basicdata!$B$2:$B$2500,2,Basicdata!$D$2:$D$2500,Crops!$B$5,Basicdata!$H$2:$H$2500,Crops!$M46,Basicdata!$AI$2:$AI$2500,0)&gt;0,Crops!$M46,"")</f>
        <v/>
      </c>
      <c r="P52" t="str">
        <f>IF(O52="","",COUNTIFS(Basicdata!$B$2:$B$2500,2,Basicdata!$D$2:$D$2500,Crops!$B$5,Basicdata!$H$2:$H$2500,Crops!$M46,Basicdata!$AI$2:$AI$2500,0))</f>
        <v/>
      </c>
      <c r="Q52" t="str">
        <f>IF(O52="","",COUNTIFS(Basicdata!$B$2:$B$2500,2,Basicdata!$D$2:$D$2500,Crops!$B$5,Basicdata!$H$2:$H$2500,Crops!$M46,Basicdata!$O$2:$O$2500,1,Basicdata!$AI$2:$AI$2500,0))</f>
        <v/>
      </c>
      <c r="R52" t="str">
        <f>IF(O52="","",COUNTIFS(Basicdata!$B$2:$B$2500,2,Basicdata!$D$2:$D$2500,Crops!$B$5,Basicdata!$H$2:$H$2500,Crops!$M46,Basicdata!$O$2:$O$2500,2,Basicdata!$AI$2:$AI$2500,0))</f>
        <v/>
      </c>
      <c r="S52" t="str">
        <f>IF(O52="","",COUNTIFS(Basicdata!$B$2:$B$2500,2,Basicdata!$D$2:$D$2500,Crops!$B$5,Basicdata!$H$2:$H$2500,Crops!$M46,Basicdata!$O$2:$O$2500,3,Basicdata!$AI$2:$AI$2500,0))</f>
        <v/>
      </c>
      <c r="T52" t="str">
        <f>IF(O52="","",COUNTIFS(Basicdata!$B$2:$B$2500,2,Basicdata!$D$2:$D$2500,Crops!$B$5,Basicdata!$H$2:$H$2500,Crops!$M46,Basicdata!$O$2:$O$2500,4,Basicdata!$AI$2:$AI$2500,0))</f>
        <v/>
      </c>
      <c r="U52" t="str">
        <f>IF(O52="","",COUNTIFS(Basicdata!$B$2:$B$2500,2,Basicdata!$D$2:$D$2500,Crops!$B$5,Basicdata!$H$2:$H$2500,Crops!$M46,Basicdata!$O$2:$O$2500,5,Basicdata!$AI$2:$AI$2500,0))</f>
        <v/>
      </c>
      <c r="V52" s="1" t="str">
        <f>IF(O52="","",COUNTIFS(Basicdata!$B$2:$B$2500,2,Basicdata!$D$2:$D$2500,Crops!$B$5,Basicdata!$H$2:$H$2500,Crops!$M46,Basicdata!$N$2:$N$2500,3,Basicdata!$AI$2:$AI$2500,0))</f>
        <v/>
      </c>
      <c r="W52" s="1" t="str">
        <f t="shared" si="3"/>
        <v/>
      </c>
      <c r="X52" s="1" t="str">
        <f>IF(O52="","",COUNTIFS(Basicdata!$B$2:$B$2500,2,Basicdata!$D$2:$D$2500,Crops!$B$5,Basicdata!$H$2:$H$2500,Crops!$M46,Basicdata!$P$2:$P$2500,1,Basicdata!$Q$2:$Q$2500,1,Basicdata!$AI$2:$AI$2500,0))</f>
        <v/>
      </c>
      <c r="Y52" s="1" t="str">
        <f>IF(O52="","",COUNTIFS(Basicdata!$B$2:$B$2500,2,Basicdata!$D$2:$D$2500,Crops!$B$5,Basicdata!$H$2:$H$2500,Crops!$M46,Basicdata!$P$2:$P$2500,1,Basicdata!$Q$2:$Q$2500,0,Basicdata!$AI$2:$AI$2500,0))</f>
        <v/>
      </c>
      <c r="Z52" s="1" t="str">
        <f t="shared" si="4"/>
        <v/>
      </c>
      <c r="AA52" s="1" t="str">
        <f t="shared" si="5"/>
        <v/>
      </c>
    </row>
    <row r="53" spans="1:27" x14ac:dyDescent="0.3">
      <c r="A53" s="44" t="str">
        <f>IF(COUNTIFS(Basicdata!$B$2:$B$2500,1,Basicdata!$D$2:$D$2500,Crops!$B$5,Basicdata!$H$2:$H$2500,Crops!$M47,Basicdata!$AI$2:$AI$2500,0)&gt;0,Crops!$M47,"")</f>
        <v/>
      </c>
      <c r="B53" t="str">
        <f>IF(A53="","",COUNTIFS(Basicdata!$B$2:$B$2500,1,Basicdata!$D$2:$D$2500,Crops!$B$5,Basicdata!$H$2:$H$2500,Crops!$M47,Basicdata!$AI$2:$AI$2500,0))</f>
        <v/>
      </c>
      <c r="C53" t="str">
        <f>IF(A53="","",COUNTIFS(Basicdata!$B$2:$B$2500,1,Basicdata!$D$2:$D$2500,Crops!$B$5,Basicdata!$H$2:$H$2500,Crops!$M47,Basicdata!$O$2:$O$2500,1,Basicdata!$AI$2:$AI$2500,0))</f>
        <v/>
      </c>
      <c r="D53" t="str">
        <f>IF(A53="","",COUNTIFS(Basicdata!$B$2:$B$2500,1,Basicdata!$D$2:$D$2500,Crops!$B$5,Basicdata!$H$2:$H$2500,Crops!$M47,Basicdata!$O$2:$O$2500,2,Basicdata!$AI$2:$AI$2500,0))</f>
        <v/>
      </c>
      <c r="E53" t="str">
        <f>IF(A53="","",COUNTIFS(Basicdata!$B$2:$B$2500,1,Basicdata!$D$2:$D$2500,Crops!$B$5,Basicdata!$H$2:$H$2500,Crops!$M47,Basicdata!$O$2:$O$2500,3,Basicdata!$AI$2:$AI$2500,0))</f>
        <v/>
      </c>
      <c r="F53" t="str">
        <f>IF(A53="","",COUNTIFS(Basicdata!$B$2:$B$2500,1,Basicdata!$D$2:$D$2500,Crops!$B$5,Basicdata!$H$2:$H$2500,Crops!$M47,Basicdata!$O$2:$O$2500,4,Basicdata!$AI$2:$AI$2500,0))</f>
        <v/>
      </c>
      <c r="G53" t="str">
        <f>IF(A53="","",COUNTIFS(Basicdata!$B$2:$B$2500,1,Basicdata!$D$2:$D$2500,Crops!$B$5,Basicdata!$H$2:$H$2500,Crops!$M47,Basicdata!$O$2:$O$2500,5,Basicdata!$AI$2:$AI$2500,0))</f>
        <v/>
      </c>
      <c r="H53" s="1" t="str">
        <f>IF(A53="","",COUNTIFS(Basicdata!$B$2:$B$2500,1,Basicdata!$D$2:$D$2500,Crops!$B$5,Basicdata!$H$2:$H$2500,Crops!$M47,Basicdata!$N$2:$N$2500,3,Basicdata!$AI$2:$AI$2500,0))</f>
        <v/>
      </c>
      <c r="I53" s="1" t="str">
        <f t="shared" si="0"/>
        <v/>
      </c>
      <c r="J53" s="1" t="str">
        <f>IF(A53="","",COUNTIFS(Basicdata!$B$2:$B$2500,1,Basicdata!$D$2:$D$2500,Crops!$B$5,Basicdata!$H$2:$H$2500,Crops!$M47,Basicdata!$P$2:$P$2500,1,Basicdata!$Q$2:$Q$2500,1,Basicdata!$AI$2:$AI$2500,0))</f>
        <v/>
      </c>
      <c r="K53" s="1" t="str">
        <f>IF(A53="","",COUNTIFS(Basicdata!$B$2:$B$2500,1,Basicdata!$D$2:$D$2500,Crops!$B$5,Basicdata!$H$2:$H$2500,Crops!$M47,Basicdata!$P$2:$P$2500,1,Basicdata!$Q$2:$Q$2500,0,Basicdata!$AI$2:$AI$2500,0))</f>
        <v/>
      </c>
      <c r="L53" s="1" t="str">
        <f t="shared" si="1"/>
        <v/>
      </c>
      <c r="M53" s="1" t="str">
        <f t="shared" si="2"/>
        <v/>
      </c>
      <c r="O53" s="44" t="str">
        <f>IF(COUNTIFS(Basicdata!$B$2:$B$2500,2,Basicdata!$D$2:$D$2500,Crops!$B$5,Basicdata!$H$2:$H$2500,Crops!$M47,Basicdata!$AI$2:$AI$2500,0)&gt;0,Crops!$M47,"")</f>
        <v/>
      </c>
      <c r="P53" t="str">
        <f>IF(O53="","",COUNTIFS(Basicdata!$B$2:$B$2500,2,Basicdata!$D$2:$D$2500,Crops!$B$5,Basicdata!$H$2:$H$2500,Crops!$M47,Basicdata!$AI$2:$AI$2500,0))</f>
        <v/>
      </c>
      <c r="Q53" t="str">
        <f>IF(O53="","",COUNTIFS(Basicdata!$B$2:$B$2500,2,Basicdata!$D$2:$D$2500,Crops!$B$5,Basicdata!$H$2:$H$2500,Crops!$M47,Basicdata!$O$2:$O$2500,1,Basicdata!$AI$2:$AI$2500,0))</f>
        <v/>
      </c>
      <c r="R53" t="str">
        <f>IF(O53="","",COUNTIFS(Basicdata!$B$2:$B$2500,2,Basicdata!$D$2:$D$2500,Crops!$B$5,Basicdata!$H$2:$H$2500,Crops!$M47,Basicdata!$O$2:$O$2500,2,Basicdata!$AI$2:$AI$2500,0))</f>
        <v/>
      </c>
      <c r="S53" t="str">
        <f>IF(O53="","",COUNTIFS(Basicdata!$B$2:$B$2500,2,Basicdata!$D$2:$D$2500,Crops!$B$5,Basicdata!$H$2:$H$2500,Crops!$M47,Basicdata!$O$2:$O$2500,3,Basicdata!$AI$2:$AI$2500,0))</f>
        <v/>
      </c>
      <c r="T53" t="str">
        <f>IF(O53="","",COUNTIFS(Basicdata!$B$2:$B$2500,2,Basicdata!$D$2:$D$2500,Crops!$B$5,Basicdata!$H$2:$H$2500,Crops!$M47,Basicdata!$O$2:$O$2500,4,Basicdata!$AI$2:$AI$2500,0))</f>
        <v/>
      </c>
      <c r="U53" t="str">
        <f>IF(O53="","",COUNTIFS(Basicdata!$B$2:$B$2500,2,Basicdata!$D$2:$D$2500,Crops!$B$5,Basicdata!$H$2:$H$2500,Crops!$M47,Basicdata!$O$2:$O$2500,5,Basicdata!$AI$2:$AI$2500,0))</f>
        <v/>
      </c>
      <c r="V53" s="1" t="str">
        <f>IF(O53="","",COUNTIFS(Basicdata!$B$2:$B$2500,2,Basicdata!$D$2:$D$2500,Crops!$B$5,Basicdata!$H$2:$H$2500,Crops!$M47,Basicdata!$N$2:$N$2500,3,Basicdata!$AI$2:$AI$2500,0))</f>
        <v/>
      </c>
      <c r="W53" s="1" t="str">
        <f t="shared" si="3"/>
        <v/>
      </c>
      <c r="X53" s="1" t="str">
        <f>IF(O53="","",COUNTIFS(Basicdata!$B$2:$B$2500,2,Basicdata!$D$2:$D$2500,Crops!$B$5,Basicdata!$H$2:$H$2500,Crops!$M47,Basicdata!$P$2:$P$2500,1,Basicdata!$Q$2:$Q$2500,1,Basicdata!$AI$2:$AI$2500,0))</f>
        <v/>
      </c>
      <c r="Y53" s="1" t="str">
        <f>IF(O53="","",COUNTIFS(Basicdata!$B$2:$B$2500,2,Basicdata!$D$2:$D$2500,Crops!$B$5,Basicdata!$H$2:$H$2500,Crops!$M47,Basicdata!$P$2:$P$2500,1,Basicdata!$Q$2:$Q$2500,0,Basicdata!$AI$2:$AI$2500,0))</f>
        <v/>
      </c>
      <c r="Z53" s="1" t="str">
        <f t="shared" si="4"/>
        <v/>
      </c>
      <c r="AA53" s="1" t="str">
        <f t="shared" si="5"/>
        <v/>
      </c>
    </row>
    <row r="54" spans="1:27" x14ac:dyDescent="0.3">
      <c r="A54" s="44" t="str">
        <f>IF(COUNTIFS(Basicdata!$B$2:$B$2500,1,Basicdata!$D$2:$D$2500,Crops!$B$5,Basicdata!$H$2:$H$2500,Crops!$M48,Basicdata!$AI$2:$AI$2500,0)&gt;0,Crops!$M48,"")</f>
        <v/>
      </c>
      <c r="B54" t="str">
        <f>IF(A54="","",COUNTIFS(Basicdata!$B$2:$B$2500,1,Basicdata!$D$2:$D$2500,Crops!$B$5,Basicdata!$H$2:$H$2500,Crops!$M48,Basicdata!$AI$2:$AI$2500,0))</f>
        <v/>
      </c>
      <c r="C54" t="str">
        <f>IF(A54="","",COUNTIFS(Basicdata!$B$2:$B$2500,1,Basicdata!$D$2:$D$2500,Crops!$B$5,Basicdata!$H$2:$H$2500,Crops!$M48,Basicdata!$O$2:$O$2500,1,Basicdata!$AI$2:$AI$2500,0))</f>
        <v/>
      </c>
      <c r="D54" t="str">
        <f>IF(A54="","",COUNTIFS(Basicdata!$B$2:$B$2500,1,Basicdata!$D$2:$D$2500,Crops!$B$5,Basicdata!$H$2:$H$2500,Crops!$M48,Basicdata!$O$2:$O$2500,2,Basicdata!$AI$2:$AI$2500,0))</f>
        <v/>
      </c>
      <c r="E54" t="str">
        <f>IF(A54="","",COUNTIFS(Basicdata!$B$2:$B$2500,1,Basicdata!$D$2:$D$2500,Crops!$B$5,Basicdata!$H$2:$H$2500,Crops!$M48,Basicdata!$O$2:$O$2500,3,Basicdata!$AI$2:$AI$2500,0))</f>
        <v/>
      </c>
      <c r="F54" t="str">
        <f>IF(A54="","",COUNTIFS(Basicdata!$B$2:$B$2500,1,Basicdata!$D$2:$D$2500,Crops!$B$5,Basicdata!$H$2:$H$2500,Crops!$M48,Basicdata!$O$2:$O$2500,4,Basicdata!$AI$2:$AI$2500,0))</f>
        <v/>
      </c>
      <c r="G54" t="str">
        <f>IF(A54="","",COUNTIFS(Basicdata!$B$2:$B$2500,1,Basicdata!$D$2:$D$2500,Crops!$B$5,Basicdata!$H$2:$H$2500,Crops!$M48,Basicdata!$O$2:$O$2500,5,Basicdata!$AI$2:$AI$2500,0))</f>
        <v/>
      </c>
      <c r="H54" s="1" t="str">
        <f>IF(A54="","",COUNTIFS(Basicdata!$B$2:$B$2500,1,Basicdata!$D$2:$D$2500,Crops!$B$5,Basicdata!$H$2:$H$2500,Crops!$M48,Basicdata!$N$2:$N$2500,3,Basicdata!$AI$2:$AI$2500,0))</f>
        <v/>
      </c>
      <c r="I54" s="1" t="str">
        <f t="shared" si="0"/>
        <v/>
      </c>
      <c r="J54" s="1" t="str">
        <f>IF(A54="","",COUNTIFS(Basicdata!$B$2:$B$2500,1,Basicdata!$D$2:$D$2500,Crops!$B$5,Basicdata!$H$2:$H$2500,Crops!$M48,Basicdata!$P$2:$P$2500,1,Basicdata!$Q$2:$Q$2500,1,Basicdata!$AI$2:$AI$2500,0))</f>
        <v/>
      </c>
      <c r="K54" s="1" t="str">
        <f>IF(A54="","",COUNTIFS(Basicdata!$B$2:$B$2500,1,Basicdata!$D$2:$D$2500,Crops!$B$5,Basicdata!$H$2:$H$2500,Crops!$M48,Basicdata!$P$2:$P$2500,1,Basicdata!$Q$2:$Q$2500,0,Basicdata!$AI$2:$AI$2500,0))</f>
        <v/>
      </c>
      <c r="L54" s="1" t="str">
        <f t="shared" si="1"/>
        <v/>
      </c>
      <c r="M54" s="1" t="str">
        <f t="shared" si="2"/>
        <v/>
      </c>
      <c r="O54" s="44" t="str">
        <f>IF(COUNTIFS(Basicdata!$B$2:$B$2500,2,Basicdata!$D$2:$D$2500,Crops!$B$5,Basicdata!$H$2:$H$2500,Crops!$M48,Basicdata!$AI$2:$AI$2500,0)&gt;0,Crops!$M48,"")</f>
        <v/>
      </c>
      <c r="P54" t="str">
        <f>IF(O54="","",COUNTIFS(Basicdata!$B$2:$B$2500,2,Basicdata!$D$2:$D$2500,Crops!$B$5,Basicdata!$H$2:$H$2500,Crops!$M48,Basicdata!$AI$2:$AI$2500,0))</f>
        <v/>
      </c>
      <c r="Q54" t="str">
        <f>IF(O54="","",COUNTIFS(Basicdata!$B$2:$B$2500,2,Basicdata!$D$2:$D$2500,Crops!$B$5,Basicdata!$H$2:$H$2500,Crops!$M48,Basicdata!$O$2:$O$2500,1,Basicdata!$AI$2:$AI$2500,0))</f>
        <v/>
      </c>
      <c r="R54" t="str">
        <f>IF(O54="","",COUNTIFS(Basicdata!$B$2:$B$2500,2,Basicdata!$D$2:$D$2500,Crops!$B$5,Basicdata!$H$2:$H$2500,Crops!$M48,Basicdata!$O$2:$O$2500,2,Basicdata!$AI$2:$AI$2500,0))</f>
        <v/>
      </c>
      <c r="S54" t="str">
        <f>IF(O54="","",COUNTIFS(Basicdata!$B$2:$B$2500,2,Basicdata!$D$2:$D$2500,Crops!$B$5,Basicdata!$H$2:$H$2500,Crops!$M48,Basicdata!$O$2:$O$2500,3,Basicdata!$AI$2:$AI$2500,0))</f>
        <v/>
      </c>
      <c r="T54" t="str">
        <f>IF(O54="","",COUNTIFS(Basicdata!$B$2:$B$2500,2,Basicdata!$D$2:$D$2500,Crops!$B$5,Basicdata!$H$2:$H$2500,Crops!$M48,Basicdata!$O$2:$O$2500,4,Basicdata!$AI$2:$AI$2500,0))</f>
        <v/>
      </c>
      <c r="U54" t="str">
        <f>IF(O54="","",COUNTIFS(Basicdata!$B$2:$B$2500,2,Basicdata!$D$2:$D$2500,Crops!$B$5,Basicdata!$H$2:$H$2500,Crops!$M48,Basicdata!$O$2:$O$2500,5,Basicdata!$AI$2:$AI$2500,0))</f>
        <v/>
      </c>
      <c r="V54" s="1" t="str">
        <f>IF(O54="","",COUNTIFS(Basicdata!$B$2:$B$2500,2,Basicdata!$D$2:$D$2500,Crops!$B$5,Basicdata!$H$2:$H$2500,Crops!$M48,Basicdata!$N$2:$N$2500,3,Basicdata!$AI$2:$AI$2500,0))</f>
        <v/>
      </c>
      <c r="W54" s="1" t="str">
        <f t="shared" si="3"/>
        <v/>
      </c>
      <c r="X54" s="1" t="str">
        <f>IF(O54="","",COUNTIFS(Basicdata!$B$2:$B$2500,2,Basicdata!$D$2:$D$2500,Crops!$B$5,Basicdata!$H$2:$H$2500,Crops!$M48,Basicdata!$P$2:$P$2500,1,Basicdata!$Q$2:$Q$2500,1,Basicdata!$AI$2:$AI$2500,0))</f>
        <v/>
      </c>
      <c r="Y54" s="1" t="str">
        <f>IF(O54="","",COUNTIFS(Basicdata!$B$2:$B$2500,2,Basicdata!$D$2:$D$2500,Crops!$B$5,Basicdata!$H$2:$H$2500,Crops!$M48,Basicdata!$P$2:$P$2500,1,Basicdata!$Q$2:$Q$2500,0,Basicdata!$AI$2:$AI$2500,0))</f>
        <v/>
      </c>
      <c r="Z54" s="1" t="str">
        <f t="shared" si="4"/>
        <v/>
      </c>
      <c r="AA54" s="1" t="str">
        <f t="shared" si="5"/>
        <v/>
      </c>
    </row>
    <row r="55" spans="1:27" x14ac:dyDescent="0.3">
      <c r="A55" s="44" t="str">
        <f>IF(COUNTIFS(Basicdata!$B$2:$B$2500,1,Basicdata!$D$2:$D$2500,Crops!$B$5,Basicdata!$H$2:$H$2500,Crops!$M49,Basicdata!$AI$2:$AI$2500,0)&gt;0,Crops!$M49,"")</f>
        <v/>
      </c>
      <c r="B55" t="str">
        <f>IF(A55="","",COUNTIFS(Basicdata!$B$2:$B$2500,1,Basicdata!$D$2:$D$2500,Crops!$B$5,Basicdata!$H$2:$H$2500,Crops!$M49,Basicdata!$AI$2:$AI$2500,0))</f>
        <v/>
      </c>
      <c r="C55" t="str">
        <f>IF(A55="","",COUNTIFS(Basicdata!$B$2:$B$2500,1,Basicdata!$D$2:$D$2500,Crops!$B$5,Basicdata!$H$2:$H$2500,Crops!$M49,Basicdata!$O$2:$O$2500,1,Basicdata!$AI$2:$AI$2500,0))</f>
        <v/>
      </c>
      <c r="D55" t="str">
        <f>IF(A55="","",COUNTIFS(Basicdata!$B$2:$B$2500,1,Basicdata!$D$2:$D$2500,Crops!$B$5,Basicdata!$H$2:$H$2500,Crops!$M49,Basicdata!$O$2:$O$2500,2,Basicdata!$AI$2:$AI$2500,0))</f>
        <v/>
      </c>
      <c r="E55" t="str">
        <f>IF(A55="","",COUNTIFS(Basicdata!$B$2:$B$2500,1,Basicdata!$D$2:$D$2500,Crops!$B$5,Basicdata!$H$2:$H$2500,Crops!$M49,Basicdata!$O$2:$O$2500,3,Basicdata!$AI$2:$AI$2500,0))</f>
        <v/>
      </c>
      <c r="F55" t="str">
        <f>IF(A55="","",COUNTIFS(Basicdata!$B$2:$B$2500,1,Basicdata!$D$2:$D$2500,Crops!$B$5,Basicdata!$H$2:$H$2500,Crops!$M49,Basicdata!$O$2:$O$2500,4,Basicdata!$AI$2:$AI$2500,0))</f>
        <v/>
      </c>
      <c r="G55" t="str">
        <f>IF(A55="","",COUNTIFS(Basicdata!$B$2:$B$2500,1,Basicdata!$D$2:$D$2500,Crops!$B$5,Basicdata!$H$2:$H$2500,Crops!$M49,Basicdata!$O$2:$O$2500,5,Basicdata!$AI$2:$AI$2500,0))</f>
        <v/>
      </c>
      <c r="H55" s="1" t="str">
        <f>IF(A55="","",COUNTIFS(Basicdata!$B$2:$B$2500,1,Basicdata!$D$2:$D$2500,Crops!$B$5,Basicdata!$H$2:$H$2500,Crops!$M49,Basicdata!$N$2:$N$2500,3,Basicdata!$AI$2:$AI$2500,0))</f>
        <v/>
      </c>
      <c r="I55" s="1" t="str">
        <f t="shared" si="0"/>
        <v/>
      </c>
      <c r="J55" s="1" t="str">
        <f>IF(A55="","",COUNTIFS(Basicdata!$B$2:$B$2500,1,Basicdata!$D$2:$D$2500,Crops!$B$5,Basicdata!$H$2:$H$2500,Crops!$M49,Basicdata!$P$2:$P$2500,1,Basicdata!$Q$2:$Q$2500,1,Basicdata!$AI$2:$AI$2500,0))</f>
        <v/>
      </c>
      <c r="K55" s="1" t="str">
        <f>IF(A55="","",COUNTIFS(Basicdata!$B$2:$B$2500,1,Basicdata!$D$2:$D$2500,Crops!$B$5,Basicdata!$H$2:$H$2500,Crops!$M49,Basicdata!$P$2:$P$2500,1,Basicdata!$Q$2:$Q$2500,0,Basicdata!$AI$2:$AI$2500,0))</f>
        <v/>
      </c>
      <c r="L55" s="1" t="str">
        <f t="shared" si="1"/>
        <v/>
      </c>
      <c r="M55" s="1" t="str">
        <f t="shared" si="2"/>
        <v/>
      </c>
      <c r="O55" s="44" t="str">
        <f>IF(COUNTIFS(Basicdata!$B$2:$B$2500,2,Basicdata!$D$2:$D$2500,Crops!$B$5,Basicdata!$H$2:$H$2500,Crops!$M49,Basicdata!$AI$2:$AI$2500,0)&gt;0,Crops!$M49,"")</f>
        <v/>
      </c>
      <c r="P55" t="str">
        <f>IF(O55="","",COUNTIFS(Basicdata!$B$2:$B$2500,2,Basicdata!$D$2:$D$2500,Crops!$B$5,Basicdata!$H$2:$H$2500,Crops!$M49,Basicdata!$AI$2:$AI$2500,0))</f>
        <v/>
      </c>
      <c r="Q55" t="str">
        <f>IF(O55="","",COUNTIFS(Basicdata!$B$2:$B$2500,2,Basicdata!$D$2:$D$2500,Crops!$B$5,Basicdata!$H$2:$H$2500,Crops!$M49,Basicdata!$O$2:$O$2500,1,Basicdata!$AI$2:$AI$2500,0))</f>
        <v/>
      </c>
      <c r="R55" t="str">
        <f>IF(O55="","",COUNTIFS(Basicdata!$B$2:$B$2500,2,Basicdata!$D$2:$D$2500,Crops!$B$5,Basicdata!$H$2:$H$2500,Crops!$M49,Basicdata!$O$2:$O$2500,2,Basicdata!$AI$2:$AI$2500,0))</f>
        <v/>
      </c>
      <c r="S55" t="str">
        <f>IF(O55="","",COUNTIFS(Basicdata!$B$2:$B$2500,2,Basicdata!$D$2:$D$2500,Crops!$B$5,Basicdata!$H$2:$H$2500,Crops!$M49,Basicdata!$O$2:$O$2500,3,Basicdata!$AI$2:$AI$2500,0))</f>
        <v/>
      </c>
      <c r="T55" t="str">
        <f>IF(O55="","",COUNTIFS(Basicdata!$B$2:$B$2500,2,Basicdata!$D$2:$D$2500,Crops!$B$5,Basicdata!$H$2:$H$2500,Crops!$M49,Basicdata!$O$2:$O$2500,4,Basicdata!$AI$2:$AI$2500,0))</f>
        <v/>
      </c>
      <c r="U55" t="str">
        <f>IF(O55="","",COUNTIFS(Basicdata!$B$2:$B$2500,2,Basicdata!$D$2:$D$2500,Crops!$B$5,Basicdata!$H$2:$H$2500,Crops!$M49,Basicdata!$O$2:$O$2500,5,Basicdata!$AI$2:$AI$2500,0))</f>
        <v/>
      </c>
      <c r="V55" s="1" t="str">
        <f>IF(O55="","",COUNTIFS(Basicdata!$B$2:$B$2500,2,Basicdata!$D$2:$D$2500,Crops!$B$5,Basicdata!$H$2:$H$2500,Crops!$M49,Basicdata!$N$2:$N$2500,3,Basicdata!$AI$2:$AI$2500,0))</f>
        <v/>
      </c>
      <c r="W55" s="1" t="str">
        <f t="shared" si="3"/>
        <v/>
      </c>
      <c r="X55" s="1" t="str">
        <f>IF(O55="","",COUNTIFS(Basicdata!$B$2:$B$2500,2,Basicdata!$D$2:$D$2500,Crops!$B$5,Basicdata!$H$2:$H$2500,Crops!$M49,Basicdata!$P$2:$P$2500,1,Basicdata!$Q$2:$Q$2500,1,Basicdata!$AI$2:$AI$2500,0))</f>
        <v/>
      </c>
      <c r="Y55" s="1" t="str">
        <f>IF(O55="","",COUNTIFS(Basicdata!$B$2:$B$2500,2,Basicdata!$D$2:$D$2500,Crops!$B$5,Basicdata!$H$2:$H$2500,Crops!$M49,Basicdata!$P$2:$P$2500,1,Basicdata!$Q$2:$Q$2500,0,Basicdata!$AI$2:$AI$2500,0))</f>
        <v/>
      </c>
      <c r="Z55" s="1" t="str">
        <f t="shared" si="4"/>
        <v/>
      </c>
      <c r="AA55" s="1" t="str">
        <f t="shared" si="5"/>
        <v/>
      </c>
    </row>
    <row r="56" spans="1:27" x14ac:dyDescent="0.3">
      <c r="A56" s="44" t="str">
        <f>IF(COUNTIFS(Basicdata!$B$2:$B$2500,1,Basicdata!$D$2:$D$2500,Crops!$B$5,Basicdata!$H$2:$H$2500,Crops!$M50,Basicdata!$AI$2:$AI$2500,0)&gt;0,Crops!$M50,"")</f>
        <v/>
      </c>
      <c r="B56" t="str">
        <f>IF(A56="","",COUNTIFS(Basicdata!$B$2:$B$2500,1,Basicdata!$D$2:$D$2500,Crops!$B$5,Basicdata!$H$2:$H$2500,Crops!$M50,Basicdata!$AI$2:$AI$2500,0))</f>
        <v/>
      </c>
      <c r="C56" t="str">
        <f>IF(A56="","",COUNTIFS(Basicdata!$B$2:$B$2500,1,Basicdata!$D$2:$D$2500,Crops!$B$5,Basicdata!$H$2:$H$2500,Crops!$M50,Basicdata!$O$2:$O$2500,1,Basicdata!$AI$2:$AI$2500,0))</f>
        <v/>
      </c>
      <c r="D56" t="str">
        <f>IF(A56="","",COUNTIFS(Basicdata!$B$2:$B$2500,1,Basicdata!$D$2:$D$2500,Crops!$B$5,Basicdata!$H$2:$H$2500,Crops!$M50,Basicdata!$O$2:$O$2500,2,Basicdata!$AI$2:$AI$2500,0))</f>
        <v/>
      </c>
      <c r="E56" t="str">
        <f>IF(A56="","",COUNTIFS(Basicdata!$B$2:$B$2500,1,Basicdata!$D$2:$D$2500,Crops!$B$5,Basicdata!$H$2:$H$2500,Crops!$M50,Basicdata!$O$2:$O$2500,3,Basicdata!$AI$2:$AI$2500,0))</f>
        <v/>
      </c>
      <c r="F56" t="str">
        <f>IF(A56="","",COUNTIFS(Basicdata!$B$2:$B$2500,1,Basicdata!$D$2:$D$2500,Crops!$B$5,Basicdata!$H$2:$H$2500,Crops!$M50,Basicdata!$O$2:$O$2500,4,Basicdata!$AI$2:$AI$2500,0))</f>
        <v/>
      </c>
      <c r="G56" t="str">
        <f>IF(A56="","",COUNTIFS(Basicdata!$B$2:$B$2500,1,Basicdata!$D$2:$D$2500,Crops!$B$5,Basicdata!$H$2:$H$2500,Crops!$M50,Basicdata!$O$2:$O$2500,5,Basicdata!$AI$2:$AI$2500,0))</f>
        <v/>
      </c>
      <c r="H56" s="1" t="str">
        <f>IF(A56="","",COUNTIFS(Basicdata!$B$2:$B$2500,1,Basicdata!$D$2:$D$2500,Crops!$B$5,Basicdata!$H$2:$H$2500,Crops!$M50,Basicdata!$N$2:$N$2500,3,Basicdata!$AI$2:$AI$2500,0))</f>
        <v/>
      </c>
      <c r="I56" s="1" t="str">
        <f t="shared" si="0"/>
        <v/>
      </c>
      <c r="J56" s="1" t="str">
        <f>IF(A56="","",COUNTIFS(Basicdata!$B$2:$B$2500,1,Basicdata!$D$2:$D$2500,Crops!$B$5,Basicdata!$H$2:$H$2500,Crops!$M50,Basicdata!$P$2:$P$2500,1,Basicdata!$Q$2:$Q$2500,1,Basicdata!$AI$2:$AI$2500,0))</f>
        <v/>
      </c>
      <c r="K56" s="1" t="str">
        <f>IF(A56="","",COUNTIFS(Basicdata!$B$2:$B$2500,1,Basicdata!$D$2:$D$2500,Crops!$B$5,Basicdata!$H$2:$H$2500,Crops!$M50,Basicdata!$P$2:$P$2500,1,Basicdata!$Q$2:$Q$2500,0,Basicdata!$AI$2:$AI$2500,0))</f>
        <v/>
      </c>
      <c r="L56" s="1" t="str">
        <f t="shared" si="1"/>
        <v/>
      </c>
      <c r="M56" s="1" t="str">
        <f t="shared" si="2"/>
        <v/>
      </c>
      <c r="O56" s="44" t="str">
        <f>IF(COUNTIFS(Basicdata!$B$2:$B$2500,2,Basicdata!$D$2:$D$2500,Crops!$B$5,Basicdata!$H$2:$H$2500,Crops!$M50,Basicdata!$AI$2:$AI$2500,0)&gt;0,Crops!$M50,"")</f>
        <v/>
      </c>
      <c r="P56" t="str">
        <f>IF(O56="","",COUNTIFS(Basicdata!$B$2:$B$2500,2,Basicdata!$D$2:$D$2500,Crops!$B$5,Basicdata!$H$2:$H$2500,Crops!$M50,Basicdata!$AI$2:$AI$2500,0))</f>
        <v/>
      </c>
      <c r="Q56" t="str">
        <f>IF(O56="","",COUNTIFS(Basicdata!$B$2:$B$2500,2,Basicdata!$D$2:$D$2500,Crops!$B$5,Basicdata!$H$2:$H$2500,Crops!$M50,Basicdata!$O$2:$O$2500,1,Basicdata!$AI$2:$AI$2500,0))</f>
        <v/>
      </c>
      <c r="R56" t="str">
        <f>IF(O56="","",COUNTIFS(Basicdata!$B$2:$B$2500,2,Basicdata!$D$2:$D$2500,Crops!$B$5,Basicdata!$H$2:$H$2500,Crops!$M50,Basicdata!$O$2:$O$2500,2,Basicdata!$AI$2:$AI$2500,0))</f>
        <v/>
      </c>
      <c r="S56" t="str">
        <f>IF(O56="","",COUNTIFS(Basicdata!$B$2:$B$2500,2,Basicdata!$D$2:$D$2500,Crops!$B$5,Basicdata!$H$2:$H$2500,Crops!$M50,Basicdata!$O$2:$O$2500,3,Basicdata!$AI$2:$AI$2500,0))</f>
        <v/>
      </c>
      <c r="T56" t="str">
        <f>IF(O56="","",COUNTIFS(Basicdata!$B$2:$B$2500,2,Basicdata!$D$2:$D$2500,Crops!$B$5,Basicdata!$H$2:$H$2500,Crops!$M50,Basicdata!$O$2:$O$2500,4,Basicdata!$AI$2:$AI$2500,0))</f>
        <v/>
      </c>
      <c r="U56" t="str">
        <f>IF(O56="","",COUNTIFS(Basicdata!$B$2:$B$2500,2,Basicdata!$D$2:$D$2500,Crops!$B$5,Basicdata!$H$2:$H$2500,Crops!$M50,Basicdata!$O$2:$O$2500,5,Basicdata!$AI$2:$AI$2500,0))</f>
        <v/>
      </c>
      <c r="V56" s="1" t="str">
        <f>IF(O56="","",COUNTIFS(Basicdata!$B$2:$B$2500,2,Basicdata!$D$2:$D$2500,Crops!$B$5,Basicdata!$H$2:$H$2500,Crops!$M50,Basicdata!$N$2:$N$2500,3,Basicdata!$AI$2:$AI$2500,0))</f>
        <v/>
      </c>
      <c r="W56" s="1" t="str">
        <f t="shared" si="3"/>
        <v/>
      </c>
      <c r="X56" s="1" t="str">
        <f>IF(O56="","",COUNTIFS(Basicdata!$B$2:$B$2500,2,Basicdata!$D$2:$D$2500,Crops!$B$5,Basicdata!$H$2:$H$2500,Crops!$M50,Basicdata!$P$2:$P$2500,1,Basicdata!$Q$2:$Q$2500,1,Basicdata!$AI$2:$AI$2500,0))</f>
        <v/>
      </c>
      <c r="Y56" s="1" t="str">
        <f>IF(O56="","",COUNTIFS(Basicdata!$B$2:$B$2500,2,Basicdata!$D$2:$D$2500,Crops!$B$5,Basicdata!$H$2:$H$2500,Crops!$M50,Basicdata!$P$2:$P$2500,1,Basicdata!$Q$2:$Q$2500,0,Basicdata!$AI$2:$AI$2500,0))</f>
        <v/>
      </c>
      <c r="Z56" s="1" t="str">
        <f t="shared" si="4"/>
        <v/>
      </c>
      <c r="AA56" s="1" t="str">
        <f t="shared" si="5"/>
        <v/>
      </c>
    </row>
    <row r="57" spans="1:27" x14ac:dyDescent="0.3">
      <c r="A57" s="44" t="str">
        <f>IF(COUNTIFS(Basicdata!$B$2:$B$2500,1,Basicdata!$D$2:$D$2500,Crops!$B$5,Basicdata!$H$2:$H$2500,Crops!$M51,Basicdata!$AI$2:$AI$2500,0)&gt;0,Crops!$M51,"")</f>
        <v/>
      </c>
      <c r="B57" t="str">
        <f>IF(A57="","",COUNTIFS(Basicdata!$B$2:$B$2500,1,Basicdata!$D$2:$D$2500,Crops!$B$5,Basicdata!$H$2:$H$2500,Crops!$M51,Basicdata!$AI$2:$AI$2500,0))</f>
        <v/>
      </c>
      <c r="C57" t="str">
        <f>IF(A57="","",COUNTIFS(Basicdata!$B$2:$B$2500,1,Basicdata!$D$2:$D$2500,Crops!$B$5,Basicdata!$H$2:$H$2500,Crops!$M51,Basicdata!$O$2:$O$2500,1,Basicdata!$AI$2:$AI$2500,0))</f>
        <v/>
      </c>
      <c r="D57" t="str">
        <f>IF(A57="","",COUNTIFS(Basicdata!$B$2:$B$2500,1,Basicdata!$D$2:$D$2500,Crops!$B$5,Basicdata!$H$2:$H$2500,Crops!$M51,Basicdata!$O$2:$O$2500,2,Basicdata!$AI$2:$AI$2500,0))</f>
        <v/>
      </c>
      <c r="E57" t="str">
        <f>IF(A57="","",COUNTIFS(Basicdata!$B$2:$B$2500,1,Basicdata!$D$2:$D$2500,Crops!$B$5,Basicdata!$H$2:$H$2500,Crops!$M51,Basicdata!$O$2:$O$2500,3,Basicdata!$AI$2:$AI$2500,0))</f>
        <v/>
      </c>
      <c r="F57" t="str">
        <f>IF(A57="","",COUNTIFS(Basicdata!$B$2:$B$2500,1,Basicdata!$D$2:$D$2500,Crops!$B$5,Basicdata!$H$2:$H$2500,Crops!$M51,Basicdata!$O$2:$O$2500,4,Basicdata!$AI$2:$AI$2500,0))</f>
        <v/>
      </c>
      <c r="G57" t="str">
        <f>IF(A57="","",COUNTIFS(Basicdata!$B$2:$B$2500,1,Basicdata!$D$2:$D$2500,Crops!$B$5,Basicdata!$H$2:$H$2500,Crops!$M51,Basicdata!$O$2:$O$2500,5,Basicdata!$AI$2:$AI$2500,0))</f>
        <v/>
      </c>
      <c r="H57" s="1" t="str">
        <f>IF(A57="","",COUNTIFS(Basicdata!$B$2:$B$2500,1,Basicdata!$D$2:$D$2500,Crops!$B$5,Basicdata!$H$2:$H$2500,Crops!$M51,Basicdata!$N$2:$N$2500,3,Basicdata!$AI$2:$AI$2500,0))</f>
        <v/>
      </c>
      <c r="I57" s="1" t="str">
        <f t="shared" si="0"/>
        <v/>
      </c>
      <c r="J57" s="1" t="str">
        <f>IF(A57="","",COUNTIFS(Basicdata!$B$2:$B$2500,1,Basicdata!$D$2:$D$2500,Crops!$B$5,Basicdata!$H$2:$H$2500,Crops!$M51,Basicdata!$P$2:$P$2500,1,Basicdata!$Q$2:$Q$2500,1,Basicdata!$AI$2:$AI$2500,0))</f>
        <v/>
      </c>
      <c r="K57" s="1" t="str">
        <f>IF(A57="","",COUNTIFS(Basicdata!$B$2:$B$2500,1,Basicdata!$D$2:$D$2500,Crops!$B$5,Basicdata!$H$2:$H$2500,Crops!$M51,Basicdata!$P$2:$P$2500,1,Basicdata!$Q$2:$Q$2500,0,Basicdata!$AI$2:$AI$2500,0))</f>
        <v/>
      </c>
      <c r="L57" s="1" t="str">
        <f t="shared" si="1"/>
        <v/>
      </c>
      <c r="M57" s="1" t="str">
        <f t="shared" si="2"/>
        <v/>
      </c>
      <c r="O57" s="44" t="str">
        <f>IF(COUNTIFS(Basicdata!$B$2:$B$2500,2,Basicdata!$D$2:$D$2500,Crops!$B$5,Basicdata!$H$2:$H$2500,Crops!$M51,Basicdata!$AI$2:$AI$2500,0)&gt;0,Crops!$M51,"")</f>
        <v/>
      </c>
      <c r="P57" t="str">
        <f>IF(O57="","",COUNTIFS(Basicdata!$B$2:$B$2500,2,Basicdata!$D$2:$D$2500,Crops!$B$5,Basicdata!$H$2:$H$2500,Crops!$M51,Basicdata!$AI$2:$AI$2500,0))</f>
        <v/>
      </c>
      <c r="Q57" t="str">
        <f>IF(O57="","",COUNTIFS(Basicdata!$B$2:$B$2500,2,Basicdata!$D$2:$D$2500,Crops!$B$5,Basicdata!$H$2:$H$2500,Crops!$M51,Basicdata!$O$2:$O$2500,1,Basicdata!$AI$2:$AI$2500,0))</f>
        <v/>
      </c>
      <c r="R57" t="str">
        <f>IF(O57="","",COUNTIFS(Basicdata!$B$2:$B$2500,2,Basicdata!$D$2:$D$2500,Crops!$B$5,Basicdata!$H$2:$H$2500,Crops!$M51,Basicdata!$O$2:$O$2500,2,Basicdata!$AI$2:$AI$2500,0))</f>
        <v/>
      </c>
      <c r="S57" t="str">
        <f>IF(O57="","",COUNTIFS(Basicdata!$B$2:$B$2500,2,Basicdata!$D$2:$D$2500,Crops!$B$5,Basicdata!$H$2:$H$2500,Crops!$M51,Basicdata!$O$2:$O$2500,3,Basicdata!$AI$2:$AI$2500,0))</f>
        <v/>
      </c>
      <c r="T57" t="str">
        <f>IF(O57="","",COUNTIFS(Basicdata!$B$2:$B$2500,2,Basicdata!$D$2:$D$2500,Crops!$B$5,Basicdata!$H$2:$H$2500,Crops!$M51,Basicdata!$O$2:$O$2500,4,Basicdata!$AI$2:$AI$2500,0))</f>
        <v/>
      </c>
      <c r="U57" t="str">
        <f>IF(O57="","",COUNTIFS(Basicdata!$B$2:$B$2500,2,Basicdata!$D$2:$D$2500,Crops!$B$5,Basicdata!$H$2:$H$2500,Crops!$M51,Basicdata!$O$2:$O$2500,5,Basicdata!$AI$2:$AI$2500,0))</f>
        <v/>
      </c>
      <c r="V57" s="1" t="str">
        <f>IF(O57="","",COUNTIFS(Basicdata!$B$2:$B$2500,2,Basicdata!$D$2:$D$2500,Crops!$B$5,Basicdata!$H$2:$H$2500,Crops!$M51,Basicdata!$N$2:$N$2500,3,Basicdata!$AI$2:$AI$2500,0))</f>
        <v/>
      </c>
      <c r="W57" s="1" t="str">
        <f t="shared" si="3"/>
        <v/>
      </c>
      <c r="X57" s="1" t="str">
        <f>IF(O57="","",COUNTIFS(Basicdata!$B$2:$B$2500,2,Basicdata!$D$2:$D$2500,Crops!$B$5,Basicdata!$H$2:$H$2500,Crops!$M51,Basicdata!$P$2:$P$2500,1,Basicdata!$Q$2:$Q$2500,1,Basicdata!$AI$2:$AI$2500,0))</f>
        <v/>
      </c>
      <c r="Y57" s="1" t="str">
        <f>IF(O57="","",COUNTIFS(Basicdata!$B$2:$B$2500,2,Basicdata!$D$2:$D$2500,Crops!$B$5,Basicdata!$H$2:$H$2500,Crops!$M51,Basicdata!$P$2:$P$2500,1,Basicdata!$Q$2:$Q$2500,0,Basicdata!$AI$2:$AI$2500,0))</f>
        <v/>
      </c>
      <c r="Z57" s="1" t="str">
        <f t="shared" si="4"/>
        <v/>
      </c>
      <c r="AA57" s="1" t="str">
        <f t="shared" si="5"/>
        <v/>
      </c>
    </row>
    <row r="58" spans="1:27" x14ac:dyDescent="0.3">
      <c r="A58" s="44" t="str">
        <f>IF(COUNTIFS(Basicdata!$B$2:$B$2500,1,Basicdata!$D$2:$D$2500,Crops!$B$5,Basicdata!$H$2:$H$2500,Crops!$M52,Basicdata!$AI$2:$AI$2500,0)&gt;0,Crops!$M52,"")</f>
        <v/>
      </c>
      <c r="B58" t="str">
        <f>IF(A58="","",COUNTIFS(Basicdata!$B$2:$B$2500,1,Basicdata!$D$2:$D$2500,Crops!$B$5,Basicdata!$H$2:$H$2500,Crops!$M52,Basicdata!$AI$2:$AI$2500,0))</f>
        <v/>
      </c>
      <c r="C58" t="str">
        <f>IF(A58="","",COUNTIFS(Basicdata!$B$2:$B$2500,1,Basicdata!$D$2:$D$2500,Crops!$B$5,Basicdata!$H$2:$H$2500,Crops!$M52,Basicdata!$O$2:$O$2500,1,Basicdata!$AI$2:$AI$2500,0))</f>
        <v/>
      </c>
      <c r="D58" t="str">
        <f>IF(A58="","",COUNTIFS(Basicdata!$B$2:$B$2500,1,Basicdata!$D$2:$D$2500,Crops!$B$5,Basicdata!$H$2:$H$2500,Crops!$M52,Basicdata!$O$2:$O$2500,2,Basicdata!$AI$2:$AI$2500,0))</f>
        <v/>
      </c>
      <c r="E58" t="str">
        <f>IF(A58="","",COUNTIFS(Basicdata!$B$2:$B$2500,1,Basicdata!$D$2:$D$2500,Crops!$B$5,Basicdata!$H$2:$H$2500,Crops!$M52,Basicdata!$O$2:$O$2500,3,Basicdata!$AI$2:$AI$2500,0))</f>
        <v/>
      </c>
      <c r="F58" t="str">
        <f>IF(A58="","",COUNTIFS(Basicdata!$B$2:$B$2500,1,Basicdata!$D$2:$D$2500,Crops!$B$5,Basicdata!$H$2:$H$2500,Crops!$M52,Basicdata!$O$2:$O$2500,4,Basicdata!$AI$2:$AI$2500,0))</f>
        <v/>
      </c>
      <c r="G58" t="str">
        <f>IF(A58="","",COUNTIFS(Basicdata!$B$2:$B$2500,1,Basicdata!$D$2:$D$2500,Crops!$B$5,Basicdata!$H$2:$H$2500,Crops!$M52,Basicdata!$O$2:$O$2500,5,Basicdata!$AI$2:$AI$2500,0))</f>
        <v/>
      </c>
      <c r="H58" s="1" t="str">
        <f>IF(A58="","",COUNTIFS(Basicdata!$B$2:$B$2500,1,Basicdata!$D$2:$D$2500,Crops!$B$5,Basicdata!$H$2:$H$2500,Crops!$M52,Basicdata!$N$2:$N$2500,3,Basicdata!$AI$2:$AI$2500,0))</f>
        <v/>
      </c>
      <c r="I58" s="1" t="str">
        <f t="shared" si="0"/>
        <v/>
      </c>
      <c r="J58" s="1" t="str">
        <f>IF(A58="","",COUNTIFS(Basicdata!$B$2:$B$2500,1,Basicdata!$D$2:$D$2500,Crops!$B$5,Basicdata!$H$2:$H$2500,Crops!$M52,Basicdata!$P$2:$P$2500,1,Basicdata!$Q$2:$Q$2500,1,Basicdata!$AI$2:$AI$2500,0))</f>
        <v/>
      </c>
      <c r="K58" s="1" t="str">
        <f>IF(A58="","",COUNTIFS(Basicdata!$B$2:$B$2500,1,Basicdata!$D$2:$D$2500,Crops!$B$5,Basicdata!$H$2:$H$2500,Crops!$M52,Basicdata!$P$2:$P$2500,1,Basicdata!$Q$2:$Q$2500,0,Basicdata!$AI$2:$AI$2500,0))</f>
        <v/>
      </c>
      <c r="L58" s="1" t="str">
        <f t="shared" si="1"/>
        <v/>
      </c>
      <c r="M58" s="1" t="str">
        <f t="shared" si="2"/>
        <v/>
      </c>
      <c r="O58" s="44" t="str">
        <f>IF(COUNTIFS(Basicdata!$B$2:$B$2500,2,Basicdata!$D$2:$D$2500,Crops!$B$5,Basicdata!$H$2:$H$2500,Crops!$M52,Basicdata!$AI$2:$AI$2500,0)&gt;0,Crops!$M52,"")</f>
        <v/>
      </c>
      <c r="P58" t="str">
        <f>IF(O58="","",COUNTIFS(Basicdata!$B$2:$B$2500,2,Basicdata!$D$2:$D$2500,Crops!$B$5,Basicdata!$H$2:$H$2500,Crops!$M52,Basicdata!$AI$2:$AI$2500,0))</f>
        <v/>
      </c>
      <c r="Q58" t="str">
        <f>IF(O58="","",COUNTIFS(Basicdata!$B$2:$B$2500,2,Basicdata!$D$2:$D$2500,Crops!$B$5,Basicdata!$H$2:$H$2500,Crops!$M52,Basicdata!$O$2:$O$2500,1,Basicdata!$AI$2:$AI$2500,0))</f>
        <v/>
      </c>
      <c r="R58" t="str">
        <f>IF(O58="","",COUNTIFS(Basicdata!$B$2:$B$2500,2,Basicdata!$D$2:$D$2500,Crops!$B$5,Basicdata!$H$2:$H$2500,Crops!$M52,Basicdata!$O$2:$O$2500,2,Basicdata!$AI$2:$AI$2500,0))</f>
        <v/>
      </c>
      <c r="S58" t="str">
        <f>IF(O58="","",COUNTIFS(Basicdata!$B$2:$B$2500,2,Basicdata!$D$2:$D$2500,Crops!$B$5,Basicdata!$H$2:$H$2500,Crops!$M52,Basicdata!$O$2:$O$2500,3,Basicdata!$AI$2:$AI$2500,0))</f>
        <v/>
      </c>
      <c r="T58" t="str">
        <f>IF(O58="","",COUNTIFS(Basicdata!$B$2:$B$2500,2,Basicdata!$D$2:$D$2500,Crops!$B$5,Basicdata!$H$2:$H$2500,Crops!$M52,Basicdata!$O$2:$O$2500,4,Basicdata!$AI$2:$AI$2500,0))</f>
        <v/>
      </c>
      <c r="U58" t="str">
        <f>IF(O58="","",COUNTIFS(Basicdata!$B$2:$B$2500,2,Basicdata!$D$2:$D$2500,Crops!$B$5,Basicdata!$H$2:$H$2500,Crops!$M52,Basicdata!$O$2:$O$2500,5,Basicdata!$AI$2:$AI$2500,0))</f>
        <v/>
      </c>
      <c r="V58" s="1" t="str">
        <f>IF(O58="","",COUNTIFS(Basicdata!$B$2:$B$2500,2,Basicdata!$D$2:$D$2500,Crops!$B$5,Basicdata!$H$2:$H$2500,Crops!$M52,Basicdata!$N$2:$N$2500,3,Basicdata!$AI$2:$AI$2500,0))</f>
        <v/>
      </c>
      <c r="W58" s="1" t="str">
        <f t="shared" si="3"/>
        <v/>
      </c>
      <c r="X58" s="1" t="str">
        <f>IF(O58="","",COUNTIFS(Basicdata!$B$2:$B$2500,2,Basicdata!$D$2:$D$2500,Crops!$B$5,Basicdata!$H$2:$H$2500,Crops!$M52,Basicdata!$P$2:$P$2500,1,Basicdata!$Q$2:$Q$2500,1,Basicdata!$AI$2:$AI$2500,0))</f>
        <v/>
      </c>
      <c r="Y58" s="1" t="str">
        <f>IF(O58="","",COUNTIFS(Basicdata!$B$2:$B$2500,2,Basicdata!$D$2:$D$2500,Crops!$B$5,Basicdata!$H$2:$H$2500,Crops!$M52,Basicdata!$P$2:$P$2500,1,Basicdata!$Q$2:$Q$2500,0,Basicdata!$AI$2:$AI$2500,0))</f>
        <v/>
      </c>
      <c r="Z58" s="1" t="str">
        <f t="shared" si="4"/>
        <v/>
      </c>
      <c r="AA58" s="1" t="str">
        <f t="shared" si="5"/>
        <v/>
      </c>
    </row>
    <row r="59" spans="1:27" x14ac:dyDescent="0.3">
      <c r="A59" s="44" t="str">
        <f>IF(COUNTIFS(Basicdata!$B$2:$B$2500,1,Basicdata!$D$2:$D$2500,Crops!$B$5,Basicdata!$H$2:$H$2500,Crops!$M53,Basicdata!$AI$2:$AI$2500,0)&gt;0,Crops!$M53,"")</f>
        <v/>
      </c>
      <c r="B59" t="str">
        <f>IF(A59="","",COUNTIFS(Basicdata!$B$2:$B$2500,1,Basicdata!$D$2:$D$2500,Crops!$B$5,Basicdata!$H$2:$H$2500,Crops!$M53,Basicdata!$AI$2:$AI$2500,0))</f>
        <v/>
      </c>
      <c r="C59" t="str">
        <f>IF(A59="","",COUNTIFS(Basicdata!$B$2:$B$2500,1,Basicdata!$D$2:$D$2500,Crops!$B$5,Basicdata!$H$2:$H$2500,Crops!$M53,Basicdata!$O$2:$O$2500,1,Basicdata!$AI$2:$AI$2500,0))</f>
        <v/>
      </c>
      <c r="D59" t="str">
        <f>IF(A59="","",COUNTIFS(Basicdata!$B$2:$B$2500,1,Basicdata!$D$2:$D$2500,Crops!$B$5,Basicdata!$H$2:$H$2500,Crops!$M53,Basicdata!$O$2:$O$2500,2,Basicdata!$AI$2:$AI$2500,0))</f>
        <v/>
      </c>
      <c r="E59" t="str">
        <f>IF(A59="","",COUNTIFS(Basicdata!$B$2:$B$2500,1,Basicdata!$D$2:$D$2500,Crops!$B$5,Basicdata!$H$2:$H$2500,Crops!$M53,Basicdata!$O$2:$O$2500,3,Basicdata!$AI$2:$AI$2500,0))</f>
        <v/>
      </c>
      <c r="F59" t="str">
        <f>IF(A59="","",COUNTIFS(Basicdata!$B$2:$B$2500,1,Basicdata!$D$2:$D$2500,Crops!$B$5,Basicdata!$H$2:$H$2500,Crops!$M53,Basicdata!$O$2:$O$2500,4,Basicdata!$AI$2:$AI$2500,0))</f>
        <v/>
      </c>
      <c r="G59" t="str">
        <f>IF(A59="","",COUNTIFS(Basicdata!$B$2:$B$2500,1,Basicdata!$D$2:$D$2500,Crops!$B$5,Basicdata!$H$2:$H$2500,Crops!$M53,Basicdata!$O$2:$O$2500,5,Basicdata!$AI$2:$AI$2500,0))</f>
        <v/>
      </c>
      <c r="H59" s="1" t="str">
        <f>IF(A59="","",COUNTIFS(Basicdata!$B$2:$B$2500,1,Basicdata!$D$2:$D$2500,Crops!$B$5,Basicdata!$H$2:$H$2500,Crops!$M53,Basicdata!$N$2:$N$2500,3,Basicdata!$AI$2:$AI$2500,0))</f>
        <v/>
      </c>
      <c r="I59" s="1" t="str">
        <f t="shared" si="0"/>
        <v/>
      </c>
      <c r="J59" s="1" t="str">
        <f>IF(A59="","",COUNTIFS(Basicdata!$B$2:$B$2500,1,Basicdata!$D$2:$D$2500,Crops!$B$5,Basicdata!$H$2:$H$2500,Crops!$M53,Basicdata!$P$2:$P$2500,1,Basicdata!$Q$2:$Q$2500,1,Basicdata!$AI$2:$AI$2500,0))</f>
        <v/>
      </c>
      <c r="K59" s="1" t="str">
        <f>IF(A59="","",COUNTIFS(Basicdata!$B$2:$B$2500,1,Basicdata!$D$2:$D$2500,Crops!$B$5,Basicdata!$H$2:$H$2500,Crops!$M53,Basicdata!$P$2:$P$2500,1,Basicdata!$Q$2:$Q$2500,0,Basicdata!$AI$2:$AI$2500,0))</f>
        <v/>
      </c>
      <c r="L59" s="1" t="str">
        <f t="shared" si="1"/>
        <v/>
      </c>
      <c r="M59" s="1" t="str">
        <f t="shared" si="2"/>
        <v/>
      </c>
      <c r="O59" s="44" t="str">
        <f>IF(COUNTIFS(Basicdata!$B$2:$B$2500,2,Basicdata!$D$2:$D$2500,Crops!$B$5,Basicdata!$H$2:$H$2500,Crops!$M53,Basicdata!$AI$2:$AI$2500,0)&gt;0,Crops!$M53,"")</f>
        <v/>
      </c>
      <c r="P59" t="str">
        <f>IF(O59="","",COUNTIFS(Basicdata!$B$2:$B$2500,2,Basicdata!$D$2:$D$2500,Crops!$B$5,Basicdata!$H$2:$H$2500,Crops!$M53,Basicdata!$AI$2:$AI$2500,0))</f>
        <v/>
      </c>
      <c r="Q59" t="str">
        <f>IF(O59="","",COUNTIFS(Basicdata!$B$2:$B$2500,2,Basicdata!$D$2:$D$2500,Crops!$B$5,Basicdata!$H$2:$H$2500,Crops!$M53,Basicdata!$O$2:$O$2500,1,Basicdata!$AI$2:$AI$2500,0))</f>
        <v/>
      </c>
      <c r="R59" t="str">
        <f>IF(O59="","",COUNTIFS(Basicdata!$B$2:$B$2500,2,Basicdata!$D$2:$D$2500,Crops!$B$5,Basicdata!$H$2:$H$2500,Crops!$M53,Basicdata!$O$2:$O$2500,2,Basicdata!$AI$2:$AI$2500,0))</f>
        <v/>
      </c>
      <c r="S59" t="str">
        <f>IF(O59="","",COUNTIFS(Basicdata!$B$2:$B$2500,2,Basicdata!$D$2:$D$2500,Crops!$B$5,Basicdata!$H$2:$H$2500,Crops!$M53,Basicdata!$O$2:$O$2500,3,Basicdata!$AI$2:$AI$2500,0))</f>
        <v/>
      </c>
      <c r="T59" t="str">
        <f>IF(O59="","",COUNTIFS(Basicdata!$B$2:$B$2500,2,Basicdata!$D$2:$D$2500,Crops!$B$5,Basicdata!$H$2:$H$2500,Crops!$M53,Basicdata!$O$2:$O$2500,4,Basicdata!$AI$2:$AI$2500,0))</f>
        <v/>
      </c>
      <c r="U59" t="str">
        <f>IF(O59="","",COUNTIFS(Basicdata!$B$2:$B$2500,2,Basicdata!$D$2:$D$2500,Crops!$B$5,Basicdata!$H$2:$H$2500,Crops!$M53,Basicdata!$O$2:$O$2500,5,Basicdata!$AI$2:$AI$2500,0))</f>
        <v/>
      </c>
      <c r="V59" s="1" t="str">
        <f>IF(O59="","",COUNTIFS(Basicdata!$B$2:$B$2500,2,Basicdata!$D$2:$D$2500,Crops!$B$5,Basicdata!$H$2:$H$2500,Crops!$M53,Basicdata!$N$2:$N$2500,3,Basicdata!$AI$2:$AI$2500,0))</f>
        <v/>
      </c>
      <c r="W59" s="1" t="str">
        <f t="shared" si="3"/>
        <v/>
      </c>
      <c r="X59" s="1" t="str">
        <f>IF(O59="","",COUNTIFS(Basicdata!$B$2:$B$2500,2,Basicdata!$D$2:$D$2500,Crops!$B$5,Basicdata!$H$2:$H$2500,Crops!$M53,Basicdata!$P$2:$P$2500,1,Basicdata!$Q$2:$Q$2500,1,Basicdata!$AI$2:$AI$2500,0))</f>
        <v/>
      </c>
      <c r="Y59" s="1" t="str">
        <f>IF(O59="","",COUNTIFS(Basicdata!$B$2:$B$2500,2,Basicdata!$D$2:$D$2500,Crops!$B$5,Basicdata!$H$2:$H$2500,Crops!$M53,Basicdata!$P$2:$P$2500,1,Basicdata!$Q$2:$Q$2500,0,Basicdata!$AI$2:$AI$2500,0))</f>
        <v/>
      </c>
      <c r="Z59" s="1" t="str">
        <f t="shared" si="4"/>
        <v/>
      </c>
      <c r="AA59" s="1" t="str">
        <f t="shared" si="5"/>
        <v/>
      </c>
    </row>
    <row r="60" spans="1:27" x14ac:dyDescent="0.3">
      <c r="A60" s="44" t="str">
        <f>IF(COUNTIFS(Basicdata!$B$2:$B$2500,1,Basicdata!$D$2:$D$2500,Crops!$B$5,Basicdata!$H$2:$H$2500,Crops!$M54,Basicdata!$AI$2:$AI$2500,0)&gt;0,Crops!$M54,"")</f>
        <v/>
      </c>
      <c r="B60" t="str">
        <f>IF(A60="","",COUNTIFS(Basicdata!$B$2:$B$2500,1,Basicdata!$D$2:$D$2500,Crops!$B$5,Basicdata!$H$2:$H$2500,Crops!$M54,Basicdata!$AI$2:$AI$2500,0))</f>
        <v/>
      </c>
      <c r="C60" t="str">
        <f>IF(A60="","",COUNTIFS(Basicdata!$B$2:$B$2500,1,Basicdata!$D$2:$D$2500,Crops!$B$5,Basicdata!$H$2:$H$2500,Crops!$M54,Basicdata!$O$2:$O$2500,1,Basicdata!$AI$2:$AI$2500,0))</f>
        <v/>
      </c>
      <c r="D60" t="str">
        <f>IF(A60="","",COUNTIFS(Basicdata!$B$2:$B$2500,1,Basicdata!$D$2:$D$2500,Crops!$B$5,Basicdata!$H$2:$H$2500,Crops!$M54,Basicdata!$O$2:$O$2500,2,Basicdata!$AI$2:$AI$2500,0))</f>
        <v/>
      </c>
      <c r="E60" t="str">
        <f>IF(A60="","",COUNTIFS(Basicdata!$B$2:$B$2500,1,Basicdata!$D$2:$D$2500,Crops!$B$5,Basicdata!$H$2:$H$2500,Crops!$M54,Basicdata!$O$2:$O$2500,3,Basicdata!$AI$2:$AI$2500,0))</f>
        <v/>
      </c>
      <c r="F60" t="str">
        <f>IF(A60="","",COUNTIFS(Basicdata!$B$2:$B$2500,1,Basicdata!$D$2:$D$2500,Crops!$B$5,Basicdata!$H$2:$H$2500,Crops!$M54,Basicdata!$O$2:$O$2500,4,Basicdata!$AI$2:$AI$2500,0))</f>
        <v/>
      </c>
      <c r="G60" t="str">
        <f>IF(A60="","",COUNTIFS(Basicdata!$B$2:$B$2500,1,Basicdata!$D$2:$D$2500,Crops!$B$5,Basicdata!$H$2:$H$2500,Crops!$M54,Basicdata!$O$2:$O$2500,5,Basicdata!$AI$2:$AI$2500,0))</f>
        <v/>
      </c>
      <c r="H60" s="1" t="str">
        <f>IF(A60="","",COUNTIFS(Basicdata!$B$2:$B$2500,1,Basicdata!$D$2:$D$2500,Crops!$B$5,Basicdata!$H$2:$H$2500,Crops!$M54,Basicdata!$N$2:$N$2500,3,Basicdata!$AI$2:$AI$2500,0))</f>
        <v/>
      </c>
      <c r="I60" s="1" t="str">
        <f t="shared" si="0"/>
        <v/>
      </c>
      <c r="J60" s="1" t="str">
        <f>IF(A60="","",COUNTIFS(Basicdata!$B$2:$B$2500,1,Basicdata!$D$2:$D$2500,Crops!$B$5,Basicdata!$H$2:$H$2500,Crops!$M54,Basicdata!$P$2:$P$2500,1,Basicdata!$Q$2:$Q$2500,1,Basicdata!$AI$2:$AI$2500,0))</f>
        <v/>
      </c>
      <c r="K60" s="1" t="str">
        <f>IF(A60="","",COUNTIFS(Basicdata!$B$2:$B$2500,1,Basicdata!$D$2:$D$2500,Crops!$B$5,Basicdata!$H$2:$H$2500,Crops!$M54,Basicdata!$P$2:$P$2500,1,Basicdata!$Q$2:$Q$2500,0,Basicdata!$AI$2:$AI$2500,0))</f>
        <v/>
      </c>
      <c r="L60" s="1" t="str">
        <f t="shared" si="1"/>
        <v/>
      </c>
      <c r="M60" s="1" t="str">
        <f t="shared" si="2"/>
        <v/>
      </c>
      <c r="O60" s="44" t="str">
        <f>IF(COUNTIFS(Basicdata!$B$2:$B$2500,2,Basicdata!$D$2:$D$2500,Crops!$B$5,Basicdata!$H$2:$H$2500,Crops!$M54,Basicdata!$AI$2:$AI$2500,0)&gt;0,Crops!$M54,"")</f>
        <v/>
      </c>
      <c r="P60" t="str">
        <f>IF(O60="","",COUNTIFS(Basicdata!$B$2:$B$2500,2,Basicdata!$D$2:$D$2500,Crops!$B$5,Basicdata!$H$2:$H$2500,Crops!$M54,Basicdata!$AI$2:$AI$2500,0))</f>
        <v/>
      </c>
      <c r="Q60" t="str">
        <f>IF(O60="","",COUNTIFS(Basicdata!$B$2:$B$2500,2,Basicdata!$D$2:$D$2500,Crops!$B$5,Basicdata!$H$2:$H$2500,Crops!$M54,Basicdata!$O$2:$O$2500,1,Basicdata!$AI$2:$AI$2500,0))</f>
        <v/>
      </c>
      <c r="R60" t="str">
        <f>IF(O60="","",COUNTIFS(Basicdata!$B$2:$B$2500,2,Basicdata!$D$2:$D$2500,Crops!$B$5,Basicdata!$H$2:$H$2500,Crops!$M54,Basicdata!$O$2:$O$2500,2,Basicdata!$AI$2:$AI$2500,0))</f>
        <v/>
      </c>
      <c r="S60" t="str">
        <f>IF(O60="","",COUNTIFS(Basicdata!$B$2:$B$2500,2,Basicdata!$D$2:$D$2500,Crops!$B$5,Basicdata!$H$2:$H$2500,Crops!$M54,Basicdata!$O$2:$O$2500,3,Basicdata!$AI$2:$AI$2500,0))</f>
        <v/>
      </c>
      <c r="T60" t="str">
        <f>IF(O60="","",COUNTIFS(Basicdata!$B$2:$B$2500,2,Basicdata!$D$2:$D$2500,Crops!$B$5,Basicdata!$H$2:$H$2500,Crops!$M54,Basicdata!$O$2:$O$2500,4,Basicdata!$AI$2:$AI$2500,0))</f>
        <v/>
      </c>
      <c r="U60" t="str">
        <f>IF(O60="","",COUNTIFS(Basicdata!$B$2:$B$2500,2,Basicdata!$D$2:$D$2500,Crops!$B$5,Basicdata!$H$2:$H$2500,Crops!$M54,Basicdata!$O$2:$O$2500,5,Basicdata!$AI$2:$AI$2500,0))</f>
        <v/>
      </c>
      <c r="V60" s="1" t="str">
        <f>IF(O60="","",COUNTIFS(Basicdata!$B$2:$B$2500,2,Basicdata!$D$2:$D$2500,Crops!$B$5,Basicdata!$H$2:$H$2500,Crops!$M54,Basicdata!$N$2:$N$2500,3,Basicdata!$AI$2:$AI$2500,0))</f>
        <v/>
      </c>
      <c r="W60" s="1" t="str">
        <f t="shared" si="3"/>
        <v/>
      </c>
      <c r="X60" s="1" t="str">
        <f>IF(O60="","",COUNTIFS(Basicdata!$B$2:$B$2500,2,Basicdata!$D$2:$D$2500,Crops!$B$5,Basicdata!$H$2:$H$2500,Crops!$M54,Basicdata!$P$2:$P$2500,1,Basicdata!$Q$2:$Q$2500,1,Basicdata!$AI$2:$AI$2500,0))</f>
        <v/>
      </c>
      <c r="Y60" s="1" t="str">
        <f>IF(O60="","",COUNTIFS(Basicdata!$B$2:$B$2500,2,Basicdata!$D$2:$D$2500,Crops!$B$5,Basicdata!$H$2:$H$2500,Crops!$M54,Basicdata!$P$2:$P$2500,1,Basicdata!$Q$2:$Q$2500,0,Basicdata!$AI$2:$AI$2500,0))</f>
        <v/>
      </c>
      <c r="Z60" s="1" t="str">
        <f t="shared" si="4"/>
        <v/>
      </c>
      <c r="AA60" s="1" t="str">
        <f t="shared" si="5"/>
        <v/>
      </c>
    </row>
    <row r="61" spans="1:27" x14ac:dyDescent="0.3">
      <c r="A61" s="44" t="str">
        <f>IF(COUNTIFS(Basicdata!$B$2:$B$2500,1,Basicdata!$D$2:$D$2500,Crops!$B$5,Basicdata!$H$2:$H$2500,Crops!$M55,Basicdata!$AI$2:$AI$2500,0)&gt;0,Crops!$M55,"")</f>
        <v/>
      </c>
      <c r="B61" t="str">
        <f>IF(A61="","",COUNTIFS(Basicdata!$B$2:$B$2500,1,Basicdata!$D$2:$D$2500,Crops!$B$5,Basicdata!$H$2:$H$2500,Crops!$M55,Basicdata!$AI$2:$AI$2500,0))</f>
        <v/>
      </c>
      <c r="C61" t="str">
        <f>IF(A61="","",COUNTIFS(Basicdata!$B$2:$B$2500,1,Basicdata!$D$2:$D$2500,Crops!$B$5,Basicdata!$H$2:$H$2500,Crops!$M55,Basicdata!$O$2:$O$2500,1,Basicdata!$AI$2:$AI$2500,0))</f>
        <v/>
      </c>
      <c r="D61" t="str">
        <f>IF(A61="","",COUNTIFS(Basicdata!$B$2:$B$2500,1,Basicdata!$D$2:$D$2500,Crops!$B$5,Basicdata!$H$2:$H$2500,Crops!$M55,Basicdata!$O$2:$O$2500,2,Basicdata!$AI$2:$AI$2500,0))</f>
        <v/>
      </c>
      <c r="E61" t="str">
        <f>IF(A61="","",COUNTIFS(Basicdata!$B$2:$B$2500,1,Basicdata!$D$2:$D$2500,Crops!$B$5,Basicdata!$H$2:$H$2500,Crops!$M55,Basicdata!$O$2:$O$2500,3,Basicdata!$AI$2:$AI$2500,0))</f>
        <v/>
      </c>
      <c r="F61" t="str">
        <f>IF(A61="","",COUNTIFS(Basicdata!$B$2:$B$2500,1,Basicdata!$D$2:$D$2500,Crops!$B$5,Basicdata!$H$2:$H$2500,Crops!$M55,Basicdata!$O$2:$O$2500,4,Basicdata!$AI$2:$AI$2500,0))</f>
        <v/>
      </c>
      <c r="G61" t="str">
        <f>IF(A61="","",COUNTIFS(Basicdata!$B$2:$B$2500,1,Basicdata!$D$2:$D$2500,Crops!$B$5,Basicdata!$H$2:$H$2500,Crops!$M55,Basicdata!$O$2:$O$2500,5,Basicdata!$AI$2:$AI$2500,0))</f>
        <v/>
      </c>
      <c r="H61" s="1" t="str">
        <f>IF(A61="","",COUNTIFS(Basicdata!$B$2:$B$2500,1,Basicdata!$D$2:$D$2500,Crops!$B$5,Basicdata!$H$2:$H$2500,Crops!$M55,Basicdata!$N$2:$N$2500,3,Basicdata!$AI$2:$AI$2500,0))</f>
        <v/>
      </c>
      <c r="I61" s="1" t="str">
        <f t="shared" si="0"/>
        <v/>
      </c>
      <c r="J61" s="1" t="str">
        <f>IF(A61="","",COUNTIFS(Basicdata!$B$2:$B$2500,1,Basicdata!$D$2:$D$2500,Crops!$B$5,Basicdata!$H$2:$H$2500,Crops!$M55,Basicdata!$P$2:$P$2500,1,Basicdata!$Q$2:$Q$2500,1,Basicdata!$AI$2:$AI$2500,0))</f>
        <v/>
      </c>
      <c r="K61" s="1" t="str">
        <f>IF(A61="","",COUNTIFS(Basicdata!$B$2:$B$2500,1,Basicdata!$D$2:$D$2500,Crops!$B$5,Basicdata!$H$2:$H$2500,Crops!$M55,Basicdata!$P$2:$P$2500,1,Basicdata!$Q$2:$Q$2500,0,Basicdata!$AI$2:$AI$2500,0))</f>
        <v/>
      </c>
      <c r="L61" s="1" t="str">
        <f t="shared" si="1"/>
        <v/>
      </c>
      <c r="M61" s="1" t="str">
        <f t="shared" si="2"/>
        <v/>
      </c>
      <c r="O61" s="44" t="str">
        <f>IF(COUNTIFS(Basicdata!$B$2:$B$2500,2,Basicdata!$D$2:$D$2500,Crops!$B$5,Basicdata!$H$2:$H$2500,Crops!$M55,Basicdata!$AI$2:$AI$2500,0)&gt;0,Crops!$M55,"")</f>
        <v/>
      </c>
      <c r="P61" t="str">
        <f>IF(O61="","",COUNTIFS(Basicdata!$B$2:$B$2500,2,Basicdata!$D$2:$D$2500,Crops!$B$5,Basicdata!$H$2:$H$2500,Crops!$M55,Basicdata!$AI$2:$AI$2500,0))</f>
        <v/>
      </c>
      <c r="Q61" t="str">
        <f>IF(O61="","",COUNTIFS(Basicdata!$B$2:$B$2500,2,Basicdata!$D$2:$D$2500,Crops!$B$5,Basicdata!$H$2:$H$2500,Crops!$M55,Basicdata!$O$2:$O$2500,1,Basicdata!$AI$2:$AI$2500,0))</f>
        <v/>
      </c>
      <c r="R61" t="str">
        <f>IF(O61="","",COUNTIFS(Basicdata!$B$2:$B$2500,2,Basicdata!$D$2:$D$2500,Crops!$B$5,Basicdata!$H$2:$H$2500,Crops!$M55,Basicdata!$O$2:$O$2500,2,Basicdata!$AI$2:$AI$2500,0))</f>
        <v/>
      </c>
      <c r="S61" t="str">
        <f>IF(O61="","",COUNTIFS(Basicdata!$B$2:$B$2500,2,Basicdata!$D$2:$D$2500,Crops!$B$5,Basicdata!$H$2:$H$2500,Crops!$M55,Basicdata!$O$2:$O$2500,3,Basicdata!$AI$2:$AI$2500,0))</f>
        <v/>
      </c>
      <c r="T61" t="str">
        <f>IF(O61="","",COUNTIFS(Basicdata!$B$2:$B$2500,2,Basicdata!$D$2:$D$2500,Crops!$B$5,Basicdata!$H$2:$H$2500,Crops!$M55,Basicdata!$O$2:$O$2500,4,Basicdata!$AI$2:$AI$2500,0))</f>
        <v/>
      </c>
      <c r="U61" t="str">
        <f>IF(O61="","",COUNTIFS(Basicdata!$B$2:$B$2500,2,Basicdata!$D$2:$D$2500,Crops!$B$5,Basicdata!$H$2:$H$2500,Crops!$M55,Basicdata!$O$2:$O$2500,5,Basicdata!$AI$2:$AI$2500,0))</f>
        <v/>
      </c>
      <c r="V61" s="1" t="str">
        <f>IF(O61="","",COUNTIFS(Basicdata!$B$2:$B$2500,2,Basicdata!$D$2:$D$2500,Crops!$B$5,Basicdata!$H$2:$H$2500,Crops!$M55,Basicdata!$N$2:$N$2500,3,Basicdata!$AI$2:$AI$2500,0))</f>
        <v/>
      </c>
      <c r="W61" s="1" t="str">
        <f t="shared" si="3"/>
        <v/>
      </c>
      <c r="X61" s="1" t="str">
        <f>IF(O61="","",COUNTIFS(Basicdata!$B$2:$B$2500,2,Basicdata!$D$2:$D$2500,Crops!$B$5,Basicdata!$H$2:$H$2500,Crops!$M55,Basicdata!$P$2:$P$2500,1,Basicdata!$Q$2:$Q$2500,1,Basicdata!$AI$2:$AI$2500,0))</f>
        <v/>
      </c>
      <c r="Y61" s="1" t="str">
        <f>IF(O61="","",COUNTIFS(Basicdata!$B$2:$B$2500,2,Basicdata!$D$2:$D$2500,Crops!$B$5,Basicdata!$H$2:$H$2500,Crops!$M55,Basicdata!$P$2:$P$2500,1,Basicdata!$Q$2:$Q$2500,0,Basicdata!$AI$2:$AI$2500,0))</f>
        <v/>
      </c>
      <c r="Z61" s="1" t="str">
        <f t="shared" si="4"/>
        <v/>
      </c>
      <c r="AA61" s="1" t="str">
        <f t="shared" si="5"/>
        <v/>
      </c>
    </row>
    <row r="62" spans="1:27" x14ac:dyDescent="0.3">
      <c r="A62" s="44" t="str">
        <f>IF(COUNTIFS(Basicdata!$B$2:$B$2500,1,Basicdata!$D$2:$D$2500,Crops!$B$5,Basicdata!$H$2:$H$2500,Crops!$M56,Basicdata!$AI$2:$AI$2500,0)&gt;0,Crops!$M56,"")</f>
        <v/>
      </c>
      <c r="B62" t="str">
        <f>IF(A62="","",COUNTIFS(Basicdata!$B$2:$B$2500,1,Basicdata!$D$2:$D$2500,Crops!$B$5,Basicdata!$H$2:$H$2500,Crops!$M56,Basicdata!$AI$2:$AI$2500,0))</f>
        <v/>
      </c>
      <c r="C62" t="str">
        <f>IF(A62="","",COUNTIFS(Basicdata!$B$2:$B$2500,1,Basicdata!$D$2:$D$2500,Crops!$B$5,Basicdata!$H$2:$H$2500,Crops!$M56,Basicdata!$O$2:$O$2500,1,Basicdata!$AI$2:$AI$2500,0))</f>
        <v/>
      </c>
      <c r="D62" t="str">
        <f>IF(A62="","",COUNTIFS(Basicdata!$B$2:$B$2500,1,Basicdata!$D$2:$D$2500,Crops!$B$5,Basicdata!$H$2:$H$2500,Crops!$M56,Basicdata!$O$2:$O$2500,2,Basicdata!$AI$2:$AI$2500,0))</f>
        <v/>
      </c>
      <c r="E62" t="str">
        <f>IF(A62="","",COUNTIFS(Basicdata!$B$2:$B$2500,1,Basicdata!$D$2:$D$2500,Crops!$B$5,Basicdata!$H$2:$H$2500,Crops!$M56,Basicdata!$O$2:$O$2500,3,Basicdata!$AI$2:$AI$2500,0))</f>
        <v/>
      </c>
      <c r="F62" t="str">
        <f>IF(A62="","",COUNTIFS(Basicdata!$B$2:$B$2500,1,Basicdata!$D$2:$D$2500,Crops!$B$5,Basicdata!$H$2:$H$2500,Crops!$M56,Basicdata!$O$2:$O$2500,4,Basicdata!$AI$2:$AI$2500,0))</f>
        <v/>
      </c>
      <c r="G62" t="str">
        <f>IF(A62="","",COUNTIFS(Basicdata!$B$2:$B$2500,1,Basicdata!$D$2:$D$2500,Crops!$B$5,Basicdata!$H$2:$H$2500,Crops!$M56,Basicdata!$O$2:$O$2500,5,Basicdata!$AI$2:$AI$2500,0))</f>
        <v/>
      </c>
      <c r="H62" s="1" t="str">
        <f>IF(A62="","",COUNTIFS(Basicdata!$B$2:$B$2500,1,Basicdata!$D$2:$D$2500,Crops!$B$5,Basicdata!$H$2:$H$2500,Crops!$M56,Basicdata!$N$2:$N$2500,3,Basicdata!$AI$2:$AI$2500,0))</f>
        <v/>
      </c>
      <c r="I62" s="1" t="str">
        <f t="shared" si="0"/>
        <v/>
      </c>
      <c r="J62" s="1" t="str">
        <f>IF(A62="","",COUNTIFS(Basicdata!$B$2:$B$2500,1,Basicdata!$D$2:$D$2500,Crops!$B$5,Basicdata!$H$2:$H$2500,Crops!$M56,Basicdata!$P$2:$P$2500,1,Basicdata!$Q$2:$Q$2500,1,Basicdata!$AI$2:$AI$2500,0))</f>
        <v/>
      </c>
      <c r="K62" s="1" t="str">
        <f>IF(A62="","",COUNTIFS(Basicdata!$B$2:$B$2500,1,Basicdata!$D$2:$D$2500,Crops!$B$5,Basicdata!$H$2:$H$2500,Crops!$M56,Basicdata!$P$2:$P$2500,1,Basicdata!$Q$2:$Q$2500,0,Basicdata!$AI$2:$AI$2500,0))</f>
        <v/>
      </c>
      <c r="L62" s="1" t="str">
        <f t="shared" si="1"/>
        <v/>
      </c>
      <c r="M62" s="1" t="str">
        <f t="shared" si="2"/>
        <v/>
      </c>
      <c r="O62" s="44" t="str">
        <f>IF(COUNTIFS(Basicdata!$B$2:$B$2500,2,Basicdata!$D$2:$D$2500,Crops!$B$5,Basicdata!$H$2:$H$2500,Crops!$M56,Basicdata!$AI$2:$AI$2500,0)&gt;0,Crops!$M56,"")</f>
        <v/>
      </c>
      <c r="P62" t="str">
        <f>IF(O62="","",COUNTIFS(Basicdata!$B$2:$B$2500,2,Basicdata!$D$2:$D$2500,Crops!$B$5,Basicdata!$H$2:$H$2500,Crops!$M56,Basicdata!$AI$2:$AI$2500,0))</f>
        <v/>
      </c>
      <c r="Q62" t="str">
        <f>IF(O62="","",COUNTIFS(Basicdata!$B$2:$B$2500,2,Basicdata!$D$2:$D$2500,Crops!$B$5,Basicdata!$H$2:$H$2500,Crops!$M56,Basicdata!$O$2:$O$2500,1,Basicdata!$AI$2:$AI$2500,0))</f>
        <v/>
      </c>
      <c r="R62" t="str">
        <f>IF(O62="","",COUNTIFS(Basicdata!$B$2:$B$2500,2,Basicdata!$D$2:$D$2500,Crops!$B$5,Basicdata!$H$2:$H$2500,Crops!$M56,Basicdata!$O$2:$O$2500,2,Basicdata!$AI$2:$AI$2500,0))</f>
        <v/>
      </c>
      <c r="S62" t="str">
        <f>IF(O62="","",COUNTIFS(Basicdata!$B$2:$B$2500,2,Basicdata!$D$2:$D$2500,Crops!$B$5,Basicdata!$H$2:$H$2500,Crops!$M56,Basicdata!$O$2:$O$2500,3,Basicdata!$AI$2:$AI$2500,0))</f>
        <v/>
      </c>
      <c r="T62" t="str">
        <f>IF(O62="","",COUNTIFS(Basicdata!$B$2:$B$2500,2,Basicdata!$D$2:$D$2500,Crops!$B$5,Basicdata!$H$2:$H$2500,Crops!$M56,Basicdata!$O$2:$O$2500,4,Basicdata!$AI$2:$AI$2500,0))</f>
        <v/>
      </c>
      <c r="U62" t="str">
        <f>IF(O62="","",COUNTIFS(Basicdata!$B$2:$B$2500,2,Basicdata!$D$2:$D$2500,Crops!$B$5,Basicdata!$H$2:$H$2500,Crops!$M56,Basicdata!$O$2:$O$2500,5,Basicdata!$AI$2:$AI$2500,0))</f>
        <v/>
      </c>
      <c r="V62" s="1" t="str">
        <f>IF(O62="","",COUNTIFS(Basicdata!$B$2:$B$2500,2,Basicdata!$D$2:$D$2500,Crops!$B$5,Basicdata!$H$2:$H$2500,Crops!$M56,Basicdata!$N$2:$N$2500,3,Basicdata!$AI$2:$AI$2500,0))</f>
        <v/>
      </c>
      <c r="W62" s="1" t="str">
        <f t="shared" si="3"/>
        <v/>
      </c>
      <c r="X62" s="1" t="str">
        <f>IF(O62="","",COUNTIFS(Basicdata!$B$2:$B$2500,2,Basicdata!$D$2:$D$2500,Crops!$B$5,Basicdata!$H$2:$H$2500,Crops!$M56,Basicdata!$P$2:$P$2500,1,Basicdata!$Q$2:$Q$2500,1,Basicdata!$AI$2:$AI$2500,0))</f>
        <v/>
      </c>
      <c r="Y62" s="1" t="str">
        <f>IF(O62="","",COUNTIFS(Basicdata!$B$2:$B$2500,2,Basicdata!$D$2:$D$2500,Crops!$B$5,Basicdata!$H$2:$H$2500,Crops!$M56,Basicdata!$P$2:$P$2500,1,Basicdata!$Q$2:$Q$2500,0,Basicdata!$AI$2:$AI$2500,0))</f>
        <v/>
      </c>
      <c r="Z62" s="1" t="str">
        <f t="shared" si="4"/>
        <v/>
      </c>
      <c r="AA62" s="1" t="str">
        <f t="shared" si="5"/>
        <v/>
      </c>
    </row>
    <row r="63" spans="1:27" x14ac:dyDescent="0.3">
      <c r="A63" s="44" t="str">
        <f>IF(COUNTIFS(Basicdata!$B$2:$B$2500,1,Basicdata!$D$2:$D$2500,Crops!$B$5,Basicdata!$H$2:$H$2500,Crops!$M57,Basicdata!$AI$2:$AI$2500,0)&gt;0,Crops!$M57,"")</f>
        <v/>
      </c>
      <c r="B63" t="str">
        <f>IF(A63="","",COUNTIFS(Basicdata!$B$2:$B$2500,1,Basicdata!$D$2:$D$2500,Crops!$B$5,Basicdata!$H$2:$H$2500,Crops!$M57,Basicdata!$AI$2:$AI$2500,0))</f>
        <v/>
      </c>
      <c r="C63" t="str">
        <f>IF(A63="","",COUNTIFS(Basicdata!$B$2:$B$2500,1,Basicdata!$D$2:$D$2500,Crops!$B$5,Basicdata!$H$2:$H$2500,Crops!$M57,Basicdata!$O$2:$O$2500,1,Basicdata!$AI$2:$AI$2500,0))</f>
        <v/>
      </c>
      <c r="D63" t="str">
        <f>IF(A63="","",COUNTIFS(Basicdata!$B$2:$B$2500,1,Basicdata!$D$2:$D$2500,Crops!$B$5,Basicdata!$H$2:$H$2500,Crops!$M57,Basicdata!$O$2:$O$2500,2,Basicdata!$AI$2:$AI$2500,0))</f>
        <v/>
      </c>
      <c r="E63" t="str">
        <f>IF(A63="","",COUNTIFS(Basicdata!$B$2:$B$2500,1,Basicdata!$D$2:$D$2500,Crops!$B$5,Basicdata!$H$2:$H$2500,Crops!$M57,Basicdata!$O$2:$O$2500,3,Basicdata!$AI$2:$AI$2500,0))</f>
        <v/>
      </c>
      <c r="F63" t="str">
        <f>IF(A63="","",COUNTIFS(Basicdata!$B$2:$B$2500,1,Basicdata!$D$2:$D$2500,Crops!$B$5,Basicdata!$H$2:$H$2500,Crops!$M57,Basicdata!$O$2:$O$2500,4,Basicdata!$AI$2:$AI$2500,0))</f>
        <v/>
      </c>
      <c r="G63" t="str">
        <f>IF(A63="","",COUNTIFS(Basicdata!$B$2:$B$2500,1,Basicdata!$D$2:$D$2500,Crops!$B$5,Basicdata!$H$2:$H$2500,Crops!$M57,Basicdata!$O$2:$O$2500,5,Basicdata!$AI$2:$AI$2500,0))</f>
        <v/>
      </c>
      <c r="H63" s="1" t="str">
        <f>IF(A63="","",COUNTIFS(Basicdata!$B$2:$B$2500,1,Basicdata!$D$2:$D$2500,Crops!$B$5,Basicdata!$H$2:$H$2500,Crops!$M57,Basicdata!$N$2:$N$2500,3,Basicdata!$AI$2:$AI$2500,0))</f>
        <v/>
      </c>
      <c r="I63" s="1" t="str">
        <f t="shared" si="0"/>
        <v/>
      </c>
      <c r="J63" s="1" t="str">
        <f>IF(A63="","",COUNTIFS(Basicdata!$B$2:$B$2500,1,Basicdata!$D$2:$D$2500,Crops!$B$5,Basicdata!$H$2:$H$2500,Crops!$M57,Basicdata!$P$2:$P$2500,1,Basicdata!$Q$2:$Q$2500,1,Basicdata!$AI$2:$AI$2500,0))</f>
        <v/>
      </c>
      <c r="K63" s="1" t="str">
        <f>IF(A63="","",COUNTIFS(Basicdata!$B$2:$B$2500,1,Basicdata!$D$2:$D$2500,Crops!$B$5,Basicdata!$H$2:$H$2500,Crops!$M57,Basicdata!$P$2:$P$2500,1,Basicdata!$Q$2:$Q$2500,0,Basicdata!$AI$2:$AI$2500,0))</f>
        <v/>
      </c>
      <c r="L63" s="1" t="str">
        <f t="shared" si="1"/>
        <v/>
      </c>
      <c r="M63" s="1" t="str">
        <f t="shared" si="2"/>
        <v/>
      </c>
      <c r="O63" s="44" t="str">
        <f>IF(COUNTIFS(Basicdata!$B$2:$B$2500,2,Basicdata!$D$2:$D$2500,Crops!$B$5,Basicdata!$H$2:$H$2500,Crops!$M57,Basicdata!$AI$2:$AI$2500,0)&gt;0,Crops!$M57,"")</f>
        <v/>
      </c>
      <c r="P63" t="str">
        <f>IF(O63="","",COUNTIFS(Basicdata!$B$2:$B$2500,2,Basicdata!$D$2:$D$2500,Crops!$B$5,Basicdata!$H$2:$H$2500,Crops!$M57,Basicdata!$AI$2:$AI$2500,0))</f>
        <v/>
      </c>
      <c r="Q63" t="str">
        <f>IF(O63="","",COUNTIFS(Basicdata!$B$2:$B$2500,2,Basicdata!$D$2:$D$2500,Crops!$B$5,Basicdata!$H$2:$H$2500,Crops!$M57,Basicdata!$O$2:$O$2500,1,Basicdata!$AI$2:$AI$2500,0))</f>
        <v/>
      </c>
      <c r="R63" t="str">
        <f>IF(O63="","",COUNTIFS(Basicdata!$B$2:$B$2500,2,Basicdata!$D$2:$D$2500,Crops!$B$5,Basicdata!$H$2:$H$2500,Crops!$M57,Basicdata!$O$2:$O$2500,2,Basicdata!$AI$2:$AI$2500,0))</f>
        <v/>
      </c>
      <c r="S63" t="str">
        <f>IF(O63="","",COUNTIFS(Basicdata!$B$2:$B$2500,2,Basicdata!$D$2:$D$2500,Crops!$B$5,Basicdata!$H$2:$H$2500,Crops!$M57,Basicdata!$O$2:$O$2500,3,Basicdata!$AI$2:$AI$2500,0))</f>
        <v/>
      </c>
      <c r="T63" t="str">
        <f>IF(O63="","",COUNTIFS(Basicdata!$B$2:$B$2500,2,Basicdata!$D$2:$D$2500,Crops!$B$5,Basicdata!$H$2:$H$2500,Crops!$M57,Basicdata!$O$2:$O$2500,4,Basicdata!$AI$2:$AI$2500,0))</f>
        <v/>
      </c>
      <c r="U63" t="str">
        <f>IF(O63="","",COUNTIFS(Basicdata!$B$2:$B$2500,2,Basicdata!$D$2:$D$2500,Crops!$B$5,Basicdata!$H$2:$H$2500,Crops!$M57,Basicdata!$O$2:$O$2500,5,Basicdata!$AI$2:$AI$2500,0))</f>
        <v/>
      </c>
      <c r="V63" s="1" t="str">
        <f>IF(O63="","",COUNTIFS(Basicdata!$B$2:$B$2500,2,Basicdata!$D$2:$D$2500,Crops!$B$5,Basicdata!$H$2:$H$2500,Crops!$M57,Basicdata!$N$2:$N$2500,3,Basicdata!$AI$2:$AI$2500,0))</f>
        <v/>
      </c>
      <c r="W63" s="1" t="str">
        <f t="shared" si="3"/>
        <v/>
      </c>
      <c r="X63" s="1" t="str">
        <f>IF(O63="","",COUNTIFS(Basicdata!$B$2:$B$2500,2,Basicdata!$D$2:$D$2500,Crops!$B$5,Basicdata!$H$2:$H$2500,Crops!$M57,Basicdata!$P$2:$P$2500,1,Basicdata!$Q$2:$Q$2500,1,Basicdata!$AI$2:$AI$2500,0))</f>
        <v/>
      </c>
      <c r="Y63" s="1" t="str">
        <f>IF(O63="","",COUNTIFS(Basicdata!$B$2:$B$2500,2,Basicdata!$D$2:$D$2500,Crops!$B$5,Basicdata!$H$2:$H$2500,Crops!$M57,Basicdata!$P$2:$P$2500,1,Basicdata!$Q$2:$Q$2500,0,Basicdata!$AI$2:$AI$2500,0))</f>
        <v/>
      </c>
      <c r="Z63" s="1" t="str">
        <f t="shared" si="4"/>
        <v/>
      </c>
      <c r="AA63" s="1" t="str">
        <f t="shared" si="5"/>
        <v/>
      </c>
    </row>
    <row r="64" spans="1:27" x14ac:dyDescent="0.3">
      <c r="A64" s="44" t="str">
        <f>IF(COUNTIFS(Basicdata!$B$2:$B$2500,1,Basicdata!$D$2:$D$2500,Crops!$B$5,Basicdata!$H$2:$H$2500,Crops!$M58,Basicdata!$AI$2:$AI$2500,0)&gt;0,Crops!$M58,"")</f>
        <v/>
      </c>
      <c r="B64" t="str">
        <f>IF(A64="","",COUNTIFS(Basicdata!$B$2:$B$2500,1,Basicdata!$D$2:$D$2500,Crops!$B$5,Basicdata!$H$2:$H$2500,Crops!$M58,Basicdata!$AI$2:$AI$2500,0))</f>
        <v/>
      </c>
      <c r="C64" t="str">
        <f>IF(A64="","",COUNTIFS(Basicdata!$B$2:$B$2500,1,Basicdata!$D$2:$D$2500,Crops!$B$5,Basicdata!$H$2:$H$2500,Crops!$M58,Basicdata!$O$2:$O$2500,1,Basicdata!$AI$2:$AI$2500,0))</f>
        <v/>
      </c>
      <c r="D64" t="str">
        <f>IF(A64="","",COUNTIFS(Basicdata!$B$2:$B$2500,1,Basicdata!$D$2:$D$2500,Crops!$B$5,Basicdata!$H$2:$H$2500,Crops!$M58,Basicdata!$O$2:$O$2500,2,Basicdata!$AI$2:$AI$2500,0))</f>
        <v/>
      </c>
      <c r="E64" t="str">
        <f>IF(A64="","",COUNTIFS(Basicdata!$B$2:$B$2500,1,Basicdata!$D$2:$D$2500,Crops!$B$5,Basicdata!$H$2:$H$2500,Crops!$M58,Basicdata!$O$2:$O$2500,3,Basicdata!$AI$2:$AI$2500,0))</f>
        <v/>
      </c>
      <c r="F64" t="str">
        <f>IF(A64="","",COUNTIFS(Basicdata!$B$2:$B$2500,1,Basicdata!$D$2:$D$2500,Crops!$B$5,Basicdata!$H$2:$H$2500,Crops!$M58,Basicdata!$O$2:$O$2500,4,Basicdata!$AI$2:$AI$2500,0))</f>
        <v/>
      </c>
      <c r="G64" t="str">
        <f>IF(A64="","",COUNTIFS(Basicdata!$B$2:$B$2500,1,Basicdata!$D$2:$D$2500,Crops!$B$5,Basicdata!$H$2:$H$2500,Crops!$M58,Basicdata!$O$2:$O$2500,5,Basicdata!$AI$2:$AI$2500,0))</f>
        <v/>
      </c>
      <c r="H64" s="1" t="str">
        <f>IF(A64="","",COUNTIFS(Basicdata!$B$2:$B$2500,1,Basicdata!$D$2:$D$2500,Crops!$B$5,Basicdata!$H$2:$H$2500,Crops!$M58,Basicdata!$N$2:$N$2500,3,Basicdata!$AI$2:$AI$2500,0))</f>
        <v/>
      </c>
      <c r="I64" s="1" t="str">
        <f t="shared" si="0"/>
        <v/>
      </c>
      <c r="J64" s="1" t="str">
        <f>IF(A64="","",COUNTIFS(Basicdata!$B$2:$B$2500,1,Basicdata!$D$2:$D$2500,Crops!$B$5,Basicdata!$H$2:$H$2500,Crops!$M58,Basicdata!$P$2:$P$2500,1,Basicdata!$Q$2:$Q$2500,1,Basicdata!$AI$2:$AI$2500,0))</f>
        <v/>
      </c>
      <c r="K64" s="1" t="str">
        <f>IF(A64="","",COUNTIFS(Basicdata!$B$2:$B$2500,1,Basicdata!$D$2:$D$2500,Crops!$B$5,Basicdata!$H$2:$H$2500,Crops!$M58,Basicdata!$P$2:$P$2500,1,Basicdata!$Q$2:$Q$2500,0,Basicdata!$AI$2:$AI$2500,0))</f>
        <v/>
      </c>
      <c r="L64" s="1" t="str">
        <f t="shared" si="1"/>
        <v/>
      </c>
      <c r="M64" s="1" t="str">
        <f t="shared" si="2"/>
        <v/>
      </c>
      <c r="O64" s="44" t="str">
        <f>IF(COUNTIFS(Basicdata!$B$2:$B$2500,2,Basicdata!$D$2:$D$2500,Crops!$B$5,Basicdata!$H$2:$H$2500,Crops!$M58,Basicdata!$AI$2:$AI$2500,0)&gt;0,Crops!$M58,"")</f>
        <v/>
      </c>
      <c r="P64" t="str">
        <f>IF(O64="","",COUNTIFS(Basicdata!$B$2:$B$2500,2,Basicdata!$D$2:$D$2500,Crops!$B$5,Basicdata!$H$2:$H$2500,Crops!$M58,Basicdata!$AI$2:$AI$2500,0))</f>
        <v/>
      </c>
      <c r="Q64" t="str">
        <f>IF(O64="","",COUNTIFS(Basicdata!$B$2:$B$2500,2,Basicdata!$D$2:$D$2500,Crops!$B$5,Basicdata!$H$2:$H$2500,Crops!$M58,Basicdata!$O$2:$O$2500,1,Basicdata!$AI$2:$AI$2500,0))</f>
        <v/>
      </c>
      <c r="R64" t="str">
        <f>IF(O64="","",COUNTIFS(Basicdata!$B$2:$B$2500,2,Basicdata!$D$2:$D$2500,Crops!$B$5,Basicdata!$H$2:$H$2500,Crops!$M58,Basicdata!$O$2:$O$2500,2,Basicdata!$AI$2:$AI$2500,0))</f>
        <v/>
      </c>
      <c r="S64" t="str">
        <f>IF(O64="","",COUNTIFS(Basicdata!$B$2:$B$2500,2,Basicdata!$D$2:$D$2500,Crops!$B$5,Basicdata!$H$2:$H$2500,Crops!$M58,Basicdata!$O$2:$O$2500,3,Basicdata!$AI$2:$AI$2500,0))</f>
        <v/>
      </c>
      <c r="T64" t="str">
        <f>IF(O64="","",COUNTIFS(Basicdata!$B$2:$B$2500,2,Basicdata!$D$2:$D$2500,Crops!$B$5,Basicdata!$H$2:$H$2500,Crops!$M58,Basicdata!$O$2:$O$2500,4,Basicdata!$AI$2:$AI$2500,0))</f>
        <v/>
      </c>
      <c r="U64" t="str">
        <f>IF(O64="","",COUNTIFS(Basicdata!$B$2:$B$2500,2,Basicdata!$D$2:$D$2500,Crops!$B$5,Basicdata!$H$2:$H$2500,Crops!$M58,Basicdata!$O$2:$O$2500,5,Basicdata!$AI$2:$AI$2500,0))</f>
        <v/>
      </c>
      <c r="V64" s="1" t="str">
        <f>IF(O64="","",COUNTIFS(Basicdata!$B$2:$B$2500,2,Basicdata!$D$2:$D$2500,Crops!$B$5,Basicdata!$H$2:$H$2500,Crops!$M58,Basicdata!$N$2:$N$2500,3,Basicdata!$AI$2:$AI$2500,0))</f>
        <v/>
      </c>
      <c r="W64" s="1" t="str">
        <f t="shared" si="3"/>
        <v/>
      </c>
      <c r="X64" s="1" t="str">
        <f>IF(O64="","",COUNTIFS(Basicdata!$B$2:$B$2500,2,Basicdata!$D$2:$D$2500,Crops!$B$5,Basicdata!$H$2:$H$2500,Crops!$M58,Basicdata!$P$2:$P$2500,1,Basicdata!$Q$2:$Q$2500,1,Basicdata!$AI$2:$AI$2500,0))</f>
        <v/>
      </c>
      <c r="Y64" s="1" t="str">
        <f>IF(O64="","",COUNTIFS(Basicdata!$B$2:$B$2500,2,Basicdata!$D$2:$D$2500,Crops!$B$5,Basicdata!$H$2:$H$2500,Crops!$M58,Basicdata!$P$2:$P$2500,1,Basicdata!$Q$2:$Q$2500,0,Basicdata!$AI$2:$AI$2500,0))</f>
        <v/>
      </c>
      <c r="Z64" s="1" t="str">
        <f t="shared" si="4"/>
        <v/>
      </c>
      <c r="AA64" s="1" t="str">
        <f t="shared" si="5"/>
        <v/>
      </c>
    </row>
    <row r="65" spans="1:27" x14ac:dyDescent="0.3">
      <c r="A65" s="44" t="str">
        <f>IF(COUNTIFS(Basicdata!$B$2:$B$2500,1,Basicdata!$D$2:$D$2500,Crops!$B$5,Basicdata!$H$2:$H$2500,Crops!$M59,Basicdata!$AI$2:$AI$2500,0)&gt;0,Crops!$M59,"")</f>
        <v/>
      </c>
      <c r="B65" t="str">
        <f>IF(A65="","",COUNTIFS(Basicdata!$B$2:$B$2500,1,Basicdata!$D$2:$D$2500,Crops!$B$5,Basicdata!$H$2:$H$2500,Crops!$M59,Basicdata!$AI$2:$AI$2500,0))</f>
        <v/>
      </c>
      <c r="C65" t="str">
        <f>IF(A65="","",COUNTIFS(Basicdata!$B$2:$B$2500,1,Basicdata!$D$2:$D$2500,Crops!$B$5,Basicdata!$H$2:$H$2500,Crops!$M59,Basicdata!$O$2:$O$2500,1,Basicdata!$AI$2:$AI$2500,0))</f>
        <v/>
      </c>
      <c r="D65" t="str">
        <f>IF(A65="","",COUNTIFS(Basicdata!$B$2:$B$2500,1,Basicdata!$D$2:$D$2500,Crops!$B$5,Basicdata!$H$2:$H$2500,Crops!$M59,Basicdata!$O$2:$O$2500,2,Basicdata!$AI$2:$AI$2500,0))</f>
        <v/>
      </c>
      <c r="E65" t="str">
        <f>IF(A65="","",COUNTIFS(Basicdata!$B$2:$B$2500,1,Basicdata!$D$2:$D$2500,Crops!$B$5,Basicdata!$H$2:$H$2500,Crops!$M59,Basicdata!$O$2:$O$2500,3,Basicdata!$AI$2:$AI$2500,0))</f>
        <v/>
      </c>
      <c r="F65" t="str">
        <f>IF(A65="","",COUNTIFS(Basicdata!$B$2:$B$2500,1,Basicdata!$D$2:$D$2500,Crops!$B$5,Basicdata!$H$2:$H$2500,Crops!$M59,Basicdata!$O$2:$O$2500,4,Basicdata!$AI$2:$AI$2500,0))</f>
        <v/>
      </c>
      <c r="G65" t="str">
        <f>IF(A65="","",COUNTIFS(Basicdata!$B$2:$B$2500,1,Basicdata!$D$2:$D$2500,Crops!$B$5,Basicdata!$H$2:$H$2500,Crops!$M59,Basicdata!$O$2:$O$2500,5,Basicdata!$AI$2:$AI$2500,0))</f>
        <v/>
      </c>
      <c r="H65" s="1" t="str">
        <f>IF(A65="","",COUNTIFS(Basicdata!$B$2:$B$2500,1,Basicdata!$D$2:$D$2500,Crops!$B$5,Basicdata!$H$2:$H$2500,Crops!$M59,Basicdata!$N$2:$N$2500,3,Basicdata!$AI$2:$AI$2500,0))</f>
        <v/>
      </c>
      <c r="I65" s="1" t="str">
        <f t="shared" si="0"/>
        <v/>
      </c>
      <c r="J65" s="1" t="str">
        <f>IF(A65="","",COUNTIFS(Basicdata!$B$2:$B$2500,1,Basicdata!$D$2:$D$2500,Crops!$B$5,Basicdata!$H$2:$H$2500,Crops!$M59,Basicdata!$P$2:$P$2500,1,Basicdata!$Q$2:$Q$2500,1,Basicdata!$AI$2:$AI$2500,0))</f>
        <v/>
      </c>
      <c r="K65" s="1" t="str">
        <f>IF(A65="","",COUNTIFS(Basicdata!$B$2:$B$2500,1,Basicdata!$D$2:$D$2500,Crops!$B$5,Basicdata!$H$2:$H$2500,Crops!$M59,Basicdata!$P$2:$P$2500,1,Basicdata!$Q$2:$Q$2500,0,Basicdata!$AI$2:$AI$2500,0))</f>
        <v/>
      </c>
      <c r="L65" s="1" t="str">
        <f t="shared" si="1"/>
        <v/>
      </c>
      <c r="M65" s="1" t="str">
        <f t="shared" si="2"/>
        <v/>
      </c>
      <c r="O65" s="44" t="str">
        <f>IF(COUNTIFS(Basicdata!$B$2:$B$2500,2,Basicdata!$D$2:$D$2500,Crops!$B$5,Basicdata!$H$2:$H$2500,Crops!$M59,Basicdata!$AI$2:$AI$2500,0)&gt;0,Crops!$M59,"")</f>
        <v/>
      </c>
      <c r="P65" t="str">
        <f>IF(O65="","",COUNTIFS(Basicdata!$B$2:$B$2500,2,Basicdata!$D$2:$D$2500,Crops!$B$5,Basicdata!$H$2:$H$2500,Crops!$M59,Basicdata!$AI$2:$AI$2500,0))</f>
        <v/>
      </c>
      <c r="Q65" t="str">
        <f>IF(O65="","",COUNTIFS(Basicdata!$B$2:$B$2500,2,Basicdata!$D$2:$D$2500,Crops!$B$5,Basicdata!$H$2:$H$2500,Crops!$M59,Basicdata!$O$2:$O$2500,1,Basicdata!$AI$2:$AI$2500,0))</f>
        <v/>
      </c>
      <c r="R65" t="str">
        <f>IF(O65="","",COUNTIFS(Basicdata!$B$2:$B$2500,2,Basicdata!$D$2:$D$2500,Crops!$B$5,Basicdata!$H$2:$H$2500,Crops!$M59,Basicdata!$O$2:$O$2500,2,Basicdata!$AI$2:$AI$2500,0))</f>
        <v/>
      </c>
      <c r="S65" t="str">
        <f>IF(O65="","",COUNTIFS(Basicdata!$B$2:$B$2500,2,Basicdata!$D$2:$D$2500,Crops!$B$5,Basicdata!$H$2:$H$2500,Crops!$M59,Basicdata!$O$2:$O$2500,3,Basicdata!$AI$2:$AI$2500,0))</f>
        <v/>
      </c>
      <c r="T65" t="str">
        <f>IF(O65="","",COUNTIFS(Basicdata!$B$2:$B$2500,2,Basicdata!$D$2:$D$2500,Crops!$B$5,Basicdata!$H$2:$H$2500,Crops!$M59,Basicdata!$O$2:$O$2500,4,Basicdata!$AI$2:$AI$2500,0))</f>
        <v/>
      </c>
      <c r="U65" t="str">
        <f>IF(O65="","",COUNTIFS(Basicdata!$B$2:$B$2500,2,Basicdata!$D$2:$D$2500,Crops!$B$5,Basicdata!$H$2:$H$2500,Crops!$M59,Basicdata!$O$2:$O$2500,5,Basicdata!$AI$2:$AI$2500,0))</f>
        <v/>
      </c>
      <c r="V65" s="1" t="str">
        <f>IF(O65="","",COUNTIFS(Basicdata!$B$2:$B$2500,2,Basicdata!$D$2:$D$2500,Crops!$B$5,Basicdata!$H$2:$H$2500,Crops!$M59,Basicdata!$N$2:$N$2500,3,Basicdata!$AI$2:$AI$2500,0))</f>
        <v/>
      </c>
      <c r="W65" s="1" t="str">
        <f t="shared" si="3"/>
        <v/>
      </c>
      <c r="X65" s="1" t="str">
        <f>IF(O65="","",COUNTIFS(Basicdata!$B$2:$B$2500,2,Basicdata!$D$2:$D$2500,Crops!$B$5,Basicdata!$H$2:$H$2500,Crops!$M59,Basicdata!$P$2:$P$2500,1,Basicdata!$Q$2:$Q$2500,1,Basicdata!$AI$2:$AI$2500,0))</f>
        <v/>
      </c>
      <c r="Y65" s="1" t="str">
        <f>IF(O65="","",COUNTIFS(Basicdata!$B$2:$B$2500,2,Basicdata!$D$2:$D$2500,Crops!$B$5,Basicdata!$H$2:$H$2500,Crops!$M59,Basicdata!$P$2:$P$2500,1,Basicdata!$Q$2:$Q$2500,0,Basicdata!$AI$2:$AI$2500,0))</f>
        <v/>
      </c>
      <c r="Z65" s="1" t="str">
        <f t="shared" si="4"/>
        <v/>
      </c>
      <c r="AA65" s="1" t="str">
        <f t="shared" si="5"/>
        <v/>
      </c>
    </row>
    <row r="66" spans="1:27" x14ac:dyDescent="0.3">
      <c r="A66" s="44" t="str">
        <f>IF(COUNTIFS(Basicdata!$B$2:$B$2500,1,Basicdata!$D$2:$D$2500,Crops!$B$5,Basicdata!$H$2:$H$2500,Crops!$M60,Basicdata!$AI$2:$AI$2500,0)&gt;0,Crops!$M60,"")</f>
        <v/>
      </c>
      <c r="B66" t="str">
        <f>IF(A66="","",COUNTIFS(Basicdata!$B$2:$B$2500,1,Basicdata!$D$2:$D$2500,Crops!$B$5,Basicdata!$H$2:$H$2500,Crops!$M60,Basicdata!$AI$2:$AI$2500,0))</f>
        <v/>
      </c>
      <c r="C66" t="str">
        <f>IF(A66="","",COUNTIFS(Basicdata!$B$2:$B$2500,1,Basicdata!$D$2:$D$2500,Crops!$B$5,Basicdata!$H$2:$H$2500,Crops!$M60,Basicdata!$O$2:$O$2500,1,Basicdata!$AI$2:$AI$2500,0))</f>
        <v/>
      </c>
      <c r="D66" t="str">
        <f>IF(A66="","",COUNTIFS(Basicdata!$B$2:$B$2500,1,Basicdata!$D$2:$D$2500,Crops!$B$5,Basicdata!$H$2:$H$2500,Crops!$M60,Basicdata!$O$2:$O$2500,2,Basicdata!$AI$2:$AI$2500,0))</f>
        <v/>
      </c>
      <c r="E66" t="str">
        <f>IF(A66="","",COUNTIFS(Basicdata!$B$2:$B$2500,1,Basicdata!$D$2:$D$2500,Crops!$B$5,Basicdata!$H$2:$H$2500,Crops!$M60,Basicdata!$O$2:$O$2500,3,Basicdata!$AI$2:$AI$2500,0))</f>
        <v/>
      </c>
      <c r="F66" t="str">
        <f>IF(A66="","",COUNTIFS(Basicdata!$B$2:$B$2500,1,Basicdata!$D$2:$D$2500,Crops!$B$5,Basicdata!$H$2:$H$2500,Crops!$M60,Basicdata!$O$2:$O$2500,4,Basicdata!$AI$2:$AI$2500,0))</f>
        <v/>
      </c>
      <c r="G66" t="str">
        <f>IF(A66="","",COUNTIFS(Basicdata!$B$2:$B$2500,1,Basicdata!$D$2:$D$2500,Crops!$B$5,Basicdata!$H$2:$H$2500,Crops!$M60,Basicdata!$O$2:$O$2500,5,Basicdata!$AI$2:$AI$2500,0))</f>
        <v/>
      </c>
      <c r="H66" s="1" t="str">
        <f>IF(A66="","",COUNTIFS(Basicdata!$B$2:$B$2500,1,Basicdata!$D$2:$D$2500,Crops!$B$5,Basicdata!$H$2:$H$2500,Crops!$M60,Basicdata!$N$2:$N$2500,3,Basicdata!$AI$2:$AI$2500,0))</f>
        <v/>
      </c>
      <c r="I66" s="1" t="str">
        <f t="shared" si="0"/>
        <v/>
      </c>
      <c r="J66" s="1" t="str">
        <f>IF(A66="","",COUNTIFS(Basicdata!$B$2:$B$2500,1,Basicdata!$D$2:$D$2500,Crops!$B$5,Basicdata!$H$2:$H$2500,Crops!$M60,Basicdata!$P$2:$P$2500,1,Basicdata!$Q$2:$Q$2500,1,Basicdata!$AI$2:$AI$2500,0))</f>
        <v/>
      </c>
      <c r="K66" s="1" t="str">
        <f>IF(A66="","",COUNTIFS(Basicdata!$B$2:$B$2500,1,Basicdata!$D$2:$D$2500,Crops!$B$5,Basicdata!$H$2:$H$2500,Crops!$M60,Basicdata!$P$2:$P$2500,1,Basicdata!$Q$2:$Q$2500,0,Basicdata!$AI$2:$AI$2500,0))</f>
        <v/>
      </c>
      <c r="L66" s="1" t="str">
        <f t="shared" si="1"/>
        <v/>
      </c>
      <c r="M66" s="1" t="str">
        <f t="shared" si="2"/>
        <v/>
      </c>
      <c r="O66" s="44" t="str">
        <f>IF(COUNTIFS(Basicdata!$B$2:$B$2500,2,Basicdata!$D$2:$D$2500,Crops!$B$5,Basicdata!$H$2:$H$2500,Crops!$M60,Basicdata!$AI$2:$AI$2500,0)&gt;0,Crops!$M60,"")</f>
        <v/>
      </c>
      <c r="P66" t="str">
        <f>IF(O66="","",COUNTIFS(Basicdata!$B$2:$B$2500,2,Basicdata!$D$2:$D$2500,Crops!$B$5,Basicdata!$H$2:$H$2500,Crops!$M60,Basicdata!$AI$2:$AI$2500,0))</f>
        <v/>
      </c>
      <c r="Q66" t="str">
        <f>IF(O66="","",COUNTIFS(Basicdata!$B$2:$B$2500,2,Basicdata!$D$2:$D$2500,Crops!$B$5,Basicdata!$H$2:$H$2500,Crops!$M60,Basicdata!$O$2:$O$2500,1,Basicdata!$AI$2:$AI$2500,0))</f>
        <v/>
      </c>
      <c r="R66" t="str">
        <f>IF(O66="","",COUNTIFS(Basicdata!$B$2:$B$2500,2,Basicdata!$D$2:$D$2500,Crops!$B$5,Basicdata!$H$2:$H$2500,Crops!$M60,Basicdata!$O$2:$O$2500,2,Basicdata!$AI$2:$AI$2500,0))</f>
        <v/>
      </c>
      <c r="S66" t="str">
        <f>IF(O66="","",COUNTIFS(Basicdata!$B$2:$B$2500,2,Basicdata!$D$2:$D$2500,Crops!$B$5,Basicdata!$H$2:$H$2500,Crops!$M60,Basicdata!$O$2:$O$2500,3,Basicdata!$AI$2:$AI$2500,0))</f>
        <v/>
      </c>
      <c r="T66" t="str">
        <f>IF(O66="","",COUNTIFS(Basicdata!$B$2:$B$2500,2,Basicdata!$D$2:$D$2500,Crops!$B$5,Basicdata!$H$2:$H$2500,Crops!$M60,Basicdata!$O$2:$O$2500,4,Basicdata!$AI$2:$AI$2500,0))</f>
        <v/>
      </c>
      <c r="U66" t="str">
        <f>IF(O66="","",COUNTIFS(Basicdata!$B$2:$B$2500,2,Basicdata!$D$2:$D$2500,Crops!$B$5,Basicdata!$H$2:$H$2500,Crops!$M60,Basicdata!$O$2:$O$2500,5,Basicdata!$AI$2:$AI$2500,0))</f>
        <v/>
      </c>
      <c r="V66" s="1" t="str">
        <f>IF(O66="","",COUNTIFS(Basicdata!$B$2:$B$2500,2,Basicdata!$D$2:$D$2500,Crops!$B$5,Basicdata!$H$2:$H$2500,Crops!$M60,Basicdata!$N$2:$N$2500,3,Basicdata!$AI$2:$AI$2500,0))</f>
        <v/>
      </c>
      <c r="W66" s="1" t="str">
        <f t="shared" si="3"/>
        <v/>
      </c>
      <c r="X66" s="1" t="str">
        <f>IF(O66="","",COUNTIFS(Basicdata!$B$2:$B$2500,2,Basicdata!$D$2:$D$2500,Crops!$B$5,Basicdata!$H$2:$H$2500,Crops!$M60,Basicdata!$P$2:$P$2500,1,Basicdata!$Q$2:$Q$2500,1,Basicdata!$AI$2:$AI$2500,0))</f>
        <v/>
      </c>
      <c r="Y66" s="1" t="str">
        <f>IF(O66="","",COUNTIFS(Basicdata!$B$2:$B$2500,2,Basicdata!$D$2:$D$2500,Crops!$B$5,Basicdata!$H$2:$H$2500,Crops!$M60,Basicdata!$P$2:$P$2500,1,Basicdata!$Q$2:$Q$2500,0,Basicdata!$AI$2:$AI$2500,0))</f>
        <v/>
      </c>
      <c r="Z66" s="1" t="str">
        <f t="shared" si="4"/>
        <v/>
      </c>
      <c r="AA66" s="1" t="str">
        <f t="shared" si="5"/>
        <v/>
      </c>
    </row>
    <row r="67" spans="1:27" x14ac:dyDescent="0.3">
      <c r="A67" s="44" t="str">
        <f>IF(COUNTIFS(Basicdata!$B$2:$B$2500,1,Basicdata!$D$2:$D$2500,Crops!$B$5,Basicdata!$H$2:$H$2500,Crops!$M61,Basicdata!$AI$2:$AI$2500,0)&gt;0,Crops!$M61,"")</f>
        <v/>
      </c>
      <c r="B67" t="str">
        <f>IF(A67="","",COUNTIFS(Basicdata!$B$2:$B$2500,1,Basicdata!$D$2:$D$2500,Crops!$B$5,Basicdata!$H$2:$H$2500,Crops!$M61,Basicdata!$AI$2:$AI$2500,0))</f>
        <v/>
      </c>
      <c r="C67" t="str">
        <f>IF(A67="","",COUNTIFS(Basicdata!$B$2:$B$2500,1,Basicdata!$D$2:$D$2500,Crops!$B$5,Basicdata!$H$2:$H$2500,Crops!$M61,Basicdata!$O$2:$O$2500,1,Basicdata!$AI$2:$AI$2500,0))</f>
        <v/>
      </c>
      <c r="D67" t="str">
        <f>IF(A67="","",COUNTIFS(Basicdata!$B$2:$B$2500,1,Basicdata!$D$2:$D$2500,Crops!$B$5,Basicdata!$H$2:$H$2500,Crops!$M61,Basicdata!$O$2:$O$2500,2,Basicdata!$AI$2:$AI$2500,0))</f>
        <v/>
      </c>
      <c r="E67" t="str">
        <f>IF(A67="","",COUNTIFS(Basicdata!$B$2:$B$2500,1,Basicdata!$D$2:$D$2500,Crops!$B$5,Basicdata!$H$2:$H$2500,Crops!$M61,Basicdata!$O$2:$O$2500,3,Basicdata!$AI$2:$AI$2500,0))</f>
        <v/>
      </c>
      <c r="F67" t="str">
        <f>IF(A67="","",COUNTIFS(Basicdata!$B$2:$B$2500,1,Basicdata!$D$2:$D$2500,Crops!$B$5,Basicdata!$H$2:$H$2500,Crops!$M61,Basicdata!$O$2:$O$2500,4,Basicdata!$AI$2:$AI$2500,0))</f>
        <v/>
      </c>
      <c r="G67" t="str">
        <f>IF(A67="","",COUNTIFS(Basicdata!$B$2:$B$2500,1,Basicdata!$D$2:$D$2500,Crops!$B$5,Basicdata!$H$2:$H$2500,Crops!$M61,Basicdata!$O$2:$O$2500,5,Basicdata!$AI$2:$AI$2500,0))</f>
        <v/>
      </c>
      <c r="H67" s="1" t="str">
        <f>IF(A67="","",COUNTIFS(Basicdata!$B$2:$B$2500,1,Basicdata!$D$2:$D$2500,Crops!$B$5,Basicdata!$H$2:$H$2500,Crops!$M61,Basicdata!$N$2:$N$2500,3,Basicdata!$AI$2:$AI$2500,0))</f>
        <v/>
      </c>
      <c r="I67" s="1" t="str">
        <f t="shared" si="0"/>
        <v/>
      </c>
      <c r="J67" s="1" t="str">
        <f>IF(A67="","",COUNTIFS(Basicdata!$B$2:$B$2500,1,Basicdata!$D$2:$D$2500,Crops!$B$5,Basicdata!$H$2:$H$2500,Crops!$M61,Basicdata!$P$2:$P$2500,1,Basicdata!$Q$2:$Q$2500,1,Basicdata!$AI$2:$AI$2500,0))</f>
        <v/>
      </c>
      <c r="K67" s="1" t="str">
        <f>IF(A67="","",COUNTIFS(Basicdata!$B$2:$B$2500,1,Basicdata!$D$2:$D$2500,Crops!$B$5,Basicdata!$H$2:$H$2500,Crops!$M61,Basicdata!$P$2:$P$2500,1,Basicdata!$Q$2:$Q$2500,0,Basicdata!$AI$2:$AI$2500,0))</f>
        <v/>
      </c>
      <c r="L67" s="1" t="str">
        <f t="shared" si="1"/>
        <v/>
      </c>
      <c r="M67" s="1" t="str">
        <f t="shared" si="2"/>
        <v/>
      </c>
      <c r="O67" s="44" t="str">
        <f>IF(COUNTIFS(Basicdata!$B$2:$B$2500,2,Basicdata!$D$2:$D$2500,Crops!$B$5,Basicdata!$H$2:$H$2500,Crops!$M61,Basicdata!$AI$2:$AI$2500,0)&gt;0,Crops!$M61,"")</f>
        <v/>
      </c>
      <c r="P67" t="str">
        <f>IF(O67="","",COUNTIFS(Basicdata!$B$2:$B$2500,2,Basicdata!$D$2:$D$2500,Crops!$B$5,Basicdata!$H$2:$H$2500,Crops!$M61,Basicdata!$AI$2:$AI$2500,0))</f>
        <v/>
      </c>
      <c r="Q67" t="str">
        <f>IF(O67="","",COUNTIFS(Basicdata!$B$2:$B$2500,2,Basicdata!$D$2:$D$2500,Crops!$B$5,Basicdata!$H$2:$H$2500,Crops!$M61,Basicdata!$O$2:$O$2500,1,Basicdata!$AI$2:$AI$2500,0))</f>
        <v/>
      </c>
      <c r="R67" t="str">
        <f>IF(O67="","",COUNTIFS(Basicdata!$B$2:$B$2500,2,Basicdata!$D$2:$D$2500,Crops!$B$5,Basicdata!$H$2:$H$2500,Crops!$M61,Basicdata!$O$2:$O$2500,2,Basicdata!$AI$2:$AI$2500,0))</f>
        <v/>
      </c>
      <c r="S67" t="str">
        <f>IF(O67="","",COUNTIFS(Basicdata!$B$2:$B$2500,2,Basicdata!$D$2:$D$2500,Crops!$B$5,Basicdata!$H$2:$H$2500,Crops!$M61,Basicdata!$O$2:$O$2500,3,Basicdata!$AI$2:$AI$2500,0))</f>
        <v/>
      </c>
      <c r="T67" t="str">
        <f>IF(O67="","",COUNTIFS(Basicdata!$B$2:$B$2500,2,Basicdata!$D$2:$D$2500,Crops!$B$5,Basicdata!$H$2:$H$2500,Crops!$M61,Basicdata!$O$2:$O$2500,4,Basicdata!$AI$2:$AI$2500,0))</f>
        <v/>
      </c>
      <c r="U67" t="str">
        <f>IF(O67="","",COUNTIFS(Basicdata!$B$2:$B$2500,2,Basicdata!$D$2:$D$2500,Crops!$B$5,Basicdata!$H$2:$H$2500,Crops!$M61,Basicdata!$O$2:$O$2500,5,Basicdata!$AI$2:$AI$2500,0))</f>
        <v/>
      </c>
      <c r="V67" s="1" t="str">
        <f>IF(O67="","",COUNTIFS(Basicdata!$B$2:$B$2500,2,Basicdata!$D$2:$D$2500,Crops!$B$5,Basicdata!$H$2:$H$2500,Crops!$M61,Basicdata!$N$2:$N$2500,3,Basicdata!$AI$2:$AI$2500,0))</f>
        <v/>
      </c>
      <c r="W67" s="1" t="str">
        <f t="shared" si="3"/>
        <v/>
      </c>
      <c r="X67" s="1" t="str">
        <f>IF(O67="","",COUNTIFS(Basicdata!$B$2:$B$2500,2,Basicdata!$D$2:$D$2500,Crops!$B$5,Basicdata!$H$2:$H$2500,Crops!$M61,Basicdata!$P$2:$P$2500,1,Basicdata!$Q$2:$Q$2500,1,Basicdata!$AI$2:$AI$2500,0))</f>
        <v/>
      </c>
      <c r="Y67" s="1" t="str">
        <f>IF(O67="","",COUNTIFS(Basicdata!$B$2:$B$2500,2,Basicdata!$D$2:$D$2500,Crops!$B$5,Basicdata!$H$2:$H$2500,Crops!$M61,Basicdata!$P$2:$P$2500,1,Basicdata!$Q$2:$Q$2500,0,Basicdata!$AI$2:$AI$2500,0))</f>
        <v/>
      </c>
      <c r="Z67" s="1" t="str">
        <f t="shared" si="4"/>
        <v/>
      </c>
      <c r="AA67" s="1" t="str">
        <f t="shared" si="5"/>
        <v/>
      </c>
    </row>
    <row r="68" spans="1:27" x14ac:dyDescent="0.3">
      <c r="A68" s="44" t="str">
        <f>IF(COUNTIFS(Basicdata!$B$2:$B$2500,1,Basicdata!$D$2:$D$2500,Crops!$B$5,Basicdata!$H$2:$H$2500,Crops!$M62,Basicdata!$AI$2:$AI$2500,0)&gt;0,Crops!$M62,"")</f>
        <v/>
      </c>
      <c r="B68" t="str">
        <f>IF(A68="","",COUNTIFS(Basicdata!$B$2:$B$2500,1,Basicdata!$D$2:$D$2500,Crops!$B$5,Basicdata!$H$2:$H$2500,Crops!$M62,Basicdata!$AI$2:$AI$2500,0))</f>
        <v/>
      </c>
      <c r="C68" t="str">
        <f>IF(A68="","",COUNTIFS(Basicdata!$B$2:$B$2500,1,Basicdata!$D$2:$D$2500,Crops!$B$5,Basicdata!$H$2:$H$2500,Crops!$M62,Basicdata!$O$2:$O$2500,1,Basicdata!$AI$2:$AI$2500,0))</f>
        <v/>
      </c>
      <c r="D68" t="str">
        <f>IF(A68="","",COUNTIFS(Basicdata!$B$2:$B$2500,1,Basicdata!$D$2:$D$2500,Crops!$B$5,Basicdata!$H$2:$H$2500,Crops!$M62,Basicdata!$O$2:$O$2500,2,Basicdata!$AI$2:$AI$2500,0))</f>
        <v/>
      </c>
      <c r="E68" t="str">
        <f>IF(A68="","",COUNTIFS(Basicdata!$B$2:$B$2500,1,Basicdata!$D$2:$D$2500,Crops!$B$5,Basicdata!$H$2:$H$2500,Crops!$M62,Basicdata!$O$2:$O$2500,3,Basicdata!$AI$2:$AI$2500,0))</f>
        <v/>
      </c>
      <c r="F68" t="str">
        <f>IF(A68="","",COUNTIFS(Basicdata!$B$2:$B$2500,1,Basicdata!$D$2:$D$2500,Crops!$B$5,Basicdata!$H$2:$H$2500,Crops!$M62,Basicdata!$O$2:$O$2500,4,Basicdata!$AI$2:$AI$2500,0))</f>
        <v/>
      </c>
      <c r="G68" t="str">
        <f>IF(A68="","",COUNTIFS(Basicdata!$B$2:$B$2500,1,Basicdata!$D$2:$D$2500,Crops!$B$5,Basicdata!$H$2:$H$2500,Crops!$M62,Basicdata!$O$2:$O$2500,5,Basicdata!$AI$2:$AI$2500,0))</f>
        <v/>
      </c>
      <c r="H68" s="1" t="str">
        <f>IF(A68="","",COUNTIFS(Basicdata!$B$2:$B$2500,1,Basicdata!$D$2:$D$2500,Crops!$B$5,Basicdata!$H$2:$H$2500,Crops!$M62,Basicdata!$N$2:$N$2500,3,Basicdata!$AI$2:$AI$2500,0))</f>
        <v/>
      </c>
      <c r="I68" s="1" t="str">
        <f t="shared" si="0"/>
        <v/>
      </c>
      <c r="J68" s="1" t="str">
        <f>IF(A68="","",COUNTIFS(Basicdata!$B$2:$B$2500,1,Basicdata!$D$2:$D$2500,Crops!$B$5,Basicdata!$H$2:$H$2500,Crops!$M62,Basicdata!$P$2:$P$2500,1,Basicdata!$Q$2:$Q$2500,1,Basicdata!$AI$2:$AI$2500,0))</f>
        <v/>
      </c>
      <c r="K68" s="1" t="str">
        <f>IF(A68="","",COUNTIFS(Basicdata!$B$2:$B$2500,1,Basicdata!$D$2:$D$2500,Crops!$B$5,Basicdata!$H$2:$H$2500,Crops!$M62,Basicdata!$P$2:$P$2500,1,Basicdata!$Q$2:$Q$2500,0,Basicdata!$AI$2:$AI$2500,0))</f>
        <v/>
      </c>
      <c r="L68" s="1" t="str">
        <f t="shared" si="1"/>
        <v/>
      </c>
      <c r="M68" s="1" t="str">
        <f t="shared" si="2"/>
        <v/>
      </c>
      <c r="O68" s="44" t="str">
        <f>IF(COUNTIFS(Basicdata!$B$2:$B$2500,2,Basicdata!$D$2:$D$2500,Crops!$B$5,Basicdata!$H$2:$H$2500,Crops!$M62,Basicdata!$AI$2:$AI$2500,0)&gt;0,Crops!$M62,"")</f>
        <v/>
      </c>
      <c r="P68" t="str">
        <f>IF(O68="","",COUNTIFS(Basicdata!$B$2:$B$2500,2,Basicdata!$D$2:$D$2500,Crops!$B$5,Basicdata!$H$2:$H$2500,Crops!$M62,Basicdata!$AI$2:$AI$2500,0))</f>
        <v/>
      </c>
      <c r="Q68" t="str">
        <f>IF(O68="","",COUNTIFS(Basicdata!$B$2:$B$2500,2,Basicdata!$D$2:$D$2500,Crops!$B$5,Basicdata!$H$2:$H$2500,Crops!$M62,Basicdata!$O$2:$O$2500,1,Basicdata!$AI$2:$AI$2500,0))</f>
        <v/>
      </c>
      <c r="R68" t="str">
        <f>IF(O68="","",COUNTIFS(Basicdata!$B$2:$B$2500,2,Basicdata!$D$2:$D$2500,Crops!$B$5,Basicdata!$H$2:$H$2500,Crops!$M62,Basicdata!$O$2:$O$2500,2,Basicdata!$AI$2:$AI$2500,0))</f>
        <v/>
      </c>
      <c r="S68" t="str">
        <f>IF(O68="","",COUNTIFS(Basicdata!$B$2:$B$2500,2,Basicdata!$D$2:$D$2500,Crops!$B$5,Basicdata!$H$2:$H$2500,Crops!$M62,Basicdata!$O$2:$O$2500,3,Basicdata!$AI$2:$AI$2500,0))</f>
        <v/>
      </c>
      <c r="T68" t="str">
        <f>IF(O68="","",COUNTIFS(Basicdata!$B$2:$B$2500,2,Basicdata!$D$2:$D$2500,Crops!$B$5,Basicdata!$H$2:$H$2500,Crops!$M62,Basicdata!$O$2:$O$2500,4,Basicdata!$AI$2:$AI$2500,0))</f>
        <v/>
      </c>
      <c r="U68" t="str">
        <f>IF(O68="","",COUNTIFS(Basicdata!$B$2:$B$2500,2,Basicdata!$D$2:$D$2500,Crops!$B$5,Basicdata!$H$2:$H$2500,Crops!$M62,Basicdata!$O$2:$O$2500,5,Basicdata!$AI$2:$AI$2500,0))</f>
        <v/>
      </c>
      <c r="V68" s="1" t="str">
        <f>IF(O68="","",COUNTIFS(Basicdata!$B$2:$B$2500,2,Basicdata!$D$2:$D$2500,Crops!$B$5,Basicdata!$H$2:$H$2500,Crops!$M62,Basicdata!$N$2:$N$2500,3,Basicdata!$AI$2:$AI$2500,0))</f>
        <v/>
      </c>
      <c r="W68" s="1" t="str">
        <f t="shared" si="3"/>
        <v/>
      </c>
      <c r="X68" s="1" t="str">
        <f>IF(O68="","",COUNTIFS(Basicdata!$B$2:$B$2500,2,Basicdata!$D$2:$D$2500,Crops!$B$5,Basicdata!$H$2:$H$2500,Crops!$M62,Basicdata!$P$2:$P$2500,1,Basicdata!$Q$2:$Q$2500,1,Basicdata!$AI$2:$AI$2500,0))</f>
        <v/>
      </c>
      <c r="Y68" s="1" t="str">
        <f>IF(O68="","",COUNTIFS(Basicdata!$B$2:$B$2500,2,Basicdata!$D$2:$D$2500,Crops!$B$5,Basicdata!$H$2:$H$2500,Crops!$M62,Basicdata!$P$2:$P$2500,1,Basicdata!$Q$2:$Q$2500,0,Basicdata!$AI$2:$AI$2500,0))</f>
        <v/>
      </c>
      <c r="Z68" s="1" t="str">
        <f t="shared" si="4"/>
        <v/>
      </c>
      <c r="AA68" s="1" t="str">
        <f t="shared" si="5"/>
        <v/>
      </c>
    </row>
    <row r="69" spans="1:27" x14ac:dyDescent="0.3">
      <c r="A69" s="44" t="str">
        <f>IF(COUNTIFS(Basicdata!$B$2:$B$2500,1,Basicdata!$D$2:$D$2500,Crops!$B$5,Basicdata!$H$2:$H$2500,Crops!$M63,Basicdata!$AI$2:$AI$2500,0)&gt;0,Crops!$M63,"")</f>
        <v/>
      </c>
      <c r="B69" t="str">
        <f>IF(A69="","",COUNTIFS(Basicdata!$B$2:$B$2500,1,Basicdata!$D$2:$D$2500,Crops!$B$5,Basicdata!$H$2:$H$2500,Crops!$M63,Basicdata!$AI$2:$AI$2500,0))</f>
        <v/>
      </c>
      <c r="C69" t="str">
        <f>IF(A69="","",COUNTIFS(Basicdata!$B$2:$B$2500,1,Basicdata!$D$2:$D$2500,Crops!$B$5,Basicdata!$H$2:$H$2500,Crops!$M63,Basicdata!$O$2:$O$2500,1,Basicdata!$AI$2:$AI$2500,0))</f>
        <v/>
      </c>
      <c r="D69" t="str">
        <f>IF(A69="","",COUNTIFS(Basicdata!$B$2:$B$2500,1,Basicdata!$D$2:$D$2500,Crops!$B$5,Basicdata!$H$2:$H$2500,Crops!$M63,Basicdata!$O$2:$O$2500,2,Basicdata!$AI$2:$AI$2500,0))</f>
        <v/>
      </c>
      <c r="E69" t="str">
        <f>IF(A69="","",COUNTIFS(Basicdata!$B$2:$B$2500,1,Basicdata!$D$2:$D$2500,Crops!$B$5,Basicdata!$H$2:$H$2500,Crops!$M63,Basicdata!$O$2:$O$2500,3,Basicdata!$AI$2:$AI$2500,0))</f>
        <v/>
      </c>
      <c r="F69" t="str">
        <f>IF(A69="","",COUNTIFS(Basicdata!$B$2:$B$2500,1,Basicdata!$D$2:$D$2500,Crops!$B$5,Basicdata!$H$2:$H$2500,Crops!$M63,Basicdata!$O$2:$O$2500,4,Basicdata!$AI$2:$AI$2500,0))</f>
        <v/>
      </c>
      <c r="G69" t="str">
        <f>IF(A69="","",COUNTIFS(Basicdata!$B$2:$B$2500,1,Basicdata!$D$2:$D$2500,Crops!$B$5,Basicdata!$H$2:$H$2500,Crops!$M63,Basicdata!$O$2:$O$2500,5,Basicdata!$AI$2:$AI$2500,0))</f>
        <v/>
      </c>
      <c r="H69" s="1" t="str">
        <f>IF(A69="","",COUNTIFS(Basicdata!$B$2:$B$2500,1,Basicdata!$D$2:$D$2500,Crops!$B$5,Basicdata!$H$2:$H$2500,Crops!$M63,Basicdata!$N$2:$N$2500,3,Basicdata!$AI$2:$AI$2500,0))</f>
        <v/>
      </c>
      <c r="I69" s="1" t="str">
        <f t="shared" si="0"/>
        <v/>
      </c>
      <c r="J69" s="1" t="str">
        <f>IF(A69="","",COUNTIFS(Basicdata!$B$2:$B$2500,1,Basicdata!$D$2:$D$2500,Crops!$B$5,Basicdata!$H$2:$H$2500,Crops!$M63,Basicdata!$P$2:$P$2500,1,Basicdata!$Q$2:$Q$2500,1,Basicdata!$AI$2:$AI$2500,0))</f>
        <v/>
      </c>
      <c r="K69" s="1" t="str">
        <f>IF(A69="","",COUNTIFS(Basicdata!$B$2:$B$2500,1,Basicdata!$D$2:$D$2500,Crops!$B$5,Basicdata!$H$2:$H$2500,Crops!$M63,Basicdata!$P$2:$P$2500,1,Basicdata!$Q$2:$Q$2500,0,Basicdata!$AI$2:$AI$2500,0))</f>
        <v/>
      </c>
      <c r="L69" s="1" t="str">
        <f t="shared" si="1"/>
        <v/>
      </c>
      <c r="M69" s="1" t="str">
        <f t="shared" si="2"/>
        <v/>
      </c>
      <c r="O69" s="44" t="str">
        <f>IF(COUNTIFS(Basicdata!$B$2:$B$2500,2,Basicdata!$D$2:$D$2500,Crops!$B$5,Basicdata!$H$2:$H$2500,Crops!$M63,Basicdata!$AI$2:$AI$2500,0)&gt;0,Crops!$M63,"")</f>
        <v/>
      </c>
      <c r="P69" t="str">
        <f>IF(O69="","",COUNTIFS(Basicdata!$B$2:$B$2500,2,Basicdata!$D$2:$D$2500,Crops!$B$5,Basicdata!$H$2:$H$2500,Crops!$M63,Basicdata!$AI$2:$AI$2500,0))</f>
        <v/>
      </c>
      <c r="Q69" t="str">
        <f>IF(O69="","",COUNTIFS(Basicdata!$B$2:$B$2500,2,Basicdata!$D$2:$D$2500,Crops!$B$5,Basicdata!$H$2:$H$2500,Crops!$M63,Basicdata!$O$2:$O$2500,1,Basicdata!$AI$2:$AI$2500,0))</f>
        <v/>
      </c>
      <c r="R69" t="str">
        <f>IF(O69="","",COUNTIFS(Basicdata!$B$2:$B$2500,2,Basicdata!$D$2:$D$2500,Crops!$B$5,Basicdata!$H$2:$H$2500,Crops!$M63,Basicdata!$O$2:$O$2500,2,Basicdata!$AI$2:$AI$2500,0))</f>
        <v/>
      </c>
      <c r="S69" t="str">
        <f>IF(O69="","",COUNTIFS(Basicdata!$B$2:$B$2500,2,Basicdata!$D$2:$D$2500,Crops!$B$5,Basicdata!$H$2:$H$2500,Crops!$M63,Basicdata!$O$2:$O$2500,3,Basicdata!$AI$2:$AI$2500,0))</f>
        <v/>
      </c>
      <c r="T69" t="str">
        <f>IF(O69="","",COUNTIFS(Basicdata!$B$2:$B$2500,2,Basicdata!$D$2:$D$2500,Crops!$B$5,Basicdata!$H$2:$H$2500,Crops!$M63,Basicdata!$O$2:$O$2500,4,Basicdata!$AI$2:$AI$2500,0))</f>
        <v/>
      </c>
      <c r="U69" t="str">
        <f>IF(O69="","",COUNTIFS(Basicdata!$B$2:$B$2500,2,Basicdata!$D$2:$D$2500,Crops!$B$5,Basicdata!$H$2:$H$2500,Crops!$M63,Basicdata!$O$2:$O$2500,5,Basicdata!$AI$2:$AI$2500,0))</f>
        <v/>
      </c>
      <c r="V69" s="1" t="str">
        <f>IF(O69="","",COUNTIFS(Basicdata!$B$2:$B$2500,2,Basicdata!$D$2:$D$2500,Crops!$B$5,Basicdata!$H$2:$H$2500,Crops!$M63,Basicdata!$N$2:$N$2500,3,Basicdata!$AI$2:$AI$2500,0))</f>
        <v/>
      </c>
      <c r="W69" s="1" t="str">
        <f t="shared" si="3"/>
        <v/>
      </c>
      <c r="X69" s="1" t="str">
        <f>IF(O69="","",COUNTIFS(Basicdata!$B$2:$B$2500,2,Basicdata!$D$2:$D$2500,Crops!$B$5,Basicdata!$H$2:$H$2500,Crops!$M63,Basicdata!$P$2:$P$2500,1,Basicdata!$Q$2:$Q$2500,1,Basicdata!$AI$2:$AI$2500,0))</f>
        <v/>
      </c>
      <c r="Y69" s="1" t="str">
        <f>IF(O69="","",COUNTIFS(Basicdata!$B$2:$B$2500,2,Basicdata!$D$2:$D$2500,Crops!$B$5,Basicdata!$H$2:$H$2500,Crops!$M63,Basicdata!$P$2:$P$2500,1,Basicdata!$Q$2:$Q$2500,0,Basicdata!$AI$2:$AI$2500,0))</f>
        <v/>
      </c>
      <c r="Z69" s="1" t="str">
        <f t="shared" si="4"/>
        <v/>
      </c>
      <c r="AA69" s="1" t="str">
        <f t="shared" si="5"/>
        <v/>
      </c>
    </row>
    <row r="70" spans="1:27" x14ac:dyDescent="0.3">
      <c r="A70" s="44" t="str">
        <f>IF(COUNTIFS(Basicdata!$B$2:$B$2500,1,Basicdata!$D$2:$D$2500,Crops!$B$5,Basicdata!$H$2:$H$2500,Crops!$M64,Basicdata!$AI$2:$AI$2500,0)&gt;0,Crops!$M64,"")</f>
        <v/>
      </c>
      <c r="B70" t="str">
        <f>IF(A70="","",COUNTIFS(Basicdata!$B$2:$B$2500,1,Basicdata!$D$2:$D$2500,Crops!$B$5,Basicdata!$H$2:$H$2500,Crops!$M64,Basicdata!$AI$2:$AI$2500,0))</f>
        <v/>
      </c>
      <c r="C70" t="str">
        <f>IF(A70="","",COUNTIFS(Basicdata!$B$2:$B$2500,1,Basicdata!$D$2:$D$2500,Crops!$B$5,Basicdata!$H$2:$H$2500,Crops!$M64,Basicdata!$O$2:$O$2500,1,Basicdata!$AI$2:$AI$2500,0))</f>
        <v/>
      </c>
      <c r="D70" t="str">
        <f>IF(A70="","",COUNTIFS(Basicdata!$B$2:$B$2500,1,Basicdata!$D$2:$D$2500,Crops!$B$5,Basicdata!$H$2:$H$2500,Crops!$M64,Basicdata!$O$2:$O$2500,2,Basicdata!$AI$2:$AI$2500,0))</f>
        <v/>
      </c>
      <c r="E70" t="str">
        <f>IF(A70="","",COUNTIFS(Basicdata!$B$2:$B$2500,1,Basicdata!$D$2:$D$2500,Crops!$B$5,Basicdata!$H$2:$H$2500,Crops!$M64,Basicdata!$O$2:$O$2500,3,Basicdata!$AI$2:$AI$2500,0))</f>
        <v/>
      </c>
      <c r="F70" t="str">
        <f>IF(A70="","",COUNTIFS(Basicdata!$B$2:$B$2500,1,Basicdata!$D$2:$D$2500,Crops!$B$5,Basicdata!$H$2:$H$2500,Crops!$M64,Basicdata!$O$2:$O$2500,4,Basicdata!$AI$2:$AI$2500,0))</f>
        <v/>
      </c>
      <c r="G70" t="str">
        <f>IF(A70="","",COUNTIFS(Basicdata!$B$2:$B$2500,1,Basicdata!$D$2:$D$2500,Crops!$B$5,Basicdata!$H$2:$H$2500,Crops!$M64,Basicdata!$O$2:$O$2500,5,Basicdata!$AI$2:$AI$2500,0))</f>
        <v/>
      </c>
      <c r="H70" s="1" t="str">
        <f>IF(A70="","",COUNTIFS(Basicdata!$B$2:$B$2500,1,Basicdata!$D$2:$D$2500,Crops!$B$5,Basicdata!$H$2:$H$2500,Crops!$M64,Basicdata!$N$2:$N$2500,3,Basicdata!$AI$2:$AI$2500,0))</f>
        <v/>
      </c>
      <c r="I70" s="1" t="str">
        <f t="shared" si="0"/>
        <v/>
      </c>
      <c r="J70" s="1" t="str">
        <f>IF(A70="","",COUNTIFS(Basicdata!$B$2:$B$2500,1,Basicdata!$D$2:$D$2500,Crops!$B$5,Basicdata!$H$2:$H$2500,Crops!$M64,Basicdata!$P$2:$P$2500,1,Basicdata!$Q$2:$Q$2500,1,Basicdata!$AI$2:$AI$2500,0))</f>
        <v/>
      </c>
      <c r="K70" s="1" t="str">
        <f>IF(A70="","",COUNTIFS(Basicdata!$B$2:$B$2500,1,Basicdata!$D$2:$D$2500,Crops!$B$5,Basicdata!$H$2:$H$2500,Crops!$M64,Basicdata!$P$2:$P$2500,1,Basicdata!$Q$2:$Q$2500,0,Basicdata!$AI$2:$AI$2500,0))</f>
        <v/>
      </c>
      <c r="L70" s="1" t="str">
        <f t="shared" si="1"/>
        <v/>
      </c>
      <c r="M70" s="1" t="str">
        <f t="shared" si="2"/>
        <v/>
      </c>
      <c r="O70" s="44" t="str">
        <f>IF(COUNTIFS(Basicdata!$B$2:$B$2500,2,Basicdata!$D$2:$D$2500,Crops!$B$5,Basicdata!$H$2:$H$2500,Crops!$M64,Basicdata!$AI$2:$AI$2500,0)&gt;0,Crops!$M64,"")</f>
        <v/>
      </c>
      <c r="P70" t="str">
        <f>IF(O70="","",COUNTIFS(Basicdata!$B$2:$B$2500,2,Basicdata!$D$2:$D$2500,Crops!$B$5,Basicdata!$H$2:$H$2500,Crops!$M64,Basicdata!$AI$2:$AI$2500,0))</f>
        <v/>
      </c>
      <c r="Q70" t="str">
        <f>IF(O70="","",COUNTIFS(Basicdata!$B$2:$B$2500,2,Basicdata!$D$2:$D$2500,Crops!$B$5,Basicdata!$H$2:$H$2500,Crops!$M64,Basicdata!$O$2:$O$2500,1,Basicdata!$AI$2:$AI$2500,0))</f>
        <v/>
      </c>
      <c r="R70" t="str">
        <f>IF(O70="","",COUNTIFS(Basicdata!$B$2:$B$2500,2,Basicdata!$D$2:$D$2500,Crops!$B$5,Basicdata!$H$2:$H$2500,Crops!$M64,Basicdata!$O$2:$O$2500,2,Basicdata!$AI$2:$AI$2500,0))</f>
        <v/>
      </c>
      <c r="S70" t="str">
        <f>IF(O70="","",COUNTIFS(Basicdata!$B$2:$B$2500,2,Basicdata!$D$2:$D$2500,Crops!$B$5,Basicdata!$H$2:$H$2500,Crops!$M64,Basicdata!$O$2:$O$2500,3,Basicdata!$AI$2:$AI$2500,0))</f>
        <v/>
      </c>
      <c r="T70" t="str">
        <f>IF(O70="","",COUNTIFS(Basicdata!$B$2:$B$2500,2,Basicdata!$D$2:$D$2500,Crops!$B$5,Basicdata!$H$2:$H$2500,Crops!$M64,Basicdata!$O$2:$O$2500,4,Basicdata!$AI$2:$AI$2500,0))</f>
        <v/>
      </c>
      <c r="U70" t="str">
        <f>IF(O70="","",COUNTIFS(Basicdata!$B$2:$B$2500,2,Basicdata!$D$2:$D$2500,Crops!$B$5,Basicdata!$H$2:$H$2500,Crops!$M64,Basicdata!$O$2:$O$2500,5,Basicdata!$AI$2:$AI$2500,0))</f>
        <v/>
      </c>
      <c r="V70" s="1" t="str">
        <f>IF(O70="","",COUNTIFS(Basicdata!$B$2:$B$2500,2,Basicdata!$D$2:$D$2500,Crops!$B$5,Basicdata!$H$2:$H$2500,Crops!$M64,Basicdata!$N$2:$N$2500,3,Basicdata!$AI$2:$AI$2500,0))</f>
        <v/>
      </c>
      <c r="W70" s="1" t="str">
        <f t="shared" si="3"/>
        <v/>
      </c>
      <c r="X70" s="1" t="str">
        <f>IF(O70="","",COUNTIFS(Basicdata!$B$2:$B$2500,2,Basicdata!$D$2:$D$2500,Crops!$B$5,Basicdata!$H$2:$H$2500,Crops!$M64,Basicdata!$P$2:$P$2500,1,Basicdata!$Q$2:$Q$2500,1,Basicdata!$AI$2:$AI$2500,0))</f>
        <v/>
      </c>
      <c r="Y70" s="1" t="str">
        <f>IF(O70="","",COUNTIFS(Basicdata!$B$2:$B$2500,2,Basicdata!$D$2:$D$2500,Crops!$B$5,Basicdata!$H$2:$H$2500,Crops!$M64,Basicdata!$P$2:$P$2500,1,Basicdata!$Q$2:$Q$2500,0,Basicdata!$AI$2:$AI$2500,0))</f>
        <v/>
      </c>
      <c r="Z70" s="1" t="str">
        <f t="shared" si="4"/>
        <v/>
      </c>
      <c r="AA70" s="1" t="str">
        <f t="shared" si="5"/>
        <v/>
      </c>
    </row>
    <row r="71" spans="1:27" x14ac:dyDescent="0.3">
      <c r="A71" s="44" t="str">
        <f>IF(COUNTIFS(Basicdata!$B$2:$B$2500,1,Basicdata!$D$2:$D$2500,Crops!$B$5,Basicdata!$H$2:$H$2500,Crops!$M65,Basicdata!$AI$2:$AI$2500,0)&gt;0,Crops!$M65,"")</f>
        <v/>
      </c>
      <c r="B71" t="str">
        <f>IF(A71="","",COUNTIFS(Basicdata!$B$2:$B$2500,1,Basicdata!$D$2:$D$2500,Crops!$B$5,Basicdata!$H$2:$H$2500,Crops!$M65,Basicdata!$AI$2:$AI$2500,0))</f>
        <v/>
      </c>
      <c r="C71" t="str">
        <f>IF(A71="","",COUNTIFS(Basicdata!$B$2:$B$2500,1,Basicdata!$D$2:$D$2500,Crops!$B$5,Basicdata!$H$2:$H$2500,Crops!$M65,Basicdata!$O$2:$O$2500,1,Basicdata!$AI$2:$AI$2500,0))</f>
        <v/>
      </c>
      <c r="D71" t="str">
        <f>IF(A71="","",COUNTIFS(Basicdata!$B$2:$B$2500,1,Basicdata!$D$2:$D$2500,Crops!$B$5,Basicdata!$H$2:$H$2500,Crops!$M65,Basicdata!$O$2:$O$2500,2,Basicdata!$AI$2:$AI$2500,0))</f>
        <v/>
      </c>
      <c r="E71" t="str">
        <f>IF(A71="","",COUNTIFS(Basicdata!$B$2:$B$2500,1,Basicdata!$D$2:$D$2500,Crops!$B$5,Basicdata!$H$2:$H$2500,Crops!$M65,Basicdata!$O$2:$O$2500,3,Basicdata!$AI$2:$AI$2500,0))</f>
        <v/>
      </c>
      <c r="F71" t="str">
        <f>IF(A71="","",COUNTIFS(Basicdata!$B$2:$B$2500,1,Basicdata!$D$2:$D$2500,Crops!$B$5,Basicdata!$H$2:$H$2500,Crops!$M65,Basicdata!$O$2:$O$2500,4,Basicdata!$AI$2:$AI$2500,0))</f>
        <v/>
      </c>
      <c r="G71" t="str">
        <f>IF(A71="","",COUNTIFS(Basicdata!$B$2:$B$2500,1,Basicdata!$D$2:$D$2500,Crops!$B$5,Basicdata!$H$2:$H$2500,Crops!$M65,Basicdata!$O$2:$O$2500,5,Basicdata!$AI$2:$AI$2500,0))</f>
        <v/>
      </c>
      <c r="H71" s="1" t="str">
        <f>IF(A71="","",COUNTIFS(Basicdata!$B$2:$B$2500,1,Basicdata!$D$2:$D$2500,Crops!$B$5,Basicdata!$H$2:$H$2500,Crops!$M65,Basicdata!$N$2:$N$2500,3,Basicdata!$AI$2:$AI$2500,0))</f>
        <v/>
      </c>
      <c r="I71" s="1" t="str">
        <f t="shared" si="0"/>
        <v/>
      </c>
      <c r="J71" s="1" t="str">
        <f>IF(A71="","",COUNTIFS(Basicdata!$B$2:$B$2500,1,Basicdata!$D$2:$D$2500,Crops!$B$5,Basicdata!$H$2:$H$2500,Crops!$M65,Basicdata!$P$2:$P$2500,1,Basicdata!$Q$2:$Q$2500,1,Basicdata!$AI$2:$AI$2500,0))</f>
        <v/>
      </c>
      <c r="K71" s="1" t="str">
        <f>IF(A71="","",COUNTIFS(Basicdata!$B$2:$B$2500,1,Basicdata!$D$2:$D$2500,Crops!$B$5,Basicdata!$H$2:$H$2500,Crops!$M65,Basicdata!$P$2:$P$2500,1,Basicdata!$Q$2:$Q$2500,0,Basicdata!$AI$2:$AI$2500,0))</f>
        <v/>
      </c>
      <c r="L71" s="1" t="str">
        <f t="shared" si="1"/>
        <v/>
      </c>
      <c r="M71" s="1" t="str">
        <f t="shared" si="2"/>
        <v/>
      </c>
      <c r="O71" s="44" t="str">
        <f>IF(COUNTIFS(Basicdata!$B$2:$B$2500,2,Basicdata!$D$2:$D$2500,Crops!$B$5,Basicdata!$H$2:$H$2500,Crops!$M65,Basicdata!$AI$2:$AI$2500,0)&gt;0,Crops!$M65,"")</f>
        <v/>
      </c>
      <c r="P71" t="str">
        <f>IF(O71="","",COUNTIFS(Basicdata!$B$2:$B$2500,2,Basicdata!$D$2:$D$2500,Crops!$B$5,Basicdata!$H$2:$H$2500,Crops!$M65,Basicdata!$AI$2:$AI$2500,0))</f>
        <v/>
      </c>
      <c r="Q71" t="str">
        <f>IF(O71="","",COUNTIFS(Basicdata!$B$2:$B$2500,2,Basicdata!$D$2:$D$2500,Crops!$B$5,Basicdata!$H$2:$H$2500,Crops!$M65,Basicdata!$O$2:$O$2500,1,Basicdata!$AI$2:$AI$2500,0))</f>
        <v/>
      </c>
      <c r="R71" t="str">
        <f>IF(O71="","",COUNTIFS(Basicdata!$B$2:$B$2500,2,Basicdata!$D$2:$D$2500,Crops!$B$5,Basicdata!$H$2:$H$2500,Crops!$M65,Basicdata!$O$2:$O$2500,2,Basicdata!$AI$2:$AI$2500,0))</f>
        <v/>
      </c>
      <c r="S71" t="str">
        <f>IF(O71="","",COUNTIFS(Basicdata!$B$2:$B$2500,2,Basicdata!$D$2:$D$2500,Crops!$B$5,Basicdata!$H$2:$H$2500,Crops!$M65,Basicdata!$O$2:$O$2500,3,Basicdata!$AI$2:$AI$2500,0))</f>
        <v/>
      </c>
      <c r="T71" t="str">
        <f>IF(O71="","",COUNTIFS(Basicdata!$B$2:$B$2500,2,Basicdata!$D$2:$D$2500,Crops!$B$5,Basicdata!$H$2:$H$2500,Crops!$M65,Basicdata!$O$2:$O$2500,4,Basicdata!$AI$2:$AI$2500,0))</f>
        <v/>
      </c>
      <c r="U71" t="str">
        <f>IF(O71="","",COUNTIFS(Basicdata!$B$2:$B$2500,2,Basicdata!$D$2:$D$2500,Crops!$B$5,Basicdata!$H$2:$H$2500,Crops!$M65,Basicdata!$O$2:$O$2500,5,Basicdata!$AI$2:$AI$2500,0))</f>
        <v/>
      </c>
      <c r="V71" s="1" t="str">
        <f>IF(O71="","",COUNTIFS(Basicdata!$B$2:$B$2500,2,Basicdata!$D$2:$D$2500,Crops!$B$5,Basicdata!$H$2:$H$2500,Crops!$M65,Basicdata!$N$2:$N$2500,3,Basicdata!$AI$2:$AI$2500,0))</f>
        <v/>
      </c>
      <c r="W71" s="1" t="str">
        <f t="shared" si="3"/>
        <v/>
      </c>
      <c r="X71" s="1" t="str">
        <f>IF(O71="","",COUNTIFS(Basicdata!$B$2:$B$2500,2,Basicdata!$D$2:$D$2500,Crops!$B$5,Basicdata!$H$2:$H$2500,Crops!$M65,Basicdata!$P$2:$P$2500,1,Basicdata!$Q$2:$Q$2500,1,Basicdata!$AI$2:$AI$2500,0))</f>
        <v/>
      </c>
      <c r="Y71" s="1" t="str">
        <f>IF(O71="","",COUNTIFS(Basicdata!$B$2:$B$2500,2,Basicdata!$D$2:$D$2500,Crops!$B$5,Basicdata!$H$2:$H$2500,Crops!$M65,Basicdata!$P$2:$P$2500,1,Basicdata!$Q$2:$Q$2500,0,Basicdata!$AI$2:$AI$2500,0))</f>
        <v/>
      </c>
      <c r="Z71" s="1" t="str">
        <f t="shared" si="4"/>
        <v/>
      </c>
      <c r="AA71" s="1" t="str">
        <f t="shared" si="5"/>
        <v/>
      </c>
    </row>
    <row r="72" spans="1:27" x14ac:dyDescent="0.3">
      <c r="A72" s="44" t="str">
        <f>IF(COUNTIFS(Basicdata!$B$2:$B$2500,1,Basicdata!$D$2:$D$2500,Crops!$B$5,Basicdata!$H$2:$H$2500,Crops!$M66,Basicdata!$AI$2:$AI$2500,0)&gt;0,Crops!$M66,"")</f>
        <v/>
      </c>
      <c r="B72" t="str">
        <f>IF(A72="","",COUNTIFS(Basicdata!$B$2:$B$2500,1,Basicdata!$D$2:$D$2500,Crops!$B$5,Basicdata!$H$2:$H$2500,Crops!$M66,Basicdata!$AI$2:$AI$2500,0))</f>
        <v/>
      </c>
      <c r="C72" t="str">
        <f>IF(A72="","",COUNTIFS(Basicdata!$B$2:$B$2500,1,Basicdata!$D$2:$D$2500,Crops!$B$5,Basicdata!$H$2:$H$2500,Crops!$M66,Basicdata!$O$2:$O$2500,1,Basicdata!$AI$2:$AI$2500,0))</f>
        <v/>
      </c>
      <c r="D72" t="str">
        <f>IF(A72="","",COUNTIFS(Basicdata!$B$2:$B$2500,1,Basicdata!$D$2:$D$2500,Crops!$B$5,Basicdata!$H$2:$H$2500,Crops!$M66,Basicdata!$O$2:$O$2500,2,Basicdata!$AI$2:$AI$2500,0))</f>
        <v/>
      </c>
      <c r="E72" t="str">
        <f>IF(A72="","",COUNTIFS(Basicdata!$B$2:$B$2500,1,Basicdata!$D$2:$D$2500,Crops!$B$5,Basicdata!$H$2:$H$2500,Crops!$M66,Basicdata!$O$2:$O$2500,3,Basicdata!$AI$2:$AI$2500,0))</f>
        <v/>
      </c>
      <c r="F72" t="str">
        <f>IF(A72="","",COUNTIFS(Basicdata!$B$2:$B$2500,1,Basicdata!$D$2:$D$2500,Crops!$B$5,Basicdata!$H$2:$H$2500,Crops!$M66,Basicdata!$O$2:$O$2500,4,Basicdata!$AI$2:$AI$2500,0))</f>
        <v/>
      </c>
      <c r="G72" t="str">
        <f>IF(A72="","",COUNTIFS(Basicdata!$B$2:$B$2500,1,Basicdata!$D$2:$D$2500,Crops!$B$5,Basicdata!$H$2:$H$2500,Crops!$M66,Basicdata!$O$2:$O$2500,5,Basicdata!$AI$2:$AI$2500,0))</f>
        <v/>
      </c>
      <c r="H72" s="1" t="str">
        <f>IF(A72="","",COUNTIFS(Basicdata!$B$2:$B$2500,1,Basicdata!$D$2:$D$2500,Crops!$B$5,Basicdata!$H$2:$H$2500,Crops!$M66,Basicdata!$N$2:$N$2500,3,Basicdata!$AI$2:$AI$2500,0))</f>
        <v/>
      </c>
      <c r="I72" s="1" t="str">
        <f t="shared" si="0"/>
        <v/>
      </c>
      <c r="J72" s="1" t="str">
        <f>IF(A72="","",COUNTIFS(Basicdata!$B$2:$B$2500,1,Basicdata!$D$2:$D$2500,Crops!$B$5,Basicdata!$H$2:$H$2500,Crops!$M66,Basicdata!$P$2:$P$2500,1,Basicdata!$Q$2:$Q$2500,1,Basicdata!$AI$2:$AI$2500,0))</f>
        <v/>
      </c>
      <c r="K72" s="1" t="str">
        <f>IF(A72="","",COUNTIFS(Basicdata!$B$2:$B$2500,1,Basicdata!$D$2:$D$2500,Crops!$B$5,Basicdata!$H$2:$H$2500,Crops!$M66,Basicdata!$P$2:$P$2500,1,Basicdata!$Q$2:$Q$2500,0,Basicdata!$AI$2:$AI$2500,0))</f>
        <v/>
      </c>
      <c r="L72" s="1" t="str">
        <f t="shared" si="1"/>
        <v/>
      </c>
      <c r="M72" s="1" t="str">
        <f t="shared" si="2"/>
        <v/>
      </c>
      <c r="O72" s="44" t="str">
        <f>IF(COUNTIFS(Basicdata!$B$2:$B$2500,2,Basicdata!$D$2:$D$2500,Crops!$B$5,Basicdata!$H$2:$H$2500,Crops!$M66,Basicdata!$AI$2:$AI$2500,0)&gt;0,Crops!$M66,"")</f>
        <v/>
      </c>
      <c r="P72" t="str">
        <f>IF(O72="","",COUNTIFS(Basicdata!$B$2:$B$2500,2,Basicdata!$D$2:$D$2500,Crops!$B$5,Basicdata!$H$2:$H$2500,Crops!$M66,Basicdata!$AI$2:$AI$2500,0))</f>
        <v/>
      </c>
      <c r="Q72" t="str">
        <f>IF(O72="","",COUNTIFS(Basicdata!$B$2:$B$2500,2,Basicdata!$D$2:$D$2500,Crops!$B$5,Basicdata!$H$2:$H$2500,Crops!$M66,Basicdata!$O$2:$O$2500,1,Basicdata!$AI$2:$AI$2500,0))</f>
        <v/>
      </c>
      <c r="R72" t="str">
        <f>IF(O72="","",COUNTIFS(Basicdata!$B$2:$B$2500,2,Basicdata!$D$2:$D$2500,Crops!$B$5,Basicdata!$H$2:$H$2500,Crops!$M66,Basicdata!$O$2:$O$2500,2,Basicdata!$AI$2:$AI$2500,0))</f>
        <v/>
      </c>
      <c r="S72" t="str">
        <f>IF(O72="","",COUNTIFS(Basicdata!$B$2:$B$2500,2,Basicdata!$D$2:$D$2500,Crops!$B$5,Basicdata!$H$2:$H$2500,Crops!$M66,Basicdata!$O$2:$O$2500,3,Basicdata!$AI$2:$AI$2500,0))</f>
        <v/>
      </c>
      <c r="T72" t="str">
        <f>IF(O72="","",COUNTIFS(Basicdata!$B$2:$B$2500,2,Basicdata!$D$2:$D$2500,Crops!$B$5,Basicdata!$H$2:$H$2500,Crops!$M66,Basicdata!$O$2:$O$2500,4,Basicdata!$AI$2:$AI$2500,0))</f>
        <v/>
      </c>
      <c r="U72" t="str">
        <f>IF(O72="","",COUNTIFS(Basicdata!$B$2:$B$2500,2,Basicdata!$D$2:$D$2500,Crops!$B$5,Basicdata!$H$2:$H$2500,Crops!$M66,Basicdata!$O$2:$O$2500,5,Basicdata!$AI$2:$AI$2500,0))</f>
        <v/>
      </c>
      <c r="V72" s="1" t="str">
        <f>IF(O72="","",COUNTIFS(Basicdata!$B$2:$B$2500,2,Basicdata!$D$2:$D$2500,Crops!$B$5,Basicdata!$H$2:$H$2500,Crops!$M66,Basicdata!$N$2:$N$2500,3,Basicdata!$AI$2:$AI$2500,0))</f>
        <v/>
      </c>
      <c r="W72" s="1" t="str">
        <f t="shared" si="3"/>
        <v/>
      </c>
      <c r="X72" s="1" t="str">
        <f>IF(O72="","",COUNTIFS(Basicdata!$B$2:$B$2500,2,Basicdata!$D$2:$D$2500,Crops!$B$5,Basicdata!$H$2:$H$2500,Crops!$M66,Basicdata!$P$2:$P$2500,1,Basicdata!$Q$2:$Q$2500,1,Basicdata!$AI$2:$AI$2500,0))</f>
        <v/>
      </c>
      <c r="Y72" s="1" t="str">
        <f>IF(O72="","",COUNTIFS(Basicdata!$B$2:$B$2500,2,Basicdata!$D$2:$D$2500,Crops!$B$5,Basicdata!$H$2:$H$2500,Crops!$M66,Basicdata!$P$2:$P$2500,1,Basicdata!$Q$2:$Q$2500,0,Basicdata!$AI$2:$AI$2500,0))</f>
        <v/>
      </c>
      <c r="Z72" s="1" t="str">
        <f t="shared" si="4"/>
        <v/>
      </c>
      <c r="AA72" s="1" t="str">
        <f t="shared" si="5"/>
        <v/>
      </c>
    </row>
    <row r="73" spans="1:27" x14ac:dyDescent="0.3">
      <c r="A73" s="44" t="str">
        <f>IF(COUNTIFS(Basicdata!$B$2:$B$2500,1,Basicdata!$D$2:$D$2500,Crops!$B$5,Basicdata!$H$2:$H$2500,Crops!$M67,Basicdata!$AI$2:$AI$2500,0)&gt;0,Crops!$M67,"")</f>
        <v/>
      </c>
      <c r="B73" t="str">
        <f>IF(A73="","",COUNTIFS(Basicdata!$B$2:$B$2500,1,Basicdata!$D$2:$D$2500,Crops!$B$5,Basicdata!$H$2:$H$2500,Crops!$M67,Basicdata!$AI$2:$AI$2500,0))</f>
        <v/>
      </c>
      <c r="C73" t="str">
        <f>IF(A73="","",COUNTIFS(Basicdata!$B$2:$B$2500,1,Basicdata!$D$2:$D$2500,Crops!$B$5,Basicdata!$H$2:$H$2500,Crops!$M67,Basicdata!$O$2:$O$2500,1,Basicdata!$AI$2:$AI$2500,0))</f>
        <v/>
      </c>
      <c r="D73" t="str">
        <f>IF(A73="","",COUNTIFS(Basicdata!$B$2:$B$2500,1,Basicdata!$D$2:$D$2500,Crops!$B$5,Basicdata!$H$2:$H$2500,Crops!$M67,Basicdata!$O$2:$O$2500,2,Basicdata!$AI$2:$AI$2500,0))</f>
        <v/>
      </c>
      <c r="E73" t="str">
        <f>IF(A73="","",COUNTIFS(Basicdata!$B$2:$B$2500,1,Basicdata!$D$2:$D$2500,Crops!$B$5,Basicdata!$H$2:$H$2500,Crops!$M67,Basicdata!$O$2:$O$2500,3,Basicdata!$AI$2:$AI$2500,0))</f>
        <v/>
      </c>
      <c r="F73" t="str">
        <f>IF(A73="","",COUNTIFS(Basicdata!$B$2:$B$2500,1,Basicdata!$D$2:$D$2500,Crops!$B$5,Basicdata!$H$2:$H$2500,Crops!$M67,Basicdata!$O$2:$O$2500,4,Basicdata!$AI$2:$AI$2500,0))</f>
        <v/>
      </c>
      <c r="G73" t="str">
        <f>IF(A73="","",COUNTIFS(Basicdata!$B$2:$B$2500,1,Basicdata!$D$2:$D$2500,Crops!$B$5,Basicdata!$H$2:$H$2500,Crops!$M67,Basicdata!$O$2:$O$2500,5,Basicdata!$AI$2:$AI$2500,0))</f>
        <v/>
      </c>
      <c r="H73" s="1" t="str">
        <f>IF(A73="","",COUNTIFS(Basicdata!$B$2:$B$2500,1,Basicdata!$D$2:$D$2500,Crops!$B$5,Basicdata!$H$2:$H$2500,Crops!$M67,Basicdata!$N$2:$N$2500,3,Basicdata!$AI$2:$AI$2500,0))</f>
        <v/>
      </c>
      <c r="I73" s="1" t="str">
        <f t="shared" ref="I73:I100" si="6">IF(A73="","",B73-C73-D73-E73-F73-G73-H73)</f>
        <v/>
      </c>
      <c r="J73" s="1" t="str">
        <f>IF(A73="","",COUNTIFS(Basicdata!$B$2:$B$2500,1,Basicdata!$D$2:$D$2500,Crops!$B$5,Basicdata!$H$2:$H$2500,Crops!$M67,Basicdata!$P$2:$P$2500,1,Basicdata!$Q$2:$Q$2500,1,Basicdata!$AI$2:$AI$2500,0))</f>
        <v/>
      </c>
      <c r="K73" s="1" t="str">
        <f>IF(A73="","",COUNTIFS(Basicdata!$B$2:$B$2500,1,Basicdata!$D$2:$D$2500,Crops!$B$5,Basicdata!$H$2:$H$2500,Crops!$M67,Basicdata!$P$2:$P$2500,1,Basicdata!$Q$2:$Q$2500,0,Basicdata!$AI$2:$AI$2500,0))</f>
        <v/>
      </c>
      <c r="L73" s="1" t="str">
        <f t="shared" ref="L73:L100" si="7">IF(A73="","",J73+K73)</f>
        <v/>
      </c>
      <c r="M73" s="1" t="str">
        <f t="shared" ref="M73:M100" si="8">IF(A73="","",B73-L73)</f>
        <v/>
      </c>
      <c r="O73" s="44" t="str">
        <f>IF(COUNTIFS(Basicdata!$B$2:$B$2500,2,Basicdata!$D$2:$D$2500,Crops!$B$5,Basicdata!$H$2:$H$2500,Crops!$M67,Basicdata!$AI$2:$AI$2500,0)&gt;0,Crops!$M67,"")</f>
        <v/>
      </c>
      <c r="P73" t="str">
        <f>IF(O73="","",COUNTIFS(Basicdata!$B$2:$B$2500,2,Basicdata!$D$2:$D$2500,Crops!$B$5,Basicdata!$H$2:$H$2500,Crops!$M67,Basicdata!$AI$2:$AI$2500,0))</f>
        <v/>
      </c>
      <c r="Q73" t="str">
        <f>IF(O73="","",COUNTIFS(Basicdata!$B$2:$B$2500,2,Basicdata!$D$2:$D$2500,Crops!$B$5,Basicdata!$H$2:$H$2500,Crops!$M67,Basicdata!$O$2:$O$2500,1,Basicdata!$AI$2:$AI$2500,0))</f>
        <v/>
      </c>
      <c r="R73" t="str">
        <f>IF(O73="","",COUNTIFS(Basicdata!$B$2:$B$2500,2,Basicdata!$D$2:$D$2500,Crops!$B$5,Basicdata!$H$2:$H$2500,Crops!$M67,Basicdata!$O$2:$O$2500,2,Basicdata!$AI$2:$AI$2500,0))</f>
        <v/>
      </c>
      <c r="S73" t="str">
        <f>IF(O73="","",COUNTIFS(Basicdata!$B$2:$B$2500,2,Basicdata!$D$2:$D$2500,Crops!$B$5,Basicdata!$H$2:$H$2500,Crops!$M67,Basicdata!$O$2:$O$2500,3,Basicdata!$AI$2:$AI$2500,0))</f>
        <v/>
      </c>
      <c r="T73" t="str">
        <f>IF(O73="","",COUNTIFS(Basicdata!$B$2:$B$2500,2,Basicdata!$D$2:$D$2500,Crops!$B$5,Basicdata!$H$2:$H$2500,Crops!$M67,Basicdata!$O$2:$O$2500,4,Basicdata!$AI$2:$AI$2500,0))</f>
        <v/>
      </c>
      <c r="U73" t="str">
        <f>IF(O73="","",COUNTIFS(Basicdata!$B$2:$B$2500,2,Basicdata!$D$2:$D$2500,Crops!$B$5,Basicdata!$H$2:$H$2500,Crops!$M67,Basicdata!$O$2:$O$2500,5,Basicdata!$AI$2:$AI$2500,0))</f>
        <v/>
      </c>
      <c r="V73" s="1" t="str">
        <f>IF(O73="","",COUNTIFS(Basicdata!$B$2:$B$2500,2,Basicdata!$D$2:$D$2500,Crops!$B$5,Basicdata!$H$2:$H$2500,Crops!$M67,Basicdata!$N$2:$N$2500,3,Basicdata!$AI$2:$AI$2500,0))</f>
        <v/>
      </c>
      <c r="W73" s="1" t="str">
        <f t="shared" ref="W73:W100" si="9">IF(O73="","",P73-Q73-R73-S73-T73-U73-V73)</f>
        <v/>
      </c>
      <c r="X73" s="1" t="str">
        <f>IF(O73="","",COUNTIFS(Basicdata!$B$2:$B$2500,2,Basicdata!$D$2:$D$2500,Crops!$B$5,Basicdata!$H$2:$H$2500,Crops!$M67,Basicdata!$P$2:$P$2500,1,Basicdata!$Q$2:$Q$2500,1,Basicdata!$AI$2:$AI$2500,0))</f>
        <v/>
      </c>
      <c r="Y73" s="1" t="str">
        <f>IF(O73="","",COUNTIFS(Basicdata!$B$2:$B$2500,2,Basicdata!$D$2:$D$2500,Crops!$B$5,Basicdata!$H$2:$H$2500,Crops!$M67,Basicdata!$P$2:$P$2500,1,Basicdata!$Q$2:$Q$2500,0,Basicdata!$AI$2:$AI$2500,0))</f>
        <v/>
      </c>
      <c r="Z73" s="1" t="str">
        <f t="shared" ref="Z73:Z100" si="10">IF(O73="","",X73+Y73)</f>
        <v/>
      </c>
      <c r="AA73" s="1" t="str">
        <f t="shared" ref="AA73:AA100" si="11">IF(O73="","",P73-Z73)</f>
        <v/>
      </c>
    </row>
    <row r="74" spans="1:27" x14ac:dyDescent="0.3">
      <c r="A74" s="44" t="str">
        <f>IF(COUNTIFS(Basicdata!$B$2:$B$2500,1,Basicdata!$D$2:$D$2500,Crops!$B$5,Basicdata!$H$2:$H$2500,Crops!$M68,Basicdata!$AI$2:$AI$2500,0)&gt;0,Crops!$M68,"")</f>
        <v/>
      </c>
      <c r="B74" t="str">
        <f>IF(A74="","",COUNTIFS(Basicdata!$B$2:$B$2500,1,Basicdata!$D$2:$D$2500,Crops!$B$5,Basicdata!$H$2:$H$2500,Crops!$M68,Basicdata!$AI$2:$AI$2500,0))</f>
        <v/>
      </c>
      <c r="C74" t="str">
        <f>IF(A74="","",COUNTIFS(Basicdata!$B$2:$B$2500,1,Basicdata!$D$2:$D$2500,Crops!$B$5,Basicdata!$H$2:$H$2500,Crops!$M68,Basicdata!$O$2:$O$2500,1,Basicdata!$AI$2:$AI$2500,0))</f>
        <v/>
      </c>
      <c r="D74" t="str">
        <f>IF(A74="","",COUNTIFS(Basicdata!$B$2:$B$2500,1,Basicdata!$D$2:$D$2500,Crops!$B$5,Basicdata!$H$2:$H$2500,Crops!$M68,Basicdata!$O$2:$O$2500,2,Basicdata!$AI$2:$AI$2500,0))</f>
        <v/>
      </c>
      <c r="E74" t="str">
        <f>IF(A74="","",COUNTIFS(Basicdata!$B$2:$B$2500,1,Basicdata!$D$2:$D$2500,Crops!$B$5,Basicdata!$H$2:$H$2500,Crops!$M68,Basicdata!$O$2:$O$2500,3,Basicdata!$AI$2:$AI$2500,0))</f>
        <v/>
      </c>
      <c r="F74" t="str">
        <f>IF(A74="","",COUNTIFS(Basicdata!$B$2:$B$2500,1,Basicdata!$D$2:$D$2500,Crops!$B$5,Basicdata!$H$2:$H$2500,Crops!$M68,Basicdata!$O$2:$O$2500,4,Basicdata!$AI$2:$AI$2500,0))</f>
        <v/>
      </c>
      <c r="G74" t="str">
        <f>IF(A74="","",COUNTIFS(Basicdata!$B$2:$B$2500,1,Basicdata!$D$2:$D$2500,Crops!$B$5,Basicdata!$H$2:$H$2500,Crops!$M68,Basicdata!$O$2:$O$2500,5,Basicdata!$AI$2:$AI$2500,0))</f>
        <v/>
      </c>
      <c r="H74" s="1" t="str">
        <f>IF(A74="","",COUNTIFS(Basicdata!$B$2:$B$2500,1,Basicdata!$D$2:$D$2500,Crops!$B$5,Basicdata!$H$2:$H$2500,Crops!$M68,Basicdata!$N$2:$N$2500,3,Basicdata!$AI$2:$AI$2500,0))</f>
        <v/>
      </c>
      <c r="I74" s="1" t="str">
        <f t="shared" si="6"/>
        <v/>
      </c>
      <c r="J74" s="1" t="str">
        <f>IF(A74="","",COUNTIFS(Basicdata!$B$2:$B$2500,1,Basicdata!$D$2:$D$2500,Crops!$B$5,Basicdata!$H$2:$H$2500,Crops!$M68,Basicdata!$P$2:$P$2500,1,Basicdata!$Q$2:$Q$2500,1,Basicdata!$AI$2:$AI$2500,0))</f>
        <v/>
      </c>
      <c r="K74" s="1" t="str">
        <f>IF(A74="","",COUNTIFS(Basicdata!$B$2:$B$2500,1,Basicdata!$D$2:$D$2500,Crops!$B$5,Basicdata!$H$2:$H$2500,Crops!$M68,Basicdata!$P$2:$P$2500,1,Basicdata!$Q$2:$Q$2500,0,Basicdata!$AI$2:$AI$2500,0))</f>
        <v/>
      </c>
      <c r="L74" s="1" t="str">
        <f t="shared" si="7"/>
        <v/>
      </c>
      <c r="M74" s="1" t="str">
        <f t="shared" si="8"/>
        <v/>
      </c>
      <c r="O74" s="44" t="str">
        <f>IF(COUNTIFS(Basicdata!$B$2:$B$2500,2,Basicdata!$D$2:$D$2500,Crops!$B$5,Basicdata!$H$2:$H$2500,Crops!$M68,Basicdata!$AI$2:$AI$2500,0)&gt;0,Crops!$M68,"")</f>
        <v/>
      </c>
      <c r="P74" t="str">
        <f>IF(O74="","",COUNTIFS(Basicdata!$B$2:$B$2500,2,Basicdata!$D$2:$D$2500,Crops!$B$5,Basicdata!$H$2:$H$2500,Crops!$M68,Basicdata!$AI$2:$AI$2500,0))</f>
        <v/>
      </c>
      <c r="Q74" t="str">
        <f>IF(O74="","",COUNTIFS(Basicdata!$B$2:$B$2500,2,Basicdata!$D$2:$D$2500,Crops!$B$5,Basicdata!$H$2:$H$2500,Crops!$M68,Basicdata!$O$2:$O$2500,1,Basicdata!$AI$2:$AI$2500,0))</f>
        <v/>
      </c>
      <c r="R74" t="str">
        <f>IF(O74="","",COUNTIFS(Basicdata!$B$2:$B$2500,2,Basicdata!$D$2:$D$2500,Crops!$B$5,Basicdata!$H$2:$H$2500,Crops!$M68,Basicdata!$O$2:$O$2500,2,Basicdata!$AI$2:$AI$2500,0))</f>
        <v/>
      </c>
      <c r="S74" t="str">
        <f>IF(O74="","",COUNTIFS(Basicdata!$B$2:$B$2500,2,Basicdata!$D$2:$D$2500,Crops!$B$5,Basicdata!$H$2:$H$2500,Crops!$M68,Basicdata!$O$2:$O$2500,3,Basicdata!$AI$2:$AI$2500,0))</f>
        <v/>
      </c>
      <c r="T74" t="str">
        <f>IF(O74="","",COUNTIFS(Basicdata!$B$2:$B$2500,2,Basicdata!$D$2:$D$2500,Crops!$B$5,Basicdata!$H$2:$H$2500,Crops!$M68,Basicdata!$O$2:$O$2500,4,Basicdata!$AI$2:$AI$2500,0))</f>
        <v/>
      </c>
      <c r="U74" t="str">
        <f>IF(O74="","",COUNTIFS(Basicdata!$B$2:$B$2500,2,Basicdata!$D$2:$D$2500,Crops!$B$5,Basicdata!$H$2:$H$2500,Crops!$M68,Basicdata!$O$2:$O$2500,5,Basicdata!$AI$2:$AI$2500,0))</f>
        <v/>
      </c>
      <c r="V74" s="1" t="str">
        <f>IF(O74="","",COUNTIFS(Basicdata!$B$2:$B$2500,2,Basicdata!$D$2:$D$2500,Crops!$B$5,Basicdata!$H$2:$H$2500,Crops!$M68,Basicdata!$N$2:$N$2500,3,Basicdata!$AI$2:$AI$2500,0))</f>
        <v/>
      </c>
      <c r="W74" s="1" t="str">
        <f t="shared" si="9"/>
        <v/>
      </c>
      <c r="X74" s="1" t="str">
        <f>IF(O74="","",COUNTIFS(Basicdata!$B$2:$B$2500,2,Basicdata!$D$2:$D$2500,Crops!$B$5,Basicdata!$H$2:$H$2500,Crops!$M68,Basicdata!$P$2:$P$2500,1,Basicdata!$Q$2:$Q$2500,1,Basicdata!$AI$2:$AI$2500,0))</f>
        <v/>
      </c>
      <c r="Y74" s="1" t="str">
        <f>IF(O74="","",COUNTIFS(Basicdata!$B$2:$B$2500,2,Basicdata!$D$2:$D$2500,Crops!$B$5,Basicdata!$H$2:$H$2500,Crops!$M68,Basicdata!$P$2:$P$2500,1,Basicdata!$Q$2:$Q$2500,0,Basicdata!$AI$2:$AI$2500,0))</f>
        <v/>
      </c>
      <c r="Z74" s="1" t="str">
        <f t="shared" si="10"/>
        <v/>
      </c>
      <c r="AA74" s="1" t="str">
        <f t="shared" si="11"/>
        <v/>
      </c>
    </row>
    <row r="75" spans="1:27" x14ac:dyDescent="0.3">
      <c r="A75" s="44" t="str">
        <f>IF(COUNTIFS(Basicdata!$B$2:$B$2500,1,Basicdata!$D$2:$D$2500,Crops!$B$5,Basicdata!$H$2:$H$2500,Crops!$M69,Basicdata!$AI$2:$AI$2500,0)&gt;0,Crops!$M69,"")</f>
        <v/>
      </c>
      <c r="B75" t="str">
        <f>IF(A75="","",COUNTIFS(Basicdata!$B$2:$B$2500,1,Basicdata!$D$2:$D$2500,Crops!$B$5,Basicdata!$H$2:$H$2500,Crops!$M69,Basicdata!$AI$2:$AI$2500,0))</f>
        <v/>
      </c>
      <c r="C75" t="str">
        <f>IF(A75="","",COUNTIFS(Basicdata!$B$2:$B$2500,1,Basicdata!$D$2:$D$2500,Crops!$B$5,Basicdata!$H$2:$H$2500,Crops!$M69,Basicdata!$O$2:$O$2500,1,Basicdata!$AI$2:$AI$2500,0))</f>
        <v/>
      </c>
      <c r="D75" t="str">
        <f>IF(A75="","",COUNTIFS(Basicdata!$B$2:$B$2500,1,Basicdata!$D$2:$D$2500,Crops!$B$5,Basicdata!$H$2:$H$2500,Crops!$M69,Basicdata!$O$2:$O$2500,2,Basicdata!$AI$2:$AI$2500,0))</f>
        <v/>
      </c>
      <c r="E75" t="str">
        <f>IF(A75="","",COUNTIFS(Basicdata!$B$2:$B$2500,1,Basicdata!$D$2:$D$2500,Crops!$B$5,Basicdata!$H$2:$H$2500,Crops!$M69,Basicdata!$O$2:$O$2500,3,Basicdata!$AI$2:$AI$2500,0))</f>
        <v/>
      </c>
      <c r="F75" t="str">
        <f>IF(A75="","",COUNTIFS(Basicdata!$B$2:$B$2500,1,Basicdata!$D$2:$D$2500,Crops!$B$5,Basicdata!$H$2:$H$2500,Crops!$M69,Basicdata!$O$2:$O$2500,4,Basicdata!$AI$2:$AI$2500,0))</f>
        <v/>
      </c>
      <c r="G75" t="str">
        <f>IF(A75="","",COUNTIFS(Basicdata!$B$2:$B$2500,1,Basicdata!$D$2:$D$2500,Crops!$B$5,Basicdata!$H$2:$H$2500,Crops!$M69,Basicdata!$O$2:$O$2500,5,Basicdata!$AI$2:$AI$2500,0))</f>
        <v/>
      </c>
      <c r="H75" s="1" t="str">
        <f>IF(A75="","",COUNTIFS(Basicdata!$B$2:$B$2500,1,Basicdata!$D$2:$D$2500,Crops!$B$5,Basicdata!$H$2:$H$2500,Crops!$M69,Basicdata!$N$2:$N$2500,3,Basicdata!$AI$2:$AI$2500,0))</f>
        <v/>
      </c>
      <c r="I75" s="1" t="str">
        <f t="shared" si="6"/>
        <v/>
      </c>
      <c r="J75" s="1" t="str">
        <f>IF(A75="","",COUNTIFS(Basicdata!$B$2:$B$2500,1,Basicdata!$D$2:$D$2500,Crops!$B$5,Basicdata!$H$2:$H$2500,Crops!$M69,Basicdata!$P$2:$P$2500,1,Basicdata!$Q$2:$Q$2500,1,Basicdata!$AI$2:$AI$2500,0))</f>
        <v/>
      </c>
      <c r="K75" s="1" t="str">
        <f>IF(A75="","",COUNTIFS(Basicdata!$B$2:$B$2500,1,Basicdata!$D$2:$D$2500,Crops!$B$5,Basicdata!$H$2:$H$2500,Crops!$M69,Basicdata!$P$2:$P$2500,1,Basicdata!$Q$2:$Q$2500,0,Basicdata!$AI$2:$AI$2500,0))</f>
        <v/>
      </c>
      <c r="L75" s="1" t="str">
        <f t="shared" si="7"/>
        <v/>
      </c>
      <c r="M75" s="1" t="str">
        <f t="shared" si="8"/>
        <v/>
      </c>
      <c r="O75" s="44" t="str">
        <f>IF(COUNTIFS(Basicdata!$B$2:$B$2500,2,Basicdata!$D$2:$D$2500,Crops!$B$5,Basicdata!$H$2:$H$2500,Crops!$M69,Basicdata!$AI$2:$AI$2500,0)&gt;0,Crops!$M69,"")</f>
        <v/>
      </c>
      <c r="P75" t="str">
        <f>IF(O75="","",COUNTIFS(Basicdata!$B$2:$B$2500,2,Basicdata!$D$2:$D$2500,Crops!$B$5,Basicdata!$H$2:$H$2500,Crops!$M69,Basicdata!$AI$2:$AI$2500,0))</f>
        <v/>
      </c>
      <c r="Q75" t="str">
        <f>IF(O75="","",COUNTIFS(Basicdata!$B$2:$B$2500,2,Basicdata!$D$2:$D$2500,Crops!$B$5,Basicdata!$H$2:$H$2500,Crops!$M69,Basicdata!$O$2:$O$2500,1,Basicdata!$AI$2:$AI$2500,0))</f>
        <v/>
      </c>
      <c r="R75" t="str">
        <f>IF(O75="","",COUNTIFS(Basicdata!$B$2:$B$2500,2,Basicdata!$D$2:$D$2500,Crops!$B$5,Basicdata!$H$2:$H$2500,Crops!$M69,Basicdata!$O$2:$O$2500,2,Basicdata!$AI$2:$AI$2500,0))</f>
        <v/>
      </c>
      <c r="S75" t="str">
        <f>IF(O75="","",COUNTIFS(Basicdata!$B$2:$B$2500,2,Basicdata!$D$2:$D$2500,Crops!$B$5,Basicdata!$H$2:$H$2500,Crops!$M69,Basicdata!$O$2:$O$2500,3,Basicdata!$AI$2:$AI$2500,0))</f>
        <v/>
      </c>
      <c r="T75" t="str">
        <f>IF(O75="","",COUNTIFS(Basicdata!$B$2:$B$2500,2,Basicdata!$D$2:$D$2500,Crops!$B$5,Basicdata!$H$2:$H$2500,Crops!$M69,Basicdata!$O$2:$O$2500,4,Basicdata!$AI$2:$AI$2500,0))</f>
        <v/>
      </c>
      <c r="U75" t="str">
        <f>IF(O75="","",COUNTIFS(Basicdata!$B$2:$B$2500,2,Basicdata!$D$2:$D$2500,Crops!$B$5,Basicdata!$H$2:$H$2500,Crops!$M69,Basicdata!$O$2:$O$2500,5,Basicdata!$AI$2:$AI$2500,0))</f>
        <v/>
      </c>
      <c r="V75" s="1" t="str">
        <f>IF(O75="","",COUNTIFS(Basicdata!$B$2:$B$2500,2,Basicdata!$D$2:$D$2500,Crops!$B$5,Basicdata!$H$2:$H$2500,Crops!$M69,Basicdata!$N$2:$N$2500,3,Basicdata!$AI$2:$AI$2500,0))</f>
        <v/>
      </c>
      <c r="W75" s="1" t="str">
        <f t="shared" si="9"/>
        <v/>
      </c>
      <c r="X75" s="1" t="str">
        <f>IF(O75="","",COUNTIFS(Basicdata!$B$2:$B$2500,2,Basicdata!$D$2:$D$2500,Crops!$B$5,Basicdata!$H$2:$H$2500,Crops!$M69,Basicdata!$P$2:$P$2500,1,Basicdata!$Q$2:$Q$2500,1,Basicdata!$AI$2:$AI$2500,0))</f>
        <v/>
      </c>
      <c r="Y75" s="1" t="str">
        <f>IF(O75="","",COUNTIFS(Basicdata!$B$2:$B$2500,2,Basicdata!$D$2:$D$2500,Crops!$B$5,Basicdata!$H$2:$H$2500,Crops!$M69,Basicdata!$P$2:$P$2500,1,Basicdata!$Q$2:$Q$2500,0,Basicdata!$AI$2:$AI$2500,0))</f>
        <v/>
      </c>
      <c r="Z75" s="1" t="str">
        <f t="shared" si="10"/>
        <v/>
      </c>
      <c r="AA75" s="1" t="str">
        <f t="shared" si="11"/>
        <v/>
      </c>
    </row>
    <row r="76" spans="1:27" x14ac:dyDescent="0.3">
      <c r="A76" s="44" t="str">
        <f>IF(COUNTIFS(Basicdata!$B$2:$B$2500,1,Basicdata!$D$2:$D$2500,Crops!$B$5,Basicdata!$H$2:$H$2500,Crops!$M70,Basicdata!$AI$2:$AI$2500,0)&gt;0,Crops!$M70,"")</f>
        <v/>
      </c>
      <c r="B76" t="str">
        <f>IF(A76="","",COUNTIFS(Basicdata!$B$2:$B$2500,1,Basicdata!$D$2:$D$2500,Crops!$B$5,Basicdata!$H$2:$H$2500,Crops!$M70,Basicdata!$AI$2:$AI$2500,0))</f>
        <v/>
      </c>
      <c r="C76" t="str">
        <f>IF(A76="","",COUNTIFS(Basicdata!$B$2:$B$2500,1,Basicdata!$D$2:$D$2500,Crops!$B$5,Basicdata!$H$2:$H$2500,Crops!$M70,Basicdata!$O$2:$O$2500,1,Basicdata!$AI$2:$AI$2500,0))</f>
        <v/>
      </c>
      <c r="D76" t="str">
        <f>IF(A76="","",COUNTIFS(Basicdata!$B$2:$B$2500,1,Basicdata!$D$2:$D$2500,Crops!$B$5,Basicdata!$H$2:$H$2500,Crops!$M70,Basicdata!$O$2:$O$2500,2,Basicdata!$AI$2:$AI$2500,0))</f>
        <v/>
      </c>
      <c r="E76" t="str">
        <f>IF(A76="","",COUNTIFS(Basicdata!$B$2:$B$2500,1,Basicdata!$D$2:$D$2500,Crops!$B$5,Basicdata!$H$2:$H$2500,Crops!$M70,Basicdata!$O$2:$O$2500,3,Basicdata!$AI$2:$AI$2500,0))</f>
        <v/>
      </c>
      <c r="F76" t="str">
        <f>IF(A76="","",COUNTIFS(Basicdata!$B$2:$B$2500,1,Basicdata!$D$2:$D$2500,Crops!$B$5,Basicdata!$H$2:$H$2500,Crops!$M70,Basicdata!$O$2:$O$2500,4,Basicdata!$AI$2:$AI$2500,0))</f>
        <v/>
      </c>
      <c r="G76" t="str">
        <f>IF(A76="","",COUNTIFS(Basicdata!$B$2:$B$2500,1,Basicdata!$D$2:$D$2500,Crops!$B$5,Basicdata!$H$2:$H$2500,Crops!$M70,Basicdata!$O$2:$O$2500,5,Basicdata!$AI$2:$AI$2500,0))</f>
        <v/>
      </c>
      <c r="H76" s="1" t="str">
        <f>IF(A76="","",COUNTIFS(Basicdata!$B$2:$B$2500,1,Basicdata!$D$2:$D$2500,Crops!$B$5,Basicdata!$H$2:$H$2500,Crops!$M70,Basicdata!$N$2:$N$2500,3,Basicdata!$AI$2:$AI$2500,0))</f>
        <v/>
      </c>
      <c r="I76" s="1" t="str">
        <f t="shared" si="6"/>
        <v/>
      </c>
      <c r="J76" s="1" t="str">
        <f>IF(A76="","",COUNTIFS(Basicdata!$B$2:$B$2500,1,Basicdata!$D$2:$D$2500,Crops!$B$5,Basicdata!$H$2:$H$2500,Crops!$M70,Basicdata!$P$2:$P$2500,1,Basicdata!$Q$2:$Q$2500,1,Basicdata!$AI$2:$AI$2500,0))</f>
        <v/>
      </c>
      <c r="K76" s="1" t="str">
        <f>IF(A76="","",COUNTIFS(Basicdata!$B$2:$B$2500,1,Basicdata!$D$2:$D$2500,Crops!$B$5,Basicdata!$H$2:$H$2500,Crops!$M70,Basicdata!$P$2:$P$2500,1,Basicdata!$Q$2:$Q$2500,0,Basicdata!$AI$2:$AI$2500,0))</f>
        <v/>
      </c>
      <c r="L76" s="1" t="str">
        <f t="shared" si="7"/>
        <v/>
      </c>
      <c r="M76" s="1" t="str">
        <f t="shared" si="8"/>
        <v/>
      </c>
      <c r="O76" s="44" t="str">
        <f>IF(COUNTIFS(Basicdata!$B$2:$B$2500,2,Basicdata!$D$2:$D$2500,Crops!$B$5,Basicdata!$H$2:$H$2500,Crops!$M70,Basicdata!$AI$2:$AI$2500,0)&gt;0,Crops!$M70,"")</f>
        <v/>
      </c>
      <c r="P76" t="str">
        <f>IF(O76="","",COUNTIFS(Basicdata!$B$2:$B$2500,2,Basicdata!$D$2:$D$2500,Crops!$B$5,Basicdata!$H$2:$H$2500,Crops!$M70,Basicdata!$AI$2:$AI$2500,0))</f>
        <v/>
      </c>
      <c r="Q76" t="str">
        <f>IF(O76="","",COUNTIFS(Basicdata!$B$2:$B$2500,2,Basicdata!$D$2:$D$2500,Crops!$B$5,Basicdata!$H$2:$H$2500,Crops!$M70,Basicdata!$O$2:$O$2500,1,Basicdata!$AI$2:$AI$2500,0))</f>
        <v/>
      </c>
      <c r="R76" t="str">
        <f>IF(O76="","",COUNTIFS(Basicdata!$B$2:$B$2500,2,Basicdata!$D$2:$D$2500,Crops!$B$5,Basicdata!$H$2:$H$2500,Crops!$M70,Basicdata!$O$2:$O$2500,2,Basicdata!$AI$2:$AI$2500,0))</f>
        <v/>
      </c>
      <c r="S76" t="str">
        <f>IF(O76="","",COUNTIFS(Basicdata!$B$2:$B$2500,2,Basicdata!$D$2:$D$2500,Crops!$B$5,Basicdata!$H$2:$H$2500,Crops!$M70,Basicdata!$O$2:$O$2500,3,Basicdata!$AI$2:$AI$2500,0))</f>
        <v/>
      </c>
      <c r="T76" t="str">
        <f>IF(O76="","",COUNTIFS(Basicdata!$B$2:$B$2500,2,Basicdata!$D$2:$D$2500,Crops!$B$5,Basicdata!$H$2:$H$2500,Crops!$M70,Basicdata!$O$2:$O$2500,4,Basicdata!$AI$2:$AI$2500,0))</f>
        <v/>
      </c>
      <c r="U76" t="str">
        <f>IF(O76="","",COUNTIFS(Basicdata!$B$2:$B$2500,2,Basicdata!$D$2:$D$2500,Crops!$B$5,Basicdata!$H$2:$H$2500,Crops!$M70,Basicdata!$O$2:$O$2500,5,Basicdata!$AI$2:$AI$2500,0))</f>
        <v/>
      </c>
      <c r="V76" s="1" t="str">
        <f>IF(O76="","",COUNTIFS(Basicdata!$B$2:$B$2500,2,Basicdata!$D$2:$D$2500,Crops!$B$5,Basicdata!$H$2:$H$2500,Crops!$M70,Basicdata!$N$2:$N$2500,3,Basicdata!$AI$2:$AI$2500,0))</f>
        <v/>
      </c>
      <c r="W76" s="1" t="str">
        <f t="shared" si="9"/>
        <v/>
      </c>
      <c r="X76" s="1" t="str">
        <f>IF(O76="","",COUNTIFS(Basicdata!$B$2:$B$2500,2,Basicdata!$D$2:$D$2500,Crops!$B$5,Basicdata!$H$2:$H$2500,Crops!$M70,Basicdata!$P$2:$P$2500,1,Basicdata!$Q$2:$Q$2500,1,Basicdata!$AI$2:$AI$2500,0))</f>
        <v/>
      </c>
      <c r="Y76" s="1" t="str">
        <f>IF(O76="","",COUNTIFS(Basicdata!$B$2:$B$2500,2,Basicdata!$D$2:$D$2500,Crops!$B$5,Basicdata!$H$2:$H$2500,Crops!$M70,Basicdata!$P$2:$P$2500,1,Basicdata!$Q$2:$Q$2500,0,Basicdata!$AI$2:$AI$2500,0))</f>
        <v/>
      </c>
      <c r="Z76" s="1" t="str">
        <f t="shared" si="10"/>
        <v/>
      </c>
      <c r="AA76" s="1" t="str">
        <f t="shared" si="11"/>
        <v/>
      </c>
    </row>
    <row r="77" spans="1:27" x14ac:dyDescent="0.3">
      <c r="A77" s="44" t="str">
        <f>IF(COUNTIFS(Basicdata!$B$2:$B$2500,1,Basicdata!$D$2:$D$2500,Crops!$B$5,Basicdata!$H$2:$H$2500,Crops!$M71,Basicdata!$AI$2:$AI$2500,0)&gt;0,Crops!$M71,"")</f>
        <v/>
      </c>
      <c r="B77" t="str">
        <f>IF(A77="","",COUNTIFS(Basicdata!$B$2:$B$2500,1,Basicdata!$D$2:$D$2500,Crops!$B$5,Basicdata!$H$2:$H$2500,Crops!$M71,Basicdata!$AI$2:$AI$2500,0))</f>
        <v/>
      </c>
      <c r="C77" t="str">
        <f>IF(A77="","",COUNTIFS(Basicdata!$B$2:$B$2500,1,Basicdata!$D$2:$D$2500,Crops!$B$5,Basicdata!$H$2:$H$2500,Crops!$M71,Basicdata!$O$2:$O$2500,1,Basicdata!$AI$2:$AI$2500,0))</f>
        <v/>
      </c>
      <c r="D77" t="str">
        <f>IF(A77="","",COUNTIFS(Basicdata!$B$2:$B$2500,1,Basicdata!$D$2:$D$2500,Crops!$B$5,Basicdata!$H$2:$H$2500,Crops!$M71,Basicdata!$O$2:$O$2500,2,Basicdata!$AI$2:$AI$2500,0))</f>
        <v/>
      </c>
      <c r="E77" t="str">
        <f>IF(A77="","",COUNTIFS(Basicdata!$B$2:$B$2500,1,Basicdata!$D$2:$D$2500,Crops!$B$5,Basicdata!$H$2:$H$2500,Crops!$M71,Basicdata!$O$2:$O$2500,3,Basicdata!$AI$2:$AI$2500,0))</f>
        <v/>
      </c>
      <c r="F77" t="str">
        <f>IF(A77="","",COUNTIFS(Basicdata!$B$2:$B$2500,1,Basicdata!$D$2:$D$2500,Crops!$B$5,Basicdata!$H$2:$H$2500,Crops!$M71,Basicdata!$O$2:$O$2500,4,Basicdata!$AI$2:$AI$2500,0))</f>
        <v/>
      </c>
      <c r="G77" t="str">
        <f>IF(A77="","",COUNTIFS(Basicdata!$B$2:$B$2500,1,Basicdata!$D$2:$D$2500,Crops!$B$5,Basicdata!$H$2:$H$2500,Crops!$M71,Basicdata!$O$2:$O$2500,5,Basicdata!$AI$2:$AI$2500,0))</f>
        <v/>
      </c>
      <c r="H77" s="1" t="str">
        <f>IF(A77="","",COUNTIFS(Basicdata!$B$2:$B$2500,1,Basicdata!$D$2:$D$2500,Crops!$B$5,Basicdata!$H$2:$H$2500,Crops!$M71,Basicdata!$N$2:$N$2500,3,Basicdata!$AI$2:$AI$2500,0))</f>
        <v/>
      </c>
      <c r="I77" s="1" t="str">
        <f t="shared" si="6"/>
        <v/>
      </c>
      <c r="J77" s="1" t="str">
        <f>IF(A77="","",COUNTIFS(Basicdata!$B$2:$B$2500,1,Basicdata!$D$2:$D$2500,Crops!$B$5,Basicdata!$H$2:$H$2500,Crops!$M71,Basicdata!$P$2:$P$2500,1,Basicdata!$Q$2:$Q$2500,1,Basicdata!$AI$2:$AI$2500,0))</f>
        <v/>
      </c>
      <c r="K77" s="1" t="str">
        <f>IF(A77="","",COUNTIFS(Basicdata!$B$2:$B$2500,1,Basicdata!$D$2:$D$2500,Crops!$B$5,Basicdata!$H$2:$H$2500,Crops!$M71,Basicdata!$P$2:$P$2500,1,Basicdata!$Q$2:$Q$2500,0,Basicdata!$AI$2:$AI$2500,0))</f>
        <v/>
      </c>
      <c r="L77" s="1" t="str">
        <f t="shared" si="7"/>
        <v/>
      </c>
      <c r="M77" s="1" t="str">
        <f t="shared" si="8"/>
        <v/>
      </c>
      <c r="O77" s="44" t="str">
        <f>IF(COUNTIFS(Basicdata!$B$2:$B$2500,2,Basicdata!$D$2:$D$2500,Crops!$B$5,Basicdata!$H$2:$H$2500,Crops!$M71,Basicdata!$AI$2:$AI$2500,0)&gt;0,Crops!$M71,"")</f>
        <v/>
      </c>
      <c r="P77" t="str">
        <f>IF(O77="","",COUNTIFS(Basicdata!$B$2:$B$2500,2,Basicdata!$D$2:$D$2500,Crops!$B$5,Basicdata!$H$2:$H$2500,Crops!$M71,Basicdata!$AI$2:$AI$2500,0))</f>
        <v/>
      </c>
      <c r="Q77" t="str">
        <f>IF(O77="","",COUNTIFS(Basicdata!$B$2:$B$2500,2,Basicdata!$D$2:$D$2500,Crops!$B$5,Basicdata!$H$2:$H$2500,Crops!$M71,Basicdata!$O$2:$O$2500,1,Basicdata!$AI$2:$AI$2500,0))</f>
        <v/>
      </c>
      <c r="R77" t="str">
        <f>IF(O77="","",COUNTIFS(Basicdata!$B$2:$B$2500,2,Basicdata!$D$2:$D$2500,Crops!$B$5,Basicdata!$H$2:$H$2500,Crops!$M71,Basicdata!$O$2:$O$2500,2,Basicdata!$AI$2:$AI$2500,0))</f>
        <v/>
      </c>
      <c r="S77" t="str">
        <f>IF(O77="","",COUNTIFS(Basicdata!$B$2:$B$2500,2,Basicdata!$D$2:$D$2500,Crops!$B$5,Basicdata!$H$2:$H$2500,Crops!$M71,Basicdata!$O$2:$O$2500,3,Basicdata!$AI$2:$AI$2500,0))</f>
        <v/>
      </c>
      <c r="T77" t="str">
        <f>IF(O77="","",COUNTIFS(Basicdata!$B$2:$B$2500,2,Basicdata!$D$2:$D$2500,Crops!$B$5,Basicdata!$H$2:$H$2500,Crops!$M71,Basicdata!$O$2:$O$2500,4,Basicdata!$AI$2:$AI$2500,0))</f>
        <v/>
      </c>
      <c r="U77" t="str">
        <f>IF(O77="","",COUNTIFS(Basicdata!$B$2:$B$2500,2,Basicdata!$D$2:$D$2500,Crops!$B$5,Basicdata!$H$2:$H$2500,Crops!$M71,Basicdata!$O$2:$O$2500,5,Basicdata!$AI$2:$AI$2500,0))</f>
        <v/>
      </c>
      <c r="V77" s="1" t="str">
        <f>IF(O77="","",COUNTIFS(Basicdata!$B$2:$B$2500,2,Basicdata!$D$2:$D$2500,Crops!$B$5,Basicdata!$H$2:$H$2500,Crops!$M71,Basicdata!$N$2:$N$2500,3,Basicdata!$AI$2:$AI$2500,0))</f>
        <v/>
      </c>
      <c r="W77" s="1" t="str">
        <f t="shared" si="9"/>
        <v/>
      </c>
      <c r="X77" s="1" t="str">
        <f>IF(O77="","",COUNTIFS(Basicdata!$B$2:$B$2500,2,Basicdata!$D$2:$D$2500,Crops!$B$5,Basicdata!$H$2:$H$2500,Crops!$M71,Basicdata!$P$2:$P$2500,1,Basicdata!$Q$2:$Q$2500,1,Basicdata!$AI$2:$AI$2500,0))</f>
        <v/>
      </c>
      <c r="Y77" s="1" t="str">
        <f>IF(O77="","",COUNTIFS(Basicdata!$B$2:$B$2500,2,Basicdata!$D$2:$D$2500,Crops!$B$5,Basicdata!$H$2:$H$2500,Crops!$M71,Basicdata!$P$2:$P$2500,1,Basicdata!$Q$2:$Q$2500,0,Basicdata!$AI$2:$AI$2500,0))</f>
        <v/>
      </c>
      <c r="Z77" s="1" t="str">
        <f t="shared" si="10"/>
        <v/>
      </c>
      <c r="AA77" s="1" t="str">
        <f t="shared" si="11"/>
        <v/>
      </c>
    </row>
    <row r="78" spans="1:27" x14ac:dyDescent="0.3">
      <c r="A78" s="44" t="str">
        <f>IF(COUNTIFS(Basicdata!$B$2:$B$2500,1,Basicdata!$D$2:$D$2500,Crops!$B$5,Basicdata!$H$2:$H$2500,Crops!$M72,Basicdata!$AI$2:$AI$2500,0)&gt;0,Crops!$M72,"")</f>
        <v/>
      </c>
      <c r="B78" t="str">
        <f>IF(A78="","",COUNTIFS(Basicdata!$B$2:$B$2500,1,Basicdata!$D$2:$D$2500,Crops!$B$5,Basicdata!$H$2:$H$2500,Crops!$M72,Basicdata!$AI$2:$AI$2500,0))</f>
        <v/>
      </c>
      <c r="C78" t="str">
        <f>IF(A78="","",COUNTIFS(Basicdata!$B$2:$B$2500,1,Basicdata!$D$2:$D$2500,Crops!$B$5,Basicdata!$H$2:$H$2500,Crops!$M72,Basicdata!$O$2:$O$2500,1,Basicdata!$AI$2:$AI$2500,0))</f>
        <v/>
      </c>
      <c r="D78" t="str">
        <f>IF(A78="","",COUNTIFS(Basicdata!$B$2:$B$2500,1,Basicdata!$D$2:$D$2500,Crops!$B$5,Basicdata!$H$2:$H$2500,Crops!$M72,Basicdata!$O$2:$O$2500,2,Basicdata!$AI$2:$AI$2500,0))</f>
        <v/>
      </c>
      <c r="E78" t="str">
        <f>IF(A78="","",COUNTIFS(Basicdata!$B$2:$B$2500,1,Basicdata!$D$2:$D$2500,Crops!$B$5,Basicdata!$H$2:$H$2500,Crops!$M72,Basicdata!$O$2:$O$2500,3,Basicdata!$AI$2:$AI$2500,0))</f>
        <v/>
      </c>
      <c r="F78" t="str">
        <f>IF(A78="","",COUNTIFS(Basicdata!$B$2:$B$2500,1,Basicdata!$D$2:$D$2500,Crops!$B$5,Basicdata!$H$2:$H$2500,Crops!$M72,Basicdata!$O$2:$O$2500,4,Basicdata!$AI$2:$AI$2500,0))</f>
        <v/>
      </c>
      <c r="G78" t="str">
        <f>IF(A78="","",COUNTIFS(Basicdata!$B$2:$B$2500,1,Basicdata!$D$2:$D$2500,Crops!$B$5,Basicdata!$H$2:$H$2500,Crops!$M72,Basicdata!$O$2:$O$2500,5,Basicdata!$AI$2:$AI$2500,0))</f>
        <v/>
      </c>
      <c r="H78" s="1" t="str">
        <f>IF(A78="","",COUNTIFS(Basicdata!$B$2:$B$2500,1,Basicdata!$D$2:$D$2500,Crops!$B$5,Basicdata!$H$2:$H$2500,Crops!$M72,Basicdata!$N$2:$N$2500,3,Basicdata!$AI$2:$AI$2500,0))</f>
        <v/>
      </c>
      <c r="I78" s="1" t="str">
        <f t="shared" si="6"/>
        <v/>
      </c>
      <c r="J78" s="1" t="str">
        <f>IF(A78="","",COUNTIFS(Basicdata!$B$2:$B$2500,1,Basicdata!$D$2:$D$2500,Crops!$B$5,Basicdata!$H$2:$H$2500,Crops!$M72,Basicdata!$P$2:$P$2500,1,Basicdata!$Q$2:$Q$2500,1,Basicdata!$AI$2:$AI$2500,0))</f>
        <v/>
      </c>
      <c r="K78" s="1" t="str">
        <f>IF(A78="","",COUNTIFS(Basicdata!$B$2:$B$2500,1,Basicdata!$D$2:$D$2500,Crops!$B$5,Basicdata!$H$2:$H$2500,Crops!$M72,Basicdata!$P$2:$P$2500,1,Basicdata!$Q$2:$Q$2500,0,Basicdata!$AI$2:$AI$2500,0))</f>
        <v/>
      </c>
      <c r="L78" s="1" t="str">
        <f t="shared" si="7"/>
        <v/>
      </c>
      <c r="M78" s="1" t="str">
        <f t="shared" si="8"/>
        <v/>
      </c>
      <c r="O78" s="44" t="str">
        <f>IF(COUNTIFS(Basicdata!$B$2:$B$2500,2,Basicdata!$D$2:$D$2500,Crops!$B$5,Basicdata!$H$2:$H$2500,Crops!$M72,Basicdata!$AI$2:$AI$2500,0)&gt;0,Crops!$M72,"")</f>
        <v/>
      </c>
      <c r="P78" t="str">
        <f>IF(O78="","",COUNTIFS(Basicdata!$B$2:$B$2500,2,Basicdata!$D$2:$D$2500,Crops!$B$5,Basicdata!$H$2:$H$2500,Crops!$M72,Basicdata!$AI$2:$AI$2500,0))</f>
        <v/>
      </c>
      <c r="Q78" t="str">
        <f>IF(O78="","",COUNTIFS(Basicdata!$B$2:$B$2500,2,Basicdata!$D$2:$D$2500,Crops!$B$5,Basicdata!$H$2:$H$2500,Crops!$M72,Basicdata!$O$2:$O$2500,1,Basicdata!$AI$2:$AI$2500,0))</f>
        <v/>
      </c>
      <c r="R78" t="str">
        <f>IF(O78="","",COUNTIFS(Basicdata!$B$2:$B$2500,2,Basicdata!$D$2:$D$2500,Crops!$B$5,Basicdata!$H$2:$H$2500,Crops!$M72,Basicdata!$O$2:$O$2500,2,Basicdata!$AI$2:$AI$2500,0))</f>
        <v/>
      </c>
      <c r="S78" t="str">
        <f>IF(O78="","",COUNTIFS(Basicdata!$B$2:$B$2500,2,Basicdata!$D$2:$D$2500,Crops!$B$5,Basicdata!$H$2:$H$2500,Crops!$M72,Basicdata!$O$2:$O$2500,3,Basicdata!$AI$2:$AI$2500,0))</f>
        <v/>
      </c>
      <c r="T78" t="str">
        <f>IF(O78="","",COUNTIFS(Basicdata!$B$2:$B$2500,2,Basicdata!$D$2:$D$2500,Crops!$B$5,Basicdata!$H$2:$H$2500,Crops!$M72,Basicdata!$O$2:$O$2500,4,Basicdata!$AI$2:$AI$2500,0))</f>
        <v/>
      </c>
      <c r="U78" t="str">
        <f>IF(O78="","",COUNTIFS(Basicdata!$B$2:$B$2500,2,Basicdata!$D$2:$D$2500,Crops!$B$5,Basicdata!$H$2:$H$2500,Crops!$M72,Basicdata!$O$2:$O$2500,5,Basicdata!$AI$2:$AI$2500,0))</f>
        <v/>
      </c>
      <c r="V78" s="1" t="str">
        <f>IF(O78="","",COUNTIFS(Basicdata!$B$2:$B$2500,2,Basicdata!$D$2:$D$2500,Crops!$B$5,Basicdata!$H$2:$H$2500,Crops!$M72,Basicdata!$N$2:$N$2500,3,Basicdata!$AI$2:$AI$2500,0))</f>
        <v/>
      </c>
      <c r="W78" s="1" t="str">
        <f t="shared" si="9"/>
        <v/>
      </c>
      <c r="X78" s="1" t="str">
        <f>IF(O78="","",COUNTIFS(Basicdata!$B$2:$B$2500,2,Basicdata!$D$2:$D$2500,Crops!$B$5,Basicdata!$H$2:$H$2500,Crops!$M72,Basicdata!$P$2:$P$2500,1,Basicdata!$Q$2:$Q$2500,1,Basicdata!$AI$2:$AI$2500,0))</f>
        <v/>
      </c>
      <c r="Y78" s="1" t="str">
        <f>IF(O78="","",COUNTIFS(Basicdata!$B$2:$B$2500,2,Basicdata!$D$2:$D$2500,Crops!$B$5,Basicdata!$H$2:$H$2500,Crops!$M72,Basicdata!$P$2:$P$2500,1,Basicdata!$Q$2:$Q$2500,0,Basicdata!$AI$2:$AI$2500,0))</f>
        <v/>
      </c>
      <c r="Z78" s="1" t="str">
        <f t="shared" si="10"/>
        <v/>
      </c>
      <c r="AA78" s="1" t="str">
        <f t="shared" si="11"/>
        <v/>
      </c>
    </row>
    <row r="79" spans="1:27" x14ac:dyDescent="0.3">
      <c r="A79" s="44" t="str">
        <f>IF(COUNTIFS(Basicdata!$B$2:$B$2500,1,Basicdata!$D$2:$D$2500,Crops!$B$5,Basicdata!$H$2:$H$2500,Crops!$M73,Basicdata!$AI$2:$AI$2500,0)&gt;0,Crops!$M73,"")</f>
        <v/>
      </c>
      <c r="B79" t="str">
        <f>IF(A79="","",COUNTIFS(Basicdata!$B$2:$B$2500,1,Basicdata!$D$2:$D$2500,Crops!$B$5,Basicdata!$H$2:$H$2500,Crops!$M73,Basicdata!$AI$2:$AI$2500,0))</f>
        <v/>
      </c>
      <c r="C79" t="str">
        <f>IF(A79="","",COUNTIFS(Basicdata!$B$2:$B$2500,1,Basicdata!$D$2:$D$2500,Crops!$B$5,Basicdata!$H$2:$H$2500,Crops!$M73,Basicdata!$O$2:$O$2500,1,Basicdata!$AI$2:$AI$2500,0))</f>
        <v/>
      </c>
      <c r="D79" t="str">
        <f>IF(A79="","",COUNTIFS(Basicdata!$B$2:$B$2500,1,Basicdata!$D$2:$D$2500,Crops!$B$5,Basicdata!$H$2:$H$2500,Crops!$M73,Basicdata!$O$2:$O$2500,2,Basicdata!$AI$2:$AI$2500,0))</f>
        <v/>
      </c>
      <c r="E79" t="str">
        <f>IF(A79="","",COUNTIFS(Basicdata!$B$2:$B$2500,1,Basicdata!$D$2:$D$2500,Crops!$B$5,Basicdata!$H$2:$H$2500,Crops!$M73,Basicdata!$O$2:$O$2500,3,Basicdata!$AI$2:$AI$2500,0))</f>
        <v/>
      </c>
      <c r="F79" t="str">
        <f>IF(A79="","",COUNTIFS(Basicdata!$B$2:$B$2500,1,Basicdata!$D$2:$D$2500,Crops!$B$5,Basicdata!$H$2:$H$2500,Crops!$M73,Basicdata!$O$2:$O$2500,4,Basicdata!$AI$2:$AI$2500,0))</f>
        <v/>
      </c>
      <c r="G79" t="str">
        <f>IF(A79="","",COUNTIFS(Basicdata!$B$2:$B$2500,1,Basicdata!$D$2:$D$2500,Crops!$B$5,Basicdata!$H$2:$H$2500,Crops!$M73,Basicdata!$O$2:$O$2500,5,Basicdata!$AI$2:$AI$2500,0))</f>
        <v/>
      </c>
      <c r="H79" s="1" t="str">
        <f>IF(A79="","",COUNTIFS(Basicdata!$B$2:$B$2500,1,Basicdata!$D$2:$D$2500,Crops!$B$5,Basicdata!$H$2:$H$2500,Crops!$M73,Basicdata!$N$2:$N$2500,3,Basicdata!$AI$2:$AI$2500,0))</f>
        <v/>
      </c>
      <c r="I79" s="1" t="str">
        <f t="shared" si="6"/>
        <v/>
      </c>
      <c r="J79" s="1" t="str">
        <f>IF(A79="","",COUNTIFS(Basicdata!$B$2:$B$2500,1,Basicdata!$D$2:$D$2500,Crops!$B$5,Basicdata!$H$2:$H$2500,Crops!$M73,Basicdata!$P$2:$P$2500,1,Basicdata!$Q$2:$Q$2500,1,Basicdata!$AI$2:$AI$2500,0))</f>
        <v/>
      </c>
      <c r="K79" s="1" t="str">
        <f>IF(A79="","",COUNTIFS(Basicdata!$B$2:$B$2500,1,Basicdata!$D$2:$D$2500,Crops!$B$5,Basicdata!$H$2:$H$2500,Crops!$M73,Basicdata!$P$2:$P$2500,1,Basicdata!$Q$2:$Q$2500,0,Basicdata!$AI$2:$AI$2500,0))</f>
        <v/>
      </c>
      <c r="L79" s="1" t="str">
        <f t="shared" si="7"/>
        <v/>
      </c>
      <c r="M79" s="1" t="str">
        <f t="shared" si="8"/>
        <v/>
      </c>
      <c r="O79" s="44" t="str">
        <f>IF(COUNTIFS(Basicdata!$B$2:$B$2500,2,Basicdata!$D$2:$D$2500,Crops!$B$5,Basicdata!$H$2:$H$2500,Crops!$M73,Basicdata!$AI$2:$AI$2500,0)&gt;0,Crops!$M73,"")</f>
        <v/>
      </c>
      <c r="P79" t="str">
        <f>IF(O79="","",COUNTIFS(Basicdata!$B$2:$B$2500,2,Basicdata!$D$2:$D$2500,Crops!$B$5,Basicdata!$H$2:$H$2500,Crops!$M73,Basicdata!$AI$2:$AI$2500,0))</f>
        <v/>
      </c>
      <c r="Q79" t="str">
        <f>IF(O79="","",COUNTIFS(Basicdata!$B$2:$B$2500,2,Basicdata!$D$2:$D$2500,Crops!$B$5,Basicdata!$H$2:$H$2500,Crops!$M73,Basicdata!$O$2:$O$2500,1,Basicdata!$AI$2:$AI$2500,0))</f>
        <v/>
      </c>
      <c r="R79" t="str">
        <f>IF(O79="","",COUNTIFS(Basicdata!$B$2:$B$2500,2,Basicdata!$D$2:$D$2500,Crops!$B$5,Basicdata!$H$2:$H$2500,Crops!$M73,Basicdata!$O$2:$O$2500,2,Basicdata!$AI$2:$AI$2500,0))</f>
        <v/>
      </c>
      <c r="S79" t="str">
        <f>IF(O79="","",COUNTIFS(Basicdata!$B$2:$B$2500,2,Basicdata!$D$2:$D$2500,Crops!$B$5,Basicdata!$H$2:$H$2500,Crops!$M73,Basicdata!$O$2:$O$2500,3,Basicdata!$AI$2:$AI$2500,0))</f>
        <v/>
      </c>
      <c r="T79" t="str">
        <f>IF(O79="","",COUNTIFS(Basicdata!$B$2:$B$2500,2,Basicdata!$D$2:$D$2500,Crops!$B$5,Basicdata!$H$2:$H$2500,Crops!$M73,Basicdata!$O$2:$O$2500,4,Basicdata!$AI$2:$AI$2500,0))</f>
        <v/>
      </c>
      <c r="U79" t="str">
        <f>IF(O79="","",COUNTIFS(Basicdata!$B$2:$B$2500,2,Basicdata!$D$2:$D$2500,Crops!$B$5,Basicdata!$H$2:$H$2500,Crops!$M73,Basicdata!$O$2:$O$2500,5,Basicdata!$AI$2:$AI$2500,0))</f>
        <v/>
      </c>
      <c r="V79" s="1" t="str">
        <f>IF(O79="","",COUNTIFS(Basicdata!$B$2:$B$2500,2,Basicdata!$D$2:$D$2500,Crops!$B$5,Basicdata!$H$2:$H$2500,Crops!$M73,Basicdata!$N$2:$N$2500,3,Basicdata!$AI$2:$AI$2500,0))</f>
        <v/>
      </c>
      <c r="W79" s="1" t="str">
        <f t="shared" si="9"/>
        <v/>
      </c>
      <c r="X79" s="1" t="str">
        <f>IF(O79="","",COUNTIFS(Basicdata!$B$2:$B$2500,2,Basicdata!$D$2:$D$2500,Crops!$B$5,Basicdata!$H$2:$H$2500,Crops!$M73,Basicdata!$P$2:$P$2500,1,Basicdata!$Q$2:$Q$2500,1,Basicdata!$AI$2:$AI$2500,0))</f>
        <v/>
      </c>
      <c r="Y79" s="1" t="str">
        <f>IF(O79="","",COUNTIFS(Basicdata!$B$2:$B$2500,2,Basicdata!$D$2:$D$2500,Crops!$B$5,Basicdata!$H$2:$H$2500,Crops!$M73,Basicdata!$P$2:$P$2500,1,Basicdata!$Q$2:$Q$2500,0,Basicdata!$AI$2:$AI$2500,0))</f>
        <v/>
      </c>
      <c r="Z79" s="1" t="str">
        <f t="shared" si="10"/>
        <v/>
      </c>
      <c r="AA79" s="1" t="str">
        <f t="shared" si="11"/>
        <v/>
      </c>
    </row>
    <row r="80" spans="1:27" x14ac:dyDescent="0.3">
      <c r="A80" s="44" t="str">
        <f>IF(COUNTIFS(Basicdata!$B$2:$B$2500,1,Basicdata!$D$2:$D$2500,Crops!$B$5,Basicdata!$H$2:$H$2500,Crops!$M74,Basicdata!$AI$2:$AI$2500,0)&gt;0,Crops!$M74,"")</f>
        <v/>
      </c>
      <c r="B80" t="str">
        <f>IF(A80="","",COUNTIFS(Basicdata!$B$2:$B$2500,1,Basicdata!$D$2:$D$2500,Crops!$B$5,Basicdata!$H$2:$H$2500,Crops!$M74,Basicdata!$AI$2:$AI$2500,0))</f>
        <v/>
      </c>
      <c r="C80" t="str">
        <f>IF(A80="","",COUNTIFS(Basicdata!$B$2:$B$2500,1,Basicdata!$D$2:$D$2500,Crops!$B$5,Basicdata!$H$2:$H$2500,Crops!$M74,Basicdata!$O$2:$O$2500,1,Basicdata!$AI$2:$AI$2500,0))</f>
        <v/>
      </c>
      <c r="D80" t="str">
        <f>IF(A80="","",COUNTIFS(Basicdata!$B$2:$B$2500,1,Basicdata!$D$2:$D$2500,Crops!$B$5,Basicdata!$H$2:$H$2500,Crops!$M74,Basicdata!$O$2:$O$2500,2,Basicdata!$AI$2:$AI$2500,0))</f>
        <v/>
      </c>
      <c r="E80" t="str">
        <f>IF(A80="","",COUNTIFS(Basicdata!$B$2:$B$2500,1,Basicdata!$D$2:$D$2500,Crops!$B$5,Basicdata!$H$2:$H$2500,Crops!$M74,Basicdata!$O$2:$O$2500,3,Basicdata!$AI$2:$AI$2500,0))</f>
        <v/>
      </c>
      <c r="F80" t="str">
        <f>IF(A80="","",COUNTIFS(Basicdata!$B$2:$B$2500,1,Basicdata!$D$2:$D$2500,Crops!$B$5,Basicdata!$H$2:$H$2500,Crops!$M74,Basicdata!$O$2:$O$2500,4,Basicdata!$AI$2:$AI$2500,0))</f>
        <v/>
      </c>
      <c r="G80" t="str">
        <f>IF(A80="","",COUNTIFS(Basicdata!$B$2:$B$2500,1,Basicdata!$D$2:$D$2500,Crops!$B$5,Basicdata!$H$2:$H$2500,Crops!$M74,Basicdata!$O$2:$O$2500,5,Basicdata!$AI$2:$AI$2500,0))</f>
        <v/>
      </c>
      <c r="H80" s="1" t="str">
        <f>IF(A80="","",COUNTIFS(Basicdata!$B$2:$B$2500,1,Basicdata!$D$2:$D$2500,Crops!$B$5,Basicdata!$H$2:$H$2500,Crops!$M74,Basicdata!$N$2:$N$2500,3,Basicdata!$AI$2:$AI$2500,0))</f>
        <v/>
      </c>
      <c r="I80" s="1" t="str">
        <f t="shared" si="6"/>
        <v/>
      </c>
      <c r="J80" s="1" t="str">
        <f>IF(A80="","",COUNTIFS(Basicdata!$B$2:$B$2500,1,Basicdata!$D$2:$D$2500,Crops!$B$5,Basicdata!$H$2:$H$2500,Crops!$M74,Basicdata!$P$2:$P$2500,1,Basicdata!$Q$2:$Q$2500,1,Basicdata!$AI$2:$AI$2500,0))</f>
        <v/>
      </c>
      <c r="K80" s="1" t="str">
        <f>IF(A80="","",COUNTIFS(Basicdata!$B$2:$B$2500,1,Basicdata!$D$2:$D$2500,Crops!$B$5,Basicdata!$H$2:$H$2500,Crops!$M74,Basicdata!$P$2:$P$2500,1,Basicdata!$Q$2:$Q$2500,0,Basicdata!$AI$2:$AI$2500,0))</f>
        <v/>
      </c>
      <c r="L80" s="1" t="str">
        <f t="shared" si="7"/>
        <v/>
      </c>
      <c r="M80" s="1" t="str">
        <f t="shared" si="8"/>
        <v/>
      </c>
      <c r="O80" s="44" t="str">
        <f>IF(COUNTIFS(Basicdata!$B$2:$B$2500,2,Basicdata!$D$2:$D$2500,Crops!$B$5,Basicdata!$H$2:$H$2500,Crops!$M74,Basicdata!$AI$2:$AI$2500,0)&gt;0,Crops!$M74,"")</f>
        <v/>
      </c>
      <c r="P80" t="str">
        <f>IF(O80="","",COUNTIFS(Basicdata!$B$2:$B$2500,2,Basicdata!$D$2:$D$2500,Crops!$B$5,Basicdata!$H$2:$H$2500,Crops!$M74,Basicdata!$AI$2:$AI$2500,0))</f>
        <v/>
      </c>
      <c r="Q80" t="str">
        <f>IF(O80="","",COUNTIFS(Basicdata!$B$2:$B$2500,2,Basicdata!$D$2:$D$2500,Crops!$B$5,Basicdata!$H$2:$H$2500,Crops!$M74,Basicdata!$O$2:$O$2500,1,Basicdata!$AI$2:$AI$2500,0))</f>
        <v/>
      </c>
      <c r="R80" t="str">
        <f>IF(O80="","",COUNTIFS(Basicdata!$B$2:$B$2500,2,Basicdata!$D$2:$D$2500,Crops!$B$5,Basicdata!$H$2:$H$2500,Crops!$M74,Basicdata!$O$2:$O$2500,2,Basicdata!$AI$2:$AI$2500,0))</f>
        <v/>
      </c>
      <c r="S80" t="str">
        <f>IF(O80="","",COUNTIFS(Basicdata!$B$2:$B$2500,2,Basicdata!$D$2:$D$2500,Crops!$B$5,Basicdata!$H$2:$H$2500,Crops!$M74,Basicdata!$O$2:$O$2500,3,Basicdata!$AI$2:$AI$2500,0))</f>
        <v/>
      </c>
      <c r="T80" t="str">
        <f>IF(O80="","",COUNTIFS(Basicdata!$B$2:$B$2500,2,Basicdata!$D$2:$D$2500,Crops!$B$5,Basicdata!$H$2:$H$2500,Crops!$M74,Basicdata!$O$2:$O$2500,4,Basicdata!$AI$2:$AI$2500,0))</f>
        <v/>
      </c>
      <c r="U80" t="str">
        <f>IF(O80="","",COUNTIFS(Basicdata!$B$2:$B$2500,2,Basicdata!$D$2:$D$2500,Crops!$B$5,Basicdata!$H$2:$H$2500,Crops!$M74,Basicdata!$O$2:$O$2500,5,Basicdata!$AI$2:$AI$2500,0))</f>
        <v/>
      </c>
      <c r="V80" s="1" t="str">
        <f>IF(O80="","",COUNTIFS(Basicdata!$B$2:$B$2500,2,Basicdata!$D$2:$D$2500,Crops!$B$5,Basicdata!$H$2:$H$2500,Crops!$M74,Basicdata!$N$2:$N$2500,3,Basicdata!$AI$2:$AI$2500,0))</f>
        <v/>
      </c>
      <c r="W80" s="1" t="str">
        <f t="shared" si="9"/>
        <v/>
      </c>
      <c r="X80" s="1" t="str">
        <f>IF(O80="","",COUNTIFS(Basicdata!$B$2:$B$2500,2,Basicdata!$D$2:$D$2500,Crops!$B$5,Basicdata!$H$2:$H$2500,Crops!$M74,Basicdata!$P$2:$P$2500,1,Basicdata!$Q$2:$Q$2500,1,Basicdata!$AI$2:$AI$2500,0))</f>
        <v/>
      </c>
      <c r="Y80" s="1" t="str">
        <f>IF(O80="","",COUNTIFS(Basicdata!$B$2:$B$2500,2,Basicdata!$D$2:$D$2500,Crops!$B$5,Basicdata!$H$2:$H$2500,Crops!$M74,Basicdata!$P$2:$P$2500,1,Basicdata!$Q$2:$Q$2500,0,Basicdata!$AI$2:$AI$2500,0))</f>
        <v/>
      </c>
      <c r="Z80" s="1" t="str">
        <f t="shared" si="10"/>
        <v/>
      </c>
      <c r="AA80" s="1" t="str">
        <f t="shared" si="11"/>
        <v/>
      </c>
    </row>
    <row r="81" spans="1:27" x14ac:dyDescent="0.3">
      <c r="A81" s="44" t="str">
        <f>IF(COUNTIFS(Basicdata!$B$2:$B$2500,1,Basicdata!$D$2:$D$2500,Crops!$B$5,Basicdata!$H$2:$H$2500,Crops!$M75,Basicdata!$AI$2:$AI$2500,0)&gt;0,Crops!$M75,"")</f>
        <v/>
      </c>
      <c r="B81" t="str">
        <f>IF(A81="","",COUNTIFS(Basicdata!$B$2:$B$2500,1,Basicdata!$D$2:$D$2500,Crops!$B$5,Basicdata!$H$2:$H$2500,Crops!$M75,Basicdata!$AI$2:$AI$2500,0))</f>
        <v/>
      </c>
      <c r="C81" t="str">
        <f>IF(A81="","",COUNTIFS(Basicdata!$B$2:$B$2500,1,Basicdata!$D$2:$D$2500,Crops!$B$5,Basicdata!$H$2:$H$2500,Crops!$M75,Basicdata!$O$2:$O$2500,1,Basicdata!$AI$2:$AI$2500,0))</f>
        <v/>
      </c>
      <c r="D81" t="str">
        <f>IF(A81="","",COUNTIFS(Basicdata!$B$2:$B$2500,1,Basicdata!$D$2:$D$2500,Crops!$B$5,Basicdata!$H$2:$H$2500,Crops!$M75,Basicdata!$O$2:$O$2500,2,Basicdata!$AI$2:$AI$2500,0))</f>
        <v/>
      </c>
      <c r="E81" t="str">
        <f>IF(A81="","",COUNTIFS(Basicdata!$B$2:$B$2500,1,Basicdata!$D$2:$D$2500,Crops!$B$5,Basicdata!$H$2:$H$2500,Crops!$M75,Basicdata!$O$2:$O$2500,3,Basicdata!$AI$2:$AI$2500,0))</f>
        <v/>
      </c>
      <c r="F81" t="str">
        <f>IF(A81="","",COUNTIFS(Basicdata!$B$2:$B$2500,1,Basicdata!$D$2:$D$2500,Crops!$B$5,Basicdata!$H$2:$H$2500,Crops!$M75,Basicdata!$O$2:$O$2500,4,Basicdata!$AI$2:$AI$2500,0))</f>
        <v/>
      </c>
      <c r="G81" t="str">
        <f>IF(A81="","",COUNTIFS(Basicdata!$B$2:$B$2500,1,Basicdata!$D$2:$D$2500,Crops!$B$5,Basicdata!$H$2:$H$2500,Crops!$M75,Basicdata!$O$2:$O$2500,5,Basicdata!$AI$2:$AI$2500,0))</f>
        <v/>
      </c>
      <c r="H81" s="1" t="str">
        <f>IF(A81="","",COUNTIFS(Basicdata!$B$2:$B$2500,1,Basicdata!$D$2:$D$2500,Crops!$B$5,Basicdata!$H$2:$H$2500,Crops!$M75,Basicdata!$N$2:$N$2500,3,Basicdata!$AI$2:$AI$2500,0))</f>
        <v/>
      </c>
      <c r="I81" s="1" t="str">
        <f t="shared" si="6"/>
        <v/>
      </c>
      <c r="J81" s="1" t="str">
        <f>IF(A81="","",COUNTIFS(Basicdata!$B$2:$B$2500,1,Basicdata!$D$2:$D$2500,Crops!$B$5,Basicdata!$H$2:$H$2500,Crops!$M75,Basicdata!$P$2:$P$2500,1,Basicdata!$Q$2:$Q$2500,1,Basicdata!$AI$2:$AI$2500,0))</f>
        <v/>
      </c>
      <c r="K81" s="1" t="str">
        <f>IF(A81="","",COUNTIFS(Basicdata!$B$2:$B$2500,1,Basicdata!$D$2:$D$2500,Crops!$B$5,Basicdata!$H$2:$H$2500,Crops!$M75,Basicdata!$P$2:$P$2500,1,Basicdata!$Q$2:$Q$2500,0,Basicdata!$AI$2:$AI$2500,0))</f>
        <v/>
      </c>
      <c r="L81" s="1" t="str">
        <f t="shared" si="7"/>
        <v/>
      </c>
      <c r="M81" s="1" t="str">
        <f t="shared" si="8"/>
        <v/>
      </c>
      <c r="O81" s="44" t="str">
        <f>IF(COUNTIFS(Basicdata!$B$2:$B$2500,2,Basicdata!$D$2:$D$2500,Crops!$B$5,Basicdata!$H$2:$H$2500,Crops!$M75,Basicdata!$AI$2:$AI$2500,0)&gt;0,Crops!$M75,"")</f>
        <v/>
      </c>
      <c r="P81" t="str">
        <f>IF(O81="","",COUNTIFS(Basicdata!$B$2:$B$2500,2,Basicdata!$D$2:$D$2500,Crops!$B$5,Basicdata!$H$2:$H$2500,Crops!$M75,Basicdata!$AI$2:$AI$2500,0))</f>
        <v/>
      </c>
      <c r="Q81" t="str">
        <f>IF(O81="","",COUNTIFS(Basicdata!$B$2:$B$2500,2,Basicdata!$D$2:$D$2500,Crops!$B$5,Basicdata!$H$2:$H$2500,Crops!$M75,Basicdata!$O$2:$O$2500,1,Basicdata!$AI$2:$AI$2500,0))</f>
        <v/>
      </c>
      <c r="R81" t="str">
        <f>IF(O81="","",COUNTIFS(Basicdata!$B$2:$B$2500,2,Basicdata!$D$2:$D$2500,Crops!$B$5,Basicdata!$H$2:$H$2500,Crops!$M75,Basicdata!$O$2:$O$2500,2,Basicdata!$AI$2:$AI$2500,0))</f>
        <v/>
      </c>
      <c r="S81" t="str">
        <f>IF(O81="","",COUNTIFS(Basicdata!$B$2:$B$2500,2,Basicdata!$D$2:$D$2500,Crops!$B$5,Basicdata!$H$2:$H$2500,Crops!$M75,Basicdata!$O$2:$O$2500,3,Basicdata!$AI$2:$AI$2500,0))</f>
        <v/>
      </c>
      <c r="T81" t="str">
        <f>IF(O81="","",COUNTIFS(Basicdata!$B$2:$B$2500,2,Basicdata!$D$2:$D$2500,Crops!$B$5,Basicdata!$H$2:$H$2500,Crops!$M75,Basicdata!$O$2:$O$2500,4,Basicdata!$AI$2:$AI$2500,0))</f>
        <v/>
      </c>
      <c r="U81" t="str">
        <f>IF(O81="","",COUNTIFS(Basicdata!$B$2:$B$2500,2,Basicdata!$D$2:$D$2500,Crops!$B$5,Basicdata!$H$2:$H$2500,Crops!$M75,Basicdata!$O$2:$O$2500,5,Basicdata!$AI$2:$AI$2500,0))</f>
        <v/>
      </c>
      <c r="V81" s="1" t="str">
        <f>IF(O81="","",COUNTIFS(Basicdata!$B$2:$B$2500,2,Basicdata!$D$2:$D$2500,Crops!$B$5,Basicdata!$H$2:$H$2500,Crops!$M75,Basicdata!$N$2:$N$2500,3,Basicdata!$AI$2:$AI$2500,0))</f>
        <v/>
      </c>
      <c r="W81" s="1" t="str">
        <f t="shared" si="9"/>
        <v/>
      </c>
      <c r="X81" s="1" t="str">
        <f>IF(O81="","",COUNTIFS(Basicdata!$B$2:$B$2500,2,Basicdata!$D$2:$D$2500,Crops!$B$5,Basicdata!$H$2:$H$2500,Crops!$M75,Basicdata!$P$2:$P$2500,1,Basicdata!$Q$2:$Q$2500,1,Basicdata!$AI$2:$AI$2500,0))</f>
        <v/>
      </c>
      <c r="Y81" s="1" t="str">
        <f>IF(O81="","",COUNTIFS(Basicdata!$B$2:$B$2500,2,Basicdata!$D$2:$D$2500,Crops!$B$5,Basicdata!$H$2:$H$2500,Crops!$M75,Basicdata!$P$2:$P$2500,1,Basicdata!$Q$2:$Q$2500,0,Basicdata!$AI$2:$AI$2500,0))</f>
        <v/>
      </c>
      <c r="Z81" s="1" t="str">
        <f t="shared" si="10"/>
        <v/>
      </c>
      <c r="AA81" s="1" t="str">
        <f t="shared" si="11"/>
        <v/>
      </c>
    </row>
    <row r="82" spans="1:27" x14ac:dyDescent="0.3">
      <c r="A82" s="44" t="str">
        <f>IF(COUNTIFS(Basicdata!$B$2:$B$2500,1,Basicdata!$D$2:$D$2500,Crops!$B$5,Basicdata!$H$2:$H$2500,Crops!$M76,Basicdata!$AI$2:$AI$2500,0)&gt;0,Crops!$M76,"")</f>
        <v/>
      </c>
      <c r="B82" t="str">
        <f>IF(A82="","",COUNTIFS(Basicdata!$B$2:$B$2500,1,Basicdata!$D$2:$D$2500,Crops!$B$5,Basicdata!$H$2:$H$2500,Crops!$M76,Basicdata!$AI$2:$AI$2500,0))</f>
        <v/>
      </c>
      <c r="C82" t="str">
        <f>IF(A82="","",COUNTIFS(Basicdata!$B$2:$B$2500,1,Basicdata!$D$2:$D$2500,Crops!$B$5,Basicdata!$H$2:$H$2500,Crops!$M76,Basicdata!$O$2:$O$2500,1,Basicdata!$AI$2:$AI$2500,0))</f>
        <v/>
      </c>
      <c r="D82" t="str">
        <f>IF(A82="","",COUNTIFS(Basicdata!$B$2:$B$2500,1,Basicdata!$D$2:$D$2500,Crops!$B$5,Basicdata!$H$2:$H$2500,Crops!$M76,Basicdata!$O$2:$O$2500,2,Basicdata!$AI$2:$AI$2500,0))</f>
        <v/>
      </c>
      <c r="E82" t="str">
        <f>IF(A82="","",COUNTIFS(Basicdata!$B$2:$B$2500,1,Basicdata!$D$2:$D$2500,Crops!$B$5,Basicdata!$H$2:$H$2500,Crops!$M76,Basicdata!$O$2:$O$2500,3,Basicdata!$AI$2:$AI$2500,0))</f>
        <v/>
      </c>
      <c r="F82" t="str">
        <f>IF(A82="","",COUNTIFS(Basicdata!$B$2:$B$2500,1,Basicdata!$D$2:$D$2500,Crops!$B$5,Basicdata!$H$2:$H$2500,Crops!$M76,Basicdata!$O$2:$O$2500,4,Basicdata!$AI$2:$AI$2500,0))</f>
        <v/>
      </c>
      <c r="G82" t="str">
        <f>IF(A82="","",COUNTIFS(Basicdata!$B$2:$B$2500,1,Basicdata!$D$2:$D$2500,Crops!$B$5,Basicdata!$H$2:$H$2500,Crops!$M76,Basicdata!$O$2:$O$2500,5,Basicdata!$AI$2:$AI$2500,0))</f>
        <v/>
      </c>
      <c r="H82" s="1" t="str">
        <f>IF(A82="","",COUNTIFS(Basicdata!$B$2:$B$2500,1,Basicdata!$D$2:$D$2500,Crops!$B$5,Basicdata!$H$2:$H$2500,Crops!$M76,Basicdata!$N$2:$N$2500,3,Basicdata!$AI$2:$AI$2500,0))</f>
        <v/>
      </c>
      <c r="I82" s="1" t="str">
        <f t="shared" si="6"/>
        <v/>
      </c>
      <c r="J82" s="1" t="str">
        <f>IF(A82="","",COUNTIFS(Basicdata!$B$2:$B$2500,1,Basicdata!$D$2:$D$2500,Crops!$B$5,Basicdata!$H$2:$H$2500,Crops!$M76,Basicdata!$P$2:$P$2500,1,Basicdata!$Q$2:$Q$2500,1,Basicdata!$AI$2:$AI$2500,0))</f>
        <v/>
      </c>
      <c r="K82" s="1" t="str">
        <f>IF(A82="","",COUNTIFS(Basicdata!$B$2:$B$2500,1,Basicdata!$D$2:$D$2500,Crops!$B$5,Basicdata!$H$2:$H$2500,Crops!$M76,Basicdata!$P$2:$P$2500,1,Basicdata!$Q$2:$Q$2500,0,Basicdata!$AI$2:$AI$2500,0))</f>
        <v/>
      </c>
      <c r="L82" s="1" t="str">
        <f t="shared" si="7"/>
        <v/>
      </c>
      <c r="M82" s="1" t="str">
        <f t="shared" si="8"/>
        <v/>
      </c>
      <c r="O82" s="44" t="str">
        <f>IF(COUNTIFS(Basicdata!$B$2:$B$2500,2,Basicdata!$D$2:$D$2500,Crops!$B$5,Basicdata!$H$2:$H$2500,Crops!$M76,Basicdata!$AI$2:$AI$2500,0)&gt;0,Crops!$M76,"")</f>
        <v/>
      </c>
      <c r="P82" t="str">
        <f>IF(O82="","",COUNTIFS(Basicdata!$B$2:$B$2500,2,Basicdata!$D$2:$D$2500,Crops!$B$5,Basicdata!$H$2:$H$2500,Crops!$M76,Basicdata!$AI$2:$AI$2500,0))</f>
        <v/>
      </c>
      <c r="Q82" t="str">
        <f>IF(O82="","",COUNTIFS(Basicdata!$B$2:$B$2500,2,Basicdata!$D$2:$D$2500,Crops!$B$5,Basicdata!$H$2:$H$2500,Crops!$M76,Basicdata!$O$2:$O$2500,1,Basicdata!$AI$2:$AI$2500,0))</f>
        <v/>
      </c>
      <c r="R82" t="str">
        <f>IF(O82="","",COUNTIFS(Basicdata!$B$2:$B$2500,2,Basicdata!$D$2:$D$2500,Crops!$B$5,Basicdata!$H$2:$H$2500,Crops!$M76,Basicdata!$O$2:$O$2500,2,Basicdata!$AI$2:$AI$2500,0))</f>
        <v/>
      </c>
      <c r="S82" t="str">
        <f>IF(O82="","",COUNTIFS(Basicdata!$B$2:$B$2500,2,Basicdata!$D$2:$D$2500,Crops!$B$5,Basicdata!$H$2:$H$2500,Crops!$M76,Basicdata!$O$2:$O$2500,3,Basicdata!$AI$2:$AI$2500,0))</f>
        <v/>
      </c>
      <c r="T82" t="str">
        <f>IF(O82="","",COUNTIFS(Basicdata!$B$2:$B$2500,2,Basicdata!$D$2:$D$2500,Crops!$B$5,Basicdata!$H$2:$H$2500,Crops!$M76,Basicdata!$O$2:$O$2500,4,Basicdata!$AI$2:$AI$2500,0))</f>
        <v/>
      </c>
      <c r="U82" t="str">
        <f>IF(O82="","",COUNTIFS(Basicdata!$B$2:$B$2500,2,Basicdata!$D$2:$D$2500,Crops!$B$5,Basicdata!$H$2:$H$2500,Crops!$M76,Basicdata!$O$2:$O$2500,5,Basicdata!$AI$2:$AI$2500,0))</f>
        <v/>
      </c>
      <c r="V82" s="1" t="str">
        <f>IF(O82="","",COUNTIFS(Basicdata!$B$2:$B$2500,2,Basicdata!$D$2:$D$2500,Crops!$B$5,Basicdata!$H$2:$H$2500,Crops!$M76,Basicdata!$N$2:$N$2500,3,Basicdata!$AI$2:$AI$2500,0))</f>
        <v/>
      </c>
      <c r="W82" s="1" t="str">
        <f t="shared" si="9"/>
        <v/>
      </c>
      <c r="X82" s="1" t="str">
        <f>IF(O82="","",COUNTIFS(Basicdata!$B$2:$B$2500,2,Basicdata!$D$2:$D$2500,Crops!$B$5,Basicdata!$H$2:$H$2500,Crops!$M76,Basicdata!$P$2:$P$2500,1,Basicdata!$Q$2:$Q$2500,1,Basicdata!$AI$2:$AI$2500,0))</f>
        <v/>
      </c>
      <c r="Y82" s="1" t="str">
        <f>IF(O82="","",COUNTIFS(Basicdata!$B$2:$B$2500,2,Basicdata!$D$2:$D$2500,Crops!$B$5,Basicdata!$H$2:$H$2500,Crops!$M76,Basicdata!$P$2:$P$2500,1,Basicdata!$Q$2:$Q$2500,0,Basicdata!$AI$2:$AI$2500,0))</f>
        <v/>
      </c>
      <c r="Z82" s="1" t="str">
        <f t="shared" si="10"/>
        <v/>
      </c>
      <c r="AA82" s="1" t="str">
        <f t="shared" si="11"/>
        <v/>
      </c>
    </row>
    <row r="83" spans="1:27" x14ac:dyDescent="0.3">
      <c r="A83" s="44" t="str">
        <f>IF(COUNTIFS(Basicdata!$B$2:$B$2500,1,Basicdata!$D$2:$D$2500,Crops!$B$5,Basicdata!$H$2:$H$2500,Crops!$M77,Basicdata!$AI$2:$AI$2500,0)&gt;0,Crops!$M77,"")</f>
        <v/>
      </c>
      <c r="B83" t="str">
        <f>IF(A83="","",COUNTIFS(Basicdata!$B$2:$B$2500,1,Basicdata!$D$2:$D$2500,Crops!$B$5,Basicdata!$H$2:$H$2500,Crops!$M77,Basicdata!$AI$2:$AI$2500,0))</f>
        <v/>
      </c>
      <c r="C83" t="str">
        <f>IF(A83="","",COUNTIFS(Basicdata!$B$2:$B$2500,1,Basicdata!$D$2:$D$2500,Crops!$B$5,Basicdata!$H$2:$H$2500,Crops!$M77,Basicdata!$O$2:$O$2500,1,Basicdata!$AI$2:$AI$2500,0))</f>
        <v/>
      </c>
      <c r="D83" t="str">
        <f>IF(A83="","",COUNTIFS(Basicdata!$B$2:$B$2500,1,Basicdata!$D$2:$D$2500,Crops!$B$5,Basicdata!$H$2:$H$2500,Crops!$M77,Basicdata!$O$2:$O$2500,2,Basicdata!$AI$2:$AI$2500,0))</f>
        <v/>
      </c>
      <c r="E83" t="str">
        <f>IF(A83="","",COUNTIFS(Basicdata!$B$2:$B$2500,1,Basicdata!$D$2:$D$2500,Crops!$B$5,Basicdata!$H$2:$H$2500,Crops!$M77,Basicdata!$O$2:$O$2500,3,Basicdata!$AI$2:$AI$2500,0))</f>
        <v/>
      </c>
      <c r="F83" t="str">
        <f>IF(A83="","",COUNTIFS(Basicdata!$B$2:$B$2500,1,Basicdata!$D$2:$D$2500,Crops!$B$5,Basicdata!$H$2:$H$2500,Crops!$M77,Basicdata!$O$2:$O$2500,4,Basicdata!$AI$2:$AI$2500,0))</f>
        <v/>
      </c>
      <c r="G83" t="str">
        <f>IF(A83="","",COUNTIFS(Basicdata!$B$2:$B$2500,1,Basicdata!$D$2:$D$2500,Crops!$B$5,Basicdata!$H$2:$H$2500,Crops!$M77,Basicdata!$O$2:$O$2500,5,Basicdata!$AI$2:$AI$2500,0))</f>
        <v/>
      </c>
      <c r="H83" s="1" t="str">
        <f>IF(A83="","",COUNTIFS(Basicdata!$B$2:$B$2500,1,Basicdata!$D$2:$D$2500,Crops!$B$5,Basicdata!$H$2:$H$2500,Crops!$M77,Basicdata!$N$2:$N$2500,3,Basicdata!$AI$2:$AI$2500,0))</f>
        <v/>
      </c>
      <c r="I83" s="1" t="str">
        <f t="shared" si="6"/>
        <v/>
      </c>
      <c r="J83" s="1" t="str">
        <f>IF(A83="","",COUNTIFS(Basicdata!$B$2:$B$2500,1,Basicdata!$D$2:$D$2500,Crops!$B$5,Basicdata!$H$2:$H$2500,Crops!$M77,Basicdata!$P$2:$P$2500,1,Basicdata!$Q$2:$Q$2500,1,Basicdata!$AI$2:$AI$2500,0))</f>
        <v/>
      </c>
      <c r="K83" s="1" t="str">
        <f>IF(A83="","",COUNTIFS(Basicdata!$B$2:$B$2500,1,Basicdata!$D$2:$D$2500,Crops!$B$5,Basicdata!$H$2:$H$2500,Crops!$M77,Basicdata!$P$2:$P$2500,1,Basicdata!$Q$2:$Q$2500,0,Basicdata!$AI$2:$AI$2500,0))</f>
        <v/>
      </c>
      <c r="L83" s="1" t="str">
        <f t="shared" si="7"/>
        <v/>
      </c>
      <c r="M83" s="1" t="str">
        <f t="shared" si="8"/>
        <v/>
      </c>
      <c r="O83" s="44" t="str">
        <f>IF(COUNTIFS(Basicdata!$B$2:$B$2500,2,Basicdata!$D$2:$D$2500,Crops!$B$5,Basicdata!$H$2:$H$2500,Crops!$M77,Basicdata!$AI$2:$AI$2500,0)&gt;0,Crops!$M77,"")</f>
        <v/>
      </c>
      <c r="P83" t="str">
        <f>IF(O83="","",COUNTIFS(Basicdata!$B$2:$B$2500,2,Basicdata!$D$2:$D$2500,Crops!$B$5,Basicdata!$H$2:$H$2500,Crops!$M77,Basicdata!$AI$2:$AI$2500,0))</f>
        <v/>
      </c>
      <c r="Q83" t="str">
        <f>IF(O83="","",COUNTIFS(Basicdata!$B$2:$B$2500,2,Basicdata!$D$2:$D$2500,Crops!$B$5,Basicdata!$H$2:$H$2500,Crops!$M77,Basicdata!$O$2:$O$2500,1,Basicdata!$AI$2:$AI$2500,0))</f>
        <v/>
      </c>
      <c r="R83" t="str">
        <f>IF(O83="","",COUNTIFS(Basicdata!$B$2:$B$2500,2,Basicdata!$D$2:$D$2500,Crops!$B$5,Basicdata!$H$2:$H$2500,Crops!$M77,Basicdata!$O$2:$O$2500,2,Basicdata!$AI$2:$AI$2500,0))</f>
        <v/>
      </c>
      <c r="S83" t="str">
        <f>IF(O83="","",COUNTIFS(Basicdata!$B$2:$B$2500,2,Basicdata!$D$2:$D$2500,Crops!$B$5,Basicdata!$H$2:$H$2500,Crops!$M77,Basicdata!$O$2:$O$2500,3,Basicdata!$AI$2:$AI$2500,0))</f>
        <v/>
      </c>
      <c r="T83" t="str">
        <f>IF(O83="","",COUNTIFS(Basicdata!$B$2:$B$2500,2,Basicdata!$D$2:$D$2500,Crops!$B$5,Basicdata!$H$2:$H$2500,Crops!$M77,Basicdata!$O$2:$O$2500,4,Basicdata!$AI$2:$AI$2500,0))</f>
        <v/>
      </c>
      <c r="U83" t="str">
        <f>IF(O83="","",COUNTIFS(Basicdata!$B$2:$B$2500,2,Basicdata!$D$2:$D$2500,Crops!$B$5,Basicdata!$H$2:$H$2500,Crops!$M77,Basicdata!$O$2:$O$2500,5,Basicdata!$AI$2:$AI$2500,0))</f>
        <v/>
      </c>
      <c r="V83" s="1" t="str">
        <f>IF(O83="","",COUNTIFS(Basicdata!$B$2:$B$2500,2,Basicdata!$D$2:$D$2500,Crops!$B$5,Basicdata!$H$2:$H$2500,Crops!$M77,Basicdata!$N$2:$N$2500,3,Basicdata!$AI$2:$AI$2500,0))</f>
        <v/>
      </c>
      <c r="W83" s="1" t="str">
        <f t="shared" si="9"/>
        <v/>
      </c>
      <c r="X83" s="1" t="str">
        <f>IF(O83="","",COUNTIFS(Basicdata!$B$2:$B$2500,2,Basicdata!$D$2:$D$2500,Crops!$B$5,Basicdata!$H$2:$H$2500,Crops!$M77,Basicdata!$P$2:$P$2500,1,Basicdata!$Q$2:$Q$2500,1,Basicdata!$AI$2:$AI$2500,0))</f>
        <v/>
      </c>
      <c r="Y83" s="1" t="str">
        <f>IF(O83="","",COUNTIFS(Basicdata!$B$2:$B$2500,2,Basicdata!$D$2:$D$2500,Crops!$B$5,Basicdata!$H$2:$H$2500,Crops!$M77,Basicdata!$P$2:$P$2500,1,Basicdata!$Q$2:$Q$2500,0,Basicdata!$AI$2:$AI$2500,0))</f>
        <v/>
      </c>
      <c r="Z83" s="1" t="str">
        <f t="shared" si="10"/>
        <v/>
      </c>
      <c r="AA83" s="1" t="str">
        <f t="shared" si="11"/>
        <v/>
      </c>
    </row>
    <row r="84" spans="1:27" x14ac:dyDescent="0.3">
      <c r="A84" s="44" t="str">
        <f>IF(COUNTIFS(Basicdata!$B$2:$B$2500,1,Basicdata!$D$2:$D$2500,Crops!$B$5,Basicdata!$H$2:$H$2500,Crops!$M78,Basicdata!$AI$2:$AI$2500,0)&gt;0,Crops!$M78,"")</f>
        <v/>
      </c>
      <c r="B84" t="str">
        <f>IF(A84="","",COUNTIFS(Basicdata!$B$2:$B$2500,1,Basicdata!$D$2:$D$2500,Crops!$B$5,Basicdata!$H$2:$H$2500,Crops!$M78,Basicdata!$AI$2:$AI$2500,0))</f>
        <v/>
      </c>
      <c r="C84" t="str">
        <f>IF(A84="","",COUNTIFS(Basicdata!$B$2:$B$2500,1,Basicdata!$D$2:$D$2500,Crops!$B$5,Basicdata!$H$2:$H$2500,Crops!$M78,Basicdata!$O$2:$O$2500,1,Basicdata!$AI$2:$AI$2500,0))</f>
        <v/>
      </c>
      <c r="D84" t="str">
        <f>IF(A84="","",COUNTIFS(Basicdata!$B$2:$B$2500,1,Basicdata!$D$2:$D$2500,Crops!$B$5,Basicdata!$H$2:$H$2500,Crops!$M78,Basicdata!$O$2:$O$2500,2,Basicdata!$AI$2:$AI$2500,0))</f>
        <v/>
      </c>
      <c r="E84" t="str">
        <f>IF(A84="","",COUNTIFS(Basicdata!$B$2:$B$2500,1,Basicdata!$D$2:$D$2500,Crops!$B$5,Basicdata!$H$2:$H$2500,Crops!$M78,Basicdata!$O$2:$O$2500,3,Basicdata!$AI$2:$AI$2500,0))</f>
        <v/>
      </c>
      <c r="F84" t="str">
        <f>IF(A84="","",COUNTIFS(Basicdata!$B$2:$B$2500,1,Basicdata!$D$2:$D$2500,Crops!$B$5,Basicdata!$H$2:$H$2500,Crops!$M78,Basicdata!$O$2:$O$2500,4,Basicdata!$AI$2:$AI$2500,0))</f>
        <v/>
      </c>
      <c r="G84" t="str">
        <f>IF(A84="","",COUNTIFS(Basicdata!$B$2:$B$2500,1,Basicdata!$D$2:$D$2500,Crops!$B$5,Basicdata!$H$2:$H$2500,Crops!$M78,Basicdata!$O$2:$O$2500,5,Basicdata!$AI$2:$AI$2500,0))</f>
        <v/>
      </c>
      <c r="H84" s="1" t="str">
        <f>IF(A84="","",COUNTIFS(Basicdata!$B$2:$B$2500,1,Basicdata!$D$2:$D$2500,Crops!$B$5,Basicdata!$H$2:$H$2500,Crops!$M78,Basicdata!$N$2:$N$2500,3,Basicdata!$AI$2:$AI$2500,0))</f>
        <v/>
      </c>
      <c r="I84" s="1" t="str">
        <f t="shared" si="6"/>
        <v/>
      </c>
      <c r="J84" s="1" t="str">
        <f>IF(A84="","",COUNTIFS(Basicdata!$B$2:$B$2500,1,Basicdata!$D$2:$D$2500,Crops!$B$5,Basicdata!$H$2:$H$2500,Crops!$M78,Basicdata!$P$2:$P$2500,1,Basicdata!$Q$2:$Q$2500,1,Basicdata!$AI$2:$AI$2500,0))</f>
        <v/>
      </c>
      <c r="K84" s="1" t="str">
        <f>IF(A84="","",COUNTIFS(Basicdata!$B$2:$B$2500,1,Basicdata!$D$2:$D$2500,Crops!$B$5,Basicdata!$H$2:$H$2500,Crops!$M78,Basicdata!$P$2:$P$2500,1,Basicdata!$Q$2:$Q$2500,0,Basicdata!$AI$2:$AI$2500,0))</f>
        <v/>
      </c>
      <c r="L84" s="1" t="str">
        <f t="shared" si="7"/>
        <v/>
      </c>
      <c r="M84" s="1" t="str">
        <f t="shared" si="8"/>
        <v/>
      </c>
      <c r="O84" s="44" t="str">
        <f>IF(COUNTIFS(Basicdata!$B$2:$B$2500,2,Basicdata!$D$2:$D$2500,Crops!$B$5,Basicdata!$H$2:$H$2500,Crops!$M78,Basicdata!$AI$2:$AI$2500,0)&gt;0,Crops!$M78,"")</f>
        <v/>
      </c>
      <c r="P84" t="str">
        <f>IF(O84="","",COUNTIFS(Basicdata!$B$2:$B$2500,2,Basicdata!$D$2:$D$2500,Crops!$B$5,Basicdata!$H$2:$H$2500,Crops!$M78,Basicdata!$AI$2:$AI$2500,0))</f>
        <v/>
      </c>
      <c r="Q84" t="str">
        <f>IF(O84="","",COUNTIFS(Basicdata!$B$2:$B$2500,2,Basicdata!$D$2:$D$2500,Crops!$B$5,Basicdata!$H$2:$H$2500,Crops!$M78,Basicdata!$O$2:$O$2500,1,Basicdata!$AI$2:$AI$2500,0))</f>
        <v/>
      </c>
      <c r="R84" t="str">
        <f>IF(O84="","",COUNTIFS(Basicdata!$B$2:$B$2500,2,Basicdata!$D$2:$D$2500,Crops!$B$5,Basicdata!$H$2:$H$2500,Crops!$M78,Basicdata!$O$2:$O$2500,2,Basicdata!$AI$2:$AI$2500,0))</f>
        <v/>
      </c>
      <c r="S84" t="str">
        <f>IF(O84="","",COUNTIFS(Basicdata!$B$2:$B$2500,2,Basicdata!$D$2:$D$2500,Crops!$B$5,Basicdata!$H$2:$H$2500,Crops!$M78,Basicdata!$O$2:$O$2500,3,Basicdata!$AI$2:$AI$2500,0))</f>
        <v/>
      </c>
      <c r="T84" t="str">
        <f>IF(O84="","",COUNTIFS(Basicdata!$B$2:$B$2500,2,Basicdata!$D$2:$D$2500,Crops!$B$5,Basicdata!$H$2:$H$2500,Crops!$M78,Basicdata!$O$2:$O$2500,4,Basicdata!$AI$2:$AI$2500,0))</f>
        <v/>
      </c>
      <c r="U84" t="str">
        <f>IF(O84="","",COUNTIFS(Basicdata!$B$2:$B$2500,2,Basicdata!$D$2:$D$2500,Crops!$B$5,Basicdata!$H$2:$H$2500,Crops!$M78,Basicdata!$O$2:$O$2500,5,Basicdata!$AI$2:$AI$2500,0))</f>
        <v/>
      </c>
      <c r="V84" s="1" t="str">
        <f>IF(O84="","",COUNTIFS(Basicdata!$B$2:$B$2500,2,Basicdata!$D$2:$D$2500,Crops!$B$5,Basicdata!$H$2:$H$2500,Crops!$M78,Basicdata!$N$2:$N$2500,3,Basicdata!$AI$2:$AI$2500,0))</f>
        <v/>
      </c>
      <c r="W84" s="1" t="str">
        <f t="shared" si="9"/>
        <v/>
      </c>
      <c r="X84" s="1" t="str">
        <f>IF(O84="","",COUNTIFS(Basicdata!$B$2:$B$2500,2,Basicdata!$D$2:$D$2500,Crops!$B$5,Basicdata!$H$2:$H$2500,Crops!$M78,Basicdata!$P$2:$P$2500,1,Basicdata!$Q$2:$Q$2500,1,Basicdata!$AI$2:$AI$2500,0))</f>
        <v/>
      </c>
      <c r="Y84" s="1" t="str">
        <f>IF(O84="","",COUNTIFS(Basicdata!$B$2:$B$2500,2,Basicdata!$D$2:$D$2500,Crops!$B$5,Basicdata!$H$2:$H$2500,Crops!$M78,Basicdata!$P$2:$P$2500,1,Basicdata!$Q$2:$Q$2500,0,Basicdata!$AI$2:$AI$2500,0))</f>
        <v/>
      </c>
      <c r="Z84" s="1" t="str">
        <f t="shared" si="10"/>
        <v/>
      </c>
      <c r="AA84" s="1" t="str">
        <f t="shared" si="11"/>
        <v/>
      </c>
    </row>
    <row r="85" spans="1:27" x14ac:dyDescent="0.3">
      <c r="A85" s="44" t="str">
        <f>IF(COUNTIFS(Basicdata!$B$2:$B$2500,1,Basicdata!$D$2:$D$2500,Crops!$B$5,Basicdata!$H$2:$H$2500,Crops!$M79,Basicdata!$AI$2:$AI$2500,0)&gt;0,Crops!$M79,"")</f>
        <v/>
      </c>
      <c r="B85" t="str">
        <f>IF(A85="","",COUNTIFS(Basicdata!$B$2:$B$2500,1,Basicdata!$D$2:$D$2500,Crops!$B$5,Basicdata!$H$2:$H$2500,Crops!$M79,Basicdata!$AI$2:$AI$2500,0))</f>
        <v/>
      </c>
      <c r="C85" t="str">
        <f>IF(A85="","",COUNTIFS(Basicdata!$B$2:$B$2500,1,Basicdata!$D$2:$D$2500,Crops!$B$5,Basicdata!$H$2:$H$2500,Crops!$M79,Basicdata!$O$2:$O$2500,1,Basicdata!$AI$2:$AI$2500,0))</f>
        <v/>
      </c>
      <c r="D85" t="str">
        <f>IF(A85="","",COUNTIFS(Basicdata!$B$2:$B$2500,1,Basicdata!$D$2:$D$2500,Crops!$B$5,Basicdata!$H$2:$H$2500,Crops!$M79,Basicdata!$O$2:$O$2500,2,Basicdata!$AI$2:$AI$2500,0))</f>
        <v/>
      </c>
      <c r="E85" t="str">
        <f>IF(A85="","",COUNTIFS(Basicdata!$B$2:$B$2500,1,Basicdata!$D$2:$D$2500,Crops!$B$5,Basicdata!$H$2:$H$2500,Crops!$M79,Basicdata!$O$2:$O$2500,3,Basicdata!$AI$2:$AI$2500,0))</f>
        <v/>
      </c>
      <c r="F85" t="str">
        <f>IF(A85="","",COUNTIFS(Basicdata!$B$2:$B$2500,1,Basicdata!$D$2:$D$2500,Crops!$B$5,Basicdata!$H$2:$H$2500,Crops!$M79,Basicdata!$O$2:$O$2500,4,Basicdata!$AI$2:$AI$2500,0))</f>
        <v/>
      </c>
      <c r="G85" t="str">
        <f>IF(A85="","",COUNTIFS(Basicdata!$B$2:$B$2500,1,Basicdata!$D$2:$D$2500,Crops!$B$5,Basicdata!$H$2:$H$2500,Crops!$M79,Basicdata!$O$2:$O$2500,5,Basicdata!$AI$2:$AI$2500,0))</f>
        <v/>
      </c>
      <c r="H85" s="1" t="str">
        <f>IF(A85="","",COUNTIFS(Basicdata!$B$2:$B$2500,1,Basicdata!$D$2:$D$2500,Crops!$B$5,Basicdata!$H$2:$H$2500,Crops!$M79,Basicdata!$N$2:$N$2500,3,Basicdata!$AI$2:$AI$2500,0))</f>
        <v/>
      </c>
      <c r="I85" s="1" t="str">
        <f t="shared" si="6"/>
        <v/>
      </c>
      <c r="J85" s="1" t="str">
        <f>IF(A85="","",COUNTIFS(Basicdata!$B$2:$B$2500,1,Basicdata!$D$2:$D$2500,Crops!$B$5,Basicdata!$H$2:$H$2500,Crops!$M79,Basicdata!$P$2:$P$2500,1,Basicdata!$Q$2:$Q$2500,1,Basicdata!$AI$2:$AI$2500,0))</f>
        <v/>
      </c>
      <c r="K85" s="1" t="str">
        <f>IF(A85="","",COUNTIFS(Basicdata!$B$2:$B$2500,1,Basicdata!$D$2:$D$2500,Crops!$B$5,Basicdata!$H$2:$H$2500,Crops!$M79,Basicdata!$P$2:$P$2500,1,Basicdata!$Q$2:$Q$2500,0,Basicdata!$AI$2:$AI$2500,0))</f>
        <v/>
      </c>
      <c r="L85" s="1" t="str">
        <f t="shared" si="7"/>
        <v/>
      </c>
      <c r="M85" s="1" t="str">
        <f t="shared" si="8"/>
        <v/>
      </c>
      <c r="O85" s="44" t="str">
        <f>IF(COUNTIFS(Basicdata!$B$2:$B$2500,2,Basicdata!$D$2:$D$2500,Crops!$B$5,Basicdata!$H$2:$H$2500,Crops!$M79,Basicdata!$AI$2:$AI$2500,0)&gt;0,Crops!$M79,"")</f>
        <v/>
      </c>
      <c r="P85" t="str">
        <f>IF(O85="","",COUNTIFS(Basicdata!$B$2:$B$2500,2,Basicdata!$D$2:$D$2500,Crops!$B$5,Basicdata!$H$2:$H$2500,Crops!$M79,Basicdata!$AI$2:$AI$2500,0))</f>
        <v/>
      </c>
      <c r="Q85" t="str">
        <f>IF(O85="","",COUNTIFS(Basicdata!$B$2:$B$2500,2,Basicdata!$D$2:$D$2500,Crops!$B$5,Basicdata!$H$2:$H$2500,Crops!$M79,Basicdata!$O$2:$O$2500,1,Basicdata!$AI$2:$AI$2500,0))</f>
        <v/>
      </c>
      <c r="R85" t="str">
        <f>IF(O85="","",COUNTIFS(Basicdata!$B$2:$B$2500,2,Basicdata!$D$2:$D$2500,Crops!$B$5,Basicdata!$H$2:$H$2500,Crops!$M79,Basicdata!$O$2:$O$2500,2,Basicdata!$AI$2:$AI$2500,0))</f>
        <v/>
      </c>
      <c r="S85" t="str">
        <f>IF(O85="","",COUNTIFS(Basicdata!$B$2:$B$2500,2,Basicdata!$D$2:$D$2500,Crops!$B$5,Basicdata!$H$2:$H$2500,Crops!$M79,Basicdata!$O$2:$O$2500,3,Basicdata!$AI$2:$AI$2500,0))</f>
        <v/>
      </c>
      <c r="T85" t="str">
        <f>IF(O85="","",COUNTIFS(Basicdata!$B$2:$B$2500,2,Basicdata!$D$2:$D$2500,Crops!$B$5,Basicdata!$H$2:$H$2500,Crops!$M79,Basicdata!$O$2:$O$2500,4,Basicdata!$AI$2:$AI$2500,0))</f>
        <v/>
      </c>
      <c r="U85" t="str">
        <f>IF(O85="","",COUNTIFS(Basicdata!$B$2:$B$2500,2,Basicdata!$D$2:$D$2500,Crops!$B$5,Basicdata!$H$2:$H$2500,Crops!$M79,Basicdata!$O$2:$O$2500,5,Basicdata!$AI$2:$AI$2500,0))</f>
        <v/>
      </c>
      <c r="V85" s="1" t="str">
        <f>IF(O85="","",COUNTIFS(Basicdata!$B$2:$B$2500,2,Basicdata!$D$2:$D$2500,Crops!$B$5,Basicdata!$H$2:$H$2500,Crops!$M79,Basicdata!$N$2:$N$2500,3,Basicdata!$AI$2:$AI$2500,0))</f>
        <v/>
      </c>
      <c r="W85" s="1" t="str">
        <f t="shared" si="9"/>
        <v/>
      </c>
      <c r="X85" s="1" t="str">
        <f>IF(O85="","",COUNTIFS(Basicdata!$B$2:$B$2500,2,Basicdata!$D$2:$D$2500,Crops!$B$5,Basicdata!$H$2:$H$2500,Crops!$M79,Basicdata!$P$2:$P$2500,1,Basicdata!$Q$2:$Q$2500,1,Basicdata!$AI$2:$AI$2500,0))</f>
        <v/>
      </c>
      <c r="Y85" s="1" t="str">
        <f>IF(O85="","",COUNTIFS(Basicdata!$B$2:$B$2500,2,Basicdata!$D$2:$D$2500,Crops!$B$5,Basicdata!$H$2:$H$2500,Crops!$M79,Basicdata!$P$2:$P$2500,1,Basicdata!$Q$2:$Q$2500,0,Basicdata!$AI$2:$AI$2500,0))</f>
        <v/>
      </c>
      <c r="Z85" s="1" t="str">
        <f t="shared" si="10"/>
        <v/>
      </c>
      <c r="AA85" s="1" t="str">
        <f t="shared" si="11"/>
        <v/>
      </c>
    </row>
    <row r="86" spans="1:27" x14ac:dyDescent="0.3">
      <c r="A86" s="44" t="str">
        <f>IF(COUNTIFS(Basicdata!$B$2:$B$2500,1,Basicdata!$D$2:$D$2500,Crops!$B$5,Basicdata!$H$2:$H$2500,Crops!$M80,Basicdata!$AI$2:$AI$2500,0)&gt;0,Crops!$M80,"")</f>
        <v/>
      </c>
      <c r="B86" t="str">
        <f>IF(A86="","",COUNTIFS(Basicdata!$B$2:$B$2500,1,Basicdata!$D$2:$D$2500,Crops!$B$5,Basicdata!$H$2:$H$2500,Crops!$M80,Basicdata!$AI$2:$AI$2500,0))</f>
        <v/>
      </c>
      <c r="C86" t="str">
        <f>IF(A86="","",COUNTIFS(Basicdata!$B$2:$B$2500,1,Basicdata!$D$2:$D$2500,Crops!$B$5,Basicdata!$H$2:$H$2500,Crops!$M80,Basicdata!$O$2:$O$2500,1,Basicdata!$AI$2:$AI$2500,0))</f>
        <v/>
      </c>
      <c r="D86" t="str">
        <f>IF(A86="","",COUNTIFS(Basicdata!$B$2:$B$2500,1,Basicdata!$D$2:$D$2500,Crops!$B$5,Basicdata!$H$2:$H$2500,Crops!$M80,Basicdata!$O$2:$O$2500,2,Basicdata!$AI$2:$AI$2500,0))</f>
        <v/>
      </c>
      <c r="E86" t="str">
        <f>IF(A86="","",COUNTIFS(Basicdata!$B$2:$B$2500,1,Basicdata!$D$2:$D$2500,Crops!$B$5,Basicdata!$H$2:$H$2500,Crops!$M80,Basicdata!$O$2:$O$2500,3,Basicdata!$AI$2:$AI$2500,0))</f>
        <v/>
      </c>
      <c r="F86" t="str">
        <f>IF(A86="","",COUNTIFS(Basicdata!$B$2:$B$2500,1,Basicdata!$D$2:$D$2500,Crops!$B$5,Basicdata!$H$2:$H$2500,Crops!$M80,Basicdata!$O$2:$O$2500,4,Basicdata!$AI$2:$AI$2500,0))</f>
        <v/>
      </c>
      <c r="G86" t="str">
        <f>IF(A86="","",COUNTIFS(Basicdata!$B$2:$B$2500,1,Basicdata!$D$2:$D$2500,Crops!$B$5,Basicdata!$H$2:$H$2500,Crops!$M80,Basicdata!$O$2:$O$2500,5,Basicdata!$AI$2:$AI$2500,0))</f>
        <v/>
      </c>
      <c r="H86" s="1" t="str">
        <f>IF(A86="","",COUNTIFS(Basicdata!$B$2:$B$2500,1,Basicdata!$D$2:$D$2500,Crops!$B$5,Basicdata!$H$2:$H$2500,Crops!$M80,Basicdata!$N$2:$N$2500,3,Basicdata!$AI$2:$AI$2500,0))</f>
        <v/>
      </c>
      <c r="I86" s="1" t="str">
        <f t="shared" si="6"/>
        <v/>
      </c>
      <c r="J86" s="1" t="str">
        <f>IF(A86="","",COUNTIFS(Basicdata!$B$2:$B$2500,1,Basicdata!$D$2:$D$2500,Crops!$B$5,Basicdata!$H$2:$H$2500,Crops!$M80,Basicdata!$P$2:$P$2500,1,Basicdata!$Q$2:$Q$2500,1,Basicdata!$AI$2:$AI$2500,0))</f>
        <v/>
      </c>
      <c r="K86" s="1" t="str">
        <f>IF(A86="","",COUNTIFS(Basicdata!$B$2:$B$2500,1,Basicdata!$D$2:$D$2500,Crops!$B$5,Basicdata!$H$2:$H$2500,Crops!$M80,Basicdata!$P$2:$P$2500,1,Basicdata!$Q$2:$Q$2500,0,Basicdata!$AI$2:$AI$2500,0))</f>
        <v/>
      </c>
      <c r="L86" s="1" t="str">
        <f t="shared" si="7"/>
        <v/>
      </c>
      <c r="M86" s="1" t="str">
        <f t="shared" si="8"/>
        <v/>
      </c>
      <c r="O86" s="44" t="str">
        <f>IF(COUNTIFS(Basicdata!$B$2:$B$2500,2,Basicdata!$D$2:$D$2500,Crops!$B$5,Basicdata!$H$2:$H$2500,Crops!$M80,Basicdata!$AI$2:$AI$2500,0)&gt;0,Crops!$M80,"")</f>
        <v/>
      </c>
      <c r="P86" t="str">
        <f>IF(O86="","",COUNTIFS(Basicdata!$B$2:$B$2500,2,Basicdata!$D$2:$D$2500,Crops!$B$5,Basicdata!$H$2:$H$2500,Crops!$M80,Basicdata!$AI$2:$AI$2500,0))</f>
        <v/>
      </c>
      <c r="Q86" t="str">
        <f>IF(O86="","",COUNTIFS(Basicdata!$B$2:$B$2500,2,Basicdata!$D$2:$D$2500,Crops!$B$5,Basicdata!$H$2:$H$2500,Crops!$M80,Basicdata!$O$2:$O$2500,1,Basicdata!$AI$2:$AI$2500,0))</f>
        <v/>
      </c>
      <c r="R86" t="str">
        <f>IF(O86="","",COUNTIFS(Basicdata!$B$2:$B$2500,2,Basicdata!$D$2:$D$2500,Crops!$B$5,Basicdata!$H$2:$H$2500,Crops!$M80,Basicdata!$O$2:$O$2500,2,Basicdata!$AI$2:$AI$2500,0))</f>
        <v/>
      </c>
      <c r="S86" t="str">
        <f>IF(O86="","",COUNTIFS(Basicdata!$B$2:$B$2500,2,Basicdata!$D$2:$D$2500,Crops!$B$5,Basicdata!$H$2:$H$2500,Crops!$M80,Basicdata!$O$2:$O$2500,3,Basicdata!$AI$2:$AI$2500,0))</f>
        <v/>
      </c>
      <c r="T86" t="str">
        <f>IF(O86="","",COUNTIFS(Basicdata!$B$2:$B$2500,2,Basicdata!$D$2:$D$2500,Crops!$B$5,Basicdata!$H$2:$H$2500,Crops!$M80,Basicdata!$O$2:$O$2500,4,Basicdata!$AI$2:$AI$2500,0))</f>
        <v/>
      </c>
      <c r="U86" t="str">
        <f>IF(O86="","",COUNTIFS(Basicdata!$B$2:$B$2500,2,Basicdata!$D$2:$D$2500,Crops!$B$5,Basicdata!$H$2:$H$2500,Crops!$M80,Basicdata!$O$2:$O$2500,5,Basicdata!$AI$2:$AI$2500,0))</f>
        <v/>
      </c>
      <c r="V86" s="1" t="str">
        <f>IF(O86="","",COUNTIFS(Basicdata!$B$2:$B$2500,2,Basicdata!$D$2:$D$2500,Crops!$B$5,Basicdata!$H$2:$H$2500,Crops!$M80,Basicdata!$N$2:$N$2500,3,Basicdata!$AI$2:$AI$2500,0))</f>
        <v/>
      </c>
      <c r="W86" s="1" t="str">
        <f t="shared" si="9"/>
        <v/>
      </c>
      <c r="X86" s="1" t="str">
        <f>IF(O86="","",COUNTIFS(Basicdata!$B$2:$B$2500,2,Basicdata!$D$2:$D$2500,Crops!$B$5,Basicdata!$H$2:$H$2500,Crops!$M80,Basicdata!$P$2:$P$2500,1,Basicdata!$Q$2:$Q$2500,1,Basicdata!$AI$2:$AI$2500,0))</f>
        <v/>
      </c>
      <c r="Y86" s="1" t="str">
        <f>IF(O86="","",COUNTIFS(Basicdata!$B$2:$B$2500,2,Basicdata!$D$2:$D$2500,Crops!$B$5,Basicdata!$H$2:$H$2500,Crops!$M80,Basicdata!$P$2:$P$2500,1,Basicdata!$Q$2:$Q$2500,0,Basicdata!$AI$2:$AI$2500,0))</f>
        <v/>
      </c>
      <c r="Z86" s="1" t="str">
        <f t="shared" si="10"/>
        <v/>
      </c>
      <c r="AA86" s="1" t="str">
        <f t="shared" si="11"/>
        <v/>
      </c>
    </row>
    <row r="87" spans="1:27" x14ac:dyDescent="0.3">
      <c r="A87" s="44" t="str">
        <f>IF(COUNTIFS(Basicdata!$B$2:$B$2500,1,Basicdata!$D$2:$D$2500,Crops!$B$5,Basicdata!$H$2:$H$2500,Crops!$M81,Basicdata!$AI$2:$AI$2500,0)&gt;0,Crops!$M81,"")</f>
        <v/>
      </c>
      <c r="B87" t="str">
        <f>IF(A87="","",COUNTIFS(Basicdata!$B$2:$B$2500,1,Basicdata!$D$2:$D$2500,Crops!$B$5,Basicdata!$H$2:$H$2500,Crops!$M81,Basicdata!$AI$2:$AI$2500,0))</f>
        <v/>
      </c>
      <c r="C87" t="str">
        <f>IF(A87="","",COUNTIFS(Basicdata!$B$2:$B$2500,1,Basicdata!$D$2:$D$2500,Crops!$B$5,Basicdata!$H$2:$H$2500,Crops!$M81,Basicdata!$O$2:$O$2500,1,Basicdata!$AI$2:$AI$2500,0))</f>
        <v/>
      </c>
      <c r="D87" t="str">
        <f>IF(A87="","",COUNTIFS(Basicdata!$B$2:$B$2500,1,Basicdata!$D$2:$D$2500,Crops!$B$5,Basicdata!$H$2:$H$2500,Crops!$M81,Basicdata!$O$2:$O$2500,2,Basicdata!$AI$2:$AI$2500,0))</f>
        <v/>
      </c>
      <c r="E87" t="str">
        <f>IF(A87="","",COUNTIFS(Basicdata!$B$2:$B$2500,1,Basicdata!$D$2:$D$2500,Crops!$B$5,Basicdata!$H$2:$H$2500,Crops!$M81,Basicdata!$O$2:$O$2500,3,Basicdata!$AI$2:$AI$2500,0))</f>
        <v/>
      </c>
      <c r="F87" t="str">
        <f>IF(A87="","",COUNTIFS(Basicdata!$B$2:$B$2500,1,Basicdata!$D$2:$D$2500,Crops!$B$5,Basicdata!$H$2:$H$2500,Crops!$M81,Basicdata!$O$2:$O$2500,4,Basicdata!$AI$2:$AI$2500,0))</f>
        <v/>
      </c>
      <c r="G87" t="str">
        <f>IF(A87="","",COUNTIFS(Basicdata!$B$2:$B$2500,1,Basicdata!$D$2:$D$2500,Crops!$B$5,Basicdata!$H$2:$H$2500,Crops!$M81,Basicdata!$O$2:$O$2500,5,Basicdata!$AI$2:$AI$2500,0))</f>
        <v/>
      </c>
      <c r="H87" s="1" t="str">
        <f>IF(A87="","",COUNTIFS(Basicdata!$B$2:$B$2500,1,Basicdata!$D$2:$D$2500,Crops!$B$5,Basicdata!$H$2:$H$2500,Crops!$M81,Basicdata!$N$2:$N$2500,3,Basicdata!$AI$2:$AI$2500,0))</f>
        <v/>
      </c>
      <c r="I87" s="1" t="str">
        <f t="shared" si="6"/>
        <v/>
      </c>
      <c r="J87" s="1" t="str">
        <f>IF(A87="","",COUNTIFS(Basicdata!$B$2:$B$2500,1,Basicdata!$D$2:$D$2500,Crops!$B$5,Basicdata!$H$2:$H$2500,Crops!$M81,Basicdata!$P$2:$P$2500,1,Basicdata!$Q$2:$Q$2500,1,Basicdata!$AI$2:$AI$2500,0))</f>
        <v/>
      </c>
      <c r="K87" s="1" t="str">
        <f>IF(A87="","",COUNTIFS(Basicdata!$B$2:$B$2500,1,Basicdata!$D$2:$D$2500,Crops!$B$5,Basicdata!$H$2:$H$2500,Crops!$M81,Basicdata!$P$2:$P$2500,1,Basicdata!$Q$2:$Q$2500,0,Basicdata!$AI$2:$AI$2500,0))</f>
        <v/>
      </c>
      <c r="L87" s="1" t="str">
        <f t="shared" si="7"/>
        <v/>
      </c>
      <c r="M87" s="1" t="str">
        <f t="shared" si="8"/>
        <v/>
      </c>
      <c r="O87" s="44" t="str">
        <f>IF(COUNTIFS(Basicdata!$B$2:$B$2500,2,Basicdata!$D$2:$D$2500,Crops!$B$5,Basicdata!$H$2:$H$2500,Crops!$M81,Basicdata!$AI$2:$AI$2500,0)&gt;0,Crops!$M81,"")</f>
        <v/>
      </c>
      <c r="P87" t="str">
        <f>IF(O87="","",COUNTIFS(Basicdata!$B$2:$B$2500,2,Basicdata!$D$2:$D$2500,Crops!$B$5,Basicdata!$H$2:$H$2500,Crops!$M81,Basicdata!$AI$2:$AI$2500,0))</f>
        <v/>
      </c>
      <c r="Q87" t="str">
        <f>IF(O87="","",COUNTIFS(Basicdata!$B$2:$B$2500,2,Basicdata!$D$2:$D$2500,Crops!$B$5,Basicdata!$H$2:$H$2500,Crops!$M81,Basicdata!$O$2:$O$2500,1,Basicdata!$AI$2:$AI$2500,0))</f>
        <v/>
      </c>
      <c r="R87" t="str">
        <f>IF(O87="","",COUNTIFS(Basicdata!$B$2:$B$2500,2,Basicdata!$D$2:$D$2500,Crops!$B$5,Basicdata!$H$2:$H$2500,Crops!$M81,Basicdata!$O$2:$O$2500,2,Basicdata!$AI$2:$AI$2500,0))</f>
        <v/>
      </c>
      <c r="S87" t="str">
        <f>IF(O87="","",COUNTIFS(Basicdata!$B$2:$B$2500,2,Basicdata!$D$2:$D$2500,Crops!$B$5,Basicdata!$H$2:$H$2500,Crops!$M81,Basicdata!$O$2:$O$2500,3,Basicdata!$AI$2:$AI$2500,0))</f>
        <v/>
      </c>
      <c r="T87" t="str">
        <f>IF(O87="","",COUNTIFS(Basicdata!$B$2:$B$2500,2,Basicdata!$D$2:$D$2500,Crops!$B$5,Basicdata!$H$2:$H$2500,Crops!$M81,Basicdata!$O$2:$O$2500,4,Basicdata!$AI$2:$AI$2500,0))</f>
        <v/>
      </c>
      <c r="U87" t="str">
        <f>IF(O87="","",COUNTIFS(Basicdata!$B$2:$B$2500,2,Basicdata!$D$2:$D$2500,Crops!$B$5,Basicdata!$H$2:$H$2500,Crops!$M81,Basicdata!$O$2:$O$2500,5,Basicdata!$AI$2:$AI$2500,0))</f>
        <v/>
      </c>
      <c r="V87" s="1" t="str">
        <f>IF(O87="","",COUNTIFS(Basicdata!$B$2:$B$2500,2,Basicdata!$D$2:$D$2500,Crops!$B$5,Basicdata!$H$2:$H$2500,Crops!$M81,Basicdata!$N$2:$N$2500,3,Basicdata!$AI$2:$AI$2500,0))</f>
        <v/>
      </c>
      <c r="W87" s="1" t="str">
        <f t="shared" si="9"/>
        <v/>
      </c>
      <c r="X87" s="1" t="str">
        <f>IF(O87="","",COUNTIFS(Basicdata!$B$2:$B$2500,2,Basicdata!$D$2:$D$2500,Crops!$B$5,Basicdata!$H$2:$H$2500,Crops!$M81,Basicdata!$P$2:$P$2500,1,Basicdata!$Q$2:$Q$2500,1,Basicdata!$AI$2:$AI$2500,0))</f>
        <v/>
      </c>
      <c r="Y87" s="1" t="str">
        <f>IF(O87="","",COUNTIFS(Basicdata!$B$2:$B$2500,2,Basicdata!$D$2:$D$2500,Crops!$B$5,Basicdata!$H$2:$H$2500,Crops!$M81,Basicdata!$P$2:$P$2500,1,Basicdata!$Q$2:$Q$2500,0,Basicdata!$AI$2:$AI$2500,0))</f>
        <v/>
      </c>
      <c r="Z87" s="1" t="str">
        <f t="shared" si="10"/>
        <v/>
      </c>
      <c r="AA87" s="1" t="str">
        <f t="shared" si="11"/>
        <v/>
      </c>
    </row>
    <row r="88" spans="1:27" x14ac:dyDescent="0.3">
      <c r="A88" s="44" t="str">
        <f>IF(COUNTIFS(Basicdata!$B$2:$B$2500,1,Basicdata!$D$2:$D$2500,Crops!$B$5,Basicdata!$H$2:$H$2500,Crops!$M82,Basicdata!$AI$2:$AI$2500,0)&gt;0,Crops!$M82,"")</f>
        <v/>
      </c>
      <c r="B88" t="str">
        <f>IF(A88="","",COUNTIFS(Basicdata!$B$2:$B$2500,1,Basicdata!$D$2:$D$2500,Crops!$B$5,Basicdata!$H$2:$H$2500,Crops!$M82,Basicdata!$AI$2:$AI$2500,0))</f>
        <v/>
      </c>
      <c r="C88" t="str">
        <f>IF(A88="","",COUNTIFS(Basicdata!$B$2:$B$2500,1,Basicdata!$D$2:$D$2500,Crops!$B$5,Basicdata!$H$2:$H$2500,Crops!$M82,Basicdata!$O$2:$O$2500,1,Basicdata!$AI$2:$AI$2500,0))</f>
        <v/>
      </c>
      <c r="D88" t="str">
        <f>IF(A88="","",COUNTIFS(Basicdata!$B$2:$B$2500,1,Basicdata!$D$2:$D$2500,Crops!$B$5,Basicdata!$H$2:$H$2500,Crops!$M82,Basicdata!$O$2:$O$2500,2,Basicdata!$AI$2:$AI$2500,0))</f>
        <v/>
      </c>
      <c r="E88" t="str">
        <f>IF(A88="","",COUNTIFS(Basicdata!$B$2:$B$2500,1,Basicdata!$D$2:$D$2500,Crops!$B$5,Basicdata!$H$2:$H$2500,Crops!$M82,Basicdata!$O$2:$O$2500,3,Basicdata!$AI$2:$AI$2500,0))</f>
        <v/>
      </c>
      <c r="F88" t="str">
        <f>IF(A88="","",COUNTIFS(Basicdata!$B$2:$B$2500,1,Basicdata!$D$2:$D$2500,Crops!$B$5,Basicdata!$H$2:$H$2500,Crops!$M82,Basicdata!$O$2:$O$2500,4,Basicdata!$AI$2:$AI$2500,0))</f>
        <v/>
      </c>
      <c r="G88" t="str">
        <f>IF(A88="","",COUNTIFS(Basicdata!$B$2:$B$2500,1,Basicdata!$D$2:$D$2500,Crops!$B$5,Basicdata!$H$2:$H$2500,Crops!$M82,Basicdata!$O$2:$O$2500,5,Basicdata!$AI$2:$AI$2500,0))</f>
        <v/>
      </c>
      <c r="H88" s="1" t="str">
        <f>IF(A88="","",COUNTIFS(Basicdata!$B$2:$B$2500,1,Basicdata!$D$2:$D$2500,Crops!$B$5,Basicdata!$H$2:$H$2500,Crops!$M82,Basicdata!$N$2:$N$2500,3,Basicdata!$AI$2:$AI$2500,0))</f>
        <v/>
      </c>
      <c r="I88" s="1" t="str">
        <f t="shared" si="6"/>
        <v/>
      </c>
      <c r="J88" s="1" t="str">
        <f>IF(A88="","",COUNTIFS(Basicdata!$B$2:$B$2500,1,Basicdata!$D$2:$D$2500,Crops!$B$5,Basicdata!$H$2:$H$2500,Crops!$M82,Basicdata!$P$2:$P$2500,1,Basicdata!$Q$2:$Q$2500,1,Basicdata!$AI$2:$AI$2500,0))</f>
        <v/>
      </c>
      <c r="K88" s="1" t="str">
        <f>IF(A88="","",COUNTIFS(Basicdata!$B$2:$B$2500,1,Basicdata!$D$2:$D$2500,Crops!$B$5,Basicdata!$H$2:$H$2500,Crops!$M82,Basicdata!$P$2:$P$2500,1,Basicdata!$Q$2:$Q$2500,0,Basicdata!$AI$2:$AI$2500,0))</f>
        <v/>
      </c>
      <c r="L88" s="1" t="str">
        <f t="shared" si="7"/>
        <v/>
      </c>
      <c r="M88" s="1" t="str">
        <f t="shared" si="8"/>
        <v/>
      </c>
      <c r="O88" s="44" t="str">
        <f>IF(COUNTIFS(Basicdata!$B$2:$B$2500,2,Basicdata!$D$2:$D$2500,Crops!$B$5,Basicdata!$H$2:$H$2500,Crops!$M82,Basicdata!$AI$2:$AI$2500,0)&gt;0,Crops!$M82,"")</f>
        <v/>
      </c>
      <c r="P88" t="str">
        <f>IF(O88="","",COUNTIFS(Basicdata!$B$2:$B$2500,2,Basicdata!$D$2:$D$2500,Crops!$B$5,Basicdata!$H$2:$H$2500,Crops!$M82,Basicdata!$AI$2:$AI$2500,0))</f>
        <v/>
      </c>
      <c r="Q88" t="str">
        <f>IF(O88="","",COUNTIFS(Basicdata!$B$2:$B$2500,2,Basicdata!$D$2:$D$2500,Crops!$B$5,Basicdata!$H$2:$H$2500,Crops!$M82,Basicdata!$O$2:$O$2500,1,Basicdata!$AI$2:$AI$2500,0))</f>
        <v/>
      </c>
      <c r="R88" t="str">
        <f>IF(O88="","",COUNTIFS(Basicdata!$B$2:$B$2500,2,Basicdata!$D$2:$D$2500,Crops!$B$5,Basicdata!$H$2:$H$2500,Crops!$M82,Basicdata!$O$2:$O$2500,2,Basicdata!$AI$2:$AI$2500,0))</f>
        <v/>
      </c>
      <c r="S88" t="str">
        <f>IF(O88="","",COUNTIFS(Basicdata!$B$2:$B$2500,2,Basicdata!$D$2:$D$2500,Crops!$B$5,Basicdata!$H$2:$H$2500,Crops!$M82,Basicdata!$O$2:$O$2500,3,Basicdata!$AI$2:$AI$2500,0))</f>
        <v/>
      </c>
      <c r="T88" t="str">
        <f>IF(O88="","",COUNTIFS(Basicdata!$B$2:$B$2500,2,Basicdata!$D$2:$D$2500,Crops!$B$5,Basicdata!$H$2:$H$2500,Crops!$M82,Basicdata!$O$2:$O$2500,4,Basicdata!$AI$2:$AI$2500,0))</f>
        <v/>
      </c>
      <c r="U88" t="str">
        <f>IF(O88="","",COUNTIFS(Basicdata!$B$2:$B$2500,2,Basicdata!$D$2:$D$2500,Crops!$B$5,Basicdata!$H$2:$H$2500,Crops!$M82,Basicdata!$O$2:$O$2500,5,Basicdata!$AI$2:$AI$2500,0))</f>
        <v/>
      </c>
      <c r="V88" s="1" t="str">
        <f>IF(O88="","",COUNTIFS(Basicdata!$B$2:$B$2500,2,Basicdata!$D$2:$D$2500,Crops!$B$5,Basicdata!$H$2:$H$2500,Crops!$M82,Basicdata!$N$2:$N$2500,3,Basicdata!$AI$2:$AI$2500,0))</f>
        <v/>
      </c>
      <c r="W88" s="1" t="str">
        <f t="shared" si="9"/>
        <v/>
      </c>
      <c r="X88" s="1" t="str">
        <f>IF(O88="","",COUNTIFS(Basicdata!$B$2:$B$2500,2,Basicdata!$D$2:$D$2500,Crops!$B$5,Basicdata!$H$2:$H$2500,Crops!$M82,Basicdata!$P$2:$P$2500,1,Basicdata!$Q$2:$Q$2500,1,Basicdata!$AI$2:$AI$2500,0))</f>
        <v/>
      </c>
      <c r="Y88" s="1" t="str">
        <f>IF(O88="","",COUNTIFS(Basicdata!$B$2:$B$2500,2,Basicdata!$D$2:$D$2500,Crops!$B$5,Basicdata!$H$2:$H$2500,Crops!$M82,Basicdata!$P$2:$P$2500,1,Basicdata!$Q$2:$Q$2500,0,Basicdata!$AI$2:$AI$2500,0))</f>
        <v/>
      </c>
      <c r="Z88" s="1" t="str">
        <f t="shared" si="10"/>
        <v/>
      </c>
      <c r="AA88" s="1" t="str">
        <f t="shared" si="11"/>
        <v/>
      </c>
    </row>
    <row r="89" spans="1:27" x14ac:dyDescent="0.3">
      <c r="A89" s="44" t="str">
        <f>IF(COUNTIFS(Basicdata!$B$2:$B$2500,1,Basicdata!$D$2:$D$2500,Crops!$B$5,Basicdata!$H$2:$H$2500,Crops!$M83,Basicdata!$AI$2:$AI$2500,0)&gt;0,Crops!$M83,"")</f>
        <v/>
      </c>
      <c r="B89" t="str">
        <f>IF(A89="","",COUNTIFS(Basicdata!$B$2:$B$2500,1,Basicdata!$D$2:$D$2500,Crops!$B$5,Basicdata!$H$2:$H$2500,Crops!$M83,Basicdata!$AI$2:$AI$2500,0))</f>
        <v/>
      </c>
      <c r="C89" t="str">
        <f>IF(A89="","",COUNTIFS(Basicdata!$B$2:$B$2500,1,Basicdata!$D$2:$D$2500,Crops!$B$5,Basicdata!$H$2:$H$2500,Crops!$M83,Basicdata!$O$2:$O$2500,1,Basicdata!$AI$2:$AI$2500,0))</f>
        <v/>
      </c>
      <c r="D89" t="str">
        <f>IF(A89="","",COUNTIFS(Basicdata!$B$2:$B$2500,1,Basicdata!$D$2:$D$2500,Crops!$B$5,Basicdata!$H$2:$H$2500,Crops!$M83,Basicdata!$O$2:$O$2500,2,Basicdata!$AI$2:$AI$2500,0))</f>
        <v/>
      </c>
      <c r="E89" t="str">
        <f>IF(A89="","",COUNTIFS(Basicdata!$B$2:$B$2500,1,Basicdata!$D$2:$D$2500,Crops!$B$5,Basicdata!$H$2:$H$2500,Crops!$M83,Basicdata!$O$2:$O$2500,3,Basicdata!$AI$2:$AI$2500,0))</f>
        <v/>
      </c>
      <c r="F89" t="str">
        <f>IF(A89="","",COUNTIFS(Basicdata!$B$2:$B$2500,1,Basicdata!$D$2:$D$2500,Crops!$B$5,Basicdata!$H$2:$H$2500,Crops!$M83,Basicdata!$O$2:$O$2500,4,Basicdata!$AI$2:$AI$2500,0))</f>
        <v/>
      </c>
      <c r="G89" t="str">
        <f>IF(A89="","",COUNTIFS(Basicdata!$B$2:$B$2500,1,Basicdata!$D$2:$D$2500,Crops!$B$5,Basicdata!$H$2:$H$2500,Crops!$M83,Basicdata!$O$2:$O$2500,5,Basicdata!$AI$2:$AI$2500,0))</f>
        <v/>
      </c>
      <c r="H89" s="1" t="str">
        <f>IF(A89="","",COUNTIFS(Basicdata!$B$2:$B$2500,1,Basicdata!$D$2:$D$2500,Crops!$B$5,Basicdata!$H$2:$H$2500,Crops!$M83,Basicdata!$N$2:$N$2500,3,Basicdata!$AI$2:$AI$2500,0))</f>
        <v/>
      </c>
      <c r="I89" s="1" t="str">
        <f t="shared" si="6"/>
        <v/>
      </c>
      <c r="J89" s="1" t="str">
        <f>IF(A89="","",COUNTIFS(Basicdata!$B$2:$B$2500,1,Basicdata!$D$2:$D$2500,Crops!$B$5,Basicdata!$H$2:$H$2500,Crops!$M83,Basicdata!$P$2:$P$2500,1,Basicdata!$Q$2:$Q$2500,1,Basicdata!$AI$2:$AI$2500,0))</f>
        <v/>
      </c>
      <c r="K89" s="1" t="str">
        <f>IF(A89="","",COUNTIFS(Basicdata!$B$2:$B$2500,1,Basicdata!$D$2:$D$2500,Crops!$B$5,Basicdata!$H$2:$H$2500,Crops!$M83,Basicdata!$P$2:$P$2500,1,Basicdata!$Q$2:$Q$2500,0,Basicdata!$AI$2:$AI$2500,0))</f>
        <v/>
      </c>
      <c r="L89" s="1" t="str">
        <f t="shared" si="7"/>
        <v/>
      </c>
      <c r="M89" s="1" t="str">
        <f t="shared" si="8"/>
        <v/>
      </c>
      <c r="O89" s="44" t="str">
        <f>IF(COUNTIFS(Basicdata!$B$2:$B$2500,2,Basicdata!$D$2:$D$2500,Crops!$B$5,Basicdata!$H$2:$H$2500,Crops!$M83,Basicdata!$AI$2:$AI$2500,0)&gt;0,Crops!$M83,"")</f>
        <v/>
      </c>
      <c r="P89" t="str">
        <f>IF(O89="","",COUNTIFS(Basicdata!$B$2:$B$2500,2,Basicdata!$D$2:$D$2500,Crops!$B$5,Basicdata!$H$2:$H$2500,Crops!$M83,Basicdata!$AI$2:$AI$2500,0))</f>
        <v/>
      </c>
      <c r="Q89" t="str">
        <f>IF(O89="","",COUNTIFS(Basicdata!$B$2:$B$2500,2,Basicdata!$D$2:$D$2500,Crops!$B$5,Basicdata!$H$2:$H$2500,Crops!$M83,Basicdata!$O$2:$O$2500,1,Basicdata!$AI$2:$AI$2500,0))</f>
        <v/>
      </c>
      <c r="R89" t="str">
        <f>IF(O89="","",COUNTIFS(Basicdata!$B$2:$B$2500,2,Basicdata!$D$2:$D$2500,Crops!$B$5,Basicdata!$H$2:$H$2500,Crops!$M83,Basicdata!$O$2:$O$2500,2,Basicdata!$AI$2:$AI$2500,0))</f>
        <v/>
      </c>
      <c r="S89" t="str">
        <f>IF(O89="","",COUNTIFS(Basicdata!$B$2:$B$2500,2,Basicdata!$D$2:$D$2500,Crops!$B$5,Basicdata!$H$2:$H$2500,Crops!$M83,Basicdata!$O$2:$O$2500,3,Basicdata!$AI$2:$AI$2500,0))</f>
        <v/>
      </c>
      <c r="T89" t="str">
        <f>IF(O89="","",COUNTIFS(Basicdata!$B$2:$B$2500,2,Basicdata!$D$2:$D$2500,Crops!$B$5,Basicdata!$H$2:$H$2500,Crops!$M83,Basicdata!$O$2:$O$2500,4,Basicdata!$AI$2:$AI$2500,0))</f>
        <v/>
      </c>
      <c r="U89" t="str">
        <f>IF(O89="","",COUNTIFS(Basicdata!$B$2:$B$2500,2,Basicdata!$D$2:$D$2500,Crops!$B$5,Basicdata!$H$2:$H$2500,Crops!$M83,Basicdata!$O$2:$O$2500,5,Basicdata!$AI$2:$AI$2500,0))</f>
        <v/>
      </c>
      <c r="V89" s="1" t="str">
        <f>IF(O89="","",COUNTIFS(Basicdata!$B$2:$B$2500,2,Basicdata!$D$2:$D$2500,Crops!$B$5,Basicdata!$H$2:$H$2500,Crops!$M83,Basicdata!$N$2:$N$2500,3,Basicdata!$AI$2:$AI$2500,0))</f>
        <v/>
      </c>
      <c r="W89" s="1" t="str">
        <f t="shared" si="9"/>
        <v/>
      </c>
      <c r="X89" s="1" t="str">
        <f>IF(O89="","",COUNTIFS(Basicdata!$B$2:$B$2500,2,Basicdata!$D$2:$D$2500,Crops!$B$5,Basicdata!$H$2:$H$2500,Crops!$M83,Basicdata!$P$2:$P$2500,1,Basicdata!$Q$2:$Q$2500,1,Basicdata!$AI$2:$AI$2500,0))</f>
        <v/>
      </c>
      <c r="Y89" s="1" t="str">
        <f>IF(O89="","",COUNTIFS(Basicdata!$B$2:$B$2500,2,Basicdata!$D$2:$D$2500,Crops!$B$5,Basicdata!$H$2:$H$2500,Crops!$M83,Basicdata!$P$2:$P$2500,1,Basicdata!$Q$2:$Q$2500,0,Basicdata!$AI$2:$AI$2500,0))</f>
        <v/>
      </c>
      <c r="Z89" s="1" t="str">
        <f t="shared" si="10"/>
        <v/>
      </c>
      <c r="AA89" s="1" t="str">
        <f t="shared" si="11"/>
        <v/>
      </c>
    </row>
    <row r="90" spans="1:27" x14ac:dyDescent="0.3">
      <c r="A90" s="44" t="str">
        <f>IF(COUNTIFS(Basicdata!$B$2:$B$2500,1,Basicdata!$D$2:$D$2500,Crops!$B$5,Basicdata!$H$2:$H$2500,Crops!$M84,Basicdata!$AI$2:$AI$2500,0)&gt;0,Crops!$M84,"")</f>
        <v/>
      </c>
      <c r="B90" t="str">
        <f>IF(A90="","",COUNTIFS(Basicdata!$B$2:$B$2500,1,Basicdata!$D$2:$D$2500,Crops!$B$5,Basicdata!$H$2:$H$2500,Crops!$M84,Basicdata!$AI$2:$AI$2500,0))</f>
        <v/>
      </c>
      <c r="C90" t="str">
        <f>IF(A90="","",COUNTIFS(Basicdata!$B$2:$B$2500,1,Basicdata!$D$2:$D$2500,Crops!$B$5,Basicdata!$H$2:$H$2500,Crops!$M84,Basicdata!$O$2:$O$2500,1,Basicdata!$AI$2:$AI$2500,0))</f>
        <v/>
      </c>
      <c r="D90" t="str">
        <f>IF(A90="","",COUNTIFS(Basicdata!$B$2:$B$2500,1,Basicdata!$D$2:$D$2500,Crops!$B$5,Basicdata!$H$2:$H$2500,Crops!$M84,Basicdata!$O$2:$O$2500,2,Basicdata!$AI$2:$AI$2500,0))</f>
        <v/>
      </c>
      <c r="E90" t="str">
        <f>IF(A90="","",COUNTIFS(Basicdata!$B$2:$B$2500,1,Basicdata!$D$2:$D$2500,Crops!$B$5,Basicdata!$H$2:$H$2500,Crops!$M84,Basicdata!$O$2:$O$2500,3,Basicdata!$AI$2:$AI$2500,0))</f>
        <v/>
      </c>
      <c r="F90" t="str">
        <f>IF(A90="","",COUNTIFS(Basicdata!$B$2:$B$2500,1,Basicdata!$D$2:$D$2500,Crops!$B$5,Basicdata!$H$2:$H$2500,Crops!$M84,Basicdata!$O$2:$O$2500,4,Basicdata!$AI$2:$AI$2500,0))</f>
        <v/>
      </c>
      <c r="G90" t="str">
        <f>IF(A90="","",COUNTIFS(Basicdata!$B$2:$B$2500,1,Basicdata!$D$2:$D$2500,Crops!$B$5,Basicdata!$H$2:$H$2500,Crops!$M84,Basicdata!$O$2:$O$2500,5,Basicdata!$AI$2:$AI$2500,0))</f>
        <v/>
      </c>
      <c r="H90" s="1" t="str">
        <f>IF(A90="","",COUNTIFS(Basicdata!$B$2:$B$2500,1,Basicdata!$D$2:$D$2500,Crops!$B$5,Basicdata!$H$2:$H$2500,Crops!$M84,Basicdata!$N$2:$N$2500,3,Basicdata!$AI$2:$AI$2500,0))</f>
        <v/>
      </c>
      <c r="I90" s="1" t="str">
        <f t="shared" si="6"/>
        <v/>
      </c>
      <c r="J90" s="1" t="str">
        <f>IF(A90="","",COUNTIFS(Basicdata!$B$2:$B$2500,1,Basicdata!$D$2:$D$2500,Crops!$B$5,Basicdata!$H$2:$H$2500,Crops!$M84,Basicdata!$P$2:$P$2500,1,Basicdata!$Q$2:$Q$2500,1,Basicdata!$AI$2:$AI$2500,0))</f>
        <v/>
      </c>
      <c r="K90" s="1" t="str">
        <f>IF(A90="","",COUNTIFS(Basicdata!$B$2:$B$2500,1,Basicdata!$D$2:$D$2500,Crops!$B$5,Basicdata!$H$2:$H$2500,Crops!$M84,Basicdata!$P$2:$P$2500,1,Basicdata!$Q$2:$Q$2500,0,Basicdata!$AI$2:$AI$2500,0))</f>
        <v/>
      </c>
      <c r="L90" s="1" t="str">
        <f t="shared" si="7"/>
        <v/>
      </c>
      <c r="M90" s="1" t="str">
        <f t="shared" si="8"/>
        <v/>
      </c>
      <c r="O90" s="44" t="str">
        <f>IF(COUNTIFS(Basicdata!$B$2:$B$2500,2,Basicdata!$D$2:$D$2500,Crops!$B$5,Basicdata!$H$2:$H$2500,Crops!$M84,Basicdata!$AI$2:$AI$2500,0)&gt;0,Crops!$M84,"")</f>
        <v/>
      </c>
      <c r="P90" t="str">
        <f>IF(O90="","",COUNTIFS(Basicdata!$B$2:$B$2500,2,Basicdata!$D$2:$D$2500,Crops!$B$5,Basicdata!$H$2:$H$2500,Crops!$M84,Basicdata!$AI$2:$AI$2500,0))</f>
        <v/>
      </c>
      <c r="Q90" t="str">
        <f>IF(O90="","",COUNTIFS(Basicdata!$B$2:$B$2500,2,Basicdata!$D$2:$D$2500,Crops!$B$5,Basicdata!$H$2:$H$2500,Crops!$M84,Basicdata!$O$2:$O$2500,1,Basicdata!$AI$2:$AI$2500,0))</f>
        <v/>
      </c>
      <c r="R90" t="str">
        <f>IF(O90="","",COUNTIFS(Basicdata!$B$2:$B$2500,2,Basicdata!$D$2:$D$2500,Crops!$B$5,Basicdata!$H$2:$H$2500,Crops!$M84,Basicdata!$O$2:$O$2500,2,Basicdata!$AI$2:$AI$2500,0))</f>
        <v/>
      </c>
      <c r="S90" t="str">
        <f>IF(O90="","",COUNTIFS(Basicdata!$B$2:$B$2500,2,Basicdata!$D$2:$D$2500,Crops!$B$5,Basicdata!$H$2:$H$2500,Crops!$M84,Basicdata!$O$2:$O$2500,3,Basicdata!$AI$2:$AI$2500,0))</f>
        <v/>
      </c>
      <c r="T90" t="str">
        <f>IF(O90="","",COUNTIFS(Basicdata!$B$2:$B$2500,2,Basicdata!$D$2:$D$2500,Crops!$B$5,Basicdata!$H$2:$H$2500,Crops!$M84,Basicdata!$O$2:$O$2500,4,Basicdata!$AI$2:$AI$2500,0))</f>
        <v/>
      </c>
      <c r="U90" t="str">
        <f>IF(O90="","",COUNTIFS(Basicdata!$B$2:$B$2500,2,Basicdata!$D$2:$D$2500,Crops!$B$5,Basicdata!$H$2:$H$2500,Crops!$M84,Basicdata!$O$2:$O$2500,5,Basicdata!$AI$2:$AI$2500,0))</f>
        <v/>
      </c>
      <c r="V90" s="1" t="str">
        <f>IF(O90="","",COUNTIFS(Basicdata!$B$2:$B$2500,2,Basicdata!$D$2:$D$2500,Crops!$B$5,Basicdata!$H$2:$H$2500,Crops!$M84,Basicdata!$N$2:$N$2500,3,Basicdata!$AI$2:$AI$2500,0))</f>
        <v/>
      </c>
      <c r="W90" s="1" t="str">
        <f t="shared" si="9"/>
        <v/>
      </c>
      <c r="X90" s="1" t="str">
        <f>IF(O90="","",COUNTIFS(Basicdata!$B$2:$B$2500,2,Basicdata!$D$2:$D$2500,Crops!$B$5,Basicdata!$H$2:$H$2500,Crops!$M84,Basicdata!$P$2:$P$2500,1,Basicdata!$Q$2:$Q$2500,1,Basicdata!$AI$2:$AI$2500,0))</f>
        <v/>
      </c>
      <c r="Y90" s="1" t="str">
        <f>IF(O90="","",COUNTIFS(Basicdata!$B$2:$B$2500,2,Basicdata!$D$2:$D$2500,Crops!$B$5,Basicdata!$H$2:$H$2500,Crops!$M84,Basicdata!$P$2:$P$2500,1,Basicdata!$Q$2:$Q$2500,0,Basicdata!$AI$2:$AI$2500,0))</f>
        <v/>
      </c>
      <c r="Z90" s="1" t="str">
        <f t="shared" si="10"/>
        <v/>
      </c>
      <c r="AA90" s="1" t="str">
        <f t="shared" si="11"/>
        <v/>
      </c>
    </row>
    <row r="91" spans="1:27" x14ac:dyDescent="0.3">
      <c r="A91" s="44" t="str">
        <f>IF(COUNTIFS(Basicdata!$B$2:$B$2500,1,Basicdata!$D$2:$D$2500,Crops!$B$5,Basicdata!$H$2:$H$2500,Crops!$M85,Basicdata!$AI$2:$AI$2500,0)&gt;0,Crops!$M85,"")</f>
        <v/>
      </c>
      <c r="B91" t="str">
        <f>IF(A91="","",COUNTIFS(Basicdata!$B$2:$B$2500,1,Basicdata!$D$2:$D$2500,Crops!$B$5,Basicdata!$H$2:$H$2500,Crops!$M85,Basicdata!$AI$2:$AI$2500,0))</f>
        <v/>
      </c>
      <c r="C91" t="str">
        <f>IF(A91="","",COUNTIFS(Basicdata!$B$2:$B$2500,1,Basicdata!$D$2:$D$2500,Crops!$B$5,Basicdata!$H$2:$H$2500,Crops!$M85,Basicdata!$O$2:$O$2500,1,Basicdata!$AI$2:$AI$2500,0))</f>
        <v/>
      </c>
      <c r="D91" t="str">
        <f>IF(A91="","",COUNTIFS(Basicdata!$B$2:$B$2500,1,Basicdata!$D$2:$D$2500,Crops!$B$5,Basicdata!$H$2:$H$2500,Crops!$M85,Basicdata!$O$2:$O$2500,2,Basicdata!$AI$2:$AI$2500,0))</f>
        <v/>
      </c>
      <c r="E91" t="str">
        <f>IF(A91="","",COUNTIFS(Basicdata!$B$2:$B$2500,1,Basicdata!$D$2:$D$2500,Crops!$B$5,Basicdata!$H$2:$H$2500,Crops!$M85,Basicdata!$O$2:$O$2500,3,Basicdata!$AI$2:$AI$2500,0))</f>
        <v/>
      </c>
      <c r="F91" t="str">
        <f>IF(A91="","",COUNTIFS(Basicdata!$B$2:$B$2500,1,Basicdata!$D$2:$D$2500,Crops!$B$5,Basicdata!$H$2:$H$2500,Crops!$M85,Basicdata!$O$2:$O$2500,4,Basicdata!$AI$2:$AI$2500,0))</f>
        <v/>
      </c>
      <c r="G91" t="str">
        <f>IF(A91="","",COUNTIFS(Basicdata!$B$2:$B$2500,1,Basicdata!$D$2:$D$2500,Crops!$B$5,Basicdata!$H$2:$H$2500,Crops!$M85,Basicdata!$O$2:$O$2500,5,Basicdata!$AI$2:$AI$2500,0))</f>
        <v/>
      </c>
      <c r="H91" s="1" t="str">
        <f>IF(A91="","",COUNTIFS(Basicdata!$B$2:$B$2500,1,Basicdata!$D$2:$D$2500,Crops!$B$5,Basicdata!$H$2:$H$2500,Crops!$M85,Basicdata!$N$2:$N$2500,3,Basicdata!$AI$2:$AI$2500,0))</f>
        <v/>
      </c>
      <c r="I91" s="1" t="str">
        <f t="shared" si="6"/>
        <v/>
      </c>
      <c r="J91" s="1" t="str">
        <f>IF(A91="","",COUNTIFS(Basicdata!$B$2:$B$2500,1,Basicdata!$D$2:$D$2500,Crops!$B$5,Basicdata!$H$2:$H$2500,Crops!$M85,Basicdata!$P$2:$P$2500,1,Basicdata!$Q$2:$Q$2500,1,Basicdata!$AI$2:$AI$2500,0))</f>
        <v/>
      </c>
      <c r="K91" s="1" t="str">
        <f>IF(A91="","",COUNTIFS(Basicdata!$B$2:$B$2500,1,Basicdata!$D$2:$D$2500,Crops!$B$5,Basicdata!$H$2:$H$2500,Crops!$M85,Basicdata!$P$2:$P$2500,1,Basicdata!$Q$2:$Q$2500,0,Basicdata!$AI$2:$AI$2500,0))</f>
        <v/>
      </c>
      <c r="L91" s="1" t="str">
        <f t="shared" si="7"/>
        <v/>
      </c>
      <c r="M91" s="1" t="str">
        <f t="shared" si="8"/>
        <v/>
      </c>
      <c r="O91" s="44" t="str">
        <f>IF(COUNTIFS(Basicdata!$B$2:$B$2500,2,Basicdata!$D$2:$D$2500,Crops!$B$5,Basicdata!$H$2:$H$2500,Crops!$M85,Basicdata!$AI$2:$AI$2500,0)&gt;0,Crops!$M85,"")</f>
        <v/>
      </c>
      <c r="P91" t="str">
        <f>IF(O91="","",COUNTIFS(Basicdata!$B$2:$B$2500,2,Basicdata!$D$2:$D$2500,Crops!$B$5,Basicdata!$H$2:$H$2500,Crops!$M85,Basicdata!$AI$2:$AI$2500,0))</f>
        <v/>
      </c>
      <c r="Q91" t="str">
        <f>IF(O91="","",COUNTIFS(Basicdata!$B$2:$B$2500,2,Basicdata!$D$2:$D$2500,Crops!$B$5,Basicdata!$H$2:$H$2500,Crops!$M85,Basicdata!$O$2:$O$2500,1,Basicdata!$AI$2:$AI$2500,0))</f>
        <v/>
      </c>
      <c r="R91" t="str">
        <f>IF(O91="","",COUNTIFS(Basicdata!$B$2:$B$2500,2,Basicdata!$D$2:$D$2500,Crops!$B$5,Basicdata!$H$2:$H$2500,Crops!$M85,Basicdata!$O$2:$O$2500,2,Basicdata!$AI$2:$AI$2500,0))</f>
        <v/>
      </c>
      <c r="S91" t="str">
        <f>IF(O91="","",COUNTIFS(Basicdata!$B$2:$B$2500,2,Basicdata!$D$2:$D$2500,Crops!$B$5,Basicdata!$H$2:$H$2500,Crops!$M85,Basicdata!$O$2:$O$2500,3,Basicdata!$AI$2:$AI$2500,0))</f>
        <v/>
      </c>
      <c r="T91" t="str">
        <f>IF(O91="","",COUNTIFS(Basicdata!$B$2:$B$2500,2,Basicdata!$D$2:$D$2500,Crops!$B$5,Basicdata!$H$2:$H$2500,Crops!$M85,Basicdata!$O$2:$O$2500,4,Basicdata!$AI$2:$AI$2500,0))</f>
        <v/>
      </c>
      <c r="U91" t="str">
        <f>IF(O91="","",COUNTIFS(Basicdata!$B$2:$B$2500,2,Basicdata!$D$2:$D$2500,Crops!$B$5,Basicdata!$H$2:$H$2500,Crops!$M85,Basicdata!$O$2:$O$2500,5,Basicdata!$AI$2:$AI$2500,0))</f>
        <v/>
      </c>
      <c r="V91" s="1" t="str">
        <f>IF(O91="","",COUNTIFS(Basicdata!$B$2:$B$2500,2,Basicdata!$D$2:$D$2500,Crops!$B$5,Basicdata!$H$2:$H$2500,Crops!$M85,Basicdata!$N$2:$N$2500,3,Basicdata!$AI$2:$AI$2500,0))</f>
        <v/>
      </c>
      <c r="W91" s="1" t="str">
        <f t="shared" si="9"/>
        <v/>
      </c>
      <c r="X91" s="1" t="str">
        <f>IF(O91="","",COUNTIFS(Basicdata!$B$2:$B$2500,2,Basicdata!$D$2:$D$2500,Crops!$B$5,Basicdata!$H$2:$H$2500,Crops!$M85,Basicdata!$P$2:$P$2500,1,Basicdata!$Q$2:$Q$2500,1,Basicdata!$AI$2:$AI$2500,0))</f>
        <v/>
      </c>
      <c r="Y91" s="1" t="str">
        <f>IF(O91="","",COUNTIFS(Basicdata!$B$2:$B$2500,2,Basicdata!$D$2:$D$2500,Crops!$B$5,Basicdata!$H$2:$H$2500,Crops!$M85,Basicdata!$P$2:$P$2500,1,Basicdata!$Q$2:$Q$2500,0,Basicdata!$AI$2:$AI$2500,0))</f>
        <v/>
      </c>
      <c r="Z91" s="1" t="str">
        <f t="shared" si="10"/>
        <v/>
      </c>
      <c r="AA91" s="1" t="str">
        <f t="shared" si="11"/>
        <v/>
      </c>
    </row>
    <row r="92" spans="1:27" x14ac:dyDescent="0.3">
      <c r="A92" s="44" t="str">
        <f>IF(COUNTIFS(Basicdata!$B$2:$B$2500,1,Basicdata!$D$2:$D$2500,Crops!$B$5,Basicdata!$H$2:$H$2500,Crops!$M86,Basicdata!$AI$2:$AI$2500,0)&gt;0,Crops!$M86,"")</f>
        <v/>
      </c>
      <c r="B92" t="str">
        <f>IF(A92="","",COUNTIFS(Basicdata!$B$2:$B$2500,1,Basicdata!$D$2:$D$2500,Crops!$B$5,Basicdata!$H$2:$H$2500,Crops!$M86,Basicdata!$AI$2:$AI$2500,0))</f>
        <v/>
      </c>
      <c r="C92" t="str">
        <f>IF(A92="","",COUNTIFS(Basicdata!$B$2:$B$2500,1,Basicdata!$D$2:$D$2500,Crops!$B$5,Basicdata!$H$2:$H$2500,Crops!$M86,Basicdata!$O$2:$O$2500,1,Basicdata!$AI$2:$AI$2500,0))</f>
        <v/>
      </c>
      <c r="D92" t="str">
        <f>IF(A92="","",COUNTIFS(Basicdata!$B$2:$B$2500,1,Basicdata!$D$2:$D$2500,Crops!$B$5,Basicdata!$H$2:$H$2500,Crops!$M86,Basicdata!$O$2:$O$2500,2,Basicdata!$AI$2:$AI$2500,0))</f>
        <v/>
      </c>
      <c r="E92" t="str">
        <f>IF(A92="","",COUNTIFS(Basicdata!$B$2:$B$2500,1,Basicdata!$D$2:$D$2500,Crops!$B$5,Basicdata!$H$2:$H$2500,Crops!$M86,Basicdata!$O$2:$O$2500,3,Basicdata!$AI$2:$AI$2500,0))</f>
        <v/>
      </c>
      <c r="F92" t="str">
        <f>IF(A92="","",COUNTIFS(Basicdata!$B$2:$B$2500,1,Basicdata!$D$2:$D$2500,Crops!$B$5,Basicdata!$H$2:$H$2500,Crops!$M86,Basicdata!$O$2:$O$2500,4,Basicdata!$AI$2:$AI$2500,0))</f>
        <v/>
      </c>
      <c r="G92" t="str">
        <f>IF(A92="","",COUNTIFS(Basicdata!$B$2:$B$2500,1,Basicdata!$D$2:$D$2500,Crops!$B$5,Basicdata!$H$2:$H$2500,Crops!$M86,Basicdata!$O$2:$O$2500,5,Basicdata!$AI$2:$AI$2500,0))</f>
        <v/>
      </c>
      <c r="H92" s="1" t="str">
        <f>IF(A92="","",COUNTIFS(Basicdata!$B$2:$B$2500,1,Basicdata!$D$2:$D$2500,Crops!$B$5,Basicdata!$H$2:$H$2500,Crops!$M86,Basicdata!$N$2:$N$2500,3,Basicdata!$AI$2:$AI$2500,0))</f>
        <v/>
      </c>
      <c r="I92" s="1" t="str">
        <f t="shared" si="6"/>
        <v/>
      </c>
      <c r="J92" s="1" t="str">
        <f>IF(A92="","",COUNTIFS(Basicdata!$B$2:$B$2500,1,Basicdata!$D$2:$D$2500,Crops!$B$5,Basicdata!$H$2:$H$2500,Crops!$M86,Basicdata!$P$2:$P$2500,1,Basicdata!$Q$2:$Q$2500,1,Basicdata!$AI$2:$AI$2500,0))</f>
        <v/>
      </c>
      <c r="K92" s="1" t="str">
        <f>IF(A92="","",COUNTIFS(Basicdata!$B$2:$B$2500,1,Basicdata!$D$2:$D$2500,Crops!$B$5,Basicdata!$H$2:$H$2500,Crops!$M86,Basicdata!$P$2:$P$2500,1,Basicdata!$Q$2:$Q$2500,0,Basicdata!$AI$2:$AI$2500,0))</f>
        <v/>
      </c>
      <c r="L92" s="1" t="str">
        <f t="shared" si="7"/>
        <v/>
      </c>
      <c r="M92" s="1" t="str">
        <f t="shared" si="8"/>
        <v/>
      </c>
      <c r="O92" s="44" t="str">
        <f>IF(COUNTIFS(Basicdata!$B$2:$B$2500,2,Basicdata!$D$2:$D$2500,Crops!$B$5,Basicdata!$H$2:$H$2500,Crops!$M86,Basicdata!$AI$2:$AI$2500,0)&gt;0,Crops!$M86,"")</f>
        <v/>
      </c>
      <c r="P92" t="str">
        <f>IF(O92="","",COUNTIFS(Basicdata!$B$2:$B$2500,2,Basicdata!$D$2:$D$2500,Crops!$B$5,Basicdata!$H$2:$H$2500,Crops!$M86,Basicdata!$AI$2:$AI$2500,0))</f>
        <v/>
      </c>
      <c r="Q92" t="str">
        <f>IF(O92="","",COUNTIFS(Basicdata!$B$2:$B$2500,2,Basicdata!$D$2:$D$2500,Crops!$B$5,Basicdata!$H$2:$H$2500,Crops!$M86,Basicdata!$O$2:$O$2500,1,Basicdata!$AI$2:$AI$2500,0))</f>
        <v/>
      </c>
      <c r="R92" t="str">
        <f>IF(O92="","",COUNTIFS(Basicdata!$B$2:$B$2500,2,Basicdata!$D$2:$D$2500,Crops!$B$5,Basicdata!$H$2:$H$2500,Crops!$M86,Basicdata!$O$2:$O$2500,2,Basicdata!$AI$2:$AI$2500,0))</f>
        <v/>
      </c>
      <c r="S92" t="str">
        <f>IF(O92="","",COUNTIFS(Basicdata!$B$2:$B$2500,2,Basicdata!$D$2:$D$2500,Crops!$B$5,Basicdata!$H$2:$H$2500,Crops!$M86,Basicdata!$O$2:$O$2500,3,Basicdata!$AI$2:$AI$2500,0))</f>
        <v/>
      </c>
      <c r="T92" t="str">
        <f>IF(O92="","",COUNTIFS(Basicdata!$B$2:$B$2500,2,Basicdata!$D$2:$D$2500,Crops!$B$5,Basicdata!$H$2:$H$2500,Crops!$M86,Basicdata!$O$2:$O$2500,4,Basicdata!$AI$2:$AI$2500,0))</f>
        <v/>
      </c>
      <c r="U92" t="str">
        <f>IF(O92="","",COUNTIFS(Basicdata!$B$2:$B$2500,2,Basicdata!$D$2:$D$2500,Crops!$B$5,Basicdata!$H$2:$H$2500,Crops!$M86,Basicdata!$O$2:$O$2500,5,Basicdata!$AI$2:$AI$2500,0))</f>
        <v/>
      </c>
      <c r="V92" s="1" t="str">
        <f>IF(O92="","",COUNTIFS(Basicdata!$B$2:$B$2500,2,Basicdata!$D$2:$D$2500,Crops!$B$5,Basicdata!$H$2:$H$2500,Crops!$M86,Basicdata!$N$2:$N$2500,3,Basicdata!$AI$2:$AI$2500,0))</f>
        <v/>
      </c>
      <c r="W92" s="1" t="str">
        <f t="shared" si="9"/>
        <v/>
      </c>
      <c r="X92" s="1" t="str">
        <f>IF(O92="","",COUNTIFS(Basicdata!$B$2:$B$2500,2,Basicdata!$D$2:$D$2500,Crops!$B$5,Basicdata!$H$2:$H$2500,Crops!$M86,Basicdata!$P$2:$P$2500,1,Basicdata!$Q$2:$Q$2500,1,Basicdata!$AI$2:$AI$2500,0))</f>
        <v/>
      </c>
      <c r="Y92" s="1" t="str">
        <f>IF(O92="","",COUNTIFS(Basicdata!$B$2:$B$2500,2,Basicdata!$D$2:$D$2500,Crops!$B$5,Basicdata!$H$2:$H$2500,Crops!$M86,Basicdata!$P$2:$P$2500,1,Basicdata!$Q$2:$Q$2500,0,Basicdata!$AI$2:$AI$2500,0))</f>
        <v/>
      </c>
      <c r="Z92" s="1" t="str">
        <f t="shared" si="10"/>
        <v/>
      </c>
      <c r="AA92" s="1" t="str">
        <f t="shared" si="11"/>
        <v/>
      </c>
    </row>
    <row r="93" spans="1:27" x14ac:dyDescent="0.3">
      <c r="A93" s="44" t="str">
        <f>IF(COUNTIFS(Basicdata!$B$2:$B$2500,1,Basicdata!$D$2:$D$2500,Crops!$B$5,Basicdata!$H$2:$H$2500,Crops!$M87,Basicdata!$AI$2:$AI$2500,0)&gt;0,Crops!$M87,"")</f>
        <v/>
      </c>
      <c r="B93" t="str">
        <f>IF(A93="","",COUNTIFS(Basicdata!$B$2:$B$2500,1,Basicdata!$D$2:$D$2500,Crops!$B$5,Basicdata!$H$2:$H$2500,Crops!$M87,Basicdata!$AI$2:$AI$2500,0))</f>
        <v/>
      </c>
      <c r="C93" t="str">
        <f>IF(A93="","",COUNTIFS(Basicdata!$B$2:$B$2500,1,Basicdata!$D$2:$D$2500,Crops!$B$5,Basicdata!$H$2:$H$2500,Crops!$M87,Basicdata!$O$2:$O$2500,1,Basicdata!$AI$2:$AI$2500,0))</f>
        <v/>
      </c>
      <c r="D93" t="str">
        <f>IF(A93="","",COUNTIFS(Basicdata!$B$2:$B$2500,1,Basicdata!$D$2:$D$2500,Crops!$B$5,Basicdata!$H$2:$H$2500,Crops!$M87,Basicdata!$O$2:$O$2500,2,Basicdata!$AI$2:$AI$2500,0))</f>
        <v/>
      </c>
      <c r="E93" t="str">
        <f>IF(A93="","",COUNTIFS(Basicdata!$B$2:$B$2500,1,Basicdata!$D$2:$D$2500,Crops!$B$5,Basicdata!$H$2:$H$2500,Crops!$M87,Basicdata!$O$2:$O$2500,3,Basicdata!$AI$2:$AI$2500,0))</f>
        <v/>
      </c>
      <c r="F93" t="str">
        <f>IF(A93="","",COUNTIFS(Basicdata!$B$2:$B$2500,1,Basicdata!$D$2:$D$2500,Crops!$B$5,Basicdata!$H$2:$H$2500,Crops!$M87,Basicdata!$O$2:$O$2500,4,Basicdata!$AI$2:$AI$2500,0))</f>
        <v/>
      </c>
      <c r="G93" t="str">
        <f>IF(A93="","",COUNTIFS(Basicdata!$B$2:$B$2500,1,Basicdata!$D$2:$D$2500,Crops!$B$5,Basicdata!$H$2:$H$2500,Crops!$M87,Basicdata!$O$2:$O$2500,5,Basicdata!$AI$2:$AI$2500,0))</f>
        <v/>
      </c>
      <c r="H93" s="1" t="str">
        <f>IF(A93="","",COUNTIFS(Basicdata!$B$2:$B$2500,1,Basicdata!$D$2:$D$2500,Crops!$B$5,Basicdata!$H$2:$H$2500,Crops!$M87,Basicdata!$N$2:$N$2500,3,Basicdata!$AI$2:$AI$2500,0))</f>
        <v/>
      </c>
      <c r="I93" s="1" t="str">
        <f t="shared" si="6"/>
        <v/>
      </c>
      <c r="J93" s="1" t="str">
        <f>IF(A93="","",COUNTIFS(Basicdata!$B$2:$B$2500,1,Basicdata!$D$2:$D$2500,Crops!$B$5,Basicdata!$H$2:$H$2500,Crops!$M87,Basicdata!$P$2:$P$2500,1,Basicdata!$Q$2:$Q$2500,1,Basicdata!$AI$2:$AI$2500,0))</f>
        <v/>
      </c>
      <c r="K93" s="1" t="str">
        <f>IF(A93="","",COUNTIFS(Basicdata!$B$2:$B$2500,1,Basicdata!$D$2:$D$2500,Crops!$B$5,Basicdata!$H$2:$H$2500,Crops!$M87,Basicdata!$P$2:$P$2500,1,Basicdata!$Q$2:$Q$2500,0,Basicdata!$AI$2:$AI$2500,0))</f>
        <v/>
      </c>
      <c r="L93" s="1" t="str">
        <f t="shared" si="7"/>
        <v/>
      </c>
      <c r="M93" s="1" t="str">
        <f t="shared" si="8"/>
        <v/>
      </c>
      <c r="O93" s="44" t="str">
        <f>IF(COUNTIFS(Basicdata!$B$2:$B$2500,2,Basicdata!$D$2:$D$2500,Crops!$B$5,Basicdata!$H$2:$H$2500,Crops!$M87,Basicdata!$AI$2:$AI$2500,0)&gt;0,Crops!$M87,"")</f>
        <v/>
      </c>
      <c r="P93" t="str">
        <f>IF(O93="","",COUNTIFS(Basicdata!$B$2:$B$2500,2,Basicdata!$D$2:$D$2500,Crops!$B$5,Basicdata!$H$2:$H$2500,Crops!$M87,Basicdata!$AI$2:$AI$2500,0))</f>
        <v/>
      </c>
      <c r="Q93" t="str">
        <f>IF(O93="","",COUNTIFS(Basicdata!$B$2:$B$2500,2,Basicdata!$D$2:$D$2500,Crops!$B$5,Basicdata!$H$2:$H$2500,Crops!$M87,Basicdata!$O$2:$O$2500,1,Basicdata!$AI$2:$AI$2500,0))</f>
        <v/>
      </c>
      <c r="R93" t="str">
        <f>IF(O93="","",COUNTIFS(Basicdata!$B$2:$B$2500,2,Basicdata!$D$2:$D$2500,Crops!$B$5,Basicdata!$H$2:$H$2500,Crops!$M87,Basicdata!$O$2:$O$2500,2,Basicdata!$AI$2:$AI$2500,0))</f>
        <v/>
      </c>
      <c r="S93" t="str">
        <f>IF(O93="","",COUNTIFS(Basicdata!$B$2:$B$2500,2,Basicdata!$D$2:$D$2500,Crops!$B$5,Basicdata!$H$2:$H$2500,Crops!$M87,Basicdata!$O$2:$O$2500,3,Basicdata!$AI$2:$AI$2500,0))</f>
        <v/>
      </c>
      <c r="T93" t="str">
        <f>IF(O93="","",COUNTIFS(Basicdata!$B$2:$B$2500,2,Basicdata!$D$2:$D$2500,Crops!$B$5,Basicdata!$H$2:$H$2500,Crops!$M87,Basicdata!$O$2:$O$2500,4,Basicdata!$AI$2:$AI$2500,0))</f>
        <v/>
      </c>
      <c r="U93" t="str">
        <f>IF(O93="","",COUNTIFS(Basicdata!$B$2:$B$2500,2,Basicdata!$D$2:$D$2500,Crops!$B$5,Basicdata!$H$2:$H$2500,Crops!$M87,Basicdata!$O$2:$O$2500,5,Basicdata!$AI$2:$AI$2500,0))</f>
        <v/>
      </c>
      <c r="V93" s="1" t="str">
        <f>IF(O93="","",COUNTIFS(Basicdata!$B$2:$B$2500,2,Basicdata!$D$2:$D$2500,Crops!$B$5,Basicdata!$H$2:$H$2500,Crops!$M87,Basicdata!$N$2:$N$2500,3,Basicdata!$AI$2:$AI$2500,0))</f>
        <v/>
      </c>
      <c r="W93" s="1" t="str">
        <f t="shared" si="9"/>
        <v/>
      </c>
      <c r="X93" s="1" t="str">
        <f>IF(O93="","",COUNTIFS(Basicdata!$B$2:$B$2500,2,Basicdata!$D$2:$D$2500,Crops!$B$5,Basicdata!$H$2:$H$2500,Crops!$M87,Basicdata!$P$2:$P$2500,1,Basicdata!$Q$2:$Q$2500,1,Basicdata!$AI$2:$AI$2500,0))</f>
        <v/>
      </c>
      <c r="Y93" s="1" t="str">
        <f>IF(O93="","",COUNTIFS(Basicdata!$B$2:$B$2500,2,Basicdata!$D$2:$D$2500,Crops!$B$5,Basicdata!$H$2:$H$2500,Crops!$M87,Basicdata!$P$2:$P$2500,1,Basicdata!$Q$2:$Q$2500,0,Basicdata!$AI$2:$AI$2500,0))</f>
        <v/>
      </c>
      <c r="Z93" s="1" t="str">
        <f t="shared" si="10"/>
        <v/>
      </c>
      <c r="AA93" s="1" t="str">
        <f t="shared" si="11"/>
        <v/>
      </c>
    </row>
    <row r="94" spans="1:27" x14ac:dyDescent="0.3">
      <c r="A94" s="44" t="str">
        <f>IF(COUNTIFS(Basicdata!$B$2:$B$2500,1,Basicdata!$D$2:$D$2500,Crops!$B$5,Basicdata!$H$2:$H$2500,Crops!$M88,Basicdata!$AI$2:$AI$2500,0)&gt;0,Crops!$M88,"")</f>
        <v/>
      </c>
      <c r="B94" t="str">
        <f>IF(A94="","",COUNTIFS(Basicdata!$B$2:$B$2500,1,Basicdata!$D$2:$D$2500,Crops!$B$5,Basicdata!$H$2:$H$2500,Crops!$M88,Basicdata!$AI$2:$AI$2500,0))</f>
        <v/>
      </c>
      <c r="C94" t="str">
        <f>IF(A94="","",COUNTIFS(Basicdata!$B$2:$B$2500,1,Basicdata!$D$2:$D$2500,Crops!$B$5,Basicdata!$H$2:$H$2500,Crops!$M88,Basicdata!$O$2:$O$2500,1,Basicdata!$AI$2:$AI$2500,0))</f>
        <v/>
      </c>
      <c r="D94" t="str">
        <f>IF(A94="","",COUNTIFS(Basicdata!$B$2:$B$2500,1,Basicdata!$D$2:$D$2500,Crops!$B$5,Basicdata!$H$2:$H$2500,Crops!$M88,Basicdata!$O$2:$O$2500,2,Basicdata!$AI$2:$AI$2500,0))</f>
        <v/>
      </c>
      <c r="E94" t="str">
        <f>IF(A94="","",COUNTIFS(Basicdata!$B$2:$B$2500,1,Basicdata!$D$2:$D$2500,Crops!$B$5,Basicdata!$H$2:$H$2500,Crops!$M88,Basicdata!$O$2:$O$2500,3,Basicdata!$AI$2:$AI$2500,0))</f>
        <v/>
      </c>
      <c r="F94" t="str">
        <f>IF(A94="","",COUNTIFS(Basicdata!$B$2:$B$2500,1,Basicdata!$D$2:$D$2500,Crops!$B$5,Basicdata!$H$2:$H$2500,Crops!$M88,Basicdata!$O$2:$O$2500,4,Basicdata!$AI$2:$AI$2500,0))</f>
        <v/>
      </c>
      <c r="G94" t="str">
        <f>IF(A94="","",COUNTIFS(Basicdata!$B$2:$B$2500,1,Basicdata!$D$2:$D$2500,Crops!$B$5,Basicdata!$H$2:$H$2500,Crops!$M88,Basicdata!$O$2:$O$2500,5,Basicdata!$AI$2:$AI$2500,0))</f>
        <v/>
      </c>
      <c r="H94" s="1" t="str">
        <f>IF(A94="","",COUNTIFS(Basicdata!$B$2:$B$2500,1,Basicdata!$D$2:$D$2500,Crops!$B$5,Basicdata!$H$2:$H$2500,Crops!$M88,Basicdata!$N$2:$N$2500,3,Basicdata!$AI$2:$AI$2500,0))</f>
        <v/>
      </c>
      <c r="I94" s="1" t="str">
        <f t="shared" si="6"/>
        <v/>
      </c>
      <c r="J94" s="1" t="str">
        <f>IF(A94="","",COUNTIFS(Basicdata!$B$2:$B$2500,1,Basicdata!$D$2:$D$2500,Crops!$B$5,Basicdata!$H$2:$H$2500,Crops!$M88,Basicdata!$P$2:$P$2500,1,Basicdata!$Q$2:$Q$2500,1,Basicdata!$AI$2:$AI$2500,0))</f>
        <v/>
      </c>
      <c r="K94" s="1" t="str">
        <f>IF(A94="","",COUNTIFS(Basicdata!$B$2:$B$2500,1,Basicdata!$D$2:$D$2500,Crops!$B$5,Basicdata!$H$2:$H$2500,Crops!$M88,Basicdata!$P$2:$P$2500,1,Basicdata!$Q$2:$Q$2500,0,Basicdata!$AI$2:$AI$2500,0))</f>
        <v/>
      </c>
      <c r="L94" s="1" t="str">
        <f t="shared" si="7"/>
        <v/>
      </c>
      <c r="M94" s="1" t="str">
        <f t="shared" si="8"/>
        <v/>
      </c>
      <c r="O94" s="44" t="str">
        <f>IF(COUNTIFS(Basicdata!$B$2:$B$2500,2,Basicdata!$D$2:$D$2500,Crops!$B$5,Basicdata!$H$2:$H$2500,Crops!$M88,Basicdata!$AI$2:$AI$2500,0)&gt;0,Crops!$M88,"")</f>
        <v/>
      </c>
      <c r="P94" t="str">
        <f>IF(O94="","",COUNTIFS(Basicdata!$B$2:$B$2500,2,Basicdata!$D$2:$D$2500,Crops!$B$5,Basicdata!$H$2:$H$2500,Crops!$M88,Basicdata!$AI$2:$AI$2500,0))</f>
        <v/>
      </c>
      <c r="Q94" t="str">
        <f>IF(O94="","",COUNTIFS(Basicdata!$B$2:$B$2500,2,Basicdata!$D$2:$D$2500,Crops!$B$5,Basicdata!$H$2:$H$2500,Crops!$M88,Basicdata!$O$2:$O$2500,1,Basicdata!$AI$2:$AI$2500,0))</f>
        <v/>
      </c>
      <c r="R94" t="str">
        <f>IF(O94="","",COUNTIFS(Basicdata!$B$2:$B$2500,2,Basicdata!$D$2:$D$2500,Crops!$B$5,Basicdata!$H$2:$H$2500,Crops!$M88,Basicdata!$O$2:$O$2500,2,Basicdata!$AI$2:$AI$2500,0))</f>
        <v/>
      </c>
      <c r="S94" t="str">
        <f>IF(O94="","",COUNTIFS(Basicdata!$B$2:$B$2500,2,Basicdata!$D$2:$D$2500,Crops!$B$5,Basicdata!$H$2:$H$2500,Crops!$M88,Basicdata!$O$2:$O$2500,3,Basicdata!$AI$2:$AI$2500,0))</f>
        <v/>
      </c>
      <c r="T94" t="str">
        <f>IF(O94="","",COUNTIFS(Basicdata!$B$2:$B$2500,2,Basicdata!$D$2:$D$2500,Crops!$B$5,Basicdata!$H$2:$H$2500,Crops!$M88,Basicdata!$O$2:$O$2500,4,Basicdata!$AI$2:$AI$2500,0))</f>
        <v/>
      </c>
      <c r="U94" t="str">
        <f>IF(O94="","",COUNTIFS(Basicdata!$B$2:$B$2500,2,Basicdata!$D$2:$D$2500,Crops!$B$5,Basicdata!$H$2:$H$2500,Crops!$M88,Basicdata!$O$2:$O$2500,5,Basicdata!$AI$2:$AI$2500,0))</f>
        <v/>
      </c>
      <c r="V94" s="1" t="str">
        <f>IF(O94="","",COUNTIFS(Basicdata!$B$2:$B$2500,2,Basicdata!$D$2:$D$2500,Crops!$B$5,Basicdata!$H$2:$H$2500,Crops!$M88,Basicdata!$N$2:$N$2500,3,Basicdata!$AI$2:$AI$2500,0))</f>
        <v/>
      </c>
      <c r="W94" s="1" t="str">
        <f t="shared" si="9"/>
        <v/>
      </c>
      <c r="X94" s="1" t="str">
        <f>IF(O94="","",COUNTIFS(Basicdata!$B$2:$B$2500,2,Basicdata!$D$2:$D$2500,Crops!$B$5,Basicdata!$H$2:$H$2500,Crops!$M88,Basicdata!$P$2:$P$2500,1,Basicdata!$Q$2:$Q$2500,1,Basicdata!$AI$2:$AI$2500,0))</f>
        <v/>
      </c>
      <c r="Y94" s="1" t="str">
        <f>IF(O94="","",COUNTIFS(Basicdata!$B$2:$B$2500,2,Basicdata!$D$2:$D$2500,Crops!$B$5,Basicdata!$H$2:$H$2500,Crops!$M88,Basicdata!$P$2:$P$2500,1,Basicdata!$Q$2:$Q$2500,0,Basicdata!$AI$2:$AI$2500,0))</f>
        <v/>
      </c>
      <c r="Z94" s="1" t="str">
        <f t="shared" si="10"/>
        <v/>
      </c>
      <c r="AA94" s="1" t="str">
        <f t="shared" si="11"/>
        <v/>
      </c>
    </row>
    <row r="95" spans="1:27" x14ac:dyDescent="0.3">
      <c r="A95" s="44" t="str">
        <f>IF(COUNTIFS(Basicdata!$B$2:$B$2500,1,Basicdata!$D$2:$D$2500,Crops!$B$5,Basicdata!$H$2:$H$2500,Crops!$M89,Basicdata!$AI$2:$AI$2500,0)&gt;0,Crops!$M89,"")</f>
        <v/>
      </c>
      <c r="B95" t="str">
        <f>IF(A95="","",COUNTIFS(Basicdata!$B$2:$B$2500,1,Basicdata!$D$2:$D$2500,Crops!$B$5,Basicdata!$H$2:$H$2500,Crops!$M89,Basicdata!$AI$2:$AI$2500,0))</f>
        <v/>
      </c>
      <c r="C95" t="str">
        <f>IF(A95="","",COUNTIFS(Basicdata!$B$2:$B$2500,1,Basicdata!$D$2:$D$2500,Crops!$B$5,Basicdata!$H$2:$H$2500,Crops!$M89,Basicdata!$O$2:$O$2500,1,Basicdata!$AI$2:$AI$2500,0))</f>
        <v/>
      </c>
      <c r="D95" t="str">
        <f>IF(A95="","",COUNTIFS(Basicdata!$B$2:$B$2500,1,Basicdata!$D$2:$D$2500,Crops!$B$5,Basicdata!$H$2:$H$2500,Crops!$M89,Basicdata!$O$2:$O$2500,2,Basicdata!$AI$2:$AI$2500,0))</f>
        <v/>
      </c>
      <c r="E95" t="str">
        <f>IF(A95="","",COUNTIFS(Basicdata!$B$2:$B$2500,1,Basicdata!$D$2:$D$2500,Crops!$B$5,Basicdata!$H$2:$H$2500,Crops!$M89,Basicdata!$O$2:$O$2500,3,Basicdata!$AI$2:$AI$2500,0))</f>
        <v/>
      </c>
      <c r="F95" t="str">
        <f>IF(A95="","",COUNTIFS(Basicdata!$B$2:$B$2500,1,Basicdata!$D$2:$D$2500,Crops!$B$5,Basicdata!$H$2:$H$2500,Crops!$M89,Basicdata!$O$2:$O$2500,4,Basicdata!$AI$2:$AI$2500,0))</f>
        <v/>
      </c>
      <c r="G95" t="str">
        <f>IF(A95="","",COUNTIFS(Basicdata!$B$2:$B$2500,1,Basicdata!$D$2:$D$2500,Crops!$B$5,Basicdata!$H$2:$H$2500,Crops!$M89,Basicdata!$O$2:$O$2500,5,Basicdata!$AI$2:$AI$2500,0))</f>
        <v/>
      </c>
      <c r="H95" s="1" t="str">
        <f>IF(A95="","",COUNTIFS(Basicdata!$B$2:$B$2500,1,Basicdata!$D$2:$D$2500,Crops!$B$5,Basicdata!$H$2:$H$2500,Crops!$M89,Basicdata!$N$2:$N$2500,3,Basicdata!$AI$2:$AI$2500,0))</f>
        <v/>
      </c>
      <c r="I95" s="1" t="str">
        <f t="shared" si="6"/>
        <v/>
      </c>
      <c r="J95" s="1" t="str">
        <f>IF(A95="","",COUNTIFS(Basicdata!$B$2:$B$2500,1,Basicdata!$D$2:$D$2500,Crops!$B$5,Basicdata!$H$2:$H$2500,Crops!$M89,Basicdata!$P$2:$P$2500,1,Basicdata!$Q$2:$Q$2500,1,Basicdata!$AI$2:$AI$2500,0))</f>
        <v/>
      </c>
      <c r="K95" s="1" t="str">
        <f>IF(A95="","",COUNTIFS(Basicdata!$B$2:$B$2500,1,Basicdata!$D$2:$D$2500,Crops!$B$5,Basicdata!$H$2:$H$2500,Crops!$M89,Basicdata!$P$2:$P$2500,1,Basicdata!$Q$2:$Q$2500,0,Basicdata!$AI$2:$AI$2500,0))</f>
        <v/>
      </c>
      <c r="L95" s="1" t="str">
        <f t="shared" si="7"/>
        <v/>
      </c>
      <c r="M95" s="1" t="str">
        <f t="shared" si="8"/>
        <v/>
      </c>
      <c r="O95" s="44" t="str">
        <f>IF(COUNTIFS(Basicdata!$B$2:$B$2500,2,Basicdata!$D$2:$D$2500,Crops!$B$5,Basicdata!$H$2:$H$2500,Crops!$M89,Basicdata!$AI$2:$AI$2500,0)&gt;0,Crops!$M89,"")</f>
        <v/>
      </c>
      <c r="P95" t="str">
        <f>IF(O95="","",COUNTIFS(Basicdata!$B$2:$B$2500,2,Basicdata!$D$2:$D$2500,Crops!$B$5,Basicdata!$H$2:$H$2500,Crops!$M89,Basicdata!$AI$2:$AI$2500,0))</f>
        <v/>
      </c>
      <c r="Q95" t="str">
        <f>IF(O95="","",COUNTIFS(Basicdata!$B$2:$B$2500,2,Basicdata!$D$2:$D$2500,Crops!$B$5,Basicdata!$H$2:$H$2500,Crops!$M89,Basicdata!$O$2:$O$2500,1,Basicdata!$AI$2:$AI$2500,0))</f>
        <v/>
      </c>
      <c r="R95" t="str">
        <f>IF(O95="","",COUNTIFS(Basicdata!$B$2:$B$2500,2,Basicdata!$D$2:$D$2500,Crops!$B$5,Basicdata!$H$2:$H$2500,Crops!$M89,Basicdata!$O$2:$O$2500,2,Basicdata!$AI$2:$AI$2500,0))</f>
        <v/>
      </c>
      <c r="S95" t="str">
        <f>IF(O95="","",COUNTIFS(Basicdata!$B$2:$B$2500,2,Basicdata!$D$2:$D$2500,Crops!$B$5,Basicdata!$H$2:$H$2500,Crops!$M89,Basicdata!$O$2:$O$2500,3,Basicdata!$AI$2:$AI$2500,0))</f>
        <v/>
      </c>
      <c r="T95" t="str">
        <f>IF(O95="","",COUNTIFS(Basicdata!$B$2:$B$2500,2,Basicdata!$D$2:$D$2500,Crops!$B$5,Basicdata!$H$2:$H$2500,Crops!$M89,Basicdata!$O$2:$O$2500,4,Basicdata!$AI$2:$AI$2500,0))</f>
        <v/>
      </c>
      <c r="U95" t="str">
        <f>IF(O95="","",COUNTIFS(Basicdata!$B$2:$B$2500,2,Basicdata!$D$2:$D$2500,Crops!$B$5,Basicdata!$H$2:$H$2500,Crops!$M89,Basicdata!$O$2:$O$2500,5,Basicdata!$AI$2:$AI$2500,0))</f>
        <v/>
      </c>
      <c r="V95" s="1" t="str">
        <f>IF(O95="","",COUNTIFS(Basicdata!$B$2:$B$2500,2,Basicdata!$D$2:$D$2500,Crops!$B$5,Basicdata!$H$2:$H$2500,Crops!$M89,Basicdata!$N$2:$N$2500,3,Basicdata!$AI$2:$AI$2500,0))</f>
        <v/>
      </c>
      <c r="W95" s="1" t="str">
        <f t="shared" si="9"/>
        <v/>
      </c>
      <c r="X95" s="1" t="str">
        <f>IF(O95="","",COUNTIFS(Basicdata!$B$2:$B$2500,2,Basicdata!$D$2:$D$2500,Crops!$B$5,Basicdata!$H$2:$H$2500,Crops!$M89,Basicdata!$P$2:$P$2500,1,Basicdata!$Q$2:$Q$2500,1,Basicdata!$AI$2:$AI$2500,0))</f>
        <v/>
      </c>
      <c r="Y95" s="1" t="str">
        <f>IF(O95="","",COUNTIFS(Basicdata!$B$2:$B$2500,2,Basicdata!$D$2:$D$2500,Crops!$B$5,Basicdata!$H$2:$H$2500,Crops!$M89,Basicdata!$P$2:$P$2500,1,Basicdata!$Q$2:$Q$2500,0,Basicdata!$AI$2:$AI$2500,0))</f>
        <v/>
      </c>
      <c r="Z95" s="1" t="str">
        <f t="shared" si="10"/>
        <v/>
      </c>
      <c r="AA95" s="1" t="str">
        <f t="shared" si="11"/>
        <v/>
      </c>
    </row>
    <row r="96" spans="1:27" x14ac:dyDescent="0.3">
      <c r="A96" s="44" t="str">
        <f>IF(COUNTIFS(Basicdata!$B$2:$B$2500,1,Basicdata!$D$2:$D$2500,Crops!$B$5,Basicdata!$H$2:$H$2500,Crops!$M90,Basicdata!$AI$2:$AI$2500,0)&gt;0,Crops!$M90,"")</f>
        <v/>
      </c>
      <c r="B96" t="str">
        <f>IF(A96="","",COUNTIFS(Basicdata!$B$2:$B$2500,1,Basicdata!$D$2:$D$2500,Crops!$B$5,Basicdata!$H$2:$H$2500,Crops!$M90,Basicdata!$AI$2:$AI$2500,0))</f>
        <v/>
      </c>
      <c r="C96" t="str">
        <f>IF(A96="","",COUNTIFS(Basicdata!$B$2:$B$2500,1,Basicdata!$D$2:$D$2500,Crops!$B$5,Basicdata!$H$2:$H$2500,Crops!$M90,Basicdata!$O$2:$O$2500,1,Basicdata!$AI$2:$AI$2500,0))</f>
        <v/>
      </c>
      <c r="D96" t="str">
        <f>IF(A96="","",COUNTIFS(Basicdata!$B$2:$B$2500,1,Basicdata!$D$2:$D$2500,Crops!$B$5,Basicdata!$H$2:$H$2500,Crops!$M90,Basicdata!$O$2:$O$2500,2,Basicdata!$AI$2:$AI$2500,0))</f>
        <v/>
      </c>
      <c r="E96" t="str">
        <f>IF(A96="","",COUNTIFS(Basicdata!$B$2:$B$2500,1,Basicdata!$D$2:$D$2500,Crops!$B$5,Basicdata!$H$2:$H$2500,Crops!$M90,Basicdata!$O$2:$O$2500,3,Basicdata!$AI$2:$AI$2500,0))</f>
        <v/>
      </c>
      <c r="F96" t="str">
        <f>IF(A96="","",COUNTIFS(Basicdata!$B$2:$B$2500,1,Basicdata!$D$2:$D$2500,Crops!$B$5,Basicdata!$H$2:$H$2500,Crops!$M90,Basicdata!$O$2:$O$2500,4,Basicdata!$AI$2:$AI$2500,0))</f>
        <v/>
      </c>
      <c r="G96" t="str">
        <f>IF(A96="","",COUNTIFS(Basicdata!$B$2:$B$2500,1,Basicdata!$D$2:$D$2500,Crops!$B$5,Basicdata!$H$2:$H$2500,Crops!$M90,Basicdata!$O$2:$O$2500,5,Basicdata!$AI$2:$AI$2500,0))</f>
        <v/>
      </c>
      <c r="H96" s="1" t="str">
        <f>IF(A96="","",COUNTIFS(Basicdata!$B$2:$B$2500,1,Basicdata!$D$2:$D$2500,Crops!$B$5,Basicdata!$H$2:$H$2500,Crops!$M90,Basicdata!$N$2:$N$2500,3,Basicdata!$AI$2:$AI$2500,0))</f>
        <v/>
      </c>
      <c r="I96" s="1" t="str">
        <f t="shared" si="6"/>
        <v/>
      </c>
      <c r="J96" s="1" t="str">
        <f>IF(A96="","",COUNTIFS(Basicdata!$B$2:$B$2500,1,Basicdata!$D$2:$D$2500,Crops!$B$5,Basicdata!$H$2:$H$2500,Crops!$M90,Basicdata!$P$2:$P$2500,1,Basicdata!$Q$2:$Q$2500,1,Basicdata!$AI$2:$AI$2500,0))</f>
        <v/>
      </c>
      <c r="K96" s="1" t="str">
        <f>IF(A96="","",COUNTIFS(Basicdata!$B$2:$B$2500,1,Basicdata!$D$2:$D$2500,Crops!$B$5,Basicdata!$H$2:$H$2500,Crops!$M90,Basicdata!$P$2:$P$2500,1,Basicdata!$Q$2:$Q$2500,0,Basicdata!$AI$2:$AI$2500,0))</f>
        <v/>
      </c>
      <c r="L96" s="1" t="str">
        <f t="shared" si="7"/>
        <v/>
      </c>
      <c r="M96" s="1" t="str">
        <f t="shared" si="8"/>
        <v/>
      </c>
      <c r="O96" s="44" t="str">
        <f>IF(COUNTIFS(Basicdata!$B$2:$B$2500,2,Basicdata!$D$2:$D$2500,Crops!$B$5,Basicdata!$H$2:$H$2500,Crops!$M90,Basicdata!$AI$2:$AI$2500,0)&gt;0,Crops!$M90,"")</f>
        <v/>
      </c>
      <c r="P96" t="str">
        <f>IF(O96="","",COUNTIFS(Basicdata!$B$2:$B$2500,2,Basicdata!$D$2:$D$2500,Crops!$B$5,Basicdata!$H$2:$H$2500,Crops!$M90,Basicdata!$AI$2:$AI$2500,0))</f>
        <v/>
      </c>
      <c r="Q96" t="str">
        <f>IF(O96="","",COUNTIFS(Basicdata!$B$2:$B$2500,2,Basicdata!$D$2:$D$2500,Crops!$B$5,Basicdata!$H$2:$H$2500,Crops!$M90,Basicdata!$O$2:$O$2500,1,Basicdata!$AI$2:$AI$2500,0))</f>
        <v/>
      </c>
      <c r="R96" t="str">
        <f>IF(O96="","",COUNTIFS(Basicdata!$B$2:$B$2500,2,Basicdata!$D$2:$D$2500,Crops!$B$5,Basicdata!$H$2:$H$2500,Crops!$M90,Basicdata!$O$2:$O$2500,2,Basicdata!$AI$2:$AI$2500,0))</f>
        <v/>
      </c>
      <c r="S96" t="str">
        <f>IF(O96="","",COUNTIFS(Basicdata!$B$2:$B$2500,2,Basicdata!$D$2:$D$2500,Crops!$B$5,Basicdata!$H$2:$H$2500,Crops!$M90,Basicdata!$O$2:$O$2500,3,Basicdata!$AI$2:$AI$2500,0))</f>
        <v/>
      </c>
      <c r="T96" t="str">
        <f>IF(O96="","",COUNTIFS(Basicdata!$B$2:$B$2500,2,Basicdata!$D$2:$D$2500,Crops!$B$5,Basicdata!$H$2:$H$2500,Crops!$M90,Basicdata!$O$2:$O$2500,4,Basicdata!$AI$2:$AI$2500,0))</f>
        <v/>
      </c>
      <c r="U96" t="str">
        <f>IF(O96="","",COUNTIFS(Basicdata!$B$2:$B$2500,2,Basicdata!$D$2:$D$2500,Crops!$B$5,Basicdata!$H$2:$H$2500,Crops!$M90,Basicdata!$O$2:$O$2500,5,Basicdata!$AI$2:$AI$2500,0))</f>
        <v/>
      </c>
      <c r="V96" s="1" t="str">
        <f>IF(O96="","",COUNTIFS(Basicdata!$B$2:$B$2500,2,Basicdata!$D$2:$D$2500,Crops!$B$5,Basicdata!$H$2:$H$2500,Crops!$M90,Basicdata!$N$2:$N$2500,3,Basicdata!$AI$2:$AI$2500,0))</f>
        <v/>
      </c>
      <c r="W96" s="1" t="str">
        <f t="shared" si="9"/>
        <v/>
      </c>
      <c r="X96" s="1" t="str">
        <f>IF(O96="","",COUNTIFS(Basicdata!$B$2:$B$2500,2,Basicdata!$D$2:$D$2500,Crops!$B$5,Basicdata!$H$2:$H$2500,Crops!$M90,Basicdata!$P$2:$P$2500,1,Basicdata!$Q$2:$Q$2500,1,Basicdata!$AI$2:$AI$2500,0))</f>
        <v/>
      </c>
      <c r="Y96" s="1" t="str">
        <f>IF(O96="","",COUNTIFS(Basicdata!$B$2:$B$2500,2,Basicdata!$D$2:$D$2500,Crops!$B$5,Basicdata!$H$2:$H$2500,Crops!$M90,Basicdata!$P$2:$P$2500,1,Basicdata!$Q$2:$Q$2500,0,Basicdata!$AI$2:$AI$2500,0))</f>
        <v/>
      </c>
      <c r="Z96" s="1" t="str">
        <f t="shared" si="10"/>
        <v/>
      </c>
      <c r="AA96" s="1" t="str">
        <f t="shared" si="11"/>
        <v/>
      </c>
    </row>
    <row r="97" spans="1:28" x14ac:dyDescent="0.3">
      <c r="A97" s="44" t="str">
        <f>IF(COUNTIFS(Basicdata!$B$2:$B$2500,1,Basicdata!$D$2:$D$2500,Crops!$B$5,Basicdata!$H$2:$H$2500,Crops!$M91,Basicdata!$AI$2:$AI$2500,0)&gt;0,Crops!$M91,"")</f>
        <v/>
      </c>
      <c r="B97" t="str">
        <f>IF(A97="","",COUNTIFS(Basicdata!$B$2:$B$2500,1,Basicdata!$D$2:$D$2500,Crops!$B$5,Basicdata!$H$2:$H$2500,Crops!$M91,Basicdata!$AI$2:$AI$2500,0))</f>
        <v/>
      </c>
      <c r="C97" t="str">
        <f>IF(A97="","",COUNTIFS(Basicdata!$B$2:$B$2500,1,Basicdata!$D$2:$D$2500,Crops!$B$5,Basicdata!$H$2:$H$2500,Crops!$M91,Basicdata!$O$2:$O$2500,1,Basicdata!$AI$2:$AI$2500,0))</f>
        <v/>
      </c>
      <c r="D97" t="str">
        <f>IF(A97="","",COUNTIFS(Basicdata!$B$2:$B$2500,1,Basicdata!$D$2:$D$2500,Crops!$B$5,Basicdata!$H$2:$H$2500,Crops!$M91,Basicdata!$O$2:$O$2500,2,Basicdata!$AI$2:$AI$2500,0))</f>
        <v/>
      </c>
      <c r="E97" t="str">
        <f>IF(A97="","",COUNTIFS(Basicdata!$B$2:$B$2500,1,Basicdata!$D$2:$D$2500,Crops!$B$5,Basicdata!$H$2:$H$2500,Crops!$M91,Basicdata!$O$2:$O$2500,3,Basicdata!$AI$2:$AI$2500,0))</f>
        <v/>
      </c>
      <c r="F97" t="str">
        <f>IF(A97="","",COUNTIFS(Basicdata!$B$2:$B$2500,1,Basicdata!$D$2:$D$2500,Crops!$B$5,Basicdata!$H$2:$H$2500,Crops!$M91,Basicdata!$O$2:$O$2500,4,Basicdata!$AI$2:$AI$2500,0))</f>
        <v/>
      </c>
      <c r="G97" t="str">
        <f>IF(A97="","",COUNTIFS(Basicdata!$B$2:$B$2500,1,Basicdata!$D$2:$D$2500,Crops!$B$5,Basicdata!$H$2:$H$2500,Crops!$M91,Basicdata!$O$2:$O$2500,5,Basicdata!$AI$2:$AI$2500,0))</f>
        <v/>
      </c>
      <c r="H97" s="1" t="str">
        <f>IF(A97="","",COUNTIFS(Basicdata!$B$2:$B$2500,1,Basicdata!$D$2:$D$2500,Crops!$B$5,Basicdata!$H$2:$H$2500,Crops!$M91,Basicdata!$N$2:$N$2500,3,Basicdata!$AI$2:$AI$2500,0))</f>
        <v/>
      </c>
      <c r="I97" s="1" t="str">
        <f t="shared" si="6"/>
        <v/>
      </c>
      <c r="J97" s="1" t="str">
        <f>IF(A97="","",COUNTIFS(Basicdata!$B$2:$B$2500,1,Basicdata!$D$2:$D$2500,Crops!$B$5,Basicdata!$H$2:$H$2500,Crops!$M91,Basicdata!$P$2:$P$2500,1,Basicdata!$Q$2:$Q$2500,1,Basicdata!$AI$2:$AI$2500,0))</f>
        <v/>
      </c>
      <c r="K97" s="1" t="str">
        <f>IF(A97="","",COUNTIFS(Basicdata!$B$2:$B$2500,1,Basicdata!$D$2:$D$2500,Crops!$B$5,Basicdata!$H$2:$H$2500,Crops!$M91,Basicdata!$P$2:$P$2500,1,Basicdata!$Q$2:$Q$2500,0,Basicdata!$AI$2:$AI$2500,0))</f>
        <v/>
      </c>
      <c r="L97" s="1" t="str">
        <f t="shared" si="7"/>
        <v/>
      </c>
      <c r="M97" s="1" t="str">
        <f t="shared" si="8"/>
        <v/>
      </c>
      <c r="O97" s="44" t="str">
        <f>IF(COUNTIFS(Basicdata!$B$2:$B$2500,2,Basicdata!$D$2:$D$2500,Crops!$B$5,Basicdata!$H$2:$H$2500,Crops!$M91,Basicdata!$AI$2:$AI$2500,0)&gt;0,Crops!$M91,"")</f>
        <v/>
      </c>
      <c r="P97" t="str">
        <f>IF(O97="","",COUNTIFS(Basicdata!$B$2:$B$2500,2,Basicdata!$D$2:$D$2500,Crops!$B$5,Basicdata!$H$2:$H$2500,Crops!$M91,Basicdata!$AI$2:$AI$2500,0))</f>
        <v/>
      </c>
      <c r="Q97" t="str">
        <f>IF(O97="","",COUNTIFS(Basicdata!$B$2:$B$2500,2,Basicdata!$D$2:$D$2500,Crops!$B$5,Basicdata!$H$2:$H$2500,Crops!$M91,Basicdata!$O$2:$O$2500,1,Basicdata!$AI$2:$AI$2500,0))</f>
        <v/>
      </c>
      <c r="R97" t="str">
        <f>IF(O97="","",COUNTIFS(Basicdata!$B$2:$B$2500,2,Basicdata!$D$2:$D$2500,Crops!$B$5,Basicdata!$H$2:$H$2500,Crops!$M91,Basicdata!$O$2:$O$2500,2,Basicdata!$AI$2:$AI$2500,0))</f>
        <v/>
      </c>
      <c r="S97" t="str">
        <f>IF(O97="","",COUNTIFS(Basicdata!$B$2:$B$2500,2,Basicdata!$D$2:$D$2500,Crops!$B$5,Basicdata!$H$2:$H$2500,Crops!$M91,Basicdata!$O$2:$O$2500,3,Basicdata!$AI$2:$AI$2500,0))</f>
        <v/>
      </c>
      <c r="T97" t="str">
        <f>IF(O97="","",COUNTIFS(Basicdata!$B$2:$B$2500,2,Basicdata!$D$2:$D$2500,Crops!$B$5,Basicdata!$H$2:$H$2500,Crops!$M91,Basicdata!$O$2:$O$2500,4,Basicdata!$AI$2:$AI$2500,0))</f>
        <v/>
      </c>
      <c r="U97" t="str">
        <f>IF(O97="","",COUNTIFS(Basicdata!$B$2:$B$2500,2,Basicdata!$D$2:$D$2500,Crops!$B$5,Basicdata!$H$2:$H$2500,Crops!$M91,Basicdata!$O$2:$O$2500,5,Basicdata!$AI$2:$AI$2500,0))</f>
        <v/>
      </c>
      <c r="V97" s="1" t="str">
        <f>IF(O97="","",COUNTIFS(Basicdata!$B$2:$B$2500,2,Basicdata!$D$2:$D$2500,Crops!$B$5,Basicdata!$H$2:$H$2500,Crops!$M91,Basicdata!$N$2:$N$2500,3,Basicdata!$AI$2:$AI$2500,0))</f>
        <v/>
      </c>
      <c r="W97" s="1" t="str">
        <f t="shared" si="9"/>
        <v/>
      </c>
      <c r="X97" s="1" t="str">
        <f>IF(O97="","",COUNTIFS(Basicdata!$B$2:$B$2500,2,Basicdata!$D$2:$D$2500,Crops!$B$5,Basicdata!$H$2:$H$2500,Crops!$M91,Basicdata!$P$2:$P$2500,1,Basicdata!$Q$2:$Q$2500,1,Basicdata!$AI$2:$AI$2500,0))</f>
        <v/>
      </c>
      <c r="Y97" s="1" t="str">
        <f>IF(O97="","",COUNTIFS(Basicdata!$B$2:$B$2500,2,Basicdata!$D$2:$D$2500,Crops!$B$5,Basicdata!$H$2:$H$2500,Crops!$M91,Basicdata!$P$2:$P$2500,1,Basicdata!$Q$2:$Q$2500,0,Basicdata!$AI$2:$AI$2500,0))</f>
        <v/>
      </c>
      <c r="Z97" s="1" t="str">
        <f t="shared" si="10"/>
        <v/>
      </c>
      <c r="AA97" s="1" t="str">
        <f t="shared" si="11"/>
        <v/>
      </c>
    </row>
    <row r="98" spans="1:28" x14ac:dyDescent="0.3">
      <c r="A98" s="44" t="str">
        <f>IF(COUNTIFS(Basicdata!$B$2:$B$2500,1,Basicdata!$D$2:$D$2500,Crops!$B$5,Basicdata!$H$2:$H$2500,Crops!$M92,Basicdata!$AI$2:$AI$2500,0)&gt;0,Crops!$M92,"")</f>
        <v/>
      </c>
      <c r="B98" t="str">
        <f>IF(A98="","",COUNTIFS(Basicdata!$B$2:$B$2500,1,Basicdata!$D$2:$D$2500,Crops!$B$5,Basicdata!$H$2:$H$2500,Crops!$M92,Basicdata!$AI$2:$AI$2500,0))</f>
        <v/>
      </c>
      <c r="C98" t="str">
        <f>IF(A98="","",COUNTIFS(Basicdata!$B$2:$B$2500,1,Basicdata!$D$2:$D$2500,Crops!$B$5,Basicdata!$H$2:$H$2500,Crops!$M92,Basicdata!$O$2:$O$2500,1,Basicdata!$AI$2:$AI$2500,0))</f>
        <v/>
      </c>
      <c r="D98" t="str">
        <f>IF(A98="","",COUNTIFS(Basicdata!$B$2:$B$2500,1,Basicdata!$D$2:$D$2500,Crops!$B$5,Basicdata!$H$2:$H$2500,Crops!$M92,Basicdata!$O$2:$O$2500,2,Basicdata!$AI$2:$AI$2500,0))</f>
        <v/>
      </c>
      <c r="E98" t="str">
        <f>IF(A98="","",COUNTIFS(Basicdata!$B$2:$B$2500,1,Basicdata!$D$2:$D$2500,Crops!$B$5,Basicdata!$H$2:$H$2500,Crops!$M92,Basicdata!$O$2:$O$2500,3,Basicdata!$AI$2:$AI$2500,0))</f>
        <v/>
      </c>
      <c r="F98" t="str">
        <f>IF(A98="","",COUNTIFS(Basicdata!$B$2:$B$2500,1,Basicdata!$D$2:$D$2500,Crops!$B$5,Basicdata!$H$2:$H$2500,Crops!$M92,Basicdata!$O$2:$O$2500,4,Basicdata!$AI$2:$AI$2500,0))</f>
        <v/>
      </c>
      <c r="G98" t="str">
        <f>IF(A98="","",COUNTIFS(Basicdata!$B$2:$B$2500,1,Basicdata!$D$2:$D$2500,Crops!$B$5,Basicdata!$H$2:$H$2500,Crops!$M92,Basicdata!$O$2:$O$2500,5,Basicdata!$AI$2:$AI$2500,0))</f>
        <v/>
      </c>
      <c r="H98" s="1" t="str">
        <f>IF(A98="","",COUNTIFS(Basicdata!$B$2:$B$2500,1,Basicdata!$D$2:$D$2500,Crops!$B$5,Basicdata!$H$2:$H$2500,Crops!$M92,Basicdata!$N$2:$N$2500,3,Basicdata!$AI$2:$AI$2500,0))</f>
        <v/>
      </c>
      <c r="I98" s="1" t="str">
        <f t="shared" si="6"/>
        <v/>
      </c>
      <c r="J98" s="1" t="str">
        <f>IF(A98="","",COUNTIFS(Basicdata!$B$2:$B$2500,1,Basicdata!$D$2:$D$2500,Crops!$B$5,Basicdata!$H$2:$H$2500,Crops!$M92,Basicdata!$P$2:$P$2500,1,Basicdata!$Q$2:$Q$2500,1,Basicdata!$AI$2:$AI$2500,0))</f>
        <v/>
      </c>
      <c r="K98" s="1" t="str">
        <f>IF(A98="","",COUNTIFS(Basicdata!$B$2:$B$2500,1,Basicdata!$D$2:$D$2500,Crops!$B$5,Basicdata!$H$2:$H$2500,Crops!$M92,Basicdata!$P$2:$P$2500,1,Basicdata!$Q$2:$Q$2500,0,Basicdata!$AI$2:$AI$2500,0))</f>
        <v/>
      </c>
      <c r="L98" s="1" t="str">
        <f t="shared" si="7"/>
        <v/>
      </c>
      <c r="M98" s="1" t="str">
        <f t="shared" si="8"/>
        <v/>
      </c>
      <c r="O98" s="44" t="str">
        <f>IF(COUNTIFS(Basicdata!$B$2:$B$2500,2,Basicdata!$D$2:$D$2500,Crops!$B$5,Basicdata!$H$2:$H$2500,Crops!$M92,Basicdata!$AI$2:$AI$2500,0)&gt;0,Crops!$M92,"")</f>
        <v/>
      </c>
      <c r="P98" t="str">
        <f>IF(O98="","",COUNTIFS(Basicdata!$B$2:$B$2500,2,Basicdata!$D$2:$D$2500,Crops!$B$5,Basicdata!$H$2:$H$2500,Crops!$M92,Basicdata!$AI$2:$AI$2500,0))</f>
        <v/>
      </c>
      <c r="Q98" t="str">
        <f>IF(O98="","",COUNTIFS(Basicdata!$B$2:$B$2500,2,Basicdata!$D$2:$D$2500,Crops!$B$5,Basicdata!$H$2:$H$2500,Crops!$M92,Basicdata!$O$2:$O$2500,1,Basicdata!$AI$2:$AI$2500,0))</f>
        <v/>
      </c>
      <c r="R98" t="str">
        <f>IF(O98="","",COUNTIFS(Basicdata!$B$2:$B$2500,2,Basicdata!$D$2:$D$2500,Crops!$B$5,Basicdata!$H$2:$H$2500,Crops!$M92,Basicdata!$O$2:$O$2500,2,Basicdata!$AI$2:$AI$2500,0))</f>
        <v/>
      </c>
      <c r="S98" t="str">
        <f>IF(O98="","",COUNTIFS(Basicdata!$B$2:$B$2500,2,Basicdata!$D$2:$D$2500,Crops!$B$5,Basicdata!$H$2:$H$2500,Crops!$M92,Basicdata!$O$2:$O$2500,3,Basicdata!$AI$2:$AI$2500,0))</f>
        <v/>
      </c>
      <c r="T98" t="str">
        <f>IF(O98="","",COUNTIFS(Basicdata!$B$2:$B$2500,2,Basicdata!$D$2:$D$2500,Crops!$B$5,Basicdata!$H$2:$H$2500,Crops!$M92,Basicdata!$O$2:$O$2500,4,Basicdata!$AI$2:$AI$2500,0))</f>
        <v/>
      </c>
      <c r="U98" t="str">
        <f>IF(O98="","",COUNTIFS(Basicdata!$B$2:$B$2500,2,Basicdata!$D$2:$D$2500,Crops!$B$5,Basicdata!$H$2:$H$2500,Crops!$M92,Basicdata!$O$2:$O$2500,5,Basicdata!$AI$2:$AI$2500,0))</f>
        <v/>
      </c>
      <c r="V98" s="1" t="str">
        <f>IF(O98="","",COUNTIFS(Basicdata!$B$2:$B$2500,2,Basicdata!$D$2:$D$2500,Crops!$B$5,Basicdata!$H$2:$H$2500,Crops!$M92,Basicdata!$N$2:$N$2500,3,Basicdata!$AI$2:$AI$2500,0))</f>
        <v/>
      </c>
      <c r="W98" s="1" t="str">
        <f t="shared" si="9"/>
        <v/>
      </c>
      <c r="X98" s="1" t="str">
        <f>IF(O98="","",COUNTIFS(Basicdata!$B$2:$B$2500,2,Basicdata!$D$2:$D$2500,Crops!$B$5,Basicdata!$H$2:$H$2500,Crops!$M92,Basicdata!$P$2:$P$2500,1,Basicdata!$Q$2:$Q$2500,1,Basicdata!$AI$2:$AI$2500,0))</f>
        <v/>
      </c>
      <c r="Y98" s="1" t="str">
        <f>IF(O98="","",COUNTIFS(Basicdata!$B$2:$B$2500,2,Basicdata!$D$2:$D$2500,Crops!$B$5,Basicdata!$H$2:$H$2500,Crops!$M92,Basicdata!$P$2:$P$2500,1,Basicdata!$Q$2:$Q$2500,0,Basicdata!$AI$2:$AI$2500,0))</f>
        <v/>
      </c>
      <c r="Z98" s="1" t="str">
        <f t="shared" si="10"/>
        <v/>
      </c>
      <c r="AA98" s="1" t="str">
        <f t="shared" si="11"/>
        <v/>
      </c>
    </row>
    <row r="99" spans="1:28" x14ac:dyDescent="0.3">
      <c r="A99" s="44" t="str">
        <f>IF(COUNTIFS(Basicdata!$B$2:$B$2500,1,Basicdata!$D$2:$D$2500,Crops!$B$5,Basicdata!$H$2:$H$2500,Crops!$M93,Basicdata!$AI$2:$AI$2500,0)&gt;0,Crops!$M93,"")</f>
        <v/>
      </c>
      <c r="B99" t="str">
        <f>IF(A99="","",COUNTIFS(Basicdata!$B$2:$B$2500,1,Basicdata!$D$2:$D$2500,Crops!$B$5,Basicdata!$H$2:$H$2500,Crops!$M93,Basicdata!$AI$2:$AI$2500,0))</f>
        <v/>
      </c>
      <c r="C99" t="str">
        <f>IF(A99="","",COUNTIFS(Basicdata!$B$2:$B$2500,1,Basicdata!$D$2:$D$2500,Crops!$B$5,Basicdata!$H$2:$H$2500,Crops!$M93,Basicdata!$O$2:$O$2500,1,Basicdata!$AI$2:$AI$2500,0))</f>
        <v/>
      </c>
      <c r="D99" t="str">
        <f>IF(A99="","",COUNTIFS(Basicdata!$B$2:$B$2500,1,Basicdata!$D$2:$D$2500,Crops!$B$5,Basicdata!$H$2:$H$2500,Crops!$M93,Basicdata!$O$2:$O$2500,2,Basicdata!$AI$2:$AI$2500,0))</f>
        <v/>
      </c>
      <c r="E99" t="str">
        <f>IF(A99="","",COUNTIFS(Basicdata!$B$2:$B$2500,1,Basicdata!$D$2:$D$2500,Crops!$B$5,Basicdata!$H$2:$H$2500,Crops!$M93,Basicdata!$O$2:$O$2500,3,Basicdata!$AI$2:$AI$2500,0))</f>
        <v/>
      </c>
      <c r="F99" t="str">
        <f>IF(A99="","",COUNTIFS(Basicdata!$B$2:$B$2500,1,Basicdata!$D$2:$D$2500,Crops!$B$5,Basicdata!$H$2:$H$2500,Crops!$M93,Basicdata!$O$2:$O$2500,4,Basicdata!$AI$2:$AI$2500,0))</f>
        <v/>
      </c>
      <c r="G99" t="str">
        <f>IF(A99="","",COUNTIFS(Basicdata!$B$2:$B$2500,1,Basicdata!$D$2:$D$2500,Crops!$B$5,Basicdata!$H$2:$H$2500,Crops!$M93,Basicdata!$O$2:$O$2500,5,Basicdata!$AI$2:$AI$2500,0))</f>
        <v/>
      </c>
      <c r="H99" s="1" t="str">
        <f>IF(A99="","",COUNTIFS(Basicdata!$B$2:$B$2500,1,Basicdata!$D$2:$D$2500,Crops!$B$5,Basicdata!$H$2:$H$2500,Crops!$M93,Basicdata!$N$2:$N$2500,3,Basicdata!$AI$2:$AI$2500,0))</f>
        <v/>
      </c>
      <c r="I99" s="1" t="str">
        <f t="shared" si="6"/>
        <v/>
      </c>
      <c r="J99" s="1" t="str">
        <f>IF(A99="","",COUNTIFS(Basicdata!$B$2:$B$2500,1,Basicdata!$D$2:$D$2500,Crops!$B$5,Basicdata!$H$2:$H$2500,Crops!$M93,Basicdata!$P$2:$P$2500,1,Basicdata!$Q$2:$Q$2500,1,Basicdata!$AI$2:$AI$2500,0))</f>
        <v/>
      </c>
      <c r="K99" s="1" t="str">
        <f>IF(A99="","",COUNTIFS(Basicdata!$B$2:$B$2500,1,Basicdata!$D$2:$D$2500,Crops!$B$5,Basicdata!$H$2:$H$2500,Crops!$M93,Basicdata!$P$2:$P$2500,1,Basicdata!$Q$2:$Q$2500,0,Basicdata!$AI$2:$AI$2500,0))</f>
        <v/>
      </c>
      <c r="L99" s="1" t="str">
        <f t="shared" si="7"/>
        <v/>
      </c>
      <c r="M99" s="1" t="str">
        <f t="shared" si="8"/>
        <v/>
      </c>
      <c r="O99" s="44" t="str">
        <f>IF(COUNTIFS(Basicdata!$B$2:$B$2500,2,Basicdata!$D$2:$D$2500,Crops!$B$5,Basicdata!$H$2:$H$2500,Crops!$M93,Basicdata!$AI$2:$AI$2500,0)&gt;0,Crops!$M93,"")</f>
        <v/>
      </c>
      <c r="P99" t="str">
        <f>IF(O99="","",COUNTIFS(Basicdata!$B$2:$B$2500,2,Basicdata!$D$2:$D$2500,Crops!$B$5,Basicdata!$H$2:$H$2500,Crops!$M93,Basicdata!$AI$2:$AI$2500,0))</f>
        <v/>
      </c>
      <c r="Q99" t="str">
        <f>IF(O99="","",COUNTIFS(Basicdata!$B$2:$B$2500,2,Basicdata!$D$2:$D$2500,Crops!$B$5,Basicdata!$H$2:$H$2500,Crops!$M93,Basicdata!$O$2:$O$2500,1,Basicdata!$AI$2:$AI$2500,0))</f>
        <v/>
      </c>
      <c r="R99" t="str">
        <f>IF(O99="","",COUNTIFS(Basicdata!$B$2:$B$2500,2,Basicdata!$D$2:$D$2500,Crops!$B$5,Basicdata!$H$2:$H$2500,Crops!$M93,Basicdata!$O$2:$O$2500,2,Basicdata!$AI$2:$AI$2500,0))</f>
        <v/>
      </c>
      <c r="S99" t="str">
        <f>IF(O99="","",COUNTIFS(Basicdata!$B$2:$B$2500,2,Basicdata!$D$2:$D$2500,Crops!$B$5,Basicdata!$H$2:$H$2500,Crops!$M93,Basicdata!$O$2:$O$2500,3,Basicdata!$AI$2:$AI$2500,0))</f>
        <v/>
      </c>
      <c r="T99" t="str">
        <f>IF(O99="","",COUNTIFS(Basicdata!$B$2:$B$2500,2,Basicdata!$D$2:$D$2500,Crops!$B$5,Basicdata!$H$2:$H$2500,Crops!$M93,Basicdata!$O$2:$O$2500,4,Basicdata!$AI$2:$AI$2500,0))</f>
        <v/>
      </c>
      <c r="U99" t="str">
        <f>IF(O99="","",COUNTIFS(Basicdata!$B$2:$B$2500,2,Basicdata!$D$2:$D$2500,Crops!$B$5,Basicdata!$H$2:$H$2500,Crops!$M93,Basicdata!$O$2:$O$2500,5,Basicdata!$AI$2:$AI$2500,0))</f>
        <v/>
      </c>
      <c r="V99" s="1" t="str">
        <f>IF(O99="","",COUNTIFS(Basicdata!$B$2:$B$2500,2,Basicdata!$D$2:$D$2500,Crops!$B$5,Basicdata!$H$2:$H$2500,Crops!$M93,Basicdata!$N$2:$N$2500,3,Basicdata!$AI$2:$AI$2500,0))</f>
        <v/>
      </c>
      <c r="W99" s="1" t="str">
        <f t="shared" si="9"/>
        <v/>
      </c>
      <c r="X99" s="1" t="str">
        <f>IF(O99="","",COUNTIFS(Basicdata!$B$2:$B$2500,2,Basicdata!$D$2:$D$2500,Crops!$B$5,Basicdata!$H$2:$H$2500,Crops!$M93,Basicdata!$P$2:$P$2500,1,Basicdata!$Q$2:$Q$2500,1,Basicdata!$AI$2:$AI$2500,0))</f>
        <v/>
      </c>
      <c r="Y99" s="1" t="str">
        <f>IF(O99="","",COUNTIFS(Basicdata!$B$2:$B$2500,2,Basicdata!$D$2:$D$2500,Crops!$B$5,Basicdata!$H$2:$H$2500,Crops!$M93,Basicdata!$P$2:$P$2500,1,Basicdata!$Q$2:$Q$2500,0,Basicdata!$AI$2:$AI$2500,0))</f>
        <v/>
      </c>
      <c r="Z99" s="1" t="str">
        <f t="shared" si="10"/>
        <v/>
      </c>
      <c r="AA99" s="1" t="str">
        <f t="shared" si="11"/>
        <v/>
      </c>
    </row>
    <row r="100" spans="1:28" x14ac:dyDescent="0.3">
      <c r="A100" s="44" t="str">
        <f>IF(COUNTIFS(Basicdata!$B$2:$B$2500,1,Basicdata!$D$2:$D$2500,Crops!$B$5,Basicdata!$H$2:$H$2500,Crops!$M94,Basicdata!$AI$2:$AI$2500,0)&gt;0,Crops!$M94,"")</f>
        <v/>
      </c>
      <c r="B100" t="str">
        <f>IF(A100="","",COUNTIFS(Basicdata!$B$2:$B$2500,1,Basicdata!$D$2:$D$2500,Crops!$B$5,Basicdata!$H$2:$H$2500,Crops!$M94,Basicdata!$AI$2:$AI$2500,0))</f>
        <v/>
      </c>
      <c r="C100" t="str">
        <f>IF(A100="","",COUNTIFS(Basicdata!$B$2:$B$2500,1,Basicdata!$D$2:$D$2500,Crops!$B$5,Basicdata!$H$2:$H$2500,Crops!$M94,Basicdata!$O$2:$O$2500,1,Basicdata!$AI$2:$AI$2500,0))</f>
        <v/>
      </c>
      <c r="D100" t="str">
        <f>IF(A100="","",COUNTIFS(Basicdata!$B$2:$B$2500,1,Basicdata!$D$2:$D$2500,Crops!$B$5,Basicdata!$H$2:$H$2500,Crops!$M94,Basicdata!$O$2:$O$2500,2,Basicdata!$AI$2:$AI$2500,0))</f>
        <v/>
      </c>
      <c r="E100" t="str">
        <f>IF(A100="","",COUNTIFS(Basicdata!$B$2:$B$2500,1,Basicdata!$D$2:$D$2500,Crops!$B$5,Basicdata!$H$2:$H$2500,Crops!$M94,Basicdata!$O$2:$O$2500,3,Basicdata!$AI$2:$AI$2500,0))</f>
        <v/>
      </c>
      <c r="F100" t="str">
        <f>IF(A100="","",COUNTIFS(Basicdata!$B$2:$B$2500,1,Basicdata!$D$2:$D$2500,Crops!$B$5,Basicdata!$H$2:$H$2500,Crops!$M94,Basicdata!$O$2:$O$2500,4,Basicdata!$AI$2:$AI$2500,0))</f>
        <v/>
      </c>
      <c r="G100" t="str">
        <f>IF(A100="","",COUNTIFS(Basicdata!$B$2:$B$2500,1,Basicdata!$D$2:$D$2500,Crops!$B$5,Basicdata!$H$2:$H$2500,Crops!$M94,Basicdata!$O$2:$O$2500,5,Basicdata!$AI$2:$AI$2500,0))</f>
        <v/>
      </c>
      <c r="H100" s="1" t="str">
        <f>IF(A100="","",COUNTIFS(Basicdata!$B$2:$B$2500,1,Basicdata!$D$2:$D$2500,Crops!$B$5,Basicdata!$H$2:$H$2500,Crops!$M94,Basicdata!$N$2:$N$2500,3,Basicdata!$AI$2:$AI$2500,0))</f>
        <v/>
      </c>
      <c r="I100" s="1" t="str">
        <f t="shared" si="6"/>
        <v/>
      </c>
      <c r="J100" s="1" t="str">
        <f>IF(A100="","",COUNTIFS(Basicdata!$B$2:$B$2500,1,Basicdata!$D$2:$D$2500,Crops!$B$5,Basicdata!$H$2:$H$2500,Crops!$M94,Basicdata!$P$2:$P$2500,1,Basicdata!$Q$2:$Q$2500,1,Basicdata!$AI$2:$AI$2500,0))</f>
        <v/>
      </c>
      <c r="K100" s="1" t="str">
        <f>IF(A100="","",COUNTIFS(Basicdata!$B$2:$B$2500,1,Basicdata!$D$2:$D$2500,Crops!$B$5,Basicdata!$H$2:$H$2500,Crops!$M94,Basicdata!$P$2:$P$2500,1,Basicdata!$Q$2:$Q$2500,0,Basicdata!$AI$2:$AI$2500,0))</f>
        <v/>
      </c>
      <c r="L100" s="1" t="str">
        <f t="shared" si="7"/>
        <v/>
      </c>
      <c r="M100" s="1" t="str">
        <f t="shared" si="8"/>
        <v/>
      </c>
      <c r="O100" s="44" t="str">
        <f>IF(COUNTIFS(Basicdata!$B$2:$B$2500,2,Basicdata!$D$2:$D$2500,Crops!$B$5,Basicdata!$H$2:$H$2500,Crops!$M94,Basicdata!$AI$2:$AI$2500,0)&gt;0,Crops!$M94,"")</f>
        <v/>
      </c>
      <c r="P100" t="str">
        <f>IF(O100="","",COUNTIFS(Basicdata!$B$2:$B$2500,2,Basicdata!$D$2:$D$2500,Crops!$B$5,Basicdata!$H$2:$H$2500,Crops!$M94,Basicdata!$AI$2:$AI$2500,0))</f>
        <v/>
      </c>
      <c r="Q100" t="str">
        <f>IF(O100="","",COUNTIFS(Basicdata!$B$2:$B$2500,2,Basicdata!$D$2:$D$2500,Crops!$B$5,Basicdata!$H$2:$H$2500,Crops!$M94,Basicdata!$O$2:$O$2500,1,Basicdata!$AI$2:$AI$2500,0))</f>
        <v/>
      </c>
      <c r="R100" t="str">
        <f>IF(O100="","",COUNTIFS(Basicdata!$B$2:$B$2500,2,Basicdata!$D$2:$D$2500,Crops!$B$5,Basicdata!$H$2:$H$2500,Crops!$M94,Basicdata!$O$2:$O$2500,2,Basicdata!$AI$2:$AI$2500,0))</f>
        <v/>
      </c>
      <c r="S100" t="str">
        <f>IF(O100="","",COUNTIFS(Basicdata!$B$2:$B$2500,2,Basicdata!$D$2:$D$2500,Crops!$B$5,Basicdata!$H$2:$H$2500,Crops!$M94,Basicdata!$O$2:$O$2500,3,Basicdata!$AI$2:$AI$2500,0))</f>
        <v/>
      </c>
      <c r="T100" t="str">
        <f>IF(O100="","",COUNTIFS(Basicdata!$B$2:$B$2500,2,Basicdata!$D$2:$D$2500,Crops!$B$5,Basicdata!$H$2:$H$2500,Crops!$M94,Basicdata!$O$2:$O$2500,4,Basicdata!$AI$2:$AI$2500,0))</f>
        <v/>
      </c>
      <c r="U100" t="str">
        <f>IF(O100="","",COUNTIFS(Basicdata!$B$2:$B$2500,2,Basicdata!$D$2:$D$2500,Crops!$B$5,Basicdata!$H$2:$H$2500,Crops!$M94,Basicdata!$O$2:$O$2500,5,Basicdata!$AI$2:$AI$2500,0))</f>
        <v/>
      </c>
      <c r="V100" s="1" t="str">
        <f>IF(O100="","",COUNTIFS(Basicdata!$B$2:$B$2500,2,Basicdata!$D$2:$D$2500,Crops!$B$5,Basicdata!$H$2:$H$2500,Crops!$M94,Basicdata!$N$2:$N$2500,3,Basicdata!$AI$2:$AI$2500,0))</f>
        <v/>
      </c>
      <c r="W100" s="1" t="str">
        <f t="shared" si="9"/>
        <v/>
      </c>
      <c r="X100" s="1" t="str">
        <f>IF(O100="","",COUNTIFS(Basicdata!$B$2:$B$2500,2,Basicdata!$D$2:$D$2500,Crops!$B$5,Basicdata!$H$2:$H$2500,Crops!$M94,Basicdata!$P$2:$P$2500,1,Basicdata!$Q$2:$Q$2500,1,Basicdata!$AI$2:$AI$2500,0))</f>
        <v/>
      </c>
      <c r="Y100" s="1" t="str">
        <f>IF(O100="","",COUNTIFS(Basicdata!$B$2:$B$2500,2,Basicdata!$D$2:$D$2500,Crops!$B$5,Basicdata!$H$2:$H$2500,Crops!$M94,Basicdata!$P$2:$P$2500,1,Basicdata!$Q$2:$Q$2500,0,Basicdata!$AI$2:$AI$2500,0))</f>
        <v/>
      </c>
      <c r="Z100" s="1" t="str">
        <f t="shared" si="10"/>
        <v/>
      </c>
      <c r="AA100" s="1" t="str">
        <f t="shared" si="11"/>
        <v/>
      </c>
    </row>
    <row r="101" spans="1:28" s="20" customFormat="1" x14ac:dyDescent="0.3">
      <c r="A101" s="4" t="s">
        <v>6</v>
      </c>
      <c r="B101" s="5">
        <f>SUM(B8:B100)</f>
        <v>9</v>
      </c>
      <c r="C101" s="5">
        <f t="shared" ref="C101:M101" si="12">SUM(C8:C100)</f>
        <v>0</v>
      </c>
      <c r="D101" s="5">
        <f t="shared" si="12"/>
        <v>0</v>
      </c>
      <c r="E101" s="5">
        <f t="shared" si="12"/>
        <v>0</v>
      </c>
      <c r="F101" s="5">
        <f t="shared" si="12"/>
        <v>0</v>
      </c>
      <c r="G101" s="5">
        <f t="shared" si="12"/>
        <v>9</v>
      </c>
      <c r="H101" s="5">
        <f t="shared" si="12"/>
        <v>0</v>
      </c>
      <c r="I101" s="5">
        <f t="shared" si="12"/>
        <v>0</v>
      </c>
      <c r="J101" s="5">
        <f t="shared" si="12"/>
        <v>9</v>
      </c>
      <c r="K101" s="5">
        <f t="shared" si="12"/>
        <v>0</v>
      </c>
      <c r="L101" s="5">
        <f t="shared" si="12"/>
        <v>9</v>
      </c>
      <c r="M101" s="5">
        <f t="shared" si="12"/>
        <v>0</v>
      </c>
      <c r="N101" s="41"/>
      <c r="O101" s="4" t="s">
        <v>6</v>
      </c>
      <c r="P101" s="5">
        <f>SUM(P8:P100)</f>
        <v>9</v>
      </c>
      <c r="Q101" s="5">
        <f t="shared" ref="Q101:AA101" si="13">SUM(Q8:Q100)</f>
        <v>0</v>
      </c>
      <c r="R101" s="5">
        <f t="shared" si="13"/>
        <v>0</v>
      </c>
      <c r="S101" s="5">
        <f t="shared" si="13"/>
        <v>0</v>
      </c>
      <c r="T101" s="5">
        <f t="shared" si="13"/>
        <v>0</v>
      </c>
      <c r="U101" s="5">
        <f t="shared" si="13"/>
        <v>9</v>
      </c>
      <c r="V101" s="5">
        <f t="shared" si="13"/>
        <v>0</v>
      </c>
      <c r="W101" s="5">
        <f t="shared" si="13"/>
        <v>0</v>
      </c>
      <c r="X101" s="5">
        <f t="shared" si="13"/>
        <v>9</v>
      </c>
      <c r="Y101" s="5">
        <f t="shared" si="13"/>
        <v>0</v>
      </c>
      <c r="Z101" s="5">
        <f t="shared" si="13"/>
        <v>9</v>
      </c>
      <c r="AA101" s="5">
        <f t="shared" si="13"/>
        <v>0</v>
      </c>
      <c r="AB101" s="41"/>
    </row>
    <row r="102" spans="1:28" s="20" customFormat="1" x14ac:dyDescent="0.3">
      <c r="A102" s="114" t="s">
        <v>68</v>
      </c>
      <c r="B102" s="114"/>
      <c r="C102" s="15">
        <f>ROUND(C101*100/B101,2)</f>
        <v>0</v>
      </c>
      <c r="D102" s="15">
        <f>ROUND(D101*100/B101,2)</f>
        <v>0</v>
      </c>
      <c r="E102" s="15">
        <f>ROUND(E101*100/B101,2)</f>
        <v>0</v>
      </c>
      <c r="F102" s="15">
        <f>ROUND(F101*100/B101,2)</f>
        <v>0</v>
      </c>
      <c r="G102" s="15">
        <f>ROUND(G101*100/B101,2)</f>
        <v>100</v>
      </c>
      <c r="H102" s="15">
        <f>ROUND(H101*100/B101,2)</f>
        <v>0</v>
      </c>
      <c r="I102" s="15">
        <f>100-C102-D102-E102-F102-G102-H102</f>
        <v>0</v>
      </c>
      <c r="J102" s="15">
        <f>ROUND(J101*100/B101,2)</f>
        <v>100</v>
      </c>
      <c r="K102" s="15">
        <f>L102-J102</f>
        <v>0</v>
      </c>
      <c r="L102" s="15">
        <f>100-M102</f>
        <v>100</v>
      </c>
      <c r="M102" s="15">
        <f>ROUND(M101*100/B101,2)</f>
        <v>0</v>
      </c>
      <c r="N102" s="41"/>
      <c r="O102" s="114" t="s">
        <v>68</v>
      </c>
      <c r="P102" s="114"/>
      <c r="Q102" s="15">
        <f>ROUND(Q101*100/P101,2)</f>
        <v>0</v>
      </c>
      <c r="R102" s="15">
        <f>ROUND(R101*100/P101,2)</f>
        <v>0</v>
      </c>
      <c r="S102" s="15">
        <f>ROUND(S101*100/P101,2)</f>
        <v>0</v>
      </c>
      <c r="T102" s="15">
        <f>ROUND(T101*100/P101,2)</f>
        <v>0</v>
      </c>
      <c r="U102" s="15">
        <f>ROUND(U101*100/P101,2)</f>
        <v>100</v>
      </c>
      <c r="V102" s="15">
        <f>ROUND(V101*100/P101,2)</f>
        <v>0</v>
      </c>
      <c r="W102" s="15">
        <f>100-Q102-R102-S102-T102-U102-V102</f>
        <v>0</v>
      </c>
      <c r="X102" s="15">
        <f>ROUND(X101*100/P101,2)</f>
        <v>100</v>
      </c>
      <c r="Y102" s="15">
        <f>Z102-X102</f>
        <v>0</v>
      </c>
      <c r="Z102" s="15">
        <f>100-AA102</f>
        <v>100</v>
      </c>
      <c r="AA102" s="15">
        <f>ROUND(AA101*100/P101,2)</f>
        <v>0</v>
      </c>
      <c r="AB102" s="41"/>
    </row>
    <row r="103" spans="1:28" x14ac:dyDescent="0.3">
      <c r="A103" s="116" t="s">
        <v>50</v>
      </c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O103" s="116" t="s">
        <v>50</v>
      </c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</row>
    <row r="104" spans="1:28" x14ac:dyDescent="0.3">
      <c r="A104" s="117" t="s">
        <v>67</v>
      </c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O104" s="117" t="s">
        <v>67</v>
      </c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</row>
    <row r="105" spans="1:28" x14ac:dyDescent="0.3">
      <c r="A105" s="101" t="s">
        <v>49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O105" s="101" t="s">
        <v>49</v>
      </c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</row>
  </sheetData>
  <sheetProtection password="CE75" sheet="1" objects="1" scenarios="1"/>
  <mergeCells count="36">
    <mergeCell ref="O103:AA103"/>
    <mergeCell ref="O104:AA104"/>
    <mergeCell ref="O105:AA105"/>
    <mergeCell ref="A103:M103"/>
    <mergeCell ref="A104:M104"/>
    <mergeCell ref="A105:M105"/>
    <mergeCell ref="A2:M2"/>
    <mergeCell ref="O2:AA2"/>
    <mergeCell ref="B3:D3"/>
    <mergeCell ref="F3:G3"/>
    <mergeCell ref="I3:J3"/>
    <mergeCell ref="L3:M3"/>
    <mergeCell ref="P3:R3"/>
    <mergeCell ref="T3:U3"/>
    <mergeCell ref="W3:X3"/>
    <mergeCell ref="Z3:AA3"/>
    <mergeCell ref="X5:Z5"/>
    <mergeCell ref="AA5:AA6"/>
    <mergeCell ref="X4:AA4"/>
    <mergeCell ref="H4:I4"/>
    <mergeCell ref="J4:M4"/>
    <mergeCell ref="H5:H6"/>
    <mergeCell ref="I5:I6"/>
    <mergeCell ref="J5:L5"/>
    <mergeCell ref="M5:M6"/>
    <mergeCell ref="V5:V6"/>
    <mergeCell ref="A102:B102"/>
    <mergeCell ref="O102:P102"/>
    <mergeCell ref="P4:P6"/>
    <mergeCell ref="Q4:U5"/>
    <mergeCell ref="V4:W4"/>
    <mergeCell ref="O4:O6"/>
    <mergeCell ref="A4:A6"/>
    <mergeCell ref="B4:B6"/>
    <mergeCell ref="C4:G5"/>
    <mergeCell ref="W5:W6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11"/>
  <sheetViews>
    <sheetView topLeftCell="A199" workbookViewId="0">
      <selection activeCell="A212" sqref="A212:XFD479"/>
    </sheetView>
  </sheetViews>
  <sheetFormatPr defaultRowHeight="14.4" x14ac:dyDescent="0.3"/>
  <cols>
    <col min="1" max="1" width="7.109375" style="44" customWidth="1"/>
    <col min="2" max="7" width="8.6640625" customWidth="1"/>
    <col min="8" max="8" width="10.6640625" customWidth="1"/>
    <col min="9" max="17" width="8.6640625" customWidth="1"/>
  </cols>
  <sheetData>
    <row r="2" spans="1:13" ht="30.75" customHeight="1" x14ac:dyDescent="0.3">
      <c r="A2" s="115" t="s">
        <v>48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15" customHeight="1" x14ac:dyDescent="0.3">
      <c r="A3" s="54" t="s">
        <v>4</v>
      </c>
      <c r="B3" s="113" t="str">
        <f>'Table-2'!B3</f>
        <v>PUDUCHERRY(34)</v>
      </c>
      <c r="C3" s="113"/>
      <c r="D3" s="113"/>
      <c r="E3" s="52" t="s">
        <v>1</v>
      </c>
      <c r="F3" s="113" t="str">
        <f>'Table-2'!F3</f>
        <v>2024-25</v>
      </c>
      <c r="G3" s="113"/>
      <c r="H3" s="52" t="s">
        <v>2</v>
      </c>
      <c r="I3" s="113" t="str">
        <f>'Table-2'!I3</f>
        <v>RABI I(4)</v>
      </c>
      <c r="J3" s="113"/>
      <c r="K3" s="55" t="s">
        <v>5</v>
      </c>
      <c r="L3" s="113" t="str">
        <f>'Table-2'!L3</f>
        <v>CENTRAL(1)</v>
      </c>
      <c r="M3" s="113"/>
    </row>
    <row r="4" spans="1:13" ht="15" customHeight="1" x14ac:dyDescent="0.3">
      <c r="A4" s="106" t="s">
        <v>69</v>
      </c>
      <c r="B4" s="106" t="s">
        <v>70</v>
      </c>
      <c r="C4" s="106" t="s">
        <v>83</v>
      </c>
      <c r="D4" s="106"/>
      <c r="E4" s="106"/>
      <c r="F4" s="106"/>
      <c r="G4" s="106"/>
      <c r="H4" s="109" t="s">
        <v>71</v>
      </c>
      <c r="I4" s="109"/>
      <c r="J4" s="109" t="s">
        <v>72</v>
      </c>
      <c r="K4" s="109"/>
      <c r="L4" s="109"/>
      <c r="M4" s="109"/>
    </row>
    <row r="5" spans="1:13" ht="60" customHeight="1" x14ac:dyDescent="0.3">
      <c r="A5" s="107"/>
      <c r="B5" s="107"/>
      <c r="C5" s="107"/>
      <c r="D5" s="107"/>
      <c r="E5" s="107"/>
      <c r="F5" s="107"/>
      <c r="G5" s="107"/>
      <c r="H5" s="102" t="s">
        <v>73</v>
      </c>
      <c r="I5" s="102" t="s">
        <v>74</v>
      </c>
      <c r="J5" s="107" t="s">
        <v>75</v>
      </c>
      <c r="K5" s="107"/>
      <c r="L5" s="107"/>
      <c r="M5" s="102" t="s">
        <v>76</v>
      </c>
    </row>
    <row r="6" spans="1:13" ht="30" customHeight="1" x14ac:dyDescent="0.3">
      <c r="A6" s="108"/>
      <c r="B6" s="108"/>
      <c r="C6" s="28">
        <v>1</v>
      </c>
      <c r="D6" s="28" t="s">
        <v>77</v>
      </c>
      <c r="E6" s="28" t="s">
        <v>78</v>
      </c>
      <c r="F6" s="28" t="s">
        <v>79</v>
      </c>
      <c r="G6" s="29" t="s">
        <v>80</v>
      </c>
      <c r="H6" s="103"/>
      <c r="I6" s="103"/>
      <c r="J6" s="28" t="s">
        <v>81</v>
      </c>
      <c r="K6" s="28" t="s">
        <v>82</v>
      </c>
      <c r="L6" s="28" t="s">
        <v>23</v>
      </c>
      <c r="M6" s="103"/>
    </row>
    <row r="7" spans="1:13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7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</row>
    <row r="8" spans="1:13" x14ac:dyDescent="0.3">
      <c r="A8" s="44" t="str">
        <f>'Table-2'!A8</f>
        <v/>
      </c>
      <c r="B8" s="85" t="str">
        <f>'Table-2'!B8</f>
        <v/>
      </c>
      <c r="C8" s="85" t="str">
        <f>'Table-2'!C8</f>
        <v/>
      </c>
      <c r="D8" s="85" t="str">
        <f>'Table-2'!D8</f>
        <v/>
      </c>
      <c r="E8" s="85" t="str">
        <f>'Table-2'!E8</f>
        <v/>
      </c>
      <c r="F8" s="85" t="str">
        <f>'Table-2'!F8</f>
        <v/>
      </c>
      <c r="G8" s="85" t="str">
        <f>'Table-2'!G8</f>
        <v/>
      </c>
      <c r="H8" s="85" t="str">
        <f>'Table-2'!H8</f>
        <v/>
      </c>
      <c r="I8" s="85" t="str">
        <f>'Table-2'!I8</f>
        <v/>
      </c>
      <c r="J8" s="85" t="str">
        <f>'Table-2'!J8</f>
        <v/>
      </c>
      <c r="K8" s="85" t="str">
        <f>'Table-2'!K8</f>
        <v/>
      </c>
      <c r="L8" s="85" t="str">
        <f>'Table-2'!L8</f>
        <v/>
      </c>
      <c r="M8" s="85" t="str">
        <f>'Table-2'!M8</f>
        <v/>
      </c>
    </row>
    <row r="9" spans="1:13" x14ac:dyDescent="0.3">
      <c r="A9" s="44">
        <f>'Table-2'!A9</f>
        <v>2</v>
      </c>
      <c r="B9" s="85">
        <f>'Table-2'!B9</f>
        <v>6</v>
      </c>
      <c r="C9" s="85">
        <f>'Table-2'!C9</f>
        <v>0</v>
      </c>
      <c r="D9" s="85">
        <f>'Table-2'!D9</f>
        <v>0</v>
      </c>
      <c r="E9" s="85">
        <f>'Table-2'!E9</f>
        <v>0</v>
      </c>
      <c r="F9" s="85">
        <f>'Table-2'!F9</f>
        <v>0</v>
      </c>
      <c r="G9" s="85">
        <f>'Table-2'!G9</f>
        <v>6</v>
      </c>
      <c r="H9" s="85">
        <f>'Table-2'!H9</f>
        <v>0</v>
      </c>
      <c r="I9" s="85">
        <f>'Table-2'!I9</f>
        <v>0</v>
      </c>
      <c r="J9" s="85">
        <f>'Table-2'!J9</f>
        <v>6</v>
      </c>
      <c r="K9" s="85">
        <f>'Table-2'!K9</f>
        <v>0</v>
      </c>
      <c r="L9" s="85">
        <f>'Table-2'!L9</f>
        <v>6</v>
      </c>
      <c r="M9" s="85">
        <f>'Table-2'!M9</f>
        <v>0</v>
      </c>
    </row>
    <row r="10" spans="1:13" x14ac:dyDescent="0.3">
      <c r="A10" s="44" t="str">
        <f>'Table-2'!A10</f>
        <v/>
      </c>
      <c r="B10" s="85" t="str">
        <f>'Table-2'!B10</f>
        <v/>
      </c>
      <c r="C10" s="85" t="str">
        <f>'Table-2'!C10</f>
        <v/>
      </c>
      <c r="D10" s="85" t="str">
        <f>'Table-2'!D10</f>
        <v/>
      </c>
      <c r="E10" s="85" t="str">
        <f>'Table-2'!E10</f>
        <v/>
      </c>
      <c r="F10" s="85" t="str">
        <f>'Table-2'!F10</f>
        <v/>
      </c>
      <c r="G10" s="85" t="str">
        <f>'Table-2'!G10</f>
        <v/>
      </c>
      <c r="H10" s="85" t="str">
        <f>'Table-2'!H10</f>
        <v/>
      </c>
      <c r="I10" s="85" t="str">
        <f>'Table-2'!I10</f>
        <v/>
      </c>
      <c r="J10" s="85" t="str">
        <f>'Table-2'!J10</f>
        <v/>
      </c>
      <c r="K10" s="85" t="str">
        <f>'Table-2'!K10</f>
        <v/>
      </c>
      <c r="L10" s="85" t="str">
        <f>'Table-2'!L10</f>
        <v/>
      </c>
      <c r="M10" s="85" t="str">
        <f>'Table-2'!M10</f>
        <v/>
      </c>
    </row>
    <row r="11" spans="1:13" x14ac:dyDescent="0.3">
      <c r="A11" s="44">
        <f>'Table-2'!A11</f>
        <v>4</v>
      </c>
      <c r="B11" s="85">
        <f>'Table-2'!B11</f>
        <v>3</v>
      </c>
      <c r="C11" s="85">
        <f>'Table-2'!C11</f>
        <v>0</v>
      </c>
      <c r="D11" s="85">
        <f>'Table-2'!D11</f>
        <v>0</v>
      </c>
      <c r="E11" s="85">
        <f>'Table-2'!E11</f>
        <v>0</v>
      </c>
      <c r="F11" s="85">
        <f>'Table-2'!F11</f>
        <v>0</v>
      </c>
      <c r="G11" s="85">
        <f>'Table-2'!G11</f>
        <v>3</v>
      </c>
      <c r="H11" s="85">
        <f>'Table-2'!H11</f>
        <v>0</v>
      </c>
      <c r="I11" s="85">
        <f>'Table-2'!I11</f>
        <v>0</v>
      </c>
      <c r="J11" s="85">
        <f>'Table-2'!J11</f>
        <v>3</v>
      </c>
      <c r="K11" s="85">
        <f>'Table-2'!K11</f>
        <v>0</v>
      </c>
      <c r="L11" s="85">
        <f>'Table-2'!L11</f>
        <v>3</v>
      </c>
      <c r="M11" s="85">
        <f>'Table-2'!M11</f>
        <v>0</v>
      </c>
    </row>
    <row r="12" spans="1:13" x14ac:dyDescent="0.3">
      <c r="A12" s="44" t="str">
        <f>'Table-2'!A12</f>
        <v/>
      </c>
      <c r="B12" s="85" t="str">
        <f>'Table-2'!B12</f>
        <v/>
      </c>
      <c r="C12" s="85" t="str">
        <f>'Table-2'!C12</f>
        <v/>
      </c>
      <c r="D12" s="85" t="str">
        <f>'Table-2'!D12</f>
        <v/>
      </c>
      <c r="E12" s="85" t="str">
        <f>'Table-2'!E12</f>
        <v/>
      </c>
      <c r="F12" s="85" t="str">
        <f>'Table-2'!F12</f>
        <v/>
      </c>
      <c r="G12" s="85" t="str">
        <f>'Table-2'!G12</f>
        <v/>
      </c>
      <c r="H12" s="85" t="str">
        <f>'Table-2'!H12</f>
        <v/>
      </c>
      <c r="I12" s="85" t="str">
        <f>'Table-2'!I12</f>
        <v/>
      </c>
      <c r="J12" s="85" t="str">
        <f>'Table-2'!J12</f>
        <v/>
      </c>
      <c r="K12" s="85" t="str">
        <f>'Table-2'!K12</f>
        <v/>
      </c>
      <c r="L12" s="85" t="str">
        <f>'Table-2'!L12</f>
        <v/>
      </c>
      <c r="M12" s="85" t="str">
        <f>'Table-2'!M12</f>
        <v/>
      </c>
    </row>
    <row r="13" spans="1:13" x14ac:dyDescent="0.3">
      <c r="A13" s="44" t="str">
        <f>'Table-2'!A13</f>
        <v/>
      </c>
      <c r="B13" s="85" t="str">
        <f>'Table-2'!B13</f>
        <v/>
      </c>
      <c r="C13" s="85" t="str">
        <f>'Table-2'!C13</f>
        <v/>
      </c>
      <c r="D13" s="85" t="str">
        <f>'Table-2'!D13</f>
        <v/>
      </c>
      <c r="E13" s="85" t="str">
        <f>'Table-2'!E13</f>
        <v/>
      </c>
      <c r="F13" s="85" t="str">
        <f>'Table-2'!F13</f>
        <v/>
      </c>
      <c r="G13" s="85" t="str">
        <f>'Table-2'!G13</f>
        <v/>
      </c>
      <c r="H13" s="85" t="str">
        <f>'Table-2'!H13</f>
        <v/>
      </c>
      <c r="I13" s="85" t="str">
        <f>'Table-2'!I13</f>
        <v/>
      </c>
      <c r="J13" s="85" t="str">
        <f>'Table-2'!J13</f>
        <v/>
      </c>
      <c r="K13" s="85" t="str">
        <f>'Table-2'!K13</f>
        <v/>
      </c>
      <c r="L13" s="85" t="str">
        <f>'Table-2'!L13</f>
        <v/>
      </c>
      <c r="M13" s="85" t="str">
        <f>'Table-2'!M13</f>
        <v/>
      </c>
    </row>
    <row r="14" spans="1:13" x14ac:dyDescent="0.3">
      <c r="A14" s="44" t="str">
        <f>'Table-2'!A14</f>
        <v/>
      </c>
      <c r="B14" s="85" t="str">
        <f>'Table-2'!B14</f>
        <v/>
      </c>
      <c r="C14" s="85" t="str">
        <f>'Table-2'!C14</f>
        <v/>
      </c>
      <c r="D14" s="85" t="str">
        <f>'Table-2'!D14</f>
        <v/>
      </c>
      <c r="E14" s="85" t="str">
        <f>'Table-2'!E14</f>
        <v/>
      </c>
      <c r="F14" s="85" t="str">
        <f>'Table-2'!F14</f>
        <v/>
      </c>
      <c r="G14" s="85" t="str">
        <f>'Table-2'!G14</f>
        <v/>
      </c>
      <c r="H14" s="85" t="str">
        <f>'Table-2'!H14</f>
        <v/>
      </c>
      <c r="I14" s="85" t="str">
        <f>'Table-2'!I14</f>
        <v/>
      </c>
      <c r="J14" s="85" t="str">
        <f>'Table-2'!J14</f>
        <v/>
      </c>
      <c r="K14" s="85" t="str">
        <f>'Table-2'!K14</f>
        <v/>
      </c>
      <c r="L14" s="85" t="str">
        <f>'Table-2'!L14</f>
        <v/>
      </c>
      <c r="M14" s="85" t="str">
        <f>'Table-2'!M14</f>
        <v/>
      </c>
    </row>
    <row r="15" spans="1:13" x14ac:dyDescent="0.3">
      <c r="A15" s="44" t="str">
        <f>'Table-2'!A15</f>
        <v/>
      </c>
      <c r="B15" s="85" t="str">
        <f>'Table-2'!B15</f>
        <v/>
      </c>
      <c r="C15" s="85" t="str">
        <f>'Table-2'!C15</f>
        <v/>
      </c>
      <c r="D15" s="85" t="str">
        <f>'Table-2'!D15</f>
        <v/>
      </c>
      <c r="E15" s="85" t="str">
        <f>'Table-2'!E15</f>
        <v/>
      </c>
      <c r="F15" s="85" t="str">
        <f>'Table-2'!F15</f>
        <v/>
      </c>
      <c r="G15" s="85" t="str">
        <f>'Table-2'!G15</f>
        <v/>
      </c>
      <c r="H15" s="85" t="str">
        <f>'Table-2'!H15</f>
        <v/>
      </c>
      <c r="I15" s="85" t="str">
        <f>'Table-2'!I15</f>
        <v/>
      </c>
      <c r="J15" s="85" t="str">
        <f>'Table-2'!J15</f>
        <v/>
      </c>
      <c r="K15" s="85" t="str">
        <f>'Table-2'!K15</f>
        <v/>
      </c>
      <c r="L15" s="85" t="str">
        <f>'Table-2'!L15</f>
        <v/>
      </c>
      <c r="M15" s="85" t="str">
        <f>'Table-2'!M15</f>
        <v/>
      </c>
    </row>
    <row r="16" spans="1:13" x14ac:dyDescent="0.3">
      <c r="A16" s="44" t="str">
        <f>'Table-2'!A16</f>
        <v/>
      </c>
      <c r="B16" s="85" t="str">
        <f>'Table-2'!B16</f>
        <v/>
      </c>
      <c r="C16" s="85" t="str">
        <f>'Table-2'!C16</f>
        <v/>
      </c>
      <c r="D16" s="85" t="str">
        <f>'Table-2'!D16</f>
        <v/>
      </c>
      <c r="E16" s="85" t="str">
        <f>'Table-2'!E16</f>
        <v/>
      </c>
      <c r="F16" s="85" t="str">
        <f>'Table-2'!F16</f>
        <v/>
      </c>
      <c r="G16" s="85" t="str">
        <f>'Table-2'!G16</f>
        <v/>
      </c>
      <c r="H16" s="85" t="str">
        <f>'Table-2'!H16</f>
        <v/>
      </c>
      <c r="I16" s="85" t="str">
        <f>'Table-2'!I16</f>
        <v/>
      </c>
      <c r="J16" s="85" t="str">
        <f>'Table-2'!J16</f>
        <v/>
      </c>
      <c r="K16" s="85" t="str">
        <f>'Table-2'!K16</f>
        <v/>
      </c>
      <c r="L16" s="85" t="str">
        <f>'Table-2'!L16</f>
        <v/>
      </c>
      <c r="M16" s="85" t="str">
        <f>'Table-2'!M16</f>
        <v/>
      </c>
    </row>
    <row r="17" spans="1:13" x14ac:dyDescent="0.3">
      <c r="A17" s="44" t="str">
        <f>'Table-2'!A17</f>
        <v/>
      </c>
      <c r="B17" s="85" t="str">
        <f>'Table-2'!B17</f>
        <v/>
      </c>
      <c r="C17" s="85" t="str">
        <f>'Table-2'!C17</f>
        <v/>
      </c>
      <c r="D17" s="85" t="str">
        <f>'Table-2'!D17</f>
        <v/>
      </c>
      <c r="E17" s="85" t="str">
        <f>'Table-2'!E17</f>
        <v/>
      </c>
      <c r="F17" s="85" t="str">
        <f>'Table-2'!F17</f>
        <v/>
      </c>
      <c r="G17" s="85" t="str">
        <f>'Table-2'!G17</f>
        <v/>
      </c>
      <c r="H17" s="85" t="str">
        <f>'Table-2'!H17</f>
        <v/>
      </c>
      <c r="I17" s="85" t="str">
        <f>'Table-2'!I17</f>
        <v/>
      </c>
      <c r="J17" s="85" t="str">
        <f>'Table-2'!J17</f>
        <v/>
      </c>
      <c r="K17" s="85" t="str">
        <f>'Table-2'!K17</f>
        <v/>
      </c>
      <c r="L17" s="85" t="str">
        <f>'Table-2'!L17</f>
        <v/>
      </c>
      <c r="M17" s="85" t="str">
        <f>'Table-2'!M17</f>
        <v/>
      </c>
    </row>
    <row r="18" spans="1:13" x14ac:dyDescent="0.3">
      <c r="A18" s="44" t="str">
        <f>'Table-2'!A18</f>
        <v/>
      </c>
      <c r="B18" s="85" t="str">
        <f>'Table-2'!B18</f>
        <v/>
      </c>
      <c r="C18" s="85" t="str">
        <f>'Table-2'!C18</f>
        <v/>
      </c>
      <c r="D18" s="85" t="str">
        <f>'Table-2'!D18</f>
        <v/>
      </c>
      <c r="E18" s="85" t="str">
        <f>'Table-2'!E18</f>
        <v/>
      </c>
      <c r="F18" s="85" t="str">
        <f>'Table-2'!F18</f>
        <v/>
      </c>
      <c r="G18" s="85" t="str">
        <f>'Table-2'!G18</f>
        <v/>
      </c>
      <c r="H18" s="85" t="str">
        <f>'Table-2'!H18</f>
        <v/>
      </c>
      <c r="I18" s="85" t="str">
        <f>'Table-2'!I18</f>
        <v/>
      </c>
      <c r="J18" s="85" t="str">
        <f>'Table-2'!J18</f>
        <v/>
      </c>
      <c r="K18" s="85" t="str">
        <f>'Table-2'!K18</f>
        <v/>
      </c>
      <c r="L18" s="85" t="str">
        <f>'Table-2'!L18</f>
        <v/>
      </c>
      <c r="M18" s="85" t="str">
        <f>'Table-2'!M18</f>
        <v/>
      </c>
    </row>
    <row r="19" spans="1:13" x14ac:dyDescent="0.3">
      <c r="A19" s="44" t="str">
        <f>'Table-2'!A19</f>
        <v/>
      </c>
      <c r="B19" s="85" t="str">
        <f>'Table-2'!B19</f>
        <v/>
      </c>
      <c r="C19" s="85" t="str">
        <f>'Table-2'!C19</f>
        <v/>
      </c>
      <c r="D19" s="85" t="str">
        <f>'Table-2'!D19</f>
        <v/>
      </c>
      <c r="E19" s="85" t="str">
        <f>'Table-2'!E19</f>
        <v/>
      </c>
      <c r="F19" s="85" t="str">
        <f>'Table-2'!F19</f>
        <v/>
      </c>
      <c r="G19" s="85" t="str">
        <f>'Table-2'!G19</f>
        <v/>
      </c>
      <c r="H19" s="85" t="str">
        <f>'Table-2'!H19</f>
        <v/>
      </c>
      <c r="I19" s="85" t="str">
        <f>'Table-2'!I19</f>
        <v/>
      </c>
      <c r="J19" s="85" t="str">
        <f>'Table-2'!J19</f>
        <v/>
      </c>
      <c r="K19" s="85" t="str">
        <f>'Table-2'!K19</f>
        <v/>
      </c>
      <c r="L19" s="85" t="str">
        <f>'Table-2'!L19</f>
        <v/>
      </c>
      <c r="M19" s="85" t="str">
        <f>'Table-2'!M19</f>
        <v/>
      </c>
    </row>
    <row r="20" spans="1:13" x14ac:dyDescent="0.3">
      <c r="A20" s="44" t="str">
        <f>'Table-2'!A20</f>
        <v/>
      </c>
      <c r="B20" s="85" t="str">
        <f>'Table-2'!B20</f>
        <v/>
      </c>
      <c r="C20" s="85" t="str">
        <f>'Table-2'!C20</f>
        <v/>
      </c>
      <c r="D20" s="85" t="str">
        <f>'Table-2'!D20</f>
        <v/>
      </c>
      <c r="E20" s="85" t="str">
        <f>'Table-2'!E20</f>
        <v/>
      </c>
      <c r="F20" s="85" t="str">
        <f>'Table-2'!F20</f>
        <v/>
      </c>
      <c r="G20" s="85" t="str">
        <f>'Table-2'!G20</f>
        <v/>
      </c>
      <c r="H20" s="85" t="str">
        <f>'Table-2'!H20</f>
        <v/>
      </c>
      <c r="I20" s="85" t="str">
        <f>'Table-2'!I20</f>
        <v/>
      </c>
      <c r="J20" s="85" t="str">
        <f>'Table-2'!J20</f>
        <v/>
      </c>
      <c r="K20" s="85" t="str">
        <f>'Table-2'!K20</f>
        <v/>
      </c>
      <c r="L20" s="85" t="str">
        <f>'Table-2'!L20</f>
        <v/>
      </c>
      <c r="M20" s="85" t="str">
        <f>'Table-2'!M20</f>
        <v/>
      </c>
    </row>
    <row r="21" spans="1:13" x14ac:dyDescent="0.3">
      <c r="A21" s="44" t="str">
        <f>'Table-2'!A21</f>
        <v/>
      </c>
      <c r="B21" s="85" t="str">
        <f>'Table-2'!B21</f>
        <v/>
      </c>
      <c r="C21" s="85" t="str">
        <f>'Table-2'!C21</f>
        <v/>
      </c>
      <c r="D21" s="85" t="str">
        <f>'Table-2'!D21</f>
        <v/>
      </c>
      <c r="E21" s="85" t="str">
        <f>'Table-2'!E21</f>
        <v/>
      </c>
      <c r="F21" s="85" t="str">
        <f>'Table-2'!F21</f>
        <v/>
      </c>
      <c r="G21" s="85" t="str">
        <f>'Table-2'!G21</f>
        <v/>
      </c>
      <c r="H21" s="85" t="str">
        <f>'Table-2'!H21</f>
        <v/>
      </c>
      <c r="I21" s="85" t="str">
        <f>'Table-2'!I21</f>
        <v/>
      </c>
      <c r="J21" s="85" t="str">
        <f>'Table-2'!J21</f>
        <v/>
      </c>
      <c r="K21" s="85" t="str">
        <f>'Table-2'!K21</f>
        <v/>
      </c>
      <c r="L21" s="85" t="str">
        <f>'Table-2'!L21</f>
        <v/>
      </c>
      <c r="M21" s="85" t="str">
        <f>'Table-2'!M21</f>
        <v/>
      </c>
    </row>
    <row r="22" spans="1:13" x14ac:dyDescent="0.3">
      <c r="A22" s="44" t="str">
        <f>'Table-2'!A22</f>
        <v/>
      </c>
      <c r="B22" s="85" t="str">
        <f>'Table-2'!B22</f>
        <v/>
      </c>
      <c r="C22" s="85" t="str">
        <f>'Table-2'!C22</f>
        <v/>
      </c>
      <c r="D22" s="85" t="str">
        <f>'Table-2'!D22</f>
        <v/>
      </c>
      <c r="E22" s="85" t="str">
        <f>'Table-2'!E22</f>
        <v/>
      </c>
      <c r="F22" s="85" t="str">
        <f>'Table-2'!F22</f>
        <v/>
      </c>
      <c r="G22" s="85" t="str">
        <f>'Table-2'!G22</f>
        <v/>
      </c>
      <c r="H22" s="85" t="str">
        <f>'Table-2'!H22</f>
        <v/>
      </c>
      <c r="I22" s="85" t="str">
        <f>'Table-2'!I22</f>
        <v/>
      </c>
      <c r="J22" s="85" t="str">
        <f>'Table-2'!J22</f>
        <v/>
      </c>
      <c r="K22" s="85" t="str">
        <f>'Table-2'!K22</f>
        <v/>
      </c>
      <c r="L22" s="85" t="str">
        <f>'Table-2'!L22</f>
        <v/>
      </c>
      <c r="M22" s="85" t="str">
        <f>'Table-2'!M22</f>
        <v/>
      </c>
    </row>
    <row r="23" spans="1:13" x14ac:dyDescent="0.3">
      <c r="A23" s="44" t="str">
        <f>'Table-2'!A23</f>
        <v/>
      </c>
      <c r="B23" s="85" t="str">
        <f>'Table-2'!B23</f>
        <v/>
      </c>
      <c r="C23" s="85" t="str">
        <f>'Table-2'!C23</f>
        <v/>
      </c>
      <c r="D23" s="85" t="str">
        <f>'Table-2'!D23</f>
        <v/>
      </c>
      <c r="E23" s="85" t="str">
        <f>'Table-2'!E23</f>
        <v/>
      </c>
      <c r="F23" s="85" t="str">
        <f>'Table-2'!F23</f>
        <v/>
      </c>
      <c r="G23" s="85" t="str">
        <f>'Table-2'!G23</f>
        <v/>
      </c>
      <c r="H23" s="85" t="str">
        <f>'Table-2'!H23</f>
        <v/>
      </c>
      <c r="I23" s="85" t="str">
        <f>'Table-2'!I23</f>
        <v/>
      </c>
      <c r="J23" s="85" t="str">
        <f>'Table-2'!J23</f>
        <v/>
      </c>
      <c r="K23" s="85" t="str">
        <f>'Table-2'!K23</f>
        <v/>
      </c>
      <c r="L23" s="85" t="str">
        <f>'Table-2'!L23</f>
        <v/>
      </c>
      <c r="M23" s="85" t="str">
        <f>'Table-2'!M23</f>
        <v/>
      </c>
    </row>
    <row r="24" spans="1:13" x14ac:dyDescent="0.3">
      <c r="A24" s="44" t="str">
        <f>'Table-2'!A24</f>
        <v/>
      </c>
      <c r="B24" s="85" t="str">
        <f>'Table-2'!B24</f>
        <v/>
      </c>
      <c r="C24" s="85" t="str">
        <f>'Table-2'!C24</f>
        <v/>
      </c>
      <c r="D24" s="85" t="str">
        <f>'Table-2'!D24</f>
        <v/>
      </c>
      <c r="E24" s="85" t="str">
        <f>'Table-2'!E24</f>
        <v/>
      </c>
      <c r="F24" s="85" t="str">
        <f>'Table-2'!F24</f>
        <v/>
      </c>
      <c r="G24" s="85" t="str">
        <f>'Table-2'!G24</f>
        <v/>
      </c>
      <c r="H24" s="85" t="str">
        <f>'Table-2'!H24</f>
        <v/>
      </c>
      <c r="I24" s="85" t="str">
        <f>'Table-2'!I24</f>
        <v/>
      </c>
      <c r="J24" s="85" t="str">
        <f>'Table-2'!J24</f>
        <v/>
      </c>
      <c r="K24" s="85" t="str">
        <f>'Table-2'!K24</f>
        <v/>
      </c>
      <c r="L24" s="85" t="str">
        <f>'Table-2'!L24</f>
        <v/>
      </c>
      <c r="M24" s="85" t="str">
        <f>'Table-2'!M24</f>
        <v/>
      </c>
    </row>
    <row r="25" spans="1:13" x14ac:dyDescent="0.3">
      <c r="A25" s="44" t="str">
        <f>'Table-2'!A25</f>
        <v/>
      </c>
      <c r="B25" s="85" t="str">
        <f>'Table-2'!B25</f>
        <v/>
      </c>
      <c r="C25" s="85" t="str">
        <f>'Table-2'!C25</f>
        <v/>
      </c>
      <c r="D25" s="85" t="str">
        <f>'Table-2'!D25</f>
        <v/>
      </c>
      <c r="E25" s="85" t="str">
        <f>'Table-2'!E25</f>
        <v/>
      </c>
      <c r="F25" s="85" t="str">
        <f>'Table-2'!F25</f>
        <v/>
      </c>
      <c r="G25" s="85" t="str">
        <f>'Table-2'!G25</f>
        <v/>
      </c>
      <c r="H25" s="85" t="str">
        <f>'Table-2'!H25</f>
        <v/>
      </c>
      <c r="I25" s="85" t="str">
        <f>'Table-2'!I25</f>
        <v/>
      </c>
      <c r="J25" s="85" t="str">
        <f>'Table-2'!J25</f>
        <v/>
      </c>
      <c r="K25" s="85" t="str">
        <f>'Table-2'!K25</f>
        <v/>
      </c>
      <c r="L25" s="85" t="str">
        <f>'Table-2'!L25</f>
        <v/>
      </c>
      <c r="M25" s="85" t="str">
        <f>'Table-2'!M25</f>
        <v/>
      </c>
    </row>
    <row r="26" spans="1:13" x14ac:dyDescent="0.3">
      <c r="A26" s="44" t="str">
        <f>'Table-2'!A26</f>
        <v/>
      </c>
      <c r="B26" s="85" t="str">
        <f>'Table-2'!B26</f>
        <v/>
      </c>
      <c r="C26" s="85" t="str">
        <f>'Table-2'!C26</f>
        <v/>
      </c>
      <c r="D26" s="85" t="str">
        <f>'Table-2'!D26</f>
        <v/>
      </c>
      <c r="E26" s="85" t="str">
        <f>'Table-2'!E26</f>
        <v/>
      </c>
      <c r="F26" s="85" t="str">
        <f>'Table-2'!F26</f>
        <v/>
      </c>
      <c r="G26" s="85" t="str">
        <f>'Table-2'!G26</f>
        <v/>
      </c>
      <c r="H26" s="85" t="str">
        <f>'Table-2'!H26</f>
        <v/>
      </c>
      <c r="I26" s="85" t="str">
        <f>'Table-2'!I26</f>
        <v/>
      </c>
      <c r="J26" s="85" t="str">
        <f>'Table-2'!J26</f>
        <v/>
      </c>
      <c r="K26" s="85" t="str">
        <f>'Table-2'!K26</f>
        <v/>
      </c>
      <c r="L26" s="85" t="str">
        <f>'Table-2'!L26</f>
        <v/>
      </c>
      <c r="M26" s="85" t="str">
        <f>'Table-2'!M26</f>
        <v/>
      </c>
    </row>
    <row r="27" spans="1:13" x14ac:dyDescent="0.3">
      <c r="A27" s="44" t="str">
        <f>'Table-2'!A27</f>
        <v/>
      </c>
      <c r="B27" s="85" t="str">
        <f>'Table-2'!B27</f>
        <v/>
      </c>
      <c r="C27" s="85" t="str">
        <f>'Table-2'!C27</f>
        <v/>
      </c>
      <c r="D27" s="85" t="str">
        <f>'Table-2'!D27</f>
        <v/>
      </c>
      <c r="E27" s="85" t="str">
        <f>'Table-2'!E27</f>
        <v/>
      </c>
      <c r="F27" s="85" t="str">
        <f>'Table-2'!F27</f>
        <v/>
      </c>
      <c r="G27" s="85" t="str">
        <f>'Table-2'!G27</f>
        <v/>
      </c>
      <c r="H27" s="85" t="str">
        <f>'Table-2'!H27</f>
        <v/>
      </c>
      <c r="I27" s="85" t="str">
        <f>'Table-2'!I27</f>
        <v/>
      </c>
      <c r="J27" s="85" t="str">
        <f>'Table-2'!J27</f>
        <v/>
      </c>
      <c r="K27" s="85" t="str">
        <f>'Table-2'!K27</f>
        <v/>
      </c>
      <c r="L27" s="85" t="str">
        <f>'Table-2'!L27</f>
        <v/>
      </c>
      <c r="M27" s="85" t="str">
        <f>'Table-2'!M27</f>
        <v/>
      </c>
    </row>
    <row r="28" spans="1:13" x14ac:dyDescent="0.3">
      <c r="A28" s="44" t="str">
        <f>'Table-2'!A28</f>
        <v/>
      </c>
      <c r="B28" s="85" t="str">
        <f>'Table-2'!B28</f>
        <v/>
      </c>
      <c r="C28" s="85" t="str">
        <f>'Table-2'!C28</f>
        <v/>
      </c>
      <c r="D28" s="85" t="str">
        <f>'Table-2'!D28</f>
        <v/>
      </c>
      <c r="E28" s="85" t="str">
        <f>'Table-2'!E28</f>
        <v/>
      </c>
      <c r="F28" s="85" t="str">
        <f>'Table-2'!F28</f>
        <v/>
      </c>
      <c r="G28" s="85" t="str">
        <f>'Table-2'!G28</f>
        <v/>
      </c>
      <c r="H28" s="85" t="str">
        <f>'Table-2'!H28</f>
        <v/>
      </c>
      <c r="I28" s="85" t="str">
        <f>'Table-2'!I28</f>
        <v/>
      </c>
      <c r="J28" s="85" t="str">
        <f>'Table-2'!J28</f>
        <v/>
      </c>
      <c r="K28" s="85" t="str">
        <f>'Table-2'!K28</f>
        <v/>
      </c>
      <c r="L28" s="85" t="str">
        <f>'Table-2'!L28</f>
        <v/>
      </c>
      <c r="M28" s="85" t="str">
        <f>'Table-2'!M28</f>
        <v/>
      </c>
    </row>
    <row r="29" spans="1:13" x14ac:dyDescent="0.3">
      <c r="A29" s="44" t="str">
        <f>'Table-2'!A29</f>
        <v/>
      </c>
      <c r="B29" s="85" t="str">
        <f>'Table-2'!B29</f>
        <v/>
      </c>
      <c r="C29" s="85" t="str">
        <f>'Table-2'!C29</f>
        <v/>
      </c>
      <c r="D29" s="85" t="str">
        <f>'Table-2'!D29</f>
        <v/>
      </c>
      <c r="E29" s="85" t="str">
        <f>'Table-2'!E29</f>
        <v/>
      </c>
      <c r="F29" s="85" t="str">
        <f>'Table-2'!F29</f>
        <v/>
      </c>
      <c r="G29" s="85" t="str">
        <f>'Table-2'!G29</f>
        <v/>
      </c>
      <c r="H29" s="85" t="str">
        <f>'Table-2'!H29</f>
        <v/>
      </c>
      <c r="I29" s="85" t="str">
        <f>'Table-2'!I29</f>
        <v/>
      </c>
      <c r="J29" s="85" t="str">
        <f>'Table-2'!J29</f>
        <v/>
      </c>
      <c r="K29" s="85" t="str">
        <f>'Table-2'!K29</f>
        <v/>
      </c>
      <c r="L29" s="85" t="str">
        <f>'Table-2'!L29</f>
        <v/>
      </c>
      <c r="M29" s="85" t="str">
        <f>'Table-2'!M29</f>
        <v/>
      </c>
    </row>
    <row r="30" spans="1:13" x14ac:dyDescent="0.3">
      <c r="A30" s="44" t="str">
        <f>'Table-2'!A30</f>
        <v/>
      </c>
      <c r="B30" s="85" t="str">
        <f>'Table-2'!B30</f>
        <v/>
      </c>
      <c r="C30" s="85" t="str">
        <f>'Table-2'!C30</f>
        <v/>
      </c>
      <c r="D30" s="85" t="str">
        <f>'Table-2'!D30</f>
        <v/>
      </c>
      <c r="E30" s="85" t="str">
        <f>'Table-2'!E30</f>
        <v/>
      </c>
      <c r="F30" s="85" t="str">
        <f>'Table-2'!F30</f>
        <v/>
      </c>
      <c r="G30" s="85" t="str">
        <f>'Table-2'!G30</f>
        <v/>
      </c>
      <c r="H30" s="85" t="str">
        <f>'Table-2'!H30</f>
        <v/>
      </c>
      <c r="I30" s="85" t="str">
        <f>'Table-2'!I30</f>
        <v/>
      </c>
      <c r="J30" s="85" t="str">
        <f>'Table-2'!J30</f>
        <v/>
      </c>
      <c r="K30" s="85" t="str">
        <f>'Table-2'!K30</f>
        <v/>
      </c>
      <c r="L30" s="85" t="str">
        <f>'Table-2'!L30</f>
        <v/>
      </c>
      <c r="M30" s="85" t="str">
        <f>'Table-2'!M30</f>
        <v/>
      </c>
    </row>
    <row r="31" spans="1:13" x14ac:dyDescent="0.3">
      <c r="A31" s="44" t="str">
        <f>'Table-2'!A31</f>
        <v/>
      </c>
      <c r="B31" s="85" t="str">
        <f>'Table-2'!B31</f>
        <v/>
      </c>
      <c r="C31" s="85" t="str">
        <f>'Table-2'!C31</f>
        <v/>
      </c>
      <c r="D31" s="85" t="str">
        <f>'Table-2'!D31</f>
        <v/>
      </c>
      <c r="E31" s="85" t="str">
        <f>'Table-2'!E31</f>
        <v/>
      </c>
      <c r="F31" s="85" t="str">
        <f>'Table-2'!F31</f>
        <v/>
      </c>
      <c r="G31" s="85" t="str">
        <f>'Table-2'!G31</f>
        <v/>
      </c>
      <c r="H31" s="85" t="str">
        <f>'Table-2'!H31</f>
        <v/>
      </c>
      <c r="I31" s="85" t="str">
        <f>'Table-2'!I31</f>
        <v/>
      </c>
      <c r="J31" s="85" t="str">
        <f>'Table-2'!J31</f>
        <v/>
      </c>
      <c r="K31" s="85" t="str">
        <f>'Table-2'!K31</f>
        <v/>
      </c>
      <c r="L31" s="85" t="str">
        <f>'Table-2'!L31</f>
        <v/>
      </c>
      <c r="M31" s="85" t="str">
        <f>'Table-2'!M31</f>
        <v/>
      </c>
    </row>
    <row r="32" spans="1:13" x14ac:dyDescent="0.3">
      <c r="A32" s="44" t="str">
        <f>'Table-2'!A32</f>
        <v/>
      </c>
      <c r="B32" s="85" t="str">
        <f>'Table-2'!B32</f>
        <v/>
      </c>
      <c r="C32" s="85" t="str">
        <f>'Table-2'!C32</f>
        <v/>
      </c>
      <c r="D32" s="85" t="str">
        <f>'Table-2'!D32</f>
        <v/>
      </c>
      <c r="E32" s="85" t="str">
        <f>'Table-2'!E32</f>
        <v/>
      </c>
      <c r="F32" s="85" t="str">
        <f>'Table-2'!F32</f>
        <v/>
      </c>
      <c r="G32" s="85" t="str">
        <f>'Table-2'!G32</f>
        <v/>
      </c>
      <c r="H32" s="85" t="str">
        <f>'Table-2'!H32</f>
        <v/>
      </c>
      <c r="I32" s="85" t="str">
        <f>'Table-2'!I32</f>
        <v/>
      </c>
      <c r="J32" s="85" t="str">
        <f>'Table-2'!J32</f>
        <v/>
      </c>
      <c r="K32" s="85" t="str">
        <f>'Table-2'!K32</f>
        <v/>
      </c>
      <c r="L32" s="85" t="str">
        <f>'Table-2'!L32</f>
        <v/>
      </c>
      <c r="M32" s="85" t="str">
        <f>'Table-2'!M32</f>
        <v/>
      </c>
    </row>
    <row r="33" spans="1:13" x14ac:dyDescent="0.3">
      <c r="A33" s="44" t="str">
        <f>'Table-2'!A33</f>
        <v/>
      </c>
      <c r="B33" s="85" t="str">
        <f>'Table-2'!B33</f>
        <v/>
      </c>
      <c r="C33" s="85" t="str">
        <f>'Table-2'!C33</f>
        <v/>
      </c>
      <c r="D33" s="85" t="str">
        <f>'Table-2'!D33</f>
        <v/>
      </c>
      <c r="E33" s="85" t="str">
        <f>'Table-2'!E33</f>
        <v/>
      </c>
      <c r="F33" s="85" t="str">
        <f>'Table-2'!F33</f>
        <v/>
      </c>
      <c r="G33" s="85" t="str">
        <f>'Table-2'!G33</f>
        <v/>
      </c>
      <c r="H33" s="85" t="str">
        <f>'Table-2'!H33</f>
        <v/>
      </c>
      <c r="I33" s="85" t="str">
        <f>'Table-2'!I33</f>
        <v/>
      </c>
      <c r="J33" s="85" t="str">
        <f>'Table-2'!J33</f>
        <v/>
      </c>
      <c r="K33" s="85" t="str">
        <f>'Table-2'!K33</f>
        <v/>
      </c>
      <c r="L33" s="85" t="str">
        <f>'Table-2'!L33</f>
        <v/>
      </c>
      <c r="M33" s="85" t="str">
        <f>'Table-2'!M33</f>
        <v/>
      </c>
    </row>
    <row r="34" spans="1:13" x14ac:dyDescent="0.3">
      <c r="A34" s="44" t="str">
        <f>'Table-2'!A34</f>
        <v/>
      </c>
      <c r="B34" s="85" t="str">
        <f>'Table-2'!B34</f>
        <v/>
      </c>
      <c r="C34" s="85" t="str">
        <f>'Table-2'!C34</f>
        <v/>
      </c>
      <c r="D34" s="85" t="str">
        <f>'Table-2'!D34</f>
        <v/>
      </c>
      <c r="E34" s="85" t="str">
        <f>'Table-2'!E34</f>
        <v/>
      </c>
      <c r="F34" s="85" t="str">
        <f>'Table-2'!F34</f>
        <v/>
      </c>
      <c r="G34" s="85" t="str">
        <f>'Table-2'!G34</f>
        <v/>
      </c>
      <c r="H34" s="85" t="str">
        <f>'Table-2'!H34</f>
        <v/>
      </c>
      <c r="I34" s="85" t="str">
        <f>'Table-2'!I34</f>
        <v/>
      </c>
      <c r="J34" s="85" t="str">
        <f>'Table-2'!J34</f>
        <v/>
      </c>
      <c r="K34" s="85" t="str">
        <f>'Table-2'!K34</f>
        <v/>
      </c>
      <c r="L34" s="85" t="str">
        <f>'Table-2'!L34</f>
        <v/>
      </c>
      <c r="M34" s="85" t="str">
        <f>'Table-2'!M34</f>
        <v/>
      </c>
    </row>
    <row r="35" spans="1:13" x14ac:dyDescent="0.3">
      <c r="A35" s="44" t="str">
        <f>'Table-2'!A35</f>
        <v/>
      </c>
      <c r="B35" s="85" t="str">
        <f>'Table-2'!B35</f>
        <v/>
      </c>
      <c r="C35" s="85" t="str">
        <f>'Table-2'!C35</f>
        <v/>
      </c>
      <c r="D35" s="85" t="str">
        <f>'Table-2'!D35</f>
        <v/>
      </c>
      <c r="E35" s="85" t="str">
        <f>'Table-2'!E35</f>
        <v/>
      </c>
      <c r="F35" s="85" t="str">
        <f>'Table-2'!F35</f>
        <v/>
      </c>
      <c r="G35" s="85" t="str">
        <f>'Table-2'!G35</f>
        <v/>
      </c>
      <c r="H35" s="85" t="str">
        <f>'Table-2'!H35</f>
        <v/>
      </c>
      <c r="I35" s="85" t="str">
        <f>'Table-2'!I35</f>
        <v/>
      </c>
      <c r="J35" s="85" t="str">
        <f>'Table-2'!J35</f>
        <v/>
      </c>
      <c r="K35" s="85" t="str">
        <f>'Table-2'!K35</f>
        <v/>
      </c>
      <c r="L35" s="85" t="str">
        <f>'Table-2'!L35</f>
        <v/>
      </c>
      <c r="M35" s="85" t="str">
        <f>'Table-2'!M35</f>
        <v/>
      </c>
    </row>
    <row r="36" spans="1:13" x14ac:dyDescent="0.3">
      <c r="A36" s="44" t="str">
        <f>'Table-2'!A36</f>
        <v/>
      </c>
      <c r="B36" s="85" t="str">
        <f>'Table-2'!B36</f>
        <v/>
      </c>
      <c r="C36" s="85" t="str">
        <f>'Table-2'!C36</f>
        <v/>
      </c>
      <c r="D36" s="85" t="str">
        <f>'Table-2'!D36</f>
        <v/>
      </c>
      <c r="E36" s="85" t="str">
        <f>'Table-2'!E36</f>
        <v/>
      </c>
      <c r="F36" s="85" t="str">
        <f>'Table-2'!F36</f>
        <v/>
      </c>
      <c r="G36" s="85" t="str">
        <f>'Table-2'!G36</f>
        <v/>
      </c>
      <c r="H36" s="85" t="str">
        <f>'Table-2'!H36</f>
        <v/>
      </c>
      <c r="I36" s="85" t="str">
        <f>'Table-2'!I36</f>
        <v/>
      </c>
      <c r="J36" s="85" t="str">
        <f>'Table-2'!J36</f>
        <v/>
      </c>
      <c r="K36" s="85" t="str">
        <f>'Table-2'!K36</f>
        <v/>
      </c>
      <c r="L36" s="85" t="str">
        <f>'Table-2'!L36</f>
        <v/>
      </c>
      <c r="M36" s="85" t="str">
        <f>'Table-2'!M36</f>
        <v/>
      </c>
    </row>
    <row r="37" spans="1:13" x14ac:dyDescent="0.3">
      <c r="A37" s="44" t="str">
        <f>'Table-2'!A37</f>
        <v/>
      </c>
      <c r="B37" s="85" t="str">
        <f>'Table-2'!B37</f>
        <v/>
      </c>
      <c r="C37" s="85" t="str">
        <f>'Table-2'!C37</f>
        <v/>
      </c>
      <c r="D37" s="85" t="str">
        <f>'Table-2'!D37</f>
        <v/>
      </c>
      <c r="E37" s="85" t="str">
        <f>'Table-2'!E37</f>
        <v/>
      </c>
      <c r="F37" s="85" t="str">
        <f>'Table-2'!F37</f>
        <v/>
      </c>
      <c r="G37" s="85" t="str">
        <f>'Table-2'!G37</f>
        <v/>
      </c>
      <c r="H37" s="85" t="str">
        <f>'Table-2'!H37</f>
        <v/>
      </c>
      <c r="I37" s="85" t="str">
        <f>'Table-2'!I37</f>
        <v/>
      </c>
      <c r="J37" s="85" t="str">
        <f>'Table-2'!J37</f>
        <v/>
      </c>
      <c r="K37" s="85" t="str">
        <f>'Table-2'!K37</f>
        <v/>
      </c>
      <c r="L37" s="85" t="str">
        <f>'Table-2'!L37</f>
        <v/>
      </c>
      <c r="M37" s="85" t="str">
        <f>'Table-2'!M37</f>
        <v/>
      </c>
    </row>
    <row r="38" spans="1:13" x14ac:dyDescent="0.3">
      <c r="A38" s="44" t="str">
        <f>'Table-2'!A38</f>
        <v/>
      </c>
      <c r="B38" s="85" t="str">
        <f>'Table-2'!B38</f>
        <v/>
      </c>
      <c r="C38" s="85" t="str">
        <f>'Table-2'!C38</f>
        <v/>
      </c>
      <c r="D38" s="85" t="str">
        <f>'Table-2'!D38</f>
        <v/>
      </c>
      <c r="E38" s="85" t="str">
        <f>'Table-2'!E38</f>
        <v/>
      </c>
      <c r="F38" s="85" t="str">
        <f>'Table-2'!F38</f>
        <v/>
      </c>
      <c r="G38" s="85" t="str">
        <f>'Table-2'!G38</f>
        <v/>
      </c>
      <c r="H38" s="85" t="str">
        <f>'Table-2'!H38</f>
        <v/>
      </c>
      <c r="I38" s="85" t="str">
        <f>'Table-2'!I38</f>
        <v/>
      </c>
      <c r="J38" s="85" t="str">
        <f>'Table-2'!J38</f>
        <v/>
      </c>
      <c r="K38" s="85" t="str">
        <f>'Table-2'!K38</f>
        <v/>
      </c>
      <c r="L38" s="85" t="str">
        <f>'Table-2'!L38</f>
        <v/>
      </c>
      <c r="M38" s="85" t="str">
        <f>'Table-2'!M38</f>
        <v/>
      </c>
    </row>
    <row r="39" spans="1:13" x14ac:dyDescent="0.3">
      <c r="A39" s="44" t="str">
        <f>'Table-2'!A39</f>
        <v/>
      </c>
      <c r="B39" s="85" t="str">
        <f>'Table-2'!B39</f>
        <v/>
      </c>
      <c r="C39" s="85" t="str">
        <f>'Table-2'!C39</f>
        <v/>
      </c>
      <c r="D39" s="85" t="str">
        <f>'Table-2'!D39</f>
        <v/>
      </c>
      <c r="E39" s="85" t="str">
        <f>'Table-2'!E39</f>
        <v/>
      </c>
      <c r="F39" s="85" t="str">
        <f>'Table-2'!F39</f>
        <v/>
      </c>
      <c r="G39" s="85" t="str">
        <f>'Table-2'!G39</f>
        <v/>
      </c>
      <c r="H39" s="85" t="str">
        <f>'Table-2'!H39</f>
        <v/>
      </c>
      <c r="I39" s="85" t="str">
        <f>'Table-2'!I39</f>
        <v/>
      </c>
      <c r="J39" s="85" t="str">
        <f>'Table-2'!J39</f>
        <v/>
      </c>
      <c r="K39" s="85" t="str">
        <f>'Table-2'!K39</f>
        <v/>
      </c>
      <c r="L39" s="85" t="str">
        <f>'Table-2'!L39</f>
        <v/>
      </c>
      <c r="M39" s="85" t="str">
        <f>'Table-2'!M39</f>
        <v/>
      </c>
    </row>
    <row r="40" spans="1:13" x14ac:dyDescent="0.3">
      <c r="A40" s="44" t="str">
        <f>'Table-2'!A40</f>
        <v/>
      </c>
      <c r="B40" s="85" t="str">
        <f>'Table-2'!B40</f>
        <v/>
      </c>
      <c r="C40" s="85" t="str">
        <f>'Table-2'!C40</f>
        <v/>
      </c>
      <c r="D40" s="85" t="str">
        <f>'Table-2'!D40</f>
        <v/>
      </c>
      <c r="E40" s="85" t="str">
        <f>'Table-2'!E40</f>
        <v/>
      </c>
      <c r="F40" s="85" t="str">
        <f>'Table-2'!F40</f>
        <v/>
      </c>
      <c r="G40" s="85" t="str">
        <f>'Table-2'!G40</f>
        <v/>
      </c>
      <c r="H40" s="85" t="str">
        <f>'Table-2'!H40</f>
        <v/>
      </c>
      <c r="I40" s="85" t="str">
        <f>'Table-2'!I40</f>
        <v/>
      </c>
      <c r="J40" s="85" t="str">
        <f>'Table-2'!J40</f>
        <v/>
      </c>
      <c r="K40" s="85" t="str">
        <f>'Table-2'!K40</f>
        <v/>
      </c>
      <c r="L40" s="85" t="str">
        <f>'Table-2'!L40</f>
        <v/>
      </c>
      <c r="M40" s="85" t="str">
        <f>'Table-2'!M40</f>
        <v/>
      </c>
    </row>
    <row r="41" spans="1:13" x14ac:dyDescent="0.3">
      <c r="A41" s="44" t="str">
        <f>'Table-2'!A41</f>
        <v/>
      </c>
      <c r="B41" s="85" t="str">
        <f>'Table-2'!B41</f>
        <v/>
      </c>
      <c r="C41" s="85" t="str">
        <f>'Table-2'!C41</f>
        <v/>
      </c>
      <c r="D41" s="85" t="str">
        <f>'Table-2'!D41</f>
        <v/>
      </c>
      <c r="E41" s="85" t="str">
        <f>'Table-2'!E41</f>
        <v/>
      </c>
      <c r="F41" s="85" t="str">
        <f>'Table-2'!F41</f>
        <v/>
      </c>
      <c r="G41" s="85" t="str">
        <f>'Table-2'!G41</f>
        <v/>
      </c>
      <c r="H41" s="85" t="str">
        <f>'Table-2'!H41</f>
        <v/>
      </c>
      <c r="I41" s="85" t="str">
        <f>'Table-2'!I41</f>
        <v/>
      </c>
      <c r="J41" s="85" t="str">
        <f>'Table-2'!J41</f>
        <v/>
      </c>
      <c r="K41" s="85" t="str">
        <f>'Table-2'!K41</f>
        <v/>
      </c>
      <c r="L41" s="85" t="str">
        <f>'Table-2'!L41</f>
        <v/>
      </c>
      <c r="M41" s="85" t="str">
        <f>'Table-2'!M41</f>
        <v/>
      </c>
    </row>
    <row r="42" spans="1:13" x14ac:dyDescent="0.3">
      <c r="A42" s="44" t="str">
        <f>'Table-2'!A42</f>
        <v/>
      </c>
      <c r="B42" s="85" t="str">
        <f>'Table-2'!B42</f>
        <v/>
      </c>
      <c r="C42" s="85" t="str">
        <f>'Table-2'!C42</f>
        <v/>
      </c>
      <c r="D42" s="85" t="str">
        <f>'Table-2'!D42</f>
        <v/>
      </c>
      <c r="E42" s="85" t="str">
        <f>'Table-2'!E42</f>
        <v/>
      </c>
      <c r="F42" s="85" t="str">
        <f>'Table-2'!F42</f>
        <v/>
      </c>
      <c r="G42" s="85" t="str">
        <f>'Table-2'!G42</f>
        <v/>
      </c>
      <c r="H42" s="85" t="str">
        <f>'Table-2'!H42</f>
        <v/>
      </c>
      <c r="I42" s="85" t="str">
        <f>'Table-2'!I42</f>
        <v/>
      </c>
      <c r="J42" s="85" t="str">
        <f>'Table-2'!J42</f>
        <v/>
      </c>
      <c r="K42" s="85" t="str">
        <f>'Table-2'!K42</f>
        <v/>
      </c>
      <c r="L42" s="85" t="str">
        <f>'Table-2'!L42</f>
        <v/>
      </c>
      <c r="M42" s="85" t="str">
        <f>'Table-2'!M42</f>
        <v/>
      </c>
    </row>
    <row r="43" spans="1:13" x14ac:dyDescent="0.3">
      <c r="A43" s="44" t="str">
        <f>'Table-2'!A43</f>
        <v/>
      </c>
      <c r="B43" s="85" t="str">
        <f>'Table-2'!B43</f>
        <v/>
      </c>
      <c r="C43" s="85" t="str">
        <f>'Table-2'!C43</f>
        <v/>
      </c>
      <c r="D43" s="85" t="str">
        <f>'Table-2'!D43</f>
        <v/>
      </c>
      <c r="E43" s="85" t="str">
        <f>'Table-2'!E43</f>
        <v/>
      </c>
      <c r="F43" s="85" t="str">
        <f>'Table-2'!F43</f>
        <v/>
      </c>
      <c r="G43" s="85" t="str">
        <f>'Table-2'!G43</f>
        <v/>
      </c>
      <c r="H43" s="85" t="str">
        <f>'Table-2'!H43</f>
        <v/>
      </c>
      <c r="I43" s="85" t="str">
        <f>'Table-2'!I43</f>
        <v/>
      </c>
      <c r="J43" s="85" t="str">
        <f>'Table-2'!J43</f>
        <v/>
      </c>
      <c r="K43" s="85" t="str">
        <f>'Table-2'!K43</f>
        <v/>
      </c>
      <c r="L43" s="85" t="str">
        <f>'Table-2'!L43</f>
        <v/>
      </c>
      <c r="M43" s="85" t="str">
        <f>'Table-2'!M43</f>
        <v/>
      </c>
    </row>
    <row r="44" spans="1:13" x14ac:dyDescent="0.3">
      <c r="A44" s="44" t="str">
        <f>'Table-2'!A44</f>
        <v/>
      </c>
      <c r="B44" s="85" t="str">
        <f>'Table-2'!B44</f>
        <v/>
      </c>
      <c r="C44" s="85" t="str">
        <f>'Table-2'!C44</f>
        <v/>
      </c>
      <c r="D44" s="85" t="str">
        <f>'Table-2'!D44</f>
        <v/>
      </c>
      <c r="E44" s="85" t="str">
        <f>'Table-2'!E44</f>
        <v/>
      </c>
      <c r="F44" s="85" t="str">
        <f>'Table-2'!F44</f>
        <v/>
      </c>
      <c r="G44" s="85" t="str">
        <f>'Table-2'!G44</f>
        <v/>
      </c>
      <c r="H44" s="85" t="str">
        <f>'Table-2'!H44</f>
        <v/>
      </c>
      <c r="I44" s="85" t="str">
        <f>'Table-2'!I44</f>
        <v/>
      </c>
      <c r="J44" s="85" t="str">
        <f>'Table-2'!J44</f>
        <v/>
      </c>
      <c r="K44" s="85" t="str">
        <f>'Table-2'!K44</f>
        <v/>
      </c>
      <c r="L44" s="85" t="str">
        <f>'Table-2'!L44</f>
        <v/>
      </c>
      <c r="M44" s="85" t="str">
        <f>'Table-2'!M44</f>
        <v/>
      </c>
    </row>
    <row r="45" spans="1:13" x14ac:dyDescent="0.3">
      <c r="A45" s="44" t="str">
        <f>'Table-2'!A45</f>
        <v/>
      </c>
      <c r="B45" s="85" t="str">
        <f>'Table-2'!B45</f>
        <v/>
      </c>
      <c r="C45" s="85" t="str">
        <f>'Table-2'!C45</f>
        <v/>
      </c>
      <c r="D45" s="85" t="str">
        <f>'Table-2'!D45</f>
        <v/>
      </c>
      <c r="E45" s="85" t="str">
        <f>'Table-2'!E45</f>
        <v/>
      </c>
      <c r="F45" s="85" t="str">
        <f>'Table-2'!F45</f>
        <v/>
      </c>
      <c r="G45" s="85" t="str">
        <f>'Table-2'!G45</f>
        <v/>
      </c>
      <c r="H45" s="85" t="str">
        <f>'Table-2'!H45</f>
        <v/>
      </c>
      <c r="I45" s="85" t="str">
        <f>'Table-2'!I45</f>
        <v/>
      </c>
      <c r="J45" s="85" t="str">
        <f>'Table-2'!J45</f>
        <v/>
      </c>
      <c r="K45" s="85" t="str">
        <f>'Table-2'!K45</f>
        <v/>
      </c>
      <c r="L45" s="85" t="str">
        <f>'Table-2'!L45</f>
        <v/>
      </c>
      <c r="M45" s="85" t="str">
        <f>'Table-2'!M45</f>
        <v/>
      </c>
    </row>
    <row r="46" spans="1:13" x14ac:dyDescent="0.3">
      <c r="A46" s="44" t="str">
        <f>'Table-2'!A46</f>
        <v/>
      </c>
      <c r="B46" s="85" t="str">
        <f>'Table-2'!B46</f>
        <v/>
      </c>
      <c r="C46" s="85" t="str">
        <f>'Table-2'!C46</f>
        <v/>
      </c>
      <c r="D46" s="85" t="str">
        <f>'Table-2'!D46</f>
        <v/>
      </c>
      <c r="E46" s="85" t="str">
        <f>'Table-2'!E46</f>
        <v/>
      </c>
      <c r="F46" s="85" t="str">
        <f>'Table-2'!F46</f>
        <v/>
      </c>
      <c r="G46" s="85" t="str">
        <f>'Table-2'!G46</f>
        <v/>
      </c>
      <c r="H46" s="85" t="str">
        <f>'Table-2'!H46</f>
        <v/>
      </c>
      <c r="I46" s="85" t="str">
        <f>'Table-2'!I46</f>
        <v/>
      </c>
      <c r="J46" s="85" t="str">
        <f>'Table-2'!J46</f>
        <v/>
      </c>
      <c r="K46" s="85" t="str">
        <f>'Table-2'!K46</f>
        <v/>
      </c>
      <c r="L46" s="85" t="str">
        <f>'Table-2'!L46</f>
        <v/>
      </c>
      <c r="M46" s="85" t="str">
        <f>'Table-2'!M46</f>
        <v/>
      </c>
    </row>
    <row r="47" spans="1:13" x14ac:dyDescent="0.3">
      <c r="A47" s="44" t="str">
        <f>'Table-2'!A47</f>
        <v/>
      </c>
      <c r="B47" s="85" t="str">
        <f>'Table-2'!B47</f>
        <v/>
      </c>
      <c r="C47" s="85" t="str">
        <f>'Table-2'!C47</f>
        <v/>
      </c>
      <c r="D47" s="85" t="str">
        <f>'Table-2'!D47</f>
        <v/>
      </c>
      <c r="E47" s="85" t="str">
        <f>'Table-2'!E47</f>
        <v/>
      </c>
      <c r="F47" s="85" t="str">
        <f>'Table-2'!F47</f>
        <v/>
      </c>
      <c r="G47" s="85" t="str">
        <f>'Table-2'!G47</f>
        <v/>
      </c>
      <c r="H47" s="85" t="str">
        <f>'Table-2'!H47</f>
        <v/>
      </c>
      <c r="I47" s="85" t="str">
        <f>'Table-2'!I47</f>
        <v/>
      </c>
      <c r="J47" s="85" t="str">
        <f>'Table-2'!J47</f>
        <v/>
      </c>
      <c r="K47" s="85" t="str">
        <f>'Table-2'!K47</f>
        <v/>
      </c>
      <c r="L47" s="85" t="str">
        <f>'Table-2'!L47</f>
        <v/>
      </c>
      <c r="M47" s="85" t="str">
        <f>'Table-2'!M47</f>
        <v/>
      </c>
    </row>
    <row r="48" spans="1:13" x14ac:dyDescent="0.3">
      <c r="A48" s="44" t="str">
        <f>'Table-2'!A48</f>
        <v/>
      </c>
      <c r="B48" s="85" t="str">
        <f>'Table-2'!B48</f>
        <v/>
      </c>
      <c r="C48" s="85" t="str">
        <f>'Table-2'!C48</f>
        <v/>
      </c>
      <c r="D48" s="85" t="str">
        <f>'Table-2'!D48</f>
        <v/>
      </c>
      <c r="E48" s="85" t="str">
        <f>'Table-2'!E48</f>
        <v/>
      </c>
      <c r="F48" s="85" t="str">
        <f>'Table-2'!F48</f>
        <v/>
      </c>
      <c r="G48" s="85" t="str">
        <f>'Table-2'!G48</f>
        <v/>
      </c>
      <c r="H48" s="85" t="str">
        <f>'Table-2'!H48</f>
        <v/>
      </c>
      <c r="I48" s="85" t="str">
        <f>'Table-2'!I48</f>
        <v/>
      </c>
      <c r="J48" s="85" t="str">
        <f>'Table-2'!J48</f>
        <v/>
      </c>
      <c r="K48" s="85" t="str">
        <f>'Table-2'!K48</f>
        <v/>
      </c>
      <c r="L48" s="85" t="str">
        <f>'Table-2'!L48</f>
        <v/>
      </c>
      <c r="M48" s="85" t="str">
        <f>'Table-2'!M48</f>
        <v/>
      </c>
    </row>
    <row r="49" spans="1:13" x14ac:dyDescent="0.3">
      <c r="A49" s="44" t="str">
        <f>'Table-2'!A49</f>
        <v/>
      </c>
      <c r="B49" s="85" t="str">
        <f>'Table-2'!B49</f>
        <v/>
      </c>
      <c r="C49" s="85" t="str">
        <f>'Table-2'!C49</f>
        <v/>
      </c>
      <c r="D49" s="85" t="str">
        <f>'Table-2'!D49</f>
        <v/>
      </c>
      <c r="E49" s="85" t="str">
        <f>'Table-2'!E49</f>
        <v/>
      </c>
      <c r="F49" s="85" t="str">
        <f>'Table-2'!F49</f>
        <v/>
      </c>
      <c r="G49" s="85" t="str">
        <f>'Table-2'!G49</f>
        <v/>
      </c>
      <c r="H49" s="85" t="str">
        <f>'Table-2'!H49</f>
        <v/>
      </c>
      <c r="I49" s="85" t="str">
        <f>'Table-2'!I49</f>
        <v/>
      </c>
      <c r="J49" s="85" t="str">
        <f>'Table-2'!J49</f>
        <v/>
      </c>
      <c r="K49" s="85" t="str">
        <f>'Table-2'!K49</f>
        <v/>
      </c>
      <c r="L49" s="85" t="str">
        <f>'Table-2'!L49</f>
        <v/>
      </c>
      <c r="M49" s="85" t="str">
        <f>'Table-2'!M49</f>
        <v/>
      </c>
    </row>
    <row r="50" spans="1:13" x14ac:dyDescent="0.3">
      <c r="A50" s="44" t="str">
        <f>'Table-2'!A50</f>
        <v/>
      </c>
      <c r="B50" s="85" t="str">
        <f>'Table-2'!B50</f>
        <v/>
      </c>
      <c r="C50" s="85" t="str">
        <f>'Table-2'!C50</f>
        <v/>
      </c>
      <c r="D50" s="85" t="str">
        <f>'Table-2'!D50</f>
        <v/>
      </c>
      <c r="E50" s="85" t="str">
        <f>'Table-2'!E50</f>
        <v/>
      </c>
      <c r="F50" s="85" t="str">
        <f>'Table-2'!F50</f>
        <v/>
      </c>
      <c r="G50" s="85" t="str">
        <f>'Table-2'!G50</f>
        <v/>
      </c>
      <c r="H50" s="85" t="str">
        <f>'Table-2'!H50</f>
        <v/>
      </c>
      <c r="I50" s="85" t="str">
        <f>'Table-2'!I50</f>
        <v/>
      </c>
      <c r="J50" s="85" t="str">
        <f>'Table-2'!J50</f>
        <v/>
      </c>
      <c r="K50" s="85" t="str">
        <f>'Table-2'!K50</f>
        <v/>
      </c>
      <c r="L50" s="85" t="str">
        <f>'Table-2'!L50</f>
        <v/>
      </c>
      <c r="M50" s="85" t="str">
        <f>'Table-2'!M50</f>
        <v/>
      </c>
    </row>
    <row r="51" spans="1:13" x14ac:dyDescent="0.3">
      <c r="A51" s="44" t="str">
        <f>'Table-2'!A51</f>
        <v/>
      </c>
      <c r="B51" s="85" t="str">
        <f>'Table-2'!B51</f>
        <v/>
      </c>
      <c r="C51" s="85" t="str">
        <f>'Table-2'!C51</f>
        <v/>
      </c>
      <c r="D51" s="85" t="str">
        <f>'Table-2'!D51</f>
        <v/>
      </c>
      <c r="E51" s="85" t="str">
        <f>'Table-2'!E51</f>
        <v/>
      </c>
      <c r="F51" s="85" t="str">
        <f>'Table-2'!F51</f>
        <v/>
      </c>
      <c r="G51" s="85" t="str">
        <f>'Table-2'!G51</f>
        <v/>
      </c>
      <c r="H51" s="85" t="str">
        <f>'Table-2'!H51</f>
        <v/>
      </c>
      <c r="I51" s="85" t="str">
        <f>'Table-2'!I51</f>
        <v/>
      </c>
      <c r="J51" s="85" t="str">
        <f>'Table-2'!J51</f>
        <v/>
      </c>
      <c r="K51" s="85" t="str">
        <f>'Table-2'!K51</f>
        <v/>
      </c>
      <c r="L51" s="85" t="str">
        <f>'Table-2'!L51</f>
        <v/>
      </c>
      <c r="M51" s="85" t="str">
        <f>'Table-2'!M51</f>
        <v/>
      </c>
    </row>
    <row r="52" spans="1:13" x14ac:dyDescent="0.3">
      <c r="A52" s="44" t="str">
        <f>'Table-2'!A52</f>
        <v/>
      </c>
      <c r="B52" s="85" t="str">
        <f>'Table-2'!B52</f>
        <v/>
      </c>
      <c r="C52" s="85" t="str">
        <f>'Table-2'!C52</f>
        <v/>
      </c>
      <c r="D52" s="85" t="str">
        <f>'Table-2'!D52</f>
        <v/>
      </c>
      <c r="E52" s="85" t="str">
        <f>'Table-2'!E52</f>
        <v/>
      </c>
      <c r="F52" s="85" t="str">
        <f>'Table-2'!F52</f>
        <v/>
      </c>
      <c r="G52" s="85" t="str">
        <f>'Table-2'!G52</f>
        <v/>
      </c>
      <c r="H52" s="85" t="str">
        <f>'Table-2'!H52</f>
        <v/>
      </c>
      <c r="I52" s="85" t="str">
        <f>'Table-2'!I52</f>
        <v/>
      </c>
      <c r="J52" s="85" t="str">
        <f>'Table-2'!J52</f>
        <v/>
      </c>
      <c r="K52" s="85" t="str">
        <f>'Table-2'!K52</f>
        <v/>
      </c>
      <c r="L52" s="85" t="str">
        <f>'Table-2'!L52</f>
        <v/>
      </c>
      <c r="M52" s="85" t="str">
        <f>'Table-2'!M52</f>
        <v/>
      </c>
    </row>
    <row r="53" spans="1:13" x14ac:dyDescent="0.3">
      <c r="A53" s="44" t="str">
        <f>'Table-2'!A53</f>
        <v/>
      </c>
      <c r="B53" s="85" t="str">
        <f>'Table-2'!B53</f>
        <v/>
      </c>
      <c r="C53" s="85" t="str">
        <f>'Table-2'!C53</f>
        <v/>
      </c>
      <c r="D53" s="85" t="str">
        <f>'Table-2'!D53</f>
        <v/>
      </c>
      <c r="E53" s="85" t="str">
        <f>'Table-2'!E53</f>
        <v/>
      </c>
      <c r="F53" s="85" t="str">
        <f>'Table-2'!F53</f>
        <v/>
      </c>
      <c r="G53" s="85" t="str">
        <f>'Table-2'!G53</f>
        <v/>
      </c>
      <c r="H53" s="85" t="str">
        <f>'Table-2'!H53</f>
        <v/>
      </c>
      <c r="I53" s="85" t="str">
        <f>'Table-2'!I53</f>
        <v/>
      </c>
      <c r="J53" s="85" t="str">
        <f>'Table-2'!J53</f>
        <v/>
      </c>
      <c r="K53" s="85" t="str">
        <f>'Table-2'!K53</f>
        <v/>
      </c>
      <c r="L53" s="85" t="str">
        <f>'Table-2'!L53</f>
        <v/>
      </c>
      <c r="M53" s="85" t="str">
        <f>'Table-2'!M53</f>
        <v/>
      </c>
    </row>
    <row r="54" spans="1:13" x14ac:dyDescent="0.3">
      <c r="A54" s="44" t="str">
        <f>'Table-2'!A54</f>
        <v/>
      </c>
      <c r="B54" s="85" t="str">
        <f>'Table-2'!B54</f>
        <v/>
      </c>
      <c r="C54" s="85" t="str">
        <f>'Table-2'!C54</f>
        <v/>
      </c>
      <c r="D54" s="85" t="str">
        <f>'Table-2'!D54</f>
        <v/>
      </c>
      <c r="E54" s="85" t="str">
        <f>'Table-2'!E54</f>
        <v/>
      </c>
      <c r="F54" s="85" t="str">
        <f>'Table-2'!F54</f>
        <v/>
      </c>
      <c r="G54" s="85" t="str">
        <f>'Table-2'!G54</f>
        <v/>
      </c>
      <c r="H54" s="85" t="str">
        <f>'Table-2'!H54</f>
        <v/>
      </c>
      <c r="I54" s="85" t="str">
        <f>'Table-2'!I54</f>
        <v/>
      </c>
      <c r="J54" s="85" t="str">
        <f>'Table-2'!J54</f>
        <v/>
      </c>
      <c r="K54" s="85" t="str">
        <f>'Table-2'!K54</f>
        <v/>
      </c>
      <c r="L54" s="85" t="str">
        <f>'Table-2'!L54</f>
        <v/>
      </c>
      <c r="M54" s="85" t="str">
        <f>'Table-2'!M54</f>
        <v/>
      </c>
    </row>
    <row r="55" spans="1:13" x14ac:dyDescent="0.3">
      <c r="A55" s="44" t="str">
        <f>'Table-2'!A55</f>
        <v/>
      </c>
      <c r="B55" s="85" t="str">
        <f>'Table-2'!B55</f>
        <v/>
      </c>
      <c r="C55" s="85" t="str">
        <f>'Table-2'!C55</f>
        <v/>
      </c>
      <c r="D55" s="85" t="str">
        <f>'Table-2'!D55</f>
        <v/>
      </c>
      <c r="E55" s="85" t="str">
        <f>'Table-2'!E55</f>
        <v/>
      </c>
      <c r="F55" s="85" t="str">
        <f>'Table-2'!F55</f>
        <v/>
      </c>
      <c r="G55" s="85" t="str">
        <f>'Table-2'!G55</f>
        <v/>
      </c>
      <c r="H55" s="85" t="str">
        <f>'Table-2'!H55</f>
        <v/>
      </c>
      <c r="I55" s="85" t="str">
        <f>'Table-2'!I55</f>
        <v/>
      </c>
      <c r="J55" s="85" t="str">
        <f>'Table-2'!J55</f>
        <v/>
      </c>
      <c r="K55" s="85" t="str">
        <f>'Table-2'!K55</f>
        <v/>
      </c>
      <c r="L55" s="85" t="str">
        <f>'Table-2'!L55</f>
        <v/>
      </c>
      <c r="M55" s="85" t="str">
        <f>'Table-2'!M55</f>
        <v/>
      </c>
    </row>
    <row r="56" spans="1:13" x14ac:dyDescent="0.3">
      <c r="A56" s="44" t="str">
        <f>'Table-2'!A56</f>
        <v/>
      </c>
      <c r="B56" s="85" t="str">
        <f>'Table-2'!B56</f>
        <v/>
      </c>
      <c r="C56" s="85" t="str">
        <f>'Table-2'!C56</f>
        <v/>
      </c>
      <c r="D56" s="85" t="str">
        <f>'Table-2'!D56</f>
        <v/>
      </c>
      <c r="E56" s="85" t="str">
        <f>'Table-2'!E56</f>
        <v/>
      </c>
      <c r="F56" s="85" t="str">
        <f>'Table-2'!F56</f>
        <v/>
      </c>
      <c r="G56" s="85" t="str">
        <f>'Table-2'!G56</f>
        <v/>
      </c>
      <c r="H56" s="85" t="str">
        <f>'Table-2'!H56</f>
        <v/>
      </c>
      <c r="I56" s="85" t="str">
        <f>'Table-2'!I56</f>
        <v/>
      </c>
      <c r="J56" s="85" t="str">
        <f>'Table-2'!J56</f>
        <v/>
      </c>
      <c r="K56" s="85" t="str">
        <f>'Table-2'!K56</f>
        <v/>
      </c>
      <c r="L56" s="85" t="str">
        <f>'Table-2'!L56</f>
        <v/>
      </c>
      <c r="M56" s="85" t="str">
        <f>'Table-2'!M56</f>
        <v/>
      </c>
    </row>
    <row r="57" spans="1:13" x14ac:dyDescent="0.3">
      <c r="A57" s="44" t="str">
        <f>'Table-2'!A57</f>
        <v/>
      </c>
      <c r="B57" s="85" t="str">
        <f>'Table-2'!B57</f>
        <v/>
      </c>
      <c r="C57" s="85" t="str">
        <f>'Table-2'!C57</f>
        <v/>
      </c>
      <c r="D57" s="85" t="str">
        <f>'Table-2'!D57</f>
        <v/>
      </c>
      <c r="E57" s="85" t="str">
        <f>'Table-2'!E57</f>
        <v/>
      </c>
      <c r="F57" s="85" t="str">
        <f>'Table-2'!F57</f>
        <v/>
      </c>
      <c r="G57" s="85" t="str">
        <f>'Table-2'!G57</f>
        <v/>
      </c>
      <c r="H57" s="85" t="str">
        <f>'Table-2'!H57</f>
        <v/>
      </c>
      <c r="I57" s="85" t="str">
        <f>'Table-2'!I57</f>
        <v/>
      </c>
      <c r="J57" s="85" t="str">
        <f>'Table-2'!J57</f>
        <v/>
      </c>
      <c r="K57" s="85" t="str">
        <f>'Table-2'!K57</f>
        <v/>
      </c>
      <c r="L57" s="85" t="str">
        <f>'Table-2'!L57</f>
        <v/>
      </c>
      <c r="M57" s="85" t="str">
        <f>'Table-2'!M57</f>
        <v/>
      </c>
    </row>
    <row r="58" spans="1:13" x14ac:dyDescent="0.3">
      <c r="A58" s="44" t="str">
        <f>'Table-2'!A58</f>
        <v/>
      </c>
      <c r="B58" s="85" t="str">
        <f>'Table-2'!B58</f>
        <v/>
      </c>
      <c r="C58" s="85" t="str">
        <f>'Table-2'!C58</f>
        <v/>
      </c>
      <c r="D58" s="85" t="str">
        <f>'Table-2'!D58</f>
        <v/>
      </c>
      <c r="E58" s="85" t="str">
        <f>'Table-2'!E58</f>
        <v/>
      </c>
      <c r="F58" s="85" t="str">
        <f>'Table-2'!F58</f>
        <v/>
      </c>
      <c r="G58" s="85" t="str">
        <f>'Table-2'!G58</f>
        <v/>
      </c>
      <c r="H58" s="85" t="str">
        <f>'Table-2'!H58</f>
        <v/>
      </c>
      <c r="I58" s="85" t="str">
        <f>'Table-2'!I58</f>
        <v/>
      </c>
      <c r="J58" s="85" t="str">
        <f>'Table-2'!J58</f>
        <v/>
      </c>
      <c r="K58" s="85" t="str">
        <f>'Table-2'!K58</f>
        <v/>
      </c>
      <c r="L58" s="85" t="str">
        <f>'Table-2'!L58</f>
        <v/>
      </c>
      <c r="M58" s="85" t="str">
        <f>'Table-2'!M58</f>
        <v/>
      </c>
    </row>
    <row r="59" spans="1:13" x14ac:dyDescent="0.3">
      <c r="A59" s="44" t="str">
        <f>'Table-2'!A59</f>
        <v/>
      </c>
      <c r="B59" s="85" t="str">
        <f>'Table-2'!B59</f>
        <v/>
      </c>
      <c r="C59" s="85" t="str">
        <f>'Table-2'!C59</f>
        <v/>
      </c>
      <c r="D59" s="85" t="str">
        <f>'Table-2'!D59</f>
        <v/>
      </c>
      <c r="E59" s="85" t="str">
        <f>'Table-2'!E59</f>
        <v/>
      </c>
      <c r="F59" s="85" t="str">
        <f>'Table-2'!F59</f>
        <v/>
      </c>
      <c r="G59" s="85" t="str">
        <f>'Table-2'!G59</f>
        <v/>
      </c>
      <c r="H59" s="85" t="str">
        <f>'Table-2'!H59</f>
        <v/>
      </c>
      <c r="I59" s="85" t="str">
        <f>'Table-2'!I59</f>
        <v/>
      </c>
      <c r="J59" s="85" t="str">
        <f>'Table-2'!J59</f>
        <v/>
      </c>
      <c r="K59" s="85" t="str">
        <f>'Table-2'!K59</f>
        <v/>
      </c>
      <c r="L59" s="85" t="str">
        <f>'Table-2'!L59</f>
        <v/>
      </c>
      <c r="M59" s="85" t="str">
        <f>'Table-2'!M59</f>
        <v/>
      </c>
    </row>
    <row r="60" spans="1:13" x14ac:dyDescent="0.3">
      <c r="A60" s="44" t="str">
        <f>'Table-2'!A60</f>
        <v/>
      </c>
      <c r="B60" s="85" t="str">
        <f>'Table-2'!B60</f>
        <v/>
      </c>
      <c r="C60" s="85" t="str">
        <f>'Table-2'!C60</f>
        <v/>
      </c>
      <c r="D60" s="85" t="str">
        <f>'Table-2'!D60</f>
        <v/>
      </c>
      <c r="E60" s="85" t="str">
        <f>'Table-2'!E60</f>
        <v/>
      </c>
      <c r="F60" s="85" t="str">
        <f>'Table-2'!F60</f>
        <v/>
      </c>
      <c r="G60" s="85" t="str">
        <f>'Table-2'!G60</f>
        <v/>
      </c>
      <c r="H60" s="85" t="str">
        <f>'Table-2'!H60</f>
        <v/>
      </c>
      <c r="I60" s="85" t="str">
        <f>'Table-2'!I60</f>
        <v/>
      </c>
      <c r="J60" s="85" t="str">
        <f>'Table-2'!J60</f>
        <v/>
      </c>
      <c r="K60" s="85" t="str">
        <f>'Table-2'!K60</f>
        <v/>
      </c>
      <c r="L60" s="85" t="str">
        <f>'Table-2'!L60</f>
        <v/>
      </c>
      <c r="M60" s="85" t="str">
        <f>'Table-2'!M60</f>
        <v/>
      </c>
    </row>
    <row r="61" spans="1:13" x14ac:dyDescent="0.3">
      <c r="A61" s="44" t="str">
        <f>'Table-2'!A61</f>
        <v/>
      </c>
      <c r="B61" s="85" t="str">
        <f>'Table-2'!B61</f>
        <v/>
      </c>
      <c r="C61" s="85" t="str">
        <f>'Table-2'!C61</f>
        <v/>
      </c>
      <c r="D61" s="85" t="str">
        <f>'Table-2'!D61</f>
        <v/>
      </c>
      <c r="E61" s="85" t="str">
        <f>'Table-2'!E61</f>
        <v/>
      </c>
      <c r="F61" s="85" t="str">
        <f>'Table-2'!F61</f>
        <v/>
      </c>
      <c r="G61" s="85" t="str">
        <f>'Table-2'!G61</f>
        <v/>
      </c>
      <c r="H61" s="85" t="str">
        <f>'Table-2'!H61</f>
        <v/>
      </c>
      <c r="I61" s="85" t="str">
        <f>'Table-2'!I61</f>
        <v/>
      </c>
      <c r="J61" s="85" t="str">
        <f>'Table-2'!J61</f>
        <v/>
      </c>
      <c r="K61" s="85" t="str">
        <f>'Table-2'!K61</f>
        <v/>
      </c>
      <c r="L61" s="85" t="str">
        <f>'Table-2'!L61</f>
        <v/>
      </c>
      <c r="M61" s="85" t="str">
        <f>'Table-2'!M61</f>
        <v/>
      </c>
    </row>
    <row r="62" spans="1:13" x14ac:dyDescent="0.3">
      <c r="A62" s="44" t="str">
        <f>'Table-2'!A62</f>
        <v/>
      </c>
      <c r="B62" s="85" t="str">
        <f>'Table-2'!B62</f>
        <v/>
      </c>
      <c r="C62" s="85" t="str">
        <f>'Table-2'!C62</f>
        <v/>
      </c>
      <c r="D62" s="85" t="str">
        <f>'Table-2'!D62</f>
        <v/>
      </c>
      <c r="E62" s="85" t="str">
        <f>'Table-2'!E62</f>
        <v/>
      </c>
      <c r="F62" s="85" t="str">
        <f>'Table-2'!F62</f>
        <v/>
      </c>
      <c r="G62" s="85" t="str">
        <f>'Table-2'!G62</f>
        <v/>
      </c>
      <c r="H62" s="85" t="str">
        <f>'Table-2'!H62</f>
        <v/>
      </c>
      <c r="I62" s="85" t="str">
        <f>'Table-2'!I62</f>
        <v/>
      </c>
      <c r="J62" s="85" t="str">
        <f>'Table-2'!J62</f>
        <v/>
      </c>
      <c r="K62" s="85" t="str">
        <f>'Table-2'!K62</f>
        <v/>
      </c>
      <c r="L62" s="85" t="str">
        <f>'Table-2'!L62</f>
        <v/>
      </c>
      <c r="M62" s="85" t="str">
        <f>'Table-2'!M62</f>
        <v/>
      </c>
    </row>
    <row r="63" spans="1:13" x14ac:dyDescent="0.3">
      <c r="A63" s="44" t="str">
        <f>'Table-2'!A63</f>
        <v/>
      </c>
      <c r="B63" s="85" t="str">
        <f>'Table-2'!B63</f>
        <v/>
      </c>
      <c r="C63" s="85" t="str">
        <f>'Table-2'!C63</f>
        <v/>
      </c>
      <c r="D63" s="85" t="str">
        <f>'Table-2'!D63</f>
        <v/>
      </c>
      <c r="E63" s="85" t="str">
        <f>'Table-2'!E63</f>
        <v/>
      </c>
      <c r="F63" s="85" t="str">
        <f>'Table-2'!F63</f>
        <v/>
      </c>
      <c r="G63" s="85" t="str">
        <f>'Table-2'!G63</f>
        <v/>
      </c>
      <c r="H63" s="85" t="str">
        <f>'Table-2'!H63</f>
        <v/>
      </c>
      <c r="I63" s="85" t="str">
        <f>'Table-2'!I63</f>
        <v/>
      </c>
      <c r="J63" s="85" t="str">
        <f>'Table-2'!J63</f>
        <v/>
      </c>
      <c r="K63" s="85" t="str">
        <f>'Table-2'!K63</f>
        <v/>
      </c>
      <c r="L63" s="85" t="str">
        <f>'Table-2'!L63</f>
        <v/>
      </c>
      <c r="M63" s="85" t="str">
        <f>'Table-2'!M63</f>
        <v/>
      </c>
    </row>
    <row r="64" spans="1:13" x14ac:dyDescent="0.3">
      <c r="A64" s="44" t="str">
        <f>'Table-2'!A64</f>
        <v/>
      </c>
      <c r="B64" s="85" t="str">
        <f>'Table-2'!B64</f>
        <v/>
      </c>
      <c r="C64" s="85" t="str">
        <f>'Table-2'!C64</f>
        <v/>
      </c>
      <c r="D64" s="85" t="str">
        <f>'Table-2'!D64</f>
        <v/>
      </c>
      <c r="E64" s="85" t="str">
        <f>'Table-2'!E64</f>
        <v/>
      </c>
      <c r="F64" s="85" t="str">
        <f>'Table-2'!F64</f>
        <v/>
      </c>
      <c r="G64" s="85" t="str">
        <f>'Table-2'!G64</f>
        <v/>
      </c>
      <c r="H64" s="85" t="str">
        <f>'Table-2'!H64</f>
        <v/>
      </c>
      <c r="I64" s="85" t="str">
        <f>'Table-2'!I64</f>
        <v/>
      </c>
      <c r="J64" s="85" t="str">
        <f>'Table-2'!J64</f>
        <v/>
      </c>
      <c r="K64" s="85" t="str">
        <f>'Table-2'!K64</f>
        <v/>
      </c>
      <c r="L64" s="85" t="str">
        <f>'Table-2'!L64</f>
        <v/>
      </c>
      <c r="M64" s="85" t="str">
        <f>'Table-2'!M64</f>
        <v/>
      </c>
    </row>
    <row r="65" spans="1:13" x14ac:dyDescent="0.3">
      <c r="A65" s="44" t="str">
        <f>'Table-2'!A65</f>
        <v/>
      </c>
      <c r="B65" s="85" t="str">
        <f>'Table-2'!B65</f>
        <v/>
      </c>
      <c r="C65" s="85" t="str">
        <f>'Table-2'!C65</f>
        <v/>
      </c>
      <c r="D65" s="85" t="str">
        <f>'Table-2'!D65</f>
        <v/>
      </c>
      <c r="E65" s="85" t="str">
        <f>'Table-2'!E65</f>
        <v/>
      </c>
      <c r="F65" s="85" t="str">
        <f>'Table-2'!F65</f>
        <v/>
      </c>
      <c r="G65" s="85" t="str">
        <f>'Table-2'!G65</f>
        <v/>
      </c>
      <c r="H65" s="85" t="str">
        <f>'Table-2'!H65</f>
        <v/>
      </c>
      <c r="I65" s="85" t="str">
        <f>'Table-2'!I65</f>
        <v/>
      </c>
      <c r="J65" s="85" t="str">
        <f>'Table-2'!J65</f>
        <v/>
      </c>
      <c r="K65" s="85" t="str">
        <f>'Table-2'!K65</f>
        <v/>
      </c>
      <c r="L65" s="85" t="str">
        <f>'Table-2'!L65</f>
        <v/>
      </c>
      <c r="M65" s="85" t="str">
        <f>'Table-2'!M65</f>
        <v/>
      </c>
    </row>
    <row r="66" spans="1:13" x14ac:dyDescent="0.3">
      <c r="A66" s="44" t="str">
        <f>'Table-2'!A66</f>
        <v/>
      </c>
      <c r="B66" s="85" t="str">
        <f>'Table-2'!B66</f>
        <v/>
      </c>
      <c r="C66" s="85" t="str">
        <f>'Table-2'!C66</f>
        <v/>
      </c>
      <c r="D66" s="85" t="str">
        <f>'Table-2'!D66</f>
        <v/>
      </c>
      <c r="E66" s="85" t="str">
        <f>'Table-2'!E66</f>
        <v/>
      </c>
      <c r="F66" s="85" t="str">
        <f>'Table-2'!F66</f>
        <v/>
      </c>
      <c r="G66" s="85" t="str">
        <f>'Table-2'!G66</f>
        <v/>
      </c>
      <c r="H66" s="85" t="str">
        <f>'Table-2'!H66</f>
        <v/>
      </c>
      <c r="I66" s="85" t="str">
        <f>'Table-2'!I66</f>
        <v/>
      </c>
      <c r="J66" s="85" t="str">
        <f>'Table-2'!J66</f>
        <v/>
      </c>
      <c r="K66" s="85" t="str">
        <f>'Table-2'!K66</f>
        <v/>
      </c>
      <c r="L66" s="85" t="str">
        <f>'Table-2'!L66</f>
        <v/>
      </c>
      <c r="M66" s="85" t="str">
        <f>'Table-2'!M66</f>
        <v/>
      </c>
    </row>
    <row r="67" spans="1:13" x14ac:dyDescent="0.3">
      <c r="A67" s="44" t="str">
        <f>'Table-2'!A67</f>
        <v/>
      </c>
      <c r="B67" s="85" t="str">
        <f>'Table-2'!B67</f>
        <v/>
      </c>
      <c r="C67" s="85" t="str">
        <f>'Table-2'!C67</f>
        <v/>
      </c>
      <c r="D67" s="85" t="str">
        <f>'Table-2'!D67</f>
        <v/>
      </c>
      <c r="E67" s="85" t="str">
        <f>'Table-2'!E67</f>
        <v/>
      </c>
      <c r="F67" s="85" t="str">
        <f>'Table-2'!F67</f>
        <v/>
      </c>
      <c r="G67" s="85" t="str">
        <f>'Table-2'!G67</f>
        <v/>
      </c>
      <c r="H67" s="85" t="str">
        <f>'Table-2'!H67</f>
        <v/>
      </c>
      <c r="I67" s="85" t="str">
        <f>'Table-2'!I67</f>
        <v/>
      </c>
      <c r="J67" s="85" t="str">
        <f>'Table-2'!J67</f>
        <v/>
      </c>
      <c r="K67" s="85" t="str">
        <f>'Table-2'!K67</f>
        <v/>
      </c>
      <c r="L67" s="85" t="str">
        <f>'Table-2'!L67</f>
        <v/>
      </c>
      <c r="M67" s="85" t="str">
        <f>'Table-2'!M67</f>
        <v/>
      </c>
    </row>
    <row r="68" spans="1:13" x14ac:dyDescent="0.3">
      <c r="A68" s="44" t="str">
        <f>'Table-2'!A68</f>
        <v/>
      </c>
      <c r="B68" s="85" t="str">
        <f>'Table-2'!B68</f>
        <v/>
      </c>
      <c r="C68" s="85" t="str">
        <f>'Table-2'!C68</f>
        <v/>
      </c>
      <c r="D68" s="85" t="str">
        <f>'Table-2'!D68</f>
        <v/>
      </c>
      <c r="E68" s="85" t="str">
        <f>'Table-2'!E68</f>
        <v/>
      </c>
      <c r="F68" s="85" t="str">
        <f>'Table-2'!F68</f>
        <v/>
      </c>
      <c r="G68" s="85" t="str">
        <f>'Table-2'!G68</f>
        <v/>
      </c>
      <c r="H68" s="85" t="str">
        <f>'Table-2'!H68</f>
        <v/>
      </c>
      <c r="I68" s="85" t="str">
        <f>'Table-2'!I68</f>
        <v/>
      </c>
      <c r="J68" s="85" t="str">
        <f>'Table-2'!J68</f>
        <v/>
      </c>
      <c r="K68" s="85" t="str">
        <f>'Table-2'!K68</f>
        <v/>
      </c>
      <c r="L68" s="85" t="str">
        <f>'Table-2'!L68</f>
        <v/>
      </c>
      <c r="M68" s="85" t="str">
        <f>'Table-2'!M68</f>
        <v/>
      </c>
    </row>
    <row r="69" spans="1:13" x14ac:dyDescent="0.3">
      <c r="A69" s="44" t="str">
        <f>'Table-2'!A69</f>
        <v/>
      </c>
      <c r="B69" s="85" t="str">
        <f>'Table-2'!B69</f>
        <v/>
      </c>
      <c r="C69" s="85" t="str">
        <f>'Table-2'!C69</f>
        <v/>
      </c>
      <c r="D69" s="85" t="str">
        <f>'Table-2'!D69</f>
        <v/>
      </c>
      <c r="E69" s="85" t="str">
        <f>'Table-2'!E69</f>
        <v/>
      </c>
      <c r="F69" s="85" t="str">
        <f>'Table-2'!F69</f>
        <v/>
      </c>
      <c r="G69" s="85" t="str">
        <f>'Table-2'!G69</f>
        <v/>
      </c>
      <c r="H69" s="85" t="str">
        <f>'Table-2'!H69</f>
        <v/>
      </c>
      <c r="I69" s="85" t="str">
        <f>'Table-2'!I69</f>
        <v/>
      </c>
      <c r="J69" s="85" t="str">
        <f>'Table-2'!J69</f>
        <v/>
      </c>
      <c r="K69" s="85" t="str">
        <f>'Table-2'!K69</f>
        <v/>
      </c>
      <c r="L69" s="85" t="str">
        <f>'Table-2'!L69</f>
        <v/>
      </c>
      <c r="M69" s="85" t="str">
        <f>'Table-2'!M69</f>
        <v/>
      </c>
    </row>
    <row r="70" spans="1:13" x14ac:dyDescent="0.3">
      <c r="A70" s="44" t="str">
        <f>'Table-2'!A70</f>
        <v/>
      </c>
      <c r="B70" s="85" t="str">
        <f>'Table-2'!B70</f>
        <v/>
      </c>
      <c r="C70" s="85" t="str">
        <f>'Table-2'!C70</f>
        <v/>
      </c>
      <c r="D70" s="85" t="str">
        <f>'Table-2'!D70</f>
        <v/>
      </c>
      <c r="E70" s="85" t="str">
        <f>'Table-2'!E70</f>
        <v/>
      </c>
      <c r="F70" s="85" t="str">
        <f>'Table-2'!F70</f>
        <v/>
      </c>
      <c r="G70" s="85" t="str">
        <f>'Table-2'!G70</f>
        <v/>
      </c>
      <c r="H70" s="85" t="str">
        <f>'Table-2'!H70</f>
        <v/>
      </c>
      <c r="I70" s="85" t="str">
        <f>'Table-2'!I70</f>
        <v/>
      </c>
      <c r="J70" s="85" t="str">
        <f>'Table-2'!J70</f>
        <v/>
      </c>
      <c r="K70" s="85" t="str">
        <f>'Table-2'!K70</f>
        <v/>
      </c>
      <c r="L70" s="85" t="str">
        <f>'Table-2'!L70</f>
        <v/>
      </c>
      <c r="M70" s="85" t="str">
        <f>'Table-2'!M70</f>
        <v/>
      </c>
    </row>
    <row r="71" spans="1:13" x14ac:dyDescent="0.3">
      <c r="A71" s="44" t="str">
        <f>'Table-2'!A71</f>
        <v/>
      </c>
      <c r="B71" s="85" t="str">
        <f>'Table-2'!B71</f>
        <v/>
      </c>
      <c r="C71" s="85" t="str">
        <f>'Table-2'!C71</f>
        <v/>
      </c>
      <c r="D71" s="85" t="str">
        <f>'Table-2'!D71</f>
        <v/>
      </c>
      <c r="E71" s="85" t="str">
        <f>'Table-2'!E71</f>
        <v/>
      </c>
      <c r="F71" s="85" t="str">
        <f>'Table-2'!F71</f>
        <v/>
      </c>
      <c r="G71" s="85" t="str">
        <f>'Table-2'!G71</f>
        <v/>
      </c>
      <c r="H71" s="85" t="str">
        <f>'Table-2'!H71</f>
        <v/>
      </c>
      <c r="I71" s="85" t="str">
        <f>'Table-2'!I71</f>
        <v/>
      </c>
      <c r="J71" s="85" t="str">
        <f>'Table-2'!J71</f>
        <v/>
      </c>
      <c r="K71" s="85" t="str">
        <f>'Table-2'!K71</f>
        <v/>
      </c>
      <c r="L71" s="85" t="str">
        <f>'Table-2'!L71</f>
        <v/>
      </c>
      <c r="M71" s="85" t="str">
        <f>'Table-2'!M71</f>
        <v/>
      </c>
    </row>
    <row r="72" spans="1:13" x14ac:dyDescent="0.3">
      <c r="A72" s="44" t="str">
        <f>'Table-2'!A72</f>
        <v/>
      </c>
      <c r="B72" s="85" t="str">
        <f>'Table-2'!B72</f>
        <v/>
      </c>
      <c r="C72" s="85" t="str">
        <f>'Table-2'!C72</f>
        <v/>
      </c>
      <c r="D72" s="85" t="str">
        <f>'Table-2'!D72</f>
        <v/>
      </c>
      <c r="E72" s="85" t="str">
        <f>'Table-2'!E72</f>
        <v/>
      </c>
      <c r="F72" s="85" t="str">
        <f>'Table-2'!F72</f>
        <v/>
      </c>
      <c r="G72" s="85" t="str">
        <f>'Table-2'!G72</f>
        <v/>
      </c>
      <c r="H72" s="85" t="str">
        <f>'Table-2'!H72</f>
        <v/>
      </c>
      <c r="I72" s="85" t="str">
        <f>'Table-2'!I72</f>
        <v/>
      </c>
      <c r="J72" s="85" t="str">
        <f>'Table-2'!J72</f>
        <v/>
      </c>
      <c r="K72" s="85" t="str">
        <f>'Table-2'!K72</f>
        <v/>
      </c>
      <c r="L72" s="85" t="str">
        <f>'Table-2'!L72</f>
        <v/>
      </c>
      <c r="M72" s="85" t="str">
        <f>'Table-2'!M72</f>
        <v/>
      </c>
    </row>
    <row r="73" spans="1:13" x14ac:dyDescent="0.3">
      <c r="A73" s="44" t="str">
        <f>'Table-2'!A73</f>
        <v/>
      </c>
      <c r="B73" s="85" t="str">
        <f>'Table-2'!B73</f>
        <v/>
      </c>
      <c r="C73" s="85" t="str">
        <f>'Table-2'!C73</f>
        <v/>
      </c>
      <c r="D73" s="85" t="str">
        <f>'Table-2'!D73</f>
        <v/>
      </c>
      <c r="E73" s="85" t="str">
        <f>'Table-2'!E73</f>
        <v/>
      </c>
      <c r="F73" s="85" t="str">
        <f>'Table-2'!F73</f>
        <v/>
      </c>
      <c r="G73" s="85" t="str">
        <f>'Table-2'!G73</f>
        <v/>
      </c>
      <c r="H73" s="85" t="str">
        <f>'Table-2'!H73</f>
        <v/>
      </c>
      <c r="I73" s="85" t="str">
        <f>'Table-2'!I73</f>
        <v/>
      </c>
      <c r="J73" s="85" t="str">
        <f>'Table-2'!J73</f>
        <v/>
      </c>
      <c r="K73" s="85" t="str">
        <f>'Table-2'!K73</f>
        <v/>
      </c>
      <c r="L73" s="85" t="str">
        <f>'Table-2'!L73</f>
        <v/>
      </c>
      <c r="M73" s="85" t="str">
        <f>'Table-2'!M73</f>
        <v/>
      </c>
    </row>
    <row r="74" spans="1:13" x14ac:dyDescent="0.3">
      <c r="A74" s="44" t="str">
        <f>'Table-2'!A74</f>
        <v/>
      </c>
      <c r="B74" s="85" t="str">
        <f>'Table-2'!B74</f>
        <v/>
      </c>
      <c r="C74" s="85" t="str">
        <f>'Table-2'!C74</f>
        <v/>
      </c>
      <c r="D74" s="85" t="str">
        <f>'Table-2'!D74</f>
        <v/>
      </c>
      <c r="E74" s="85" t="str">
        <f>'Table-2'!E74</f>
        <v/>
      </c>
      <c r="F74" s="85" t="str">
        <f>'Table-2'!F74</f>
        <v/>
      </c>
      <c r="G74" s="85" t="str">
        <f>'Table-2'!G74</f>
        <v/>
      </c>
      <c r="H74" s="85" t="str">
        <f>'Table-2'!H74</f>
        <v/>
      </c>
      <c r="I74" s="85" t="str">
        <f>'Table-2'!I74</f>
        <v/>
      </c>
      <c r="J74" s="85" t="str">
        <f>'Table-2'!J74</f>
        <v/>
      </c>
      <c r="K74" s="85" t="str">
        <f>'Table-2'!K74</f>
        <v/>
      </c>
      <c r="L74" s="85" t="str">
        <f>'Table-2'!L74</f>
        <v/>
      </c>
      <c r="M74" s="85" t="str">
        <f>'Table-2'!M74</f>
        <v/>
      </c>
    </row>
    <row r="75" spans="1:13" x14ac:dyDescent="0.3">
      <c r="A75" s="44" t="str">
        <f>'Table-2'!A75</f>
        <v/>
      </c>
      <c r="B75" s="85" t="str">
        <f>'Table-2'!B75</f>
        <v/>
      </c>
      <c r="C75" s="85" t="str">
        <f>'Table-2'!C75</f>
        <v/>
      </c>
      <c r="D75" s="85" t="str">
        <f>'Table-2'!D75</f>
        <v/>
      </c>
      <c r="E75" s="85" t="str">
        <f>'Table-2'!E75</f>
        <v/>
      </c>
      <c r="F75" s="85" t="str">
        <f>'Table-2'!F75</f>
        <v/>
      </c>
      <c r="G75" s="85" t="str">
        <f>'Table-2'!G75</f>
        <v/>
      </c>
      <c r="H75" s="85" t="str">
        <f>'Table-2'!H75</f>
        <v/>
      </c>
      <c r="I75" s="85" t="str">
        <f>'Table-2'!I75</f>
        <v/>
      </c>
      <c r="J75" s="85" t="str">
        <f>'Table-2'!J75</f>
        <v/>
      </c>
      <c r="K75" s="85" t="str">
        <f>'Table-2'!K75</f>
        <v/>
      </c>
      <c r="L75" s="85" t="str">
        <f>'Table-2'!L75</f>
        <v/>
      </c>
      <c r="M75" s="85" t="str">
        <f>'Table-2'!M75</f>
        <v/>
      </c>
    </row>
    <row r="76" spans="1:13" x14ac:dyDescent="0.3">
      <c r="A76" s="44" t="str">
        <f>'Table-2'!A76</f>
        <v/>
      </c>
      <c r="B76" s="85" t="str">
        <f>'Table-2'!B76</f>
        <v/>
      </c>
      <c r="C76" s="85" t="str">
        <f>'Table-2'!C76</f>
        <v/>
      </c>
      <c r="D76" s="85" t="str">
        <f>'Table-2'!D76</f>
        <v/>
      </c>
      <c r="E76" s="85" t="str">
        <f>'Table-2'!E76</f>
        <v/>
      </c>
      <c r="F76" s="85" t="str">
        <f>'Table-2'!F76</f>
        <v/>
      </c>
      <c r="G76" s="85" t="str">
        <f>'Table-2'!G76</f>
        <v/>
      </c>
      <c r="H76" s="85" t="str">
        <f>'Table-2'!H76</f>
        <v/>
      </c>
      <c r="I76" s="85" t="str">
        <f>'Table-2'!I76</f>
        <v/>
      </c>
      <c r="J76" s="85" t="str">
        <f>'Table-2'!J76</f>
        <v/>
      </c>
      <c r="K76" s="85" t="str">
        <f>'Table-2'!K76</f>
        <v/>
      </c>
      <c r="L76" s="85" t="str">
        <f>'Table-2'!L76</f>
        <v/>
      </c>
      <c r="M76" s="85" t="str">
        <f>'Table-2'!M76</f>
        <v/>
      </c>
    </row>
    <row r="77" spans="1:13" x14ac:dyDescent="0.3">
      <c r="A77" s="44" t="str">
        <f>'Table-2'!A77</f>
        <v/>
      </c>
      <c r="B77" s="85" t="str">
        <f>'Table-2'!B77</f>
        <v/>
      </c>
      <c r="C77" s="85" t="str">
        <f>'Table-2'!C77</f>
        <v/>
      </c>
      <c r="D77" s="85" t="str">
        <f>'Table-2'!D77</f>
        <v/>
      </c>
      <c r="E77" s="85" t="str">
        <f>'Table-2'!E77</f>
        <v/>
      </c>
      <c r="F77" s="85" t="str">
        <f>'Table-2'!F77</f>
        <v/>
      </c>
      <c r="G77" s="85" t="str">
        <f>'Table-2'!G77</f>
        <v/>
      </c>
      <c r="H77" s="85" t="str">
        <f>'Table-2'!H77</f>
        <v/>
      </c>
      <c r="I77" s="85" t="str">
        <f>'Table-2'!I77</f>
        <v/>
      </c>
      <c r="J77" s="85" t="str">
        <f>'Table-2'!J77</f>
        <v/>
      </c>
      <c r="K77" s="85" t="str">
        <f>'Table-2'!K77</f>
        <v/>
      </c>
      <c r="L77" s="85" t="str">
        <f>'Table-2'!L77</f>
        <v/>
      </c>
      <c r="M77" s="85" t="str">
        <f>'Table-2'!M77</f>
        <v/>
      </c>
    </row>
    <row r="78" spans="1:13" x14ac:dyDescent="0.3">
      <c r="A78" s="44" t="str">
        <f>'Table-2'!A78</f>
        <v/>
      </c>
      <c r="B78" s="85" t="str">
        <f>'Table-2'!B78</f>
        <v/>
      </c>
      <c r="C78" s="85" t="str">
        <f>'Table-2'!C78</f>
        <v/>
      </c>
      <c r="D78" s="85" t="str">
        <f>'Table-2'!D78</f>
        <v/>
      </c>
      <c r="E78" s="85" t="str">
        <f>'Table-2'!E78</f>
        <v/>
      </c>
      <c r="F78" s="85" t="str">
        <f>'Table-2'!F78</f>
        <v/>
      </c>
      <c r="G78" s="85" t="str">
        <f>'Table-2'!G78</f>
        <v/>
      </c>
      <c r="H78" s="85" t="str">
        <f>'Table-2'!H78</f>
        <v/>
      </c>
      <c r="I78" s="85" t="str">
        <f>'Table-2'!I78</f>
        <v/>
      </c>
      <c r="J78" s="85" t="str">
        <f>'Table-2'!J78</f>
        <v/>
      </c>
      <c r="K78" s="85" t="str">
        <f>'Table-2'!K78</f>
        <v/>
      </c>
      <c r="L78" s="85" t="str">
        <f>'Table-2'!L78</f>
        <v/>
      </c>
      <c r="M78" s="85" t="str">
        <f>'Table-2'!M78</f>
        <v/>
      </c>
    </row>
    <row r="79" spans="1:13" x14ac:dyDescent="0.3">
      <c r="A79" s="44" t="str">
        <f>'Table-2'!A79</f>
        <v/>
      </c>
      <c r="B79" s="85" t="str">
        <f>'Table-2'!B79</f>
        <v/>
      </c>
      <c r="C79" s="85" t="str">
        <f>'Table-2'!C79</f>
        <v/>
      </c>
      <c r="D79" s="85" t="str">
        <f>'Table-2'!D79</f>
        <v/>
      </c>
      <c r="E79" s="85" t="str">
        <f>'Table-2'!E79</f>
        <v/>
      </c>
      <c r="F79" s="85" t="str">
        <f>'Table-2'!F79</f>
        <v/>
      </c>
      <c r="G79" s="85" t="str">
        <f>'Table-2'!G79</f>
        <v/>
      </c>
      <c r="H79" s="85" t="str">
        <f>'Table-2'!H79</f>
        <v/>
      </c>
      <c r="I79" s="85" t="str">
        <f>'Table-2'!I79</f>
        <v/>
      </c>
      <c r="J79" s="85" t="str">
        <f>'Table-2'!J79</f>
        <v/>
      </c>
      <c r="K79" s="85" t="str">
        <f>'Table-2'!K79</f>
        <v/>
      </c>
      <c r="L79" s="85" t="str">
        <f>'Table-2'!L79</f>
        <v/>
      </c>
      <c r="M79" s="85" t="str">
        <f>'Table-2'!M79</f>
        <v/>
      </c>
    </row>
    <row r="80" spans="1:13" x14ac:dyDescent="0.3">
      <c r="A80" s="44" t="str">
        <f>'Table-2'!A80</f>
        <v/>
      </c>
      <c r="B80" s="85" t="str">
        <f>'Table-2'!B80</f>
        <v/>
      </c>
      <c r="C80" s="85" t="str">
        <f>'Table-2'!C80</f>
        <v/>
      </c>
      <c r="D80" s="85" t="str">
        <f>'Table-2'!D80</f>
        <v/>
      </c>
      <c r="E80" s="85" t="str">
        <f>'Table-2'!E80</f>
        <v/>
      </c>
      <c r="F80" s="85" t="str">
        <f>'Table-2'!F80</f>
        <v/>
      </c>
      <c r="G80" s="85" t="str">
        <f>'Table-2'!G80</f>
        <v/>
      </c>
      <c r="H80" s="85" t="str">
        <f>'Table-2'!H80</f>
        <v/>
      </c>
      <c r="I80" s="85" t="str">
        <f>'Table-2'!I80</f>
        <v/>
      </c>
      <c r="J80" s="85" t="str">
        <f>'Table-2'!J80</f>
        <v/>
      </c>
      <c r="K80" s="85" t="str">
        <f>'Table-2'!K80</f>
        <v/>
      </c>
      <c r="L80" s="85" t="str">
        <f>'Table-2'!L80</f>
        <v/>
      </c>
      <c r="M80" s="85" t="str">
        <f>'Table-2'!M80</f>
        <v/>
      </c>
    </row>
    <row r="81" spans="1:13" x14ac:dyDescent="0.3">
      <c r="A81" s="44" t="str">
        <f>'Table-2'!A81</f>
        <v/>
      </c>
      <c r="B81" s="85" t="str">
        <f>'Table-2'!B81</f>
        <v/>
      </c>
      <c r="C81" s="85" t="str">
        <f>'Table-2'!C81</f>
        <v/>
      </c>
      <c r="D81" s="85" t="str">
        <f>'Table-2'!D81</f>
        <v/>
      </c>
      <c r="E81" s="85" t="str">
        <f>'Table-2'!E81</f>
        <v/>
      </c>
      <c r="F81" s="85" t="str">
        <f>'Table-2'!F81</f>
        <v/>
      </c>
      <c r="G81" s="85" t="str">
        <f>'Table-2'!G81</f>
        <v/>
      </c>
      <c r="H81" s="85" t="str">
        <f>'Table-2'!H81</f>
        <v/>
      </c>
      <c r="I81" s="85" t="str">
        <f>'Table-2'!I81</f>
        <v/>
      </c>
      <c r="J81" s="85" t="str">
        <f>'Table-2'!J81</f>
        <v/>
      </c>
      <c r="K81" s="85" t="str">
        <f>'Table-2'!K81</f>
        <v/>
      </c>
      <c r="L81" s="85" t="str">
        <f>'Table-2'!L81</f>
        <v/>
      </c>
      <c r="M81" s="85" t="str">
        <f>'Table-2'!M81</f>
        <v/>
      </c>
    </row>
    <row r="82" spans="1:13" x14ac:dyDescent="0.3">
      <c r="A82" s="44" t="str">
        <f>'Table-2'!A82</f>
        <v/>
      </c>
      <c r="B82" s="85" t="str">
        <f>'Table-2'!B82</f>
        <v/>
      </c>
      <c r="C82" s="85" t="str">
        <f>'Table-2'!C82</f>
        <v/>
      </c>
      <c r="D82" s="85" t="str">
        <f>'Table-2'!D82</f>
        <v/>
      </c>
      <c r="E82" s="85" t="str">
        <f>'Table-2'!E82</f>
        <v/>
      </c>
      <c r="F82" s="85" t="str">
        <f>'Table-2'!F82</f>
        <v/>
      </c>
      <c r="G82" s="85" t="str">
        <f>'Table-2'!G82</f>
        <v/>
      </c>
      <c r="H82" s="85" t="str">
        <f>'Table-2'!H82</f>
        <v/>
      </c>
      <c r="I82" s="85" t="str">
        <f>'Table-2'!I82</f>
        <v/>
      </c>
      <c r="J82" s="85" t="str">
        <f>'Table-2'!J82</f>
        <v/>
      </c>
      <c r="K82" s="85" t="str">
        <f>'Table-2'!K82</f>
        <v/>
      </c>
      <c r="L82" s="85" t="str">
        <f>'Table-2'!L82</f>
        <v/>
      </c>
      <c r="M82" s="85" t="str">
        <f>'Table-2'!M82</f>
        <v/>
      </c>
    </row>
    <row r="83" spans="1:13" x14ac:dyDescent="0.3">
      <c r="A83" s="44" t="str">
        <f>'Table-2'!A83</f>
        <v/>
      </c>
      <c r="B83" s="85" t="str">
        <f>'Table-2'!B83</f>
        <v/>
      </c>
      <c r="C83" s="85" t="str">
        <f>'Table-2'!C83</f>
        <v/>
      </c>
      <c r="D83" s="85" t="str">
        <f>'Table-2'!D83</f>
        <v/>
      </c>
      <c r="E83" s="85" t="str">
        <f>'Table-2'!E83</f>
        <v/>
      </c>
      <c r="F83" s="85" t="str">
        <f>'Table-2'!F83</f>
        <v/>
      </c>
      <c r="G83" s="85" t="str">
        <f>'Table-2'!G83</f>
        <v/>
      </c>
      <c r="H83" s="85" t="str">
        <f>'Table-2'!H83</f>
        <v/>
      </c>
      <c r="I83" s="85" t="str">
        <f>'Table-2'!I83</f>
        <v/>
      </c>
      <c r="J83" s="85" t="str">
        <f>'Table-2'!J83</f>
        <v/>
      </c>
      <c r="K83" s="85" t="str">
        <f>'Table-2'!K83</f>
        <v/>
      </c>
      <c r="L83" s="85" t="str">
        <f>'Table-2'!L83</f>
        <v/>
      </c>
      <c r="M83" s="85" t="str">
        <f>'Table-2'!M83</f>
        <v/>
      </c>
    </row>
    <row r="84" spans="1:13" x14ac:dyDescent="0.3">
      <c r="A84" s="44" t="str">
        <f>'Table-2'!A84</f>
        <v/>
      </c>
      <c r="B84" s="85" t="str">
        <f>'Table-2'!B84</f>
        <v/>
      </c>
      <c r="C84" s="85" t="str">
        <f>'Table-2'!C84</f>
        <v/>
      </c>
      <c r="D84" s="85" t="str">
        <f>'Table-2'!D84</f>
        <v/>
      </c>
      <c r="E84" s="85" t="str">
        <f>'Table-2'!E84</f>
        <v/>
      </c>
      <c r="F84" s="85" t="str">
        <f>'Table-2'!F84</f>
        <v/>
      </c>
      <c r="G84" s="85" t="str">
        <f>'Table-2'!G84</f>
        <v/>
      </c>
      <c r="H84" s="85" t="str">
        <f>'Table-2'!H84</f>
        <v/>
      </c>
      <c r="I84" s="85" t="str">
        <f>'Table-2'!I84</f>
        <v/>
      </c>
      <c r="J84" s="85" t="str">
        <f>'Table-2'!J84</f>
        <v/>
      </c>
      <c r="K84" s="85" t="str">
        <f>'Table-2'!K84</f>
        <v/>
      </c>
      <c r="L84" s="85" t="str">
        <f>'Table-2'!L84</f>
        <v/>
      </c>
      <c r="M84" s="85" t="str">
        <f>'Table-2'!M84</f>
        <v/>
      </c>
    </row>
    <row r="85" spans="1:13" x14ac:dyDescent="0.3">
      <c r="A85" s="44" t="str">
        <f>'Table-2'!A85</f>
        <v/>
      </c>
      <c r="B85" s="85" t="str">
        <f>'Table-2'!B85</f>
        <v/>
      </c>
      <c r="C85" s="85" t="str">
        <f>'Table-2'!C85</f>
        <v/>
      </c>
      <c r="D85" s="85" t="str">
        <f>'Table-2'!D85</f>
        <v/>
      </c>
      <c r="E85" s="85" t="str">
        <f>'Table-2'!E85</f>
        <v/>
      </c>
      <c r="F85" s="85" t="str">
        <f>'Table-2'!F85</f>
        <v/>
      </c>
      <c r="G85" s="85" t="str">
        <f>'Table-2'!G85</f>
        <v/>
      </c>
      <c r="H85" s="85" t="str">
        <f>'Table-2'!H85</f>
        <v/>
      </c>
      <c r="I85" s="85" t="str">
        <f>'Table-2'!I85</f>
        <v/>
      </c>
      <c r="J85" s="85" t="str">
        <f>'Table-2'!J85</f>
        <v/>
      </c>
      <c r="K85" s="85" t="str">
        <f>'Table-2'!K85</f>
        <v/>
      </c>
      <c r="L85" s="85" t="str">
        <f>'Table-2'!L85</f>
        <v/>
      </c>
      <c r="M85" s="85" t="str">
        <f>'Table-2'!M85</f>
        <v/>
      </c>
    </row>
    <row r="86" spans="1:13" x14ac:dyDescent="0.3">
      <c r="A86" s="44" t="str">
        <f>'Table-2'!A86</f>
        <v/>
      </c>
      <c r="B86" s="85" t="str">
        <f>'Table-2'!B86</f>
        <v/>
      </c>
      <c r="C86" s="85" t="str">
        <f>'Table-2'!C86</f>
        <v/>
      </c>
      <c r="D86" s="85" t="str">
        <f>'Table-2'!D86</f>
        <v/>
      </c>
      <c r="E86" s="85" t="str">
        <f>'Table-2'!E86</f>
        <v/>
      </c>
      <c r="F86" s="85" t="str">
        <f>'Table-2'!F86</f>
        <v/>
      </c>
      <c r="G86" s="85" t="str">
        <f>'Table-2'!G86</f>
        <v/>
      </c>
      <c r="H86" s="85" t="str">
        <f>'Table-2'!H86</f>
        <v/>
      </c>
      <c r="I86" s="85" t="str">
        <f>'Table-2'!I86</f>
        <v/>
      </c>
      <c r="J86" s="85" t="str">
        <f>'Table-2'!J86</f>
        <v/>
      </c>
      <c r="K86" s="85" t="str">
        <f>'Table-2'!K86</f>
        <v/>
      </c>
      <c r="L86" s="85" t="str">
        <f>'Table-2'!L86</f>
        <v/>
      </c>
      <c r="M86" s="85" t="str">
        <f>'Table-2'!M86</f>
        <v/>
      </c>
    </row>
    <row r="87" spans="1:13" x14ac:dyDescent="0.3">
      <c r="A87" s="44" t="str">
        <f>'Table-2'!A87</f>
        <v/>
      </c>
      <c r="B87" s="85" t="str">
        <f>'Table-2'!B87</f>
        <v/>
      </c>
      <c r="C87" s="85" t="str">
        <f>'Table-2'!C87</f>
        <v/>
      </c>
      <c r="D87" s="85" t="str">
        <f>'Table-2'!D87</f>
        <v/>
      </c>
      <c r="E87" s="85" t="str">
        <f>'Table-2'!E87</f>
        <v/>
      </c>
      <c r="F87" s="85" t="str">
        <f>'Table-2'!F87</f>
        <v/>
      </c>
      <c r="G87" s="85" t="str">
        <f>'Table-2'!G87</f>
        <v/>
      </c>
      <c r="H87" s="85" t="str">
        <f>'Table-2'!H87</f>
        <v/>
      </c>
      <c r="I87" s="85" t="str">
        <f>'Table-2'!I87</f>
        <v/>
      </c>
      <c r="J87" s="85" t="str">
        <f>'Table-2'!J87</f>
        <v/>
      </c>
      <c r="K87" s="85" t="str">
        <f>'Table-2'!K87</f>
        <v/>
      </c>
      <c r="L87" s="85" t="str">
        <f>'Table-2'!L87</f>
        <v/>
      </c>
      <c r="M87" s="85" t="str">
        <f>'Table-2'!M87</f>
        <v/>
      </c>
    </row>
    <row r="88" spans="1:13" x14ac:dyDescent="0.3">
      <c r="A88" s="44" t="str">
        <f>'Table-2'!A88</f>
        <v/>
      </c>
      <c r="B88" s="85" t="str">
        <f>'Table-2'!B88</f>
        <v/>
      </c>
      <c r="C88" s="85" t="str">
        <f>'Table-2'!C88</f>
        <v/>
      </c>
      <c r="D88" s="85" t="str">
        <f>'Table-2'!D88</f>
        <v/>
      </c>
      <c r="E88" s="85" t="str">
        <f>'Table-2'!E88</f>
        <v/>
      </c>
      <c r="F88" s="85" t="str">
        <f>'Table-2'!F88</f>
        <v/>
      </c>
      <c r="G88" s="85" t="str">
        <f>'Table-2'!G88</f>
        <v/>
      </c>
      <c r="H88" s="85" t="str">
        <f>'Table-2'!H88</f>
        <v/>
      </c>
      <c r="I88" s="85" t="str">
        <f>'Table-2'!I88</f>
        <v/>
      </c>
      <c r="J88" s="85" t="str">
        <f>'Table-2'!J88</f>
        <v/>
      </c>
      <c r="K88" s="85" t="str">
        <f>'Table-2'!K88</f>
        <v/>
      </c>
      <c r="L88" s="85" t="str">
        <f>'Table-2'!L88</f>
        <v/>
      </c>
      <c r="M88" s="85" t="str">
        <f>'Table-2'!M88</f>
        <v/>
      </c>
    </row>
    <row r="89" spans="1:13" x14ac:dyDescent="0.3">
      <c r="A89" s="44" t="str">
        <f>'Table-2'!A89</f>
        <v/>
      </c>
      <c r="B89" s="85" t="str">
        <f>'Table-2'!B89</f>
        <v/>
      </c>
      <c r="C89" s="85" t="str">
        <f>'Table-2'!C89</f>
        <v/>
      </c>
      <c r="D89" s="85" t="str">
        <f>'Table-2'!D89</f>
        <v/>
      </c>
      <c r="E89" s="85" t="str">
        <f>'Table-2'!E89</f>
        <v/>
      </c>
      <c r="F89" s="85" t="str">
        <f>'Table-2'!F89</f>
        <v/>
      </c>
      <c r="G89" s="85" t="str">
        <f>'Table-2'!G89</f>
        <v/>
      </c>
      <c r="H89" s="85" t="str">
        <f>'Table-2'!H89</f>
        <v/>
      </c>
      <c r="I89" s="85" t="str">
        <f>'Table-2'!I89</f>
        <v/>
      </c>
      <c r="J89" s="85" t="str">
        <f>'Table-2'!J89</f>
        <v/>
      </c>
      <c r="K89" s="85" t="str">
        <f>'Table-2'!K89</f>
        <v/>
      </c>
      <c r="L89" s="85" t="str">
        <f>'Table-2'!L89</f>
        <v/>
      </c>
      <c r="M89" s="85" t="str">
        <f>'Table-2'!M89</f>
        <v/>
      </c>
    </row>
    <row r="90" spans="1:13" x14ac:dyDescent="0.3">
      <c r="A90" s="44" t="str">
        <f>'Table-2'!A90</f>
        <v/>
      </c>
      <c r="B90" s="85" t="str">
        <f>'Table-2'!B90</f>
        <v/>
      </c>
      <c r="C90" s="85" t="str">
        <f>'Table-2'!C90</f>
        <v/>
      </c>
      <c r="D90" s="85" t="str">
        <f>'Table-2'!D90</f>
        <v/>
      </c>
      <c r="E90" s="85" t="str">
        <f>'Table-2'!E90</f>
        <v/>
      </c>
      <c r="F90" s="85" t="str">
        <f>'Table-2'!F90</f>
        <v/>
      </c>
      <c r="G90" s="85" t="str">
        <f>'Table-2'!G90</f>
        <v/>
      </c>
      <c r="H90" s="85" t="str">
        <f>'Table-2'!H90</f>
        <v/>
      </c>
      <c r="I90" s="85" t="str">
        <f>'Table-2'!I90</f>
        <v/>
      </c>
      <c r="J90" s="85" t="str">
        <f>'Table-2'!J90</f>
        <v/>
      </c>
      <c r="K90" s="85" t="str">
        <f>'Table-2'!K90</f>
        <v/>
      </c>
      <c r="L90" s="85" t="str">
        <f>'Table-2'!L90</f>
        <v/>
      </c>
      <c r="M90" s="85" t="str">
        <f>'Table-2'!M90</f>
        <v/>
      </c>
    </row>
    <row r="91" spans="1:13" x14ac:dyDescent="0.3">
      <c r="A91" s="44" t="str">
        <f>'Table-2'!A91</f>
        <v/>
      </c>
      <c r="B91" s="85" t="str">
        <f>'Table-2'!B91</f>
        <v/>
      </c>
      <c r="C91" s="85" t="str">
        <f>'Table-2'!C91</f>
        <v/>
      </c>
      <c r="D91" s="85" t="str">
        <f>'Table-2'!D91</f>
        <v/>
      </c>
      <c r="E91" s="85" t="str">
        <f>'Table-2'!E91</f>
        <v/>
      </c>
      <c r="F91" s="85" t="str">
        <f>'Table-2'!F91</f>
        <v/>
      </c>
      <c r="G91" s="85" t="str">
        <f>'Table-2'!G91</f>
        <v/>
      </c>
      <c r="H91" s="85" t="str">
        <f>'Table-2'!H91</f>
        <v/>
      </c>
      <c r="I91" s="85" t="str">
        <f>'Table-2'!I91</f>
        <v/>
      </c>
      <c r="J91" s="85" t="str">
        <f>'Table-2'!J91</f>
        <v/>
      </c>
      <c r="K91" s="85" t="str">
        <f>'Table-2'!K91</f>
        <v/>
      </c>
      <c r="L91" s="85" t="str">
        <f>'Table-2'!L91</f>
        <v/>
      </c>
      <c r="M91" s="85" t="str">
        <f>'Table-2'!M91</f>
        <v/>
      </c>
    </row>
    <row r="92" spans="1:13" x14ac:dyDescent="0.3">
      <c r="A92" s="44" t="str">
        <f>'Table-2'!A92</f>
        <v/>
      </c>
      <c r="B92" s="85" t="str">
        <f>'Table-2'!B92</f>
        <v/>
      </c>
      <c r="C92" s="85" t="str">
        <f>'Table-2'!C92</f>
        <v/>
      </c>
      <c r="D92" s="85" t="str">
        <f>'Table-2'!D92</f>
        <v/>
      </c>
      <c r="E92" s="85" t="str">
        <f>'Table-2'!E92</f>
        <v/>
      </c>
      <c r="F92" s="85" t="str">
        <f>'Table-2'!F92</f>
        <v/>
      </c>
      <c r="G92" s="85" t="str">
        <f>'Table-2'!G92</f>
        <v/>
      </c>
      <c r="H92" s="85" t="str">
        <f>'Table-2'!H92</f>
        <v/>
      </c>
      <c r="I92" s="85" t="str">
        <f>'Table-2'!I92</f>
        <v/>
      </c>
      <c r="J92" s="85" t="str">
        <f>'Table-2'!J92</f>
        <v/>
      </c>
      <c r="K92" s="85" t="str">
        <f>'Table-2'!K92</f>
        <v/>
      </c>
      <c r="L92" s="85" t="str">
        <f>'Table-2'!L92</f>
        <v/>
      </c>
      <c r="M92" s="85" t="str">
        <f>'Table-2'!M92</f>
        <v/>
      </c>
    </row>
    <row r="93" spans="1:13" x14ac:dyDescent="0.3">
      <c r="A93" s="44" t="str">
        <f>'Table-2'!A93</f>
        <v/>
      </c>
      <c r="B93" s="85" t="str">
        <f>'Table-2'!B93</f>
        <v/>
      </c>
      <c r="C93" s="85" t="str">
        <f>'Table-2'!C93</f>
        <v/>
      </c>
      <c r="D93" s="85" t="str">
        <f>'Table-2'!D93</f>
        <v/>
      </c>
      <c r="E93" s="85" t="str">
        <f>'Table-2'!E93</f>
        <v/>
      </c>
      <c r="F93" s="85" t="str">
        <f>'Table-2'!F93</f>
        <v/>
      </c>
      <c r="G93" s="85" t="str">
        <f>'Table-2'!G93</f>
        <v/>
      </c>
      <c r="H93" s="85" t="str">
        <f>'Table-2'!H93</f>
        <v/>
      </c>
      <c r="I93" s="85" t="str">
        <f>'Table-2'!I93</f>
        <v/>
      </c>
      <c r="J93" s="85" t="str">
        <f>'Table-2'!J93</f>
        <v/>
      </c>
      <c r="K93" s="85" t="str">
        <f>'Table-2'!K93</f>
        <v/>
      </c>
      <c r="L93" s="85" t="str">
        <f>'Table-2'!L93</f>
        <v/>
      </c>
      <c r="M93" s="85" t="str">
        <f>'Table-2'!M93</f>
        <v/>
      </c>
    </row>
    <row r="94" spans="1:13" x14ac:dyDescent="0.3">
      <c r="A94" s="44" t="str">
        <f>'Table-2'!A94</f>
        <v/>
      </c>
      <c r="B94" s="85" t="str">
        <f>'Table-2'!B94</f>
        <v/>
      </c>
      <c r="C94" s="85" t="str">
        <f>'Table-2'!C94</f>
        <v/>
      </c>
      <c r="D94" s="85" t="str">
        <f>'Table-2'!D94</f>
        <v/>
      </c>
      <c r="E94" s="85" t="str">
        <f>'Table-2'!E94</f>
        <v/>
      </c>
      <c r="F94" s="85" t="str">
        <f>'Table-2'!F94</f>
        <v/>
      </c>
      <c r="G94" s="85" t="str">
        <f>'Table-2'!G94</f>
        <v/>
      </c>
      <c r="H94" s="85" t="str">
        <f>'Table-2'!H94</f>
        <v/>
      </c>
      <c r="I94" s="85" t="str">
        <f>'Table-2'!I94</f>
        <v/>
      </c>
      <c r="J94" s="85" t="str">
        <f>'Table-2'!J94</f>
        <v/>
      </c>
      <c r="K94" s="85" t="str">
        <f>'Table-2'!K94</f>
        <v/>
      </c>
      <c r="L94" s="85" t="str">
        <f>'Table-2'!L94</f>
        <v/>
      </c>
      <c r="M94" s="85" t="str">
        <f>'Table-2'!M94</f>
        <v/>
      </c>
    </row>
    <row r="95" spans="1:13" x14ac:dyDescent="0.3">
      <c r="A95" s="44" t="str">
        <f>'Table-2'!A95</f>
        <v/>
      </c>
      <c r="B95" s="85" t="str">
        <f>'Table-2'!B95</f>
        <v/>
      </c>
      <c r="C95" s="85" t="str">
        <f>'Table-2'!C95</f>
        <v/>
      </c>
      <c r="D95" s="85" t="str">
        <f>'Table-2'!D95</f>
        <v/>
      </c>
      <c r="E95" s="85" t="str">
        <f>'Table-2'!E95</f>
        <v/>
      </c>
      <c r="F95" s="85" t="str">
        <f>'Table-2'!F95</f>
        <v/>
      </c>
      <c r="G95" s="85" t="str">
        <f>'Table-2'!G95</f>
        <v/>
      </c>
      <c r="H95" s="85" t="str">
        <f>'Table-2'!H95</f>
        <v/>
      </c>
      <c r="I95" s="85" t="str">
        <f>'Table-2'!I95</f>
        <v/>
      </c>
      <c r="J95" s="85" t="str">
        <f>'Table-2'!J95</f>
        <v/>
      </c>
      <c r="K95" s="85" t="str">
        <f>'Table-2'!K95</f>
        <v/>
      </c>
      <c r="L95" s="85" t="str">
        <f>'Table-2'!L95</f>
        <v/>
      </c>
      <c r="M95" s="85" t="str">
        <f>'Table-2'!M95</f>
        <v/>
      </c>
    </row>
    <row r="96" spans="1:13" x14ac:dyDescent="0.3">
      <c r="A96" s="44" t="str">
        <f>'Table-2'!A96</f>
        <v/>
      </c>
      <c r="B96" s="85" t="str">
        <f>'Table-2'!B96</f>
        <v/>
      </c>
      <c r="C96" s="85" t="str">
        <f>'Table-2'!C96</f>
        <v/>
      </c>
      <c r="D96" s="85" t="str">
        <f>'Table-2'!D96</f>
        <v/>
      </c>
      <c r="E96" s="85" t="str">
        <f>'Table-2'!E96</f>
        <v/>
      </c>
      <c r="F96" s="85" t="str">
        <f>'Table-2'!F96</f>
        <v/>
      </c>
      <c r="G96" s="85" t="str">
        <f>'Table-2'!G96</f>
        <v/>
      </c>
      <c r="H96" s="85" t="str">
        <f>'Table-2'!H96</f>
        <v/>
      </c>
      <c r="I96" s="85" t="str">
        <f>'Table-2'!I96</f>
        <v/>
      </c>
      <c r="J96" s="85" t="str">
        <f>'Table-2'!J96</f>
        <v/>
      </c>
      <c r="K96" s="85" t="str">
        <f>'Table-2'!K96</f>
        <v/>
      </c>
      <c r="L96" s="85" t="str">
        <f>'Table-2'!L96</f>
        <v/>
      </c>
      <c r="M96" s="85" t="str">
        <f>'Table-2'!M96</f>
        <v/>
      </c>
    </row>
    <row r="97" spans="1:13" x14ac:dyDescent="0.3">
      <c r="A97" s="44" t="str">
        <f>'Table-2'!A97</f>
        <v/>
      </c>
      <c r="B97" s="85" t="str">
        <f>'Table-2'!B97</f>
        <v/>
      </c>
      <c r="C97" s="85" t="str">
        <f>'Table-2'!C97</f>
        <v/>
      </c>
      <c r="D97" s="85" t="str">
        <f>'Table-2'!D97</f>
        <v/>
      </c>
      <c r="E97" s="85" t="str">
        <f>'Table-2'!E97</f>
        <v/>
      </c>
      <c r="F97" s="85" t="str">
        <f>'Table-2'!F97</f>
        <v/>
      </c>
      <c r="G97" s="85" t="str">
        <f>'Table-2'!G97</f>
        <v/>
      </c>
      <c r="H97" s="85" t="str">
        <f>'Table-2'!H97</f>
        <v/>
      </c>
      <c r="I97" s="85" t="str">
        <f>'Table-2'!I97</f>
        <v/>
      </c>
      <c r="J97" s="85" t="str">
        <f>'Table-2'!J97</f>
        <v/>
      </c>
      <c r="K97" s="85" t="str">
        <f>'Table-2'!K97</f>
        <v/>
      </c>
      <c r="L97" s="85" t="str">
        <f>'Table-2'!L97</f>
        <v/>
      </c>
      <c r="M97" s="85" t="str">
        <f>'Table-2'!M97</f>
        <v/>
      </c>
    </row>
    <row r="98" spans="1:13" x14ac:dyDescent="0.3">
      <c r="A98" s="44" t="str">
        <f>'Table-2'!A98</f>
        <v/>
      </c>
      <c r="B98" s="85" t="str">
        <f>'Table-2'!B98</f>
        <v/>
      </c>
      <c r="C98" s="85" t="str">
        <f>'Table-2'!C98</f>
        <v/>
      </c>
      <c r="D98" s="85" t="str">
        <f>'Table-2'!D98</f>
        <v/>
      </c>
      <c r="E98" s="85" t="str">
        <f>'Table-2'!E98</f>
        <v/>
      </c>
      <c r="F98" s="85" t="str">
        <f>'Table-2'!F98</f>
        <v/>
      </c>
      <c r="G98" s="85" t="str">
        <f>'Table-2'!G98</f>
        <v/>
      </c>
      <c r="H98" s="85" t="str">
        <f>'Table-2'!H98</f>
        <v/>
      </c>
      <c r="I98" s="85" t="str">
        <f>'Table-2'!I98</f>
        <v/>
      </c>
      <c r="J98" s="85" t="str">
        <f>'Table-2'!J98</f>
        <v/>
      </c>
      <c r="K98" s="85" t="str">
        <f>'Table-2'!K98</f>
        <v/>
      </c>
      <c r="L98" s="85" t="str">
        <f>'Table-2'!L98</f>
        <v/>
      </c>
      <c r="M98" s="85" t="str">
        <f>'Table-2'!M98</f>
        <v/>
      </c>
    </row>
    <row r="99" spans="1:13" x14ac:dyDescent="0.3">
      <c r="A99" s="44" t="str">
        <f>'Table-2'!A99</f>
        <v/>
      </c>
      <c r="B99" s="85" t="str">
        <f>'Table-2'!B99</f>
        <v/>
      </c>
      <c r="C99" s="85" t="str">
        <f>'Table-2'!C99</f>
        <v/>
      </c>
      <c r="D99" s="85" t="str">
        <f>'Table-2'!D99</f>
        <v/>
      </c>
      <c r="E99" s="85" t="str">
        <f>'Table-2'!E99</f>
        <v/>
      </c>
      <c r="F99" s="85" t="str">
        <f>'Table-2'!F99</f>
        <v/>
      </c>
      <c r="G99" s="85" t="str">
        <f>'Table-2'!G99</f>
        <v/>
      </c>
      <c r="H99" s="85" t="str">
        <f>'Table-2'!H99</f>
        <v/>
      </c>
      <c r="I99" s="85" t="str">
        <f>'Table-2'!I99</f>
        <v/>
      </c>
      <c r="J99" s="85" t="str">
        <f>'Table-2'!J99</f>
        <v/>
      </c>
      <c r="K99" s="85" t="str">
        <f>'Table-2'!K99</f>
        <v/>
      </c>
      <c r="L99" s="85" t="str">
        <f>'Table-2'!L99</f>
        <v/>
      </c>
      <c r="M99" s="85" t="str">
        <f>'Table-2'!M99</f>
        <v/>
      </c>
    </row>
    <row r="100" spans="1:13" x14ac:dyDescent="0.3">
      <c r="A100" s="44" t="str">
        <f>'Table-2'!A100</f>
        <v/>
      </c>
      <c r="B100" s="85" t="str">
        <f>'Table-2'!B100</f>
        <v/>
      </c>
      <c r="C100" s="85" t="str">
        <f>'Table-2'!C100</f>
        <v/>
      </c>
      <c r="D100" s="85" t="str">
        <f>'Table-2'!D100</f>
        <v/>
      </c>
      <c r="E100" s="85" t="str">
        <f>'Table-2'!E100</f>
        <v/>
      </c>
      <c r="F100" s="85" t="str">
        <f>'Table-2'!F100</f>
        <v/>
      </c>
      <c r="G100" s="85" t="str">
        <f>'Table-2'!G100</f>
        <v/>
      </c>
      <c r="H100" s="85" t="str">
        <f>'Table-2'!H100</f>
        <v/>
      </c>
      <c r="I100" s="85" t="str">
        <f>'Table-2'!I100</f>
        <v/>
      </c>
      <c r="J100" s="85" t="str">
        <f>'Table-2'!J100</f>
        <v/>
      </c>
      <c r="K100" s="85" t="str">
        <f>'Table-2'!K100</f>
        <v/>
      </c>
      <c r="L100" s="85" t="str">
        <f>'Table-2'!L100</f>
        <v/>
      </c>
      <c r="M100" s="85" t="str">
        <f>'Table-2'!M100</f>
        <v/>
      </c>
    </row>
    <row r="101" spans="1:13" s="20" customFormat="1" x14ac:dyDescent="0.3">
      <c r="A101" s="4" t="str">
        <f>'Table-2'!A101</f>
        <v>STATE:</v>
      </c>
      <c r="B101" s="83">
        <f>'Table-2'!B101</f>
        <v>9</v>
      </c>
      <c r="C101" s="83">
        <f>'Table-2'!C101</f>
        <v>0</v>
      </c>
      <c r="D101" s="83">
        <f>'Table-2'!D101</f>
        <v>0</v>
      </c>
      <c r="E101" s="83">
        <f>'Table-2'!E101</f>
        <v>0</v>
      </c>
      <c r="F101" s="83">
        <f>'Table-2'!F101</f>
        <v>0</v>
      </c>
      <c r="G101" s="83">
        <f>'Table-2'!G101</f>
        <v>9</v>
      </c>
      <c r="H101" s="83">
        <f>'Table-2'!H101</f>
        <v>0</v>
      </c>
      <c r="I101" s="83">
        <f>'Table-2'!I101</f>
        <v>0</v>
      </c>
      <c r="J101" s="83">
        <f>'Table-2'!J101</f>
        <v>9</v>
      </c>
      <c r="K101" s="83">
        <f>'Table-2'!K101</f>
        <v>0</v>
      </c>
      <c r="L101" s="83">
        <f>'Table-2'!L101</f>
        <v>9</v>
      </c>
      <c r="M101" s="83">
        <f>'Table-2'!M101</f>
        <v>0</v>
      </c>
    </row>
    <row r="102" spans="1:13" s="20" customFormat="1" x14ac:dyDescent="0.3">
      <c r="A102" s="118" t="s">
        <v>68</v>
      </c>
      <c r="B102" s="118"/>
      <c r="C102" s="86">
        <f>'Table-2'!C102</f>
        <v>0</v>
      </c>
      <c r="D102" s="86">
        <f>'Table-2'!D102</f>
        <v>0</v>
      </c>
      <c r="E102" s="86">
        <f>'Table-2'!E102</f>
        <v>0</v>
      </c>
      <c r="F102" s="86">
        <f>'Table-2'!F102</f>
        <v>0</v>
      </c>
      <c r="G102" s="86">
        <f>'Table-2'!G102</f>
        <v>100</v>
      </c>
      <c r="H102" s="86">
        <f>'Table-2'!H102</f>
        <v>0</v>
      </c>
      <c r="I102" s="86">
        <f>'Table-2'!I102</f>
        <v>0</v>
      </c>
      <c r="J102" s="86">
        <f>'Table-2'!J102</f>
        <v>100</v>
      </c>
      <c r="K102" s="86">
        <f>'Table-2'!K102</f>
        <v>0</v>
      </c>
      <c r="L102" s="86">
        <f>'Table-2'!L102</f>
        <v>100</v>
      </c>
      <c r="M102" s="86">
        <f>'Table-2'!M102</f>
        <v>0</v>
      </c>
    </row>
    <row r="103" spans="1:13" x14ac:dyDescent="0.3">
      <c r="A103" s="116" t="s">
        <v>50</v>
      </c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</row>
    <row r="104" spans="1:13" x14ac:dyDescent="0.3">
      <c r="A104" s="117" t="s">
        <v>67</v>
      </c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</row>
    <row r="105" spans="1:13" x14ac:dyDescent="0.3">
      <c r="A105" s="101" t="s">
        <v>49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</row>
    <row r="106" spans="1:13" s="43" customFormat="1" ht="3" customHeight="1" x14ac:dyDescent="0.3">
      <c r="A106" s="90"/>
    </row>
    <row r="107" spans="1:13" x14ac:dyDescent="0.3">
      <c r="A107" s="115" t="s">
        <v>48</v>
      </c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</row>
    <row r="108" spans="1:13" x14ac:dyDescent="0.3">
      <c r="A108" s="54" t="s">
        <v>4</v>
      </c>
      <c r="B108" s="113" t="str">
        <f>'Table-2'!P3</f>
        <v>PUDUCHERRY(34)</v>
      </c>
      <c r="C108" s="113"/>
      <c r="D108" s="113"/>
      <c r="E108" s="52" t="s">
        <v>1</v>
      </c>
      <c r="F108" s="113" t="str">
        <f>'Table-2'!T3</f>
        <v>2024-25</v>
      </c>
      <c r="G108" s="113"/>
      <c r="H108" s="52" t="s">
        <v>2</v>
      </c>
      <c r="I108" s="113" t="str">
        <f>'Table-2'!W3</f>
        <v>RABI I(4)</v>
      </c>
      <c r="J108" s="113"/>
      <c r="K108" s="55" t="s">
        <v>5</v>
      </c>
      <c r="L108" s="113" t="str">
        <f>'Table-2'!Z3</f>
        <v>STATE(2)</v>
      </c>
      <c r="M108" s="113"/>
    </row>
    <row r="109" spans="1:13" x14ac:dyDescent="0.3">
      <c r="A109" s="106" t="s">
        <v>69</v>
      </c>
      <c r="B109" s="106" t="s">
        <v>70</v>
      </c>
      <c r="C109" s="106" t="s">
        <v>83</v>
      </c>
      <c r="D109" s="106"/>
      <c r="E109" s="106"/>
      <c r="F109" s="106"/>
      <c r="G109" s="106"/>
      <c r="H109" s="109" t="s">
        <v>71</v>
      </c>
      <c r="I109" s="109"/>
      <c r="J109" s="109" t="s">
        <v>72</v>
      </c>
      <c r="K109" s="109"/>
      <c r="L109" s="109"/>
      <c r="M109" s="109"/>
    </row>
    <row r="110" spans="1:13" x14ac:dyDescent="0.3">
      <c r="A110" s="107"/>
      <c r="B110" s="107"/>
      <c r="C110" s="107"/>
      <c r="D110" s="107"/>
      <c r="E110" s="107"/>
      <c r="F110" s="107"/>
      <c r="G110" s="107"/>
      <c r="H110" s="102" t="s">
        <v>73</v>
      </c>
      <c r="I110" s="102" t="s">
        <v>74</v>
      </c>
      <c r="J110" s="107" t="s">
        <v>75</v>
      </c>
      <c r="K110" s="107"/>
      <c r="L110" s="107"/>
      <c r="M110" s="102" t="s">
        <v>76</v>
      </c>
    </row>
    <row r="111" spans="1:13" ht="27.6" x14ac:dyDescent="0.3">
      <c r="A111" s="108"/>
      <c r="B111" s="108"/>
      <c r="C111" s="28">
        <v>1</v>
      </c>
      <c r="D111" s="28" t="s">
        <v>77</v>
      </c>
      <c r="E111" s="28" t="s">
        <v>78</v>
      </c>
      <c r="F111" s="28" t="s">
        <v>79</v>
      </c>
      <c r="G111" s="29" t="s">
        <v>80</v>
      </c>
      <c r="H111" s="103"/>
      <c r="I111" s="103"/>
      <c r="J111" s="28" t="s">
        <v>81</v>
      </c>
      <c r="K111" s="28" t="s">
        <v>82</v>
      </c>
      <c r="L111" s="28" t="s">
        <v>23</v>
      </c>
      <c r="M111" s="103"/>
    </row>
    <row r="112" spans="1:13" x14ac:dyDescent="0.3">
      <c r="A112" s="17">
        <v>1</v>
      </c>
      <c r="B112" s="17">
        <v>2</v>
      </c>
      <c r="C112" s="17">
        <v>3</v>
      </c>
      <c r="D112" s="17">
        <v>4</v>
      </c>
      <c r="E112" s="17">
        <v>5</v>
      </c>
      <c r="F112" s="17">
        <v>6</v>
      </c>
      <c r="G112" s="27">
        <v>7</v>
      </c>
      <c r="H112" s="17">
        <v>8</v>
      </c>
      <c r="I112" s="17">
        <v>9</v>
      </c>
      <c r="J112" s="17">
        <v>10</v>
      </c>
      <c r="K112" s="17">
        <v>11</v>
      </c>
      <c r="L112" s="17">
        <v>12</v>
      </c>
      <c r="M112" s="17">
        <v>13</v>
      </c>
    </row>
    <row r="113" spans="1:13" x14ac:dyDescent="0.3">
      <c r="A113" s="44" t="str">
        <f>'Table-2'!O8</f>
        <v/>
      </c>
      <c r="B113" s="85" t="str">
        <f>'Table-2'!P8</f>
        <v/>
      </c>
      <c r="C113" s="85" t="str">
        <f>'Table-2'!Q8</f>
        <v/>
      </c>
      <c r="D113" s="85" t="str">
        <f>'Table-2'!R8</f>
        <v/>
      </c>
      <c r="E113" s="85" t="str">
        <f>'Table-2'!S8</f>
        <v/>
      </c>
      <c r="F113" s="85" t="str">
        <f>'Table-2'!T8</f>
        <v/>
      </c>
      <c r="G113" s="85" t="str">
        <f>'Table-2'!U8</f>
        <v/>
      </c>
      <c r="H113" s="85" t="str">
        <f>'Table-2'!V8</f>
        <v/>
      </c>
      <c r="I113" s="85" t="str">
        <f>'Table-2'!W8</f>
        <v/>
      </c>
      <c r="J113" s="85" t="str">
        <f>'Table-2'!X8</f>
        <v/>
      </c>
      <c r="K113" s="85" t="str">
        <f>'Table-2'!Y8</f>
        <v/>
      </c>
      <c r="L113" s="85" t="str">
        <f>'Table-2'!Z8</f>
        <v/>
      </c>
      <c r="M113" s="85" t="str">
        <f>'Table-2'!AA8</f>
        <v/>
      </c>
    </row>
    <row r="114" spans="1:13" x14ac:dyDescent="0.3">
      <c r="A114" s="44">
        <f>'Table-2'!O9</f>
        <v>2</v>
      </c>
      <c r="B114" s="85">
        <f>'Table-2'!P9</f>
        <v>6</v>
      </c>
      <c r="C114" s="85">
        <f>'Table-2'!Q9</f>
        <v>0</v>
      </c>
      <c r="D114" s="85">
        <f>'Table-2'!R9</f>
        <v>0</v>
      </c>
      <c r="E114" s="85">
        <f>'Table-2'!S9</f>
        <v>0</v>
      </c>
      <c r="F114" s="85">
        <f>'Table-2'!T9</f>
        <v>0</v>
      </c>
      <c r="G114" s="85">
        <f>'Table-2'!U9</f>
        <v>6</v>
      </c>
      <c r="H114" s="85">
        <f>'Table-2'!V9</f>
        <v>0</v>
      </c>
      <c r="I114" s="85">
        <f>'Table-2'!W9</f>
        <v>0</v>
      </c>
      <c r="J114" s="85">
        <f>'Table-2'!X9</f>
        <v>6</v>
      </c>
      <c r="K114" s="85">
        <f>'Table-2'!Y9</f>
        <v>0</v>
      </c>
      <c r="L114" s="85">
        <f>'Table-2'!Z9</f>
        <v>6</v>
      </c>
      <c r="M114" s="85">
        <f>'Table-2'!AA9</f>
        <v>0</v>
      </c>
    </row>
    <row r="115" spans="1:13" x14ac:dyDescent="0.3">
      <c r="A115" s="44" t="str">
        <f>'Table-2'!O10</f>
        <v/>
      </c>
      <c r="B115" s="85" t="str">
        <f>'Table-2'!P10</f>
        <v/>
      </c>
      <c r="C115" s="85" t="str">
        <f>'Table-2'!Q10</f>
        <v/>
      </c>
      <c r="D115" s="85" t="str">
        <f>'Table-2'!R10</f>
        <v/>
      </c>
      <c r="E115" s="85" t="str">
        <f>'Table-2'!S10</f>
        <v/>
      </c>
      <c r="F115" s="85" t="str">
        <f>'Table-2'!T10</f>
        <v/>
      </c>
      <c r="G115" s="85" t="str">
        <f>'Table-2'!U10</f>
        <v/>
      </c>
      <c r="H115" s="85" t="str">
        <f>'Table-2'!V10</f>
        <v/>
      </c>
      <c r="I115" s="85" t="str">
        <f>'Table-2'!W10</f>
        <v/>
      </c>
      <c r="J115" s="85" t="str">
        <f>'Table-2'!X10</f>
        <v/>
      </c>
      <c r="K115" s="85" t="str">
        <f>'Table-2'!Y10</f>
        <v/>
      </c>
      <c r="L115" s="85" t="str">
        <f>'Table-2'!Z10</f>
        <v/>
      </c>
      <c r="M115" s="85" t="str">
        <f>'Table-2'!AA10</f>
        <v/>
      </c>
    </row>
    <row r="116" spans="1:13" x14ac:dyDescent="0.3">
      <c r="A116" s="44">
        <f>'Table-2'!O11</f>
        <v>4</v>
      </c>
      <c r="B116" s="85">
        <f>'Table-2'!P11</f>
        <v>3</v>
      </c>
      <c r="C116" s="85">
        <f>'Table-2'!Q11</f>
        <v>0</v>
      </c>
      <c r="D116" s="85">
        <f>'Table-2'!R11</f>
        <v>0</v>
      </c>
      <c r="E116" s="85">
        <f>'Table-2'!S11</f>
        <v>0</v>
      </c>
      <c r="F116" s="85">
        <f>'Table-2'!T11</f>
        <v>0</v>
      </c>
      <c r="G116" s="85">
        <f>'Table-2'!U11</f>
        <v>3</v>
      </c>
      <c r="H116" s="85">
        <f>'Table-2'!V11</f>
        <v>0</v>
      </c>
      <c r="I116" s="85">
        <f>'Table-2'!W11</f>
        <v>0</v>
      </c>
      <c r="J116" s="85">
        <f>'Table-2'!X11</f>
        <v>3</v>
      </c>
      <c r="K116" s="85">
        <f>'Table-2'!Y11</f>
        <v>0</v>
      </c>
      <c r="L116" s="85">
        <f>'Table-2'!Z11</f>
        <v>3</v>
      </c>
      <c r="M116" s="85">
        <f>'Table-2'!AA11</f>
        <v>0</v>
      </c>
    </row>
    <row r="117" spans="1:13" x14ac:dyDescent="0.3">
      <c r="A117" s="44" t="str">
        <f>'Table-2'!O12</f>
        <v/>
      </c>
      <c r="B117" s="85" t="str">
        <f>'Table-2'!P12</f>
        <v/>
      </c>
      <c r="C117" s="85" t="str">
        <f>'Table-2'!Q12</f>
        <v/>
      </c>
      <c r="D117" s="85" t="str">
        <f>'Table-2'!R12</f>
        <v/>
      </c>
      <c r="E117" s="85" t="str">
        <f>'Table-2'!S12</f>
        <v/>
      </c>
      <c r="F117" s="85" t="str">
        <f>'Table-2'!T12</f>
        <v/>
      </c>
      <c r="G117" s="85" t="str">
        <f>'Table-2'!U12</f>
        <v/>
      </c>
      <c r="H117" s="85" t="str">
        <f>'Table-2'!V12</f>
        <v/>
      </c>
      <c r="I117" s="85" t="str">
        <f>'Table-2'!W12</f>
        <v/>
      </c>
      <c r="J117" s="85" t="str">
        <f>'Table-2'!X12</f>
        <v/>
      </c>
      <c r="K117" s="85" t="str">
        <f>'Table-2'!Y12</f>
        <v/>
      </c>
      <c r="L117" s="85" t="str">
        <f>'Table-2'!Z12</f>
        <v/>
      </c>
      <c r="M117" s="85" t="str">
        <f>'Table-2'!AA12</f>
        <v/>
      </c>
    </row>
    <row r="118" spans="1:13" x14ac:dyDescent="0.3">
      <c r="A118" s="44" t="str">
        <f>'Table-2'!O13</f>
        <v/>
      </c>
      <c r="B118" s="85" t="str">
        <f>'Table-2'!P13</f>
        <v/>
      </c>
      <c r="C118" s="85" t="str">
        <f>'Table-2'!Q13</f>
        <v/>
      </c>
      <c r="D118" s="85" t="str">
        <f>'Table-2'!R13</f>
        <v/>
      </c>
      <c r="E118" s="85" t="str">
        <f>'Table-2'!S13</f>
        <v/>
      </c>
      <c r="F118" s="85" t="str">
        <f>'Table-2'!T13</f>
        <v/>
      </c>
      <c r="G118" s="85" t="str">
        <f>'Table-2'!U13</f>
        <v/>
      </c>
      <c r="H118" s="85" t="str">
        <f>'Table-2'!V13</f>
        <v/>
      </c>
      <c r="I118" s="85" t="str">
        <f>'Table-2'!W13</f>
        <v/>
      </c>
      <c r="J118" s="85" t="str">
        <f>'Table-2'!X13</f>
        <v/>
      </c>
      <c r="K118" s="85" t="str">
        <f>'Table-2'!Y13</f>
        <v/>
      </c>
      <c r="L118" s="85" t="str">
        <f>'Table-2'!Z13</f>
        <v/>
      </c>
      <c r="M118" s="85" t="str">
        <f>'Table-2'!AA13</f>
        <v/>
      </c>
    </row>
    <row r="119" spans="1:13" x14ac:dyDescent="0.3">
      <c r="A119" s="44" t="str">
        <f>'Table-2'!O14</f>
        <v/>
      </c>
      <c r="B119" s="85" t="str">
        <f>'Table-2'!P14</f>
        <v/>
      </c>
      <c r="C119" s="85" t="str">
        <f>'Table-2'!Q14</f>
        <v/>
      </c>
      <c r="D119" s="85" t="str">
        <f>'Table-2'!R14</f>
        <v/>
      </c>
      <c r="E119" s="85" t="str">
        <f>'Table-2'!S14</f>
        <v/>
      </c>
      <c r="F119" s="85" t="str">
        <f>'Table-2'!T14</f>
        <v/>
      </c>
      <c r="G119" s="85" t="str">
        <f>'Table-2'!U14</f>
        <v/>
      </c>
      <c r="H119" s="85" t="str">
        <f>'Table-2'!V14</f>
        <v/>
      </c>
      <c r="I119" s="85" t="str">
        <f>'Table-2'!W14</f>
        <v/>
      </c>
      <c r="J119" s="85" t="str">
        <f>'Table-2'!X14</f>
        <v/>
      </c>
      <c r="K119" s="85" t="str">
        <f>'Table-2'!Y14</f>
        <v/>
      </c>
      <c r="L119" s="85" t="str">
        <f>'Table-2'!Z14</f>
        <v/>
      </c>
      <c r="M119" s="85" t="str">
        <f>'Table-2'!AA14</f>
        <v/>
      </c>
    </row>
    <row r="120" spans="1:13" x14ac:dyDescent="0.3">
      <c r="A120" s="44" t="str">
        <f>'Table-2'!O15</f>
        <v/>
      </c>
      <c r="B120" s="85" t="str">
        <f>'Table-2'!P15</f>
        <v/>
      </c>
      <c r="C120" s="85" t="str">
        <f>'Table-2'!Q15</f>
        <v/>
      </c>
      <c r="D120" s="85" t="str">
        <f>'Table-2'!R15</f>
        <v/>
      </c>
      <c r="E120" s="85" t="str">
        <f>'Table-2'!S15</f>
        <v/>
      </c>
      <c r="F120" s="85" t="str">
        <f>'Table-2'!T15</f>
        <v/>
      </c>
      <c r="G120" s="85" t="str">
        <f>'Table-2'!U15</f>
        <v/>
      </c>
      <c r="H120" s="85" t="str">
        <f>'Table-2'!V15</f>
        <v/>
      </c>
      <c r="I120" s="85" t="str">
        <f>'Table-2'!W15</f>
        <v/>
      </c>
      <c r="J120" s="85" t="str">
        <f>'Table-2'!X15</f>
        <v/>
      </c>
      <c r="K120" s="85" t="str">
        <f>'Table-2'!Y15</f>
        <v/>
      </c>
      <c r="L120" s="85" t="str">
        <f>'Table-2'!Z15</f>
        <v/>
      </c>
      <c r="M120" s="85" t="str">
        <f>'Table-2'!AA15</f>
        <v/>
      </c>
    </row>
    <row r="121" spans="1:13" x14ac:dyDescent="0.3">
      <c r="A121" s="44" t="str">
        <f>'Table-2'!O16</f>
        <v/>
      </c>
      <c r="B121" s="85" t="str">
        <f>'Table-2'!P16</f>
        <v/>
      </c>
      <c r="C121" s="85" t="str">
        <f>'Table-2'!Q16</f>
        <v/>
      </c>
      <c r="D121" s="85" t="str">
        <f>'Table-2'!R16</f>
        <v/>
      </c>
      <c r="E121" s="85" t="str">
        <f>'Table-2'!S16</f>
        <v/>
      </c>
      <c r="F121" s="85" t="str">
        <f>'Table-2'!T16</f>
        <v/>
      </c>
      <c r="G121" s="85" t="str">
        <f>'Table-2'!U16</f>
        <v/>
      </c>
      <c r="H121" s="85" t="str">
        <f>'Table-2'!V16</f>
        <v/>
      </c>
      <c r="I121" s="85" t="str">
        <f>'Table-2'!W16</f>
        <v/>
      </c>
      <c r="J121" s="85" t="str">
        <f>'Table-2'!X16</f>
        <v/>
      </c>
      <c r="K121" s="85" t="str">
        <f>'Table-2'!Y16</f>
        <v/>
      </c>
      <c r="L121" s="85" t="str">
        <f>'Table-2'!Z16</f>
        <v/>
      </c>
      <c r="M121" s="85" t="str">
        <f>'Table-2'!AA16</f>
        <v/>
      </c>
    </row>
    <row r="122" spans="1:13" x14ac:dyDescent="0.3">
      <c r="A122" s="44" t="str">
        <f>'Table-2'!O17</f>
        <v/>
      </c>
      <c r="B122" s="85" t="str">
        <f>'Table-2'!P17</f>
        <v/>
      </c>
      <c r="C122" s="85" t="str">
        <f>'Table-2'!Q17</f>
        <v/>
      </c>
      <c r="D122" s="85" t="str">
        <f>'Table-2'!R17</f>
        <v/>
      </c>
      <c r="E122" s="85" t="str">
        <f>'Table-2'!S17</f>
        <v/>
      </c>
      <c r="F122" s="85" t="str">
        <f>'Table-2'!T17</f>
        <v/>
      </c>
      <c r="G122" s="85" t="str">
        <f>'Table-2'!U17</f>
        <v/>
      </c>
      <c r="H122" s="85" t="str">
        <f>'Table-2'!V17</f>
        <v/>
      </c>
      <c r="I122" s="85" t="str">
        <f>'Table-2'!W17</f>
        <v/>
      </c>
      <c r="J122" s="85" t="str">
        <f>'Table-2'!X17</f>
        <v/>
      </c>
      <c r="K122" s="85" t="str">
        <f>'Table-2'!Y17</f>
        <v/>
      </c>
      <c r="L122" s="85" t="str">
        <f>'Table-2'!Z17</f>
        <v/>
      </c>
      <c r="M122" s="85" t="str">
        <f>'Table-2'!AA17</f>
        <v/>
      </c>
    </row>
    <row r="123" spans="1:13" x14ac:dyDescent="0.3">
      <c r="A123" s="44" t="str">
        <f>'Table-2'!O18</f>
        <v/>
      </c>
      <c r="B123" s="85" t="str">
        <f>'Table-2'!P18</f>
        <v/>
      </c>
      <c r="C123" s="85" t="str">
        <f>'Table-2'!Q18</f>
        <v/>
      </c>
      <c r="D123" s="85" t="str">
        <f>'Table-2'!R18</f>
        <v/>
      </c>
      <c r="E123" s="85" t="str">
        <f>'Table-2'!S18</f>
        <v/>
      </c>
      <c r="F123" s="85" t="str">
        <f>'Table-2'!T18</f>
        <v/>
      </c>
      <c r="G123" s="85" t="str">
        <f>'Table-2'!U18</f>
        <v/>
      </c>
      <c r="H123" s="85" t="str">
        <f>'Table-2'!V18</f>
        <v/>
      </c>
      <c r="I123" s="85" t="str">
        <f>'Table-2'!W18</f>
        <v/>
      </c>
      <c r="J123" s="85" t="str">
        <f>'Table-2'!X18</f>
        <v/>
      </c>
      <c r="K123" s="85" t="str">
        <f>'Table-2'!Y18</f>
        <v/>
      </c>
      <c r="L123" s="85" t="str">
        <f>'Table-2'!Z18</f>
        <v/>
      </c>
      <c r="M123" s="85" t="str">
        <f>'Table-2'!AA18</f>
        <v/>
      </c>
    </row>
    <row r="124" spans="1:13" x14ac:dyDescent="0.3">
      <c r="A124" s="44" t="str">
        <f>'Table-2'!O19</f>
        <v/>
      </c>
      <c r="B124" s="85" t="str">
        <f>'Table-2'!P19</f>
        <v/>
      </c>
      <c r="C124" s="85" t="str">
        <f>'Table-2'!Q19</f>
        <v/>
      </c>
      <c r="D124" s="85" t="str">
        <f>'Table-2'!R19</f>
        <v/>
      </c>
      <c r="E124" s="85" t="str">
        <f>'Table-2'!S19</f>
        <v/>
      </c>
      <c r="F124" s="85" t="str">
        <f>'Table-2'!T19</f>
        <v/>
      </c>
      <c r="G124" s="85" t="str">
        <f>'Table-2'!U19</f>
        <v/>
      </c>
      <c r="H124" s="85" t="str">
        <f>'Table-2'!V19</f>
        <v/>
      </c>
      <c r="I124" s="85" t="str">
        <f>'Table-2'!W19</f>
        <v/>
      </c>
      <c r="J124" s="85" t="str">
        <f>'Table-2'!X19</f>
        <v/>
      </c>
      <c r="K124" s="85" t="str">
        <f>'Table-2'!Y19</f>
        <v/>
      </c>
      <c r="L124" s="85" t="str">
        <f>'Table-2'!Z19</f>
        <v/>
      </c>
      <c r="M124" s="85" t="str">
        <f>'Table-2'!AA19</f>
        <v/>
      </c>
    </row>
    <row r="125" spans="1:13" x14ac:dyDescent="0.3">
      <c r="A125" s="44" t="str">
        <f>'Table-2'!O20</f>
        <v/>
      </c>
      <c r="B125" s="85" t="str">
        <f>'Table-2'!P20</f>
        <v/>
      </c>
      <c r="C125" s="85" t="str">
        <f>'Table-2'!Q20</f>
        <v/>
      </c>
      <c r="D125" s="85" t="str">
        <f>'Table-2'!R20</f>
        <v/>
      </c>
      <c r="E125" s="85" t="str">
        <f>'Table-2'!S20</f>
        <v/>
      </c>
      <c r="F125" s="85" t="str">
        <f>'Table-2'!T20</f>
        <v/>
      </c>
      <c r="G125" s="85" t="str">
        <f>'Table-2'!U20</f>
        <v/>
      </c>
      <c r="H125" s="85" t="str">
        <f>'Table-2'!V20</f>
        <v/>
      </c>
      <c r="I125" s="85" t="str">
        <f>'Table-2'!W20</f>
        <v/>
      </c>
      <c r="J125" s="85" t="str">
        <f>'Table-2'!X20</f>
        <v/>
      </c>
      <c r="K125" s="85" t="str">
        <f>'Table-2'!Y20</f>
        <v/>
      </c>
      <c r="L125" s="85" t="str">
        <f>'Table-2'!Z20</f>
        <v/>
      </c>
      <c r="M125" s="85" t="str">
        <f>'Table-2'!AA20</f>
        <v/>
      </c>
    </row>
    <row r="126" spans="1:13" x14ac:dyDescent="0.3">
      <c r="A126" s="44" t="str">
        <f>'Table-2'!O21</f>
        <v/>
      </c>
      <c r="B126" s="85" t="str">
        <f>'Table-2'!P21</f>
        <v/>
      </c>
      <c r="C126" s="85" t="str">
        <f>'Table-2'!Q21</f>
        <v/>
      </c>
      <c r="D126" s="85" t="str">
        <f>'Table-2'!R21</f>
        <v/>
      </c>
      <c r="E126" s="85" t="str">
        <f>'Table-2'!S21</f>
        <v/>
      </c>
      <c r="F126" s="85" t="str">
        <f>'Table-2'!T21</f>
        <v/>
      </c>
      <c r="G126" s="85" t="str">
        <f>'Table-2'!U21</f>
        <v/>
      </c>
      <c r="H126" s="85" t="str">
        <f>'Table-2'!V21</f>
        <v/>
      </c>
      <c r="I126" s="85" t="str">
        <f>'Table-2'!W21</f>
        <v/>
      </c>
      <c r="J126" s="85" t="str">
        <f>'Table-2'!X21</f>
        <v/>
      </c>
      <c r="K126" s="85" t="str">
        <f>'Table-2'!Y21</f>
        <v/>
      </c>
      <c r="L126" s="85" t="str">
        <f>'Table-2'!Z21</f>
        <v/>
      </c>
      <c r="M126" s="85" t="str">
        <f>'Table-2'!AA21</f>
        <v/>
      </c>
    </row>
    <row r="127" spans="1:13" x14ac:dyDescent="0.3">
      <c r="A127" s="44" t="str">
        <f>'Table-2'!O22</f>
        <v/>
      </c>
      <c r="B127" s="85" t="str">
        <f>'Table-2'!P22</f>
        <v/>
      </c>
      <c r="C127" s="85" t="str">
        <f>'Table-2'!Q22</f>
        <v/>
      </c>
      <c r="D127" s="85" t="str">
        <f>'Table-2'!R22</f>
        <v/>
      </c>
      <c r="E127" s="85" t="str">
        <f>'Table-2'!S22</f>
        <v/>
      </c>
      <c r="F127" s="85" t="str">
        <f>'Table-2'!T22</f>
        <v/>
      </c>
      <c r="G127" s="85" t="str">
        <f>'Table-2'!U22</f>
        <v/>
      </c>
      <c r="H127" s="85" t="str">
        <f>'Table-2'!V22</f>
        <v/>
      </c>
      <c r="I127" s="85" t="str">
        <f>'Table-2'!W22</f>
        <v/>
      </c>
      <c r="J127" s="85" t="str">
        <f>'Table-2'!X22</f>
        <v/>
      </c>
      <c r="K127" s="85" t="str">
        <f>'Table-2'!Y22</f>
        <v/>
      </c>
      <c r="L127" s="85" t="str">
        <f>'Table-2'!Z22</f>
        <v/>
      </c>
      <c r="M127" s="85" t="str">
        <f>'Table-2'!AA22</f>
        <v/>
      </c>
    </row>
    <row r="128" spans="1:13" x14ac:dyDescent="0.3">
      <c r="A128" s="44" t="str">
        <f>'Table-2'!O23</f>
        <v/>
      </c>
      <c r="B128" s="85" t="str">
        <f>'Table-2'!P23</f>
        <v/>
      </c>
      <c r="C128" s="85" t="str">
        <f>'Table-2'!Q23</f>
        <v/>
      </c>
      <c r="D128" s="85" t="str">
        <f>'Table-2'!R23</f>
        <v/>
      </c>
      <c r="E128" s="85" t="str">
        <f>'Table-2'!S23</f>
        <v/>
      </c>
      <c r="F128" s="85" t="str">
        <f>'Table-2'!T23</f>
        <v/>
      </c>
      <c r="G128" s="85" t="str">
        <f>'Table-2'!U23</f>
        <v/>
      </c>
      <c r="H128" s="85" t="str">
        <f>'Table-2'!V23</f>
        <v/>
      </c>
      <c r="I128" s="85" t="str">
        <f>'Table-2'!W23</f>
        <v/>
      </c>
      <c r="J128" s="85" t="str">
        <f>'Table-2'!X23</f>
        <v/>
      </c>
      <c r="K128" s="85" t="str">
        <f>'Table-2'!Y23</f>
        <v/>
      </c>
      <c r="L128" s="85" t="str">
        <f>'Table-2'!Z23</f>
        <v/>
      </c>
      <c r="M128" s="85" t="str">
        <f>'Table-2'!AA23</f>
        <v/>
      </c>
    </row>
    <row r="129" spans="1:13" x14ac:dyDescent="0.3">
      <c r="A129" s="44" t="str">
        <f>'Table-2'!O24</f>
        <v/>
      </c>
      <c r="B129" s="85" t="str">
        <f>'Table-2'!P24</f>
        <v/>
      </c>
      <c r="C129" s="85" t="str">
        <f>'Table-2'!Q24</f>
        <v/>
      </c>
      <c r="D129" s="85" t="str">
        <f>'Table-2'!R24</f>
        <v/>
      </c>
      <c r="E129" s="85" t="str">
        <f>'Table-2'!S24</f>
        <v/>
      </c>
      <c r="F129" s="85" t="str">
        <f>'Table-2'!T24</f>
        <v/>
      </c>
      <c r="G129" s="85" t="str">
        <f>'Table-2'!U24</f>
        <v/>
      </c>
      <c r="H129" s="85" t="str">
        <f>'Table-2'!V24</f>
        <v/>
      </c>
      <c r="I129" s="85" t="str">
        <f>'Table-2'!W24</f>
        <v/>
      </c>
      <c r="J129" s="85" t="str">
        <f>'Table-2'!X24</f>
        <v/>
      </c>
      <c r="K129" s="85" t="str">
        <f>'Table-2'!Y24</f>
        <v/>
      </c>
      <c r="L129" s="85" t="str">
        <f>'Table-2'!Z24</f>
        <v/>
      </c>
      <c r="M129" s="85" t="str">
        <f>'Table-2'!AA24</f>
        <v/>
      </c>
    </row>
    <row r="130" spans="1:13" x14ac:dyDescent="0.3">
      <c r="A130" s="44" t="str">
        <f>'Table-2'!O25</f>
        <v/>
      </c>
      <c r="B130" s="85" t="str">
        <f>'Table-2'!P25</f>
        <v/>
      </c>
      <c r="C130" s="85" t="str">
        <f>'Table-2'!Q25</f>
        <v/>
      </c>
      <c r="D130" s="85" t="str">
        <f>'Table-2'!R25</f>
        <v/>
      </c>
      <c r="E130" s="85" t="str">
        <f>'Table-2'!S25</f>
        <v/>
      </c>
      <c r="F130" s="85" t="str">
        <f>'Table-2'!T25</f>
        <v/>
      </c>
      <c r="G130" s="85" t="str">
        <f>'Table-2'!U25</f>
        <v/>
      </c>
      <c r="H130" s="85" t="str">
        <f>'Table-2'!V25</f>
        <v/>
      </c>
      <c r="I130" s="85" t="str">
        <f>'Table-2'!W25</f>
        <v/>
      </c>
      <c r="J130" s="85" t="str">
        <f>'Table-2'!X25</f>
        <v/>
      </c>
      <c r="K130" s="85" t="str">
        <f>'Table-2'!Y25</f>
        <v/>
      </c>
      <c r="L130" s="85" t="str">
        <f>'Table-2'!Z25</f>
        <v/>
      </c>
      <c r="M130" s="85" t="str">
        <f>'Table-2'!AA25</f>
        <v/>
      </c>
    </row>
    <row r="131" spans="1:13" x14ac:dyDescent="0.3">
      <c r="A131" s="44" t="str">
        <f>'Table-2'!O26</f>
        <v/>
      </c>
      <c r="B131" s="85" t="str">
        <f>'Table-2'!P26</f>
        <v/>
      </c>
      <c r="C131" s="85" t="str">
        <f>'Table-2'!Q26</f>
        <v/>
      </c>
      <c r="D131" s="85" t="str">
        <f>'Table-2'!R26</f>
        <v/>
      </c>
      <c r="E131" s="85" t="str">
        <f>'Table-2'!S26</f>
        <v/>
      </c>
      <c r="F131" s="85" t="str">
        <f>'Table-2'!T26</f>
        <v/>
      </c>
      <c r="G131" s="85" t="str">
        <f>'Table-2'!U26</f>
        <v/>
      </c>
      <c r="H131" s="85" t="str">
        <f>'Table-2'!V26</f>
        <v/>
      </c>
      <c r="I131" s="85" t="str">
        <f>'Table-2'!W26</f>
        <v/>
      </c>
      <c r="J131" s="85" t="str">
        <f>'Table-2'!X26</f>
        <v/>
      </c>
      <c r="K131" s="85" t="str">
        <f>'Table-2'!Y26</f>
        <v/>
      </c>
      <c r="L131" s="85" t="str">
        <f>'Table-2'!Z26</f>
        <v/>
      </c>
      <c r="M131" s="85" t="str">
        <f>'Table-2'!AA26</f>
        <v/>
      </c>
    </row>
    <row r="132" spans="1:13" x14ac:dyDescent="0.3">
      <c r="A132" s="44" t="str">
        <f>'Table-2'!O27</f>
        <v/>
      </c>
      <c r="B132" s="85" t="str">
        <f>'Table-2'!P27</f>
        <v/>
      </c>
      <c r="C132" s="85" t="str">
        <f>'Table-2'!Q27</f>
        <v/>
      </c>
      <c r="D132" s="85" t="str">
        <f>'Table-2'!R27</f>
        <v/>
      </c>
      <c r="E132" s="85" t="str">
        <f>'Table-2'!S27</f>
        <v/>
      </c>
      <c r="F132" s="85" t="str">
        <f>'Table-2'!T27</f>
        <v/>
      </c>
      <c r="G132" s="85" t="str">
        <f>'Table-2'!U27</f>
        <v/>
      </c>
      <c r="H132" s="85" t="str">
        <f>'Table-2'!V27</f>
        <v/>
      </c>
      <c r="I132" s="85" t="str">
        <f>'Table-2'!W27</f>
        <v/>
      </c>
      <c r="J132" s="85" t="str">
        <f>'Table-2'!X27</f>
        <v/>
      </c>
      <c r="K132" s="85" t="str">
        <f>'Table-2'!Y27</f>
        <v/>
      </c>
      <c r="L132" s="85" t="str">
        <f>'Table-2'!Z27</f>
        <v/>
      </c>
      <c r="M132" s="85" t="str">
        <f>'Table-2'!AA27</f>
        <v/>
      </c>
    </row>
    <row r="133" spans="1:13" x14ac:dyDescent="0.3">
      <c r="A133" s="44" t="str">
        <f>'Table-2'!O28</f>
        <v/>
      </c>
      <c r="B133" s="85" t="str">
        <f>'Table-2'!P28</f>
        <v/>
      </c>
      <c r="C133" s="85" t="str">
        <f>'Table-2'!Q28</f>
        <v/>
      </c>
      <c r="D133" s="85" t="str">
        <f>'Table-2'!R28</f>
        <v/>
      </c>
      <c r="E133" s="85" t="str">
        <f>'Table-2'!S28</f>
        <v/>
      </c>
      <c r="F133" s="85" t="str">
        <f>'Table-2'!T28</f>
        <v/>
      </c>
      <c r="G133" s="85" t="str">
        <f>'Table-2'!U28</f>
        <v/>
      </c>
      <c r="H133" s="85" t="str">
        <f>'Table-2'!V28</f>
        <v/>
      </c>
      <c r="I133" s="85" t="str">
        <f>'Table-2'!W28</f>
        <v/>
      </c>
      <c r="J133" s="85" t="str">
        <f>'Table-2'!X28</f>
        <v/>
      </c>
      <c r="K133" s="85" t="str">
        <f>'Table-2'!Y28</f>
        <v/>
      </c>
      <c r="L133" s="85" t="str">
        <f>'Table-2'!Z28</f>
        <v/>
      </c>
      <c r="M133" s="85" t="str">
        <f>'Table-2'!AA28</f>
        <v/>
      </c>
    </row>
    <row r="134" spans="1:13" x14ac:dyDescent="0.3">
      <c r="A134" s="44" t="str">
        <f>'Table-2'!O29</f>
        <v/>
      </c>
      <c r="B134" s="85" t="str">
        <f>'Table-2'!P29</f>
        <v/>
      </c>
      <c r="C134" s="85" t="str">
        <f>'Table-2'!Q29</f>
        <v/>
      </c>
      <c r="D134" s="85" t="str">
        <f>'Table-2'!R29</f>
        <v/>
      </c>
      <c r="E134" s="85" t="str">
        <f>'Table-2'!S29</f>
        <v/>
      </c>
      <c r="F134" s="85" t="str">
        <f>'Table-2'!T29</f>
        <v/>
      </c>
      <c r="G134" s="85" t="str">
        <f>'Table-2'!U29</f>
        <v/>
      </c>
      <c r="H134" s="85" t="str">
        <f>'Table-2'!V29</f>
        <v/>
      </c>
      <c r="I134" s="85" t="str">
        <f>'Table-2'!W29</f>
        <v/>
      </c>
      <c r="J134" s="85" t="str">
        <f>'Table-2'!X29</f>
        <v/>
      </c>
      <c r="K134" s="85" t="str">
        <f>'Table-2'!Y29</f>
        <v/>
      </c>
      <c r="L134" s="85" t="str">
        <f>'Table-2'!Z29</f>
        <v/>
      </c>
      <c r="M134" s="85" t="str">
        <f>'Table-2'!AA29</f>
        <v/>
      </c>
    </row>
    <row r="135" spans="1:13" x14ac:dyDescent="0.3">
      <c r="A135" s="44" t="str">
        <f>'Table-2'!O30</f>
        <v/>
      </c>
      <c r="B135" s="85" t="str">
        <f>'Table-2'!P30</f>
        <v/>
      </c>
      <c r="C135" s="85" t="str">
        <f>'Table-2'!Q30</f>
        <v/>
      </c>
      <c r="D135" s="85" t="str">
        <f>'Table-2'!R30</f>
        <v/>
      </c>
      <c r="E135" s="85" t="str">
        <f>'Table-2'!S30</f>
        <v/>
      </c>
      <c r="F135" s="85" t="str">
        <f>'Table-2'!T30</f>
        <v/>
      </c>
      <c r="G135" s="85" t="str">
        <f>'Table-2'!U30</f>
        <v/>
      </c>
      <c r="H135" s="85" t="str">
        <f>'Table-2'!V30</f>
        <v/>
      </c>
      <c r="I135" s="85" t="str">
        <f>'Table-2'!W30</f>
        <v/>
      </c>
      <c r="J135" s="85" t="str">
        <f>'Table-2'!X30</f>
        <v/>
      </c>
      <c r="K135" s="85" t="str">
        <f>'Table-2'!Y30</f>
        <v/>
      </c>
      <c r="L135" s="85" t="str">
        <f>'Table-2'!Z30</f>
        <v/>
      </c>
      <c r="M135" s="85" t="str">
        <f>'Table-2'!AA30</f>
        <v/>
      </c>
    </row>
    <row r="136" spans="1:13" x14ac:dyDescent="0.3">
      <c r="A136" s="44" t="str">
        <f>'Table-2'!O31</f>
        <v/>
      </c>
      <c r="B136" s="85" t="str">
        <f>'Table-2'!P31</f>
        <v/>
      </c>
      <c r="C136" s="85" t="str">
        <f>'Table-2'!Q31</f>
        <v/>
      </c>
      <c r="D136" s="85" t="str">
        <f>'Table-2'!R31</f>
        <v/>
      </c>
      <c r="E136" s="85" t="str">
        <f>'Table-2'!S31</f>
        <v/>
      </c>
      <c r="F136" s="85" t="str">
        <f>'Table-2'!T31</f>
        <v/>
      </c>
      <c r="G136" s="85" t="str">
        <f>'Table-2'!U31</f>
        <v/>
      </c>
      <c r="H136" s="85" t="str">
        <f>'Table-2'!V31</f>
        <v/>
      </c>
      <c r="I136" s="85" t="str">
        <f>'Table-2'!W31</f>
        <v/>
      </c>
      <c r="J136" s="85" t="str">
        <f>'Table-2'!X31</f>
        <v/>
      </c>
      <c r="K136" s="85" t="str">
        <f>'Table-2'!Y31</f>
        <v/>
      </c>
      <c r="L136" s="85" t="str">
        <f>'Table-2'!Z31</f>
        <v/>
      </c>
      <c r="M136" s="85" t="str">
        <f>'Table-2'!AA31</f>
        <v/>
      </c>
    </row>
    <row r="137" spans="1:13" x14ac:dyDescent="0.3">
      <c r="A137" s="44" t="str">
        <f>'Table-2'!O32</f>
        <v/>
      </c>
      <c r="B137" s="85" t="str">
        <f>'Table-2'!P32</f>
        <v/>
      </c>
      <c r="C137" s="85" t="str">
        <f>'Table-2'!Q32</f>
        <v/>
      </c>
      <c r="D137" s="85" t="str">
        <f>'Table-2'!R32</f>
        <v/>
      </c>
      <c r="E137" s="85" t="str">
        <f>'Table-2'!S32</f>
        <v/>
      </c>
      <c r="F137" s="85" t="str">
        <f>'Table-2'!T32</f>
        <v/>
      </c>
      <c r="G137" s="85" t="str">
        <f>'Table-2'!U32</f>
        <v/>
      </c>
      <c r="H137" s="85" t="str">
        <f>'Table-2'!V32</f>
        <v/>
      </c>
      <c r="I137" s="85" t="str">
        <f>'Table-2'!W32</f>
        <v/>
      </c>
      <c r="J137" s="85" t="str">
        <f>'Table-2'!X32</f>
        <v/>
      </c>
      <c r="K137" s="85" t="str">
        <f>'Table-2'!Y32</f>
        <v/>
      </c>
      <c r="L137" s="85" t="str">
        <f>'Table-2'!Z32</f>
        <v/>
      </c>
      <c r="M137" s="85" t="str">
        <f>'Table-2'!AA32</f>
        <v/>
      </c>
    </row>
    <row r="138" spans="1:13" x14ac:dyDescent="0.3">
      <c r="A138" s="44" t="str">
        <f>'Table-2'!O33</f>
        <v/>
      </c>
      <c r="B138" s="85" t="str">
        <f>'Table-2'!P33</f>
        <v/>
      </c>
      <c r="C138" s="85" t="str">
        <f>'Table-2'!Q33</f>
        <v/>
      </c>
      <c r="D138" s="85" t="str">
        <f>'Table-2'!R33</f>
        <v/>
      </c>
      <c r="E138" s="85" t="str">
        <f>'Table-2'!S33</f>
        <v/>
      </c>
      <c r="F138" s="85" t="str">
        <f>'Table-2'!T33</f>
        <v/>
      </c>
      <c r="G138" s="85" t="str">
        <f>'Table-2'!U33</f>
        <v/>
      </c>
      <c r="H138" s="85" t="str">
        <f>'Table-2'!V33</f>
        <v/>
      </c>
      <c r="I138" s="85" t="str">
        <f>'Table-2'!W33</f>
        <v/>
      </c>
      <c r="J138" s="85" t="str">
        <f>'Table-2'!X33</f>
        <v/>
      </c>
      <c r="K138" s="85" t="str">
        <f>'Table-2'!Y33</f>
        <v/>
      </c>
      <c r="L138" s="85" t="str">
        <f>'Table-2'!Z33</f>
        <v/>
      </c>
      <c r="M138" s="85" t="str">
        <f>'Table-2'!AA33</f>
        <v/>
      </c>
    </row>
    <row r="139" spans="1:13" x14ac:dyDescent="0.3">
      <c r="A139" s="44" t="str">
        <f>'Table-2'!O34</f>
        <v/>
      </c>
      <c r="B139" s="85" t="str">
        <f>'Table-2'!P34</f>
        <v/>
      </c>
      <c r="C139" s="85" t="str">
        <f>'Table-2'!Q34</f>
        <v/>
      </c>
      <c r="D139" s="85" t="str">
        <f>'Table-2'!R34</f>
        <v/>
      </c>
      <c r="E139" s="85" t="str">
        <f>'Table-2'!S34</f>
        <v/>
      </c>
      <c r="F139" s="85" t="str">
        <f>'Table-2'!T34</f>
        <v/>
      </c>
      <c r="G139" s="85" t="str">
        <f>'Table-2'!U34</f>
        <v/>
      </c>
      <c r="H139" s="85" t="str">
        <f>'Table-2'!V34</f>
        <v/>
      </c>
      <c r="I139" s="85" t="str">
        <f>'Table-2'!W34</f>
        <v/>
      </c>
      <c r="J139" s="85" t="str">
        <f>'Table-2'!X34</f>
        <v/>
      </c>
      <c r="K139" s="85" t="str">
        <f>'Table-2'!Y34</f>
        <v/>
      </c>
      <c r="L139" s="85" t="str">
        <f>'Table-2'!Z34</f>
        <v/>
      </c>
      <c r="M139" s="85" t="str">
        <f>'Table-2'!AA34</f>
        <v/>
      </c>
    </row>
    <row r="140" spans="1:13" x14ac:dyDescent="0.3">
      <c r="A140" s="44" t="str">
        <f>'Table-2'!O35</f>
        <v/>
      </c>
      <c r="B140" s="85" t="str">
        <f>'Table-2'!P35</f>
        <v/>
      </c>
      <c r="C140" s="85" t="str">
        <f>'Table-2'!Q35</f>
        <v/>
      </c>
      <c r="D140" s="85" t="str">
        <f>'Table-2'!R35</f>
        <v/>
      </c>
      <c r="E140" s="85" t="str">
        <f>'Table-2'!S35</f>
        <v/>
      </c>
      <c r="F140" s="85" t="str">
        <f>'Table-2'!T35</f>
        <v/>
      </c>
      <c r="G140" s="85" t="str">
        <f>'Table-2'!U35</f>
        <v/>
      </c>
      <c r="H140" s="85" t="str">
        <f>'Table-2'!V35</f>
        <v/>
      </c>
      <c r="I140" s="85" t="str">
        <f>'Table-2'!W35</f>
        <v/>
      </c>
      <c r="J140" s="85" t="str">
        <f>'Table-2'!X35</f>
        <v/>
      </c>
      <c r="K140" s="85" t="str">
        <f>'Table-2'!Y35</f>
        <v/>
      </c>
      <c r="L140" s="85" t="str">
        <f>'Table-2'!Z35</f>
        <v/>
      </c>
      <c r="M140" s="85" t="str">
        <f>'Table-2'!AA35</f>
        <v/>
      </c>
    </row>
    <row r="141" spans="1:13" x14ac:dyDescent="0.3">
      <c r="A141" s="44" t="str">
        <f>'Table-2'!O36</f>
        <v/>
      </c>
      <c r="B141" s="85" t="str">
        <f>'Table-2'!P36</f>
        <v/>
      </c>
      <c r="C141" s="85" t="str">
        <f>'Table-2'!Q36</f>
        <v/>
      </c>
      <c r="D141" s="85" t="str">
        <f>'Table-2'!R36</f>
        <v/>
      </c>
      <c r="E141" s="85" t="str">
        <f>'Table-2'!S36</f>
        <v/>
      </c>
      <c r="F141" s="85" t="str">
        <f>'Table-2'!T36</f>
        <v/>
      </c>
      <c r="G141" s="85" t="str">
        <f>'Table-2'!U36</f>
        <v/>
      </c>
      <c r="H141" s="85" t="str">
        <f>'Table-2'!V36</f>
        <v/>
      </c>
      <c r="I141" s="85" t="str">
        <f>'Table-2'!W36</f>
        <v/>
      </c>
      <c r="J141" s="85" t="str">
        <f>'Table-2'!X36</f>
        <v/>
      </c>
      <c r="K141" s="85" t="str">
        <f>'Table-2'!Y36</f>
        <v/>
      </c>
      <c r="L141" s="85" t="str">
        <f>'Table-2'!Z36</f>
        <v/>
      </c>
      <c r="M141" s="85" t="str">
        <f>'Table-2'!AA36</f>
        <v/>
      </c>
    </row>
    <row r="142" spans="1:13" x14ac:dyDescent="0.3">
      <c r="A142" s="44" t="str">
        <f>'Table-2'!O37</f>
        <v/>
      </c>
      <c r="B142" s="85" t="str">
        <f>'Table-2'!P37</f>
        <v/>
      </c>
      <c r="C142" s="85" t="str">
        <f>'Table-2'!Q37</f>
        <v/>
      </c>
      <c r="D142" s="85" t="str">
        <f>'Table-2'!R37</f>
        <v/>
      </c>
      <c r="E142" s="85" t="str">
        <f>'Table-2'!S37</f>
        <v/>
      </c>
      <c r="F142" s="85" t="str">
        <f>'Table-2'!T37</f>
        <v/>
      </c>
      <c r="G142" s="85" t="str">
        <f>'Table-2'!U37</f>
        <v/>
      </c>
      <c r="H142" s="85" t="str">
        <f>'Table-2'!V37</f>
        <v/>
      </c>
      <c r="I142" s="85" t="str">
        <f>'Table-2'!W37</f>
        <v/>
      </c>
      <c r="J142" s="85" t="str">
        <f>'Table-2'!X37</f>
        <v/>
      </c>
      <c r="K142" s="85" t="str">
        <f>'Table-2'!Y37</f>
        <v/>
      </c>
      <c r="L142" s="85" t="str">
        <f>'Table-2'!Z37</f>
        <v/>
      </c>
      <c r="M142" s="85" t="str">
        <f>'Table-2'!AA37</f>
        <v/>
      </c>
    </row>
    <row r="143" spans="1:13" x14ac:dyDescent="0.3">
      <c r="A143" s="44" t="str">
        <f>'Table-2'!O38</f>
        <v/>
      </c>
      <c r="B143" s="85" t="str">
        <f>'Table-2'!P38</f>
        <v/>
      </c>
      <c r="C143" s="85" t="str">
        <f>'Table-2'!Q38</f>
        <v/>
      </c>
      <c r="D143" s="85" t="str">
        <f>'Table-2'!R38</f>
        <v/>
      </c>
      <c r="E143" s="85" t="str">
        <f>'Table-2'!S38</f>
        <v/>
      </c>
      <c r="F143" s="85" t="str">
        <f>'Table-2'!T38</f>
        <v/>
      </c>
      <c r="G143" s="85" t="str">
        <f>'Table-2'!U38</f>
        <v/>
      </c>
      <c r="H143" s="85" t="str">
        <f>'Table-2'!V38</f>
        <v/>
      </c>
      <c r="I143" s="85" t="str">
        <f>'Table-2'!W38</f>
        <v/>
      </c>
      <c r="J143" s="85" t="str">
        <f>'Table-2'!X38</f>
        <v/>
      </c>
      <c r="K143" s="85" t="str">
        <f>'Table-2'!Y38</f>
        <v/>
      </c>
      <c r="L143" s="85" t="str">
        <f>'Table-2'!Z38</f>
        <v/>
      </c>
      <c r="M143" s="85" t="str">
        <f>'Table-2'!AA38</f>
        <v/>
      </c>
    </row>
    <row r="144" spans="1:13" x14ac:dyDescent="0.3">
      <c r="A144" s="44" t="str">
        <f>'Table-2'!O39</f>
        <v/>
      </c>
      <c r="B144" s="85" t="str">
        <f>'Table-2'!P39</f>
        <v/>
      </c>
      <c r="C144" s="85" t="str">
        <f>'Table-2'!Q39</f>
        <v/>
      </c>
      <c r="D144" s="85" t="str">
        <f>'Table-2'!R39</f>
        <v/>
      </c>
      <c r="E144" s="85" t="str">
        <f>'Table-2'!S39</f>
        <v/>
      </c>
      <c r="F144" s="85" t="str">
        <f>'Table-2'!T39</f>
        <v/>
      </c>
      <c r="G144" s="85" t="str">
        <f>'Table-2'!U39</f>
        <v/>
      </c>
      <c r="H144" s="85" t="str">
        <f>'Table-2'!V39</f>
        <v/>
      </c>
      <c r="I144" s="85" t="str">
        <f>'Table-2'!W39</f>
        <v/>
      </c>
      <c r="J144" s="85" t="str">
        <f>'Table-2'!X39</f>
        <v/>
      </c>
      <c r="K144" s="85" t="str">
        <f>'Table-2'!Y39</f>
        <v/>
      </c>
      <c r="L144" s="85" t="str">
        <f>'Table-2'!Z39</f>
        <v/>
      </c>
      <c r="M144" s="85" t="str">
        <f>'Table-2'!AA39</f>
        <v/>
      </c>
    </row>
    <row r="145" spans="1:13" x14ac:dyDescent="0.3">
      <c r="A145" s="44" t="str">
        <f>'Table-2'!O40</f>
        <v/>
      </c>
      <c r="B145" s="85" t="str">
        <f>'Table-2'!P40</f>
        <v/>
      </c>
      <c r="C145" s="85" t="str">
        <f>'Table-2'!Q40</f>
        <v/>
      </c>
      <c r="D145" s="85" t="str">
        <f>'Table-2'!R40</f>
        <v/>
      </c>
      <c r="E145" s="85" t="str">
        <f>'Table-2'!S40</f>
        <v/>
      </c>
      <c r="F145" s="85" t="str">
        <f>'Table-2'!T40</f>
        <v/>
      </c>
      <c r="G145" s="85" t="str">
        <f>'Table-2'!U40</f>
        <v/>
      </c>
      <c r="H145" s="85" t="str">
        <f>'Table-2'!V40</f>
        <v/>
      </c>
      <c r="I145" s="85" t="str">
        <f>'Table-2'!W40</f>
        <v/>
      </c>
      <c r="J145" s="85" t="str">
        <f>'Table-2'!X40</f>
        <v/>
      </c>
      <c r="K145" s="85" t="str">
        <f>'Table-2'!Y40</f>
        <v/>
      </c>
      <c r="L145" s="85" t="str">
        <f>'Table-2'!Z40</f>
        <v/>
      </c>
      <c r="M145" s="85" t="str">
        <f>'Table-2'!AA40</f>
        <v/>
      </c>
    </row>
    <row r="146" spans="1:13" x14ac:dyDescent="0.3">
      <c r="A146" s="44" t="str">
        <f>'Table-2'!O41</f>
        <v/>
      </c>
      <c r="B146" s="85" t="str">
        <f>'Table-2'!P41</f>
        <v/>
      </c>
      <c r="C146" s="85" t="str">
        <f>'Table-2'!Q41</f>
        <v/>
      </c>
      <c r="D146" s="85" t="str">
        <f>'Table-2'!R41</f>
        <v/>
      </c>
      <c r="E146" s="85" t="str">
        <f>'Table-2'!S41</f>
        <v/>
      </c>
      <c r="F146" s="85" t="str">
        <f>'Table-2'!T41</f>
        <v/>
      </c>
      <c r="G146" s="85" t="str">
        <f>'Table-2'!U41</f>
        <v/>
      </c>
      <c r="H146" s="85" t="str">
        <f>'Table-2'!V41</f>
        <v/>
      </c>
      <c r="I146" s="85" t="str">
        <f>'Table-2'!W41</f>
        <v/>
      </c>
      <c r="J146" s="85" t="str">
        <f>'Table-2'!X41</f>
        <v/>
      </c>
      <c r="K146" s="85" t="str">
        <f>'Table-2'!Y41</f>
        <v/>
      </c>
      <c r="L146" s="85" t="str">
        <f>'Table-2'!Z41</f>
        <v/>
      </c>
      <c r="M146" s="85" t="str">
        <f>'Table-2'!AA41</f>
        <v/>
      </c>
    </row>
    <row r="147" spans="1:13" x14ac:dyDescent="0.3">
      <c r="A147" s="44" t="str">
        <f>'Table-2'!O42</f>
        <v/>
      </c>
      <c r="B147" s="85" t="str">
        <f>'Table-2'!P42</f>
        <v/>
      </c>
      <c r="C147" s="85" t="str">
        <f>'Table-2'!Q42</f>
        <v/>
      </c>
      <c r="D147" s="85" t="str">
        <f>'Table-2'!R42</f>
        <v/>
      </c>
      <c r="E147" s="85" t="str">
        <f>'Table-2'!S42</f>
        <v/>
      </c>
      <c r="F147" s="85" t="str">
        <f>'Table-2'!T42</f>
        <v/>
      </c>
      <c r="G147" s="85" t="str">
        <f>'Table-2'!U42</f>
        <v/>
      </c>
      <c r="H147" s="85" t="str">
        <f>'Table-2'!V42</f>
        <v/>
      </c>
      <c r="I147" s="85" t="str">
        <f>'Table-2'!W42</f>
        <v/>
      </c>
      <c r="J147" s="85" t="str">
        <f>'Table-2'!X42</f>
        <v/>
      </c>
      <c r="K147" s="85" t="str">
        <f>'Table-2'!Y42</f>
        <v/>
      </c>
      <c r="L147" s="85" t="str">
        <f>'Table-2'!Z42</f>
        <v/>
      </c>
      <c r="M147" s="85" t="str">
        <f>'Table-2'!AA42</f>
        <v/>
      </c>
    </row>
    <row r="148" spans="1:13" x14ac:dyDescent="0.3">
      <c r="A148" s="44" t="str">
        <f>'Table-2'!O43</f>
        <v/>
      </c>
      <c r="B148" s="85" t="str">
        <f>'Table-2'!P43</f>
        <v/>
      </c>
      <c r="C148" s="85" t="str">
        <f>'Table-2'!Q43</f>
        <v/>
      </c>
      <c r="D148" s="85" t="str">
        <f>'Table-2'!R43</f>
        <v/>
      </c>
      <c r="E148" s="85" t="str">
        <f>'Table-2'!S43</f>
        <v/>
      </c>
      <c r="F148" s="85" t="str">
        <f>'Table-2'!T43</f>
        <v/>
      </c>
      <c r="G148" s="85" t="str">
        <f>'Table-2'!U43</f>
        <v/>
      </c>
      <c r="H148" s="85" t="str">
        <f>'Table-2'!V43</f>
        <v/>
      </c>
      <c r="I148" s="85" t="str">
        <f>'Table-2'!W43</f>
        <v/>
      </c>
      <c r="J148" s="85" t="str">
        <f>'Table-2'!X43</f>
        <v/>
      </c>
      <c r="K148" s="85" t="str">
        <f>'Table-2'!Y43</f>
        <v/>
      </c>
      <c r="L148" s="85" t="str">
        <f>'Table-2'!Z43</f>
        <v/>
      </c>
      <c r="M148" s="85" t="str">
        <f>'Table-2'!AA43</f>
        <v/>
      </c>
    </row>
    <row r="149" spans="1:13" x14ac:dyDescent="0.3">
      <c r="A149" s="44" t="str">
        <f>'Table-2'!O44</f>
        <v/>
      </c>
      <c r="B149" s="85" t="str">
        <f>'Table-2'!P44</f>
        <v/>
      </c>
      <c r="C149" s="85" t="str">
        <f>'Table-2'!Q44</f>
        <v/>
      </c>
      <c r="D149" s="85" t="str">
        <f>'Table-2'!R44</f>
        <v/>
      </c>
      <c r="E149" s="85" t="str">
        <f>'Table-2'!S44</f>
        <v/>
      </c>
      <c r="F149" s="85" t="str">
        <f>'Table-2'!T44</f>
        <v/>
      </c>
      <c r="G149" s="85" t="str">
        <f>'Table-2'!U44</f>
        <v/>
      </c>
      <c r="H149" s="85" t="str">
        <f>'Table-2'!V44</f>
        <v/>
      </c>
      <c r="I149" s="85" t="str">
        <f>'Table-2'!W44</f>
        <v/>
      </c>
      <c r="J149" s="85" t="str">
        <f>'Table-2'!X44</f>
        <v/>
      </c>
      <c r="K149" s="85" t="str">
        <f>'Table-2'!Y44</f>
        <v/>
      </c>
      <c r="L149" s="85" t="str">
        <f>'Table-2'!Z44</f>
        <v/>
      </c>
      <c r="M149" s="85" t="str">
        <f>'Table-2'!AA44</f>
        <v/>
      </c>
    </row>
    <row r="150" spans="1:13" x14ac:dyDescent="0.3">
      <c r="A150" s="44" t="str">
        <f>'Table-2'!O45</f>
        <v/>
      </c>
      <c r="B150" s="85" t="str">
        <f>'Table-2'!P45</f>
        <v/>
      </c>
      <c r="C150" s="85" t="str">
        <f>'Table-2'!Q45</f>
        <v/>
      </c>
      <c r="D150" s="85" t="str">
        <f>'Table-2'!R45</f>
        <v/>
      </c>
      <c r="E150" s="85" t="str">
        <f>'Table-2'!S45</f>
        <v/>
      </c>
      <c r="F150" s="85" t="str">
        <f>'Table-2'!T45</f>
        <v/>
      </c>
      <c r="G150" s="85" t="str">
        <f>'Table-2'!U45</f>
        <v/>
      </c>
      <c r="H150" s="85" t="str">
        <f>'Table-2'!V45</f>
        <v/>
      </c>
      <c r="I150" s="85" t="str">
        <f>'Table-2'!W45</f>
        <v/>
      </c>
      <c r="J150" s="85" t="str">
        <f>'Table-2'!X45</f>
        <v/>
      </c>
      <c r="K150" s="85" t="str">
        <f>'Table-2'!Y45</f>
        <v/>
      </c>
      <c r="L150" s="85" t="str">
        <f>'Table-2'!Z45</f>
        <v/>
      </c>
      <c r="M150" s="85" t="str">
        <f>'Table-2'!AA45</f>
        <v/>
      </c>
    </row>
    <row r="151" spans="1:13" x14ac:dyDescent="0.3">
      <c r="A151" s="44" t="str">
        <f>'Table-2'!O46</f>
        <v/>
      </c>
      <c r="B151" s="85" t="str">
        <f>'Table-2'!P46</f>
        <v/>
      </c>
      <c r="C151" s="85" t="str">
        <f>'Table-2'!Q46</f>
        <v/>
      </c>
      <c r="D151" s="85" t="str">
        <f>'Table-2'!R46</f>
        <v/>
      </c>
      <c r="E151" s="85" t="str">
        <f>'Table-2'!S46</f>
        <v/>
      </c>
      <c r="F151" s="85" t="str">
        <f>'Table-2'!T46</f>
        <v/>
      </c>
      <c r="G151" s="85" t="str">
        <f>'Table-2'!U46</f>
        <v/>
      </c>
      <c r="H151" s="85" t="str">
        <f>'Table-2'!V46</f>
        <v/>
      </c>
      <c r="I151" s="85" t="str">
        <f>'Table-2'!W46</f>
        <v/>
      </c>
      <c r="J151" s="85" t="str">
        <f>'Table-2'!X46</f>
        <v/>
      </c>
      <c r="K151" s="85" t="str">
        <f>'Table-2'!Y46</f>
        <v/>
      </c>
      <c r="L151" s="85" t="str">
        <f>'Table-2'!Z46</f>
        <v/>
      </c>
      <c r="M151" s="85" t="str">
        <f>'Table-2'!AA46</f>
        <v/>
      </c>
    </row>
    <row r="152" spans="1:13" x14ac:dyDescent="0.3">
      <c r="A152" s="44" t="str">
        <f>'Table-2'!O47</f>
        <v/>
      </c>
      <c r="B152" s="85" t="str">
        <f>'Table-2'!P47</f>
        <v/>
      </c>
      <c r="C152" s="85" t="str">
        <f>'Table-2'!Q47</f>
        <v/>
      </c>
      <c r="D152" s="85" t="str">
        <f>'Table-2'!R47</f>
        <v/>
      </c>
      <c r="E152" s="85" t="str">
        <f>'Table-2'!S47</f>
        <v/>
      </c>
      <c r="F152" s="85" t="str">
        <f>'Table-2'!T47</f>
        <v/>
      </c>
      <c r="G152" s="85" t="str">
        <f>'Table-2'!U47</f>
        <v/>
      </c>
      <c r="H152" s="85" t="str">
        <f>'Table-2'!V47</f>
        <v/>
      </c>
      <c r="I152" s="85" t="str">
        <f>'Table-2'!W47</f>
        <v/>
      </c>
      <c r="J152" s="85" t="str">
        <f>'Table-2'!X47</f>
        <v/>
      </c>
      <c r="K152" s="85" t="str">
        <f>'Table-2'!Y47</f>
        <v/>
      </c>
      <c r="L152" s="85" t="str">
        <f>'Table-2'!Z47</f>
        <v/>
      </c>
      <c r="M152" s="85" t="str">
        <f>'Table-2'!AA47</f>
        <v/>
      </c>
    </row>
    <row r="153" spans="1:13" x14ac:dyDescent="0.3">
      <c r="A153" s="44" t="str">
        <f>'Table-2'!O48</f>
        <v/>
      </c>
      <c r="B153" s="85" t="str">
        <f>'Table-2'!P48</f>
        <v/>
      </c>
      <c r="C153" s="85" t="str">
        <f>'Table-2'!Q48</f>
        <v/>
      </c>
      <c r="D153" s="85" t="str">
        <f>'Table-2'!R48</f>
        <v/>
      </c>
      <c r="E153" s="85" t="str">
        <f>'Table-2'!S48</f>
        <v/>
      </c>
      <c r="F153" s="85" t="str">
        <f>'Table-2'!T48</f>
        <v/>
      </c>
      <c r="G153" s="85" t="str">
        <f>'Table-2'!U48</f>
        <v/>
      </c>
      <c r="H153" s="85" t="str">
        <f>'Table-2'!V48</f>
        <v/>
      </c>
      <c r="I153" s="85" t="str">
        <f>'Table-2'!W48</f>
        <v/>
      </c>
      <c r="J153" s="85" t="str">
        <f>'Table-2'!X48</f>
        <v/>
      </c>
      <c r="K153" s="85" t="str">
        <f>'Table-2'!Y48</f>
        <v/>
      </c>
      <c r="L153" s="85" t="str">
        <f>'Table-2'!Z48</f>
        <v/>
      </c>
      <c r="M153" s="85" t="str">
        <f>'Table-2'!AA48</f>
        <v/>
      </c>
    </row>
    <row r="154" spans="1:13" x14ac:dyDescent="0.3">
      <c r="A154" s="44" t="str">
        <f>'Table-2'!O49</f>
        <v/>
      </c>
      <c r="B154" s="85" t="str">
        <f>'Table-2'!P49</f>
        <v/>
      </c>
      <c r="C154" s="85" t="str">
        <f>'Table-2'!Q49</f>
        <v/>
      </c>
      <c r="D154" s="85" t="str">
        <f>'Table-2'!R49</f>
        <v/>
      </c>
      <c r="E154" s="85" t="str">
        <f>'Table-2'!S49</f>
        <v/>
      </c>
      <c r="F154" s="85" t="str">
        <f>'Table-2'!T49</f>
        <v/>
      </c>
      <c r="G154" s="85" t="str">
        <f>'Table-2'!U49</f>
        <v/>
      </c>
      <c r="H154" s="85" t="str">
        <f>'Table-2'!V49</f>
        <v/>
      </c>
      <c r="I154" s="85" t="str">
        <f>'Table-2'!W49</f>
        <v/>
      </c>
      <c r="J154" s="85" t="str">
        <f>'Table-2'!X49</f>
        <v/>
      </c>
      <c r="K154" s="85" t="str">
        <f>'Table-2'!Y49</f>
        <v/>
      </c>
      <c r="L154" s="85" t="str">
        <f>'Table-2'!Z49</f>
        <v/>
      </c>
      <c r="M154" s="85" t="str">
        <f>'Table-2'!AA49</f>
        <v/>
      </c>
    </row>
    <row r="155" spans="1:13" x14ac:dyDescent="0.3">
      <c r="A155" s="44" t="str">
        <f>'Table-2'!O50</f>
        <v/>
      </c>
      <c r="B155" s="85" t="str">
        <f>'Table-2'!P50</f>
        <v/>
      </c>
      <c r="C155" s="85" t="str">
        <f>'Table-2'!Q50</f>
        <v/>
      </c>
      <c r="D155" s="85" t="str">
        <f>'Table-2'!R50</f>
        <v/>
      </c>
      <c r="E155" s="85" t="str">
        <f>'Table-2'!S50</f>
        <v/>
      </c>
      <c r="F155" s="85" t="str">
        <f>'Table-2'!T50</f>
        <v/>
      </c>
      <c r="G155" s="85" t="str">
        <f>'Table-2'!U50</f>
        <v/>
      </c>
      <c r="H155" s="85" t="str">
        <f>'Table-2'!V50</f>
        <v/>
      </c>
      <c r="I155" s="85" t="str">
        <f>'Table-2'!W50</f>
        <v/>
      </c>
      <c r="J155" s="85" t="str">
        <f>'Table-2'!X50</f>
        <v/>
      </c>
      <c r="K155" s="85" t="str">
        <f>'Table-2'!Y50</f>
        <v/>
      </c>
      <c r="L155" s="85" t="str">
        <f>'Table-2'!Z50</f>
        <v/>
      </c>
      <c r="M155" s="85" t="str">
        <f>'Table-2'!AA50</f>
        <v/>
      </c>
    </row>
    <row r="156" spans="1:13" x14ac:dyDescent="0.3">
      <c r="A156" s="44" t="str">
        <f>'Table-2'!O51</f>
        <v/>
      </c>
      <c r="B156" s="85" t="str">
        <f>'Table-2'!P51</f>
        <v/>
      </c>
      <c r="C156" s="85" t="str">
        <f>'Table-2'!Q51</f>
        <v/>
      </c>
      <c r="D156" s="85" t="str">
        <f>'Table-2'!R51</f>
        <v/>
      </c>
      <c r="E156" s="85" t="str">
        <f>'Table-2'!S51</f>
        <v/>
      </c>
      <c r="F156" s="85" t="str">
        <f>'Table-2'!T51</f>
        <v/>
      </c>
      <c r="G156" s="85" t="str">
        <f>'Table-2'!U51</f>
        <v/>
      </c>
      <c r="H156" s="85" t="str">
        <f>'Table-2'!V51</f>
        <v/>
      </c>
      <c r="I156" s="85" t="str">
        <f>'Table-2'!W51</f>
        <v/>
      </c>
      <c r="J156" s="85" t="str">
        <f>'Table-2'!X51</f>
        <v/>
      </c>
      <c r="K156" s="85" t="str">
        <f>'Table-2'!Y51</f>
        <v/>
      </c>
      <c r="L156" s="85" t="str">
        <f>'Table-2'!Z51</f>
        <v/>
      </c>
      <c r="M156" s="85" t="str">
        <f>'Table-2'!AA51</f>
        <v/>
      </c>
    </row>
    <row r="157" spans="1:13" x14ac:dyDescent="0.3">
      <c r="A157" s="44" t="str">
        <f>'Table-2'!O52</f>
        <v/>
      </c>
      <c r="B157" s="85" t="str">
        <f>'Table-2'!P52</f>
        <v/>
      </c>
      <c r="C157" s="85" t="str">
        <f>'Table-2'!Q52</f>
        <v/>
      </c>
      <c r="D157" s="85" t="str">
        <f>'Table-2'!R52</f>
        <v/>
      </c>
      <c r="E157" s="85" t="str">
        <f>'Table-2'!S52</f>
        <v/>
      </c>
      <c r="F157" s="85" t="str">
        <f>'Table-2'!T52</f>
        <v/>
      </c>
      <c r="G157" s="85" t="str">
        <f>'Table-2'!U52</f>
        <v/>
      </c>
      <c r="H157" s="85" t="str">
        <f>'Table-2'!V52</f>
        <v/>
      </c>
      <c r="I157" s="85" t="str">
        <f>'Table-2'!W52</f>
        <v/>
      </c>
      <c r="J157" s="85" t="str">
        <f>'Table-2'!X52</f>
        <v/>
      </c>
      <c r="K157" s="85" t="str">
        <f>'Table-2'!Y52</f>
        <v/>
      </c>
      <c r="L157" s="85" t="str">
        <f>'Table-2'!Z52</f>
        <v/>
      </c>
      <c r="M157" s="85" t="str">
        <f>'Table-2'!AA52</f>
        <v/>
      </c>
    </row>
    <row r="158" spans="1:13" x14ac:dyDescent="0.3">
      <c r="A158" s="44" t="str">
        <f>'Table-2'!O53</f>
        <v/>
      </c>
      <c r="B158" s="85" t="str">
        <f>'Table-2'!P53</f>
        <v/>
      </c>
      <c r="C158" s="85" t="str">
        <f>'Table-2'!Q53</f>
        <v/>
      </c>
      <c r="D158" s="85" t="str">
        <f>'Table-2'!R53</f>
        <v/>
      </c>
      <c r="E158" s="85" t="str">
        <f>'Table-2'!S53</f>
        <v/>
      </c>
      <c r="F158" s="85" t="str">
        <f>'Table-2'!T53</f>
        <v/>
      </c>
      <c r="G158" s="85" t="str">
        <f>'Table-2'!U53</f>
        <v/>
      </c>
      <c r="H158" s="85" t="str">
        <f>'Table-2'!V53</f>
        <v/>
      </c>
      <c r="I158" s="85" t="str">
        <f>'Table-2'!W53</f>
        <v/>
      </c>
      <c r="J158" s="85" t="str">
        <f>'Table-2'!X53</f>
        <v/>
      </c>
      <c r="K158" s="85" t="str">
        <f>'Table-2'!Y53</f>
        <v/>
      </c>
      <c r="L158" s="85" t="str">
        <f>'Table-2'!Z53</f>
        <v/>
      </c>
      <c r="M158" s="85" t="str">
        <f>'Table-2'!AA53</f>
        <v/>
      </c>
    </row>
    <row r="159" spans="1:13" x14ac:dyDescent="0.3">
      <c r="A159" s="44" t="str">
        <f>'Table-2'!O54</f>
        <v/>
      </c>
      <c r="B159" s="85" t="str">
        <f>'Table-2'!P54</f>
        <v/>
      </c>
      <c r="C159" s="85" t="str">
        <f>'Table-2'!Q54</f>
        <v/>
      </c>
      <c r="D159" s="85" t="str">
        <f>'Table-2'!R54</f>
        <v/>
      </c>
      <c r="E159" s="85" t="str">
        <f>'Table-2'!S54</f>
        <v/>
      </c>
      <c r="F159" s="85" t="str">
        <f>'Table-2'!T54</f>
        <v/>
      </c>
      <c r="G159" s="85" t="str">
        <f>'Table-2'!U54</f>
        <v/>
      </c>
      <c r="H159" s="85" t="str">
        <f>'Table-2'!V54</f>
        <v/>
      </c>
      <c r="I159" s="85" t="str">
        <f>'Table-2'!W54</f>
        <v/>
      </c>
      <c r="J159" s="85" t="str">
        <f>'Table-2'!X54</f>
        <v/>
      </c>
      <c r="K159" s="85" t="str">
        <f>'Table-2'!Y54</f>
        <v/>
      </c>
      <c r="L159" s="85" t="str">
        <f>'Table-2'!Z54</f>
        <v/>
      </c>
      <c r="M159" s="85" t="str">
        <f>'Table-2'!AA54</f>
        <v/>
      </c>
    </row>
    <row r="160" spans="1:13" x14ac:dyDescent="0.3">
      <c r="A160" s="44" t="str">
        <f>'Table-2'!O55</f>
        <v/>
      </c>
      <c r="B160" s="85" t="str">
        <f>'Table-2'!P55</f>
        <v/>
      </c>
      <c r="C160" s="85" t="str">
        <f>'Table-2'!Q55</f>
        <v/>
      </c>
      <c r="D160" s="85" t="str">
        <f>'Table-2'!R55</f>
        <v/>
      </c>
      <c r="E160" s="85" t="str">
        <f>'Table-2'!S55</f>
        <v/>
      </c>
      <c r="F160" s="85" t="str">
        <f>'Table-2'!T55</f>
        <v/>
      </c>
      <c r="G160" s="85" t="str">
        <f>'Table-2'!U55</f>
        <v/>
      </c>
      <c r="H160" s="85" t="str">
        <f>'Table-2'!V55</f>
        <v/>
      </c>
      <c r="I160" s="85" t="str">
        <f>'Table-2'!W55</f>
        <v/>
      </c>
      <c r="J160" s="85" t="str">
        <f>'Table-2'!X55</f>
        <v/>
      </c>
      <c r="K160" s="85" t="str">
        <f>'Table-2'!Y55</f>
        <v/>
      </c>
      <c r="L160" s="85" t="str">
        <f>'Table-2'!Z55</f>
        <v/>
      </c>
      <c r="M160" s="85" t="str">
        <f>'Table-2'!AA55</f>
        <v/>
      </c>
    </row>
    <row r="161" spans="1:13" x14ac:dyDescent="0.3">
      <c r="A161" s="44" t="str">
        <f>'Table-2'!O56</f>
        <v/>
      </c>
      <c r="B161" s="85" t="str">
        <f>'Table-2'!P56</f>
        <v/>
      </c>
      <c r="C161" s="85" t="str">
        <f>'Table-2'!Q56</f>
        <v/>
      </c>
      <c r="D161" s="85" t="str">
        <f>'Table-2'!R56</f>
        <v/>
      </c>
      <c r="E161" s="85" t="str">
        <f>'Table-2'!S56</f>
        <v/>
      </c>
      <c r="F161" s="85" t="str">
        <f>'Table-2'!T56</f>
        <v/>
      </c>
      <c r="G161" s="85" t="str">
        <f>'Table-2'!U56</f>
        <v/>
      </c>
      <c r="H161" s="85" t="str">
        <f>'Table-2'!V56</f>
        <v/>
      </c>
      <c r="I161" s="85" t="str">
        <f>'Table-2'!W56</f>
        <v/>
      </c>
      <c r="J161" s="85" t="str">
        <f>'Table-2'!X56</f>
        <v/>
      </c>
      <c r="K161" s="85" t="str">
        <f>'Table-2'!Y56</f>
        <v/>
      </c>
      <c r="L161" s="85" t="str">
        <f>'Table-2'!Z56</f>
        <v/>
      </c>
      <c r="M161" s="85" t="str">
        <f>'Table-2'!AA56</f>
        <v/>
      </c>
    </row>
    <row r="162" spans="1:13" x14ac:dyDescent="0.3">
      <c r="A162" s="44" t="str">
        <f>'Table-2'!O57</f>
        <v/>
      </c>
      <c r="B162" s="85" t="str">
        <f>'Table-2'!P57</f>
        <v/>
      </c>
      <c r="C162" s="85" t="str">
        <f>'Table-2'!Q57</f>
        <v/>
      </c>
      <c r="D162" s="85" t="str">
        <f>'Table-2'!R57</f>
        <v/>
      </c>
      <c r="E162" s="85" t="str">
        <f>'Table-2'!S57</f>
        <v/>
      </c>
      <c r="F162" s="85" t="str">
        <f>'Table-2'!T57</f>
        <v/>
      </c>
      <c r="G162" s="85" t="str">
        <f>'Table-2'!U57</f>
        <v/>
      </c>
      <c r="H162" s="85" t="str">
        <f>'Table-2'!V57</f>
        <v/>
      </c>
      <c r="I162" s="85" t="str">
        <f>'Table-2'!W57</f>
        <v/>
      </c>
      <c r="J162" s="85" t="str">
        <f>'Table-2'!X57</f>
        <v/>
      </c>
      <c r="K162" s="85" t="str">
        <f>'Table-2'!Y57</f>
        <v/>
      </c>
      <c r="L162" s="85" t="str">
        <f>'Table-2'!Z57</f>
        <v/>
      </c>
      <c r="M162" s="85" t="str">
        <f>'Table-2'!AA57</f>
        <v/>
      </c>
    </row>
    <row r="163" spans="1:13" x14ac:dyDescent="0.3">
      <c r="A163" s="44" t="str">
        <f>'Table-2'!O58</f>
        <v/>
      </c>
      <c r="B163" s="85" t="str">
        <f>'Table-2'!P58</f>
        <v/>
      </c>
      <c r="C163" s="85" t="str">
        <f>'Table-2'!Q58</f>
        <v/>
      </c>
      <c r="D163" s="85" t="str">
        <f>'Table-2'!R58</f>
        <v/>
      </c>
      <c r="E163" s="85" t="str">
        <f>'Table-2'!S58</f>
        <v/>
      </c>
      <c r="F163" s="85" t="str">
        <f>'Table-2'!T58</f>
        <v/>
      </c>
      <c r="G163" s="85" t="str">
        <f>'Table-2'!U58</f>
        <v/>
      </c>
      <c r="H163" s="85" t="str">
        <f>'Table-2'!V58</f>
        <v/>
      </c>
      <c r="I163" s="85" t="str">
        <f>'Table-2'!W58</f>
        <v/>
      </c>
      <c r="J163" s="85" t="str">
        <f>'Table-2'!X58</f>
        <v/>
      </c>
      <c r="K163" s="85" t="str">
        <f>'Table-2'!Y58</f>
        <v/>
      </c>
      <c r="L163" s="85" t="str">
        <f>'Table-2'!Z58</f>
        <v/>
      </c>
      <c r="M163" s="85" t="str">
        <f>'Table-2'!AA58</f>
        <v/>
      </c>
    </row>
    <row r="164" spans="1:13" x14ac:dyDescent="0.3">
      <c r="A164" s="44" t="str">
        <f>'Table-2'!O59</f>
        <v/>
      </c>
      <c r="B164" s="85" t="str">
        <f>'Table-2'!P59</f>
        <v/>
      </c>
      <c r="C164" s="85" t="str">
        <f>'Table-2'!Q59</f>
        <v/>
      </c>
      <c r="D164" s="85" t="str">
        <f>'Table-2'!R59</f>
        <v/>
      </c>
      <c r="E164" s="85" t="str">
        <f>'Table-2'!S59</f>
        <v/>
      </c>
      <c r="F164" s="85" t="str">
        <f>'Table-2'!T59</f>
        <v/>
      </c>
      <c r="G164" s="85" t="str">
        <f>'Table-2'!U59</f>
        <v/>
      </c>
      <c r="H164" s="85" t="str">
        <f>'Table-2'!V59</f>
        <v/>
      </c>
      <c r="I164" s="85" t="str">
        <f>'Table-2'!W59</f>
        <v/>
      </c>
      <c r="J164" s="85" t="str">
        <f>'Table-2'!X59</f>
        <v/>
      </c>
      <c r="K164" s="85" t="str">
        <f>'Table-2'!Y59</f>
        <v/>
      </c>
      <c r="L164" s="85" t="str">
        <f>'Table-2'!Z59</f>
        <v/>
      </c>
      <c r="M164" s="85" t="str">
        <f>'Table-2'!AA59</f>
        <v/>
      </c>
    </row>
    <row r="165" spans="1:13" x14ac:dyDescent="0.3">
      <c r="A165" s="44" t="str">
        <f>'Table-2'!O60</f>
        <v/>
      </c>
      <c r="B165" s="85" t="str">
        <f>'Table-2'!P60</f>
        <v/>
      </c>
      <c r="C165" s="85" t="str">
        <f>'Table-2'!Q60</f>
        <v/>
      </c>
      <c r="D165" s="85" t="str">
        <f>'Table-2'!R60</f>
        <v/>
      </c>
      <c r="E165" s="85" t="str">
        <f>'Table-2'!S60</f>
        <v/>
      </c>
      <c r="F165" s="85" t="str">
        <f>'Table-2'!T60</f>
        <v/>
      </c>
      <c r="G165" s="85" t="str">
        <f>'Table-2'!U60</f>
        <v/>
      </c>
      <c r="H165" s="85" t="str">
        <f>'Table-2'!V60</f>
        <v/>
      </c>
      <c r="I165" s="85" t="str">
        <f>'Table-2'!W60</f>
        <v/>
      </c>
      <c r="J165" s="85" t="str">
        <f>'Table-2'!X60</f>
        <v/>
      </c>
      <c r="K165" s="85" t="str">
        <f>'Table-2'!Y60</f>
        <v/>
      </c>
      <c r="L165" s="85" t="str">
        <f>'Table-2'!Z60</f>
        <v/>
      </c>
      <c r="M165" s="85" t="str">
        <f>'Table-2'!AA60</f>
        <v/>
      </c>
    </row>
    <row r="166" spans="1:13" x14ac:dyDescent="0.3">
      <c r="A166" s="44" t="str">
        <f>'Table-2'!O61</f>
        <v/>
      </c>
      <c r="B166" s="85" t="str">
        <f>'Table-2'!P61</f>
        <v/>
      </c>
      <c r="C166" s="85" t="str">
        <f>'Table-2'!Q61</f>
        <v/>
      </c>
      <c r="D166" s="85" t="str">
        <f>'Table-2'!R61</f>
        <v/>
      </c>
      <c r="E166" s="85" t="str">
        <f>'Table-2'!S61</f>
        <v/>
      </c>
      <c r="F166" s="85" t="str">
        <f>'Table-2'!T61</f>
        <v/>
      </c>
      <c r="G166" s="85" t="str">
        <f>'Table-2'!U61</f>
        <v/>
      </c>
      <c r="H166" s="85" t="str">
        <f>'Table-2'!V61</f>
        <v/>
      </c>
      <c r="I166" s="85" t="str">
        <f>'Table-2'!W61</f>
        <v/>
      </c>
      <c r="J166" s="85" t="str">
        <f>'Table-2'!X61</f>
        <v/>
      </c>
      <c r="K166" s="85" t="str">
        <f>'Table-2'!Y61</f>
        <v/>
      </c>
      <c r="L166" s="85" t="str">
        <f>'Table-2'!Z61</f>
        <v/>
      </c>
      <c r="M166" s="85" t="str">
        <f>'Table-2'!AA61</f>
        <v/>
      </c>
    </row>
    <row r="167" spans="1:13" x14ac:dyDescent="0.3">
      <c r="A167" s="44" t="str">
        <f>'Table-2'!O62</f>
        <v/>
      </c>
      <c r="B167" s="85" t="str">
        <f>'Table-2'!P62</f>
        <v/>
      </c>
      <c r="C167" s="85" t="str">
        <f>'Table-2'!Q62</f>
        <v/>
      </c>
      <c r="D167" s="85" t="str">
        <f>'Table-2'!R62</f>
        <v/>
      </c>
      <c r="E167" s="85" t="str">
        <f>'Table-2'!S62</f>
        <v/>
      </c>
      <c r="F167" s="85" t="str">
        <f>'Table-2'!T62</f>
        <v/>
      </c>
      <c r="G167" s="85" t="str">
        <f>'Table-2'!U62</f>
        <v/>
      </c>
      <c r="H167" s="85" t="str">
        <f>'Table-2'!V62</f>
        <v/>
      </c>
      <c r="I167" s="85" t="str">
        <f>'Table-2'!W62</f>
        <v/>
      </c>
      <c r="J167" s="85" t="str">
        <f>'Table-2'!X62</f>
        <v/>
      </c>
      <c r="K167" s="85" t="str">
        <f>'Table-2'!Y62</f>
        <v/>
      </c>
      <c r="L167" s="85" t="str">
        <f>'Table-2'!Z62</f>
        <v/>
      </c>
      <c r="M167" s="85" t="str">
        <f>'Table-2'!AA62</f>
        <v/>
      </c>
    </row>
    <row r="168" spans="1:13" x14ac:dyDescent="0.3">
      <c r="A168" s="44" t="str">
        <f>'Table-2'!O63</f>
        <v/>
      </c>
      <c r="B168" s="85" t="str">
        <f>'Table-2'!P63</f>
        <v/>
      </c>
      <c r="C168" s="85" t="str">
        <f>'Table-2'!Q63</f>
        <v/>
      </c>
      <c r="D168" s="85" t="str">
        <f>'Table-2'!R63</f>
        <v/>
      </c>
      <c r="E168" s="85" t="str">
        <f>'Table-2'!S63</f>
        <v/>
      </c>
      <c r="F168" s="85" t="str">
        <f>'Table-2'!T63</f>
        <v/>
      </c>
      <c r="G168" s="85" t="str">
        <f>'Table-2'!U63</f>
        <v/>
      </c>
      <c r="H168" s="85" t="str">
        <f>'Table-2'!V63</f>
        <v/>
      </c>
      <c r="I168" s="85" t="str">
        <f>'Table-2'!W63</f>
        <v/>
      </c>
      <c r="J168" s="85" t="str">
        <f>'Table-2'!X63</f>
        <v/>
      </c>
      <c r="K168" s="85" t="str">
        <f>'Table-2'!Y63</f>
        <v/>
      </c>
      <c r="L168" s="85" t="str">
        <f>'Table-2'!Z63</f>
        <v/>
      </c>
      <c r="M168" s="85" t="str">
        <f>'Table-2'!AA63</f>
        <v/>
      </c>
    </row>
    <row r="169" spans="1:13" x14ac:dyDescent="0.3">
      <c r="A169" s="44" t="str">
        <f>'Table-2'!O64</f>
        <v/>
      </c>
      <c r="B169" s="85" t="str">
        <f>'Table-2'!P64</f>
        <v/>
      </c>
      <c r="C169" s="85" t="str">
        <f>'Table-2'!Q64</f>
        <v/>
      </c>
      <c r="D169" s="85" t="str">
        <f>'Table-2'!R64</f>
        <v/>
      </c>
      <c r="E169" s="85" t="str">
        <f>'Table-2'!S64</f>
        <v/>
      </c>
      <c r="F169" s="85" t="str">
        <f>'Table-2'!T64</f>
        <v/>
      </c>
      <c r="G169" s="85" t="str">
        <f>'Table-2'!U64</f>
        <v/>
      </c>
      <c r="H169" s="85" t="str">
        <f>'Table-2'!V64</f>
        <v/>
      </c>
      <c r="I169" s="85" t="str">
        <f>'Table-2'!W64</f>
        <v/>
      </c>
      <c r="J169" s="85" t="str">
        <f>'Table-2'!X64</f>
        <v/>
      </c>
      <c r="K169" s="85" t="str">
        <f>'Table-2'!Y64</f>
        <v/>
      </c>
      <c r="L169" s="85" t="str">
        <f>'Table-2'!Z64</f>
        <v/>
      </c>
      <c r="M169" s="85" t="str">
        <f>'Table-2'!AA64</f>
        <v/>
      </c>
    </row>
    <row r="170" spans="1:13" x14ac:dyDescent="0.3">
      <c r="A170" s="44" t="str">
        <f>'Table-2'!O65</f>
        <v/>
      </c>
      <c r="B170" s="85" t="str">
        <f>'Table-2'!P65</f>
        <v/>
      </c>
      <c r="C170" s="85" t="str">
        <f>'Table-2'!Q65</f>
        <v/>
      </c>
      <c r="D170" s="85" t="str">
        <f>'Table-2'!R65</f>
        <v/>
      </c>
      <c r="E170" s="85" t="str">
        <f>'Table-2'!S65</f>
        <v/>
      </c>
      <c r="F170" s="85" t="str">
        <f>'Table-2'!T65</f>
        <v/>
      </c>
      <c r="G170" s="85" t="str">
        <f>'Table-2'!U65</f>
        <v/>
      </c>
      <c r="H170" s="85" t="str">
        <f>'Table-2'!V65</f>
        <v/>
      </c>
      <c r="I170" s="85" t="str">
        <f>'Table-2'!W65</f>
        <v/>
      </c>
      <c r="J170" s="85" t="str">
        <f>'Table-2'!X65</f>
        <v/>
      </c>
      <c r="K170" s="85" t="str">
        <f>'Table-2'!Y65</f>
        <v/>
      </c>
      <c r="L170" s="85" t="str">
        <f>'Table-2'!Z65</f>
        <v/>
      </c>
      <c r="M170" s="85" t="str">
        <f>'Table-2'!AA65</f>
        <v/>
      </c>
    </row>
    <row r="171" spans="1:13" x14ac:dyDescent="0.3">
      <c r="A171" s="44" t="str">
        <f>'Table-2'!O66</f>
        <v/>
      </c>
      <c r="B171" s="85" t="str">
        <f>'Table-2'!P66</f>
        <v/>
      </c>
      <c r="C171" s="85" t="str">
        <f>'Table-2'!Q66</f>
        <v/>
      </c>
      <c r="D171" s="85" t="str">
        <f>'Table-2'!R66</f>
        <v/>
      </c>
      <c r="E171" s="85" t="str">
        <f>'Table-2'!S66</f>
        <v/>
      </c>
      <c r="F171" s="85" t="str">
        <f>'Table-2'!T66</f>
        <v/>
      </c>
      <c r="G171" s="85" t="str">
        <f>'Table-2'!U66</f>
        <v/>
      </c>
      <c r="H171" s="85" t="str">
        <f>'Table-2'!V66</f>
        <v/>
      </c>
      <c r="I171" s="85" t="str">
        <f>'Table-2'!W66</f>
        <v/>
      </c>
      <c r="J171" s="85" t="str">
        <f>'Table-2'!X66</f>
        <v/>
      </c>
      <c r="K171" s="85" t="str">
        <f>'Table-2'!Y66</f>
        <v/>
      </c>
      <c r="L171" s="85" t="str">
        <f>'Table-2'!Z66</f>
        <v/>
      </c>
      <c r="M171" s="85" t="str">
        <f>'Table-2'!AA66</f>
        <v/>
      </c>
    </row>
    <row r="172" spans="1:13" x14ac:dyDescent="0.3">
      <c r="A172" s="44" t="str">
        <f>'Table-2'!O67</f>
        <v/>
      </c>
      <c r="B172" s="85" t="str">
        <f>'Table-2'!P67</f>
        <v/>
      </c>
      <c r="C172" s="85" t="str">
        <f>'Table-2'!Q67</f>
        <v/>
      </c>
      <c r="D172" s="85" t="str">
        <f>'Table-2'!R67</f>
        <v/>
      </c>
      <c r="E172" s="85" t="str">
        <f>'Table-2'!S67</f>
        <v/>
      </c>
      <c r="F172" s="85" t="str">
        <f>'Table-2'!T67</f>
        <v/>
      </c>
      <c r="G172" s="85" t="str">
        <f>'Table-2'!U67</f>
        <v/>
      </c>
      <c r="H172" s="85" t="str">
        <f>'Table-2'!V67</f>
        <v/>
      </c>
      <c r="I172" s="85" t="str">
        <f>'Table-2'!W67</f>
        <v/>
      </c>
      <c r="J172" s="85" t="str">
        <f>'Table-2'!X67</f>
        <v/>
      </c>
      <c r="K172" s="85" t="str">
        <f>'Table-2'!Y67</f>
        <v/>
      </c>
      <c r="L172" s="85" t="str">
        <f>'Table-2'!Z67</f>
        <v/>
      </c>
      <c r="M172" s="85" t="str">
        <f>'Table-2'!AA67</f>
        <v/>
      </c>
    </row>
    <row r="173" spans="1:13" x14ac:dyDescent="0.3">
      <c r="A173" s="44" t="str">
        <f>'Table-2'!O68</f>
        <v/>
      </c>
      <c r="B173" s="85" t="str">
        <f>'Table-2'!P68</f>
        <v/>
      </c>
      <c r="C173" s="85" t="str">
        <f>'Table-2'!Q68</f>
        <v/>
      </c>
      <c r="D173" s="85" t="str">
        <f>'Table-2'!R68</f>
        <v/>
      </c>
      <c r="E173" s="85" t="str">
        <f>'Table-2'!S68</f>
        <v/>
      </c>
      <c r="F173" s="85" t="str">
        <f>'Table-2'!T68</f>
        <v/>
      </c>
      <c r="G173" s="85" t="str">
        <f>'Table-2'!U68</f>
        <v/>
      </c>
      <c r="H173" s="85" t="str">
        <f>'Table-2'!V68</f>
        <v/>
      </c>
      <c r="I173" s="85" t="str">
        <f>'Table-2'!W68</f>
        <v/>
      </c>
      <c r="J173" s="85" t="str">
        <f>'Table-2'!X68</f>
        <v/>
      </c>
      <c r="K173" s="85" t="str">
        <f>'Table-2'!Y68</f>
        <v/>
      </c>
      <c r="L173" s="85" t="str">
        <f>'Table-2'!Z68</f>
        <v/>
      </c>
      <c r="M173" s="85" t="str">
        <f>'Table-2'!AA68</f>
        <v/>
      </c>
    </row>
    <row r="174" spans="1:13" x14ac:dyDescent="0.3">
      <c r="A174" s="44" t="str">
        <f>'Table-2'!O69</f>
        <v/>
      </c>
      <c r="B174" s="85" t="str">
        <f>'Table-2'!P69</f>
        <v/>
      </c>
      <c r="C174" s="85" t="str">
        <f>'Table-2'!Q69</f>
        <v/>
      </c>
      <c r="D174" s="85" t="str">
        <f>'Table-2'!R69</f>
        <v/>
      </c>
      <c r="E174" s="85" t="str">
        <f>'Table-2'!S69</f>
        <v/>
      </c>
      <c r="F174" s="85" t="str">
        <f>'Table-2'!T69</f>
        <v/>
      </c>
      <c r="G174" s="85" t="str">
        <f>'Table-2'!U69</f>
        <v/>
      </c>
      <c r="H174" s="85" t="str">
        <f>'Table-2'!V69</f>
        <v/>
      </c>
      <c r="I174" s="85" t="str">
        <f>'Table-2'!W69</f>
        <v/>
      </c>
      <c r="J174" s="85" t="str">
        <f>'Table-2'!X69</f>
        <v/>
      </c>
      <c r="K174" s="85" t="str">
        <f>'Table-2'!Y69</f>
        <v/>
      </c>
      <c r="L174" s="85" t="str">
        <f>'Table-2'!Z69</f>
        <v/>
      </c>
      <c r="M174" s="85" t="str">
        <f>'Table-2'!AA69</f>
        <v/>
      </c>
    </row>
    <row r="175" spans="1:13" x14ac:dyDescent="0.3">
      <c r="A175" s="44" t="str">
        <f>'Table-2'!O70</f>
        <v/>
      </c>
      <c r="B175" s="85" t="str">
        <f>'Table-2'!P70</f>
        <v/>
      </c>
      <c r="C175" s="85" t="str">
        <f>'Table-2'!Q70</f>
        <v/>
      </c>
      <c r="D175" s="85" t="str">
        <f>'Table-2'!R70</f>
        <v/>
      </c>
      <c r="E175" s="85" t="str">
        <f>'Table-2'!S70</f>
        <v/>
      </c>
      <c r="F175" s="85" t="str">
        <f>'Table-2'!T70</f>
        <v/>
      </c>
      <c r="G175" s="85" t="str">
        <f>'Table-2'!U70</f>
        <v/>
      </c>
      <c r="H175" s="85" t="str">
        <f>'Table-2'!V70</f>
        <v/>
      </c>
      <c r="I175" s="85" t="str">
        <f>'Table-2'!W70</f>
        <v/>
      </c>
      <c r="J175" s="85" t="str">
        <f>'Table-2'!X70</f>
        <v/>
      </c>
      <c r="K175" s="85" t="str">
        <f>'Table-2'!Y70</f>
        <v/>
      </c>
      <c r="L175" s="85" t="str">
        <f>'Table-2'!Z70</f>
        <v/>
      </c>
      <c r="M175" s="85" t="str">
        <f>'Table-2'!AA70</f>
        <v/>
      </c>
    </row>
    <row r="176" spans="1:13" x14ac:dyDescent="0.3">
      <c r="A176" s="44" t="str">
        <f>'Table-2'!O71</f>
        <v/>
      </c>
      <c r="B176" s="85" t="str">
        <f>'Table-2'!P71</f>
        <v/>
      </c>
      <c r="C176" s="85" t="str">
        <f>'Table-2'!Q71</f>
        <v/>
      </c>
      <c r="D176" s="85" t="str">
        <f>'Table-2'!R71</f>
        <v/>
      </c>
      <c r="E176" s="85" t="str">
        <f>'Table-2'!S71</f>
        <v/>
      </c>
      <c r="F176" s="85" t="str">
        <f>'Table-2'!T71</f>
        <v/>
      </c>
      <c r="G176" s="85" t="str">
        <f>'Table-2'!U71</f>
        <v/>
      </c>
      <c r="H176" s="85" t="str">
        <f>'Table-2'!V71</f>
        <v/>
      </c>
      <c r="I176" s="85" t="str">
        <f>'Table-2'!W71</f>
        <v/>
      </c>
      <c r="J176" s="85" t="str">
        <f>'Table-2'!X71</f>
        <v/>
      </c>
      <c r="K176" s="85" t="str">
        <f>'Table-2'!Y71</f>
        <v/>
      </c>
      <c r="L176" s="85" t="str">
        <f>'Table-2'!Z71</f>
        <v/>
      </c>
      <c r="M176" s="85" t="str">
        <f>'Table-2'!AA71</f>
        <v/>
      </c>
    </row>
    <row r="177" spans="1:13" x14ac:dyDescent="0.3">
      <c r="A177" s="44" t="str">
        <f>'Table-2'!O72</f>
        <v/>
      </c>
      <c r="B177" s="85" t="str">
        <f>'Table-2'!P72</f>
        <v/>
      </c>
      <c r="C177" s="85" t="str">
        <f>'Table-2'!Q72</f>
        <v/>
      </c>
      <c r="D177" s="85" t="str">
        <f>'Table-2'!R72</f>
        <v/>
      </c>
      <c r="E177" s="85" t="str">
        <f>'Table-2'!S72</f>
        <v/>
      </c>
      <c r="F177" s="85" t="str">
        <f>'Table-2'!T72</f>
        <v/>
      </c>
      <c r="G177" s="85" t="str">
        <f>'Table-2'!U72</f>
        <v/>
      </c>
      <c r="H177" s="85" t="str">
        <f>'Table-2'!V72</f>
        <v/>
      </c>
      <c r="I177" s="85" t="str">
        <f>'Table-2'!W72</f>
        <v/>
      </c>
      <c r="J177" s="85" t="str">
        <f>'Table-2'!X72</f>
        <v/>
      </c>
      <c r="K177" s="85" t="str">
        <f>'Table-2'!Y72</f>
        <v/>
      </c>
      <c r="L177" s="85" t="str">
        <f>'Table-2'!Z72</f>
        <v/>
      </c>
      <c r="M177" s="85" t="str">
        <f>'Table-2'!AA72</f>
        <v/>
      </c>
    </row>
    <row r="178" spans="1:13" x14ac:dyDescent="0.3">
      <c r="A178" s="44" t="str">
        <f>'Table-2'!O73</f>
        <v/>
      </c>
      <c r="B178" s="85" t="str">
        <f>'Table-2'!P73</f>
        <v/>
      </c>
      <c r="C178" s="85" t="str">
        <f>'Table-2'!Q73</f>
        <v/>
      </c>
      <c r="D178" s="85" t="str">
        <f>'Table-2'!R73</f>
        <v/>
      </c>
      <c r="E178" s="85" t="str">
        <f>'Table-2'!S73</f>
        <v/>
      </c>
      <c r="F178" s="85" t="str">
        <f>'Table-2'!T73</f>
        <v/>
      </c>
      <c r="G178" s="85" t="str">
        <f>'Table-2'!U73</f>
        <v/>
      </c>
      <c r="H178" s="85" t="str">
        <f>'Table-2'!V73</f>
        <v/>
      </c>
      <c r="I178" s="85" t="str">
        <f>'Table-2'!W73</f>
        <v/>
      </c>
      <c r="J178" s="85" t="str">
        <f>'Table-2'!X73</f>
        <v/>
      </c>
      <c r="K178" s="85" t="str">
        <f>'Table-2'!Y73</f>
        <v/>
      </c>
      <c r="L178" s="85" t="str">
        <f>'Table-2'!Z73</f>
        <v/>
      </c>
      <c r="M178" s="85" t="str">
        <f>'Table-2'!AA73</f>
        <v/>
      </c>
    </row>
    <row r="179" spans="1:13" x14ac:dyDescent="0.3">
      <c r="A179" s="44" t="str">
        <f>'Table-2'!O74</f>
        <v/>
      </c>
      <c r="B179" s="85" t="str">
        <f>'Table-2'!P74</f>
        <v/>
      </c>
      <c r="C179" s="85" t="str">
        <f>'Table-2'!Q74</f>
        <v/>
      </c>
      <c r="D179" s="85" t="str">
        <f>'Table-2'!R74</f>
        <v/>
      </c>
      <c r="E179" s="85" t="str">
        <f>'Table-2'!S74</f>
        <v/>
      </c>
      <c r="F179" s="85" t="str">
        <f>'Table-2'!T74</f>
        <v/>
      </c>
      <c r="G179" s="85" t="str">
        <f>'Table-2'!U74</f>
        <v/>
      </c>
      <c r="H179" s="85" t="str">
        <f>'Table-2'!V74</f>
        <v/>
      </c>
      <c r="I179" s="85" t="str">
        <f>'Table-2'!W74</f>
        <v/>
      </c>
      <c r="J179" s="85" t="str">
        <f>'Table-2'!X74</f>
        <v/>
      </c>
      <c r="K179" s="85" t="str">
        <f>'Table-2'!Y74</f>
        <v/>
      </c>
      <c r="L179" s="85" t="str">
        <f>'Table-2'!Z74</f>
        <v/>
      </c>
      <c r="M179" s="85" t="str">
        <f>'Table-2'!AA74</f>
        <v/>
      </c>
    </row>
    <row r="180" spans="1:13" x14ac:dyDescent="0.3">
      <c r="A180" s="44" t="str">
        <f>'Table-2'!O75</f>
        <v/>
      </c>
      <c r="B180" s="85" t="str">
        <f>'Table-2'!P75</f>
        <v/>
      </c>
      <c r="C180" s="85" t="str">
        <f>'Table-2'!Q75</f>
        <v/>
      </c>
      <c r="D180" s="85" t="str">
        <f>'Table-2'!R75</f>
        <v/>
      </c>
      <c r="E180" s="85" t="str">
        <f>'Table-2'!S75</f>
        <v/>
      </c>
      <c r="F180" s="85" t="str">
        <f>'Table-2'!T75</f>
        <v/>
      </c>
      <c r="G180" s="85" t="str">
        <f>'Table-2'!U75</f>
        <v/>
      </c>
      <c r="H180" s="85" t="str">
        <f>'Table-2'!V75</f>
        <v/>
      </c>
      <c r="I180" s="85" t="str">
        <f>'Table-2'!W75</f>
        <v/>
      </c>
      <c r="J180" s="85" t="str">
        <f>'Table-2'!X75</f>
        <v/>
      </c>
      <c r="K180" s="85" t="str">
        <f>'Table-2'!Y75</f>
        <v/>
      </c>
      <c r="L180" s="85" t="str">
        <f>'Table-2'!Z75</f>
        <v/>
      </c>
      <c r="M180" s="85" t="str">
        <f>'Table-2'!AA75</f>
        <v/>
      </c>
    </row>
    <row r="181" spans="1:13" x14ac:dyDescent="0.3">
      <c r="A181" s="44" t="str">
        <f>'Table-2'!O76</f>
        <v/>
      </c>
      <c r="B181" s="85" t="str">
        <f>'Table-2'!P76</f>
        <v/>
      </c>
      <c r="C181" s="85" t="str">
        <f>'Table-2'!Q76</f>
        <v/>
      </c>
      <c r="D181" s="85" t="str">
        <f>'Table-2'!R76</f>
        <v/>
      </c>
      <c r="E181" s="85" t="str">
        <f>'Table-2'!S76</f>
        <v/>
      </c>
      <c r="F181" s="85" t="str">
        <f>'Table-2'!T76</f>
        <v/>
      </c>
      <c r="G181" s="85" t="str">
        <f>'Table-2'!U76</f>
        <v/>
      </c>
      <c r="H181" s="85" t="str">
        <f>'Table-2'!V76</f>
        <v/>
      </c>
      <c r="I181" s="85" t="str">
        <f>'Table-2'!W76</f>
        <v/>
      </c>
      <c r="J181" s="85" t="str">
        <f>'Table-2'!X76</f>
        <v/>
      </c>
      <c r="K181" s="85" t="str">
        <f>'Table-2'!Y76</f>
        <v/>
      </c>
      <c r="L181" s="85" t="str">
        <f>'Table-2'!Z76</f>
        <v/>
      </c>
      <c r="M181" s="85" t="str">
        <f>'Table-2'!AA76</f>
        <v/>
      </c>
    </row>
    <row r="182" spans="1:13" x14ac:dyDescent="0.3">
      <c r="A182" s="44" t="str">
        <f>'Table-2'!O77</f>
        <v/>
      </c>
      <c r="B182" s="85" t="str">
        <f>'Table-2'!P77</f>
        <v/>
      </c>
      <c r="C182" s="85" t="str">
        <f>'Table-2'!Q77</f>
        <v/>
      </c>
      <c r="D182" s="85" t="str">
        <f>'Table-2'!R77</f>
        <v/>
      </c>
      <c r="E182" s="85" t="str">
        <f>'Table-2'!S77</f>
        <v/>
      </c>
      <c r="F182" s="85" t="str">
        <f>'Table-2'!T77</f>
        <v/>
      </c>
      <c r="G182" s="85" t="str">
        <f>'Table-2'!U77</f>
        <v/>
      </c>
      <c r="H182" s="85" t="str">
        <f>'Table-2'!V77</f>
        <v/>
      </c>
      <c r="I182" s="85" t="str">
        <f>'Table-2'!W77</f>
        <v/>
      </c>
      <c r="J182" s="85" t="str">
        <f>'Table-2'!X77</f>
        <v/>
      </c>
      <c r="K182" s="85" t="str">
        <f>'Table-2'!Y77</f>
        <v/>
      </c>
      <c r="L182" s="85" t="str">
        <f>'Table-2'!Z77</f>
        <v/>
      </c>
      <c r="M182" s="85" t="str">
        <f>'Table-2'!AA77</f>
        <v/>
      </c>
    </row>
    <row r="183" spans="1:13" x14ac:dyDescent="0.3">
      <c r="A183" s="44" t="str">
        <f>'Table-2'!O78</f>
        <v/>
      </c>
      <c r="B183" s="85" t="str">
        <f>'Table-2'!P78</f>
        <v/>
      </c>
      <c r="C183" s="85" t="str">
        <f>'Table-2'!Q78</f>
        <v/>
      </c>
      <c r="D183" s="85" t="str">
        <f>'Table-2'!R78</f>
        <v/>
      </c>
      <c r="E183" s="85" t="str">
        <f>'Table-2'!S78</f>
        <v/>
      </c>
      <c r="F183" s="85" t="str">
        <f>'Table-2'!T78</f>
        <v/>
      </c>
      <c r="G183" s="85" t="str">
        <f>'Table-2'!U78</f>
        <v/>
      </c>
      <c r="H183" s="85" t="str">
        <f>'Table-2'!V78</f>
        <v/>
      </c>
      <c r="I183" s="85" t="str">
        <f>'Table-2'!W78</f>
        <v/>
      </c>
      <c r="J183" s="85" t="str">
        <f>'Table-2'!X78</f>
        <v/>
      </c>
      <c r="K183" s="85" t="str">
        <f>'Table-2'!Y78</f>
        <v/>
      </c>
      <c r="L183" s="85" t="str">
        <f>'Table-2'!Z78</f>
        <v/>
      </c>
      <c r="M183" s="85" t="str">
        <f>'Table-2'!AA78</f>
        <v/>
      </c>
    </row>
    <row r="184" spans="1:13" x14ac:dyDescent="0.3">
      <c r="A184" s="44" t="str">
        <f>'Table-2'!O79</f>
        <v/>
      </c>
      <c r="B184" s="85" t="str">
        <f>'Table-2'!P79</f>
        <v/>
      </c>
      <c r="C184" s="85" t="str">
        <f>'Table-2'!Q79</f>
        <v/>
      </c>
      <c r="D184" s="85" t="str">
        <f>'Table-2'!R79</f>
        <v/>
      </c>
      <c r="E184" s="85" t="str">
        <f>'Table-2'!S79</f>
        <v/>
      </c>
      <c r="F184" s="85" t="str">
        <f>'Table-2'!T79</f>
        <v/>
      </c>
      <c r="G184" s="85" t="str">
        <f>'Table-2'!U79</f>
        <v/>
      </c>
      <c r="H184" s="85" t="str">
        <f>'Table-2'!V79</f>
        <v/>
      </c>
      <c r="I184" s="85" t="str">
        <f>'Table-2'!W79</f>
        <v/>
      </c>
      <c r="J184" s="85" t="str">
        <f>'Table-2'!X79</f>
        <v/>
      </c>
      <c r="K184" s="85" t="str">
        <f>'Table-2'!Y79</f>
        <v/>
      </c>
      <c r="L184" s="85" t="str">
        <f>'Table-2'!Z79</f>
        <v/>
      </c>
      <c r="M184" s="85" t="str">
        <f>'Table-2'!AA79</f>
        <v/>
      </c>
    </row>
    <row r="185" spans="1:13" x14ac:dyDescent="0.3">
      <c r="A185" s="44" t="str">
        <f>'Table-2'!O80</f>
        <v/>
      </c>
      <c r="B185" s="85" t="str">
        <f>'Table-2'!P80</f>
        <v/>
      </c>
      <c r="C185" s="85" t="str">
        <f>'Table-2'!Q80</f>
        <v/>
      </c>
      <c r="D185" s="85" t="str">
        <f>'Table-2'!R80</f>
        <v/>
      </c>
      <c r="E185" s="85" t="str">
        <f>'Table-2'!S80</f>
        <v/>
      </c>
      <c r="F185" s="85" t="str">
        <f>'Table-2'!T80</f>
        <v/>
      </c>
      <c r="G185" s="85" t="str">
        <f>'Table-2'!U80</f>
        <v/>
      </c>
      <c r="H185" s="85" t="str">
        <f>'Table-2'!V80</f>
        <v/>
      </c>
      <c r="I185" s="85" t="str">
        <f>'Table-2'!W80</f>
        <v/>
      </c>
      <c r="J185" s="85" t="str">
        <f>'Table-2'!X80</f>
        <v/>
      </c>
      <c r="K185" s="85" t="str">
        <f>'Table-2'!Y80</f>
        <v/>
      </c>
      <c r="L185" s="85" t="str">
        <f>'Table-2'!Z80</f>
        <v/>
      </c>
      <c r="M185" s="85" t="str">
        <f>'Table-2'!AA80</f>
        <v/>
      </c>
    </row>
    <row r="186" spans="1:13" x14ac:dyDescent="0.3">
      <c r="A186" s="44" t="str">
        <f>'Table-2'!O81</f>
        <v/>
      </c>
      <c r="B186" s="85" t="str">
        <f>'Table-2'!P81</f>
        <v/>
      </c>
      <c r="C186" s="85" t="str">
        <f>'Table-2'!Q81</f>
        <v/>
      </c>
      <c r="D186" s="85" t="str">
        <f>'Table-2'!R81</f>
        <v/>
      </c>
      <c r="E186" s="85" t="str">
        <f>'Table-2'!S81</f>
        <v/>
      </c>
      <c r="F186" s="85" t="str">
        <f>'Table-2'!T81</f>
        <v/>
      </c>
      <c r="G186" s="85" t="str">
        <f>'Table-2'!U81</f>
        <v/>
      </c>
      <c r="H186" s="85" t="str">
        <f>'Table-2'!V81</f>
        <v/>
      </c>
      <c r="I186" s="85" t="str">
        <f>'Table-2'!W81</f>
        <v/>
      </c>
      <c r="J186" s="85" t="str">
        <f>'Table-2'!X81</f>
        <v/>
      </c>
      <c r="K186" s="85" t="str">
        <f>'Table-2'!Y81</f>
        <v/>
      </c>
      <c r="L186" s="85" t="str">
        <f>'Table-2'!Z81</f>
        <v/>
      </c>
      <c r="M186" s="85" t="str">
        <f>'Table-2'!AA81</f>
        <v/>
      </c>
    </row>
    <row r="187" spans="1:13" x14ac:dyDescent="0.3">
      <c r="A187" s="44" t="str">
        <f>'Table-2'!O82</f>
        <v/>
      </c>
      <c r="B187" s="85" t="str">
        <f>'Table-2'!P82</f>
        <v/>
      </c>
      <c r="C187" s="85" t="str">
        <f>'Table-2'!Q82</f>
        <v/>
      </c>
      <c r="D187" s="85" t="str">
        <f>'Table-2'!R82</f>
        <v/>
      </c>
      <c r="E187" s="85" t="str">
        <f>'Table-2'!S82</f>
        <v/>
      </c>
      <c r="F187" s="85" t="str">
        <f>'Table-2'!T82</f>
        <v/>
      </c>
      <c r="G187" s="85" t="str">
        <f>'Table-2'!U82</f>
        <v/>
      </c>
      <c r="H187" s="85" t="str">
        <f>'Table-2'!V82</f>
        <v/>
      </c>
      <c r="I187" s="85" t="str">
        <f>'Table-2'!W82</f>
        <v/>
      </c>
      <c r="J187" s="85" t="str">
        <f>'Table-2'!X82</f>
        <v/>
      </c>
      <c r="K187" s="85" t="str">
        <f>'Table-2'!Y82</f>
        <v/>
      </c>
      <c r="L187" s="85" t="str">
        <f>'Table-2'!Z82</f>
        <v/>
      </c>
      <c r="M187" s="85" t="str">
        <f>'Table-2'!AA82</f>
        <v/>
      </c>
    </row>
    <row r="188" spans="1:13" x14ac:dyDescent="0.3">
      <c r="A188" s="44" t="str">
        <f>'Table-2'!O83</f>
        <v/>
      </c>
      <c r="B188" s="85" t="str">
        <f>'Table-2'!P83</f>
        <v/>
      </c>
      <c r="C188" s="85" t="str">
        <f>'Table-2'!Q83</f>
        <v/>
      </c>
      <c r="D188" s="85" t="str">
        <f>'Table-2'!R83</f>
        <v/>
      </c>
      <c r="E188" s="85" t="str">
        <f>'Table-2'!S83</f>
        <v/>
      </c>
      <c r="F188" s="85" t="str">
        <f>'Table-2'!T83</f>
        <v/>
      </c>
      <c r="G188" s="85" t="str">
        <f>'Table-2'!U83</f>
        <v/>
      </c>
      <c r="H188" s="85" t="str">
        <f>'Table-2'!V83</f>
        <v/>
      </c>
      <c r="I188" s="85" t="str">
        <f>'Table-2'!W83</f>
        <v/>
      </c>
      <c r="J188" s="85" t="str">
        <f>'Table-2'!X83</f>
        <v/>
      </c>
      <c r="K188" s="85" t="str">
        <f>'Table-2'!Y83</f>
        <v/>
      </c>
      <c r="L188" s="85" t="str">
        <f>'Table-2'!Z83</f>
        <v/>
      </c>
      <c r="M188" s="85" t="str">
        <f>'Table-2'!AA83</f>
        <v/>
      </c>
    </row>
    <row r="189" spans="1:13" x14ac:dyDescent="0.3">
      <c r="A189" s="44" t="str">
        <f>'Table-2'!O84</f>
        <v/>
      </c>
      <c r="B189" s="85" t="str">
        <f>'Table-2'!P84</f>
        <v/>
      </c>
      <c r="C189" s="85" t="str">
        <f>'Table-2'!Q84</f>
        <v/>
      </c>
      <c r="D189" s="85" t="str">
        <f>'Table-2'!R84</f>
        <v/>
      </c>
      <c r="E189" s="85" t="str">
        <f>'Table-2'!S84</f>
        <v/>
      </c>
      <c r="F189" s="85" t="str">
        <f>'Table-2'!T84</f>
        <v/>
      </c>
      <c r="G189" s="85" t="str">
        <f>'Table-2'!U84</f>
        <v/>
      </c>
      <c r="H189" s="85" t="str">
        <f>'Table-2'!V84</f>
        <v/>
      </c>
      <c r="I189" s="85" t="str">
        <f>'Table-2'!W84</f>
        <v/>
      </c>
      <c r="J189" s="85" t="str">
        <f>'Table-2'!X84</f>
        <v/>
      </c>
      <c r="K189" s="85" t="str">
        <f>'Table-2'!Y84</f>
        <v/>
      </c>
      <c r="L189" s="85" t="str">
        <f>'Table-2'!Z84</f>
        <v/>
      </c>
      <c r="M189" s="85" t="str">
        <f>'Table-2'!AA84</f>
        <v/>
      </c>
    </row>
    <row r="190" spans="1:13" x14ac:dyDescent="0.3">
      <c r="A190" s="44" t="str">
        <f>'Table-2'!O85</f>
        <v/>
      </c>
      <c r="B190" s="85" t="str">
        <f>'Table-2'!P85</f>
        <v/>
      </c>
      <c r="C190" s="85" t="str">
        <f>'Table-2'!Q85</f>
        <v/>
      </c>
      <c r="D190" s="85" t="str">
        <f>'Table-2'!R85</f>
        <v/>
      </c>
      <c r="E190" s="85" t="str">
        <f>'Table-2'!S85</f>
        <v/>
      </c>
      <c r="F190" s="85" t="str">
        <f>'Table-2'!T85</f>
        <v/>
      </c>
      <c r="G190" s="85" t="str">
        <f>'Table-2'!U85</f>
        <v/>
      </c>
      <c r="H190" s="85" t="str">
        <f>'Table-2'!V85</f>
        <v/>
      </c>
      <c r="I190" s="85" t="str">
        <f>'Table-2'!W85</f>
        <v/>
      </c>
      <c r="J190" s="85" t="str">
        <f>'Table-2'!X85</f>
        <v/>
      </c>
      <c r="K190" s="85" t="str">
        <f>'Table-2'!Y85</f>
        <v/>
      </c>
      <c r="L190" s="85" t="str">
        <f>'Table-2'!Z85</f>
        <v/>
      </c>
      <c r="M190" s="85" t="str">
        <f>'Table-2'!AA85</f>
        <v/>
      </c>
    </row>
    <row r="191" spans="1:13" x14ac:dyDescent="0.3">
      <c r="A191" s="44" t="str">
        <f>'Table-2'!O86</f>
        <v/>
      </c>
      <c r="B191" s="85" t="str">
        <f>'Table-2'!P86</f>
        <v/>
      </c>
      <c r="C191" s="85" t="str">
        <f>'Table-2'!Q86</f>
        <v/>
      </c>
      <c r="D191" s="85" t="str">
        <f>'Table-2'!R86</f>
        <v/>
      </c>
      <c r="E191" s="85" t="str">
        <f>'Table-2'!S86</f>
        <v/>
      </c>
      <c r="F191" s="85" t="str">
        <f>'Table-2'!T86</f>
        <v/>
      </c>
      <c r="G191" s="85" t="str">
        <f>'Table-2'!U86</f>
        <v/>
      </c>
      <c r="H191" s="85" t="str">
        <f>'Table-2'!V86</f>
        <v/>
      </c>
      <c r="I191" s="85" t="str">
        <f>'Table-2'!W86</f>
        <v/>
      </c>
      <c r="J191" s="85" t="str">
        <f>'Table-2'!X86</f>
        <v/>
      </c>
      <c r="K191" s="85" t="str">
        <f>'Table-2'!Y86</f>
        <v/>
      </c>
      <c r="L191" s="85" t="str">
        <f>'Table-2'!Z86</f>
        <v/>
      </c>
      <c r="M191" s="85" t="str">
        <f>'Table-2'!AA86</f>
        <v/>
      </c>
    </row>
    <row r="192" spans="1:13" x14ac:dyDescent="0.3">
      <c r="A192" s="44" t="str">
        <f>'Table-2'!O87</f>
        <v/>
      </c>
      <c r="B192" s="85" t="str">
        <f>'Table-2'!P87</f>
        <v/>
      </c>
      <c r="C192" s="85" t="str">
        <f>'Table-2'!Q87</f>
        <v/>
      </c>
      <c r="D192" s="85" t="str">
        <f>'Table-2'!R87</f>
        <v/>
      </c>
      <c r="E192" s="85" t="str">
        <f>'Table-2'!S87</f>
        <v/>
      </c>
      <c r="F192" s="85" t="str">
        <f>'Table-2'!T87</f>
        <v/>
      </c>
      <c r="G192" s="85" t="str">
        <f>'Table-2'!U87</f>
        <v/>
      </c>
      <c r="H192" s="85" t="str">
        <f>'Table-2'!V87</f>
        <v/>
      </c>
      <c r="I192" s="85" t="str">
        <f>'Table-2'!W87</f>
        <v/>
      </c>
      <c r="J192" s="85" t="str">
        <f>'Table-2'!X87</f>
        <v/>
      </c>
      <c r="K192" s="85" t="str">
        <f>'Table-2'!Y87</f>
        <v/>
      </c>
      <c r="L192" s="85" t="str">
        <f>'Table-2'!Z87</f>
        <v/>
      </c>
      <c r="M192" s="85" t="str">
        <f>'Table-2'!AA87</f>
        <v/>
      </c>
    </row>
    <row r="193" spans="1:13" x14ac:dyDescent="0.3">
      <c r="A193" s="44" t="str">
        <f>'Table-2'!O88</f>
        <v/>
      </c>
      <c r="B193" s="85" t="str">
        <f>'Table-2'!P88</f>
        <v/>
      </c>
      <c r="C193" s="85" t="str">
        <f>'Table-2'!Q88</f>
        <v/>
      </c>
      <c r="D193" s="85" t="str">
        <f>'Table-2'!R88</f>
        <v/>
      </c>
      <c r="E193" s="85" t="str">
        <f>'Table-2'!S88</f>
        <v/>
      </c>
      <c r="F193" s="85" t="str">
        <f>'Table-2'!T88</f>
        <v/>
      </c>
      <c r="G193" s="85" t="str">
        <f>'Table-2'!U88</f>
        <v/>
      </c>
      <c r="H193" s="85" t="str">
        <f>'Table-2'!V88</f>
        <v/>
      </c>
      <c r="I193" s="85" t="str">
        <f>'Table-2'!W88</f>
        <v/>
      </c>
      <c r="J193" s="85" t="str">
        <f>'Table-2'!X88</f>
        <v/>
      </c>
      <c r="K193" s="85" t="str">
        <f>'Table-2'!Y88</f>
        <v/>
      </c>
      <c r="L193" s="85" t="str">
        <f>'Table-2'!Z88</f>
        <v/>
      </c>
      <c r="M193" s="85" t="str">
        <f>'Table-2'!AA88</f>
        <v/>
      </c>
    </row>
    <row r="194" spans="1:13" x14ac:dyDescent="0.3">
      <c r="A194" s="44" t="str">
        <f>'Table-2'!O89</f>
        <v/>
      </c>
      <c r="B194" s="85" t="str">
        <f>'Table-2'!P89</f>
        <v/>
      </c>
      <c r="C194" s="85" t="str">
        <f>'Table-2'!Q89</f>
        <v/>
      </c>
      <c r="D194" s="85" t="str">
        <f>'Table-2'!R89</f>
        <v/>
      </c>
      <c r="E194" s="85" t="str">
        <f>'Table-2'!S89</f>
        <v/>
      </c>
      <c r="F194" s="85" t="str">
        <f>'Table-2'!T89</f>
        <v/>
      </c>
      <c r="G194" s="85" t="str">
        <f>'Table-2'!U89</f>
        <v/>
      </c>
      <c r="H194" s="85" t="str">
        <f>'Table-2'!V89</f>
        <v/>
      </c>
      <c r="I194" s="85" t="str">
        <f>'Table-2'!W89</f>
        <v/>
      </c>
      <c r="J194" s="85" t="str">
        <f>'Table-2'!X89</f>
        <v/>
      </c>
      <c r="K194" s="85" t="str">
        <f>'Table-2'!Y89</f>
        <v/>
      </c>
      <c r="L194" s="85" t="str">
        <f>'Table-2'!Z89</f>
        <v/>
      </c>
      <c r="M194" s="85" t="str">
        <f>'Table-2'!AA89</f>
        <v/>
      </c>
    </row>
    <row r="195" spans="1:13" x14ac:dyDescent="0.3">
      <c r="A195" s="44" t="str">
        <f>'Table-2'!O90</f>
        <v/>
      </c>
      <c r="B195" s="85" t="str">
        <f>'Table-2'!P90</f>
        <v/>
      </c>
      <c r="C195" s="85" t="str">
        <f>'Table-2'!Q90</f>
        <v/>
      </c>
      <c r="D195" s="85" t="str">
        <f>'Table-2'!R90</f>
        <v/>
      </c>
      <c r="E195" s="85" t="str">
        <f>'Table-2'!S90</f>
        <v/>
      </c>
      <c r="F195" s="85" t="str">
        <f>'Table-2'!T90</f>
        <v/>
      </c>
      <c r="G195" s="85" t="str">
        <f>'Table-2'!U90</f>
        <v/>
      </c>
      <c r="H195" s="85" t="str">
        <f>'Table-2'!V90</f>
        <v/>
      </c>
      <c r="I195" s="85" t="str">
        <f>'Table-2'!W90</f>
        <v/>
      </c>
      <c r="J195" s="85" t="str">
        <f>'Table-2'!X90</f>
        <v/>
      </c>
      <c r="K195" s="85" t="str">
        <f>'Table-2'!Y90</f>
        <v/>
      </c>
      <c r="L195" s="85" t="str">
        <f>'Table-2'!Z90</f>
        <v/>
      </c>
      <c r="M195" s="85" t="str">
        <f>'Table-2'!AA90</f>
        <v/>
      </c>
    </row>
    <row r="196" spans="1:13" x14ac:dyDescent="0.3">
      <c r="A196" s="44" t="str">
        <f>'Table-2'!O91</f>
        <v/>
      </c>
      <c r="B196" s="85" t="str">
        <f>'Table-2'!P91</f>
        <v/>
      </c>
      <c r="C196" s="85" t="str">
        <f>'Table-2'!Q91</f>
        <v/>
      </c>
      <c r="D196" s="85" t="str">
        <f>'Table-2'!R91</f>
        <v/>
      </c>
      <c r="E196" s="85" t="str">
        <f>'Table-2'!S91</f>
        <v/>
      </c>
      <c r="F196" s="85" t="str">
        <f>'Table-2'!T91</f>
        <v/>
      </c>
      <c r="G196" s="85" t="str">
        <f>'Table-2'!U91</f>
        <v/>
      </c>
      <c r="H196" s="85" t="str">
        <f>'Table-2'!V91</f>
        <v/>
      </c>
      <c r="I196" s="85" t="str">
        <f>'Table-2'!W91</f>
        <v/>
      </c>
      <c r="J196" s="85" t="str">
        <f>'Table-2'!X91</f>
        <v/>
      </c>
      <c r="K196" s="85" t="str">
        <f>'Table-2'!Y91</f>
        <v/>
      </c>
      <c r="L196" s="85" t="str">
        <f>'Table-2'!Z91</f>
        <v/>
      </c>
      <c r="M196" s="85" t="str">
        <f>'Table-2'!AA91</f>
        <v/>
      </c>
    </row>
    <row r="197" spans="1:13" x14ac:dyDescent="0.3">
      <c r="A197" s="44" t="str">
        <f>'Table-2'!O92</f>
        <v/>
      </c>
      <c r="B197" s="85" t="str">
        <f>'Table-2'!P92</f>
        <v/>
      </c>
      <c r="C197" s="85" t="str">
        <f>'Table-2'!Q92</f>
        <v/>
      </c>
      <c r="D197" s="85" t="str">
        <f>'Table-2'!R92</f>
        <v/>
      </c>
      <c r="E197" s="85" t="str">
        <f>'Table-2'!S92</f>
        <v/>
      </c>
      <c r="F197" s="85" t="str">
        <f>'Table-2'!T92</f>
        <v/>
      </c>
      <c r="G197" s="85" t="str">
        <f>'Table-2'!U92</f>
        <v/>
      </c>
      <c r="H197" s="85" t="str">
        <f>'Table-2'!V92</f>
        <v/>
      </c>
      <c r="I197" s="85" t="str">
        <f>'Table-2'!W92</f>
        <v/>
      </c>
      <c r="J197" s="85" t="str">
        <f>'Table-2'!X92</f>
        <v/>
      </c>
      <c r="K197" s="85" t="str">
        <f>'Table-2'!Y92</f>
        <v/>
      </c>
      <c r="L197" s="85" t="str">
        <f>'Table-2'!Z92</f>
        <v/>
      </c>
      <c r="M197" s="85" t="str">
        <f>'Table-2'!AA92</f>
        <v/>
      </c>
    </row>
    <row r="198" spans="1:13" x14ac:dyDescent="0.3">
      <c r="A198" s="44" t="str">
        <f>'Table-2'!O93</f>
        <v/>
      </c>
      <c r="B198" s="85" t="str">
        <f>'Table-2'!P93</f>
        <v/>
      </c>
      <c r="C198" s="85" t="str">
        <f>'Table-2'!Q93</f>
        <v/>
      </c>
      <c r="D198" s="85" t="str">
        <f>'Table-2'!R93</f>
        <v/>
      </c>
      <c r="E198" s="85" t="str">
        <f>'Table-2'!S93</f>
        <v/>
      </c>
      <c r="F198" s="85" t="str">
        <f>'Table-2'!T93</f>
        <v/>
      </c>
      <c r="G198" s="85" t="str">
        <f>'Table-2'!U93</f>
        <v/>
      </c>
      <c r="H198" s="85" t="str">
        <f>'Table-2'!V93</f>
        <v/>
      </c>
      <c r="I198" s="85" t="str">
        <f>'Table-2'!W93</f>
        <v/>
      </c>
      <c r="J198" s="85" t="str">
        <f>'Table-2'!X93</f>
        <v/>
      </c>
      <c r="K198" s="85" t="str">
        <f>'Table-2'!Y93</f>
        <v/>
      </c>
      <c r="L198" s="85" t="str">
        <f>'Table-2'!Z93</f>
        <v/>
      </c>
      <c r="M198" s="85" t="str">
        <f>'Table-2'!AA93</f>
        <v/>
      </c>
    </row>
    <row r="199" spans="1:13" x14ac:dyDescent="0.3">
      <c r="A199" s="44" t="str">
        <f>'Table-2'!O94</f>
        <v/>
      </c>
      <c r="B199" s="85" t="str">
        <f>'Table-2'!P94</f>
        <v/>
      </c>
      <c r="C199" s="85" t="str">
        <f>'Table-2'!Q94</f>
        <v/>
      </c>
      <c r="D199" s="85" t="str">
        <f>'Table-2'!R94</f>
        <v/>
      </c>
      <c r="E199" s="85" t="str">
        <f>'Table-2'!S94</f>
        <v/>
      </c>
      <c r="F199" s="85" t="str">
        <f>'Table-2'!T94</f>
        <v/>
      </c>
      <c r="G199" s="85" t="str">
        <f>'Table-2'!U94</f>
        <v/>
      </c>
      <c r="H199" s="85" t="str">
        <f>'Table-2'!V94</f>
        <v/>
      </c>
      <c r="I199" s="85" t="str">
        <f>'Table-2'!W94</f>
        <v/>
      </c>
      <c r="J199" s="85" t="str">
        <f>'Table-2'!X94</f>
        <v/>
      </c>
      <c r="K199" s="85" t="str">
        <f>'Table-2'!Y94</f>
        <v/>
      </c>
      <c r="L199" s="85" t="str">
        <f>'Table-2'!Z94</f>
        <v/>
      </c>
      <c r="M199" s="85" t="str">
        <f>'Table-2'!AA94</f>
        <v/>
      </c>
    </row>
    <row r="200" spans="1:13" x14ac:dyDescent="0.3">
      <c r="A200" s="44" t="str">
        <f>'Table-2'!O95</f>
        <v/>
      </c>
      <c r="B200" s="85" t="str">
        <f>'Table-2'!P95</f>
        <v/>
      </c>
      <c r="C200" s="85" t="str">
        <f>'Table-2'!Q95</f>
        <v/>
      </c>
      <c r="D200" s="85" t="str">
        <f>'Table-2'!R95</f>
        <v/>
      </c>
      <c r="E200" s="85" t="str">
        <f>'Table-2'!S95</f>
        <v/>
      </c>
      <c r="F200" s="85" t="str">
        <f>'Table-2'!T95</f>
        <v/>
      </c>
      <c r="G200" s="85" t="str">
        <f>'Table-2'!U95</f>
        <v/>
      </c>
      <c r="H200" s="85" t="str">
        <f>'Table-2'!V95</f>
        <v/>
      </c>
      <c r="I200" s="85" t="str">
        <f>'Table-2'!W95</f>
        <v/>
      </c>
      <c r="J200" s="85" t="str">
        <f>'Table-2'!X95</f>
        <v/>
      </c>
      <c r="K200" s="85" t="str">
        <f>'Table-2'!Y95</f>
        <v/>
      </c>
      <c r="L200" s="85" t="str">
        <f>'Table-2'!Z95</f>
        <v/>
      </c>
      <c r="M200" s="85" t="str">
        <f>'Table-2'!AA95</f>
        <v/>
      </c>
    </row>
    <row r="201" spans="1:13" x14ac:dyDescent="0.3">
      <c r="A201" s="44" t="str">
        <f>'Table-2'!O96</f>
        <v/>
      </c>
      <c r="B201" s="85" t="str">
        <f>'Table-2'!P96</f>
        <v/>
      </c>
      <c r="C201" s="85" t="str">
        <f>'Table-2'!Q96</f>
        <v/>
      </c>
      <c r="D201" s="85" t="str">
        <f>'Table-2'!R96</f>
        <v/>
      </c>
      <c r="E201" s="85" t="str">
        <f>'Table-2'!S96</f>
        <v/>
      </c>
      <c r="F201" s="85" t="str">
        <f>'Table-2'!T96</f>
        <v/>
      </c>
      <c r="G201" s="85" t="str">
        <f>'Table-2'!U96</f>
        <v/>
      </c>
      <c r="H201" s="85" t="str">
        <f>'Table-2'!V96</f>
        <v/>
      </c>
      <c r="I201" s="85" t="str">
        <f>'Table-2'!W96</f>
        <v/>
      </c>
      <c r="J201" s="85" t="str">
        <f>'Table-2'!X96</f>
        <v/>
      </c>
      <c r="K201" s="85" t="str">
        <f>'Table-2'!Y96</f>
        <v/>
      </c>
      <c r="L201" s="85" t="str">
        <f>'Table-2'!Z96</f>
        <v/>
      </c>
      <c r="M201" s="85" t="str">
        <f>'Table-2'!AA96</f>
        <v/>
      </c>
    </row>
    <row r="202" spans="1:13" x14ac:dyDescent="0.3">
      <c r="A202" s="44" t="str">
        <f>'Table-2'!O97</f>
        <v/>
      </c>
      <c r="B202" s="85" t="str">
        <f>'Table-2'!P97</f>
        <v/>
      </c>
      <c r="C202" s="85" t="str">
        <f>'Table-2'!Q97</f>
        <v/>
      </c>
      <c r="D202" s="85" t="str">
        <f>'Table-2'!R97</f>
        <v/>
      </c>
      <c r="E202" s="85" t="str">
        <f>'Table-2'!S97</f>
        <v/>
      </c>
      <c r="F202" s="85" t="str">
        <f>'Table-2'!T97</f>
        <v/>
      </c>
      <c r="G202" s="85" t="str">
        <f>'Table-2'!U97</f>
        <v/>
      </c>
      <c r="H202" s="85" t="str">
        <f>'Table-2'!V97</f>
        <v/>
      </c>
      <c r="I202" s="85" t="str">
        <f>'Table-2'!W97</f>
        <v/>
      </c>
      <c r="J202" s="85" t="str">
        <f>'Table-2'!X97</f>
        <v/>
      </c>
      <c r="K202" s="85" t="str">
        <f>'Table-2'!Y97</f>
        <v/>
      </c>
      <c r="L202" s="85" t="str">
        <f>'Table-2'!Z97</f>
        <v/>
      </c>
      <c r="M202" s="85" t="str">
        <f>'Table-2'!AA97</f>
        <v/>
      </c>
    </row>
    <row r="203" spans="1:13" x14ac:dyDescent="0.3">
      <c r="A203" s="44" t="str">
        <f>'Table-2'!O98</f>
        <v/>
      </c>
      <c r="B203" s="85" t="str">
        <f>'Table-2'!P98</f>
        <v/>
      </c>
      <c r="C203" s="85" t="str">
        <f>'Table-2'!Q98</f>
        <v/>
      </c>
      <c r="D203" s="85" t="str">
        <f>'Table-2'!R98</f>
        <v/>
      </c>
      <c r="E203" s="85" t="str">
        <f>'Table-2'!S98</f>
        <v/>
      </c>
      <c r="F203" s="85" t="str">
        <f>'Table-2'!T98</f>
        <v/>
      </c>
      <c r="G203" s="85" t="str">
        <f>'Table-2'!U98</f>
        <v/>
      </c>
      <c r="H203" s="85" t="str">
        <f>'Table-2'!V98</f>
        <v/>
      </c>
      <c r="I203" s="85" t="str">
        <f>'Table-2'!W98</f>
        <v/>
      </c>
      <c r="J203" s="85" t="str">
        <f>'Table-2'!X98</f>
        <v/>
      </c>
      <c r="K203" s="85" t="str">
        <f>'Table-2'!Y98</f>
        <v/>
      </c>
      <c r="L203" s="85" t="str">
        <f>'Table-2'!Z98</f>
        <v/>
      </c>
      <c r="M203" s="85" t="str">
        <f>'Table-2'!AA98</f>
        <v/>
      </c>
    </row>
    <row r="204" spans="1:13" x14ac:dyDescent="0.3">
      <c r="A204" s="44" t="str">
        <f>'Table-2'!O99</f>
        <v/>
      </c>
      <c r="B204" s="85" t="str">
        <f>'Table-2'!P99</f>
        <v/>
      </c>
      <c r="C204" s="85" t="str">
        <f>'Table-2'!Q99</f>
        <v/>
      </c>
      <c r="D204" s="85" t="str">
        <f>'Table-2'!R99</f>
        <v/>
      </c>
      <c r="E204" s="85" t="str">
        <f>'Table-2'!S99</f>
        <v/>
      </c>
      <c r="F204" s="85" t="str">
        <f>'Table-2'!T99</f>
        <v/>
      </c>
      <c r="G204" s="85" t="str">
        <f>'Table-2'!U99</f>
        <v/>
      </c>
      <c r="H204" s="85" t="str">
        <f>'Table-2'!V99</f>
        <v/>
      </c>
      <c r="I204" s="85" t="str">
        <f>'Table-2'!W99</f>
        <v/>
      </c>
      <c r="J204" s="85" t="str">
        <f>'Table-2'!X99</f>
        <v/>
      </c>
      <c r="K204" s="85" t="str">
        <f>'Table-2'!Y99</f>
        <v/>
      </c>
      <c r="L204" s="85" t="str">
        <f>'Table-2'!Z99</f>
        <v/>
      </c>
      <c r="M204" s="85" t="str">
        <f>'Table-2'!AA99</f>
        <v/>
      </c>
    </row>
    <row r="205" spans="1:13" x14ac:dyDescent="0.3">
      <c r="A205" s="44" t="str">
        <f>'Table-2'!O100</f>
        <v/>
      </c>
      <c r="B205" s="85" t="str">
        <f>'Table-2'!P100</f>
        <v/>
      </c>
      <c r="C205" s="85" t="str">
        <f>'Table-2'!Q100</f>
        <v/>
      </c>
      <c r="D205" s="85" t="str">
        <f>'Table-2'!R100</f>
        <v/>
      </c>
      <c r="E205" s="85" t="str">
        <f>'Table-2'!S100</f>
        <v/>
      </c>
      <c r="F205" s="85" t="str">
        <f>'Table-2'!T100</f>
        <v/>
      </c>
      <c r="G205" s="85" t="str">
        <f>'Table-2'!U100</f>
        <v/>
      </c>
      <c r="H205" s="85" t="str">
        <f>'Table-2'!V100</f>
        <v/>
      </c>
      <c r="I205" s="85" t="str">
        <f>'Table-2'!W100</f>
        <v/>
      </c>
      <c r="J205" s="85" t="str">
        <f>'Table-2'!X100</f>
        <v/>
      </c>
      <c r="K205" s="85" t="str">
        <f>'Table-2'!Y100</f>
        <v/>
      </c>
      <c r="L205" s="85" t="str">
        <f>'Table-2'!Z100</f>
        <v/>
      </c>
      <c r="M205" s="85" t="str">
        <f>'Table-2'!AA100</f>
        <v/>
      </c>
    </row>
    <row r="206" spans="1:13" x14ac:dyDescent="0.3">
      <c r="A206" s="4" t="str">
        <f>'Table-2'!O101</f>
        <v>STATE:</v>
      </c>
      <c r="B206" s="83">
        <f>'Table-2'!P101</f>
        <v>9</v>
      </c>
      <c r="C206" s="83">
        <f>'Table-2'!Q101</f>
        <v>0</v>
      </c>
      <c r="D206" s="83">
        <f>'Table-2'!R101</f>
        <v>0</v>
      </c>
      <c r="E206" s="83">
        <f>'Table-2'!S101</f>
        <v>0</v>
      </c>
      <c r="F206" s="83">
        <f>'Table-2'!T101</f>
        <v>0</v>
      </c>
      <c r="G206" s="83">
        <f>'Table-2'!U101</f>
        <v>9</v>
      </c>
      <c r="H206" s="83">
        <f>'Table-2'!V101</f>
        <v>0</v>
      </c>
      <c r="I206" s="83">
        <f>'Table-2'!W101</f>
        <v>0</v>
      </c>
      <c r="J206" s="83">
        <f>'Table-2'!X101</f>
        <v>9</v>
      </c>
      <c r="K206" s="83">
        <f>'Table-2'!Y101</f>
        <v>0</v>
      </c>
      <c r="L206" s="83">
        <f>'Table-2'!Z101</f>
        <v>9</v>
      </c>
      <c r="M206" s="83">
        <f>'Table-2'!AA101</f>
        <v>0</v>
      </c>
    </row>
    <row r="207" spans="1:13" x14ac:dyDescent="0.3">
      <c r="A207" s="118" t="s">
        <v>68</v>
      </c>
      <c r="B207" s="118"/>
      <c r="C207" s="86">
        <f>'Table-2'!Q102</f>
        <v>0</v>
      </c>
      <c r="D207" s="86">
        <f>'Table-2'!R102</f>
        <v>0</v>
      </c>
      <c r="E207" s="86">
        <f>'Table-2'!S102</f>
        <v>0</v>
      </c>
      <c r="F207" s="86">
        <f>'Table-2'!T102</f>
        <v>0</v>
      </c>
      <c r="G207" s="86">
        <f>'Table-2'!U102</f>
        <v>100</v>
      </c>
      <c r="H207" s="86">
        <f>'Table-2'!V102</f>
        <v>0</v>
      </c>
      <c r="I207" s="86">
        <f>'Table-2'!W102</f>
        <v>0</v>
      </c>
      <c r="J207" s="86">
        <f>'Table-2'!X102</f>
        <v>100</v>
      </c>
      <c r="K207" s="86">
        <f>'Table-2'!Y102</f>
        <v>0</v>
      </c>
      <c r="L207" s="86">
        <f>'Table-2'!Z102</f>
        <v>100</v>
      </c>
      <c r="M207" s="86">
        <f>'Table-2'!AA102</f>
        <v>0</v>
      </c>
    </row>
    <row r="208" spans="1:13" x14ac:dyDescent="0.3">
      <c r="A208" s="116" t="s">
        <v>50</v>
      </c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</row>
    <row r="209" spans="1:13" x14ac:dyDescent="0.3">
      <c r="A209" s="117" t="s">
        <v>67</v>
      </c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</row>
    <row r="210" spans="1:13" x14ac:dyDescent="0.3">
      <c r="A210" s="101" t="s">
        <v>49</v>
      </c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</row>
    <row r="211" spans="1:13" s="43" customFormat="1" ht="2.25" customHeight="1" x14ac:dyDescent="0.3">
      <c r="A211" s="90"/>
    </row>
  </sheetData>
  <mergeCells count="36">
    <mergeCell ref="A210:M210"/>
    <mergeCell ref="A109:A111"/>
    <mergeCell ref="H110:H111"/>
    <mergeCell ref="I110:I111"/>
    <mergeCell ref="J110:L110"/>
    <mergeCell ref="M110:M111"/>
    <mergeCell ref="H109:I109"/>
    <mergeCell ref="A208:M208"/>
    <mergeCell ref="A209:M209"/>
    <mergeCell ref="A207:B207"/>
    <mergeCell ref="B109:B111"/>
    <mergeCell ref="C109:G110"/>
    <mergeCell ref="J109:M109"/>
    <mergeCell ref="B108:D108"/>
    <mergeCell ref="F108:G108"/>
    <mergeCell ref="L108:M108"/>
    <mergeCell ref="A103:M103"/>
    <mergeCell ref="A104:M104"/>
    <mergeCell ref="I108:J108"/>
    <mergeCell ref="A105:M105"/>
    <mergeCell ref="A2:M2"/>
    <mergeCell ref="A107:M107"/>
    <mergeCell ref="B3:D3"/>
    <mergeCell ref="F3:G3"/>
    <mergeCell ref="I3:J3"/>
    <mergeCell ref="L3:M3"/>
    <mergeCell ref="A4:A6"/>
    <mergeCell ref="B4:B6"/>
    <mergeCell ref="C4:G5"/>
    <mergeCell ref="H4:I4"/>
    <mergeCell ref="J4:M4"/>
    <mergeCell ref="A102:B102"/>
    <mergeCell ref="H5:H6"/>
    <mergeCell ref="I5:I6"/>
    <mergeCell ref="J5:L5"/>
    <mergeCell ref="M5:M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108"/>
  <sheetViews>
    <sheetView topLeftCell="N1" workbookViewId="0">
      <selection sqref="A1:M1048576"/>
    </sheetView>
  </sheetViews>
  <sheetFormatPr defaultRowHeight="14.4" x14ac:dyDescent="0.3"/>
  <cols>
    <col min="1" max="1" width="10.6640625" style="46" hidden="1" customWidth="1"/>
    <col min="2" max="2" width="16.6640625" hidden="1" customWidth="1"/>
    <col min="3" max="4" width="20.6640625" hidden="1" customWidth="1"/>
    <col min="5" max="5" width="18.6640625" hidden="1" customWidth="1"/>
    <col min="6" max="6" width="1.109375" style="43" hidden="1" customWidth="1"/>
    <col min="7" max="7" width="10.6640625" hidden="1" customWidth="1"/>
    <col min="8" max="8" width="16.6640625" hidden="1" customWidth="1"/>
    <col min="9" max="10" width="20.6640625" hidden="1" customWidth="1"/>
    <col min="11" max="11" width="18.6640625" hidden="1" customWidth="1"/>
    <col min="12" max="12" width="1.109375" style="43" hidden="1" customWidth="1"/>
    <col min="13" max="13" width="9.109375" hidden="1" customWidth="1"/>
    <col min="14" max="16" width="9.109375" customWidth="1"/>
  </cols>
  <sheetData>
    <row r="2" spans="1:11" x14ac:dyDescent="0.3">
      <c r="A2" s="119" t="s">
        <v>143</v>
      </c>
      <c r="B2" s="119"/>
      <c r="C2" s="119"/>
      <c r="D2" s="119"/>
      <c r="E2" s="119"/>
      <c r="G2" s="119" t="s">
        <v>143</v>
      </c>
      <c r="H2" s="119"/>
      <c r="I2" s="119"/>
      <c r="J2" s="119"/>
      <c r="K2" s="119"/>
    </row>
    <row r="3" spans="1:11" x14ac:dyDescent="0.3">
      <c r="A3" s="120" t="str">
        <f>"STATE:"&amp;Crops!$A$2&amp;"("&amp;Crops!$B$2&amp;")"</f>
        <v>STATE:PUDUCHERRY(34)</v>
      </c>
      <c r="B3" s="120"/>
      <c r="C3" s="56" t="str">
        <f>"YEAR:"&amp;Crops!$B$3</f>
        <v>YEAR:2024-25</v>
      </c>
      <c r="D3" s="56" t="str">
        <f>"SEASON:"&amp;Crops!$A$5&amp;"("&amp;Crops!$B$5&amp;")"</f>
        <v>SEASON:RABI I(4)</v>
      </c>
      <c r="E3" s="56" t="str">
        <f>"SAMPLE:CENTRAL"&amp;"("&amp;1&amp;")"</f>
        <v>SAMPLE:CENTRAL(1)</v>
      </c>
      <c r="F3" s="58"/>
      <c r="G3" s="120" t="str">
        <f>"STATE:"&amp;Crops!$A$2&amp;"("&amp;Crops!$B$2&amp;")"</f>
        <v>STATE:PUDUCHERRY(34)</v>
      </c>
      <c r="H3" s="120"/>
      <c r="I3" s="56" t="str">
        <f>"YEAR:"&amp;Crops!$B$3</f>
        <v>YEAR:2024-25</v>
      </c>
      <c r="J3" s="56" t="str">
        <f>"SEASON:"&amp;Crops!$A$5&amp;"("&amp;Crops!$B$5&amp;")"</f>
        <v>SEASON:RABI I(4)</v>
      </c>
      <c r="K3" s="56" t="str">
        <f>"SAMPLE:STATE"&amp;"("&amp;2&amp;")"</f>
        <v>SAMPLE:STATE(2)</v>
      </c>
    </row>
    <row r="4" spans="1:11" ht="30" customHeight="1" x14ac:dyDescent="0.3">
      <c r="A4" s="121" t="s">
        <v>69</v>
      </c>
      <c r="B4" s="106" t="s">
        <v>85</v>
      </c>
      <c r="C4" s="106"/>
      <c r="D4" s="106" t="s">
        <v>86</v>
      </c>
      <c r="E4" s="106"/>
      <c r="G4" s="121" t="s">
        <v>69</v>
      </c>
      <c r="H4" s="106" t="s">
        <v>85</v>
      </c>
      <c r="I4" s="106"/>
      <c r="J4" s="106" t="s">
        <v>86</v>
      </c>
      <c r="K4" s="106"/>
    </row>
    <row r="5" spans="1:11" ht="15" customHeight="1" x14ac:dyDescent="0.3">
      <c r="A5" s="122"/>
      <c r="B5" s="124" t="s">
        <v>23</v>
      </c>
      <c r="C5" s="125" t="s">
        <v>7</v>
      </c>
      <c r="D5" s="125" t="s">
        <v>87</v>
      </c>
      <c r="E5" s="124" t="s">
        <v>88</v>
      </c>
      <c r="G5" s="122"/>
      <c r="H5" s="124" t="s">
        <v>23</v>
      </c>
      <c r="I5" s="125" t="s">
        <v>7</v>
      </c>
      <c r="J5" s="125" t="s">
        <v>87</v>
      </c>
      <c r="K5" s="124" t="s">
        <v>88</v>
      </c>
    </row>
    <row r="6" spans="1:11" ht="15" customHeight="1" x14ac:dyDescent="0.3">
      <c r="A6" s="123"/>
      <c r="B6" s="103"/>
      <c r="C6" s="105"/>
      <c r="D6" s="105"/>
      <c r="E6" s="103"/>
      <c r="G6" s="123"/>
      <c r="H6" s="103"/>
      <c r="I6" s="105"/>
      <c r="J6" s="105"/>
      <c r="K6" s="103"/>
    </row>
    <row r="7" spans="1:11" x14ac:dyDescent="0.3">
      <c r="A7" s="7">
        <v>1</v>
      </c>
      <c r="B7" s="30">
        <v>2</v>
      </c>
      <c r="C7" s="30">
        <v>3</v>
      </c>
      <c r="D7" s="30">
        <v>4</v>
      </c>
      <c r="E7" s="30">
        <v>5</v>
      </c>
      <c r="G7" s="7">
        <v>1</v>
      </c>
      <c r="H7" s="30">
        <v>2</v>
      </c>
      <c r="I7" s="30">
        <v>3</v>
      </c>
      <c r="J7" s="30">
        <v>4</v>
      </c>
      <c r="K7" s="30">
        <v>5</v>
      </c>
    </row>
    <row r="8" spans="1:11" x14ac:dyDescent="0.3">
      <c r="A8" s="46" t="str">
        <f>IF(COUNTIFS(Basicdata!$B$2:$B$2500,1,Basicdata!$D$2:$D$2500,Crops!$B$5,Basicdata!$H$2:$H$2500,Crops!$M2,Basicdata!$AI$2:$AI$2500,0)&gt;0,Crops!$M2,"")</f>
        <v/>
      </c>
      <c r="B8" s="45" t="str">
        <f>IF(A8="","",AVERAGEIFS(Basicdata!$L$2:$L$2500,Basicdata!$B$2:$B$2500,1,Basicdata!$D$2:$D$2500,Crops!$B$5,Basicdata!$H$2:$H$2500,Crops!$M2,Basicdata!$AI$2:$AI$2500,0))</f>
        <v/>
      </c>
      <c r="C8" s="45" t="str">
        <f>IF(A8="","",AVERAGEIFS(Basicdata!$M$2:$M$2500,Basicdata!$B$2:$B$2500,1,Basicdata!$D$2:$D$2500,Crops!$B$5,Basicdata!$H$2:$H$2500,Crops!$M2,Basicdata!$AI$2:$AI$2500,0))</f>
        <v/>
      </c>
      <c r="D8" s="1" t="str">
        <f>IF(A8="","",AVERAGEIFS(Basicdata!$AA$2:$AA$2500,Basicdata!$B$2:$B$2500,1,Basicdata!$D$2:$D$2500,Crops!$B$5,Basicdata!$H$2:$H$2500,Crops!$M2,Basicdata!$AI$2:$AI$2500,0))</f>
        <v/>
      </c>
      <c r="E8" s="45" t="str">
        <f>IF(A8="","",AVERAGEIFS(Basicdata!$AB$2:$AB$2500,Basicdata!$B$2:$B$2500,1,Basicdata!$D$2:$D$2500,Crops!$B$5,Basicdata!$H$2:$H$2500,Crops!$M2,Basicdata!$AI$2:$AI$2500,0))</f>
        <v/>
      </c>
      <c r="G8" s="46" t="str">
        <f>IF(COUNTIFS(Basicdata!$B$2:$B$2500,2,Basicdata!$D$2:$D$2500,Crops!$B$5,Basicdata!$H$2:$H$2500,Crops!$M2,Basicdata!$AI$2:$AI$2500,0)&gt;0,Crops!$M2,"")</f>
        <v/>
      </c>
      <c r="H8" s="45" t="str">
        <f>IF(G8="","",AVERAGEIFS(Basicdata!$L$2:$L$2500,Basicdata!$B$2:$B$2500,2,Basicdata!$D$2:$D$2500,Crops!$B$5,Basicdata!$H$2:$H$2500,Crops!$M2,Basicdata!$AI$2:$AI$2500,0))</f>
        <v/>
      </c>
      <c r="I8" s="45" t="str">
        <f>IF(G8="","",AVERAGEIFS(Basicdata!$M$2:$M$2500,Basicdata!$B$2:$B$2500,2,Basicdata!$D$2:$D$2500,Crops!$B$5,Basicdata!$H$2:$H$2500,Crops!$M2,Basicdata!$AI$2:$AI$2500,0))</f>
        <v/>
      </c>
      <c r="J8" s="1" t="str">
        <f>IF(G8="","",AVERAGEIFS(Basicdata!$AA$2:$AA$2500,Basicdata!$B$2:$B$2500,2,Basicdata!$D$2:$D$2500,Crops!$B$5,Basicdata!$H$2:$H$2500,Crops!$M2,Basicdata!$AI$2:$AI$2500,0))</f>
        <v/>
      </c>
      <c r="K8" s="45" t="str">
        <f>IF(G8="","",AVERAGEIFS(Basicdata!$AB$2:$AB$2500,Basicdata!$B$2:$B$2500,2,Basicdata!$D$2:$D$2500,Crops!$B$5,Basicdata!$H$2:$H$2500,Crops!$M2,Basicdata!$AI$2:$AI$2500,0))</f>
        <v/>
      </c>
    </row>
    <row r="9" spans="1:11" x14ac:dyDescent="0.3">
      <c r="A9" s="46">
        <f>IF(COUNTIFS(Basicdata!$B$2:$B$2500,1,Basicdata!$D$2:$D$2500,Crops!$B$5,Basicdata!$H$2:$H$2500,Crops!$M3,Basicdata!$AI$2:$AI$2500,0)&gt;0,Crops!$M3,"")</f>
        <v>2</v>
      </c>
      <c r="B9" s="45">
        <f>IF(A9="","",AVERAGEIFS(Basicdata!$L$2:$L$2500,Basicdata!$B$2:$B$2500,1,Basicdata!$D$2:$D$2500,Crops!$B$5,Basicdata!$H$2:$H$2500,Crops!$M3,Basicdata!$AI$2:$AI$2500,0))</f>
        <v>10</v>
      </c>
      <c r="C9" s="45">
        <f>IF(A9="","",AVERAGEIFS(Basicdata!$M$2:$M$2500,Basicdata!$B$2:$B$2500,1,Basicdata!$D$2:$D$2500,Crops!$B$5,Basicdata!$H$2:$H$2500,Crops!$M3,Basicdata!$AI$2:$AI$2500,0))</f>
        <v>2</v>
      </c>
      <c r="D9" s="1">
        <f>IF(A9="","",AVERAGEIFS(Basicdata!$AA$2:$AA$2500,Basicdata!$B$2:$B$2500,1,Basicdata!$D$2:$D$2500,Crops!$B$5,Basicdata!$H$2:$H$2500,Crops!$M3,Basicdata!$AI$2:$AI$2500,0))</f>
        <v>1117.6666666666667</v>
      </c>
      <c r="E9" s="45">
        <f>IF(A9="","",AVERAGEIFS(Basicdata!$AB$2:$AB$2500,Basicdata!$B$2:$B$2500,1,Basicdata!$D$2:$D$2500,Crops!$B$5,Basicdata!$H$2:$H$2500,Crops!$M3,Basicdata!$AI$2:$AI$2500,0))</f>
        <v>346.90166666666664</v>
      </c>
      <c r="G9" s="46">
        <f>IF(COUNTIFS(Basicdata!$B$2:$B$2500,2,Basicdata!$D$2:$D$2500,Crops!$B$5,Basicdata!$H$2:$H$2500,Crops!$M3,Basicdata!$AI$2:$AI$2500,0)&gt;0,Crops!$M3,"")</f>
        <v>2</v>
      </c>
      <c r="H9" s="45">
        <f>IF(G9="","",AVERAGEIFS(Basicdata!$L$2:$L$2500,Basicdata!$B$2:$B$2500,2,Basicdata!$D$2:$D$2500,Crops!$B$5,Basicdata!$H$2:$H$2500,Crops!$M3,Basicdata!$AI$2:$AI$2500,0))</f>
        <v>9.5</v>
      </c>
      <c r="I9" s="45">
        <f>IF(G9="","",AVERAGEIFS(Basicdata!$M$2:$M$2500,Basicdata!$B$2:$B$2500,2,Basicdata!$D$2:$D$2500,Crops!$B$5,Basicdata!$H$2:$H$2500,Crops!$M3,Basicdata!$AI$2:$AI$2500,0))</f>
        <v>1.8333333333333333</v>
      </c>
      <c r="J9" s="1">
        <f>IF(G9="","",AVERAGEIFS(Basicdata!$AA$2:$AA$2500,Basicdata!$B$2:$B$2500,2,Basicdata!$D$2:$D$2500,Crops!$B$5,Basicdata!$H$2:$H$2500,Crops!$M3,Basicdata!$AI$2:$AI$2500,0))</f>
        <v>1078.5</v>
      </c>
      <c r="K9" s="45">
        <f>IF(G9="","",AVERAGEIFS(Basicdata!$AB$2:$AB$2500,Basicdata!$B$2:$B$2500,2,Basicdata!$D$2:$D$2500,Crops!$B$5,Basicdata!$H$2:$H$2500,Crops!$M3,Basicdata!$AI$2:$AI$2500,0))</f>
        <v>345.05500000000001</v>
      </c>
    </row>
    <row r="10" spans="1:11" x14ac:dyDescent="0.3">
      <c r="A10" s="46" t="str">
        <f>IF(COUNTIFS(Basicdata!$B$2:$B$2500,1,Basicdata!$D$2:$D$2500,Crops!$B$5,Basicdata!$H$2:$H$2500,Crops!$M4,Basicdata!$AI$2:$AI$2500,0)&gt;0,Crops!$M4,"")</f>
        <v/>
      </c>
      <c r="B10" s="45" t="str">
        <f>IF(A10="","",AVERAGEIFS(Basicdata!$L$2:$L$2500,Basicdata!$B$2:$B$2500,1,Basicdata!$D$2:$D$2500,Crops!$B$5,Basicdata!$H$2:$H$2500,Crops!$M4,Basicdata!$AI$2:$AI$2500,0))</f>
        <v/>
      </c>
      <c r="C10" s="45" t="str">
        <f>IF(A10="","",AVERAGEIFS(Basicdata!$M$2:$M$2500,Basicdata!$B$2:$B$2500,1,Basicdata!$D$2:$D$2500,Crops!$B$5,Basicdata!$H$2:$H$2500,Crops!$M4,Basicdata!$AI$2:$AI$2500,0))</f>
        <v/>
      </c>
      <c r="D10" s="1" t="str">
        <f>IF(A10="","",AVERAGEIFS(Basicdata!$AA$2:$AA$2500,Basicdata!$B$2:$B$2500,1,Basicdata!$D$2:$D$2500,Crops!$B$5,Basicdata!$H$2:$H$2500,Crops!$M4,Basicdata!$AI$2:$AI$2500,0))</f>
        <v/>
      </c>
      <c r="E10" s="45" t="str">
        <f>IF(A10="","",AVERAGEIFS(Basicdata!$AB$2:$AB$2500,Basicdata!$B$2:$B$2500,1,Basicdata!$D$2:$D$2500,Crops!$B$5,Basicdata!$H$2:$H$2500,Crops!$M4,Basicdata!$AI$2:$AI$2500,0))</f>
        <v/>
      </c>
      <c r="G10" s="46" t="str">
        <f>IF(COUNTIFS(Basicdata!$B$2:$B$2500,2,Basicdata!$D$2:$D$2500,Crops!$B$5,Basicdata!$H$2:$H$2500,Crops!$M4,Basicdata!$AI$2:$AI$2500,0)&gt;0,Crops!$M4,"")</f>
        <v/>
      </c>
      <c r="H10" s="45" t="str">
        <f>IF(G10="","",AVERAGEIFS(Basicdata!$L$2:$L$2500,Basicdata!$B$2:$B$2500,2,Basicdata!$D$2:$D$2500,Crops!$B$5,Basicdata!$H$2:$H$2500,Crops!$M4,Basicdata!$AI$2:$AI$2500,0))</f>
        <v/>
      </c>
      <c r="I10" s="45" t="str">
        <f>IF(G10="","",AVERAGEIFS(Basicdata!$M$2:$M$2500,Basicdata!$B$2:$B$2500,2,Basicdata!$D$2:$D$2500,Crops!$B$5,Basicdata!$H$2:$H$2500,Crops!$M4,Basicdata!$AI$2:$AI$2500,0))</f>
        <v/>
      </c>
      <c r="J10" s="1" t="str">
        <f>IF(G10="","",AVERAGEIFS(Basicdata!$AA$2:$AA$2500,Basicdata!$B$2:$B$2500,2,Basicdata!$D$2:$D$2500,Crops!$B$5,Basicdata!$H$2:$H$2500,Crops!$M4,Basicdata!$AI$2:$AI$2500,0))</f>
        <v/>
      </c>
      <c r="K10" s="45" t="str">
        <f>IF(G10="","",AVERAGEIFS(Basicdata!$AB$2:$AB$2500,Basicdata!$B$2:$B$2500,2,Basicdata!$D$2:$D$2500,Crops!$B$5,Basicdata!$H$2:$H$2500,Crops!$M4,Basicdata!$AI$2:$AI$2500,0))</f>
        <v/>
      </c>
    </row>
    <row r="11" spans="1:11" x14ac:dyDescent="0.3">
      <c r="A11" s="46">
        <f>IF(COUNTIFS(Basicdata!$B$2:$B$2500,1,Basicdata!$D$2:$D$2500,Crops!$B$5,Basicdata!$H$2:$H$2500,Crops!$M5,Basicdata!$AI$2:$AI$2500,0)&gt;0,Crops!$M5,"")</f>
        <v>4</v>
      </c>
      <c r="B11" s="45">
        <f>IF(A11="","",AVERAGEIFS(Basicdata!$L$2:$L$2500,Basicdata!$B$2:$B$2500,1,Basicdata!$D$2:$D$2500,Crops!$B$5,Basicdata!$H$2:$H$2500,Crops!$M5,Basicdata!$AI$2:$AI$2500,0))</f>
        <v>11</v>
      </c>
      <c r="C11" s="45">
        <f>IF(A11="","",AVERAGEIFS(Basicdata!$M$2:$M$2500,Basicdata!$B$2:$B$2500,1,Basicdata!$D$2:$D$2500,Crops!$B$5,Basicdata!$H$2:$H$2500,Crops!$M5,Basicdata!$AI$2:$AI$2500,0))</f>
        <v>2</v>
      </c>
      <c r="D11" s="1">
        <f>IF(A11="","",AVERAGEIFS(Basicdata!$AA$2:$AA$2500,Basicdata!$B$2:$B$2500,1,Basicdata!$D$2:$D$2500,Crops!$B$5,Basicdata!$H$2:$H$2500,Crops!$M5,Basicdata!$AI$2:$AI$2500,0))</f>
        <v>1433.6666666666667</v>
      </c>
      <c r="E11" s="45">
        <f>IF(A11="","",AVERAGEIFS(Basicdata!$AB$2:$AB$2500,Basicdata!$B$2:$B$2500,1,Basicdata!$D$2:$D$2500,Crops!$B$5,Basicdata!$H$2:$H$2500,Crops!$M5,Basicdata!$AI$2:$AI$2500,0))</f>
        <v>533.93333333333339</v>
      </c>
      <c r="G11" s="46">
        <f>IF(COUNTIFS(Basicdata!$B$2:$B$2500,2,Basicdata!$D$2:$D$2500,Crops!$B$5,Basicdata!$H$2:$H$2500,Crops!$M5,Basicdata!$AI$2:$AI$2500,0)&gt;0,Crops!$M5,"")</f>
        <v>4</v>
      </c>
      <c r="H11" s="45">
        <f>IF(G11="","",AVERAGEIFS(Basicdata!$L$2:$L$2500,Basicdata!$B$2:$B$2500,2,Basicdata!$D$2:$D$2500,Crops!$B$5,Basicdata!$H$2:$H$2500,Crops!$M5,Basicdata!$AI$2:$AI$2500,0))</f>
        <v>12.333333333333334</v>
      </c>
      <c r="I11" s="45">
        <f>IF(G11="","",AVERAGEIFS(Basicdata!$M$2:$M$2500,Basicdata!$B$2:$B$2500,2,Basicdata!$D$2:$D$2500,Crops!$B$5,Basicdata!$H$2:$H$2500,Crops!$M5,Basicdata!$AI$2:$AI$2500,0))</f>
        <v>2</v>
      </c>
      <c r="J11" s="1">
        <f>IF(G11="","",AVERAGEIFS(Basicdata!$AA$2:$AA$2500,Basicdata!$B$2:$B$2500,2,Basicdata!$D$2:$D$2500,Crops!$B$5,Basicdata!$H$2:$H$2500,Crops!$M5,Basicdata!$AI$2:$AI$2500,0))</f>
        <v>1451.3333333333333</v>
      </c>
      <c r="K11" s="45">
        <f>IF(G11="","",AVERAGEIFS(Basicdata!$AB$2:$AB$2500,Basicdata!$B$2:$B$2500,2,Basicdata!$D$2:$D$2500,Crops!$B$5,Basicdata!$H$2:$H$2500,Crops!$M5,Basicdata!$AI$2:$AI$2500,0))</f>
        <v>499.77000000000004</v>
      </c>
    </row>
    <row r="12" spans="1:11" x14ac:dyDescent="0.3">
      <c r="A12" s="46" t="str">
        <f>IF(COUNTIFS(Basicdata!$B$2:$B$2500,1,Basicdata!$D$2:$D$2500,Crops!$B$5,Basicdata!$H$2:$H$2500,Crops!$M6,Basicdata!$AI$2:$AI$2500,0)&gt;0,Crops!$M6,"")</f>
        <v/>
      </c>
      <c r="B12" s="45" t="str">
        <f>IF(A12="","",AVERAGEIFS(Basicdata!$L$2:$L$2500,Basicdata!$B$2:$B$2500,1,Basicdata!$D$2:$D$2500,Crops!$B$5,Basicdata!$H$2:$H$2500,Crops!$M6,Basicdata!$AI$2:$AI$2500,0))</f>
        <v/>
      </c>
      <c r="C12" s="45" t="str">
        <f>IF(A12="","",AVERAGEIFS(Basicdata!$M$2:$M$2500,Basicdata!$B$2:$B$2500,1,Basicdata!$D$2:$D$2500,Crops!$B$5,Basicdata!$H$2:$H$2500,Crops!$M6,Basicdata!$AI$2:$AI$2500,0))</f>
        <v/>
      </c>
      <c r="D12" s="1" t="str">
        <f>IF(A12="","",AVERAGEIFS(Basicdata!$AA$2:$AA$2500,Basicdata!$B$2:$B$2500,1,Basicdata!$D$2:$D$2500,Crops!$B$5,Basicdata!$H$2:$H$2500,Crops!$M6,Basicdata!$AI$2:$AI$2500,0))</f>
        <v/>
      </c>
      <c r="E12" s="45" t="str">
        <f>IF(A12="","",AVERAGEIFS(Basicdata!$AB$2:$AB$2500,Basicdata!$B$2:$B$2500,1,Basicdata!$D$2:$D$2500,Crops!$B$5,Basicdata!$H$2:$H$2500,Crops!$M6,Basicdata!$AI$2:$AI$2500,0))</f>
        <v/>
      </c>
      <c r="G12" s="46" t="str">
        <f>IF(COUNTIFS(Basicdata!$B$2:$B$2500,2,Basicdata!$D$2:$D$2500,Crops!$B$5,Basicdata!$H$2:$H$2500,Crops!$M6,Basicdata!$AI$2:$AI$2500,0)&gt;0,Crops!$M6,"")</f>
        <v/>
      </c>
      <c r="H12" s="45" t="str">
        <f>IF(G12="","",AVERAGEIFS(Basicdata!$L$2:$L$2500,Basicdata!$B$2:$B$2500,2,Basicdata!$D$2:$D$2500,Crops!$B$5,Basicdata!$H$2:$H$2500,Crops!$M6,Basicdata!$AI$2:$AI$2500,0))</f>
        <v/>
      </c>
      <c r="I12" s="45" t="str">
        <f>IF(G12="","",AVERAGEIFS(Basicdata!$M$2:$M$2500,Basicdata!$B$2:$B$2500,2,Basicdata!$D$2:$D$2500,Crops!$B$5,Basicdata!$H$2:$H$2500,Crops!$M6,Basicdata!$AI$2:$AI$2500,0))</f>
        <v/>
      </c>
      <c r="J12" s="1" t="str">
        <f>IF(G12="","",AVERAGEIFS(Basicdata!$AA$2:$AA$2500,Basicdata!$B$2:$B$2500,2,Basicdata!$D$2:$D$2500,Crops!$B$5,Basicdata!$H$2:$H$2500,Crops!$M6,Basicdata!$AI$2:$AI$2500,0))</f>
        <v/>
      </c>
      <c r="K12" s="45" t="str">
        <f>IF(G12="","",AVERAGEIFS(Basicdata!$AB$2:$AB$2500,Basicdata!$B$2:$B$2500,2,Basicdata!$D$2:$D$2500,Crops!$B$5,Basicdata!$H$2:$H$2500,Crops!$M6,Basicdata!$AI$2:$AI$2500,0))</f>
        <v/>
      </c>
    </row>
    <row r="13" spans="1:11" x14ac:dyDescent="0.3">
      <c r="A13" s="46" t="str">
        <f>IF(COUNTIFS(Basicdata!$B$2:$B$2500,1,Basicdata!$D$2:$D$2500,Crops!$B$5,Basicdata!$H$2:$H$2500,Crops!$M7,Basicdata!$AI$2:$AI$2500,0)&gt;0,Crops!$M7,"")</f>
        <v/>
      </c>
      <c r="B13" s="45" t="str">
        <f>IF(A13="","",AVERAGEIFS(Basicdata!$L$2:$L$2500,Basicdata!$B$2:$B$2500,1,Basicdata!$D$2:$D$2500,Crops!$B$5,Basicdata!$H$2:$H$2500,Crops!$M7,Basicdata!$AI$2:$AI$2500,0))</f>
        <v/>
      </c>
      <c r="C13" s="45" t="str">
        <f>IF(A13="","",AVERAGEIFS(Basicdata!$M$2:$M$2500,Basicdata!$B$2:$B$2500,1,Basicdata!$D$2:$D$2500,Crops!$B$5,Basicdata!$H$2:$H$2500,Crops!$M7,Basicdata!$AI$2:$AI$2500,0))</f>
        <v/>
      </c>
      <c r="D13" s="1" t="str">
        <f>IF(A13="","",AVERAGEIFS(Basicdata!$AA$2:$AA$2500,Basicdata!$B$2:$B$2500,1,Basicdata!$D$2:$D$2500,Crops!$B$5,Basicdata!$H$2:$H$2500,Crops!$M7,Basicdata!$AI$2:$AI$2500,0))</f>
        <v/>
      </c>
      <c r="E13" s="45" t="str">
        <f>IF(A13="","",AVERAGEIFS(Basicdata!$AB$2:$AB$2500,Basicdata!$B$2:$B$2500,1,Basicdata!$D$2:$D$2500,Crops!$B$5,Basicdata!$H$2:$H$2500,Crops!$M7,Basicdata!$AI$2:$AI$2500,0))</f>
        <v/>
      </c>
      <c r="G13" s="46" t="str">
        <f>IF(COUNTIFS(Basicdata!$B$2:$B$2500,2,Basicdata!$D$2:$D$2500,Crops!$B$5,Basicdata!$H$2:$H$2500,Crops!$M7,Basicdata!$AI$2:$AI$2500,0)&gt;0,Crops!$M7,"")</f>
        <v/>
      </c>
      <c r="H13" s="45" t="str">
        <f>IF(G13="","",AVERAGEIFS(Basicdata!$L$2:$L$2500,Basicdata!$B$2:$B$2500,2,Basicdata!$D$2:$D$2500,Crops!$B$5,Basicdata!$H$2:$H$2500,Crops!$M7,Basicdata!$AI$2:$AI$2500,0))</f>
        <v/>
      </c>
      <c r="I13" s="45" t="str">
        <f>IF(G13="","",AVERAGEIFS(Basicdata!$M$2:$M$2500,Basicdata!$B$2:$B$2500,2,Basicdata!$D$2:$D$2500,Crops!$B$5,Basicdata!$H$2:$H$2500,Crops!$M7,Basicdata!$AI$2:$AI$2500,0))</f>
        <v/>
      </c>
      <c r="J13" s="1" t="str">
        <f>IF(G13="","",AVERAGEIFS(Basicdata!$AA$2:$AA$2500,Basicdata!$B$2:$B$2500,2,Basicdata!$D$2:$D$2500,Crops!$B$5,Basicdata!$H$2:$H$2500,Crops!$M7,Basicdata!$AI$2:$AI$2500,0))</f>
        <v/>
      </c>
      <c r="K13" s="45" t="str">
        <f>IF(G13="","",AVERAGEIFS(Basicdata!$AB$2:$AB$2500,Basicdata!$B$2:$B$2500,2,Basicdata!$D$2:$D$2500,Crops!$B$5,Basicdata!$H$2:$H$2500,Crops!$M7,Basicdata!$AI$2:$AI$2500,0))</f>
        <v/>
      </c>
    </row>
    <row r="14" spans="1:11" x14ac:dyDescent="0.3">
      <c r="A14" s="46" t="str">
        <f>IF(COUNTIFS(Basicdata!$B$2:$B$2500,1,Basicdata!$D$2:$D$2500,Crops!$B$5,Basicdata!$H$2:$H$2500,Crops!$M8,Basicdata!$AI$2:$AI$2500,0)&gt;0,Crops!$M8,"")</f>
        <v/>
      </c>
      <c r="B14" s="45" t="str">
        <f>IF(A14="","",AVERAGEIFS(Basicdata!$L$2:$L$2500,Basicdata!$B$2:$B$2500,1,Basicdata!$D$2:$D$2500,Crops!$B$5,Basicdata!$H$2:$H$2500,Crops!$M8,Basicdata!$AI$2:$AI$2500,0))</f>
        <v/>
      </c>
      <c r="C14" s="45" t="str">
        <f>IF(A14="","",AVERAGEIFS(Basicdata!$M$2:$M$2500,Basicdata!$B$2:$B$2500,1,Basicdata!$D$2:$D$2500,Crops!$B$5,Basicdata!$H$2:$H$2500,Crops!$M8,Basicdata!$AI$2:$AI$2500,0))</f>
        <v/>
      </c>
      <c r="D14" s="1" t="str">
        <f>IF(A14="","",AVERAGEIFS(Basicdata!$AA$2:$AA$2500,Basicdata!$B$2:$B$2500,1,Basicdata!$D$2:$D$2500,Crops!$B$5,Basicdata!$H$2:$H$2500,Crops!$M8,Basicdata!$AI$2:$AI$2500,0))</f>
        <v/>
      </c>
      <c r="E14" s="45" t="str">
        <f>IF(A14="","",AVERAGEIFS(Basicdata!$AB$2:$AB$2500,Basicdata!$B$2:$B$2500,1,Basicdata!$D$2:$D$2500,Crops!$B$5,Basicdata!$H$2:$H$2500,Crops!$M8,Basicdata!$AI$2:$AI$2500,0))</f>
        <v/>
      </c>
      <c r="G14" s="46" t="str">
        <f>IF(COUNTIFS(Basicdata!$B$2:$B$2500,2,Basicdata!$D$2:$D$2500,Crops!$B$5,Basicdata!$H$2:$H$2500,Crops!$M8,Basicdata!$AI$2:$AI$2500,0)&gt;0,Crops!$M8,"")</f>
        <v/>
      </c>
      <c r="H14" s="45" t="str">
        <f>IF(G14="","",AVERAGEIFS(Basicdata!$L$2:$L$2500,Basicdata!$B$2:$B$2500,2,Basicdata!$D$2:$D$2500,Crops!$B$5,Basicdata!$H$2:$H$2500,Crops!$M8,Basicdata!$AI$2:$AI$2500,0))</f>
        <v/>
      </c>
      <c r="I14" s="45" t="str">
        <f>IF(G14="","",AVERAGEIFS(Basicdata!$M$2:$M$2500,Basicdata!$B$2:$B$2500,2,Basicdata!$D$2:$D$2500,Crops!$B$5,Basicdata!$H$2:$H$2500,Crops!$M8,Basicdata!$AI$2:$AI$2500,0))</f>
        <v/>
      </c>
      <c r="J14" s="1" t="str">
        <f>IF(G14="","",AVERAGEIFS(Basicdata!$AA$2:$AA$2500,Basicdata!$B$2:$B$2500,2,Basicdata!$D$2:$D$2500,Crops!$B$5,Basicdata!$H$2:$H$2500,Crops!$M8,Basicdata!$AI$2:$AI$2500,0))</f>
        <v/>
      </c>
      <c r="K14" s="45" t="str">
        <f>IF(G14="","",AVERAGEIFS(Basicdata!$AB$2:$AB$2500,Basicdata!$B$2:$B$2500,2,Basicdata!$D$2:$D$2500,Crops!$B$5,Basicdata!$H$2:$H$2500,Crops!$M8,Basicdata!$AI$2:$AI$2500,0))</f>
        <v/>
      </c>
    </row>
    <row r="15" spans="1:11" x14ac:dyDescent="0.3">
      <c r="A15" s="46" t="str">
        <f>IF(COUNTIFS(Basicdata!$B$2:$B$2500,1,Basicdata!$D$2:$D$2500,Crops!$B$5,Basicdata!$H$2:$H$2500,Crops!$M9,Basicdata!$AI$2:$AI$2500,0)&gt;0,Crops!$M9,"")</f>
        <v/>
      </c>
      <c r="B15" s="45" t="str">
        <f>IF(A15="","",AVERAGEIFS(Basicdata!$L$2:$L$2500,Basicdata!$B$2:$B$2500,1,Basicdata!$D$2:$D$2500,Crops!$B$5,Basicdata!$H$2:$H$2500,Crops!$M9,Basicdata!$AI$2:$AI$2500,0))</f>
        <v/>
      </c>
      <c r="C15" s="45" t="str">
        <f>IF(A15="","",AVERAGEIFS(Basicdata!$M$2:$M$2500,Basicdata!$B$2:$B$2500,1,Basicdata!$D$2:$D$2500,Crops!$B$5,Basicdata!$H$2:$H$2500,Crops!$M9,Basicdata!$AI$2:$AI$2500,0))</f>
        <v/>
      </c>
      <c r="D15" s="1" t="str">
        <f>IF(A15="","",AVERAGEIFS(Basicdata!$AA$2:$AA$2500,Basicdata!$B$2:$B$2500,1,Basicdata!$D$2:$D$2500,Crops!$B$5,Basicdata!$H$2:$H$2500,Crops!$M9,Basicdata!$AI$2:$AI$2500,0))</f>
        <v/>
      </c>
      <c r="E15" s="45" t="str">
        <f>IF(A15="","",AVERAGEIFS(Basicdata!$AB$2:$AB$2500,Basicdata!$B$2:$B$2500,1,Basicdata!$D$2:$D$2500,Crops!$B$5,Basicdata!$H$2:$H$2500,Crops!$M9,Basicdata!$AI$2:$AI$2500,0))</f>
        <v/>
      </c>
      <c r="G15" s="46" t="str">
        <f>IF(COUNTIFS(Basicdata!$B$2:$B$2500,2,Basicdata!$D$2:$D$2500,Crops!$B$5,Basicdata!$H$2:$H$2500,Crops!$M9,Basicdata!$AI$2:$AI$2500,0)&gt;0,Crops!$M9,"")</f>
        <v/>
      </c>
      <c r="H15" s="45" t="str">
        <f>IF(G15="","",AVERAGEIFS(Basicdata!$L$2:$L$2500,Basicdata!$B$2:$B$2500,2,Basicdata!$D$2:$D$2500,Crops!$B$5,Basicdata!$H$2:$H$2500,Crops!$M9,Basicdata!$AI$2:$AI$2500,0))</f>
        <v/>
      </c>
      <c r="I15" s="45" t="str">
        <f>IF(G15="","",AVERAGEIFS(Basicdata!$M$2:$M$2500,Basicdata!$B$2:$B$2500,2,Basicdata!$D$2:$D$2500,Crops!$B$5,Basicdata!$H$2:$H$2500,Crops!$M9,Basicdata!$AI$2:$AI$2500,0))</f>
        <v/>
      </c>
      <c r="J15" s="1" t="str">
        <f>IF(G15="","",AVERAGEIFS(Basicdata!$AA$2:$AA$2500,Basicdata!$B$2:$B$2500,2,Basicdata!$D$2:$D$2500,Crops!$B$5,Basicdata!$H$2:$H$2500,Crops!$M9,Basicdata!$AI$2:$AI$2500,0))</f>
        <v/>
      </c>
      <c r="K15" s="45" t="str">
        <f>IF(G15="","",AVERAGEIFS(Basicdata!$AB$2:$AB$2500,Basicdata!$B$2:$B$2500,2,Basicdata!$D$2:$D$2500,Crops!$B$5,Basicdata!$H$2:$H$2500,Crops!$M9,Basicdata!$AI$2:$AI$2500,0))</f>
        <v/>
      </c>
    </row>
    <row r="16" spans="1:11" x14ac:dyDescent="0.3">
      <c r="A16" s="46" t="str">
        <f>IF(COUNTIFS(Basicdata!$B$2:$B$2500,1,Basicdata!$D$2:$D$2500,Crops!$B$5,Basicdata!$H$2:$H$2500,Crops!$M10,Basicdata!$AI$2:$AI$2500,0)&gt;0,Crops!$M10,"")</f>
        <v/>
      </c>
      <c r="B16" s="45" t="str">
        <f>IF(A16="","",AVERAGEIFS(Basicdata!$L$2:$L$2500,Basicdata!$B$2:$B$2500,1,Basicdata!$D$2:$D$2500,Crops!$B$5,Basicdata!$H$2:$H$2500,Crops!$M10,Basicdata!$AI$2:$AI$2500,0))</f>
        <v/>
      </c>
      <c r="C16" s="45" t="str">
        <f>IF(A16="","",AVERAGEIFS(Basicdata!$M$2:$M$2500,Basicdata!$B$2:$B$2500,1,Basicdata!$D$2:$D$2500,Crops!$B$5,Basicdata!$H$2:$H$2500,Crops!$M10,Basicdata!$AI$2:$AI$2500,0))</f>
        <v/>
      </c>
      <c r="D16" s="1" t="str">
        <f>IF(A16="","",AVERAGEIFS(Basicdata!$AA$2:$AA$2500,Basicdata!$B$2:$B$2500,1,Basicdata!$D$2:$D$2500,Crops!$B$5,Basicdata!$H$2:$H$2500,Crops!$M10,Basicdata!$AI$2:$AI$2500,0))</f>
        <v/>
      </c>
      <c r="E16" s="45" t="str">
        <f>IF(A16="","",AVERAGEIFS(Basicdata!$AB$2:$AB$2500,Basicdata!$B$2:$B$2500,1,Basicdata!$D$2:$D$2500,Crops!$B$5,Basicdata!$H$2:$H$2500,Crops!$M10,Basicdata!$AI$2:$AI$2500,0))</f>
        <v/>
      </c>
      <c r="G16" s="46" t="str">
        <f>IF(COUNTIFS(Basicdata!$B$2:$B$2500,2,Basicdata!$D$2:$D$2500,Crops!$B$5,Basicdata!$H$2:$H$2500,Crops!$M10,Basicdata!$AI$2:$AI$2500,0)&gt;0,Crops!$M10,"")</f>
        <v/>
      </c>
      <c r="H16" s="45" t="str">
        <f>IF(G16="","",AVERAGEIFS(Basicdata!$L$2:$L$2500,Basicdata!$B$2:$B$2500,2,Basicdata!$D$2:$D$2500,Crops!$B$5,Basicdata!$H$2:$H$2500,Crops!$M10,Basicdata!$AI$2:$AI$2500,0))</f>
        <v/>
      </c>
      <c r="I16" s="45" t="str">
        <f>IF(G16="","",AVERAGEIFS(Basicdata!$M$2:$M$2500,Basicdata!$B$2:$B$2500,2,Basicdata!$D$2:$D$2500,Crops!$B$5,Basicdata!$H$2:$H$2500,Crops!$M10,Basicdata!$AI$2:$AI$2500,0))</f>
        <v/>
      </c>
      <c r="J16" s="1" t="str">
        <f>IF(G16="","",AVERAGEIFS(Basicdata!$AA$2:$AA$2500,Basicdata!$B$2:$B$2500,2,Basicdata!$D$2:$D$2500,Crops!$B$5,Basicdata!$H$2:$H$2500,Crops!$M10,Basicdata!$AI$2:$AI$2500,0))</f>
        <v/>
      </c>
      <c r="K16" s="45" t="str">
        <f>IF(G16="","",AVERAGEIFS(Basicdata!$AB$2:$AB$2500,Basicdata!$B$2:$B$2500,2,Basicdata!$D$2:$D$2500,Crops!$B$5,Basicdata!$H$2:$H$2500,Crops!$M10,Basicdata!$AI$2:$AI$2500,0))</f>
        <v/>
      </c>
    </row>
    <row r="17" spans="1:11" x14ac:dyDescent="0.3">
      <c r="A17" s="46" t="str">
        <f>IF(COUNTIFS(Basicdata!$B$2:$B$2500,1,Basicdata!$D$2:$D$2500,Crops!$B$5,Basicdata!$H$2:$H$2500,Crops!$M11,Basicdata!$AI$2:$AI$2500,0)&gt;0,Crops!$M11,"")</f>
        <v/>
      </c>
      <c r="B17" s="45" t="str">
        <f>IF(A17="","",AVERAGEIFS(Basicdata!$L$2:$L$2500,Basicdata!$B$2:$B$2500,1,Basicdata!$D$2:$D$2500,Crops!$B$5,Basicdata!$H$2:$H$2500,Crops!$M11,Basicdata!$AI$2:$AI$2500,0))</f>
        <v/>
      </c>
      <c r="C17" s="45" t="str">
        <f>IF(A17="","",AVERAGEIFS(Basicdata!$M$2:$M$2500,Basicdata!$B$2:$B$2500,1,Basicdata!$D$2:$D$2500,Crops!$B$5,Basicdata!$H$2:$H$2500,Crops!$M11,Basicdata!$AI$2:$AI$2500,0))</f>
        <v/>
      </c>
      <c r="D17" s="1" t="str">
        <f>IF(A17="","",AVERAGEIFS(Basicdata!$AA$2:$AA$2500,Basicdata!$B$2:$B$2500,1,Basicdata!$D$2:$D$2500,Crops!$B$5,Basicdata!$H$2:$H$2500,Crops!$M11,Basicdata!$AI$2:$AI$2500,0))</f>
        <v/>
      </c>
      <c r="E17" s="45" t="str">
        <f>IF(A17="","",AVERAGEIFS(Basicdata!$AB$2:$AB$2500,Basicdata!$B$2:$B$2500,1,Basicdata!$D$2:$D$2500,Crops!$B$5,Basicdata!$H$2:$H$2500,Crops!$M11,Basicdata!$AI$2:$AI$2500,0))</f>
        <v/>
      </c>
      <c r="G17" s="46" t="str">
        <f>IF(COUNTIFS(Basicdata!$B$2:$B$2500,2,Basicdata!$D$2:$D$2500,Crops!$B$5,Basicdata!$H$2:$H$2500,Crops!$M11,Basicdata!$AI$2:$AI$2500,0)&gt;0,Crops!$M11,"")</f>
        <v/>
      </c>
      <c r="H17" s="45" t="str">
        <f>IF(G17="","",AVERAGEIFS(Basicdata!$L$2:$L$2500,Basicdata!$B$2:$B$2500,2,Basicdata!$D$2:$D$2500,Crops!$B$5,Basicdata!$H$2:$H$2500,Crops!$M11,Basicdata!$AI$2:$AI$2500,0))</f>
        <v/>
      </c>
      <c r="I17" s="45" t="str">
        <f>IF(G17="","",AVERAGEIFS(Basicdata!$M$2:$M$2500,Basicdata!$B$2:$B$2500,2,Basicdata!$D$2:$D$2500,Crops!$B$5,Basicdata!$H$2:$H$2500,Crops!$M11,Basicdata!$AI$2:$AI$2500,0))</f>
        <v/>
      </c>
      <c r="J17" s="1" t="str">
        <f>IF(G17="","",AVERAGEIFS(Basicdata!$AA$2:$AA$2500,Basicdata!$B$2:$B$2500,2,Basicdata!$D$2:$D$2500,Crops!$B$5,Basicdata!$H$2:$H$2500,Crops!$M11,Basicdata!$AI$2:$AI$2500,0))</f>
        <v/>
      </c>
      <c r="K17" s="45" t="str">
        <f>IF(G17="","",AVERAGEIFS(Basicdata!$AB$2:$AB$2500,Basicdata!$B$2:$B$2500,2,Basicdata!$D$2:$D$2500,Crops!$B$5,Basicdata!$H$2:$H$2500,Crops!$M11,Basicdata!$AI$2:$AI$2500,0))</f>
        <v/>
      </c>
    </row>
    <row r="18" spans="1:11" x14ac:dyDescent="0.3">
      <c r="A18" s="46" t="str">
        <f>IF(COUNTIFS(Basicdata!$B$2:$B$2500,1,Basicdata!$D$2:$D$2500,Crops!$B$5,Basicdata!$H$2:$H$2500,Crops!$M12,Basicdata!$AI$2:$AI$2500,0)&gt;0,Crops!$M12,"")</f>
        <v/>
      </c>
      <c r="B18" s="45" t="str">
        <f>IF(A18="","",AVERAGEIFS(Basicdata!$L$2:$L$2500,Basicdata!$B$2:$B$2500,1,Basicdata!$D$2:$D$2500,Crops!$B$5,Basicdata!$H$2:$H$2500,Crops!$M12,Basicdata!$AI$2:$AI$2500,0))</f>
        <v/>
      </c>
      <c r="C18" s="45" t="str">
        <f>IF(A18="","",AVERAGEIFS(Basicdata!$M$2:$M$2500,Basicdata!$B$2:$B$2500,1,Basicdata!$D$2:$D$2500,Crops!$B$5,Basicdata!$H$2:$H$2500,Crops!$M12,Basicdata!$AI$2:$AI$2500,0))</f>
        <v/>
      </c>
      <c r="D18" s="1" t="str">
        <f>IF(A18="","",AVERAGEIFS(Basicdata!$AA$2:$AA$2500,Basicdata!$B$2:$B$2500,1,Basicdata!$D$2:$D$2500,Crops!$B$5,Basicdata!$H$2:$H$2500,Crops!$M12,Basicdata!$AI$2:$AI$2500,0))</f>
        <v/>
      </c>
      <c r="E18" s="45" t="str">
        <f>IF(A18="","",AVERAGEIFS(Basicdata!$AB$2:$AB$2500,Basicdata!$B$2:$B$2500,1,Basicdata!$D$2:$D$2500,Crops!$B$5,Basicdata!$H$2:$H$2500,Crops!$M12,Basicdata!$AI$2:$AI$2500,0))</f>
        <v/>
      </c>
      <c r="G18" s="46" t="str">
        <f>IF(COUNTIFS(Basicdata!$B$2:$B$2500,2,Basicdata!$D$2:$D$2500,Crops!$B$5,Basicdata!$H$2:$H$2500,Crops!$M12,Basicdata!$AI$2:$AI$2500,0)&gt;0,Crops!$M12,"")</f>
        <v/>
      </c>
      <c r="H18" s="45" t="str">
        <f>IF(G18="","",AVERAGEIFS(Basicdata!$L$2:$L$2500,Basicdata!$B$2:$B$2500,2,Basicdata!$D$2:$D$2500,Crops!$B$5,Basicdata!$H$2:$H$2500,Crops!$M12,Basicdata!$AI$2:$AI$2500,0))</f>
        <v/>
      </c>
      <c r="I18" s="45" t="str">
        <f>IF(G18="","",AVERAGEIFS(Basicdata!$M$2:$M$2500,Basicdata!$B$2:$B$2500,2,Basicdata!$D$2:$D$2500,Crops!$B$5,Basicdata!$H$2:$H$2500,Crops!$M12,Basicdata!$AI$2:$AI$2500,0))</f>
        <v/>
      </c>
      <c r="J18" s="1" t="str">
        <f>IF(G18="","",AVERAGEIFS(Basicdata!$AA$2:$AA$2500,Basicdata!$B$2:$B$2500,2,Basicdata!$D$2:$D$2500,Crops!$B$5,Basicdata!$H$2:$H$2500,Crops!$M12,Basicdata!$AI$2:$AI$2500,0))</f>
        <v/>
      </c>
      <c r="K18" s="45" t="str">
        <f>IF(G18="","",AVERAGEIFS(Basicdata!$AB$2:$AB$2500,Basicdata!$B$2:$B$2500,2,Basicdata!$D$2:$D$2500,Crops!$B$5,Basicdata!$H$2:$H$2500,Crops!$M12,Basicdata!$AI$2:$AI$2500,0))</f>
        <v/>
      </c>
    </row>
    <row r="19" spans="1:11" x14ac:dyDescent="0.3">
      <c r="A19" s="46" t="str">
        <f>IF(COUNTIFS(Basicdata!$B$2:$B$2500,1,Basicdata!$D$2:$D$2500,Crops!$B$5,Basicdata!$H$2:$H$2500,Crops!$M13,Basicdata!$AI$2:$AI$2500,0)&gt;0,Crops!$M13,"")</f>
        <v/>
      </c>
      <c r="B19" s="45" t="str">
        <f>IF(A19="","",AVERAGEIFS(Basicdata!$L$2:$L$2500,Basicdata!$B$2:$B$2500,1,Basicdata!$D$2:$D$2500,Crops!$B$5,Basicdata!$H$2:$H$2500,Crops!$M13,Basicdata!$AI$2:$AI$2500,0))</f>
        <v/>
      </c>
      <c r="C19" s="45" t="str">
        <f>IF(A19="","",AVERAGEIFS(Basicdata!$M$2:$M$2500,Basicdata!$B$2:$B$2500,1,Basicdata!$D$2:$D$2500,Crops!$B$5,Basicdata!$H$2:$H$2500,Crops!$M13,Basicdata!$AI$2:$AI$2500,0))</f>
        <v/>
      </c>
      <c r="D19" s="1" t="str">
        <f>IF(A19="","",AVERAGEIFS(Basicdata!$AA$2:$AA$2500,Basicdata!$B$2:$B$2500,1,Basicdata!$D$2:$D$2500,Crops!$B$5,Basicdata!$H$2:$H$2500,Crops!$M13,Basicdata!$AI$2:$AI$2500,0))</f>
        <v/>
      </c>
      <c r="E19" s="45" t="str">
        <f>IF(A19="","",AVERAGEIFS(Basicdata!$AB$2:$AB$2500,Basicdata!$B$2:$B$2500,1,Basicdata!$D$2:$D$2500,Crops!$B$5,Basicdata!$H$2:$H$2500,Crops!$M13,Basicdata!$AI$2:$AI$2500,0))</f>
        <v/>
      </c>
      <c r="G19" s="46" t="str">
        <f>IF(COUNTIFS(Basicdata!$B$2:$B$2500,2,Basicdata!$D$2:$D$2500,Crops!$B$5,Basicdata!$H$2:$H$2500,Crops!$M13,Basicdata!$AI$2:$AI$2500,0)&gt;0,Crops!$M13,"")</f>
        <v/>
      </c>
      <c r="H19" s="45" t="str">
        <f>IF(G19="","",AVERAGEIFS(Basicdata!$L$2:$L$2500,Basicdata!$B$2:$B$2500,2,Basicdata!$D$2:$D$2500,Crops!$B$5,Basicdata!$H$2:$H$2500,Crops!$M13,Basicdata!$AI$2:$AI$2500,0))</f>
        <v/>
      </c>
      <c r="I19" s="45" t="str">
        <f>IF(G19="","",AVERAGEIFS(Basicdata!$M$2:$M$2500,Basicdata!$B$2:$B$2500,2,Basicdata!$D$2:$D$2500,Crops!$B$5,Basicdata!$H$2:$H$2500,Crops!$M13,Basicdata!$AI$2:$AI$2500,0))</f>
        <v/>
      </c>
      <c r="J19" s="1" t="str">
        <f>IF(G19="","",AVERAGEIFS(Basicdata!$AA$2:$AA$2500,Basicdata!$B$2:$B$2500,2,Basicdata!$D$2:$D$2500,Crops!$B$5,Basicdata!$H$2:$H$2500,Crops!$M13,Basicdata!$AI$2:$AI$2500,0))</f>
        <v/>
      </c>
      <c r="K19" s="45" t="str">
        <f>IF(G19="","",AVERAGEIFS(Basicdata!$AB$2:$AB$2500,Basicdata!$B$2:$B$2500,2,Basicdata!$D$2:$D$2500,Crops!$B$5,Basicdata!$H$2:$H$2500,Crops!$M13,Basicdata!$AI$2:$AI$2500,0))</f>
        <v/>
      </c>
    </row>
    <row r="20" spans="1:11" x14ac:dyDescent="0.3">
      <c r="A20" s="46" t="str">
        <f>IF(COUNTIFS(Basicdata!$B$2:$B$2500,1,Basicdata!$D$2:$D$2500,Crops!$B$5,Basicdata!$H$2:$H$2500,Crops!$M14,Basicdata!$AI$2:$AI$2500,0)&gt;0,Crops!$M14,"")</f>
        <v/>
      </c>
      <c r="B20" s="45" t="str">
        <f>IF(A20="","",AVERAGEIFS(Basicdata!$L$2:$L$2500,Basicdata!$B$2:$B$2500,1,Basicdata!$D$2:$D$2500,Crops!$B$5,Basicdata!$H$2:$H$2500,Crops!$M14,Basicdata!$AI$2:$AI$2500,0))</f>
        <v/>
      </c>
      <c r="C20" s="45" t="str">
        <f>IF(A20="","",AVERAGEIFS(Basicdata!$M$2:$M$2500,Basicdata!$B$2:$B$2500,1,Basicdata!$D$2:$D$2500,Crops!$B$5,Basicdata!$H$2:$H$2500,Crops!$M14,Basicdata!$AI$2:$AI$2500,0))</f>
        <v/>
      </c>
      <c r="D20" s="1" t="str">
        <f>IF(A20="","",AVERAGEIFS(Basicdata!$AA$2:$AA$2500,Basicdata!$B$2:$B$2500,1,Basicdata!$D$2:$D$2500,Crops!$B$5,Basicdata!$H$2:$H$2500,Crops!$M14,Basicdata!$AI$2:$AI$2500,0))</f>
        <v/>
      </c>
      <c r="E20" s="45" t="str">
        <f>IF(A20="","",AVERAGEIFS(Basicdata!$AB$2:$AB$2500,Basicdata!$B$2:$B$2500,1,Basicdata!$D$2:$D$2500,Crops!$B$5,Basicdata!$H$2:$H$2500,Crops!$M14,Basicdata!$AI$2:$AI$2500,0))</f>
        <v/>
      </c>
      <c r="G20" s="46" t="str">
        <f>IF(COUNTIFS(Basicdata!$B$2:$B$2500,2,Basicdata!$D$2:$D$2500,Crops!$B$5,Basicdata!$H$2:$H$2500,Crops!$M14,Basicdata!$AI$2:$AI$2500,0)&gt;0,Crops!$M14,"")</f>
        <v/>
      </c>
      <c r="H20" s="45" t="str">
        <f>IF(G20="","",AVERAGEIFS(Basicdata!$L$2:$L$2500,Basicdata!$B$2:$B$2500,2,Basicdata!$D$2:$D$2500,Crops!$B$5,Basicdata!$H$2:$H$2500,Crops!$M14,Basicdata!$AI$2:$AI$2500,0))</f>
        <v/>
      </c>
      <c r="I20" s="45" t="str">
        <f>IF(G20="","",AVERAGEIFS(Basicdata!$M$2:$M$2500,Basicdata!$B$2:$B$2500,2,Basicdata!$D$2:$D$2500,Crops!$B$5,Basicdata!$H$2:$H$2500,Crops!$M14,Basicdata!$AI$2:$AI$2500,0))</f>
        <v/>
      </c>
      <c r="J20" s="1" t="str">
        <f>IF(G20="","",AVERAGEIFS(Basicdata!$AA$2:$AA$2500,Basicdata!$B$2:$B$2500,2,Basicdata!$D$2:$D$2500,Crops!$B$5,Basicdata!$H$2:$H$2500,Crops!$M14,Basicdata!$AI$2:$AI$2500,0))</f>
        <v/>
      </c>
      <c r="K20" s="45" t="str">
        <f>IF(G20="","",AVERAGEIFS(Basicdata!$AB$2:$AB$2500,Basicdata!$B$2:$B$2500,2,Basicdata!$D$2:$D$2500,Crops!$B$5,Basicdata!$H$2:$H$2500,Crops!$M14,Basicdata!$AI$2:$AI$2500,0))</f>
        <v/>
      </c>
    </row>
    <row r="21" spans="1:11" x14ac:dyDescent="0.3">
      <c r="A21" s="46" t="str">
        <f>IF(COUNTIFS(Basicdata!$B$2:$B$2500,1,Basicdata!$D$2:$D$2500,Crops!$B$5,Basicdata!$H$2:$H$2500,Crops!$M15,Basicdata!$AI$2:$AI$2500,0)&gt;0,Crops!$M15,"")</f>
        <v/>
      </c>
      <c r="B21" s="45" t="str">
        <f>IF(A21="","",AVERAGEIFS(Basicdata!$L$2:$L$2500,Basicdata!$B$2:$B$2500,1,Basicdata!$D$2:$D$2500,Crops!$B$5,Basicdata!$H$2:$H$2500,Crops!$M15,Basicdata!$AI$2:$AI$2500,0))</f>
        <v/>
      </c>
      <c r="C21" s="45" t="str">
        <f>IF(A21="","",AVERAGEIFS(Basicdata!$M$2:$M$2500,Basicdata!$B$2:$B$2500,1,Basicdata!$D$2:$D$2500,Crops!$B$5,Basicdata!$H$2:$H$2500,Crops!$M15,Basicdata!$AI$2:$AI$2500,0))</f>
        <v/>
      </c>
      <c r="D21" s="1" t="str">
        <f>IF(A21="","",AVERAGEIFS(Basicdata!$AA$2:$AA$2500,Basicdata!$B$2:$B$2500,1,Basicdata!$D$2:$D$2500,Crops!$B$5,Basicdata!$H$2:$H$2500,Crops!$M15,Basicdata!$AI$2:$AI$2500,0))</f>
        <v/>
      </c>
      <c r="E21" s="45" t="str">
        <f>IF(A21="","",AVERAGEIFS(Basicdata!$AB$2:$AB$2500,Basicdata!$B$2:$B$2500,1,Basicdata!$D$2:$D$2500,Crops!$B$5,Basicdata!$H$2:$H$2500,Crops!$M15,Basicdata!$AI$2:$AI$2500,0))</f>
        <v/>
      </c>
      <c r="G21" s="46" t="str">
        <f>IF(COUNTIFS(Basicdata!$B$2:$B$2500,2,Basicdata!$D$2:$D$2500,Crops!$B$5,Basicdata!$H$2:$H$2500,Crops!$M15,Basicdata!$AI$2:$AI$2500,0)&gt;0,Crops!$M15,"")</f>
        <v/>
      </c>
      <c r="H21" s="45" t="str">
        <f>IF(G21="","",AVERAGEIFS(Basicdata!$L$2:$L$2500,Basicdata!$B$2:$B$2500,2,Basicdata!$D$2:$D$2500,Crops!$B$5,Basicdata!$H$2:$H$2500,Crops!$M15,Basicdata!$AI$2:$AI$2500,0))</f>
        <v/>
      </c>
      <c r="I21" s="45" t="str">
        <f>IF(G21="","",AVERAGEIFS(Basicdata!$M$2:$M$2500,Basicdata!$B$2:$B$2500,2,Basicdata!$D$2:$D$2500,Crops!$B$5,Basicdata!$H$2:$H$2500,Crops!$M15,Basicdata!$AI$2:$AI$2500,0))</f>
        <v/>
      </c>
      <c r="J21" s="1" t="str">
        <f>IF(G21="","",AVERAGEIFS(Basicdata!$AA$2:$AA$2500,Basicdata!$B$2:$B$2500,2,Basicdata!$D$2:$D$2500,Crops!$B$5,Basicdata!$H$2:$H$2500,Crops!$M15,Basicdata!$AI$2:$AI$2500,0))</f>
        <v/>
      </c>
      <c r="K21" s="45" t="str">
        <f>IF(G21="","",AVERAGEIFS(Basicdata!$AB$2:$AB$2500,Basicdata!$B$2:$B$2500,2,Basicdata!$D$2:$D$2500,Crops!$B$5,Basicdata!$H$2:$H$2500,Crops!$M15,Basicdata!$AI$2:$AI$2500,0))</f>
        <v/>
      </c>
    </row>
    <row r="22" spans="1:11" x14ac:dyDescent="0.3">
      <c r="A22" s="46" t="str">
        <f>IF(COUNTIFS(Basicdata!$B$2:$B$2500,1,Basicdata!$D$2:$D$2500,Crops!$B$5,Basicdata!$H$2:$H$2500,Crops!$M16,Basicdata!$AI$2:$AI$2500,0)&gt;0,Crops!$M16,"")</f>
        <v/>
      </c>
      <c r="B22" s="45" t="str">
        <f>IF(A22="","",AVERAGEIFS(Basicdata!$L$2:$L$2500,Basicdata!$B$2:$B$2500,1,Basicdata!$D$2:$D$2500,Crops!$B$5,Basicdata!$H$2:$H$2500,Crops!$M16,Basicdata!$AI$2:$AI$2500,0))</f>
        <v/>
      </c>
      <c r="C22" s="45" t="str">
        <f>IF(A22="","",AVERAGEIFS(Basicdata!$M$2:$M$2500,Basicdata!$B$2:$B$2500,1,Basicdata!$D$2:$D$2500,Crops!$B$5,Basicdata!$H$2:$H$2500,Crops!$M16,Basicdata!$AI$2:$AI$2500,0))</f>
        <v/>
      </c>
      <c r="D22" s="1" t="str">
        <f>IF(A22="","",AVERAGEIFS(Basicdata!$AA$2:$AA$2500,Basicdata!$B$2:$B$2500,1,Basicdata!$D$2:$D$2500,Crops!$B$5,Basicdata!$H$2:$H$2500,Crops!$M16,Basicdata!$AI$2:$AI$2500,0))</f>
        <v/>
      </c>
      <c r="E22" s="45" t="str">
        <f>IF(A22="","",AVERAGEIFS(Basicdata!$AB$2:$AB$2500,Basicdata!$B$2:$B$2500,1,Basicdata!$D$2:$D$2500,Crops!$B$5,Basicdata!$H$2:$H$2500,Crops!$M16,Basicdata!$AI$2:$AI$2500,0))</f>
        <v/>
      </c>
      <c r="G22" s="46" t="str">
        <f>IF(COUNTIFS(Basicdata!$B$2:$B$2500,2,Basicdata!$D$2:$D$2500,Crops!$B$5,Basicdata!$H$2:$H$2500,Crops!$M16,Basicdata!$AI$2:$AI$2500,0)&gt;0,Crops!$M16,"")</f>
        <v/>
      </c>
      <c r="H22" s="45" t="str">
        <f>IF(G22="","",AVERAGEIFS(Basicdata!$L$2:$L$2500,Basicdata!$B$2:$B$2500,2,Basicdata!$D$2:$D$2500,Crops!$B$5,Basicdata!$H$2:$H$2500,Crops!$M16,Basicdata!$AI$2:$AI$2500,0))</f>
        <v/>
      </c>
      <c r="I22" s="45" t="str">
        <f>IF(G22="","",AVERAGEIFS(Basicdata!$M$2:$M$2500,Basicdata!$B$2:$B$2500,2,Basicdata!$D$2:$D$2500,Crops!$B$5,Basicdata!$H$2:$H$2500,Crops!$M16,Basicdata!$AI$2:$AI$2500,0))</f>
        <v/>
      </c>
      <c r="J22" s="1" t="str">
        <f>IF(G22="","",AVERAGEIFS(Basicdata!$AA$2:$AA$2500,Basicdata!$B$2:$B$2500,2,Basicdata!$D$2:$D$2500,Crops!$B$5,Basicdata!$H$2:$H$2500,Crops!$M16,Basicdata!$AI$2:$AI$2500,0))</f>
        <v/>
      </c>
      <c r="K22" s="45" t="str">
        <f>IF(G22="","",AVERAGEIFS(Basicdata!$AB$2:$AB$2500,Basicdata!$B$2:$B$2500,2,Basicdata!$D$2:$D$2500,Crops!$B$5,Basicdata!$H$2:$H$2500,Crops!$M16,Basicdata!$AI$2:$AI$2500,0))</f>
        <v/>
      </c>
    </row>
    <row r="23" spans="1:11" x14ac:dyDescent="0.3">
      <c r="A23" s="46" t="str">
        <f>IF(COUNTIFS(Basicdata!$B$2:$B$2500,1,Basicdata!$D$2:$D$2500,Crops!$B$5,Basicdata!$H$2:$H$2500,Crops!$M17,Basicdata!$AI$2:$AI$2500,0)&gt;0,Crops!$M17,"")</f>
        <v/>
      </c>
      <c r="B23" s="45" t="str">
        <f>IF(A23="","",AVERAGEIFS(Basicdata!$L$2:$L$2500,Basicdata!$B$2:$B$2500,1,Basicdata!$D$2:$D$2500,Crops!$B$5,Basicdata!$H$2:$H$2500,Crops!$M17,Basicdata!$AI$2:$AI$2500,0))</f>
        <v/>
      </c>
      <c r="C23" s="45" t="str">
        <f>IF(A23="","",AVERAGEIFS(Basicdata!$M$2:$M$2500,Basicdata!$B$2:$B$2500,1,Basicdata!$D$2:$D$2500,Crops!$B$5,Basicdata!$H$2:$H$2500,Crops!$M17,Basicdata!$AI$2:$AI$2500,0))</f>
        <v/>
      </c>
      <c r="D23" s="1" t="str">
        <f>IF(A23="","",AVERAGEIFS(Basicdata!$AA$2:$AA$2500,Basicdata!$B$2:$B$2500,1,Basicdata!$D$2:$D$2500,Crops!$B$5,Basicdata!$H$2:$H$2500,Crops!$M17,Basicdata!$AI$2:$AI$2500,0))</f>
        <v/>
      </c>
      <c r="E23" s="45" t="str">
        <f>IF(A23="","",AVERAGEIFS(Basicdata!$AB$2:$AB$2500,Basicdata!$B$2:$B$2500,1,Basicdata!$D$2:$D$2500,Crops!$B$5,Basicdata!$H$2:$H$2500,Crops!$M17,Basicdata!$AI$2:$AI$2500,0))</f>
        <v/>
      </c>
      <c r="G23" s="46" t="str">
        <f>IF(COUNTIFS(Basicdata!$B$2:$B$2500,2,Basicdata!$D$2:$D$2500,Crops!$B$5,Basicdata!$H$2:$H$2500,Crops!$M17,Basicdata!$AI$2:$AI$2500,0)&gt;0,Crops!$M17,"")</f>
        <v/>
      </c>
      <c r="H23" s="45" t="str">
        <f>IF(G23="","",AVERAGEIFS(Basicdata!$L$2:$L$2500,Basicdata!$B$2:$B$2500,2,Basicdata!$D$2:$D$2500,Crops!$B$5,Basicdata!$H$2:$H$2500,Crops!$M17,Basicdata!$AI$2:$AI$2500,0))</f>
        <v/>
      </c>
      <c r="I23" s="45" t="str">
        <f>IF(G23="","",AVERAGEIFS(Basicdata!$M$2:$M$2500,Basicdata!$B$2:$B$2500,2,Basicdata!$D$2:$D$2500,Crops!$B$5,Basicdata!$H$2:$H$2500,Crops!$M17,Basicdata!$AI$2:$AI$2500,0))</f>
        <v/>
      </c>
      <c r="J23" s="1" t="str">
        <f>IF(G23="","",AVERAGEIFS(Basicdata!$AA$2:$AA$2500,Basicdata!$B$2:$B$2500,2,Basicdata!$D$2:$D$2500,Crops!$B$5,Basicdata!$H$2:$H$2500,Crops!$M17,Basicdata!$AI$2:$AI$2500,0))</f>
        <v/>
      </c>
      <c r="K23" s="45" t="str">
        <f>IF(G23="","",AVERAGEIFS(Basicdata!$AB$2:$AB$2500,Basicdata!$B$2:$B$2500,2,Basicdata!$D$2:$D$2500,Crops!$B$5,Basicdata!$H$2:$H$2500,Crops!$M17,Basicdata!$AI$2:$AI$2500,0))</f>
        <v/>
      </c>
    </row>
    <row r="24" spans="1:11" x14ac:dyDescent="0.3">
      <c r="A24" s="46" t="str">
        <f>IF(COUNTIFS(Basicdata!$B$2:$B$2500,1,Basicdata!$D$2:$D$2500,Crops!$B$5,Basicdata!$H$2:$H$2500,Crops!$M18,Basicdata!$AI$2:$AI$2500,0)&gt;0,Crops!$M18,"")</f>
        <v/>
      </c>
      <c r="B24" s="45" t="str">
        <f>IF(A24="","",AVERAGEIFS(Basicdata!$L$2:$L$2500,Basicdata!$B$2:$B$2500,1,Basicdata!$D$2:$D$2500,Crops!$B$5,Basicdata!$H$2:$H$2500,Crops!$M18,Basicdata!$AI$2:$AI$2500,0))</f>
        <v/>
      </c>
      <c r="C24" s="45" t="str">
        <f>IF(A24="","",AVERAGEIFS(Basicdata!$M$2:$M$2500,Basicdata!$B$2:$B$2500,1,Basicdata!$D$2:$D$2500,Crops!$B$5,Basicdata!$H$2:$H$2500,Crops!$M18,Basicdata!$AI$2:$AI$2500,0))</f>
        <v/>
      </c>
      <c r="D24" s="1" t="str">
        <f>IF(A24="","",AVERAGEIFS(Basicdata!$AA$2:$AA$2500,Basicdata!$B$2:$B$2500,1,Basicdata!$D$2:$D$2500,Crops!$B$5,Basicdata!$H$2:$H$2500,Crops!$M18,Basicdata!$AI$2:$AI$2500,0))</f>
        <v/>
      </c>
      <c r="E24" s="45" t="str">
        <f>IF(A24="","",AVERAGEIFS(Basicdata!$AB$2:$AB$2500,Basicdata!$B$2:$B$2500,1,Basicdata!$D$2:$D$2500,Crops!$B$5,Basicdata!$H$2:$H$2500,Crops!$M18,Basicdata!$AI$2:$AI$2500,0))</f>
        <v/>
      </c>
      <c r="G24" s="46" t="str">
        <f>IF(COUNTIFS(Basicdata!$B$2:$B$2500,2,Basicdata!$D$2:$D$2500,Crops!$B$5,Basicdata!$H$2:$H$2500,Crops!$M18,Basicdata!$AI$2:$AI$2500,0)&gt;0,Crops!$M18,"")</f>
        <v/>
      </c>
      <c r="H24" s="45" t="str">
        <f>IF(G24="","",AVERAGEIFS(Basicdata!$L$2:$L$2500,Basicdata!$B$2:$B$2500,2,Basicdata!$D$2:$D$2500,Crops!$B$5,Basicdata!$H$2:$H$2500,Crops!$M18,Basicdata!$AI$2:$AI$2500,0))</f>
        <v/>
      </c>
      <c r="I24" s="45" t="str">
        <f>IF(G24="","",AVERAGEIFS(Basicdata!$M$2:$M$2500,Basicdata!$B$2:$B$2500,2,Basicdata!$D$2:$D$2500,Crops!$B$5,Basicdata!$H$2:$H$2500,Crops!$M18,Basicdata!$AI$2:$AI$2500,0))</f>
        <v/>
      </c>
      <c r="J24" s="1" t="str">
        <f>IF(G24="","",AVERAGEIFS(Basicdata!$AA$2:$AA$2500,Basicdata!$B$2:$B$2500,2,Basicdata!$D$2:$D$2500,Crops!$B$5,Basicdata!$H$2:$H$2500,Crops!$M18,Basicdata!$AI$2:$AI$2500,0))</f>
        <v/>
      </c>
      <c r="K24" s="45" t="str">
        <f>IF(G24="","",AVERAGEIFS(Basicdata!$AB$2:$AB$2500,Basicdata!$B$2:$B$2500,2,Basicdata!$D$2:$D$2500,Crops!$B$5,Basicdata!$H$2:$H$2500,Crops!$M18,Basicdata!$AI$2:$AI$2500,0))</f>
        <v/>
      </c>
    </row>
    <row r="25" spans="1:11" x14ac:dyDescent="0.3">
      <c r="A25" s="46" t="str">
        <f>IF(COUNTIFS(Basicdata!$B$2:$B$2500,1,Basicdata!$D$2:$D$2500,Crops!$B$5,Basicdata!$H$2:$H$2500,Crops!$M19,Basicdata!$AI$2:$AI$2500,0)&gt;0,Crops!$M19,"")</f>
        <v/>
      </c>
      <c r="B25" s="45" t="str">
        <f>IF(A25="","",AVERAGEIFS(Basicdata!$L$2:$L$2500,Basicdata!$B$2:$B$2500,1,Basicdata!$D$2:$D$2500,Crops!$B$5,Basicdata!$H$2:$H$2500,Crops!$M19,Basicdata!$AI$2:$AI$2500,0))</f>
        <v/>
      </c>
      <c r="C25" s="45" t="str">
        <f>IF(A25="","",AVERAGEIFS(Basicdata!$M$2:$M$2500,Basicdata!$B$2:$B$2500,1,Basicdata!$D$2:$D$2500,Crops!$B$5,Basicdata!$H$2:$H$2500,Crops!$M19,Basicdata!$AI$2:$AI$2500,0))</f>
        <v/>
      </c>
      <c r="D25" s="1" t="str">
        <f>IF(A25="","",AVERAGEIFS(Basicdata!$AA$2:$AA$2500,Basicdata!$B$2:$B$2500,1,Basicdata!$D$2:$D$2500,Crops!$B$5,Basicdata!$H$2:$H$2500,Crops!$M19,Basicdata!$AI$2:$AI$2500,0))</f>
        <v/>
      </c>
      <c r="E25" s="45" t="str">
        <f>IF(A25="","",AVERAGEIFS(Basicdata!$AB$2:$AB$2500,Basicdata!$B$2:$B$2500,1,Basicdata!$D$2:$D$2500,Crops!$B$5,Basicdata!$H$2:$H$2500,Crops!$M19,Basicdata!$AI$2:$AI$2500,0))</f>
        <v/>
      </c>
      <c r="G25" s="46" t="str">
        <f>IF(COUNTIFS(Basicdata!$B$2:$B$2500,2,Basicdata!$D$2:$D$2500,Crops!$B$5,Basicdata!$H$2:$H$2500,Crops!$M19,Basicdata!$AI$2:$AI$2500,0)&gt;0,Crops!$M19,"")</f>
        <v/>
      </c>
      <c r="H25" s="45" t="str">
        <f>IF(G25="","",AVERAGEIFS(Basicdata!$L$2:$L$2500,Basicdata!$B$2:$B$2500,2,Basicdata!$D$2:$D$2500,Crops!$B$5,Basicdata!$H$2:$H$2500,Crops!$M19,Basicdata!$AI$2:$AI$2500,0))</f>
        <v/>
      </c>
      <c r="I25" s="45" t="str">
        <f>IF(G25="","",AVERAGEIFS(Basicdata!$M$2:$M$2500,Basicdata!$B$2:$B$2500,2,Basicdata!$D$2:$D$2500,Crops!$B$5,Basicdata!$H$2:$H$2500,Crops!$M19,Basicdata!$AI$2:$AI$2500,0))</f>
        <v/>
      </c>
      <c r="J25" s="1" t="str">
        <f>IF(G25="","",AVERAGEIFS(Basicdata!$AA$2:$AA$2500,Basicdata!$B$2:$B$2500,2,Basicdata!$D$2:$D$2500,Crops!$B$5,Basicdata!$H$2:$H$2500,Crops!$M19,Basicdata!$AI$2:$AI$2500,0))</f>
        <v/>
      </c>
      <c r="K25" s="45" t="str">
        <f>IF(G25="","",AVERAGEIFS(Basicdata!$AB$2:$AB$2500,Basicdata!$B$2:$B$2500,2,Basicdata!$D$2:$D$2500,Crops!$B$5,Basicdata!$H$2:$H$2500,Crops!$M19,Basicdata!$AI$2:$AI$2500,0))</f>
        <v/>
      </c>
    </row>
    <row r="26" spans="1:11" x14ac:dyDescent="0.3">
      <c r="A26" s="46" t="str">
        <f>IF(COUNTIFS(Basicdata!$B$2:$B$2500,1,Basicdata!$D$2:$D$2500,Crops!$B$5,Basicdata!$H$2:$H$2500,Crops!$M20,Basicdata!$AI$2:$AI$2500,0)&gt;0,Crops!$M20,"")</f>
        <v/>
      </c>
      <c r="B26" s="45" t="str">
        <f>IF(A26="","",AVERAGEIFS(Basicdata!$L$2:$L$2500,Basicdata!$B$2:$B$2500,1,Basicdata!$D$2:$D$2500,Crops!$B$5,Basicdata!$H$2:$H$2500,Crops!$M20,Basicdata!$AI$2:$AI$2500,0))</f>
        <v/>
      </c>
      <c r="C26" s="45" t="str">
        <f>IF(A26="","",AVERAGEIFS(Basicdata!$M$2:$M$2500,Basicdata!$B$2:$B$2500,1,Basicdata!$D$2:$D$2500,Crops!$B$5,Basicdata!$H$2:$H$2500,Crops!$M20,Basicdata!$AI$2:$AI$2500,0))</f>
        <v/>
      </c>
      <c r="D26" s="1" t="str">
        <f>IF(A26="","",AVERAGEIFS(Basicdata!$AA$2:$AA$2500,Basicdata!$B$2:$B$2500,1,Basicdata!$D$2:$D$2500,Crops!$B$5,Basicdata!$H$2:$H$2500,Crops!$M20,Basicdata!$AI$2:$AI$2500,0))</f>
        <v/>
      </c>
      <c r="E26" s="45" t="str">
        <f>IF(A26="","",AVERAGEIFS(Basicdata!$AB$2:$AB$2500,Basicdata!$B$2:$B$2500,1,Basicdata!$D$2:$D$2500,Crops!$B$5,Basicdata!$H$2:$H$2500,Crops!$M20,Basicdata!$AI$2:$AI$2500,0))</f>
        <v/>
      </c>
      <c r="G26" s="46" t="str">
        <f>IF(COUNTIFS(Basicdata!$B$2:$B$2500,2,Basicdata!$D$2:$D$2500,Crops!$B$5,Basicdata!$H$2:$H$2500,Crops!$M20,Basicdata!$AI$2:$AI$2500,0)&gt;0,Crops!$M20,"")</f>
        <v/>
      </c>
      <c r="H26" s="45" t="str">
        <f>IF(G26="","",AVERAGEIFS(Basicdata!$L$2:$L$2500,Basicdata!$B$2:$B$2500,2,Basicdata!$D$2:$D$2500,Crops!$B$5,Basicdata!$H$2:$H$2500,Crops!$M20,Basicdata!$AI$2:$AI$2500,0))</f>
        <v/>
      </c>
      <c r="I26" s="45" t="str">
        <f>IF(G26="","",AVERAGEIFS(Basicdata!$M$2:$M$2500,Basicdata!$B$2:$B$2500,2,Basicdata!$D$2:$D$2500,Crops!$B$5,Basicdata!$H$2:$H$2500,Crops!$M20,Basicdata!$AI$2:$AI$2500,0))</f>
        <v/>
      </c>
      <c r="J26" s="1" t="str">
        <f>IF(G26="","",AVERAGEIFS(Basicdata!$AA$2:$AA$2500,Basicdata!$B$2:$B$2500,2,Basicdata!$D$2:$D$2500,Crops!$B$5,Basicdata!$H$2:$H$2500,Crops!$M20,Basicdata!$AI$2:$AI$2500,0))</f>
        <v/>
      </c>
      <c r="K26" s="45" t="str">
        <f>IF(G26="","",AVERAGEIFS(Basicdata!$AB$2:$AB$2500,Basicdata!$B$2:$B$2500,2,Basicdata!$D$2:$D$2500,Crops!$B$5,Basicdata!$H$2:$H$2500,Crops!$M20,Basicdata!$AI$2:$AI$2500,0))</f>
        <v/>
      </c>
    </row>
    <row r="27" spans="1:11" x14ac:dyDescent="0.3">
      <c r="A27" s="46" t="str">
        <f>IF(COUNTIFS(Basicdata!$B$2:$B$2500,1,Basicdata!$D$2:$D$2500,Crops!$B$5,Basicdata!$H$2:$H$2500,Crops!$M21,Basicdata!$AI$2:$AI$2500,0)&gt;0,Crops!$M21,"")</f>
        <v/>
      </c>
      <c r="B27" s="45" t="str">
        <f>IF(A27="","",AVERAGEIFS(Basicdata!$L$2:$L$2500,Basicdata!$B$2:$B$2500,1,Basicdata!$D$2:$D$2500,Crops!$B$5,Basicdata!$H$2:$H$2500,Crops!$M21,Basicdata!$AI$2:$AI$2500,0))</f>
        <v/>
      </c>
      <c r="C27" s="45" t="str">
        <f>IF(A27="","",AVERAGEIFS(Basicdata!$M$2:$M$2500,Basicdata!$B$2:$B$2500,1,Basicdata!$D$2:$D$2500,Crops!$B$5,Basicdata!$H$2:$H$2500,Crops!$M21,Basicdata!$AI$2:$AI$2500,0))</f>
        <v/>
      </c>
      <c r="D27" s="1" t="str">
        <f>IF(A27="","",AVERAGEIFS(Basicdata!$AA$2:$AA$2500,Basicdata!$B$2:$B$2500,1,Basicdata!$D$2:$D$2500,Crops!$B$5,Basicdata!$H$2:$H$2500,Crops!$M21,Basicdata!$AI$2:$AI$2500,0))</f>
        <v/>
      </c>
      <c r="E27" s="45" t="str">
        <f>IF(A27="","",AVERAGEIFS(Basicdata!$AB$2:$AB$2500,Basicdata!$B$2:$B$2500,1,Basicdata!$D$2:$D$2500,Crops!$B$5,Basicdata!$H$2:$H$2500,Crops!$M21,Basicdata!$AI$2:$AI$2500,0))</f>
        <v/>
      </c>
      <c r="G27" s="46" t="str">
        <f>IF(COUNTIFS(Basicdata!$B$2:$B$2500,2,Basicdata!$D$2:$D$2500,Crops!$B$5,Basicdata!$H$2:$H$2500,Crops!$M21,Basicdata!$AI$2:$AI$2500,0)&gt;0,Crops!$M21,"")</f>
        <v/>
      </c>
      <c r="H27" s="45" t="str">
        <f>IF(G27="","",AVERAGEIFS(Basicdata!$L$2:$L$2500,Basicdata!$B$2:$B$2500,2,Basicdata!$D$2:$D$2500,Crops!$B$5,Basicdata!$H$2:$H$2500,Crops!$M21,Basicdata!$AI$2:$AI$2500,0))</f>
        <v/>
      </c>
      <c r="I27" s="45" t="str">
        <f>IF(G27="","",AVERAGEIFS(Basicdata!$M$2:$M$2500,Basicdata!$B$2:$B$2500,2,Basicdata!$D$2:$D$2500,Crops!$B$5,Basicdata!$H$2:$H$2500,Crops!$M21,Basicdata!$AI$2:$AI$2500,0))</f>
        <v/>
      </c>
      <c r="J27" s="1" t="str">
        <f>IF(G27="","",AVERAGEIFS(Basicdata!$AA$2:$AA$2500,Basicdata!$B$2:$B$2500,2,Basicdata!$D$2:$D$2500,Crops!$B$5,Basicdata!$H$2:$H$2500,Crops!$M21,Basicdata!$AI$2:$AI$2500,0))</f>
        <v/>
      </c>
      <c r="K27" s="45" t="str">
        <f>IF(G27="","",AVERAGEIFS(Basicdata!$AB$2:$AB$2500,Basicdata!$B$2:$B$2500,2,Basicdata!$D$2:$D$2500,Crops!$B$5,Basicdata!$H$2:$H$2500,Crops!$M21,Basicdata!$AI$2:$AI$2500,0))</f>
        <v/>
      </c>
    </row>
    <row r="28" spans="1:11" x14ac:dyDescent="0.3">
      <c r="A28" s="46" t="str">
        <f>IF(COUNTIFS(Basicdata!$B$2:$B$2500,1,Basicdata!$D$2:$D$2500,Crops!$B$5,Basicdata!$H$2:$H$2500,Crops!$M22,Basicdata!$AI$2:$AI$2500,0)&gt;0,Crops!$M22,"")</f>
        <v/>
      </c>
      <c r="B28" s="45" t="str">
        <f>IF(A28="","",AVERAGEIFS(Basicdata!$L$2:$L$2500,Basicdata!$B$2:$B$2500,1,Basicdata!$D$2:$D$2500,Crops!$B$5,Basicdata!$H$2:$H$2500,Crops!$M22,Basicdata!$AI$2:$AI$2500,0))</f>
        <v/>
      </c>
      <c r="C28" s="45" t="str">
        <f>IF(A28="","",AVERAGEIFS(Basicdata!$M$2:$M$2500,Basicdata!$B$2:$B$2500,1,Basicdata!$D$2:$D$2500,Crops!$B$5,Basicdata!$H$2:$H$2500,Crops!$M22,Basicdata!$AI$2:$AI$2500,0))</f>
        <v/>
      </c>
      <c r="D28" s="1" t="str">
        <f>IF(A28="","",AVERAGEIFS(Basicdata!$AA$2:$AA$2500,Basicdata!$B$2:$B$2500,1,Basicdata!$D$2:$D$2500,Crops!$B$5,Basicdata!$H$2:$H$2500,Crops!$M22,Basicdata!$AI$2:$AI$2500,0))</f>
        <v/>
      </c>
      <c r="E28" s="45" t="str">
        <f>IF(A28="","",AVERAGEIFS(Basicdata!$AB$2:$AB$2500,Basicdata!$B$2:$B$2500,1,Basicdata!$D$2:$D$2500,Crops!$B$5,Basicdata!$H$2:$H$2500,Crops!$M22,Basicdata!$AI$2:$AI$2500,0))</f>
        <v/>
      </c>
      <c r="G28" s="46" t="str">
        <f>IF(COUNTIFS(Basicdata!$B$2:$B$2500,2,Basicdata!$D$2:$D$2500,Crops!$B$5,Basicdata!$H$2:$H$2500,Crops!$M22,Basicdata!$AI$2:$AI$2500,0)&gt;0,Crops!$M22,"")</f>
        <v/>
      </c>
      <c r="H28" s="45" t="str">
        <f>IF(G28="","",AVERAGEIFS(Basicdata!$L$2:$L$2500,Basicdata!$B$2:$B$2500,2,Basicdata!$D$2:$D$2500,Crops!$B$5,Basicdata!$H$2:$H$2500,Crops!$M22,Basicdata!$AI$2:$AI$2500,0))</f>
        <v/>
      </c>
      <c r="I28" s="45" t="str">
        <f>IF(G28="","",AVERAGEIFS(Basicdata!$M$2:$M$2500,Basicdata!$B$2:$B$2500,2,Basicdata!$D$2:$D$2500,Crops!$B$5,Basicdata!$H$2:$H$2500,Crops!$M22,Basicdata!$AI$2:$AI$2500,0))</f>
        <v/>
      </c>
      <c r="J28" s="1" t="str">
        <f>IF(G28="","",AVERAGEIFS(Basicdata!$AA$2:$AA$2500,Basicdata!$B$2:$B$2500,2,Basicdata!$D$2:$D$2500,Crops!$B$5,Basicdata!$H$2:$H$2500,Crops!$M22,Basicdata!$AI$2:$AI$2500,0))</f>
        <v/>
      </c>
      <c r="K28" s="45" t="str">
        <f>IF(G28="","",AVERAGEIFS(Basicdata!$AB$2:$AB$2500,Basicdata!$B$2:$B$2500,2,Basicdata!$D$2:$D$2500,Crops!$B$5,Basicdata!$H$2:$H$2500,Crops!$M22,Basicdata!$AI$2:$AI$2500,0))</f>
        <v/>
      </c>
    </row>
    <row r="29" spans="1:11" x14ac:dyDescent="0.3">
      <c r="A29" s="46" t="str">
        <f>IF(COUNTIFS(Basicdata!$B$2:$B$2500,1,Basicdata!$D$2:$D$2500,Crops!$B$5,Basicdata!$H$2:$H$2500,Crops!$M23,Basicdata!$AI$2:$AI$2500,0)&gt;0,Crops!$M23,"")</f>
        <v/>
      </c>
      <c r="B29" s="45" t="str">
        <f>IF(A29="","",AVERAGEIFS(Basicdata!$L$2:$L$2500,Basicdata!$B$2:$B$2500,1,Basicdata!$D$2:$D$2500,Crops!$B$5,Basicdata!$H$2:$H$2500,Crops!$M23,Basicdata!$AI$2:$AI$2500,0))</f>
        <v/>
      </c>
      <c r="C29" s="45" t="str">
        <f>IF(A29="","",AVERAGEIFS(Basicdata!$M$2:$M$2500,Basicdata!$B$2:$B$2500,1,Basicdata!$D$2:$D$2500,Crops!$B$5,Basicdata!$H$2:$H$2500,Crops!$M23,Basicdata!$AI$2:$AI$2500,0))</f>
        <v/>
      </c>
      <c r="D29" s="1" t="str">
        <f>IF(A29="","",AVERAGEIFS(Basicdata!$AA$2:$AA$2500,Basicdata!$B$2:$B$2500,1,Basicdata!$D$2:$D$2500,Crops!$B$5,Basicdata!$H$2:$H$2500,Crops!$M23,Basicdata!$AI$2:$AI$2500,0))</f>
        <v/>
      </c>
      <c r="E29" s="45" t="str">
        <f>IF(A29="","",AVERAGEIFS(Basicdata!$AB$2:$AB$2500,Basicdata!$B$2:$B$2500,1,Basicdata!$D$2:$D$2500,Crops!$B$5,Basicdata!$H$2:$H$2500,Crops!$M23,Basicdata!$AI$2:$AI$2500,0))</f>
        <v/>
      </c>
      <c r="G29" s="46" t="str">
        <f>IF(COUNTIFS(Basicdata!$B$2:$B$2500,2,Basicdata!$D$2:$D$2500,Crops!$B$5,Basicdata!$H$2:$H$2500,Crops!$M23,Basicdata!$AI$2:$AI$2500,0)&gt;0,Crops!$M23,"")</f>
        <v/>
      </c>
      <c r="H29" s="45" t="str">
        <f>IF(G29="","",AVERAGEIFS(Basicdata!$L$2:$L$2500,Basicdata!$B$2:$B$2500,2,Basicdata!$D$2:$D$2500,Crops!$B$5,Basicdata!$H$2:$H$2500,Crops!$M23,Basicdata!$AI$2:$AI$2500,0))</f>
        <v/>
      </c>
      <c r="I29" s="45" t="str">
        <f>IF(G29="","",AVERAGEIFS(Basicdata!$M$2:$M$2500,Basicdata!$B$2:$B$2500,2,Basicdata!$D$2:$D$2500,Crops!$B$5,Basicdata!$H$2:$H$2500,Crops!$M23,Basicdata!$AI$2:$AI$2500,0))</f>
        <v/>
      </c>
      <c r="J29" s="1" t="str">
        <f>IF(G29="","",AVERAGEIFS(Basicdata!$AA$2:$AA$2500,Basicdata!$B$2:$B$2500,2,Basicdata!$D$2:$D$2500,Crops!$B$5,Basicdata!$H$2:$H$2500,Crops!$M23,Basicdata!$AI$2:$AI$2500,0))</f>
        <v/>
      </c>
      <c r="K29" s="45" t="str">
        <f>IF(G29="","",AVERAGEIFS(Basicdata!$AB$2:$AB$2500,Basicdata!$B$2:$B$2500,2,Basicdata!$D$2:$D$2500,Crops!$B$5,Basicdata!$H$2:$H$2500,Crops!$M23,Basicdata!$AI$2:$AI$2500,0))</f>
        <v/>
      </c>
    </row>
    <row r="30" spans="1:11" x14ac:dyDescent="0.3">
      <c r="A30" s="46" t="str">
        <f>IF(COUNTIFS(Basicdata!$B$2:$B$2500,1,Basicdata!$D$2:$D$2500,Crops!$B$5,Basicdata!$H$2:$H$2500,Crops!$M24,Basicdata!$AI$2:$AI$2500,0)&gt;0,Crops!$M24,"")</f>
        <v/>
      </c>
      <c r="B30" s="45" t="str">
        <f>IF(A30="","",AVERAGEIFS(Basicdata!$L$2:$L$2500,Basicdata!$B$2:$B$2500,1,Basicdata!$D$2:$D$2500,Crops!$B$5,Basicdata!$H$2:$H$2500,Crops!$M24,Basicdata!$AI$2:$AI$2500,0))</f>
        <v/>
      </c>
      <c r="C30" s="45" t="str">
        <f>IF(A30="","",AVERAGEIFS(Basicdata!$M$2:$M$2500,Basicdata!$B$2:$B$2500,1,Basicdata!$D$2:$D$2500,Crops!$B$5,Basicdata!$H$2:$H$2500,Crops!$M24,Basicdata!$AI$2:$AI$2500,0))</f>
        <v/>
      </c>
      <c r="D30" s="1" t="str">
        <f>IF(A30="","",AVERAGEIFS(Basicdata!$AA$2:$AA$2500,Basicdata!$B$2:$B$2500,1,Basicdata!$D$2:$D$2500,Crops!$B$5,Basicdata!$H$2:$H$2500,Crops!$M24,Basicdata!$AI$2:$AI$2500,0))</f>
        <v/>
      </c>
      <c r="E30" s="45" t="str">
        <f>IF(A30="","",AVERAGEIFS(Basicdata!$AB$2:$AB$2500,Basicdata!$B$2:$B$2500,1,Basicdata!$D$2:$D$2500,Crops!$B$5,Basicdata!$H$2:$H$2500,Crops!$M24,Basicdata!$AI$2:$AI$2500,0))</f>
        <v/>
      </c>
      <c r="G30" s="46" t="str">
        <f>IF(COUNTIFS(Basicdata!$B$2:$B$2500,2,Basicdata!$D$2:$D$2500,Crops!$B$5,Basicdata!$H$2:$H$2500,Crops!$M24,Basicdata!$AI$2:$AI$2500,0)&gt;0,Crops!$M24,"")</f>
        <v/>
      </c>
      <c r="H30" s="45" t="str">
        <f>IF(G30="","",AVERAGEIFS(Basicdata!$L$2:$L$2500,Basicdata!$B$2:$B$2500,2,Basicdata!$D$2:$D$2500,Crops!$B$5,Basicdata!$H$2:$H$2500,Crops!$M24,Basicdata!$AI$2:$AI$2500,0))</f>
        <v/>
      </c>
      <c r="I30" s="45" t="str">
        <f>IF(G30="","",AVERAGEIFS(Basicdata!$M$2:$M$2500,Basicdata!$B$2:$B$2500,2,Basicdata!$D$2:$D$2500,Crops!$B$5,Basicdata!$H$2:$H$2500,Crops!$M24,Basicdata!$AI$2:$AI$2500,0))</f>
        <v/>
      </c>
      <c r="J30" s="1" t="str">
        <f>IF(G30="","",AVERAGEIFS(Basicdata!$AA$2:$AA$2500,Basicdata!$B$2:$B$2500,2,Basicdata!$D$2:$D$2500,Crops!$B$5,Basicdata!$H$2:$H$2500,Crops!$M24,Basicdata!$AI$2:$AI$2500,0))</f>
        <v/>
      </c>
      <c r="K30" s="45" t="str">
        <f>IF(G30="","",AVERAGEIFS(Basicdata!$AB$2:$AB$2500,Basicdata!$B$2:$B$2500,2,Basicdata!$D$2:$D$2500,Crops!$B$5,Basicdata!$H$2:$H$2500,Crops!$M24,Basicdata!$AI$2:$AI$2500,0))</f>
        <v/>
      </c>
    </row>
    <row r="31" spans="1:11" x14ac:dyDescent="0.3">
      <c r="A31" s="46" t="str">
        <f>IF(COUNTIFS(Basicdata!$B$2:$B$2500,1,Basicdata!$D$2:$D$2500,Crops!$B$5,Basicdata!$H$2:$H$2500,Crops!$M25,Basicdata!$AI$2:$AI$2500,0)&gt;0,Crops!$M25,"")</f>
        <v/>
      </c>
      <c r="B31" s="45" t="str">
        <f>IF(A31="","",AVERAGEIFS(Basicdata!$L$2:$L$2500,Basicdata!$B$2:$B$2500,1,Basicdata!$D$2:$D$2500,Crops!$B$5,Basicdata!$H$2:$H$2500,Crops!$M25,Basicdata!$AI$2:$AI$2500,0))</f>
        <v/>
      </c>
      <c r="C31" s="45" t="str">
        <f>IF(A31="","",AVERAGEIFS(Basicdata!$M$2:$M$2500,Basicdata!$B$2:$B$2500,1,Basicdata!$D$2:$D$2500,Crops!$B$5,Basicdata!$H$2:$H$2500,Crops!$M25,Basicdata!$AI$2:$AI$2500,0))</f>
        <v/>
      </c>
      <c r="D31" s="1" t="str">
        <f>IF(A31="","",AVERAGEIFS(Basicdata!$AA$2:$AA$2500,Basicdata!$B$2:$B$2500,1,Basicdata!$D$2:$D$2500,Crops!$B$5,Basicdata!$H$2:$H$2500,Crops!$M25,Basicdata!$AI$2:$AI$2500,0))</f>
        <v/>
      </c>
      <c r="E31" s="45" t="str">
        <f>IF(A31="","",AVERAGEIFS(Basicdata!$AB$2:$AB$2500,Basicdata!$B$2:$B$2500,1,Basicdata!$D$2:$D$2500,Crops!$B$5,Basicdata!$H$2:$H$2500,Crops!$M25,Basicdata!$AI$2:$AI$2500,0))</f>
        <v/>
      </c>
      <c r="G31" s="46" t="str">
        <f>IF(COUNTIFS(Basicdata!$B$2:$B$2500,2,Basicdata!$D$2:$D$2500,Crops!$B$5,Basicdata!$H$2:$H$2500,Crops!$M25,Basicdata!$AI$2:$AI$2500,0)&gt;0,Crops!$M25,"")</f>
        <v/>
      </c>
      <c r="H31" s="45" t="str">
        <f>IF(G31="","",AVERAGEIFS(Basicdata!$L$2:$L$2500,Basicdata!$B$2:$B$2500,2,Basicdata!$D$2:$D$2500,Crops!$B$5,Basicdata!$H$2:$H$2500,Crops!$M25,Basicdata!$AI$2:$AI$2500,0))</f>
        <v/>
      </c>
      <c r="I31" s="45" t="str">
        <f>IF(G31="","",AVERAGEIFS(Basicdata!$M$2:$M$2500,Basicdata!$B$2:$B$2500,2,Basicdata!$D$2:$D$2500,Crops!$B$5,Basicdata!$H$2:$H$2500,Crops!$M25,Basicdata!$AI$2:$AI$2500,0))</f>
        <v/>
      </c>
      <c r="J31" s="1" t="str">
        <f>IF(G31="","",AVERAGEIFS(Basicdata!$AA$2:$AA$2500,Basicdata!$B$2:$B$2500,2,Basicdata!$D$2:$D$2500,Crops!$B$5,Basicdata!$H$2:$H$2500,Crops!$M25,Basicdata!$AI$2:$AI$2500,0))</f>
        <v/>
      </c>
      <c r="K31" s="45" t="str">
        <f>IF(G31="","",AVERAGEIFS(Basicdata!$AB$2:$AB$2500,Basicdata!$B$2:$B$2500,2,Basicdata!$D$2:$D$2500,Crops!$B$5,Basicdata!$H$2:$H$2500,Crops!$M25,Basicdata!$AI$2:$AI$2500,0))</f>
        <v/>
      </c>
    </row>
    <row r="32" spans="1:11" x14ac:dyDescent="0.3">
      <c r="A32" s="46" t="str">
        <f>IF(COUNTIFS(Basicdata!$B$2:$B$2500,1,Basicdata!$D$2:$D$2500,Crops!$B$5,Basicdata!$H$2:$H$2500,Crops!$M26,Basicdata!$AI$2:$AI$2500,0)&gt;0,Crops!$M26,"")</f>
        <v/>
      </c>
      <c r="B32" s="45" t="str">
        <f>IF(A32="","",AVERAGEIFS(Basicdata!$L$2:$L$2500,Basicdata!$B$2:$B$2500,1,Basicdata!$D$2:$D$2500,Crops!$B$5,Basicdata!$H$2:$H$2500,Crops!$M26,Basicdata!$AI$2:$AI$2500,0))</f>
        <v/>
      </c>
      <c r="C32" s="45" t="str">
        <f>IF(A32="","",AVERAGEIFS(Basicdata!$M$2:$M$2500,Basicdata!$B$2:$B$2500,1,Basicdata!$D$2:$D$2500,Crops!$B$5,Basicdata!$H$2:$H$2500,Crops!$M26,Basicdata!$AI$2:$AI$2500,0))</f>
        <v/>
      </c>
      <c r="D32" s="1" t="str">
        <f>IF(A32="","",AVERAGEIFS(Basicdata!$AA$2:$AA$2500,Basicdata!$B$2:$B$2500,1,Basicdata!$D$2:$D$2500,Crops!$B$5,Basicdata!$H$2:$H$2500,Crops!$M26,Basicdata!$AI$2:$AI$2500,0))</f>
        <v/>
      </c>
      <c r="E32" s="45" t="str">
        <f>IF(A32="","",AVERAGEIFS(Basicdata!$AB$2:$AB$2500,Basicdata!$B$2:$B$2500,1,Basicdata!$D$2:$D$2500,Crops!$B$5,Basicdata!$H$2:$H$2500,Crops!$M26,Basicdata!$AI$2:$AI$2500,0))</f>
        <v/>
      </c>
      <c r="G32" s="46" t="str">
        <f>IF(COUNTIFS(Basicdata!$B$2:$B$2500,2,Basicdata!$D$2:$D$2500,Crops!$B$5,Basicdata!$H$2:$H$2500,Crops!$M26,Basicdata!$AI$2:$AI$2500,0)&gt;0,Crops!$M26,"")</f>
        <v/>
      </c>
      <c r="H32" s="45" t="str">
        <f>IF(G32="","",AVERAGEIFS(Basicdata!$L$2:$L$2500,Basicdata!$B$2:$B$2500,2,Basicdata!$D$2:$D$2500,Crops!$B$5,Basicdata!$H$2:$H$2500,Crops!$M26,Basicdata!$AI$2:$AI$2500,0))</f>
        <v/>
      </c>
      <c r="I32" s="45" t="str">
        <f>IF(G32="","",AVERAGEIFS(Basicdata!$M$2:$M$2500,Basicdata!$B$2:$B$2500,2,Basicdata!$D$2:$D$2500,Crops!$B$5,Basicdata!$H$2:$H$2500,Crops!$M26,Basicdata!$AI$2:$AI$2500,0))</f>
        <v/>
      </c>
      <c r="J32" s="1" t="str">
        <f>IF(G32="","",AVERAGEIFS(Basicdata!$AA$2:$AA$2500,Basicdata!$B$2:$B$2500,2,Basicdata!$D$2:$D$2500,Crops!$B$5,Basicdata!$H$2:$H$2500,Crops!$M26,Basicdata!$AI$2:$AI$2500,0))</f>
        <v/>
      </c>
      <c r="K32" s="45" t="str">
        <f>IF(G32="","",AVERAGEIFS(Basicdata!$AB$2:$AB$2500,Basicdata!$B$2:$B$2500,2,Basicdata!$D$2:$D$2500,Crops!$B$5,Basicdata!$H$2:$H$2500,Crops!$M26,Basicdata!$AI$2:$AI$2500,0))</f>
        <v/>
      </c>
    </row>
    <row r="33" spans="1:11" x14ac:dyDescent="0.3">
      <c r="A33" s="46" t="str">
        <f>IF(COUNTIFS(Basicdata!$B$2:$B$2500,1,Basicdata!$D$2:$D$2500,Crops!$B$5,Basicdata!$H$2:$H$2500,Crops!$M27,Basicdata!$AI$2:$AI$2500,0)&gt;0,Crops!$M27,"")</f>
        <v/>
      </c>
      <c r="B33" s="45" t="str">
        <f>IF(A33="","",AVERAGEIFS(Basicdata!$L$2:$L$2500,Basicdata!$B$2:$B$2500,1,Basicdata!$D$2:$D$2500,Crops!$B$5,Basicdata!$H$2:$H$2500,Crops!$M27,Basicdata!$AI$2:$AI$2500,0))</f>
        <v/>
      </c>
      <c r="C33" s="45" t="str">
        <f>IF(A33="","",AVERAGEIFS(Basicdata!$M$2:$M$2500,Basicdata!$B$2:$B$2500,1,Basicdata!$D$2:$D$2500,Crops!$B$5,Basicdata!$H$2:$H$2500,Crops!$M27,Basicdata!$AI$2:$AI$2500,0))</f>
        <v/>
      </c>
      <c r="D33" s="1" t="str">
        <f>IF(A33="","",AVERAGEIFS(Basicdata!$AA$2:$AA$2500,Basicdata!$B$2:$B$2500,1,Basicdata!$D$2:$D$2500,Crops!$B$5,Basicdata!$H$2:$H$2500,Crops!$M27,Basicdata!$AI$2:$AI$2500,0))</f>
        <v/>
      </c>
      <c r="E33" s="45" t="str">
        <f>IF(A33="","",AVERAGEIFS(Basicdata!$AB$2:$AB$2500,Basicdata!$B$2:$B$2500,1,Basicdata!$D$2:$D$2500,Crops!$B$5,Basicdata!$H$2:$H$2500,Crops!$M27,Basicdata!$AI$2:$AI$2500,0))</f>
        <v/>
      </c>
      <c r="G33" s="46" t="str">
        <f>IF(COUNTIFS(Basicdata!$B$2:$B$2500,2,Basicdata!$D$2:$D$2500,Crops!$B$5,Basicdata!$H$2:$H$2500,Crops!$M27,Basicdata!$AI$2:$AI$2500,0)&gt;0,Crops!$M27,"")</f>
        <v/>
      </c>
      <c r="H33" s="45" t="str">
        <f>IF(G33="","",AVERAGEIFS(Basicdata!$L$2:$L$2500,Basicdata!$B$2:$B$2500,2,Basicdata!$D$2:$D$2500,Crops!$B$5,Basicdata!$H$2:$H$2500,Crops!$M27,Basicdata!$AI$2:$AI$2500,0))</f>
        <v/>
      </c>
      <c r="I33" s="45" t="str">
        <f>IF(G33="","",AVERAGEIFS(Basicdata!$M$2:$M$2500,Basicdata!$B$2:$B$2500,2,Basicdata!$D$2:$D$2500,Crops!$B$5,Basicdata!$H$2:$H$2500,Crops!$M27,Basicdata!$AI$2:$AI$2500,0))</f>
        <v/>
      </c>
      <c r="J33" s="1" t="str">
        <f>IF(G33="","",AVERAGEIFS(Basicdata!$AA$2:$AA$2500,Basicdata!$B$2:$B$2500,2,Basicdata!$D$2:$D$2500,Crops!$B$5,Basicdata!$H$2:$H$2500,Crops!$M27,Basicdata!$AI$2:$AI$2500,0))</f>
        <v/>
      </c>
      <c r="K33" s="45" t="str">
        <f>IF(G33="","",AVERAGEIFS(Basicdata!$AB$2:$AB$2500,Basicdata!$B$2:$B$2500,2,Basicdata!$D$2:$D$2500,Crops!$B$5,Basicdata!$H$2:$H$2500,Crops!$M27,Basicdata!$AI$2:$AI$2500,0))</f>
        <v/>
      </c>
    </row>
    <row r="34" spans="1:11" x14ac:dyDescent="0.3">
      <c r="A34" s="46" t="str">
        <f>IF(COUNTIFS(Basicdata!$B$2:$B$2500,1,Basicdata!$D$2:$D$2500,Crops!$B$5,Basicdata!$H$2:$H$2500,Crops!$M28,Basicdata!$AI$2:$AI$2500,0)&gt;0,Crops!$M28,"")</f>
        <v/>
      </c>
      <c r="B34" s="45" t="str">
        <f>IF(A34="","",AVERAGEIFS(Basicdata!$L$2:$L$2500,Basicdata!$B$2:$B$2500,1,Basicdata!$D$2:$D$2500,Crops!$B$5,Basicdata!$H$2:$H$2500,Crops!$M28,Basicdata!$AI$2:$AI$2500,0))</f>
        <v/>
      </c>
      <c r="C34" s="45" t="str">
        <f>IF(A34="","",AVERAGEIFS(Basicdata!$M$2:$M$2500,Basicdata!$B$2:$B$2500,1,Basicdata!$D$2:$D$2500,Crops!$B$5,Basicdata!$H$2:$H$2500,Crops!$M28,Basicdata!$AI$2:$AI$2500,0))</f>
        <v/>
      </c>
      <c r="D34" s="1" t="str">
        <f>IF(A34="","",AVERAGEIFS(Basicdata!$AA$2:$AA$2500,Basicdata!$B$2:$B$2500,1,Basicdata!$D$2:$D$2500,Crops!$B$5,Basicdata!$H$2:$H$2500,Crops!$M28,Basicdata!$AI$2:$AI$2500,0))</f>
        <v/>
      </c>
      <c r="E34" s="45" t="str">
        <f>IF(A34="","",AVERAGEIFS(Basicdata!$AB$2:$AB$2500,Basicdata!$B$2:$B$2500,1,Basicdata!$D$2:$D$2500,Crops!$B$5,Basicdata!$H$2:$H$2500,Crops!$M28,Basicdata!$AI$2:$AI$2500,0))</f>
        <v/>
      </c>
      <c r="G34" s="46" t="str">
        <f>IF(COUNTIFS(Basicdata!$B$2:$B$2500,2,Basicdata!$D$2:$D$2500,Crops!$B$5,Basicdata!$H$2:$H$2500,Crops!$M28,Basicdata!$AI$2:$AI$2500,0)&gt;0,Crops!$M28,"")</f>
        <v/>
      </c>
      <c r="H34" s="45" t="str">
        <f>IF(G34="","",AVERAGEIFS(Basicdata!$L$2:$L$2500,Basicdata!$B$2:$B$2500,2,Basicdata!$D$2:$D$2500,Crops!$B$5,Basicdata!$H$2:$H$2500,Crops!$M28,Basicdata!$AI$2:$AI$2500,0))</f>
        <v/>
      </c>
      <c r="I34" s="45" t="str">
        <f>IF(G34="","",AVERAGEIFS(Basicdata!$M$2:$M$2500,Basicdata!$B$2:$B$2500,2,Basicdata!$D$2:$D$2500,Crops!$B$5,Basicdata!$H$2:$H$2500,Crops!$M28,Basicdata!$AI$2:$AI$2500,0))</f>
        <v/>
      </c>
      <c r="J34" s="1" t="str">
        <f>IF(G34="","",AVERAGEIFS(Basicdata!$AA$2:$AA$2500,Basicdata!$B$2:$B$2500,2,Basicdata!$D$2:$D$2500,Crops!$B$5,Basicdata!$H$2:$H$2500,Crops!$M28,Basicdata!$AI$2:$AI$2500,0))</f>
        <v/>
      </c>
      <c r="K34" s="45" t="str">
        <f>IF(G34="","",AVERAGEIFS(Basicdata!$AB$2:$AB$2500,Basicdata!$B$2:$B$2500,2,Basicdata!$D$2:$D$2500,Crops!$B$5,Basicdata!$H$2:$H$2500,Crops!$M28,Basicdata!$AI$2:$AI$2500,0))</f>
        <v/>
      </c>
    </row>
    <row r="35" spans="1:11" x14ac:dyDescent="0.3">
      <c r="A35" s="46" t="str">
        <f>IF(COUNTIFS(Basicdata!$B$2:$B$2500,1,Basicdata!$D$2:$D$2500,Crops!$B$5,Basicdata!$H$2:$H$2500,Crops!$M29,Basicdata!$AI$2:$AI$2500,0)&gt;0,Crops!$M29,"")</f>
        <v/>
      </c>
      <c r="B35" s="45" t="str">
        <f>IF(A35="","",AVERAGEIFS(Basicdata!$L$2:$L$2500,Basicdata!$B$2:$B$2500,1,Basicdata!$D$2:$D$2500,Crops!$B$5,Basicdata!$H$2:$H$2500,Crops!$M29,Basicdata!$AI$2:$AI$2500,0))</f>
        <v/>
      </c>
      <c r="C35" s="45" t="str">
        <f>IF(A35="","",AVERAGEIFS(Basicdata!$M$2:$M$2500,Basicdata!$B$2:$B$2500,1,Basicdata!$D$2:$D$2500,Crops!$B$5,Basicdata!$H$2:$H$2500,Crops!$M29,Basicdata!$AI$2:$AI$2500,0))</f>
        <v/>
      </c>
      <c r="D35" s="1" t="str">
        <f>IF(A35="","",AVERAGEIFS(Basicdata!$AA$2:$AA$2500,Basicdata!$B$2:$B$2500,1,Basicdata!$D$2:$D$2500,Crops!$B$5,Basicdata!$H$2:$H$2500,Crops!$M29,Basicdata!$AI$2:$AI$2500,0))</f>
        <v/>
      </c>
      <c r="E35" s="45" t="str">
        <f>IF(A35="","",AVERAGEIFS(Basicdata!$AB$2:$AB$2500,Basicdata!$B$2:$B$2500,1,Basicdata!$D$2:$D$2500,Crops!$B$5,Basicdata!$H$2:$H$2500,Crops!$M29,Basicdata!$AI$2:$AI$2500,0))</f>
        <v/>
      </c>
      <c r="G35" s="46" t="str">
        <f>IF(COUNTIFS(Basicdata!$B$2:$B$2500,2,Basicdata!$D$2:$D$2500,Crops!$B$5,Basicdata!$H$2:$H$2500,Crops!$M29,Basicdata!$AI$2:$AI$2500,0)&gt;0,Crops!$M29,"")</f>
        <v/>
      </c>
      <c r="H35" s="45" t="str">
        <f>IF(G35="","",AVERAGEIFS(Basicdata!$L$2:$L$2500,Basicdata!$B$2:$B$2500,2,Basicdata!$D$2:$D$2500,Crops!$B$5,Basicdata!$H$2:$H$2500,Crops!$M29,Basicdata!$AI$2:$AI$2500,0))</f>
        <v/>
      </c>
      <c r="I35" s="45" t="str">
        <f>IF(G35="","",AVERAGEIFS(Basicdata!$M$2:$M$2500,Basicdata!$B$2:$B$2500,2,Basicdata!$D$2:$D$2500,Crops!$B$5,Basicdata!$H$2:$H$2500,Crops!$M29,Basicdata!$AI$2:$AI$2500,0))</f>
        <v/>
      </c>
      <c r="J35" s="1" t="str">
        <f>IF(G35="","",AVERAGEIFS(Basicdata!$AA$2:$AA$2500,Basicdata!$B$2:$B$2500,2,Basicdata!$D$2:$D$2500,Crops!$B$5,Basicdata!$H$2:$H$2500,Crops!$M29,Basicdata!$AI$2:$AI$2500,0))</f>
        <v/>
      </c>
      <c r="K35" s="45" t="str">
        <f>IF(G35="","",AVERAGEIFS(Basicdata!$AB$2:$AB$2500,Basicdata!$B$2:$B$2500,2,Basicdata!$D$2:$D$2500,Crops!$B$5,Basicdata!$H$2:$H$2500,Crops!$M29,Basicdata!$AI$2:$AI$2500,0))</f>
        <v/>
      </c>
    </row>
    <row r="36" spans="1:11" x14ac:dyDescent="0.3">
      <c r="A36" s="46" t="str">
        <f>IF(COUNTIFS(Basicdata!$B$2:$B$2500,1,Basicdata!$D$2:$D$2500,Crops!$B$5,Basicdata!$H$2:$H$2500,Crops!$M30,Basicdata!$AI$2:$AI$2500,0)&gt;0,Crops!$M30,"")</f>
        <v/>
      </c>
      <c r="B36" s="45" t="str">
        <f>IF(A36="","",AVERAGEIFS(Basicdata!$L$2:$L$2500,Basicdata!$B$2:$B$2500,1,Basicdata!$D$2:$D$2500,Crops!$B$5,Basicdata!$H$2:$H$2500,Crops!$M30,Basicdata!$AI$2:$AI$2500,0))</f>
        <v/>
      </c>
      <c r="C36" s="45" t="str">
        <f>IF(A36="","",AVERAGEIFS(Basicdata!$M$2:$M$2500,Basicdata!$B$2:$B$2500,1,Basicdata!$D$2:$D$2500,Crops!$B$5,Basicdata!$H$2:$H$2500,Crops!$M30,Basicdata!$AI$2:$AI$2500,0))</f>
        <v/>
      </c>
      <c r="D36" s="1" t="str">
        <f>IF(A36="","",AVERAGEIFS(Basicdata!$AA$2:$AA$2500,Basicdata!$B$2:$B$2500,1,Basicdata!$D$2:$D$2500,Crops!$B$5,Basicdata!$H$2:$H$2500,Crops!$M30,Basicdata!$AI$2:$AI$2500,0))</f>
        <v/>
      </c>
      <c r="E36" s="45" t="str">
        <f>IF(A36="","",AVERAGEIFS(Basicdata!$AB$2:$AB$2500,Basicdata!$B$2:$B$2500,1,Basicdata!$D$2:$D$2500,Crops!$B$5,Basicdata!$H$2:$H$2500,Crops!$M30,Basicdata!$AI$2:$AI$2500,0))</f>
        <v/>
      </c>
      <c r="G36" s="46" t="str">
        <f>IF(COUNTIFS(Basicdata!$B$2:$B$2500,2,Basicdata!$D$2:$D$2500,Crops!$B$5,Basicdata!$H$2:$H$2500,Crops!$M30,Basicdata!$AI$2:$AI$2500,0)&gt;0,Crops!$M30,"")</f>
        <v/>
      </c>
      <c r="H36" s="45" t="str">
        <f>IF(G36="","",AVERAGEIFS(Basicdata!$L$2:$L$2500,Basicdata!$B$2:$B$2500,2,Basicdata!$D$2:$D$2500,Crops!$B$5,Basicdata!$H$2:$H$2500,Crops!$M30,Basicdata!$AI$2:$AI$2500,0))</f>
        <v/>
      </c>
      <c r="I36" s="45" t="str">
        <f>IF(G36="","",AVERAGEIFS(Basicdata!$M$2:$M$2500,Basicdata!$B$2:$B$2500,2,Basicdata!$D$2:$D$2500,Crops!$B$5,Basicdata!$H$2:$H$2500,Crops!$M30,Basicdata!$AI$2:$AI$2500,0))</f>
        <v/>
      </c>
      <c r="J36" s="1" t="str">
        <f>IF(G36="","",AVERAGEIFS(Basicdata!$AA$2:$AA$2500,Basicdata!$B$2:$B$2500,2,Basicdata!$D$2:$D$2500,Crops!$B$5,Basicdata!$H$2:$H$2500,Crops!$M30,Basicdata!$AI$2:$AI$2500,0))</f>
        <v/>
      </c>
      <c r="K36" s="45" t="str">
        <f>IF(G36="","",AVERAGEIFS(Basicdata!$AB$2:$AB$2500,Basicdata!$B$2:$B$2500,2,Basicdata!$D$2:$D$2500,Crops!$B$5,Basicdata!$H$2:$H$2500,Crops!$M30,Basicdata!$AI$2:$AI$2500,0))</f>
        <v/>
      </c>
    </row>
    <row r="37" spans="1:11" x14ac:dyDescent="0.3">
      <c r="A37" s="46" t="str">
        <f>IF(COUNTIFS(Basicdata!$B$2:$B$2500,1,Basicdata!$D$2:$D$2500,Crops!$B$5,Basicdata!$H$2:$H$2500,Crops!$M31,Basicdata!$AI$2:$AI$2500,0)&gt;0,Crops!$M31,"")</f>
        <v/>
      </c>
      <c r="B37" s="45" t="str">
        <f>IF(A37="","",AVERAGEIFS(Basicdata!$L$2:$L$2500,Basicdata!$B$2:$B$2500,1,Basicdata!$D$2:$D$2500,Crops!$B$5,Basicdata!$H$2:$H$2500,Crops!$M31,Basicdata!$AI$2:$AI$2500,0))</f>
        <v/>
      </c>
      <c r="C37" s="45" t="str">
        <f>IF(A37="","",AVERAGEIFS(Basicdata!$M$2:$M$2500,Basicdata!$B$2:$B$2500,1,Basicdata!$D$2:$D$2500,Crops!$B$5,Basicdata!$H$2:$H$2500,Crops!$M31,Basicdata!$AI$2:$AI$2500,0))</f>
        <v/>
      </c>
      <c r="D37" s="1" t="str">
        <f>IF(A37="","",AVERAGEIFS(Basicdata!$AA$2:$AA$2500,Basicdata!$B$2:$B$2500,1,Basicdata!$D$2:$D$2500,Crops!$B$5,Basicdata!$H$2:$H$2500,Crops!$M31,Basicdata!$AI$2:$AI$2500,0))</f>
        <v/>
      </c>
      <c r="E37" s="45" t="str">
        <f>IF(A37="","",AVERAGEIFS(Basicdata!$AB$2:$AB$2500,Basicdata!$B$2:$B$2500,1,Basicdata!$D$2:$D$2500,Crops!$B$5,Basicdata!$H$2:$H$2500,Crops!$M31,Basicdata!$AI$2:$AI$2500,0))</f>
        <v/>
      </c>
      <c r="G37" s="46" t="str">
        <f>IF(COUNTIFS(Basicdata!$B$2:$B$2500,2,Basicdata!$D$2:$D$2500,Crops!$B$5,Basicdata!$H$2:$H$2500,Crops!$M31,Basicdata!$AI$2:$AI$2500,0)&gt;0,Crops!$M31,"")</f>
        <v/>
      </c>
      <c r="H37" s="45" t="str">
        <f>IF(G37="","",AVERAGEIFS(Basicdata!$L$2:$L$2500,Basicdata!$B$2:$B$2500,2,Basicdata!$D$2:$D$2500,Crops!$B$5,Basicdata!$H$2:$H$2500,Crops!$M31,Basicdata!$AI$2:$AI$2500,0))</f>
        <v/>
      </c>
      <c r="I37" s="45" t="str">
        <f>IF(G37="","",AVERAGEIFS(Basicdata!$M$2:$M$2500,Basicdata!$B$2:$B$2500,2,Basicdata!$D$2:$D$2500,Crops!$B$5,Basicdata!$H$2:$H$2500,Crops!$M31,Basicdata!$AI$2:$AI$2500,0))</f>
        <v/>
      </c>
      <c r="J37" s="1" t="str">
        <f>IF(G37="","",AVERAGEIFS(Basicdata!$AA$2:$AA$2500,Basicdata!$B$2:$B$2500,2,Basicdata!$D$2:$D$2500,Crops!$B$5,Basicdata!$H$2:$H$2500,Crops!$M31,Basicdata!$AI$2:$AI$2500,0))</f>
        <v/>
      </c>
      <c r="K37" s="45" t="str">
        <f>IF(G37="","",AVERAGEIFS(Basicdata!$AB$2:$AB$2500,Basicdata!$B$2:$B$2500,2,Basicdata!$D$2:$D$2500,Crops!$B$5,Basicdata!$H$2:$H$2500,Crops!$M31,Basicdata!$AI$2:$AI$2500,0))</f>
        <v/>
      </c>
    </row>
    <row r="38" spans="1:11" x14ac:dyDescent="0.3">
      <c r="A38" s="46" t="str">
        <f>IF(COUNTIFS(Basicdata!$B$2:$B$2500,1,Basicdata!$D$2:$D$2500,Crops!$B$5,Basicdata!$H$2:$H$2500,Crops!$M32,Basicdata!$AI$2:$AI$2500,0)&gt;0,Crops!$M32,"")</f>
        <v/>
      </c>
      <c r="B38" s="45" t="str">
        <f>IF(A38="","",AVERAGEIFS(Basicdata!$L$2:$L$2500,Basicdata!$B$2:$B$2500,1,Basicdata!$D$2:$D$2500,Crops!$B$5,Basicdata!$H$2:$H$2500,Crops!$M32,Basicdata!$AI$2:$AI$2500,0))</f>
        <v/>
      </c>
      <c r="C38" s="45" t="str">
        <f>IF(A38="","",AVERAGEIFS(Basicdata!$M$2:$M$2500,Basicdata!$B$2:$B$2500,1,Basicdata!$D$2:$D$2500,Crops!$B$5,Basicdata!$H$2:$H$2500,Crops!$M32,Basicdata!$AI$2:$AI$2500,0))</f>
        <v/>
      </c>
      <c r="D38" s="1" t="str">
        <f>IF(A38="","",AVERAGEIFS(Basicdata!$AA$2:$AA$2500,Basicdata!$B$2:$B$2500,1,Basicdata!$D$2:$D$2500,Crops!$B$5,Basicdata!$H$2:$H$2500,Crops!$M32,Basicdata!$AI$2:$AI$2500,0))</f>
        <v/>
      </c>
      <c r="E38" s="45" t="str">
        <f>IF(A38="","",AVERAGEIFS(Basicdata!$AB$2:$AB$2500,Basicdata!$B$2:$B$2500,1,Basicdata!$D$2:$D$2500,Crops!$B$5,Basicdata!$H$2:$H$2500,Crops!$M32,Basicdata!$AI$2:$AI$2500,0))</f>
        <v/>
      </c>
      <c r="G38" s="46" t="str">
        <f>IF(COUNTIFS(Basicdata!$B$2:$B$2500,2,Basicdata!$D$2:$D$2500,Crops!$B$5,Basicdata!$H$2:$H$2500,Crops!$M32,Basicdata!$AI$2:$AI$2500,0)&gt;0,Crops!$M32,"")</f>
        <v/>
      </c>
      <c r="H38" s="45" t="str">
        <f>IF(G38="","",AVERAGEIFS(Basicdata!$L$2:$L$2500,Basicdata!$B$2:$B$2500,2,Basicdata!$D$2:$D$2500,Crops!$B$5,Basicdata!$H$2:$H$2500,Crops!$M32,Basicdata!$AI$2:$AI$2500,0))</f>
        <v/>
      </c>
      <c r="I38" s="45" t="str">
        <f>IF(G38="","",AVERAGEIFS(Basicdata!$M$2:$M$2500,Basicdata!$B$2:$B$2500,2,Basicdata!$D$2:$D$2500,Crops!$B$5,Basicdata!$H$2:$H$2500,Crops!$M32,Basicdata!$AI$2:$AI$2500,0))</f>
        <v/>
      </c>
      <c r="J38" s="1" t="str">
        <f>IF(G38="","",AVERAGEIFS(Basicdata!$AA$2:$AA$2500,Basicdata!$B$2:$B$2500,2,Basicdata!$D$2:$D$2500,Crops!$B$5,Basicdata!$H$2:$H$2500,Crops!$M32,Basicdata!$AI$2:$AI$2500,0))</f>
        <v/>
      </c>
      <c r="K38" s="45" t="str">
        <f>IF(G38="","",AVERAGEIFS(Basicdata!$AB$2:$AB$2500,Basicdata!$B$2:$B$2500,2,Basicdata!$D$2:$D$2500,Crops!$B$5,Basicdata!$H$2:$H$2500,Crops!$M32,Basicdata!$AI$2:$AI$2500,0))</f>
        <v/>
      </c>
    </row>
    <row r="39" spans="1:11" x14ac:dyDescent="0.3">
      <c r="A39" s="46" t="str">
        <f>IF(COUNTIFS(Basicdata!$B$2:$B$2500,1,Basicdata!$D$2:$D$2500,Crops!$B$5,Basicdata!$H$2:$H$2500,Crops!$M33,Basicdata!$AI$2:$AI$2500,0)&gt;0,Crops!$M33,"")</f>
        <v/>
      </c>
      <c r="B39" s="45" t="str">
        <f>IF(A39="","",AVERAGEIFS(Basicdata!$L$2:$L$2500,Basicdata!$B$2:$B$2500,1,Basicdata!$D$2:$D$2500,Crops!$B$5,Basicdata!$H$2:$H$2500,Crops!$M33,Basicdata!$AI$2:$AI$2500,0))</f>
        <v/>
      </c>
      <c r="C39" s="45" t="str">
        <f>IF(A39="","",AVERAGEIFS(Basicdata!$M$2:$M$2500,Basicdata!$B$2:$B$2500,1,Basicdata!$D$2:$D$2500,Crops!$B$5,Basicdata!$H$2:$H$2500,Crops!$M33,Basicdata!$AI$2:$AI$2500,0))</f>
        <v/>
      </c>
      <c r="D39" s="1" t="str">
        <f>IF(A39="","",AVERAGEIFS(Basicdata!$AA$2:$AA$2500,Basicdata!$B$2:$B$2500,1,Basicdata!$D$2:$D$2500,Crops!$B$5,Basicdata!$H$2:$H$2500,Crops!$M33,Basicdata!$AI$2:$AI$2500,0))</f>
        <v/>
      </c>
      <c r="E39" s="45" t="str">
        <f>IF(A39="","",AVERAGEIFS(Basicdata!$AB$2:$AB$2500,Basicdata!$B$2:$B$2500,1,Basicdata!$D$2:$D$2500,Crops!$B$5,Basicdata!$H$2:$H$2500,Crops!$M33,Basicdata!$AI$2:$AI$2500,0))</f>
        <v/>
      </c>
      <c r="G39" s="46" t="str">
        <f>IF(COUNTIFS(Basicdata!$B$2:$B$2500,2,Basicdata!$D$2:$D$2500,Crops!$B$5,Basicdata!$H$2:$H$2500,Crops!$M33,Basicdata!$AI$2:$AI$2500,0)&gt;0,Crops!$M33,"")</f>
        <v/>
      </c>
      <c r="H39" s="45" t="str">
        <f>IF(G39="","",AVERAGEIFS(Basicdata!$L$2:$L$2500,Basicdata!$B$2:$B$2500,2,Basicdata!$D$2:$D$2500,Crops!$B$5,Basicdata!$H$2:$H$2500,Crops!$M33,Basicdata!$AI$2:$AI$2500,0))</f>
        <v/>
      </c>
      <c r="I39" s="45" t="str">
        <f>IF(G39="","",AVERAGEIFS(Basicdata!$M$2:$M$2500,Basicdata!$B$2:$B$2500,2,Basicdata!$D$2:$D$2500,Crops!$B$5,Basicdata!$H$2:$H$2500,Crops!$M33,Basicdata!$AI$2:$AI$2500,0))</f>
        <v/>
      </c>
      <c r="J39" s="1" t="str">
        <f>IF(G39="","",AVERAGEIFS(Basicdata!$AA$2:$AA$2500,Basicdata!$B$2:$B$2500,2,Basicdata!$D$2:$D$2500,Crops!$B$5,Basicdata!$H$2:$H$2500,Crops!$M33,Basicdata!$AI$2:$AI$2500,0))</f>
        <v/>
      </c>
      <c r="K39" s="45" t="str">
        <f>IF(G39="","",AVERAGEIFS(Basicdata!$AB$2:$AB$2500,Basicdata!$B$2:$B$2500,2,Basicdata!$D$2:$D$2500,Crops!$B$5,Basicdata!$H$2:$H$2500,Crops!$M33,Basicdata!$AI$2:$AI$2500,0))</f>
        <v/>
      </c>
    </row>
    <row r="40" spans="1:11" x14ac:dyDescent="0.3">
      <c r="A40" s="46" t="str">
        <f>IF(COUNTIFS(Basicdata!$B$2:$B$2500,1,Basicdata!$D$2:$D$2500,Crops!$B$5,Basicdata!$H$2:$H$2500,Crops!$M34,Basicdata!$AI$2:$AI$2500,0)&gt;0,Crops!$M34,"")</f>
        <v/>
      </c>
      <c r="B40" s="45" t="str">
        <f>IF(A40="","",AVERAGEIFS(Basicdata!$L$2:$L$2500,Basicdata!$B$2:$B$2500,1,Basicdata!$D$2:$D$2500,Crops!$B$5,Basicdata!$H$2:$H$2500,Crops!$M34,Basicdata!$AI$2:$AI$2500,0))</f>
        <v/>
      </c>
      <c r="C40" s="45" t="str">
        <f>IF(A40="","",AVERAGEIFS(Basicdata!$M$2:$M$2500,Basicdata!$B$2:$B$2500,1,Basicdata!$D$2:$D$2500,Crops!$B$5,Basicdata!$H$2:$H$2500,Crops!$M34,Basicdata!$AI$2:$AI$2500,0))</f>
        <v/>
      </c>
      <c r="D40" s="1" t="str">
        <f>IF(A40="","",AVERAGEIFS(Basicdata!$AA$2:$AA$2500,Basicdata!$B$2:$B$2500,1,Basicdata!$D$2:$D$2500,Crops!$B$5,Basicdata!$H$2:$H$2500,Crops!$M34,Basicdata!$AI$2:$AI$2500,0))</f>
        <v/>
      </c>
      <c r="E40" s="45" t="str">
        <f>IF(A40="","",AVERAGEIFS(Basicdata!$AB$2:$AB$2500,Basicdata!$B$2:$B$2500,1,Basicdata!$D$2:$D$2500,Crops!$B$5,Basicdata!$H$2:$H$2500,Crops!$M34,Basicdata!$AI$2:$AI$2500,0))</f>
        <v/>
      </c>
      <c r="G40" s="46" t="str">
        <f>IF(COUNTIFS(Basicdata!$B$2:$B$2500,2,Basicdata!$D$2:$D$2500,Crops!$B$5,Basicdata!$H$2:$H$2500,Crops!$M34,Basicdata!$AI$2:$AI$2500,0)&gt;0,Crops!$M34,"")</f>
        <v/>
      </c>
      <c r="H40" s="45" t="str">
        <f>IF(G40="","",AVERAGEIFS(Basicdata!$L$2:$L$2500,Basicdata!$B$2:$B$2500,2,Basicdata!$D$2:$D$2500,Crops!$B$5,Basicdata!$H$2:$H$2500,Crops!$M34,Basicdata!$AI$2:$AI$2500,0))</f>
        <v/>
      </c>
      <c r="I40" s="45" t="str">
        <f>IF(G40="","",AVERAGEIFS(Basicdata!$M$2:$M$2500,Basicdata!$B$2:$B$2500,2,Basicdata!$D$2:$D$2500,Crops!$B$5,Basicdata!$H$2:$H$2500,Crops!$M34,Basicdata!$AI$2:$AI$2500,0))</f>
        <v/>
      </c>
      <c r="J40" s="1" t="str">
        <f>IF(G40="","",AVERAGEIFS(Basicdata!$AA$2:$AA$2500,Basicdata!$B$2:$B$2500,2,Basicdata!$D$2:$D$2500,Crops!$B$5,Basicdata!$H$2:$H$2500,Crops!$M34,Basicdata!$AI$2:$AI$2500,0))</f>
        <v/>
      </c>
      <c r="K40" s="45" t="str">
        <f>IF(G40="","",AVERAGEIFS(Basicdata!$AB$2:$AB$2500,Basicdata!$B$2:$B$2500,2,Basicdata!$D$2:$D$2500,Crops!$B$5,Basicdata!$H$2:$H$2500,Crops!$M34,Basicdata!$AI$2:$AI$2500,0))</f>
        <v/>
      </c>
    </row>
    <row r="41" spans="1:11" x14ac:dyDescent="0.3">
      <c r="A41" s="46" t="str">
        <f>IF(COUNTIFS(Basicdata!$B$2:$B$2500,1,Basicdata!$D$2:$D$2500,Crops!$B$5,Basicdata!$H$2:$H$2500,Crops!$M35,Basicdata!$AI$2:$AI$2500,0)&gt;0,Crops!$M35,"")</f>
        <v/>
      </c>
      <c r="B41" s="45" t="str">
        <f>IF(A41="","",AVERAGEIFS(Basicdata!$L$2:$L$2500,Basicdata!$B$2:$B$2500,1,Basicdata!$D$2:$D$2500,Crops!$B$5,Basicdata!$H$2:$H$2500,Crops!$M35,Basicdata!$AI$2:$AI$2500,0))</f>
        <v/>
      </c>
      <c r="C41" s="45" t="str">
        <f>IF(A41="","",AVERAGEIFS(Basicdata!$M$2:$M$2500,Basicdata!$B$2:$B$2500,1,Basicdata!$D$2:$D$2500,Crops!$B$5,Basicdata!$H$2:$H$2500,Crops!$M35,Basicdata!$AI$2:$AI$2500,0))</f>
        <v/>
      </c>
      <c r="D41" s="1" t="str">
        <f>IF(A41="","",AVERAGEIFS(Basicdata!$AA$2:$AA$2500,Basicdata!$B$2:$B$2500,1,Basicdata!$D$2:$D$2500,Crops!$B$5,Basicdata!$H$2:$H$2500,Crops!$M35,Basicdata!$AI$2:$AI$2500,0))</f>
        <v/>
      </c>
      <c r="E41" s="45" t="str">
        <f>IF(A41="","",AVERAGEIFS(Basicdata!$AB$2:$AB$2500,Basicdata!$B$2:$B$2500,1,Basicdata!$D$2:$D$2500,Crops!$B$5,Basicdata!$H$2:$H$2500,Crops!$M35,Basicdata!$AI$2:$AI$2500,0))</f>
        <v/>
      </c>
      <c r="G41" s="46" t="str">
        <f>IF(COUNTIFS(Basicdata!$B$2:$B$2500,2,Basicdata!$D$2:$D$2500,Crops!$B$5,Basicdata!$H$2:$H$2500,Crops!$M35,Basicdata!$AI$2:$AI$2500,0)&gt;0,Crops!$M35,"")</f>
        <v/>
      </c>
      <c r="H41" s="45" t="str">
        <f>IF(G41="","",AVERAGEIFS(Basicdata!$L$2:$L$2500,Basicdata!$B$2:$B$2500,2,Basicdata!$D$2:$D$2500,Crops!$B$5,Basicdata!$H$2:$H$2500,Crops!$M35,Basicdata!$AI$2:$AI$2500,0))</f>
        <v/>
      </c>
      <c r="I41" s="45" t="str">
        <f>IF(G41="","",AVERAGEIFS(Basicdata!$M$2:$M$2500,Basicdata!$B$2:$B$2500,2,Basicdata!$D$2:$D$2500,Crops!$B$5,Basicdata!$H$2:$H$2500,Crops!$M35,Basicdata!$AI$2:$AI$2500,0))</f>
        <v/>
      </c>
      <c r="J41" s="1" t="str">
        <f>IF(G41="","",AVERAGEIFS(Basicdata!$AA$2:$AA$2500,Basicdata!$B$2:$B$2500,2,Basicdata!$D$2:$D$2500,Crops!$B$5,Basicdata!$H$2:$H$2500,Crops!$M35,Basicdata!$AI$2:$AI$2500,0))</f>
        <v/>
      </c>
      <c r="K41" s="45" t="str">
        <f>IF(G41="","",AVERAGEIFS(Basicdata!$AB$2:$AB$2500,Basicdata!$B$2:$B$2500,2,Basicdata!$D$2:$D$2500,Crops!$B$5,Basicdata!$H$2:$H$2500,Crops!$M35,Basicdata!$AI$2:$AI$2500,0))</f>
        <v/>
      </c>
    </row>
    <row r="42" spans="1:11" x14ac:dyDescent="0.3">
      <c r="A42" s="46" t="str">
        <f>IF(COUNTIFS(Basicdata!$B$2:$B$2500,1,Basicdata!$D$2:$D$2500,Crops!$B$5,Basicdata!$H$2:$H$2500,Crops!$M36,Basicdata!$AI$2:$AI$2500,0)&gt;0,Crops!$M36,"")</f>
        <v/>
      </c>
      <c r="B42" s="45" t="str">
        <f>IF(A42="","",AVERAGEIFS(Basicdata!$L$2:$L$2500,Basicdata!$B$2:$B$2500,1,Basicdata!$D$2:$D$2500,Crops!$B$5,Basicdata!$H$2:$H$2500,Crops!$M36,Basicdata!$AI$2:$AI$2500,0))</f>
        <v/>
      </c>
      <c r="C42" s="45" t="str">
        <f>IF(A42="","",AVERAGEIFS(Basicdata!$M$2:$M$2500,Basicdata!$B$2:$B$2500,1,Basicdata!$D$2:$D$2500,Crops!$B$5,Basicdata!$H$2:$H$2500,Crops!$M36,Basicdata!$AI$2:$AI$2500,0))</f>
        <v/>
      </c>
      <c r="D42" s="1" t="str">
        <f>IF(A42="","",AVERAGEIFS(Basicdata!$AA$2:$AA$2500,Basicdata!$B$2:$B$2500,1,Basicdata!$D$2:$D$2500,Crops!$B$5,Basicdata!$H$2:$H$2500,Crops!$M36,Basicdata!$AI$2:$AI$2500,0))</f>
        <v/>
      </c>
      <c r="E42" s="45" t="str">
        <f>IF(A42="","",AVERAGEIFS(Basicdata!$AB$2:$AB$2500,Basicdata!$B$2:$B$2500,1,Basicdata!$D$2:$D$2500,Crops!$B$5,Basicdata!$H$2:$H$2500,Crops!$M36,Basicdata!$AI$2:$AI$2500,0))</f>
        <v/>
      </c>
      <c r="G42" s="46" t="str">
        <f>IF(COUNTIFS(Basicdata!$B$2:$B$2500,2,Basicdata!$D$2:$D$2500,Crops!$B$5,Basicdata!$H$2:$H$2500,Crops!$M36,Basicdata!$AI$2:$AI$2500,0)&gt;0,Crops!$M36,"")</f>
        <v/>
      </c>
      <c r="H42" s="45" t="str">
        <f>IF(G42="","",AVERAGEIFS(Basicdata!$L$2:$L$2500,Basicdata!$B$2:$B$2500,2,Basicdata!$D$2:$D$2500,Crops!$B$5,Basicdata!$H$2:$H$2500,Crops!$M36,Basicdata!$AI$2:$AI$2500,0))</f>
        <v/>
      </c>
      <c r="I42" s="45" t="str">
        <f>IF(G42="","",AVERAGEIFS(Basicdata!$M$2:$M$2500,Basicdata!$B$2:$B$2500,2,Basicdata!$D$2:$D$2500,Crops!$B$5,Basicdata!$H$2:$H$2500,Crops!$M36,Basicdata!$AI$2:$AI$2500,0))</f>
        <v/>
      </c>
      <c r="J42" s="1" t="str">
        <f>IF(G42="","",AVERAGEIFS(Basicdata!$AA$2:$AA$2500,Basicdata!$B$2:$B$2500,2,Basicdata!$D$2:$D$2500,Crops!$B$5,Basicdata!$H$2:$H$2500,Crops!$M36,Basicdata!$AI$2:$AI$2500,0))</f>
        <v/>
      </c>
      <c r="K42" s="45" t="str">
        <f>IF(G42="","",AVERAGEIFS(Basicdata!$AB$2:$AB$2500,Basicdata!$B$2:$B$2500,2,Basicdata!$D$2:$D$2500,Crops!$B$5,Basicdata!$H$2:$H$2500,Crops!$M36,Basicdata!$AI$2:$AI$2500,0))</f>
        <v/>
      </c>
    </row>
    <row r="43" spans="1:11" x14ac:dyDescent="0.3">
      <c r="A43" s="46" t="str">
        <f>IF(COUNTIFS(Basicdata!$B$2:$B$2500,1,Basicdata!$D$2:$D$2500,Crops!$B$5,Basicdata!$H$2:$H$2500,Crops!$M37,Basicdata!$AI$2:$AI$2500,0)&gt;0,Crops!$M37,"")</f>
        <v/>
      </c>
      <c r="B43" s="45" t="str">
        <f>IF(A43="","",AVERAGEIFS(Basicdata!$L$2:$L$2500,Basicdata!$B$2:$B$2500,1,Basicdata!$D$2:$D$2500,Crops!$B$5,Basicdata!$H$2:$H$2500,Crops!$M37,Basicdata!$AI$2:$AI$2500,0))</f>
        <v/>
      </c>
      <c r="C43" s="45" t="str">
        <f>IF(A43="","",AVERAGEIFS(Basicdata!$M$2:$M$2500,Basicdata!$B$2:$B$2500,1,Basicdata!$D$2:$D$2500,Crops!$B$5,Basicdata!$H$2:$H$2500,Crops!$M37,Basicdata!$AI$2:$AI$2500,0))</f>
        <v/>
      </c>
      <c r="D43" s="1" t="str">
        <f>IF(A43="","",AVERAGEIFS(Basicdata!$AA$2:$AA$2500,Basicdata!$B$2:$B$2500,1,Basicdata!$D$2:$D$2500,Crops!$B$5,Basicdata!$H$2:$H$2500,Crops!$M37,Basicdata!$AI$2:$AI$2500,0))</f>
        <v/>
      </c>
      <c r="E43" s="45" t="str">
        <f>IF(A43="","",AVERAGEIFS(Basicdata!$AB$2:$AB$2500,Basicdata!$B$2:$B$2500,1,Basicdata!$D$2:$D$2500,Crops!$B$5,Basicdata!$H$2:$H$2500,Crops!$M37,Basicdata!$AI$2:$AI$2500,0))</f>
        <v/>
      </c>
      <c r="G43" s="46" t="str">
        <f>IF(COUNTIFS(Basicdata!$B$2:$B$2500,2,Basicdata!$D$2:$D$2500,Crops!$B$5,Basicdata!$H$2:$H$2500,Crops!$M37,Basicdata!$AI$2:$AI$2500,0)&gt;0,Crops!$M37,"")</f>
        <v/>
      </c>
      <c r="H43" s="45" t="str">
        <f>IF(G43="","",AVERAGEIFS(Basicdata!$L$2:$L$2500,Basicdata!$B$2:$B$2500,2,Basicdata!$D$2:$D$2500,Crops!$B$5,Basicdata!$H$2:$H$2500,Crops!$M37,Basicdata!$AI$2:$AI$2500,0))</f>
        <v/>
      </c>
      <c r="I43" s="45" t="str">
        <f>IF(G43="","",AVERAGEIFS(Basicdata!$M$2:$M$2500,Basicdata!$B$2:$B$2500,2,Basicdata!$D$2:$D$2500,Crops!$B$5,Basicdata!$H$2:$H$2500,Crops!$M37,Basicdata!$AI$2:$AI$2500,0))</f>
        <v/>
      </c>
      <c r="J43" s="1" t="str">
        <f>IF(G43="","",AVERAGEIFS(Basicdata!$AA$2:$AA$2500,Basicdata!$B$2:$B$2500,2,Basicdata!$D$2:$D$2500,Crops!$B$5,Basicdata!$H$2:$H$2500,Crops!$M37,Basicdata!$AI$2:$AI$2500,0))</f>
        <v/>
      </c>
      <c r="K43" s="45" t="str">
        <f>IF(G43="","",AVERAGEIFS(Basicdata!$AB$2:$AB$2500,Basicdata!$B$2:$B$2500,2,Basicdata!$D$2:$D$2500,Crops!$B$5,Basicdata!$H$2:$H$2500,Crops!$M37,Basicdata!$AI$2:$AI$2500,0))</f>
        <v/>
      </c>
    </row>
    <row r="44" spans="1:11" x14ac:dyDescent="0.3">
      <c r="A44" s="46" t="str">
        <f>IF(COUNTIFS(Basicdata!$B$2:$B$2500,1,Basicdata!$D$2:$D$2500,Crops!$B$5,Basicdata!$H$2:$H$2500,Crops!$M38,Basicdata!$AI$2:$AI$2500,0)&gt;0,Crops!$M38,"")</f>
        <v/>
      </c>
      <c r="B44" s="45" t="str">
        <f>IF(A44="","",AVERAGEIFS(Basicdata!$L$2:$L$2500,Basicdata!$B$2:$B$2500,1,Basicdata!$D$2:$D$2500,Crops!$B$5,Basicdata!$H$2:$H$2500,Crops!$M38,Basicdata!$AI$2:$AI$2500,0))</f>
        <v/>
      </c>
      <c r="C44" s="45" t="str">
        <f>IF(A44="","",AVERAGEIFS(Basicdata!$M$2:$M$2500,Basicdata!$B$2:$B$2500,1,Basicdata!$D$2:$D$2500,Crops!$B$5,Basicdata!$H$2:$H$2500,Crops!$M38,Basicdata!$AI$2:$AI$2500,0))</f>
        <v/>
      </c>
      <c r="D44" s="1" t="str">
        <f>IF(A44="","",AVERAGEIFS(Basicdata!$AA$2:$AA$2500,Basicdata!$B$2:$B$2500,1,Basicdata!$D$2:$D$2500,Crops!$B$5,Basicdata!$H$2:$H$2500,Crops!$M38,Basicdata!$AI$2:$AI$2500,0))</f>
        <v/>
      </c>
      <c r="E44" s="45" t="str">
        <f>IF(A44="","",AVERAGEIFS(Basicdata!$AB$2:$AB$2500,Basicdata!$B$2:$B$2500,1,Basicdata!$D$2:$D$2500,Crops!$B$5,Basicdata!$H$2:$H$2500,Crops!$M38,Basicdata!$AI$2:$AI$2500,0))</f>
        <v/>
      </c>
      <c r="G44" s="46" t="str">
        <f>IF(COUNTIFS(Basicdata!$B$2:$B$2500,2,Basicdata!$D$2:$D$2500,Crops!$B$5,Basicdata!$H$2:$H$2500,Crops!$M38,Basicdata!$AI$2:$AI$2500,0)&gt;0,Crops!$M38,"")</f>
        <v/>
      </c>
      <c r="H44" s="45" t="str">
        <f>IF(G44="","",AVERAGEIFS(Basicdata!$L$2:$L$2500,Basicdata!$B$2:$B$2500,2,Basicdata!$D$2:$D$2500,Crops!$B$5,Basicdata!$H$2:$H$2500,Crops!$M38,Basicdata!$AI$2:$AI$2500,0))</f>
        <v/>
      </c>
      <c r="I44" s="45" t="str">
        <f>IF(G44="","",AVERAGEIFS(Basicdata!$M$2:$M$2500,Basicdata!$B$2:$B$2500,2,Basicdata!$D$2:$D$2500,Crops!$B$5,Basicdata!$H$2:$H$2500,Crops!$M38,Basicdata!$AI$2:$AI$2500,0))</f>
        <v/>
      </c>
      <c r="J44" s="1" t="str">
        <f>IF(G44="","",AVERAGEIFS(Basicdata!$AA$2:$AA$2500,Basicdata!$B$2:$B$2500,2,Basicdata!$D$2:$D$2500,Crops!$B$5,Basicdata!$H$2:$H$2500,Crops!$M38,Basicdata!$AI$2:$AI$2500,0))</f>
        <v/>
      </c>
      <c r="K44" s="45" t="str">
        <f>IF(G44="","",AVERAGEIFS(Basicdata!$AB$2:$AB$2500,Basicdata!$B$2:$B$2500,2,Basicdata!$D$2:$D$2500,Crops!$B$5,Basicdata!$H$2:$H$2500,Crops!$M38,Basicdata!$AI$2:$AI$2500,0))</f>
        <v/>
      </c>
    </row>
    <row r="45" spans="1:11" x14ac:dyDescent="0.3">
      <c r="A45" s="46" t="str">
        <f>IF(COUNTIFS(Basicdata!$B$2:$B$2500,1,Basicdata!$D$2:$D$2500,Crops!$B$5,Basicdata!$H$2:$H$2500,Crops!$M39,Basicdata!$AI$2:$AI$2500,0)&gt;0,Crops!$M39,"")</f>
        <v/>
      </c>
      <c r="B45" s="45" t="str">
        <f>IF(A45="","",AVERAGEIFS(Basicdata!$L$2:$L$2500,Basicdata!$B$2:$B$2500,1,Basicdata!$D$2:$D$2500,Crops!$B$5,Basicdata!$H$2:$H$2500,Crops!$M39,Basicdata!$AI$2:$AI$2500,0))</f>
        <v/>
      </c>
      <c r="C45" s="45" t="str">
        <f>IF(A45="","",AVERAGEIFS(Basicdata!$M$2:$M$2500,Basicdata!$B$2:$B$2500,1,Basicdata!$D$2:$D$2500,Crops!$B$5,Basicdata!$H$2:$H$2500,Crops!$M39,Basicdata!$AI$2:$AI$2500,0))</f>
        <v/>
      </c>
      <c r="D45" s="1" t="str">
        <f>IF(A45="","",AVERAGEIFS(Basicdata!$AA$2:$AA$2500,Basicdata!$B$2:$B$2500,1,Basicdata!$D$2:$D$2500,Crops!$B$5,Basicdata!$H$2:$H$2500,Crops!$M39,Basicdata!$AI$2:$AI$2500,0))</f>
        <v/>
      </c>
      <c r="E45" s="45" t="str">
        <f>IF(A45="","",AVERAGEIFS(Basicdata!$AB$2:$AB$2500,Basicdata!$B$2:$B$2500,1,Basicdata!$D$2:$D$2500,Crops!$B$5,Basicdata!$H$2:$H$2500,Crops!$M39,Basicdata!$AI$2:$AI$2500,0))</f>
        <v/>
      </c>
      <c r="G45" s="46" t="str">
        <f>IF(COUNTIFS(Basicdata!$B$2:$B$2500,2,Basicdata!$D$2:$D$2500,Crops!$B$5,Basicdata!$H$2:$H$2500,Crops!$M39,Basicdata!$AI$2:$AI$2500,0)&gt;0,Crops!$M39,"")</f>
        <v/>
      </c>
      <c r="H45" s="45" t="str">
        <f>IF(G45="","",AVERAGEIFS(Basicdata!$L$2:$L$2500,Basicdata!$B$2:$B$2500,2,Basicdata!$D$2:$D$2500,Crops!$B$5,Basicdata!$H$2:$H$2500,Crops!$M39,Basicdata!$AI$2:$AI$2500,0))</f>
        <v/>
      </c>
      <c r="I45" s="45" t="str">
        <f>IF(G45="","",AVERAGEIFS(Basicdata!$M$2:$M$2500,Basicdata!$B$2:$B$2500,2,Basicdata!$D$2:$D$2500,Crops!$B$5,Basicdata!$H$2:$H$2500,Crops!$M39,Basicdata!$AI$2:$AI$2500,0))</f>
        <v/>
      </c>
      <c r="J45" s="1" t="str">
        <f>IF(G45="","",AVERAGEIFS(Basicdata!$AA$2:$AA$2500,Basicdata!$B$2:$B$2500,2,Basicdata!$D$2:$D$2500,Crops!$B$5,Basicdata!$H$2:$H$2500,Crops!$M39,Basicdata!$AI$2:$AI$2500,0))</f>
        <v/>
      </c>
      <c r="K45" s="45" t="str">
        <f>IF(G45="","",AVERAGEIFS(Basicdata!$AB$2:$AB$2500,Basicdata!$B$2:$B$2500,2,Basicdata!$D$2:$D$2500,Crops!$B$5,Basicdata!$H$2:$H$2500,Crops!$M39,Basicdata!$AI$2:$AI$2500,0))</f>
        <v/>
      </c>
    </row>
    <row r="46" spans="1:11" x14ac:dyDescent="0.3">
      <c r="A46" s="46" t="str">
        <f>IF(COUNTIFS(Basicdata!$B$2:$B$2500,1,Basicdata!$D$2:$D$2500,Crops!$B$5,Basicdata!$H$2:$H$2500,Crops!$M40,Basicdata!$AI$2:$AI$2500,0)&gt;0,Crops!$M40,"")</f>
        <v/>
      </c>
      <c r="B46" s="45" t="str">
        <f>IF(A46="","",AVERAGEIFS(Basicdata!$L$2:$L$2500,Basicdata!$B$2:$B$2500,1,Basicdata!$D$2:$D$2500,Crops!$B$5,Basicdata!$H$2:$H$2500,Crops!$M40,Basicdata!$AI$2:$AI$2500,0))</f>
        <v/>
      </c>
      <c r="C46" s="45" t="str">
        <f>IF(A46="","",AVERAGEIFS(Basicdata!$M$2:$M$2500,Basicdata!$B$2:$B$2500,1,Basicdata!$D$2:$D$2500,Crops!$B$5,Basicdata!$H$2:$H$2500,Crops!$M40,Basicdata!$AI$2:$AI$2500,0))</f>
        <v/>
      </c>
      <c r="D46" s="1" t="str">
        <f>IF(A46="","",AVERAGEIFS(Basicdata!$AA$2:$AA$2500,Basicdata!$B$2:$B$2500,1,Basicdata!$D$2:$D$2500,Crops!$B$5,Basicdata!$H$2:$H$2500,Crops!$M40,Basicdata!$AI$2:$AI$2500,0))</f>
        <v/>
      </c>
      <c r="E46" s="45" t="str">
        <f>IF(A46="","",AVERAGEIFS(Basicdata!$AB$2:$AB$2500,Basicdata!$B$2:$B$2500,1,Basicdata!$D$2:$D$2500,Crops!$B$5,Basicdata!$H$2:$H$2500,Crops!$M40,Basicdata!$AI$2:$AI$2500,0))</f>
        <v/>
      </c>
      <c r="G46" s="46" t="str">
        <f>IF(COUNTIFS(Basicdata!$B$2:$B$2500,2,Basicdata!$D$2:$D$2500,Crops!$B$5,Basicdata!$H$2:$H$2500,Crops!$M40,Basicdata!$AI$2:$AI$2500,0)&gt;0,Crops!$M40,"")</f>
        <v/>
      </c>
      <c r="H46" s="45" t="str">
        <f>IF(G46="","",AVERAGEIFS(Basicdata!$L$2:$L$2500,Basicdata!$B$2:$B$2500,2,Basicdata!$D$2:$D$2500,Crops!$B$5,Basicdata!$H$2:$H$2500,Crops!$M40,Basicdata!$AI$2:$AI$2500,0))</f>
        <v/>
      </c>
      <c r="I46" s="45" t="str">
        <f>IF(G46="","",AVERAGEIFS(Basicdata!$M$2:$M$2500,Basicdata!$B$2:$B$2500,2,Basicdata!$D$2:$D$2500,Crops!$B$5,Basicdata!$H$2:$H$2500,Crops!$M40,Basicdata!$AI$2:$AI$2500,0))</f>
        <v/>
      </c>
      <c r="J46" s="1" t="str">
        <f>IF(G46="","",AVERAGEIFS(Basicdata!$AA$2:$AA$2500,Basicdata!$B$2:$B$2500,2,Basicdata!$D$2:$D$2500,Crops!$B$5,Basicdata!$H$2:$H$2500,Crops!$M40,Basicdata!$AI$2:$AI$2500,0))</f>
        <v/>
      </c>
      <c r="K46" s="45" t="str">
        <f>IF(G46="","",AVERAGEIFS(Basicdata!$AB$2:$AB$2500,Basicdata!$B$2:$B$2500,2,Basicdata!$D$2:$D$2500,Crops!$B$5,Basicdata!$H$2:$H$2500,Crops!$M40,Basicdata!$AI$2:$AI$2500,0))</f>
        <v/>
      </c>
    </row>
    <row r="47" spans="1:11" x14ac:dyDescent="0.3">
      <c r="A47" s="46" t="str">
        <f>IF(COUNTIFS(Basicdata!$B$2:$B$2500,1,Basicdata!$D$2:$D$2500,Crops!$B$5,Basicdata!$H$2:$H$2500,Crops!$M41,Basicdata!$AI$2:$AI$2500,0)&gt;0,Crops!$M41,"")</f>
        <v/>
      </c>
      <c r="B47" s="45" t="str">
        <f>IF(A47="","",AVERAGEIFS(Basicdata!$L$2:$L$2500,Basicdata!$B$2:$B$2500,1,Basicdata!$D$2:$D$2500,Crops!$B$5,Basicdata!$H$2:$H$2500,Crops!$M41,Basicdata!$AI$2:$AI$2500,0))</f>
        <v/>
      </c>
      <c r="C47" s="45" t="str">
        <f>IF(A47="","",AVERAGEIFS(Basicdata!$M$2:$M$2500,Basicdata!$B$2:$B$2500,1,Basicdata!$D$2:$D$2500,Crops!$B$5,Basicdata!$H$2:$H$2500,Crops!$M41,Basicdata!$AI$2:$AI$2500,0))</f>
        <v/>
      </c>
      <c r="D47" s="1" t="str">
        <f>IF(A47="","",AVERAGEIFS(Basicdata!$AA$2:$AA$2500,Basicdata!$B$2:$B$2500,1,Basicdata!$D$2:$D$2500,Crops!$B$5,Basicdata!$H$2:$H$2500,Crops!$M41,Basicdata!$AI$2:$AI$2500,0))</f>
        <v/>
      </c>
      <c r="E47" s="45" t="str">
        <f>IF(A47="","",AVERAGEIFS(Basicdata!$AB$2:$AB$2500,Basicdata!$B$2:$B$2500,1,Basicdata!$D$2:$D$2500,Crops!$B$5,Basicdata!$H$2:$H$2500,Crops!$M41,Basicdata!$AI$2:$AI$2500,0))</f>
        <v/>
      </c>
      <c r="G47" s="46" t="str">
        <f>IF(COUNTIFS(Basicdata!$B$2:$B$2500,2,Basicdata!$D$2:$D$2500,Crops!$B$5,Basicdata!$H$2:$H$2500,Crops!$M41,Basicdata!$AI$2:$AI$2500,0)&gt;0,Crops!$M41,"")</f>
        <v/>
      </c>
      <c r="H47" s="45" t="str">
        <f>IF(G47="","",AVERAGEIFS(Basicdata!$L$2:$L$2500,Basicdata!$B$2:$B$2500,2,Basicdata!$D$2:$D$2500,Crops!$B$5,Basicdata!$H$2:$H$2500,Crops!$M41,Basicdata!$AI$2:$AI$2500,0))</f>
        <v/>
      </c>
      <c r="I47" s="45" t="str">
        <f>IF(G47="","",AVERAGEIFS(Basicdata!$M$2:$M$2500,Basicdata!$B$2:$B$2500,2,Basicdata!$D$2:$D$2500,Crops!$B$5,Basicdata!$H$2:$H$2500,Crops!$M41,Basicdata!$AI$2:$AI$2500,0))</f>
        <v/>
      </c>
      <c r="J47" s="1" t="str">
        <f>IF(G47="","",AVERAGEIFS(Basicdata!$AA$2:$AA$2500,Basicdata!$B$2:$B$2500,2,Basicdata!$D$2:$D$2500,Crops!$B$5,Basicdata!$H$2:$H$2500,Crops!$M41,Basicdata!$AI$2:$AI$2500,0))</f>
        <v/>
      </c>
      <c r="K47" s="45" t="str">
        <f>IF(G47="","",AVERAGEIFS(Basicdata!$AB$2:$AB$2500,Basicdata!$B$2:$B$2500,2,Basicdata!$D$2:$D$2500,Crops!$B$5,Basicdata!$H$2:$H$2500,Crops!$M41,Basicdata!$AI$2:$AI$2500,0))</f>
        <v/>
      </c>
    </row>
    <row r="48" spans="1:11" x14ac:dyDescent="0.3">
      <c r="A48" s="46" t="str">
        <f>IF(COUNTIFS(Basicdata!$B$2:$B$2500,1,Basicdata!$D$2:$D$2500,Crops!$B$5,Basicdata!$H$2:$H$2500,Crops!$M42,Basicdata!$AI$2:$AI$2500,0)&gt;0,Crops!$M42,"")</f>
        <v/>
      </c>
      <c r="B48" s="45" t="str">
        <f>IF(A48="","",AVERAGEIFS(Basicdata!$L$2:$L$2500,Basicdata!$B$2:$B$2500,1,Basicdata!$D$2:$D$2500,Crops!$B$5,Basicdata!$H$2:$H$2500,Crops!$M42,Basicdata!$AI$2:$AI$2500,0))</f>
        <v/>
      </c>
      <c r="C48" s="45" t="str">
        <f>IF(A48="","",AVERAGEIFS(Basicdata!$M$2:$M$2500,Basicdata!$B$2:$B$2500,1,Basicdata!$D$2:$D$2500,Crops!$B$5,Basicdata!$H$2:$H$2500,Crops!$M42,Basicdata!$AI$2:$AI$2500,0))</f>
        <v/>
      </c>
      <c r="D48" s="1" t="str">
        <f>IF(A48="","",AVERAGEIFS(Basicdata!$AA$2:$AA$2500,Basicdata!$B$2:$B$2500,1,Basicdata!$D$2:$D$2500,Crops!$B$5,Basicdata!$H$2:$H$2500,Crops!$M42,Basicdata!$AI$2:$AI$2500,0))</f>
        <v/>
      </c>
      <c r="E48" s="45" t="str">
        <f>IF(A48="","",AVERAGEIFS(Basicdata!$AB$2:$AB$2500,Basicdata!$B$2:$B$2500,1,Basicdata!$D$2:$D$2500,Crops!$B$5,Basicdata!$H$2:$H$2500,Crops!$M42,Basicdata!$AI$2:$AI$2500,0))</f>
        <v/>
      </c>
      <c r="G48" s="46" t="str">
        <f>IF(COUNTIFS(Basicdata!$B$2:$B$2500,2,Basicdata!$D$2:$D$2500,Crops!$B$5,Basicdata!$H$2:$H$2500,Crops!$M42,Basicdata!$AI$2:$AI$2500,0)&gt;0,Crops!$M42,"")</f>
        <v/>
      </c>
      <c r="H48" s="45" t="str">
        <f>IF(G48="","",AVERAGEIFS(Basicdata!$L$2:$L$2500,Basicdata!$B$2:$B$2500,2,Basicdata!$D$2:$D$2500,Crops!$B$5,Basicdata!$H$2:$H$2500,Crops!$M42,Basicdata!$AI$2:$AI$2500,0))</f>
        <v/>
      </c>
      <c r="I48" s="45" t="str">
        <f>IF(G48="","",AVERAGEIFS(Basicdata!$M$2:$M$2500,Basicdata!$B$2:$B$2500,2,Basicdata!$D$2:$D$2500,Crops!$B$5,Basicdata!$H$2:$H$2500,Crops!$M42,Basicdata!$AI$2:$AI$2500,0))</f>
        <v/>
      </c>
      <c r="J48" s="1" t="str">
        <f>IF(G48="","",AVERAGEIFS(Basicdata!$AA$2:$AA$2500,Basicdata!$B$2:$B$2500,2,Basicdata!$D$2:$D$2500,Crops!$B$5,Basicdata!$H$2:$H$2500,Crops!$M42,Basicdata!$AI$2:$AI$2500,0))</f>
        <v/>
      </c>
      <c r="K48" s="45" t="str">
        <f>IF(G48="","",AVERAGEIFS(Basicdata!$AB$2:$AB$2500,Basicdata!$B$2:$B$2500,2,Basicdata!$D$2:$D$2500,Crops!$B$5,Basicdata!$H$2:$H$2500,Crops!$M42,Basicdata!$AI$2:$AI$2500,0))</f>
        <v/>
      </c>
    </row>
    <row r="49" spans="1:11" x14ac:dyDescent="0.3">
      <c r="A49" s="46" t="str">
        <f>IF(COUNTIFS(Basicdata!$B$2:$B$2500,1,Basicdata!$D$2:$D$2500,Crops!$B$5,Basicdata!$H$2:$H$2500,Crops!$M43,Basicdata!$AI$2:$AI$2500,0)&gt;0,Crops!$M43,"")</f>
        <v/>
      </c>
      <c r="B49" s="45" t="str">
        <f>IF(A49="","",AVERAGEIFS(Basicdata!$L$2:$L$2500,Basicdata!$B$2:$B$2500,1,Basicdata!$D$2:$D$2500,Crops!$B$5,Basicdata!$H$2:$H$2500,Crops!$M43,Basicdata!$AI$2:$AI$2500,0))</f>
        <v/>
      </c>
      <c r="C49" s="45" t="str">
        <f>IF(A49="","",AVERAGEIFS(Basicdata!$M$2:$M$2500,Basicdata!$B$2:$B$2500,1,Basicdata!$D$2:$D$2500,Crops!$B$5,Basicdata!$H$2:$H$2500,Crops!$M43,Basicdata!$AI$2:$AI$2500,0))</f>
        <v/>
      </c>
      <c r="D49" s="1" t="str">
        <f>IF(A49="","",AVERAGEIFS(Basicdata!$AA$2:$AA$2500,Basicdata!$B$2:$B$2500,1,Basicdata!$D$2:$D$2500,Crops!$B$5,Basicdata!$H$2:$H$2500,Crops!$M43,Basicdata!$AI$2:$AI$2500,0))</f>
        <v/>
      </c>
      <c r="E49" s="45" t="str">
        <f>IF(A49="","",AVERAGEIFS(Basicdata!$AB$2:$AB$2500,Basicdata!$B$2:$B$2500,1,Basicdata!$D$2:$D$2500,Crops!$B$5,Basicdata!$H$2:$H$2500,Crops!$M43,Basicdata!$AI$2:$AI$2500,0))</f>
        <v/>
      </c>
      <c r="G49" s="46" t="str">
        <f>IF(COUNTIFS(Basicdata!$B$2:$B$2500,2,Basicdata!$D$2:$D$2500,Crops!$B$5,Basicdata!$H$2:$H$2500,Crops!$M43,Basicdata!$AI$2:$AI$2500,0)&gt;0,Crops!$M43,"")</f>
        <v/>
      </c>
      <c r="H49" s="45" t="str">
        <f>IF(G49="","",AVERAGEIFS(Basicdata!$L$2:$L$2500,Basicdata!$B$2:$B$2500,2,Basicdata!$D$2:$D$2500,Crops!$B$5,Basicdata!$H$2:$H$2500,Crops!$M43,Basicdata!$AI$2:$AI$2500,0))</f>
        <v/>
      </c>
      <c r="I49" s="45" t="str">
        <f>IF(G49="","",AVERAGEIFS(Basicdata!$M$2:$M$2500,Basicdata!$B$2:$B$2500,2,Basicdata!$D$2:$D$2500,Crops!$B$5,Basicdata!$H$2:$H$2500,Crops!$M43,Basicdata!$AI$2:$AI$2500,0))</f>
        <v/>
      </c>
      <c r="J49" s="1" t="str">
        <f>IF(G49="","",AVERAGEIFS(Basicdata!$AA$2:$AA$2500,Basicdata!$B$2:$B$2500,2,Basicdata!$D$2:$D$2500,Crops!$B$5,Basicdata!$H$2:$H$2500,Crops!$M43,Basicdata!$AI$2:$AI$2500,0))</f>
        <v/>
      </c>
      <c r="K49" s="45" t="str">
        <f>IF(G49="","",AVERAGEIFS(Basicdata!$AB$2:$AB$2500,Basicdata!$B$2:$B$2500,2,Basicdata!$D$2:$D$2500,Crops!$B$5,Basicdata!$H$2:$H$2500,Crops!$M43,Basicdata!$AI$2:$AI$2500,0))</f>
        <v/>
      </c>
    </row>
    <row r="50" spans="1:11" x14ac:dyDescent="0.3">
      <c r="A50" s="46" t="str">
        <f>IF(COUNTIFS(Basicdata!$B$2:$B$2500,1,Basicdata!$D$2:$D$2500,Crops!$B$5,Basicdata!$H$2:$H$2500,Crops!$M44,Basicdata!$AI$2:$AI$2500,0)&gt;0,Crops!$M44,"")</f>
        <v/>
      </c>
      <c r="B50" s="45" t="str">
        <f>IF(A50="","",AVERAGEIFS(Basicdata!$L$2:$L$2500,Basicdata!$B$2:$B$2500,1,Basicdata!$D$2:$D$2500,Crops!$B$5,Basicdata!$H$2:$H$2500,Crops!$M44,Basicdata!$AI$2:$AI$2500,0))</f>
        <v/>
      </c>
      <c r="C50" s="45" t="str">
        <f>IF(A50="","",AVERAGEIFS(Basicdata!$M$2:$M$2500,Basicdata!$B$2:$B$2500,1,Basicdata!$D$2:$D$2500,Crops!$B$5,Basicdata!$H$2:$H$2500,Crops!$M44,Basicdata!$AI$2:$AI$2500,0))</f>
        <v/>
      </c>
      <c r="D50" s="1" t="str">
        <f>IF(A50="","",AVERAGEIFS(Basicdata!$AA$2:$AA$2500,Basicdata!$B$2:$B$2500,1,Basicdata!$D$2:$D$2500,Crops!$B$5,Basicdata!$H$2:$H$2500,Crops!$M44,Basicdata!$AI$2:$AI$2500,0))</f>
        <v/>
      </c>
      <c r="E50" s="45" t="str">
        <f>IF(A50="","",AVERAGEIFS(Basicdata!$AB$2:$AB$2500,Basicdata!$B$2:$B$2500,1,Basicdata!$D$2:$D$2500,Crops!$B$5,Basicdata!$H$2:$H$2500,Crops!$M44,Basicdata!$AI$2:$AI$2500,0))</f>
        <v/>
      </c>
      <c r="G50" s="46" t="str">
        <f>IF(COUNTIFS(Basicdata!$B$2:$B$2500,2,Basicdata!$D$2:$D$2500,Crops!$B$5,Basicdata!$H$2:$H$2500,Crops!$M44,Basicdata!$AI$2:$AI$2500,0)&gt;0,Crops!$M44,"")</f>
        <v/>
      </c>
      <c r="H50" s="45" t="str">
        <f>IF(G50="","",AVERAGEIFS(Basicdata!$L$2:$L$2500,Basicdata!$B$2:$B$2500,2,Basicdata!$D$2:$D$2500,Crops!$B$5,Basicdata!$H$2:$H$2500,Crops!$M44,Basicdata!$AI$2:$AI$2500,0))</f>
        <v/>
      </c>
      <c r="I50" s="45" t="str">
        <f>IF(G50="","",AVERAGEIFS(Basicdata!$M$2:$M$2500,Basicdata!$B$2:$B$2500,2,Basicdata!$D$2:$D$2500,Crops!$B$5,Basicdata!$H$2:$H$2500,Crops!$M44,Basicdata!$AI$2:$AI$2500,0))</f>
        <v/>
      </c>
      <c r="J50" s="1" t="str">
        <f>IF(G50="","",AVERAGEIFS(Basicdata!$AA$2:$AA$2500,Basicdata!$B$2:$B$2500,2,Basicdata!$D$2:$D$2500,Crops!$B$5,Basicdata!$H$2:$H$2500,Crops!$M44,Basicdata!$AI$2:$AI$2500,0))</f>
        <v/>
      </c>
      <c r="K50" s="45" t="str">
        <f>IF(G50="","",AVERAGEIFS(Basicdata!$AB$2:$AB$2500,Basicdata!$B$2:$B$2500,2,Basicdata!$D$2:$D$2500,Crops!$B$5,Basicdata!$H$2:$H$2500,Crops!$M44,Basicdata!$AI$2:$AI$2500,0))</f>
        <v/>
      </c>
    </row>
    <row r="51" spans="1:11" x14ac:dyDescent="0.3">
      <c r="A51" s="46" t="str">
        <f>IF(COUNTIFS(Basicdata!$B$2:$B$2500,1,Basicdata!$D$2:$D$2500,Crops!$B$5,Basicdata!$H$2:$H$2500,Crops!$M45,Basicdata!$AI$2:$AI$2500,0)&gt;0,Crops!$M45,"")</f>
        <v/>
      </c>
      <c r="B51" s="45" t="str">
        <f>IF(A51="","",AVERAGEIFS(Basicdata!$L$2:$L$2500,Basicdata!$B$2:$B$2500,1,Basicdata!$D$2:$D$2500,Crops!$B$5,Basicdata!$H$2:$H$2500,Crops!$M45,Basicdata!$AI$2:$AI$2500,0))</f>
        <v/>
      </c>
      <c r="C51" s="45" t="str">
        <f>IF(A51="","",AVERAGEIFS(Basicdata!$M$2:$M$2500,Basicdata!$B$2:$B$2500,1,Basicdata!$D$2:$D$2500,Crops!$B$5,Basicdata!$H$2:$H$2500,Crops!$M45,Basicdata!$AI$2:$AI$2500,0))</f>
        <v/>
      </c>
      <c r="D51" s="1" t="str">
        <f>IF(A51="","",AVERAGEIFS(Basicdata!$AA$2:$AA$2500,Basicdata!$B$2:$B$2500,1,Basicdata!$D$2:$D$2500,Crops!$B$5,Basicdata!$H$2:$H$2500,Crops!$M45,Basicdata!$AI$2:$AI$2500,0))</f>
        <v/>
      </c>
      <c r="E51" s="45" t="str">
        <f>IF(A51="","",AVERAGEIFS(Basicdata!$AB$2:$AB$2500,Basicdata!$B$2:$B$2500,1,Basicdata!$D$2:$D$2500,Crops!$B$5,Basicdata!$H$2:$H$2500,Crops!$M45,Basicdata!$AI$2:$AI$2500,0))</f>
        <v/>
      </c>
      <c r="G51" s="46" t="str">
        <f>IF(COUNTIFS(Basicdata!$B$2:$B$2500,2,Basicdata!$D$2:$D$2500,Crops!$B$5,Basicdata!$H$2:$H$2500,Crops!$M45,Basicdata!$AI$2:$AI$2500,0)&gt;0,Crops!$M45,"")</f>
        <v/>
      </c>
      <c r="H51" s="45" t="str">
        <f>IF(G51="","",AVERAGEIFS(Basicdata!$L$2:$L$2500,Basicdata!$B$2:$B$2500,2,Basicdata!$D$2:$D$2500,Crops!$B$5,Basicdata!$H$2:$H$2500,Crops!$M45,Basicdata!$AI$2:$AI$2500,0))</f>
        <v/>
      </c>
      <c r="I51" s="45" t="str">
        <f>IF(G51="","",AVERAGEIFS(Basicdata!$M$2:$M$2500,Basicdata!$B$2:$B$2500,2,Basicdata!$D$2:$D$2500,Crops!$B$5,Basicdata!$H$2:$H$2500,Crops!$M45,Basicdata!$AI$2:$AI$2500,0))</f>
        <v/>
      </c>
      <c r="J51" s="1" t="str">
        <f>IF(G51="","",AVERAGEIFS(Basicdata!$AA$2:$AA$2500,Basicdata!$B$2:$B$2500,2,Basicdata!$D$2:$D$2500,Crops!$B$5,Basicdata!$H$2:$H$2500,Crops!$M45,Basicdata!$AI$2:$AI$2500,0))</f>
        <v/>
      </c>
      <c r="K51" s="45" t="str">
        <f>IF(G51="","",AVERAGEIFS(Basicdata!$AB$2:$AB$2500,Basicdata!$B$2:$B$2500,2,Basicdata!$D$2:$D$2500,Crops!$B$5,Basicdata!$H$2:$H$2500,Crops!$M45,Basicdata!$AI$2:$AI$2500,0))</f>
        <v/>
      </c>
    </row>
    <row r="52" spans="1:11" x14ac:dyDescent="0.3">
      <c r="A52" s="46" t="str">
        <f>IF(COUNTIFS(Basicdata!$B$2:$B$2500,1,Basicdata!$D$2:$D$2500,Crops!$B$5,Basicdata!$H$2:$H$2500,Crops!$M46,Basicdata!$AI$2:$AI$2500,0)&gt;0,Crops!$M46,"")</f>
        <v/>
      </c>
      <c r="B52" s="45" t="str">
        <f>IF(A52="","",AVERAGEIFS(Basicdata!$L$2:$L$2500,Basicdata!$B$2:$B$2500,1,Basicdata!$D$2:$D$2500,Crops!$B$5,Basicdata!$H$2:$H$2500,Crops!$M46,Basicdata!$AI$2:$AI$2500,0))</f>
        <v/>
      </c>
      <c r="C52" s="45" t="str">
        <f>IF(A52="","",AVERAGEIFS(Basicdata!$M$2:$M$2500,Basicdata!$B$2:$B$2500,1,Basicdata!$D$2:$D$2500,Crops!$B$5,Basicdata!$H$2:$H$2500,Crops!$M46,Basicdata!$AI$2:$AI$2500,0))</f>
        <v/>
      </c>
      <c r="D52" s="1" t="str">
        <f>IF(A52="","",AVERAGEIFS(Basicdata!$AA$2:$AA$2500,Basicdata!$B$2:$B$2500,1,Basicdata!$D$2:$D$2500,Crops!$B$5,Basicdata!$H$2:$H$2500,Crops!$M46,Basicdata!$AI$2:$AI$2500,0))</f>
        <v/>
      </c>
      <c r="E52" s="45" t="str">
        <f>IF(A52="","",AVERAGEIFS(Basicdata!$AB$2:$AB$2500,Basicdata!$B$2:$B$2500,1,Basicdata!$D$2:$D$2500,Crops!$B$5,Basicdata!$H$2:$H$2500,Crops!$M46,Basicdata!$AI$2:$AI$2500,0))</f>
        <v/>
      </c>
      <c r="G52" s="46" t="str">
        <f>IF(COUNTIFS(Basicdata!$B$2:$B$2500,2,Basicdata!$D$2:$D$2500,Crops!$B$5,Basicdata!$H$2:$H$2500,Crops!$M46,Basicdata!$AI$2:$AI$2500,0)&gt;0,Crops!$M46,"")</f>
        <v/>
      </c>
      <c r="H52" s="45" t="str">
        <f>IF(G52="","",AVERAGEIFS(Basicdata!$L$2:$L$2500,Basicdata!$B$2:$B$2500,2,Basicdata!$D$2:$D$2500,Crops!$B$5,Basicdata!$H$2:$H$2500,Crops!$M46,Basicdata!$AI$2:$AI$2500,0))</f>
        <v/>
      </c>
      <c r="I52" s="45" t="str">
        <f>IF(G52="","",AVERAGEIFS(Basicdata!$M$2:$M$2500,Basicdata!$B$2:$B$2500,2,Basicdata!$D$2:$D$2500,Crops!$B$5,Basicdata!$H$2:$H$2500,Crops!$M46,Basicdata!$AI$2:$AI$2500,0))</f>
        <v/>
      </c>
      <c r="J52" s="1" t="str">
        <f>IF(G52="","",AVERAGEIFS(Basicdata!$AA$2:$AA$2500,Basicdata!$B$2:$B$2500,2,Basicdata!$D$2:$D$2500,Crops!$B$5,Basicdata!$H$2:$H$2500,Crops!$M46,Basicdata!$AI$2:$AI$2500,0))</f>
        <v/>
      </c>
      <c r="K52" s="45" t="str">
        <f>IF(G52="","",AVERAGEIFS(Basicdata!$AB$2:$AB$2500,Basicdata!$B$2:$B$2500,2,Basicdata!$D$2:$D$2500,Crops!$B$5,Basicdata!$H$2:$H$2500,Crops!$M46,Basicdata!$AI$2:$AI$2500,0))</f>
        <v/>
      </c>
    </row>
    <row r="53" spans="1:11" x14ac:dyDescent="0.3">
      <c r="A53" s="46" t="str">
        <f>IF(COUNTIFS(Basicdata!$B$2:$B$2500,1,Basicdata!$D$2:$D$2500,Crops!$B$5,Basicdata!$H$2:$H$2500,Crops!$M47,Basicdata!$AI$2:$AI$2500,0)&gt;0,Crops!$M47,"")</f>
        <v/>
      </c>
      <c r="B53" s="45" t="str">
        <f>IF(A53="","",AVERAGEIFS(Basicdata!$L$2:$L$2500,Basicdata!$B$2:$B$2500,1,Basicdata!$D$2:$D$2500,Crops!$B$5,Basicdata!$H$2:$H$2500,Crops!$M47,Basicdata!$AI$2:$AI$2500,0))</f>
        <v/>
      </c>
      <c r="C53" s="45" t="str">
        <f>IF(A53="","",AVERAGEIFS(Basicdata!$M$2:$M$2500,Basicdata!$B$2:$B$2500,1,Basicdata!$D$2:$D$2500,Crops!$B$5,Basicdata!$H$2:$H$2500,Crops!$M47,Basicdata!$AI$2:$AI$2500,0))</f>
        <v/>
      </c>
      <c r="D53" s="1" t="str">
        <f>IF(A53="","",AVERAGEIFS(Basicdata!$AA$2:$AA$2500,Basicdata!$B$2:$B$2500,1,Basicdata!$D$2:$D$2500,Crops!$B$5,Basicdata!$H$2:$H$2500,Crops!$M47,Basicdata!$AI$2:$AI$2500,0))</f>
        <v/>
      </c>
      <c r="E53" s="45" t="str">
        <f>IF(A53="","",AVERAGEIFS(Basicdata!$AB$2:$AB$2500,Basicdata!$B$2:$B$2500,1,Basicdata!$D$2:$D$2500,Crops!$B$5,Basicdata!$H$2:$H$2500,Crops!$M47,Basicdata!$AI$2:$AI$2500,0))</f>
        <v/>
      </c>
      <c r="G53" s="46" t="str">
        <f>IF(COUNTIFS(Basicdata!$B$2:$B$2500,2,Basicdata!$D$2:$D$2500,Crops!$B$5,Basicdata!$H$2:$H$2500,Crops!$M47,Basicdata!$AI$2:$AI$2500,0)&gt;0,Crops!$M47,"")</f>
        <v/>
      </c>
      <c r="H53" s="45" t="str">
        <f>IF(G53="","",AVERAGEIFS(Basicdata!$L$2:$L$2500,Basicdata!$B$2:$B$2500,2,Basicdata!$D$2:$D$2500,Crops!$B$5,Basicdata!$H$2:$H$2500,Crops!$M47,Basicdata!$AI$2:$AI$2500,0))</f>
        <v/>
      </c>
      <c r="I53" s="45" t="str">
        <f>IF(G53="","",AVERAGEIFS(Basicdata!$M$2:$M$2500,Basicdata!$B$2:$B$2500,2,Basicdata!$D$2:$D$2500,Crops!$B$5,Basicdata!$H$2:$H$2500,Crops!$M47,Basicdata!$AI$2:$AI$2500,0))</f>
        <v/>
      </c>
      <c r="J53" s="1" t="str">
        <f>IF(G53="","",AVERAGEIFS(Basicdata!$AA$2:$AA$2500,Basicdata!$B$2:$B$2500,2,Basicdata!$D$2:$D$2500,Crops!$B$5,Basicdata!$H$2:$H$2500,Crops!$M47,Basicdata!$AI$2:$AI$2500,0))</f>
        <v/>
      </c>
      <c r="K53" s="45" t="str">
        <f>IF(G53="","",AVERAGEIFS(Basicdata!$AB$2:$AB$2500,Basicdata!$B$2:$B$2500,2,Basicdata!$D$2:$D$2500,Crops!$B$5,Basicdata!$H$2:$H$2500,Crops!$M47,Basicdata!$AI$2:$AI$2500,0))</f>
        <v/>
      </c>
    </row>
    <row r="54" spans="1:11" x14ac:dyDescent="0.3">
      <c r="A54" s="46" t="str">
        <f>IF(COUNTIFS(Basicdata!$B$2:$B$2500,1,Basicdata!$D$2:$D$2500,Crops!$B$5,Basicdata!$H$2:$H$2500,Crops!$M48,Basicdata!$AI$2:$AI$2500,0)&gt;0,Crops!$M48,"")</f>
        <v/>
      </c>
      <c r="B54" s="45" t="str">
        <f>IF(A54="","",AVERAGEIFS(Basicdata!$L$2:$L$2500,Basicdata!$B$2:$B$2500,1,Basicdata!$D$2:$D$2500,Crops!$B$5,Basicdata!$H$2:$H$2500,Crops!$M48,Basicdata!$AI$2:$AI$2500,0))</f>
        <v/>
      </c>
      <c r="C54" s="45" t="str">
        <f>IF(A54="","",AVERAGEIFS(Basicdata!$M$2:$M$2500,Basicdata!$B$2:$B$2500,1,Basicdata!$D$2:$D$2500,Crops!$B$5,Basicdata!$H$2:$H$2500,Crops!$M48,Basicdata!$AI$2:$AI$2500,0))</f>
        <v/>
      </c>
      <c r="D54" s="1" t="str">
        <f>IF(A54="","",AVERAGEIFS(Basicdata!$AA$2:$AA$2500,Basicdata!$B$2:$B$2500,1,Basicdata!$D$2:$D$2500,Crops!$B$5,Basicdata!$H$2:$H$2500,Crops!$M48,Basicdata!$AI$2:$AI$2500,0))</f>
        <v/>
      </c>
      <c r="E54" s="45" t="str">
        <f>IF(A54="","",AVERAGEIFS(Basicdata!$AB$2:$AB$2500,Basicdata!$B$2:$B$2500,1,Basicdata!$D$2:$D$2500,Crops!$B$5,Basicdata!$H$2:$H$2500,Crops!$M48,Basicdata!$AI$2:$AI$2500,0))</f>
        <v/>
      </c>
      <c r="G54" s="46" t="str">
        <f>IF(COUNTIFS(Basicdata!$B$2:$B$2500,2,Basicdata!$D$2:$D$2500,Crops!$B$5,Basicdata!$H$2:$H$2500,Crops!$M48,Basicdata!$AI$2:$AI$2500,0)&gt;0,Crops!$M48,"")</f>
        <v/>
      </c>
      <c r="H54" s="45" t="str">
        <f>IF(G54="","",AVERAGEIFS(Basicdata!$L$2:$L$2500,Basicdata!$B$2:$B$2500,2,Basicdata!$D$2:$D$2500,Crops!$B$5,Basicdata!$H$2:$H$2500,Crops!$M48,Basicdata!$AI$2:$AI$2500,0))</f>
        <v/>
      </c>
      <c r="I54" s="45" t="str">
        <f>IF(G54="","",AVERAGEIFS(Basicdata!$M$2:$M$2500,Basicdata!$B$2:$B$2500,2,Basicdata!$D$2:$D$2500,Crops!$B$5,Basicdata!$H$2:$H$2500,Crops!$M48,Basicdata!$AI$2:$AI$2500,0))</f>
        <v/>
      </c>
      <c r="J54" s="1" t="str">
        <f>IF(G54="","",AVERAGEIFS(Basicdata!$AA$2:$AA$2500,Basicdata!$B$2:$B$2500,2,Basicdata!$D$2:$D$2500,Crops!$B$5,Basicdata!$H$2:$H$2500,Crops!$M48,Basicdata!$AI$2:$AI$2500,0))</f>
        <v/>
      </c>
      <c r="K54" s="45" t="str">
        <f>IF(G54="","",AVERAGEIFS(Basicdata!$AB$2:$AB$2500,Basicdata!$B$2:$B$2500,2,Basicdata!$D$2:$D$2500,Crops!$B$5,Basicdata!$H$2:$H$2500,Crops!$M48,Basicdata!$AI$2:$AI$2500,0))</f>
        <v/>
      </c>
    </row>
    <row r="55" spans="1:11" x14ac:dyDescent="0.3">
      <c r="A55" s="46" t="str">
        <f>IF(COUNTIFS(Basicdata!$B$2:$B$2500,1,Basicdata!$D$2:$D$2500,Crops!$B$5,Basicdata!$H$2:$H$2500,Crops!$M49,Basicdata!$AI$2:$AI$2500,0)&gt;0,Crops!$M49,"")</f>
        <v/>
      </c>
      <c r="B55" s="45" t="str">
        <f>IF(A55="","",AVERAGEIFS(Basicdata!$L$2:$L$2500,Basicdata!$B$2:$B$2500,1,Basicdata!$D$2:$D$2500,Crops!$B$5,Basicdata!$H$2:$H$2500,Crops!$M49,Basicdata!$AI$2:$AI$2500,0))</f>
        <v/>
      </c>
      <c r="C55" s="45" t="str">
        <f>IF(A55="","",AVERAGEIFS(Basicdata!$M$2:$M$2500,Basicdata!$B$2:$B$2500,1,Basicdata!$D$2:$D$2500,Crops!$B$5,Basicdata!$H$2:$H$2500,Crops!$M49,Basicdata!$AI$2:$AI$2500,0))</f>
        <v/>
      </c>
      <c r="D55" s="1" t="str">
        <f>IF(A55="","",AVERAGEIFS(Basicdata!$AA$2:$AA$2500,Basicdata!$B$2:$B$2500,1,Basicdata!$D$2:$D$2500,Crops!$B$5,Basicdata!$H$2:$H$2500,Crops!$M49,Basicdata!$AI$2:$AI$2500,0))</f>
        <v/>
      </c>
      <c r="E55" s="45" t="str">
        <f>IF(A55="","",AVERAGEIFS(Basicdata!$AB$2:$AB$2500,Basicdata!$B$2:$B$2500,1,Basicdata!$D$2:$D$2500,Crops!$B$5,Basicdata!$H$2:$H$2500,Crops!$M49,Basicdata!$AI$2:$AI$2500,0))</f>
        <v/>
      </c>
      <c r="G55" s="46" t="str">
        <f>IF(COUNTIFS(Basicdata!$B$2:$B$2500,2,Basicdata!$D$2:$D$2500,Crops!$B$5,Basicdata!$H$2:$H$2500,Crops!$M49,Basicdata!$AI$2:$AI$2500,0)&gt;0,Crops!$M49,"")</f>
        <v/>
      </c>
      <c r="H55" s="45" t="str">
        <f>IF(G55="","",AVERAGEIFS(Basicdata!$L$2:$L$2500,Basicdata!$B$2:$B$2500,2,Basicdata!$D$2:$D$2500,Crops!$B$5,Basicdata!$H$2:$H$2500,Crops!$M49,Basicdata!$AI$2:$AI$2500,0))</f>
        <v/>
      </c>
      <c r="I55" s="45" t="str">
        <f>IF(G55="","",AVERAGEIFS(Basicdata!$M$2:$M$2500,Basicdata!$B$2:$B$2500,2,Basicdata!$D$2:$D$2500,Crops!$B$5,Basicdata!$H$2:$H$2500,Crops!$M49,Basicdata!$AI$2:$AI$2500,0))</f>
        <v/>
      </c>
      <c r="J55" s="1" t="str">
        <f>IF(G55="","",AVERAGEIFS(Basicdata!$AA$2:$AA$2500,Basicdata!$B$2:$B$2500,2,Basicdata!$D$2:$D$2500,Crops!$B$5,Basicdata!$H$2:$H$2500,Crops!$M49,Basicdata!$AI$2:$AI$2500,0))</f>
        <v/>
      </c>
      <c r="K55" s="45" t="str">
        <f>IF(G55="","",AVERAGEIFS(Basicdata!$AB$2:$AB$2500,Basicdata!$B$2:$B$2500,2,Basicdata!$D$2:$D$2500,Crops!$B$5,Basicdata!$H$2:$H$2500,Crops!$M49,Basicdata!$AI$2:$AI$2500,0))</f>
        <v/>
      </c>
    </row>
    <row r="56" spans="1:11" x14ac:dyDescent="0.3">
      <c r="A56" s="46" t="str">
        <f>IF(COUNTIFS(Basicdata!$B$2:$B$2500,1,Basicdata!$D$2:$D$2500,Crops!$B$5,Basicdata!$H$2:$H$2500,Crops!$M50,Basicdata!$AI$2:$AI$2500,0)&gt;0,Crops!$M50,"")</f>
        <v/>
      </c>
      <c r="B56" s="45" t="str">
        <f>IF(A56="","",AVERAGEIFS(Basicdata!$L$2:$L$2500,Basicdata!$B$2:$B$2500,1,Basicdata!$D$2:$D$2500,Crops!$B$5,Basicdata!$H$2:$H$2500,Crops!$M50,Basicdata!$AI$2:$AI$2500,0))</f>
        <v/>
      </c>
      <c r="C56" s="45" t="str">
        <f>IF(A56="","",AVERAGEIFS(Basicdata!$M$2:$M$2500,Basicdata!$B$2:$B$2500,1,Basicdata!$D$2:$D$2500,Crops!$B$5,Basicdata!$H$2:$H$2500,Crops!$M50,Basicdata!$AI$2:$AI$2500,0))</f>
        <v/>
      </c>
      <c r="D56" s="1" t="str">
        <f>IF(A56="","",AVERAGEIFS(Basicdata!$AA$2:$AA$2500,Basicdata!$B$2:$B$2500,1,Basicdata!$D$2:$D$2500,Crops!$B$5,Basicdata!$H$2:$H$2500,Crops!$M50,Basicdata!$AI$2:$AI$2500,0))</f>
        <v/>
      </c>
      <c r="E56" s="45" t="str">
        <f>IF(A56="","",AVERAGEIFS(Basicdata!$AB$2:$AB$2500,Basicdata!$B$2:$B$2500,1,Basicdata!$D$2:$D$2500,Crops!$B$5,Basicdata!$H$2:$H$2500,Crops!$M50,Basicdata!$AI$2:$AI$2500,0))</f>
        <v/>
      </c>
      <c r="G56" s="46" t="str">
        <f>IF(COUNTIFS(Basicdata!$B$2:$B$2500,2,Basicdata!$D$2:$D$2500,Crops!$B$5,Basicdata!$H$2:$H$2500,Crops!$M50,Basicdata!$AI$2:$AI$2500,0)&gt;0,Crops!$M50,"")</f>
        <v/>
      </c>
      <c r="H56" s="45" t="str">
        <f>IF(G56="","",AVERAGEIFS(Basicdata!$L$2:$L$2500,Basicdata!$B$2:$B$2500,2,Basicdata!$D$2:$D$2500,Crops!$B$5,Basicdata!$H$2:$H$2500,Crops!$M50,Basicdata!$AI$2:$AI$2500,0))</f>
        <v/>
      </c>
      <c r="I56" s="45" t="str">
        <f>IF(G56="","",AVERAGEIFS(Basicdata!$M$2:$M$2500,Basicdata!$B$2:$B$2500,2,Basicdata!$D$2:$D$2500,Crops!$B$5,Basicdata!$H$2:$H$2500,Crops!$M50,Basicdata!$AI$2:$AI$2500,0))</f>
        <v/>
      </c>
      <c r="J56" s="1" t="str">
        <f>IF(G56="","",AVERAGEIFS(Basicdata!$AA$2:$AA$2500,Basicdata!$B$2:$B$2500,2,Basicdata!$D$2:$D$2500,Crops!$B$5,Basicdata!$H$2:$H$2500,Crops!$M50,Basicdata!$AI$2:$AI$2500,0))</f>
        <v/>
      </c>
      <c r="K56" s="45" t="str">
        <f>IF(G56="","",AVERAGEIFS(Basicdata!$AB$2:$AB$2500,Basicdata!$B$2:$B$2500,2,Basicdata!$D$2:$D$2500,Crops!$B$5,Basicdata!$H$2:$H$2500,Crops!$M50,Basicdata!$AI$2:$AI$2500,0))</f>
        <v/>
      </c>
    </row>
    <row r="57" spans="1:11" x14ac:dyDescent="0.3">
      <c r="A57" s="46" t="str">
        <f>IF(COUNTIFS(Basicdata!$B$2:$B$2500,1,Basicdata!$D$2:$D$2500,Crops!$B$5,Basicdata!$H$2:$H$2500,Crops!$M51,Basicdata!$AI$2:$AI$2500,0)&gt;0,Crops!$M51,"")</f>
        <v/>
      </c>
      <c r="B57" s="45" t="str">
        <f>IF(A57="","",AVERAGEIFS(Basicdata!$L$2:$L$2500,Basicdata!$B$2:$B$2500,1,Basicdata!$D$2:$D$2500,Crops!$B$5,Basicdata!$H$2:$H$2500,Crops!$M51,Basicdata!$AI$2:$AI$2500,0))</f>
        <v/>
      </c>
      <c r="C57" s="45" t="str">
        <f>IF(A57="","",AVERAGEIFS(Basicdata!$M$2:$M$2500,Basicdata!$B$2:$B$2500,1,Basicdata!$D$2:$D$2500,Crops!$B$5,Basicdata!$H$2:$H$2500,Crops!$M51,Basicdata!$AI$2:$AI$2500,0))</f>
        <v/>
      </c>
      <c r="D57" s="1" t="str">
        <f>IF(A57="","",AVERAGEIFS(Basicdata!$AA$2:$AA$2500,Basicdata!$B$2:$B$2500,1,Basicdata!$D$2:$D$2500,Crops!$B$5,Basicdata!$H$2:$H$2500,Crops!$M51,Basicdata!$AI$2:$AI$2500,0))</f>
        <v/>
      </c>
      <c r="E57" s="45" t="str">
        <f>IF(A57="","",AVERAGEIFS(Basicdata!$AB$2:$AB$2500,Basicdata!$B$2:$B$2500,1,Basicdata!$D$2:$D$2500,Crops!$B$5,Basicdata!$H$2:$H$2500,Crops!$M51,Basicdata!$AI$2:$AI$2500,0))</f>
        <v/>
      </c>
      <c r="G57" s="46" t="str">
        <f>IF(COUNTIFS(Basicdata!$B$2:$B$2500,2,Basicdata!$D$2:$D$2500,Crops!$B$5,Basicdata!$H$2:$H$2500,Crops!$M51,Basicdata!$AI$2:$AI$2500,0)&gt;0,Crops!$M51,"")</f>
        <v/>
      </c>
      <c r="H57" s="45" t="str">
        <f>IF(G57="","",AVERAGEIFS(Basicdata!$L$2:$L$2500,Basicdata!$B$2:$B$2500,2,Basicdata!$D$2:$D$2500,Crops!$B$5,Basicdata!$H$2:$H$2500,Crops!$M51,Basicdata!$AI$2:$AI$2500,0))</f>
        <v/>
      </c>
      <c r="I57" s="45" t="str">
        <f>IF(G57="","",AVERAGEIFS(Basicdata!$M$2:$M$2500,Basicdata!$B$2:$B$2500,2,Basicdata!$D$2:$D$2500,Crops!$B$5,Basicdata!$H$2:$H$2500,Crops!$M51,Basicdata!$AI$2:$AI$2500,0))</f>
        <v/>
      </c>
      <c r="J57" s="1" t="str">
        <f>IF(G57="","",AVERAGEIFS(Basicdata!$AA$2:$AA$2500,Basicdata!$B$2:$B$2500,2,Basicdata!$D$2:$D$2500,Crops!$B$5,Basicdata!$H$2:$H$2500,Crops!$M51,Basicdata!$AI$2:$AI$2500,0))</f>
        <v/>
      </c>
      <c r="K57" s="45" t="str">
        <f>IF(G57="","",AVERAGEIFS(Basicdata!$AB$2:$AB$2500,Basicdata!$B$2:$B$2500,2,Basicdata!$D$2:$D$2500,Crops!$B$5,Basicdata!$H$2:$H$2500,Crops!$M51,Basicdata!$AI$2:$AI$2500,0))</f>
        <v/>
      </c>
    </row>
    <row r="58" spans="1:11" x14ac:dyDescent="0.3">
      <c r="A58" s="46" t="str">
        <f>IF(COUNTIFS(Basicdata!$B$2:$B$2500,1,Basicdata!$D$2:$D$2500,Crops!$B$5,Basicdata!$H$2:$H$2500,Crops!$M52,Basicdata!$AI$2:$AI$2500,0)&gt;0,Crops!$M52,"")</f>
        <v/>
      </c>
      <c r="B58" s="45" t="str">
        <f>IF(A58="","",AVERAGEIFS(Basicdata!$L$2:$L$2500,Basicdata!$B$2:$B$2500,1,Basicdata!$D$2:$D$2500,Crops!$B$5,Basicdata!$H$2:$H$2500,Crops!$M52,Basicdata!$AI$2:$AI$2500,0))</f>
        <v/>
      </c>
      <c r="C58" s="45" t="str">
        <f>IF(A58="","",AVERAGEIFS(Basicdata!$M$2:$M$2500,Basicdata!$B$2:$B$2500,1,Basicdata!$D$2:$D$2500,Crops!$B$5,Basicdata!$H$2:$H$2500,Crops!$M52,Basicdata!$AI$2:$AI$2500,0))</f>
        <v/>
      </c>
      <c r="D58" s="1" t="str">
        <f>IF(A58="","",AVERAGEIFS(Basicdata!$AA$2:$AA$2500,Basicdata!$B$2:$B$2500,1,Basicdata!$D$2:$D$2500,Crops!$B$5,Basicdata!$H$2:$H$2500,Crops!$M52,Basicdata!$AI$2:$AI$2500,0))</f>
        <v/>
      </c>
      <c r="E58" s="45" t="str">
        <f>IF(A58="","",AVERAGEIFS(Basicdata!$AB$2:$AB$2500,Basicdata!$B$2:$B$2500,1,Basicdata!$D$2:$D$2500,Crops!$B$5,Basicdata!$H$2:$H$2500,Crops!$M52,Basicdata!$AI$2:$AI$2500,0))</f>
        <v/>
      </c>
      <c r="G58" s="46" t="str">
        <f>IF(COUNTIFS(Basicdata!$B$2:$B$2500,2,Basicdata!$D$2:$D$2500,Crops!$B$5,Basicdata!$H$2:$H$2500,Crops!$M52,Basicdata!$AI$2:$AI$2500,0)&gt;0,Crops!$M52,"")</f>
        <v/>
      </c>
      <c r="H58" s="45" t="str">
        <f>IF(G58="","",AVERAGEIFS(Basicdata!$L$2:$L$2500,Basicdata!$B$2:$B$2500,2,Basicdata!$D$2:$D$2500,Crops!$B$5,Basicdata!$H$2:$H$2500,Crops!$M52,Basicdata!$AI$2:$AI$2500,0))</f>
        <v/>
      </c>
      <c r="I58" s="45" t="str">
        <f>IF(G58="","",AVERAGEIFS(Basicdata!$M$2:$M$2500,Basicdata!$B$2:$B$2500,2,Basicdata!$D$2:$D$2500,Crops!$B$5,Basicdata!$H$2:$H$2500,Crops!$M52,Basicdata!$AI$2:$AI$2500,0))</f>
        <v/>
      </c>
      <c r="J58" s="1" t="str">
        <f>IF(G58="","",AVERAGEIFS(Basicdata!$AA$2:$AA$2500,Basicdata!$B$2:$B$2500,2,Basicdata!$D$2:$D$2500,Crops!$B$5,Basicdata!$H$2:$H$2500,Crops!$M52,Basicdata!$AI$2:$AI$2500,0))</f>
        <v/>
      </c>
      <c r="K58" s="45" t="str">
        <f>IF(G58="","",AVERAGEIFS(Basicdata!$AB$2:$AB$2500,Basicdata!$B$2:$B$2500,2,Basicdata!$D$2:$D$2500,Crops!$B$5,Basicdata!$H$2:$H$2500,Crops!$M52,Basicdata!$AI$2:$AI$2500,0))</f>
        <v/>
      </c>
    </row>
    <row r="59" spans="1:11" x14ac:dyDescent="0.3">
      <c r="A59" s="46" t="str">
        <f>IF(COUNTIFS(Basicdata!$B$2:$B$2500,1,Basicdata!$D$2:$D$2500,Crops!$B$5,Basicdata!$H$2:$H$2500,Crops!$M53,Basicdata!$AI$2:$AI$2500,0)&gt;0,Crops!$M53,"")</f>
        <v/>
      </c>
      <c r="B59" s="45" t="str">
        <f>IF(A59="","",AVERAGEIFS(Basicdata!$L$2:$L$2500,Basicdata!$B$2:$B$2500,1,Basicdata!$D$2:$D$2500,Crops!$B$5,Basicdata!$H$2:$H$2500,Crops!$M53,Basicdata!$AI$2:$AI$2500,0))</f>
        <v/>
      </c>
      <c r="C59" s="45" t="str">
        <f>IF(A59="","",AVERAGEIFS(Basicdata!$M$2:$M$2500,Basicdata!$B$2:$B$2500,1,Basicdata!$D$2:$D$2500,Crops!$B$5,Basicdata!$H$2:$H$2500,Crops!$M53,Basicdata!$AI$2:$AI$2500,0))</f>
        <v/>
      </c>
      <c r="D59" s="1" t="str">
        <f>IF(A59="","",AVERAGEIFS(Basicdata!$AA$2:$AA$2500,Basicdata!$B$2:$B$2500,1,Basicdata!$D$2:$D$2500,Crops!$B$5,Basicdata!$H$2:$H$2500,Crops!$M53,Basicdata!$AI$2:$AI$2500,0))</f>
        <v/>
      </c>
      <c r="E59" s="45" t="str">
        <f>IF(A59="","",AVERAGEIFS(Basicdata!$AB$2:$AB$2500,Basicdata!$B$2:$B$2500,1,Basicdata!$D$2:$D$2500,Crops!$B$5,Basicdata!$H$2:$H$2500,Crops!$M53,Basicdata!$AI$2:$AI$2500,0))</f>
        <v/>
      </c>
      <c r="G59" s="46" t="str">
        <f>IF(COUNTIFS(Basicdata!$B$2:$B$2500,2,Basicdata!$D$2:$D$2500,Crops!$B$5,Basicdata!$H$2:$H$2500,Crops!$M53,Basicdata!$AI$2:$AI$2500,0)&gt;0,Crops!$M53,"")</f>
        <v/>
      </c>
      <c r="H59" s="45" t="str">
        <f>IF(G59="","",AVERAGEIFS(Basicdata!$L$2:$L$2500,Basicdata!$B$2:$B$2500,2,Basicdata!$D$2:$D$2500,Crops!$B$5,Basicdata!$H$2:$H$2500,Crops!$M53,Basicdata!$AI$2:$AI$2500,0))</f>
        <v/>
      </c>
      <c r="I59" s="45" t="str">
        <f>IF(G59="","",AVERAGEIFS(Basicdata!$M$2:$M$2500,Basicdata!$B$2:$B$2500,2,Basicdata!$D$2:$D$2500,Crops!$B$5,Basicdata!$H$2:$H$2500,Crops!$M53,Basicdata!$AI$2:$AI$2500,0))</f>
        <v/>
      </c>
      <c r="J59" s="1" t="str">
        <f>IF(G59="","",AVERAGEIFS(Basicdata!$AA$2:$AA$2500,Basicdata!$B$2:$B$2500,2,Basicdata!$D$2:$D$2500,Crops!$B$5,Basicdata!$H$2:$H$2500,Crops!$M53,Basicdata!$AI$2:$AI$2500,0))</f>
        <v/>
      </c>
      <c r="K59" s="45" t="str">
        <f>IF(G59="","",AVERAGEIFS(Basicdata!$AB$2:$AB$2500,Basicdata!$B$2:$B$2500,2,Basicdata!$D$2:$D$2500,Crops!$B$5,Basicdata!$H$2:$H$2500,Crops!$M53,Basicdata!$AI$2:$AI$2500,0))</f>
        <v/>
      </c>
    </row>
    <row r="60" spans="1:11" x14ac:dyDescent="0.3">
      <c r="A60" s="46" t="str">
        <f>IF(COUNTIFS(Basicdata!$B$2:$B$2500,1,Basicdata!$D$2:$D$2500,Crops!$B$5,Basicdata!$H$2:$H$2500,Crops!$M54,Basicdata!$AI$2:$AI$2500,0)&gt;0,Crops!$M54,"")</f>
        <v/>
      </c>
      <c r="B60" s="45" t="str">
        <f>IF(A60="","",AVERAGEIFS(Basicdata!$L$2:$L$2500,Basicdata!$B$2:$B$2500,1,Basicdata!$D$2:$D$2500,Crops!$B$5,Basicdata!$H$2:$H$2500,Crops!$M54,Basicdata!$AI$2:$AI$2500,0))</f>
        <v/>
      </c>
      <c r="C60" s="45" t="str">
        <f>IF(A60="","",AVERAGEIFS(Basicdata!$M$2:$M$2500,Basicdata!$B$2:$B$2500,1,Basicdata!$D$2:$D$2500,Crops!$B$5,Basicdata!$H$2:$H$2500,Crops!$M54,Basicdata!$AI$2:$AI$2500,0))</f>
        <v/>
      </c>
      <c r="D60" s="1" t="str">
        <f>IF(A60="","",AVERAGEIFS(Basicdata!$AA$2:$AA$2500,Basicdata!$B$2:$B$2500,1,Basicdata!$D$2:$D$2500,Crops!$B$5,Basicdata!$H$2:$H$2500,Crops!$M54,Basicdata!$AI$2:$AI$2500,0))</f>
        <v/>
      </c>
      <c r="E60" s="45" t="str">
        <f>IF(A60="","",AVERAGEIFS(Basicdata!$AB$2:$AB$2500,Basicdata!$B$2:$B$2500,1,Basicdata!$D$2:$D$2500,Crops!$B$5,Basicdata!$H$2:$H$2500,Crops!$M54,Basicdata!$AI$2:$AI$2500,0))</f>
        <v/>
      </c>
      <c r="G60" s="46" t="str">
        <f>IF(COUNTIFS(Basicdata!$B$2:$B$2500,2,Basicdata!$D$2:$D$2500,Crops!$B$5,Basicdata!$H$2:$H$2500,Crops!$M54,Basicdata!$AI$2:$AI$2500,0)&gt;0,Crops!$M54,"")</f>
        <v/>
      </c>
      <c r="H60" s="45" t="str">
        <f>IF(G60="","",AVERAGEIFS(Basicdata!$L$2:$L$2500,Basicdata!$B$2:$B$2500,2,Basicdata!$D$2:$D$2500,Crops!$B$5,Basicdata!$H$2:$H$2500,Crops!$M54,Basicdata!$AI$2:$AI$2500,0))</f>
        <v/>
      </c>
      <c r="I60" s="45" t="str">
        <f>IF(G60="","",AVERAGEIFS(Basicdata!$M$2:$M$2500,Basicdata!$B$2:$B$2500,2,Basicdata!$D$2:$D$2500,Crops!$B$5,Basicdata!$H$2:$H$2500,Crops!$M54,Basicdata!$AI$2:$AI$2500,0))</f>
        <v/>
      </c>
      <c r="J60" s="1" t="str">
        <f>IF(G60="","",AVERAGEIFS(Basicdata!$AA$2:$AA$2500,Basicdata!$B$2:$B$2500,2,Basicdata!$D$2:$D$2500,Crops!$B$5,Basicdata!$H$2:$H$2500,Crops!$M54,Basicdata!$AI$2:$AI$2500,0))</f>
        <v/>
      </c>
      <c r="K60" s="45" t="str">
        <f>IF(G60="","",AVERAGEIFS(Basicdata!$AB$2:$AB$2500,Basicdata!$B$2:$B$2500,2,Basicdata!$D$2:$D$2500,Crops!$B$5,Basicdata!$H$2:$H$2500,Crops!$M54,Basicdata!$AI$2:$AI$2500,0))</f>
        <v/>
      </c>
    </row>
    <row r="61" spans="1:11" x14ac:dyDescent="0.3">
      <c r="A61" s="46" t="str">
        <f>IF(COUNTIFS(Basicdata!$B$2:$B$2500,1,Basicdata!$D$2:$D$2500,Crops!$B$5,Basicdata!$H$2:$H$2500,Crops!$M55,Basicdata!$AI$2:$AI$2500,0)&gt;0,Crops!$M55,"")</f>
        <v/>
      </c>
      <c r="B61" s="45" t="str">
        <f>IF(A61="","",AVERAGEIFS(Basicdata!$L$2:$L$2500,Basicdata!$B$2:$B$2500,1,Basicdata!$D$2:$D$2500,Crops!$B$5,Basicdata!$H$2:$H$2500,Crops!$M55,Basicdata!$AI$2:$AI$2500,0))</f>
        <v/>
      </c>
      <c r="C61" s="45" t="str">
        <f>IF(A61="","",AVERAGEIFS(Basicdata!$M$2:$M$2500,Basicdata!$B$2:$B$2500,1,Basicdata!$D$2:$D$2500,Crops!$B$5,Basicdata!$H$2:$H$2500,Crops!$M55,Basicdata!$AI$2:$AI$2500,0))</f>
        <v/>
      </c>
      <c r="D61" s="1" t="str">
        <f>IF(A61="","",AVERAGEIFS(Basicdata!$AA$2:$AA$2500,Basicdata!$B$2:$B$2500,1,Basicdata!$D$2:$D$2500,Crops!$B$5,Basicdata!$H$2:$H$2500,Crops!$M55,Basicdata!$AI$2:$AI$2500,0))</f>
        <v/>
      </c>
      <c r="E61" s="45" t="str">
        <f>IF(A61="","",AVERAGEIFS(Basicdata!$AB$2:$AB$2500,Basicdata!$B$2:$B$2500,1,Basicdata!$D$2:$D$2500,Crops!$B$5,Basicdata!$H$2:$H$2500,Crops!$M55,Basicdata!$AI$2:$AI$2500,0))</f>
        <v/>
      </c>
      <c r="G61" s="46" t="str">
        <f>IF(COUNTIFS(Basicdata!$B$2:$B$2500,2,Basicdata!$D$2:$D$2500,Crops!$B$5,Basicdata!$H$2:$H$2500,Crops!$M55,Basicdata!$AI$2:$AI$2500,0)&gt;0,Crops!$M55,"")</f>
        <v/>
      </c>
      <c r="H61" s="45" t="str">
        <f>IF(G61="","",AVERAGEIFS(Basicdata!$L$2:$L$2500,Basicdata!$B$2:$B$2500,2,Basicdata!$D$2:$D$2500,Crops!$B$5,Basicdata!$H$2:$H$2500,Crops!$M55,Basicdata!$AI$2:$AI$2500,0))</f>
        <v/>
      </c>
      <c r="I61" s="45" t="str">
        <f>IF(G61="","",AVERAGEIFS(Basicdata!$M$2:$M$2500,Basicdata!$B$2:$B$2500,2,Basicdata!$D$2:$D$2500,Crops!$B$5,Basicdata!$H$2:$H$2500,Crops!$M55,Basicdata!$AI$2:$AI$2500,0))</f>
        <v/>
      </c>
      <c r="J61" s="1" t="str">
        <f>IF(G61="","",AVERAGEIFS(Basicdata!$AA$2:$AA$2500,Basicdata!$B$2:$B$2500,2,Basicdata!$D$2:$D$2500,Crops!$B$5,Basicdata!$H$2:$H$2500,Crops!$M55,Basicdata!$AI$2:$AI$2500,0))</f>
        <v/>
      </c>
      <c r="K61" s="45" t="str">
        <f>IF(G61="","",AVERAGEIFS(Basicdata!$AB$2:$AB$2500,Basicdata!$B$2:$B$2500,2,Basicdata!$D$2:$D$2500,Crops!$B$5,Basicdata!$H$2:$H$2500,Crops!$M55,Basicdata!$AI$2:$AI$2500,0))</f>
        <v/>
      </c>
    </row>
    <row r="62" spans="1:11" x14ac:dyDescent="0.3">
      <c r="A62" s="46" t="str">
        <f>IF(COUNTIFS(Basicdata!$B$2:$B$2500,1,Basicdata!$D$2:$D$2500,Crops!$B$5,Basicdata!$H$2:$H$2500,Crops!$M56,Basicdata!$AI$2:$AI$2500,0)&gt;0,Crops!$M56,"")</f>
        <v/>
      </c>
      <c r="B62" s="45" t="str">
        <f>IF(A62="","",AVERAGEIFS(Basicdata!$L$2:$L$2500,Basicdata!$B$2:$B$2500,1,Basicdata!$D$2:$D$2500,Crops!$B$5,Basicdata!$H$2:$H$2500,Crops!$M56,Basicdata!$AI$2:$AI$2500,0))</f>
        <v/>
      </c>
      <c r="C62" s="45" t="str">
        <f>IF(A62="","",AVERAGEIFS(Basicdata!$M$2:$M$2500,Basicdata!$B$2:$B$2500,1,Basicdata!$D$2:$D$2500,Crops!$B$5,Basicdata!$H$2:$H$2500,Crops!$M56,Basicdata!$AI$2:$AI$2500,0))</f>
        <v/>
      </c>
      <c r="D62" s="1" t="str">
        <f>IF(A62="","",AVERAGEIFS(Basicdata!$AA$2:$AA$2500,Basicdata!$B$2:$B$2500,1,Basicdata!$D$2:$D$2500,Crops!$B$5,Basicdata!$H$2:$H$2500,Crops!$M56,Basicdata!$AI$2:$AI$2500,0))</f>
        <v/>
      </c>
      <c r="E62" s="45" t="str">
        <f>IF(A62="","",AVERAGEIFS(Basicdata!$AB$2:$AB$2500,Basicdata!$B$2:$B$2500,1,Basicdata!$D$2:$D$2500,Crops!$B$5,Basicdata!$H$2:$H$2500,Crops!$M56,Basicdata!$AI$2:$AI$2500,0))</f>
        <v/>
      </c>
      <c r="G62" s="46" t="str">
        <f>IF(COUNTIFS(Basicdata!$B$2:$B$2500,2,Basicdata!$D$2:$D$2500,Crops!$B$5,Basicdata!$H$2:$H$2500,Crops!$M56,Basicdata!$AI$2:$AI$2500,0)&gt;0,Crops!$M56,"")</f>
        <v/>
      </c>
      <c r="H62" s="45" t="str">
        <f>IF(G62="","",AVERAGEIFS(Basicdata!$L$2:$L$2500,Basicdata!$B$2:$B$2500,2,Basicdata!$D$2:$D$2500,Crops!$B$5,Basicdata!$H$2:$H$2500,Crops!$M56,Basicdata!$AI$2:$AI$2500,0))</f>
        <v/>
      </c>
      <c r="I62" s="45" t="str">
        <f>IF(G62="","",AVERAGEIFS(Basicdata!$M$2:$M$2500,Basicdata!$B$2:$B$2500,2,Basicdata!$D$2:$D$2500,Crops!$B$5,Basicdata!$H$2:$H$2500,Crops!$M56,Basicdata!$AI$2:$AI$2500,0))</f>
        <v/>
      </c>
      <c r="J62" s="1" t="str">
        <f>IF(G62="","",AVERAGEIFS(Basicdata!$AA$2:$AA$2500,Basicdata!$B$2:$B$2500,2,Basicdata!$D$2:$D$2500,Crops!$B$5,Basicdata!$H$2:$H$2500,Crops!$M56,Basicdata!$AI$2:$AI$2500,0))</f>
        <v/>
      </c>
      <c r="K62" s="45" t="str">
        <f>IF(G62="","",AVERAGEIFS(Basicdata!$AB$2:$AB$2500,Basicdata!$B$2:$B$2500,2,Basicdata!$D$2:$D$2500,Crops!$B$5,Basicdata!$H$2:$H$2500,Crops!$M56,Basicdata!$AI$2:$AI$2500,0))</f>
        <v/>
      </c>
    </row>
    <row r="63" spans="1:11" x14ac:dyDescent="0.3">
      <c r="A63" s="46" t="str">
        <f>IF(COUNTIFS(Basicdata!$B$2:$B$2500,1,Basicdata!$D$2:$D$2500,Crops!$B$5,Basicdata!$H$2:$H$2500,Crops!$M57,Basicdata!$AI$2:$AI$2500,0)&gt;0,Crops!$M57,"")</f>
        <v/>
      </c>
      <c r="B63" s="45" t="str">
        <f>IF(A63="","",AVERAGEIFS(Basicdata!$L$2:$L$2500,Basicdata!$B$2:$B$2500,1,Basicdata!$D$2:$D$2500,Crops!$B$5,Basicdata!$H$2:$H$2500,Crops!$M57,Basicdata!$AI$2:$AI$2500,0))</f>
        <v/>
      </c>
      <c r="C63" s="45" t="str">
        <f>IF(A63="","",AVERAGEIFS(Basicdata!$M$2:$M$2500,Basicdata!$B$2:$B$2500,1,Basicdata!$D$2:$D$2500,Crops!$B$5,Basicdata!$H$2:$H$2500,Crops!$M57,Basicdata!$AI$2:$AI$2500,0))</f>
        <v/>
      </c>
      <c r="D63" s="1" t="str">
        <f>IF(A63="","",AVERAGEIFS(Basicdata!$AA$2:$AA$2500,Basicdata!$B$2:$B$2500,1,Basicdata!$D$2:$D$2500,Crops!$B$5,Basicdata!$H$2:$H$2500,Crops!$M57,Basicdata!$AI$2:$AI$2500,0))</f>
        <v/>
      </c>
      <c r="E63" s="45" t="str">
        <f>IF(A63="","",AVERAGEIFS(Basicdata!$AB$2:$AB$2500,Basicdata!$B$2:$B$2500,1,Basicdata!$D$2:$D$2500,Crops!$B$5,Basicdata!$H$2:$H$2500,Crops!$M57,Basicdata!$AI$2:$AI$2500,0))</f>
        <v/>
      </c>
      <c r="G63" s="46" t="str">
        <f>IF(COUNTIFS(Basicdata!$B$2:$B$2500,2,Basicdata!$D$2:$D$2500,Crops!$B$5,Basicdata!$H$2:$H$2500,Crops!$M57,Basicdata!$AI$2:$AI$2500,0)&gt;0,Crops!$M57,"")</f>
        <v/>
      </c>
      <c r="H63" s="45" t="str">
        <f>IF(G63="","",AVERAGEIFS(Basicdata!$L$2:$L$2500,Basicdata!$B$2:$B$2500,2,Basicdata!$D$2:$D$2500,Crops!$B$5,Basicdata!$H$2:$H$2500,Crops!$M57,Basicdata!$AI$2:$AI$2500,0))</f>
        <v/>
      </c>
      <c r="I63" s="45" t="str">
        <f>IF(G63="","",AVERAGEIFS(Basicdata!$M$2:$M$2500,Basicdata!$B$2:$B$2500,2,Basicdata!$D$2:$D$2500,Crops!$B$5,Basicdata!$H$2:$H$2500,Crops!$M57,Basicdata!$AI$2:$AI$2500,0))</f>
        <v/>
      </c>
      <c r="J63" s="1" t="str">
        <f>IF(G63="","",AVERAGEIFS(Basicdata!$AA$2:$AA$2500,Basicdata!$B$2:$B$2500,2,Basicdata!$D$2:$D$2500,Crops!$B$5,Basicdata!$H$2:$H$2500,Crops!$M57,Basicdata!$AI$2:$AI$2500,0))</f>
        <v/>
      </c>
      <c r="K63" s="45" t="str">
        <f>IF(G63="","",AVERAGEIFS(Basicdata!$AB$2:$AB$2500,Basicdata!$B$2:$B$2500,2,Basicdata!$D$2:$D$2500,Crops!$B$5,Basicdata!$H$2:$H$2500,Crops!$M57,Basicdata!$AI$2:$AI$2500,0))</f>
        <v/>
      </c>
    </row>
    <row r="64" spans="1:11" x14ac:dyDescent="0.3">
      <c r="A64" s="46" t="str">
        <f>IF(COUNTIFS(Basicdata!$B$2:$B$2500,1,Basicdata!$D$2:$D$2500,Crops!$B$5,Basicdata!$H$2:$H$2500,Crops!$M58,Basicdata!$AI$2:$AI$2500,0)&gt;0,Crops!$M58,"")</f>
        <v/>
      </c>
      <c r="B64" s="45" t="str">
        <f>IF(A64="","",AVERAGEIFS(Basicdata!$L$2:$L$2500,Basicdata!$B$2:$B$2500,1,Basicdata!$D$2:$D$2500,Crops!$B$5,Basicdata!$H$2:$H$2500,Crops!$M58,Basicdata!$AI$2:$AI$2500,0))</f>
        <v/>
      </c>
      <c r="C64" s="45" t="str">
        <f>IF(A64="","",AVERAGEIFS(Basicdata!$M$2:$M$2500,Basicdata!$B$2:$B$2500,1,Basicdata!$D$2:$D$2500,Crops!$B$5,Basicdata!$H$2:$H$2500,Crops!$M58,Basicdata!$AI$2:$AI$2500,0))</f>
        <v/>
      </c>
      <c r="D64" s="1" t="str">
        <f>IF(A64="","",AVERAGEIFS(Basicdata!$AA$2:$AA$2500,Basicdata!$B$2:$B$2500,1,Basicdata!$D$2:$D$2500,Crops!$B$5,Basicdata!$H$2:$H$2500,Crops!$M58,Basicdata!$AI$2:$AI$2500,0))</f>
        <v/>
      </c>
      <c r="E64" s="45" t="str">
        <f>IF(A64="","",AVERAGEIFS(Basicdata!$AB$2:$AB$2500,Basicdata!$B$2:$B$2500,1,Basicdata!$D$2:$D$2500,Crops!$B$5,Basicdata!$H$2:$H$2500,Crops!$M58,Basicdata!$AI$2:$AI$2500,0))</f>
        <v/>
      </c>
      <c r="G64" s="46" t="str">
        <f>IF(COUNTIFS(Basicdata!$B$2:$B$2500,2,Basicdata!$D$2:$D$2500,Crops!$B$5,Basicdata!$H$2:$H$2500,Crops!$M58,Basicdata!$AI$2:$AI$2500,0)&gt;0,Crops!$M58,"")</f>
        <v/>
      </c>
      <c r="H64" s="45" t="str">
        <f>IF(G64="","",AVERAGEIFS(Basicdata!$L$2:$L$2500,Basicdata!$B$2:$B$2500,2,Basicdata!$D$2:$D$2500,Crops!$B$5,Basicdata!$H$2:$H$2500,Crops!$M58,Basicdata!$AI$2:$AI$2500,0))</f>
        <v/>
      </c>
      <c r="I64" s="45" t="str">
        <f>IF(G64="","",AVERAGEIFS(Basicdata!$M$2:$M$2500,Basicdata!$B$2:$B$2500,2,Basicdata!$D$2:$D$2500,Crops!$B$5,Basicdata!$H$2:$H$2500,Crops!$M58,Basicdata!$AI$2:$AI$2500,0))</f>
        <v/>
      </c>
      <c r="J64" s="1" t="str">
        <f>IF(G64="","",AVERAGEIFS(Basicdata!$AA$2:$AA$2500,Basicdata!$B$2:$B$2500,2,Basicdata!$D$2:$D$2500,Crops!$B$5,Basicdata!$H$2:$H$2500,Crops!$M58,Basicdata!$AI$2:$AI$2500,0))</f>
        <v/>
      </c>
      <c r="K64" s="45" t="str">
        <f>IF(G64="","",AVERAGEIFS(Basicdata!$AB$2:$AB$2500,Basicdata!$B$2:$B$2500,2,Basicdata!$D$2:$D$2500,Crops!$B$5,Basicdata!$H$2:$H$2500,Crops!$M58,Basicdata!$AI$2:$AI$2500,0))</f>
        <v/>
      </c>
    </row>
    <row r="65" spans="1:11" x14ac:dyDescent="0.3">
      <c r="A65" s="46" t="str">
        <f>IF(COUNTIFS(Basicdata!$B$2:$B$2500,1,Basicdata!$D$2:$D$2500,Crops!$B$5,Basicdata!$H$2:$H$2500,Crops!$M59,Basicdata!$AI$2:$AI$2500,0)&gt;0,Crops!$M59,"")</f>
        <v/>
      </c>
      <c r="B65" s="45" t="str">
        <f>IF(A65="","",AVERAGEIFS(Basicdata!$L$2:$L$2500,Basicdata!$B$2:$B$2500,1,Basicdata!$D$2:$D$2500,Crops!$B$5,Basicdata!$H$2:$H$2500,Crops!$M59,Basicdata!$AI$2:$AI$2500,0))</f>
        <v/>
      </c>
      <c r="C65" s="45" t="str">
        <f>IF(A65="","",AVERAGEIFS(Basicdata!$M$2:$M$2500,Basicdata!$B$2:$B$2500,1,Basicdata!$D$2:$D$2500,Crops!$B$5,Basicdata!$H$2:$H$2500,Crops!$M59,Basicdata!$AI$2:$AI$2500,0))</f>
        <v/>
      </c>
      <c r="D65" s="1" t="str">
        <f>IF(A65="","",AVERAGEIFS(Basicdata!$AA$2:$AA$2500,Basicdata!$B$2:$B$2500,1,Basicdata!$D$2:$D$2500,Crops!$B$5,Basicdata!$H$2:$H$2500,Crops!$M59,Basicdata!$AI$2:$AI$2500,0))</f>
        <v/>
      </c>
      <c r="E65" s="45" t="str">
        <f>IF(A65="","",AVERAGEIFS(Basicdata!$AB$2:$AB$2500,Basicdata!$B$2:$B$2500,1,Basicdata!$D$2:$D$2500,Crops!$B$5,Basicdata!$H$2:$H$2500,Crops!$M59,Basicdata!$AI$2:$AI$2500,0))</f>
        <v/>
      </c>
      <c r="G65" s="46" t="str">
        <f>IF(COUNTIFS(Basicdata!$B$2:$B$2500,2,Basicdata!$D$2:$D$2500,Crops!$B$5,Basicdata!$H$2:$H$2500,Crops!$M59,Basicdata!$AI$2:$AI$2500,0)&gt;0,Crops!$M59,"")</f>
        <v/>
      </c>
      <c r="H65" s="45" t="str">
        <f>IF(G65="","",AVERAGEIFS(Basicdata!$L$2:$L$2500,Basicdata!$B$2:$B$2500,2,Basicdata!$D$2:$D$2500,Crops!$B$5,Basicdata!$H$2:$H$2500,Crops!$M59,Basicdata!$AI$2:$AI$2500,0))</f>
        <v/>
      </c>
      <c r="I65" s="45" t="str">
        <f>IF(G65="","",AVERAGEIFS(Basicdata!$M$2:$M$2500,Basicdata!$B$2:$B$2500,2,Basicdata!$D$2:$D$2500,Crops!$B$5,Basicdata!$H$2:$H$2500,Crops!$M59,Basicdata!$AI$2:$AI$2500,0))</f>
        <v/>
      </c>
      <c r="J65" s="1" t="str">
        <f>IF(G65="","",AVERAGEIFS(Basicdata!$AA$2:$AA$2500,Basicdata!$B$2:$B$2500,2,Basicdata!$D$2:$D$2500,Crops!$B$5,Basicdata!$H$2:$H$2500,Crops!$M59,Basicdata!$AI$2:$AI$2500,0))</f>
        <v/>
      </c>
      <c r="K65" s="45" t="str">
        <f>IF(G65="","",AVERAGEIFS(Basicdata!$AB$2:$AB$2500,Basicdata!$B$2:$B$2500,2,Basicdata!$D$2:$D$2500,Crops!$B$5,Basicdata!$H$2:$H$2500,Crops!$M59,Basicdata!$AI$2:$AI$2500,0))</f>
        <v/>
      </c>
    </row>
    <row r="66" spans="1:11" x14ac:dyDescent="0.3">
      <c r="A66" s="46" t="str">
        <f>IF(COUNTIFS(Basicdata!$B$2:$B$2500,1,Basicdata!$D$2:$D$2500,Crops!$B$5,Basicdata!$H$2:$H$2500,Crops!$M60,Basicdata!$AI$2:$AI$2500,0)&gt;0,Crops!$M60,"")</f>
        <v/>
      </c>
      <c r="B66" s="45" t="str">
        <f>IF(A66="","",AVERAGEIFS(Basicdata!$L$2:$L$2500,Basicdata!$B$2:$B$2500,1,Basicdata!$D$2:$D$2500,Crops!$B$5,Basicdata!$H$2:$H$2500,Crops!$M60,Basicdata!$AI$2:$AI$2500,0))</f>
        <v/>
      </c>
      <c r="C66" s="45" t="str">
        <f>IF(A66="","",AVERAGEIFS(Basicdata!$M$2:$M$2500,Basicdata!$B$2:$B$2500,1,Basicdata!$D$2:$D$2500,Crops!$B$5,Basicdata!$H$2:$H$2500,Crops!$M60,Basicdata!$AI$2:$AI$2500,0))</f>
        <v/>
      </c>
      <c r="D66" s="1" t="str">
        <f>IF(A66="","",AVERAGEIFS(Basicdata!$AA$2:$AA$2500,Basicdata!$B$2:$B$2500,1,Basicdata!$D$2:$D$2500,Crops!$B$5,Basicdata!$H$2:$H$2500,Crops!$M60,Basicdata!$AI$2:$AI$2500,0))</f>
        <v/>
      </c>
      <c r="E66" s="45" t="str">
        <f>IF(A66="","",AVERAGEIFS(Basicdata!$AB$2:$AB$2500,Basicdata!$B$2:$B$2500,1,Basicdata!$D$2:$D$2500,Crops!$B$5,Basicdata!$H$2:$H$2500,Crops!$M60,Basicdata!$AI$2:$AI$2500,0))</f>
        <v/>
      </c>
      <c r="G66" s="46" t="str">
        <f>IF(COUNTIFS(Basicdata!$B$2:$B$2500,2,Basicdata!$D$2:$D$2500,Crops!$B$5,Basicdata!$H$2:$H$2500,Crops!$M60,Basicdata!$AI$2:$AI$2500,0)&gt;0,Crops!$M60,"")</f>
        <v/>
      </c>
      <c r="H66" s="45" t="str">
        <f>IF(G66="","",AVERAGEIFS(Basicdata!$L$2:$L$2500,Basicdata!$B$2:$B$2500,2,Basicdata!$D$2:$D$2500,Crops!$B$5,Basicdata!$H$2:$H$2500,Crops!$M60,Basicdata!$AI$2:$AI$2500,0))</f>
        <v/>
      </c>
      <c r="I66" s="45" t="str">
        <f>IF(G66="","",AVERAGEIFS(Basicdata!$M$2:$M$2500,Basicdata!$B$2:$B$2500,2,Basicdata!$D$2:$D$2500,Crops!$B$5,Basicdata!$H$2:$H$2500,Crops!$M60,Basicdata!$AI$2:$AI$2500,0))</f>
        <v/>
      </c>
      <c r="J66" s="1" t="str">
        <f>IF(G66="","",AVERAGEIFS(Basicdata!$AA$2:$AA$2500,Basicdata!$B$2:$B$2500,2,Basicdata!$D$2:$D$2500,Crops!$B$5,Basicdata!$H$2:$H$2500,Crops!$M60,Basicdata!$AI$2:$AI$2500,0))</f>
        <v/>
      </c>
      <c r="K66" s="45" t="str">
        <f>IF(G66="","",AVERAGEIFS(Basicdata!$AB$2:$AB$2500,Basicdata!$B$2:$B$2500,2,Basicdata!$D$2:$D$2500,Crops!$B$5,Basicdata!$H$2:$H$2500,Crops!$M60,Basicdata!$AI$2:$AI$2500,0))</f>
        <v/>
      </c>
    </row>
    <row r="67" spans="1:11" x14ac:dyDescent="0.3">
      <c r="A67" s="46" t="str">
        <f>IF(COUNTIFS(Basicdata!$B$2:$B$2500,1,Basicdata!$D$2:$D$2500,Crops!$B$5,Basicdata!$H$2:$H$2500,Crops!$M61,Basicdata!$AI$2:$AI$2500,0)&gt;0,Crops!$M61,"")</f>
        <v/>
      </c>
      <c r="B67" s="45" t="str">
        <f>IF(A67="","",AVERAGEIFS(Basicdata!$L$2:$L$2500,Basicdata!$B$2:$B$2500,1,Basicdata!$D$2:$D$2500,Crops!$B$5,Basicdata!$H$2:$H$2500,Crops!$M61,Basicdata!$AI$2:$AI$2500,0))</f>
        <v/>
      </c>
      <c r="C67" s="45" t="str">
        <f>IF(A67="","",AVERAGEIFS(Basicdata!$M$2:$M$2500,Basicdata!$B$2:$B$2500,1,Basicdata!$D$2:$D$2500,Crops!$B$5,Basicdata!$H$2:$H$2500,Crops!$M61,Basicdata!$AI$2:$AI$2500,0))</f>
        <v/>
      </c>
      <c r="D67" s="1" t="str">
        <f>IF(A67="","",AVERAGEIFS(Basicdata!$AA$2:$AA$2500,Basicdata!$B$2:$B$2500,1,Basicdata!$D$2:$D$2500,Crops!$B$5,Basicdata!$H$2:$H$2500,Crops!$M61,Basicdata!$AI$2:$AI$2500,0))</f>
        <v/>
      </c>
      <c r="E67" s="45" t="str">
        <f>IF(A67="","",AVERAGEIFS(Basicdata!$AB$2:$AB$2500,Basicdata!$B$2:$B$2500,1,Basicdata!$D$2:$D$2500,Crops!$B$5,Basicdata!$H$2:$H$2500,Crops!$M61,Basicdata!$AI$2:$AI$2500,0))</f>
        <v/>
      </c>
      <c r="G67" s="46" t="str">
        <f>IF(COUNTIFS(Basicdata!$B$2:$B$2500,2,Basicdata!$D$2:$D$2500,Crops!$B$5,Basicdata!$H$2:$H$2500,Crops!$M61,Basicdata!$AI$2:$AI$2500,0)&gt;0,Crops!$M61,"")</f>
        <v/>
      </c>
      <c r="H67" s="45" t="str">
        <f>IF(G67="","",AVERAGEIFS(Basicdata!$L$2:$L$2500,Basicdata!$B$2:$B$2500,2,Basicdata!$D$2:$D$2500,Crops!$B$5,Basicdata!$H$2:$H$2500,Crops!$M61,Basicdata!$AI$2:$AI$2500,0))</f>
        <v/>
      </c>
      <c r="I67" s="45" t="str">
        <f>IF(G67="","",AVERAGEIFS(Basicdata!$M$2:$M$2500,Basicdata!$B$2:$B$2500,2,Basicdata!$D$2:$D$2500,Crops!$B$5,Basicdata!$H$2:$H$2500,Crops!$M61,Basicdata!$AI$2:$AI$2500,0))</f>
        <v/>
      </c>
      <c r="J67" s="1" t="str">
        <f>IF(G67="","",AVERAGEIFS(Basicdata!$AA$2:$AA$2500,Basicdata!$B$2:$B$2500,2,Basicdata!$D$2:$D$2500,Crops!$B$5,Basicdata!$H$2:$H$2500,Crops!$M61,Basicdata!$AI$2:$AI$2500,0))</f>
        <v/>
      </c>
      <c r="K67" s="45" t="str">
        <f>IF(G67="","",AVERAGEIFS(Basicdata!$AB$2:$AB$2500,Basicdata!$B$2:$B$2500,2,Basicdata!$D$2:$D$2500,Crops!$B$5,Basicdata!$H$2:$H$2500,Crops!$M61,Basicdata!$AI$2:$AI$2500,0))</f>
        <v/>
      </c>
    </row>
    <row r="68" spans="1:11" x14ac:dyDescent="0.3">
      <c r="A68" s="46" t="str">
        <f>IF(COUNTIFS(Basicdata!$B$2:$B$2500,1,Basicdata!$D$2:$D$2500,Crops!$B$5,Basicdata!$H$2:$H$2500,Crops!$M62,Basicdata!$AI$2:$AI$2500,0)&gt;0,Crops!$M62,"")</f>
        <v/>
      </c>
      <c r="B68" s="45" t="str">
        <f>IF(A68="","",AVERAGEIFS(Basicdata!$L$2:$L$2500,Basicdata!$B$2:$B$2500,1,Basicdata!$D$2:$D$2500,Crops!$B$5,Basicdata!$H$2:$H$2500,Crops!$M62,Basicdata!$AI$2:$AI$2500,0))</f>
        <v/>
      </c>
      <c r="C68" s="45" t="str">
        <f>IF(A68="","",AVERAGEIFS(Basicdata!$M$2:$M$2500,Basicdata!$B$2:$B$2500,1,Basicdata!$D$2:$D$2500,Crops!$B$5,Basicdata!$H$2:$H$2500,Crops!$M62,Basicdata!$AI$2:$AI$2500,0))</f>
        <v/>
      </c>
      <c r="D68" s="1" t="str">
        <f>IF(A68="","",AVERAGEIFS(Basicdata!$AA$2:$AA$2500,Basicdata!$B$2:$B$2500,1,Basicdata!$D$2:$D$2500,Crops!$B$5,Basicdata!$H$2:$H$2500,Crops!$M62,Basicdata!$AI$2:$AI$2500,0))</f>
        <v/>
      </c>
      <c r="E68" s="45" t="str">
        <f>IF(A68="","",AVERAGEIFS(Basicdata!$AB$2:$AB$2500,Basicdata!$B$2:$B$2500,1,Basicdata!$D$2:$D$2500,Crops!$B$5,Basicdata!$H$2:$H$2500,Crops!$M62,Basicdata!$AI$2:$AI$2500,0))</f>
        <v/>
      </c>
      <c r="G68" s="46" t="str">
        <f>IF(COUNTIFS(Basicdata!$B$2:$B$2500,2,Basicdata!$D$2:$D$2500,Crops!$B$5,Basicdata!$H$2:$H$2500,Crops!$M62,Basicdata!$AI$2:$AI$2500,0)&gt;0,Crops!$M62,"")</f>
        <v/>
      </c>
      <c r="H68" s="45" t="str">
        <f>IF(G68="","",AVERAGEIFS(Basicdata!$L$2:$L$2500,Basicdata!$B$2:$B$2500,2,Basicdata!$D$2:$D$2500,Crops!$B$5,Basicdata!$H$2:$H$2500,Crops!$M62,Basicdata!$AI$2:$AI$2500,0))</f>
        <v/>
      </c>
      <c r="I68" s="45" t="str">
        <f>IF(G68="","",AVERAGEIFS(Basicdata!$M$2:$M$2500,Basicdata!$B$2:$B$2500,2,Basicdata!$D$2:$D$2500,Crops!$B$5,Basicdata!$H$2:$H$2500,Crops!$M62,Basicdata!$AI$2:$AI$2500,0))</f>
        <v/>
      </c>
      <c r="J68" s="1" t="str">
        <f>IF(G68="","",AVERAGEIFS(Basicdata!$AA$2:$AA$2500,Basicdata!$B$2:$B$2500,2,Basicdata!$D$2:$D$2500,Crops!$B$5,Basicdata!$H$2:$H$2500,Crops!$M62,Basicdata!$AI$2:$AI$2500,0))</f>
        <v/>
      </c>
      <c r="K68" s="45" t="str">
        <f>IF(G68="","",AVERAGEIFS(Basicdata!$AB$2:$AB$2500,Basicdata!$B$2:$B$2500,2,Basicdata!$D$2:$D$2500,Crops!$B$5,Basicdata!$H$2:$H$2500,Crops!$M62,Basicdata!$AI$2:$AI$2500,0))</f>
        <v/>
      </c>
    </row>
    <row r="69" spans="1:11" x14ac:dyDescent="0.3">
      <c r="A69" s="46" t="str">
        <f>IF(COUNTIFS(Basicdata!$B$2:$B$2500,1,Basicdata!$D$2:$D$2500,Crops!$B$5,Basicdata!$H$2:$H$2500,Crops!$M63,Basicdata!$AI$2:$AI$2500,0)&gt;0,Crops!$M63,"")</f>
        <v/>
      </c>
      <c r="B69" s="45" t="str">
        <f>IF(A69="","",AVERAGEIFS(Basicdata!$L$2:$L$2500,Basicdata!$B$2:$B$2500,1,Basicdata!$D$2:$D$2500,Crops!$B$5,Basicdata!$H$2:$H$2500,Crops!$M63,Basicdata!$AI$2:$AI$2500,0))</f>
        <v/>
      </c>
      <c r="C69" s="45" t="str">
        <f>IF(A69="","",AVERAGEIFS(Basicdata!$M$2:$M$2500,Basicdata!$B$2:$B$2500,1,Basicdata!$D$2:$D$2500,Crops!$B$5,Basicdata!$H$2:$H$2500,Crops!$M63,Basicdata!$AI$2:$AI$2500,0))</f>
        <v/>
      </c>
      <c r="D69" s="1" t="str">
        <f>IF(A69="","",AVERAGEIFS(Basicdata!$AA$2:$AA$2500,Basicdata!$B$2:$B$2500,1,Basicdata!$D$2:$D$2500,Crops!$B$5,Basicdata!$H$2:$H$2500,Crops!$M63,Basicdata!$AI$2:$AI$2500,0))</f>
        <v/>
      </c>
      <c r="E69" s="45" t="str">
        <f>IF(A69="","",AVERAGEIFS(Basicdata!$AB$2:$AB$2500,Basicdata!$B$2:$B$2500,1,Basicdata!$D$2:$D$2500,Crops!$B$5,Basicdata!$H$2:$H$2500,Crops!$M63,Basicdata!$AI$2:$AI$2500,0))</f>
        <v/>
      </c>
      <c r="G69" s="46" t="str">
        <f>IF(COUNTIFS(Basicdata!$B$2:$B$2500,2,Basicdata!$D$2:$D$2500,Crops!$B$5,Basicdata!$H$2:$H$2500,Crops!$M63,Basicdata!$AI$2:$AI$2500,0)&gt;0,Crops!$M63,"")</f>
        <v/>
      </c>
      <c r="H69" s="45" t="str">
        <f>IF(G69="","",AVERAGEIFS(Basicdata!$L$2:$L$2500,Basicdata!$B$2:$B$2500,2,Basicdata!$D$2:$D$2500,Crops!$B$5,Basicdata!$H$2:$H$2500,Crops!$M63,Basicdata!$AI$2:$AI$2500,0))</f>
        <v/>
      </c>
      <c r="I69" s="45" t="str">
        <f>IF(G69="","",AVERAGEIFS(Basicdata!$M$2:$M$2500,Basicdata!$B$2:$B$2500,2,Basicdata!$D$2:$D$2500,Crops!$B$5,Basicdata!$H$2:$H$2500,Crops!$M63,Basicdata!$AI$2:$AI$2500,0))</f>
        <v/>
      </c>
      <c r="J69" s="1" t="str">
        <f>IF(G69="","",AVERAGEIFS(Basicdata!$AA$2:$AA$2500,Basicdata!$B$2:$B$2500,2,Basicdata!$D$2:$D$2500,Crops!$B$5,Basicdata!$H$2:$H$2500,Crops!$M63,Basicdata!$AI$2:$AI$2500,0))</f>
        <v/>
      </c>
      <c r="K69" s="45" t="str">
        <f>IF(G69="","",AVERAGEIFS(Basicdata!$AB$2:$AB$2500,Basicdata!$B$2:$B$2500,2,Basicdata!$D$2:$D$2500,Crops!$B$5,Basicdata!$H$2:$H$2500,Crops!$M63,Basicdata!$AI$2:$AI$2500,0))</f>
        <v/>
      </c>
    </row>
    <row r="70" spans="1:11" x14ac:dyDescent="0.3">
      <c r="A70" s="46" t="str">
        <f>IF(COUNTIFS(Basicdata!$B$2:$B$2500,1,Basicdata!$D$2:$D$2500,Crops!$B$5,Basicdata!$H$2:$H$2500,Crops!$M64,Basicdata!$AI$2:$AI$2500,0)&gt;0,Crops!$M64,"")</f>
        <v/>
      </c>
      <c r="B70" s="45" t="str">
        <f>IF(A70="","",AVERAGEIFS(Basicdata!$L$2:$L$2500,Basicdata!$B$2:$B$2500,1,Basicdata!$D$2:$D$2500,Crops!$B$5,Basicdata!$H$2:$H$2500,Crops!$M64,Basicdata!$AI$2:$AI$2500,0))</f>
        <v/>
      </c>
      <c r="C70" s="45" t="str">
        <f>IF(A70="","",AVERAGEIFS(Basicdata!$M$2:$M$2500,Basicdata!$B$2:$B$2500,1,Basicdata!$D$2:$D$2500,Crops!$B$5,Basicdata!$H$2:$H$2500,Crops!$M64,Basicdata!$AI$2:$AI$2500,0))</f>
        <v/>
      </c>
      <c r="D70" s="1" t="str">
        <f>IF(A70="","",AVERAGEIFS(Basicdata!$AA$2:$AA$2500,Basicdata!$B$2:$B$2500,1,Basicdata!$D$2:$D$2500,Crops!$B$5,Basicdata!$H$2:$H$2500,Crops!$M64,Basicdata!$AI$2:$AI$2500,0))</f>
        <v/>
      </c>
      <c r="E70" s="45" t="str">
        <f>IF(A70="","",AVERAGEIFS(Basicdata!$AB$2:$AB$2500,Basicdata!$B$2:$B$2500,1,Basicdata!$D$2:$D$2500,Crops!$B$5,Basicdata!$H$2:$H$2500,Crops!$M64,Basicdata!$AI$2:$AI$2500,0))</f>
        <v/>
      </c>
      <c r="G70" s="46" t="str">
        <f>IF(COUNTIFS(Basicdata!$B$2:$B$2500,2,Basicdata!$D$2:$D$2500,Crops!$B$5,Basicdata!$H$2:$H$2500,Crops!$M64,Basicdata!$AI$2:$AI$2500,0)&gt;0,Crops!$M64,"")</f>
        <v/>
      </c>
      <c r="H70" s="45" t="str">
        <f>IF(G70="","",AVERAGEIFS(Basicdata!$L$2:$L$2500,Basicdata!$B$2:$B$2500,2,Basicdata!$D$2:$D$2500,Crops!$B$5,Basicdata!$H$2:$H$2500,Crops!$M64,Basicdata!$AI$2:$AI$2500,0))</f>
        <v/>
      </c>
      <c r="I70" s="45" t="str">
        <f>IF(G70="","",AVERAGEIFS(Basicdata!$M$2:$M$2500,Basicdata!$B$2:$B$2500,2,Basicdata!$D$2:$D$2500,Crops!$B$5,Basicdata!$H$2:$H$2500,Crops!$M64,Basicdata!$AI$2:$AI$2500,0))</f>
        <v/>
      </c>
      <c r="J70" s="1" t="str">
        <f>IF(G70="","",AVERAGEIFS(Basicdata!$AA$2:$AA$2500,Basicdata!$B$2:$B$2500,2,Basicdata!$D$2:$D$2500,Crops!$B$5,Basicdata!$H$2:$H$2500,Crops!$M64,Basicdata!$AI$2:$AI$2500,0))</f>
        <v/>
      </c>
      <c r="K70" s="45" t="str">
        <f>IF(G70="","",AVERAGEIFS(Basicdata!$AB$2:$AB$2500,Basicdata!$B$2:$B$2500,2,Basicdata!$D$2:$D$2500,Crops!$B$5,Basicdata!$H$2:$H$2500,Crops!$M64,Basicdata!$AI$2:$AI$2500,0))</f>
        <v/>
      </c>
    </row>
    <row r="71" spans="1:11" x14ac:dyDescent="0.3">
      <c r="A71" s="46" t="str">
        <f>IF(COUNTIFS(Basicdata!$B$2:$B$2500,1,Basicdata!$D$2:$D$2500,Crops!$B$5,Basicdata!$H$2:$H$2500,Crops!$M65,Basicdata!$AI$2:$AI$2500,0)&gt;0,Crops!$M65,"")</f>
        <v/>
      </c>
      <c r="B71" s="45" t="str">
        <f>IF(A71="","",AVERAGEIFS(Basicdata!$L$2:$L$2500,Basicdata!$B$2:$B$2500,1,Basicdata!$D$2:$D$2500,Crops!$B$5,Basicdata!$H$2:$H$2500,Crops!$M65,Basicdata!$AI$2:$AI$2500,0))</f>
        <v/>
      </c>
      <c r="C71" s="45" t="str">
        <f>IF(A71="","",AVERAGEIFS(Basicdata!$M$2:$M$2500,Basicdata!$B$2:$B$2500,1,Basicdata!$D$2:$D$2500,Crops!$B$5,Basicdata!$H$2:$H$2500,Crops!$M65,Basicdata!$AI$2:$AI$2500,0))</f>
        <v/>
      </c>
      <c r="D71" s="1" t="str">
        <f>IF(A71="","",AVERAGEIFS(Basicdata!$AA$2:$AA$2500,Basicdata!$B$2:$B$2500,1,Basicdata!$D$2:$D$2500,Crops!$B$5,Basicdata!$H$2:$H$2500,Crops!$M65,Basicdata!$AI$2:$AI$2500,0))</f>
        <v/>
      </c>
      <c r="E71" s="45" t="str">
        <f>IF(A71="","",AVERAGEIFS(Basicdata!$AB$2:$AB$2500,Basicdata!$B$2:$B$2500,1,Basicdata!$D$2:$D$2500,Crops!$B$5,Basicdata!$H$2:$H$2500,Crops!$M65,Basicdata!$AI$2:$AI$2500,0))</f>
        <v/>
      </c>
      <c r="G71" s="46" t="str">
        <f>IF(COUNTIFS(Basicdata!$B$2:$B$2500,2,Basicdata!$D$2:$D$2500,Crops!$B$5,Basicdata!$H$2:$H$2500,Crops!$M65,Basicdata!$AI$2:$AI$2500,0)&gt;0,Crops!$M65,"")</f>
        <v/>
      </c>
      <c r="H71" s="45" t="str">
        <f>IF(G71="","",AVERAGEIFS(Basicdata!$L$2:$L$2500,Basicdata!$B$2:$B$2500,2,Basicdata!$D$2:$D$2500,Crops!$B$5,Basicdata!$H$2:$H$2500,Crops!$M65,Basicdata!$AI$2:$AI$2500,0))</f>
        <v/>
      </c>
      <c r="I71" s="45" t="str">
        <f>IF(G71="","",AVERAGEIFS(Basicdata!$M$2:$M$2500,Basicdata!$B$2:$B$2500,2,Basicdata!$D$2:$D$2500,Crops!$B$5,Basicdata!$H$2:$H$2500,Crops!$M65,Basicdata!$AI$2:$AI$2500,0))</f>
        <v/>
      </c>
      <c r="J71" s="1" t="str">
        <f>IF(G71="","",AVERAGEIFS(Basicdata!$AA$2:$AA$2500,Basicdata!$B$2:$B$2500,2,Basicdata!$D$2:$D$2500,Crops!$B$5,Basicdata!$H$2:$H$2500,Crops!$M65,Basicdata!$AI$2:$AI$2500,0))</f>
        <v/>
      </c>
      <c r="K71" s="45" t="str">
        <f>IF(G71="","",AVERAGEIFS(Basicdata!$AB$2:$AB$2500,Basicdata!$B$2:$B$2500,2,Basicdata!$D$2:$D$2500,Crops!$B$5,Basicdata!$H$2:$H$2500,Crops!$M65,Basicdata!$AI$2:$AI$2500,0))</f>
        <v/>
      </c>
    </row>
    <row r="72" spans="1:11" x14ac:dyDescent="0.3">
      <c r="A72" s="46" t="str">
        <f>IF(COUNTIFS(Basicdata!$B$2:$B$2500,1,Basicdata!$D$2:$D$2500,Crops!$B$5,Basicdata!$H$2:$H$2500,Crops!$M66,Basicdata!$AI$2:$AI$2500,0)&gt;0,Crops!$M66,"")</f>
        <v/>
      </c>
      <c r="B72" s="45" t="str">
        <f>IF(A72="","",AVERAGEIFS(Basicdata!$L$2:$L$2500,Basicdata!$B$2:$B$2500,1,Basicdata!$D$2:$D$2500,Crops!$B$5,Basicdata!$H$2:$H$2500,Crops!$M66,Basicdata!$AI$2:$AI$2500,0))</f>
        <v/>
      </c>
      <c r="C72" s="45" t="str">
        <f>IF(A72="","",AVERAGEIFS(Basicdata!$M$2:$M$2500,Basicdata!$B$2:$B$2500,1,Basicdata!$D$2:$D$2500,Crops!$B$5,Basicdata!$H$2:$H$2500,Crops!$M66,Basicdata!$AI$2:$AI$2500,0))</f>
        <v/>
      </c>
      <c r="D72" s="1" t="str">
        <f>IF(A72="","",AVERAGEIFS(Basicdata!$AA$2:$AA$2500,Basicdata!$B$2:$B$2500,1,Basicdata!$D$2:$D$2500,Crops!$B$5,Basicdata!$H$2:$H$2500,Crops!$M66,Basicdata!$AI$2:$AI$2500,0))</f>
        <v/>
      </c>
      <c r="E72" s="45" t="str">
        <f>IF(A72="","",AVERAGEIFS(Basicdata!$AB$2:$AB$2500,Basicdata!$B$2:$B$2500,1,Basicdata!$D$2:$D$2500,Crops!$B$5,Basicdata!$H$2:$H$2500,Crops!$M66,Basicdata!$AI$2:$AI$2500,0))</f>
        <v/>
      </c>
      <c r="G72" s="46" t="str">
        <f>IF(COUNTIFS(Basicdata!$B$2:$B$2500,2,Basicdata!$D$2:$D$2500,Crops!$B$5,Basicdata!$H$2:$H$2500,Crops!$M66,Basicdata!$AI$2:$AI$2500,0)&gt;0,Crops!$M66,"")</f>
        <v/>
      </c>
      <c r="H72" s="45" t="str">
        <f>IF(G72="","",AVERAGEIFS(Basicdata!$L$2:$L$2500,Basicdata!$B$2:$B$2500,2,Basicdata!$D$2:$D$2500,Crops!$B$5,Basicdata!$H$2:$H$2500,Crops!$M66,Basicdata!$AI$2:$AI$2500,0))</f>
        <v/>
      </c>
      <c r="I72" s="45" t="str">
        <f>IF(G72="","",AVERAGEIFS(Basicdata!$M$2:$M$2500,Basicdata!$B$2:$B$2500,2,Basicdata!$D$2:$D$2500,Crops!$B$5,Basicdata!$H$2:$H$2500,Crops!$M66,Basicdata!$AI$2:$AI$2500,0))</f>
        <v/>
      </c>
      <c r="J72" s="1" t="str">
        <f>IF(G72="","",AVERAGEIFS(Basicdata!$AA$2:$AA$2500,Basicdata!$B$2:$B$2500,2,Basicdata!$D$2:$D$2500,Crops!$B$5,Basicdata!$H$2:$H$2500,Crops!$M66,Basicdata!$AI$2:$AI$2500,0))</f>
        <v/>
      </c>
      <c r="K72" s="45" t="str">
        <f>IF(G72="","",AVERAGEIFS(Basicdata!$AB$2:$AB$2500,Basicdata!$B$2:$B$2500,2,Basicdata!$D$2:$D$2500,Crops!$B$5,Basicdata!$H$2:$H$2500,Crops!$M66,Basicdata!$AI$2:$AI$2500,0))</f>
        <v/>
      </c>
    </row>
    <row r="73" spans="1:11" x14ac:dyDescent="0.3">
      <c r="A73" s="46" t="str">
        <f>IF(COUNTIFS(Basicdata!$B$2:$B$2500,1,Basicdata!$D$2:$D$2500,Crops!$B$5,Basicdata!$H$2:$H$2500,Crops!$M67,Basicdata!$AI$2:$AI$2500,0)&gt;0,Crops!$M67,"")</f>
        <v/>
      </c>
      <c r="B73" s="45" t="str">
        <f>IF(A73="","",AVERAGEIFS(Basicdata!$L$2:$L$2500,Basicdata!$B$2:$B$2500,1,Basicdata!$D$2:$D$2500,Crops!$B$5,Basicdata!$H$2:$H$2500,Crops!$M67,Basicdata!$AI$2:$AI$2500,0))</f>
        <v/>
      </c>
      <c r="C73" s="45" t="str">
        <f>IF(A73="","",AVERAGEIFS(Basicdata!$M$2:$M$2500,Basicdata!$B$2:$B$2500,1,Basicdata!$D$2:$D$2500,Crops!$B$5,Basicdata!$H$2:$H$2500,Crops!$M67,Basicdata!$AI$2:$AI$2500,0))</f>
        <v/>
      </c>
      <c r="D73" s="1" t="str">
        <f>IF(A73="","",AVERAGEIFS(Basicdata!$AA$2:$AA$2500,Basicdata!$B$2:$B$2500,1,Basicdata!$D$2:$D$2500,Crops!$B$5,Basicdata!$H$2:$H$2500,Crops!$M67,Basicdata!$AI$2:$AI$2500,0))</f>
        <v/>
      </c>
      <c r="E73" s="45" t="str">
        <f>IF(A73="","",AVERAGEIFS(Basicdata!$AB$2:$AB$2500,Basicdata!$B$2:$B$2500,1,Basicdata!$D$2:$D$2500,Crops!$B$5,Basicdata!$H$2:$H$2500,Crops!$M67,Basicdata!$AI$2:$AI$2500,0))</f>
        <v/>
      </c>
      <c r="G73" s="46" t="str">
        <f>IF(COUNTIFS(Basicdata!$B$2:$B$2500,2,Basicdata!$D$2:$D$2500,Crops!$B$5,Basicdata!$H$2:$H$2500,Crops!$M67,Basicdata!$AI$2:$AI$2500,0)&gt;0,Crops!$M67,"")</f>
        <v/>
      </c>
      <c r="H73" s="45" t="str">
        <f>IF(G73="","",AVERAGEIFS(Basicdata!$L$2:$L$2500,Basicdata!$B$2:$B$2500,2,Basicdata!$D$2:$D$2500,Crops!$B$5,Basicdata!$H$2:$H$2500,Crops!$M67,Basicdata!$AI$2:$AI$2500,0))</f>
        <v/>
      </c>
      <c r="I73" s="45" t="str">
        <f>IF(G73="","",AVERAGEIFS(Basicdata!$M$2:$M$2500,Basicdata!$B$2:$B$2500,2,Basicdata!$D$2:$D$2500,Crops!$B$5,Basicdata!$H$2:$H$2500,Crops!$M67,Basicdata!$AI$2:$AI$2500,0))</f>
        <v/>
      </c>
      <c r="J73" s="1" t="str">
        <f>IF(G73="","",AVERAGEIFS(Basicdata!$AA$2:$AA$2500,Basicdata!$B$2:$B$2500,2,Basicdata!$D$2:$D$2500,Crops!$B$5,Basicdata!$H$2:$H$2500,Crops!$M67,Basicdata!$AI$2:$AI$2500,0))</f>
        <v/>
      </c>
      <c r="K73" s="45" t="str">
        <f>IF(G73="","",AVERAGEIFS(Basicdata!$AB$2:$AB$2500,Basicdata!$B$2:$B$2500,2,Basicdata!$D$2:$D$2500,Crops!$B$5,Basicdata!$H$2:$H$2500,Crops!$M67,Basicdata!$AI$2:$AI$2500,0))</f>
        <v/>
      </c>
    </row>
    <row r="74" spans="1:11" x14ac:dyDescent="0.3">
      <c r="A74" s="46" t="str">
        <f>IF(COUNTIFS(Basicdata!$B$2:$B$2500,1,Basicdata!$D$2:$D$2500,Crops!$B$5,Basicdata!$H$2:$H$2500,Crops!$M68,Basicdata!$AI$2:$AI$2500,0)&gt;0,Crops!$M68,"")</f>
        <v/>
      </c>
      <c r="B74" s="45" t="str">
        <f>IF(A74="","",AVERAGEIFS(Basicdata!$L$2:$L$2500,Basicdata!$B$2:$B$2500,1,Basicdata!$D$2:$D$2500,Crops!$B$5,Basicdata!$H$2:$H$2500,Crops!$M68,Basicdata!$AI$2:$AI$2500,0))</f>
        <v/>
      </c>
      <c r="C74" s="45" t="str">
        <f>IF(A74="","",AVERAGEIFS(Basicdata!$M$2:$M$2500,Basicdata!$B$2:$B$2500,1,Basicdata!$D$2:$D$2500,Crops!$B$5,Basicdata!$H$2:$H$2500,Crops!$M68,Basicdata!$AI$2:$AI$2500,0))</f>
        <v/>
      </c>
      <c r="D74" s="1" t="str">
        <f>IF(A74="","",AVERAGEIFS(Basicdata!$AA$2:$AA$2500,Basicdata!$B$2:$B$2500,1,Basicdata!$D$2:$D$2500,Crops!$B$5,Basicdata!$H$2:$H$2500,Crops!$M68,Basicdata!$AI$2:$AI$2500,0))</f>
        <v/>
      </c>
      <c r="E74" s="45" t="str">
        <f>IF(A74="","",AVERAGEIFS(Basicdata!$AB$2:$AB$2500,Basicdata!$B$2:$B$2500,1,Basicdata!$D$2:$D$2500,Crops!$B$5,Basicdata!$H$2:$H$2500,Crops!$M68,Basicdata!$AI$2:$AI$2500,0))</f>
        <v/>
      </c>
      <c r="G74" s="46" t="str">
        <f>IF(COUNTIFS(Basicdata!$B$2:$B$2500,2,Basicdata!$D$2:$D$2500,Crops!$B$5,Basicdata!$H$2:$H$2500,Crops!$M68,Basicdata!$AI$2:$AI$2500,0)&gt;0,Crops!$M68,"")</f>
        <v/>
      </c>
      <c r="H74" s="45" t="str">
        <f>IF(G74="","",AVERAGEIFS(Basicdata!$L$2:$L$2500,Basicdata!$B$2:$B$2500,2,Basicdata!$D$2:$D$2500,Crops!$B$5,Basicdata!$H$2:$H$2500,Crops!$M68,Basicdata!$AI$2:$AI$2500,0))</f>
        <v/>
      </c>
      <c r="I74" s="45" t="str">
        <f>IF(G74="","",AVERAGEIFS(Basicdata!$M$2:$M$2500,Basicdata!$B$2:$B$2500,2,Basicdata!$D$2:$D$2500,Crops!$B$5,Basicdata!$H$2:$H$2500,Crops!$M68,Basicdata!$AI$2:$AI$2500,0))</f>
        <v/>
      </c>
      <c r="J74" s="1" t="str">
        <f>IF(G74="","",AVERAGEIFS(Basicdata!$AA$2:$AA$2500,Basicdata!$B$2:$B$2500,2,Basicdata!$D$2:$D$2500,Crops!$B$5,Basicdata!$H$2:$H$2500,Crops!$M68,Basicdata!$AI$2:$AI$2500,0))</f>
        <v/>
      </c>
      <c r="K74" s="45" t="str">
        <f>IF(G74="","",AVERAGEIFS(Basicdata!$AB$2:$AB$2500,Basicdata!$B$2:$B$2500,2,Basicdata!$D$2:$D$2500,Crops!$B$5,Basicdata!$H$2:$H$2500,Crops!$M68,Basicdata!$AI$2:$AI$2500,0))</f>
        <v/>
      </c>
    </row>
    <row r="75" spans="1:11" x14ac:dyDescent="0.3">
      <c r="A75" s="46" t="str">
        <f>IF(COUNTIFS(Basicdata!$B$2:$B$2500,1,Basicdata!$D$2:$D$2500,Crops!$B$5,Basicdata!$H$2:$H$2500,Crops!$M69,Basicdata!$AI$2:$AI$2500,0)&gt;0,Crops!$M69,"")</f>
        <v/>
      </c>
      <c r="B75" s="45" t="str">
        <f>IF(A75="","",AVERAGEIFS(Basicdata!$L$2:$L$2500,Basicdata!$B$2:$B$2500,1,Basicdata!$D$2:$D$2500,Crops!$B$5,Basicdata!$H$2:$H$2500,Crops!$M69,Basicdata!$AI$2:$AI$2500,0))</f>
        <v/>
      </c>
      <c r="C75" s="45" t="str">
        <f>IF(A75="","",AVERAGEIFS(Basicdata!$M$2:$M$2500,Basicdata!$B$2:$B$2500,1,Basicdata!$D$2:$D$2500,Crops!$B$5,Basicdata!$H$2:$H$2500,Crops!$M69,Basicdata!$AI$2:$AI$2500,0))</f>
        <v/>
      </c>
      <c r="D75" s="1" t="str">
        <f>IF(A75="","",AVERAGEIFS(Basicdata!$AA$2:$AA$2500,Basicdata!$B$2:$B$2500,1,Basicdata!$D$2:$D$2500,Crops!$B$5,Basicdata!$H$2:$H$2500,Crops!$M69,Basicdata!$AI$2:$AI$2500,0))</f>
        <v/>
      </c>
      <c r="E75" s="45" t="str">
        <f>IF(A75="","",AVERAGEIFS(Basicdata!$AB$2:$AB$2500,Basicdata!$B$2:$B$2500,1,Basicdata!$D$2:$D$2500,Crops!$B$5,Basicdata!$H$2:$H$2500,Crops!$M69,Basicdata!$AI$2:$AI$2500,0))</f>
        <v/>
      </c>
      <c r="G75" s="46" t="str">
        <f>IF(COUNTIFS(Basicdata!$B$2:$B$2500,2,Basicdata!$D$2:$D$2500,Crops!$B$5,Basicdata!$H$2:$H$2500,Crops!$M69,Basicdata!$AI$2:$AI$2500,0)&gt;0,Crops!$M69,"")</f>
        <v/>
      </c>
      <c r="H75" s="45" t="str">
        <f>IF(G75="","",AVERAGEIFS(Basicdata!$L$2:$L$2500,Basicdata!$B$2:$B$2500,2,Basicdata!$D$2:$D$2500,Crops!$B$5,Basicdata!$H$2:$H$2500,Crops!$M69,Basicdata!$AI$2:$AI$2500,0))</f>
        <v/>
      </c>
      <c r="I75" s="45" t="str">
        <f>IF(G75="","",AVERAGEIFS(Basicdata!$M$2:$M$2500,Basicdata!$B$2:$B$2500,2,Basicdata!$D$2:$D$2500,Crops!$B$5,Basicdata!$H$2:$H$2500,Crops!$M69,Basicdata!$AI$2:$AI$2500,0))</f>
        <v/>
      </c>
      <c r="J75" s="1" t="str">
        <f>IF(G75="","",AVERAGEIFS(Basicdata!$AA$2:$AA$2500,Basicdata!$B$2:$B$2500,2,Basicdata!$D$2:$D$2500,Crops!$B$5,Basicdata!$H$2:$H$2500,Crops!$M69,Basicdata!$AI$2:$AI$2500,0))</f>
        <v/>
      </c>
      <c r="K75" s="45" t="str">
        <f>IF(G75="","",AVERAGEIFS(Basicdata!$AB$2:$AB$2500,Basicdata!$B$2:$B$2500,2,Basicdata!$D$2:$D$2500,Crops!$B$5,Basicdata!$H$2:$H$2500,Crops!$M69,Basicdata!$AI$2:$AI$2500,0))</f>
        <v/>
      </c>
    </row>
    <row r="76" spans="1:11" x14ac:dyDescent="0.3">
      <c r="A76" s="46" t="str">
        <f>IF(COUNTIFS(Basicdata!$B$2:$B$2500,1,Basicdata!$D$2:$D$2500,Crops!$B$5,Basicdata!$H$2:$H$2500,Crops!$M70,Basicdata!$AI$2:$AI$2500,0)&gt;0,Crops!$M70,"")</f>
        <v/>
      </c>
      <c r="B76" s="45" t="str">
        <f>IF(A76="","",AVERAGEIFS(Basicdata!$L$2:$L$2500,Basicdata!$B$2:$B$2500,1,Basicdata!$D$2:$D$2500,Crops!$B$5,Basicdata!$H$2:$H$2500,Crops!$M70,Basicdata!$AI$2:$AI$2500,0))</f>
        <v/>
      </c>
      <c r="C76" s="45" t="str">
        <f>IF(A76="","",AVERAGEIFS(Basicdata!$M$2:$M$2500,Basicdata!$B$2:$B$2500,1,Basicdata!$D$2:$D$2500,Crops!$B$5,Basicdata!$H$2:$H$2500,Crops!$M70,Basicdata!$AI$2:$AI$2500,0))</f>
        <v/>
      </c>
      <c r="D76" s="1" t="str">
        <f>IF(A76="","",AVERAGEIFS(Basicdata!$AA$2:$AA$2500,Basicdata!$B$2:$B$2500,1,Basicdata!$D$2:$D$2500,Crops!$B$5,Basicdata!$H$2:$H$2500,Crops!$M70,Basicdata!$AI$2:$AI$2500,0))</f>
        <v/>
      </c>
      <c r="E76" s="45" t="str">
        <f>IF(A76="","",AVERAGEIFS(Basicdata!$AB$2:$AB$2500,Basicdata!$B$2:$B$2500,1,Basicdata!$D$2:$D$2500,Crops!$B$5,Basicdata!$H$2:$H$2500,Crops!$M70,Basicdata!$AI$2:$AI$2500,0))</f>
        <v/>
      </c>
      <c r="G76" s="46" t="str">
        <f>IF(COUNTIFS(Basicdata!$B$2:$B$2500,2,Basicdata!$D$2:$D$2500,Crops!$B$5,Basicdata!$H$2:$H$2500,Crops!$M70,Basicdata!$AI$2:$AI$2500,0)&gt;0,Crops!$M70,"")</f>
        <v/>
      </c>
      <c r="H76" s="45" t="str">
        <f>IF(G76="","",AVERAGEIFS(Basicdata!$L$2:$L$2500,Basicdata!$B$2:$B$2500,2,Basicdata!$D$2:$D$2500,Crops!$B$5,Basicdata!$H$2:$H$2500,Crops!$M70,Basicdata!$AI$2:$AI$2500,0))</f>
        <v/>
      </c>
      <c r="I76" s="45" t="str">
        <f>IF(G76="","",AVERAGEIFS(Basicdata!$M$2:$M$2500,Basicdata!$B$2:$B$2500,2,Basicdata!$D$2:$D$2500,Crops!$B$5,Basicdata!$H$2:$H$2500,Crops!$M70,Basicdata!$AI$2:$AI$2500,0))</f>
        <v/>
      </c>
      <c r="J76" s="1" t="str">
        <f>IF(G76="","",AVERAGEIFS(Basicdata!$AA$2:$AA$2500,Basicdata!$B$2:$B$2500,2,Basicdata!$D$2:$D$2500,Crops!$B$5,Basicdata!$H$2:$H$2500,Crops!$M70,Basicdata!$AI$2:$AI$2500,0))</f>
        <v/>
      </c>
      <c r="K76" s="45" t="str">
        <f>IF(G76="","",AVERAGEIFS(Basicdata!$AB$2:$AB$2500,Basicdata!$B$2:$B$2500,2,Basicdata!$D$2:$D$2500,Crops!$B$5,Basicdata!$H$2:$H$2500,Crops!$M70,Basicdata!$AI$2:$AI$2500,0))</f>
        <v/>
      </c>
    </row>
    <row r="77" spans="1:11" x14ac:dyDescent="0.3">
      <c r="A77" s="46" t="str">
        <f>IF(COUNTIFS(Basicdata!$B$2:$B$2500,1,Basicdata!$D$2:$D$2500,Crops!$B$5,Basicdata!$H$2:$H$2500,Crops!$M71,Basicdata!$AI$2:$AI$2500,0)&gt;0,Crops!$M71,"")</f>
        <v/>
      </c>
      <c r="B77" s="45" t="str">
        <f>IF(A77="","",AVERAGEIFS(Basicdata!$L$2:$L$2500,Basicdata!$B$2:$B$2500,1,Basicdata!$D$2:$D$2500,Crops!$B$5,Basicdata!$H$2:$H$2500,Crops!$M71,Basicdata!$AI$2:$AI$2500,0))</f>
        <v/>
      </c>
      <c r="C77" s="45" t="str">
        <f>IF(A77="","",AVERAGEIFS(Basicdata!$M$2:$M$2500,Basicdata!$B$2:$B$2500,1,Basicdata!$D$2:$D$2500,Crops!$B$5,Basicdata!$H$2:$H$2500,Crops!$M71,Basicdata!$AI$2:$AI$2500,0))</f>
        <v/>
      </c>
      <c r="D77" s="1" t="str">
        <f>IF(A77="","",AVERAGEIFS(Basicdata!$AA$2:$AA$2500,Basicdata!$B$2:$B$2500,1,Basicdata!$D$2:$D$2500,Crops!$B$5,Basicdata!$H$2:$H$2500,Crops!$M71,Basicdata!$AI$2:$AI$2500,0))</f>
        <v/>
      </c>
      <c r="E77" s="45" t="str">
        <f>IF(A77="","",AVERAGEIFS(Basicdata!$AB$2:$AB$2500,Basicdata!$B$2:$B$2500,1,Basicdata!$D$2:$D$2500,Crops!$B$5,Basicdata!$H$2:$H$2500,Crops!$M71,Basicdata!$AI$2:$AI$2500,0))</f>
        <v/>
      </c>
      <c r="G77" s="46" t="str">
        <f>IF(COUNTIFS(Basicdata!$B$2:$B$2500,2,Basicdata!$D$2:$D$2500,Crops!$B$5,Basicdata!$H$2:$H$2500,Crops!$M71,Basicdata!$AI$2:$AI$2500,0)&gt;0,Crops!$M71,"")</f>
        <v/>
      </c>
      <c r="H77" s="45" t="str">
        <f>IF(G77="","",AVERAGEIFS(Basicdata!$L$2:$L$2500,Basicdata!$B$2:$B$2500,2,Basicdata!$D$2:$D$2500,Crops!$B$5,Basicdata!$H$2:$H$2500,Crops!$M71,Basicdata!$AI$2:$AI$2500,0))</f>
        <v/>
      </c>
      <c r="I77" s="45" t="str">
        <f>IF(G77="","",AVERAGEIFS(Basicdata!$M$2:$M$2500,Basicdata!$B$2:$B$2500,2,Basicdata!$D$2:$D$2500,Crops!$B$5,Basicdata!$H$2:$H$2500,Crops!$M71,Basicdata!$AI$2:$AI$2500,0))</f>
        <v/>
      </c>
      <c r="J77" s="1" t="str">
        <f>IF(G77="","",AVERAGEIFS(Basicdata!$AA$2:$AA$2500,Basicdata!$B$2:$B$2500,2,Basicdata!$D$2:$D$2500,Crops!$B$5,Basicdata!$H$2:$H$2500,Crops!$M71,Basicdata!$AI$2:$AI$2500,0))</f>
        <v/>
      </c>
      <c r="K77" s="45" t="str">
        <f>IF(G77="","",AVERAGEIFS(Basicdata!$AB$2:$AB$2500,Basicdata!$B$2:$B$2500,2,Basicdata!$D$2:$D$2500,Crops!$B$5,Basicdata!$H$2:$H$2500,Crops!$M71,Basicdata!$AI$2:$AI$2500,0))</f>
        <v/>
      </c>
    </row>
    <row r="78" spans="1:11" x14ac:dyDescent="0.3">
      <c r="A78" s="46" t="str">
        <f>IF(COUNTIFS(Basicdata!$B$2:$B$2500,1,Basicdata!$D$2:$D$2500,Crops!$B$5,Basicdata!$H$2:$H$2500,Crops!$M72,Basicdata!$AI$2:$AI$2500,0)&gt;0,Crops!$M72,"")</f>
        <v/>
      </c>
      <c r="B78" s="45" t="str">
        <f>IF(A78="","",AVERAGEIFS(Basicdata!$L$2:$L$2500,Basicdata!$B$2:$B$2500,1,Basicdata!$D$2:$D$2500,Crops!$B$5,Basicdata!$H$2:$H$2500,Crops!$M72,Basicdata!$AI$2:$AI$2500,0))</f>
        <v/>
      </c>
      <c r="C78" s="45" t="str">
        <f>IF(A78="","",AVERAGEIFS(Basicdata!$M$2:$M$2500,Basicdata!$B$2:$B$2500,1,Basicdata!$D$2:$D$2500,Crops!$B$5,Basicdata!$H$2:$H$2500,Crops!$M72,Basicdata!$AI$2:$AI$2500,0))</f>
        <v/>
      </c>
      <c r="D78" s="1" t="str">
        <f>IF(A78="","",AVERAGEIFS(Basicdata!$AA$2:$AA$2500,Basicdata!$B$2:$B$2500,1,Basicdata!$D$2:$D$2500,Crops!$B$5,Basicdata!$H$2:$H$2500,Crops!$M72,Basicdata!$AI$2:$AI$2500,0))</f>
        <v/>
      </c>
      <c r="E78" s="45" t="str">
        <f>IF(A78="","",AVERAGEIFS(Basicdata!$AB$2:$AB$2500,Basicdata!$B$2:$B$2500,1,Basicdata!$D$2:$D$2500,Crops!$B$5,Basicdata!$H$2:$H$2500,Crops!$M72,Basicdata!$AI$2:$AI$2500,0))</f>
        <v/>
      </c>
      <c r="G78" s="46" t="str">
        <f>IF(COUNTIFS(Basicdata!$B$2:$B$2500,2,Basicdata!$D$2:$D$2500,Crops!$B$5,Basicdata!$H$2:$H$2500,Crops!$M72,Basicdata!$AI$2:$AI$2500,0)&gt;0,Crops!$M72,"")</f>
        <v/>
      </c>
      <c r="H78" s="45" t="str">
        <f>IF(G78="","",AVERAGEIFS(Basicdata!$L$2:$L$2500,Basicdata!$B$2:$B$2500,2,Basicdata!$D$2:$D$2500,Crops!$B$5,Basicdata!$H$2:$H$2500,Crops!$M72,Basicdata!$AI$2:$AI$2500,0))</f>
        <v/>
      </c>
      <c r="I78" s="45" t="str">
        <f>IF(G78="","",AVERAGEIFS(Basicdata!$M$2:$M$2500,Basicdata!$B$2:$B$2500,2,Basicdata!$D$2:$D$2500,Crops!$B$5,Basicdata!$H$2:$H$2500,Crops!$M72,Basicdata!$AI$2:$AI$2500,0))</f>
        <v/>
      </c>
      <c r="J78" s="1" t="str">
        <f>IF(G78="","",AVERAGEIFS(Basicdata!$AA$2:$AA$2500,Basicdata!$B$2:$B$2500,2,Basicdata!$D$2:$D$2500,Crops!$B$5,Basicdata!$H$2:$H$2500,Crops!$M72,Basicdata!$AI$2:$AI$2500,0))</f>
        <v/>
      </c>
      <c r="K78" s="45" t="str">
        <f>IF(G78="","",AVERAGEIFS(Basicdata!$AB$2:$AB$2500,Basicdata!$B$2:$B$2500,2,Basicdata!$D$2:$D$2500,Crops!$B$5,Basicdata!$H$2:$H$2500,Crops!$M72,Basicdata!$AI$2:$AI$2500,0))</f>
        <v/>
      </c>
    </row>
    <row r="79" spans="1:11" x14ac:dyDescent="0.3">
      <c r="A79" s="46" t="str">
        <f>IF(COUNTIFS(Basicdata!$B$2:$B$2500,1,Basicdata!$D$2:$D$2500,Crops!$B$5,Basicdata!$H$2:$H$2500,Crops!$M73,Basicdata!$AI$2:$AI$2500,0)&gt;0,Crops!$M73,"")</f>
        <v/>
      </c>
      <c r="B79" s="45" t="str">
        <f>IF(A79="","",AVERAGEIFS(Basicdata!$L$2:$L$2500,Basicdata!$B$2:$B$2500,1,Basicdata!$D$2:$D$2500,Crops!$B$5,Basicdata!$H$2:$H$2500,Crops!$M73,Basicdata!$AI$2:$AI$2500,0))</f>
        <v/>
      </c>
      <c r="C79" s="45" t="str">
        <f>IF(A79="","",AVERAGEIFS(Basicdata!$M$2:$M$2500,Basicdata!$B$2:$B$2500,1,Basicdata!$D$2:$D$2500,Crops!$B$5,Basicdata!$H$2:$H$2500,Crops!$M73,Basicdata!$AI$2:$AI$2500,0))</f>
        <v/>
      </c>
      <c r="D79" s="1" t="str">
        <f>IF(A79="","",AVERAGEIFS(Basicdata!$AA$2:$AA$2500,Basicdata!$B$2:$B$2500,1,Basicdata!$D$2:$D$2500,Crops!$B$5,Basicdata!$H$2:$H$2500,Crops!$M73,Basicdata!$AI$2:$AI$2500,0))</f>
        <v/>
      </c>
      <c r="E79" s="45" t="str">
        <f>IF(A79="","",AVERAGEIFS(Basicdata!$AB$2:$AB$2500,Basicdata!$B$2:$B$2500,1,Basicdata!$D$2:$D$2500,Crops!$B$5,Basicdata!$H$2:$H$2500,Crops!$M73,Basicdata!$AI$2:$AI$2500,0))</f>
        <v/>
      </c>
      <c r="G79" s="46" t="str">
        <f>IF(COUNTIFS(Basicdata!$B$2:$B$2500,2,Basicdata!$D$2:$D$2500,Crops!$B$5,Basicdata!$H$2:$H$2500,Crops!$M73,Basicdata!$AI$2:$AI$2500,0)&gt;0,Crops!$M73,"")</f>
        <v/>
      </c>
      <c r="H79" s="45" t="str">
        <f>IF(G79="","",AVERAGEIFS(Basicdata!$L$2:$L$2500,Basicdata!$B$2:$B$2500,2,Basicdata!$D$2:$D$2500,Crops!$B$5,Basicdata!$H$2:$H$2500,Crops!$M73,Basicdata!$AI$2:$AI$2500,0))</f>
        <v/>
      </c>
      <c r="I79" s="45" t="str">
        <f>IF(G79="","",AVERAGEIFS(Basicdata!$M$2:$M$2500,Basicdata!$B$2:$B$2500,2,Basicdata!$D$2:$D$2500,Crops!$B$5,Basicdata!$H$2:$H$2500,Crops!$M73,Basicdata!$AI$2:$AI$2500,0))</f>
        <v/>
      </c>
      <c r="J79" s="1" t="str">
        <f>IF(G79="","",AVERAGEIFS(Basicdata!$AA$2:$AA$2500,Basicdata!$B$2:$B$2500,2,Basicdata!$D$2:$D$2500,Crops!$B$5,Basicdata!$H$2:$H$2500,Crops!$M73,Basicdata!$AI$2:$AI$2500,0))</f>
        <v/>
      </c>
      <c r="K79" s="45" t="str">
        <f>IF(G79="","",AVERAGEIFS(Basicdata!$AB$2:$AB$2500,Basicdata!$B$2:$B$2500,2,Basicdata!$D$2:$D$2500,Crops!$B$5,Basicdata!$H$2:$H$2500,Crops!$M73,Basicdata!$AI$2:$AI$2500,0))</f>
        <v/>
      </c>
    </row>
    <row r="80" spans="1:11" x14ac:dyDescent="0.3">
      <c r="A80" s="46" t="str">
        <f>IF(COUNTIFS(Basicdata!$B$2:$B$2500,1,Basicdata!$D$2:$D$2500,Crops!$B$5,Basicdata!$H$2:$H$2500,Crops!$M74,Basicdata!$AI$2:$AI$2500,0)&gt;0,Crops!$M74,"")</f>
        <v/>
      </c>
      <c r="B80" s="45" t="str">
        <f>IF(A80="","",AVERAGEIFS(Basicdata!$L$2:$L$2500,Basicdata!$B$2:$B$2500,1,Basicdata!$D$2:$D$2500,Crops!$B$5,Basicdata!$H$2:$H$2500,Crops!$M74,Basicdata!$AI$2:$AI$2500,0))</f>
        <v/>
      </c>
      <c r="C80" s="45" t="str">
        <f>IF(A80="","",AVERAGEIFS(Basicdata!$M$2:$M$2500,Basicdata!$B$2:$B$2500,1,Basicdata!$D$2:$D$2500,Crops!$B$5,Basicdata!$H$2:$H$2500,Crops!$M74,Basicdata!$AI$2:$AI$2500,0))</f>
        <v/>
      </c>
      <c r="D80" s="1" t="str">
        <f>IF(A80="","",AVERAGEIFS(Basicdata!$AA$2:$AA$2500,Basicdata!$B$2:$B$2500,1,Basicdata!$D$2:$D$2500,Crops!$B$5,Basicdata!$H$2:$H$2500,Crops!$M74,Basicdata!$AI$2:$AI$2500,0))</f>
        <v/>
      </c>
      <c r="E80" s="45" t="str">
        <f>IF(A80="","",AVERAGEIFS(Basicdata!$AB$2:$AB$2500,Basicdata!$B$2:$B$2500,1,Basicdata!$D$2:$D$2500,Crops!$B$5,Basicdata!$H$2:$H$2500,Crops!$M74,Basicdata!$AI$2:$AI$2500,0))</f>
        <v/>
      </c>
      <c r="G80" s="46" t="str">
        <f>IF(COUNTIFS(Basicdata!$B$2:$B$2500,2,Basicdata!$D$2:$D$2500,Crops!$B$5,Basicdata!$H$2:$H$2500,Crops!$M74,Basicdata!$AI$2:$AI$2500,0)&gt;0,Crops!$M74,"")</f>
        <v/>
      </c>
      <c r="H80" s="45" t="str">
        <f>IF(G80="","",AVERAGEIFS(Basicdata!$L$2:$L$2500,Basicdata!$B$2:$B$2500,2,Basicdata!$D$2:$D$2500,Crops!$B$5,Basicdata!$H$2:$H$2500,Crops!$M74,Basicdata!$AI$2:$AI$2500,0))</f>
        <v/>
      </c>
      <c r="I80" s="45" t="str">
        <f>IF(G80="","",AVERAGEIFS(Basicdata!$M$2:$M$2500,Basicdata!$B$2:$B$2500,2,Basicdata!$D$2:$D$2500,Crops!$B$5,Basicdata!$H$2:$H$2500,Crops!$M74,Basicdata!$AI$2:$AI$2500,0))</f>
        <v/>
      </c>
      <c r="J80" s="1" t="str">
        <f>IF(G80="","",AVERAGEIFS(Basicdata!$AA$2:$AA$2500,Basicdata!$B$2:$B$2500,2,Basicdata!$D$2:$D$2500,Crops!$B$5,Basicdata!$H$2:$H$2500,Crops!$M74,Basicdata!$AI$2:$AI$2500,0))</f>
        <v/>
      </c>
      <c r="K80" s="45" t="str">
        <f>IF(G80="","",AVERAGEIFS(Basicdata!$AB$2:$AB$2500,Basicdata!$B$2:$B$2500,2,Basicdata!$D$2:$D$2500,Crops!$B$5,Basicdata!$H$2:$H$2500,Crops!$M74,Basicdata!$AI$2:$AI$2500,0))</f>
        <v/>
      </c>
    </row>
    <row r="81" spans="1:11" x14ac:dyDescent="0.3">
      <c r="A81" s="46" t="str">
        <f>IF(COUNTIFS(Basicdata!$B$2:$B$2500,1,Basicdata!$D$2:$D$2500,Crops!$B$5,Basicdata!$H$2:$H$2500,Crops!$M75,Basicdata!$AI$2:$AI$2500,0)&gt;0,Crops!$M75,"")</f>
        <v/>
      </c>
      <c r="B81" s="45" t="str">
        <f>IF(A81="","",AVERAGEIFS(Basicdata!$L$2:$L$2500,Basicdata!$B$2:$B$2500,1,Basicdata!$D$2:$D$2500,Crops!$B$5,Basicdata!$H$2:$H$2500,Crops!$M75,Basicdata!$AI$2:$AI$2500,0))</f>
        <v/>
      </c>
      <c r="C81" s="45" t="str">
        <f>IF(A81="","",AVERAGEIFS(Basicdata!$M$2:$M$2500,Basicdata!$B$2:$B$2500,1,Basicdata!$D$2:$D$2500,Crops!$B$5,Basicdata!$H$2:$H$2500,Crops!$M75,Basicdata!$AI$2:$AI$2500,0))</f>
        <v/>
      </c>
      <c r="D81" s="1" t="str">
        <f>IF(A81="","",AVERAGEIFS(Basicdata!$AA$2:$AA$2500,Basicdata!$B$2:$B$2500,1,Basicdata!$D$2:$D$2500,Crops!$B$5,Basicdata!$H$2:$H$2500,Crops!$M75,Basicdata!$AI$2:$AI$2500,0))</f>
        <v/>
      </c>
      <c r="E81" s="45" t="str">
        <f>IF(A81="","",AVERAGEIFS(Basicdata!$AB$2:$AB$2500,Basicdata!$B$2:$B$2500,1,Basicdata!$D$2:$D$2500,Crops!$B$5,Basicdata!$H$2:$H$2500,Crops!$M75,Basicdata!$AI$2:$AI$2500,0))</f>
        <v/>
      </c>
      <c r="G81" s="46" t="str">
        <f>IF(COUNTIFS(Basicdata!$B$2:$B$2500,2,Basicdata!$D$2:$D$2500,Crops!$B$5,Basicdata!$H$2:$H$2500,Crops!$M75,Basicdata!$AI$2:$AI$2500,0)&gt;0,Crops!$M75,"")</f>
        <v/>
      </c>
      <c r="H81" s="45" t="str">
        <f>IF(G81="","",AVERAGEIFS(Basicdata!$L$2:$L$2500,Basicdata!$B$2:$B$2500,2,Basicdata!$D$2:$D$2500,Crops!$B$5,Basicdata!$H$2:$H$2500,Crops!$M75,Basicdata!$AI$2:$AI$2500,0))</f>
        <v/>
      </c>
      <c r="I81" s="45" t="str">
        <f>IF(G81="","",AVERAGEIFS(Basicdata!$M$2:$M$2500,Basicdata!$B$2:$B$2500,2,Basicdata!$D$2:$D$2500,Crops!$B$5,Basicdata!$H$2:$H$2500,Crops!$M75,Basicdata!$AI$2:$AI$2500,0))</f>
        <v/>
      </c>
      <c r="J81" s="1" t="str">
        <f>IF(G81="","",AVERAGEIFS(Basicdata!$AA$2:$AA$2500,Basicdata!$B$2:$B$2500,2,Basicdata!$D$2:$D$2500,Crops!$B$5,Basicdata!$H$2:$H$2500,Crops!$M75,Basicdata!$AI$2:$AI$2500,0))</f>
        <v/>
      </c>
      <c r="K81" s="45" t="str">
        <f>IF(G81="","",AVERAGEIFS(Basicdata!$AB$2:$AB$2500,Basicdata!$B$2:$B$2500,2,Basicdata!$D$2:$D$2500,Crops!$B$5,Basicdata!$H$2:$H$2500,Crops!$M75,Basicdata!$AI$2:$AI$2500,0))</f>
        <v/>
      </c>
    </row>
    <row r="82" spans="1:11" x14ac:dyDescent="0.3">
      <c r="A82" s="46" t="str">
        <f>IF(COUNTIFS(Basicdata!$B$2:$B$2500,1,Basicdata!$D$2:$D$2500,Crops!$B$5,Basicdata!$H$2:$H$2500,Crops!$M76,Basicdata!$AI$2:$AI$2500,0)&gt;0,Crops!$M76,"")</f>
        <v/>
      </c>
      <c r="B82" s="45" t="str">
        <f>IF(A82="","",AVERAGEIFS(Basicdata!$L$2:$L$2500,Basicdata!$B$2:$B$2500,1,Basicdata!$D$2:$D$2500,Crops!$B$5,Basicdata!$H$2:$H$2500,Crops!$M76,Basicdata!$AI$2:$AI$2500,0))</f>
        <v/>
      </c>
      <c r="C82" s="45" t="str">
        <f>IF(A82="","",AVERAGEIFS(Basicdata!$M$2:$M$2500,Basicdata!$B$2:$B$2500,1,Basicdata!$D$2:$D$2500,Crops!$B$5,Basicdata!$H$2:$H$2500,Crops!$M76,Basicdata!$AI$2:$AI$2500,0))</f>
        <v/>
      </c>
      <c r="D82" s="1" t="str">
        <f>IF(A82="","",AVERAGEIFS(Basicdata!$AA$2:$AA$2500,Basicdata!$B$2:$B$2500,1,Basicdata!$D$2:$D$2500,Crops!$B$5,Basicdata!$H$2:$H$2500,Crops!$M76,Basicdata!$AI$2:$AI$2500,0))</f>
        <v/>
      </c>
      <c r="E82" s="45" t="str">
        <f>IF(A82="","",AVERAGEIFS(Basicdata!$AB$2:$AB$2500,Basicdata!$B$2:$B$2500,1,Basicdata!$D$2:$D$2500,Crops!$B$5,Basicdata!$H$2:$H$2500,Crops!$M76,Basicdata!$AI$2:$AI$2500,0))</f>
        <v/>
      </c>
      <c r="G82" s="46" t="str">
        <f>IF(COUNTIFS(Basicdata!$B$2:$B$2500,2,Basicdata!$D$2:$D$2500,Crops!$B$5,Basicdata!$H$2:$H$2500,Crops!$M76,Basicdata!$AI$2:$AI$2500,0)&gt;0,Crops!$M76,"")</f>
        <v/>
      </c>
      <c r="H82" s="45" t="str">
        <f>IF(G82="","",AVERAGEIFS(Basicdata!$L$2:$L$2500,Basicdata!$B$2:$B$2500,2,Basicdata!$D$2:$D$2500,Crops!$B$5,Basicdata!$H$2:$H$2500,Crops!$M76,Basicdata!$AI$2:$AI$2500,0))</f>
        <v/>
      </c>
      <c r="I82" s="45" t="str">
        <f>IF(G82="","",AVERAGEIFS(Basicdata!$M$2:$M$2500,Basicdata!$B$2:$B$2500,2,Basicdata!$D$2:$D$2500,Crops!$B$5,Basicdata!$H$2:$H$2500,Crops!$M76,Basicdata!$AI$2:$AI$2500,0))</f>
        <v/>
      </c>
      <c r="J82" s="1" t="str">
        <f>IF(G82="","",AVERAGEIFS(Basicdata!$AA$2:$AA$2500,Basicdata!$B$2:$B$2500,2,Basicdata!$D$2:$D$2500,Crops!$B$5,Basicdata!$H$2:$H$2500,Crops!$M76,Basicdata!$AI$2:$AI$2500,0))</f>
        <v/>
      </c>
      <c r="K82" s="45" t="str">
        <f>IF(G82="","",AVERAGEIFS(Basicdata!$AB$2:$AB$2500,Basicdata!$B$2:$B$2500,2,Basicdata!$D$2:$D$2500,Crops!$B$5,Basicdata!$H$2:$H$2500,Crops!$M76,Basicdata!$AI$2:$AI$2500,0))</f>
        <v/>
      </c>
    </row>
    <row r="83" spans="1:11" x14ac:dyDescent="0.3">
      <c r="A83" s="46" t="str">
        <f>IF(COUNTIFS(Basicdata!$B$2:$B$2500,1,Basicdata!$D$2:$D$2500,Crops!$B$5,Basicdata!$H$2:$H$2500,Crops!$M77,Basicdata!$AI$2:$AI$2500,0)&gt;0,Crops!$M77,"")</f>
        <v/>
      </c>
      <c r="B83" s="45" t="str">
        <f>IF(A83="","",AVERAGEIFS(Basicdata!$L$2:$L$2500,Basicdata!$B$2:$B$2500,1,Basicdata!$D$2:$D$2500,Crops!$B$5,Basicdata!$H$2:$H$2500,Crops!$M77,Basicdata!$AI$2:$AI$2500,0))</f>
        <v/>
      </c>
      <c r="C83" s="45" t="str">
        <f>IF(A83="","",AVERAGEIFS(Basicdata!$M$2:$M$2500,Basicdata!$B$2:$B$2500,1,Basicdata!$D$2:$D$2500,Crops!$B$5,Basicdata!$H$2:$H$2500,Crops!$M77,Basicdata!$AI$2:$AI$2500,0))</f>
        <v/>
      </c>
      <c r="D83" s="1" t="str">
        <f>IF(A83="","",AVERAGEIFS(Basicdata!$AA$2:$AA$2500,Basicdata!$B$2:$B$2500,1,Basicdata!$D$2:$D$2500,Crops!$B$5,Basicdata!$H$2:$H$2500,Crops!$M77,Basicdata!$AI$2:$AI$2500,0))</f>
        <v/>
      </c>
      <c r="E83" s="45" t="str">
        <f>IF(A83="","",AVERAGEIFS(Basicdata!$AB$2:$AB$2500,Basicdata!$B$2:$B$2500,1,Basicdata!$D$2:$D$2500,Crops!$B$5,Basicdata!$H$2:$H$2500,Crops!$M77,Basicdata!$AI$2:$AI$2500,0))</f>
        <v/>
      </c>
      <c r="G83" s="46" t="str">
        <f>IF(COUNTIFS(Basicdata!$B$2:$B$2500,2,Basicdata!$D$2:$D$2500,Crops!$B$5,Basicdata!$H$2:$H$2500,Crops!$M77,Basicdata!$AI$2:$AI$2500,0)&gt;0,Crops!$M77,"")</f>
        <v/>
      </c>
      <c r="H83" s="45" t="str">
        <f>IF(G83="","",AVERAGEIFS(Basicdata!$L$2:$L$2500,Basicdata!$B$2:$B$2500,2,Basicdata!$D$2:$D$2500,Crops!$B$5,Basicdata!$H$2:$H$2500,Crops!$M77,Basicdata!$AI$2:$AI$2500,0))</f>
        <v/>
      </c>
      <c r="I83" s="45" t="str">
        <f>IF(G83="","",AVERAGEIFS(Basicdata!$M$2:$M$2500,Basicdata!$B$2:$B$2500,2,Basicdata!$D$2:$D$2500,Crops!$B$5,Basicdata!$H$2:$H$2500,Crops!$M77,Basicdata!$AI$2:$AI$2500,0))</f>
        <v/>
      </c>
      <c r="J83" s="1" t="str">
        <f>IF(G83="","",AVERAGEIFS(Basicdata!$AA$2:$AA$2500,Basicdata!$B$2:$B$2500,2,Basicdata!$D$2:$D$2500,Crops!$B$5,Basicdata!$H$2:$H$2500,Crops!$M77,Basicdata!$AI$2:$AI$2500,0))</f>
        <v/>
      </c>
      <c r="K83" s="45" t="str">
        <f>IF(G83="","",AVERAGEIFS(Basicdata!$AB$2:$AB$2500,Basicdata!$B$2:$B$2500,2,Basicdata!$D$2:$D$2500,Crops!$B$5,Basicdata!$H$2:$H$2500,Crops!$M77,Basicdata!$AI$2:$AI$2500,0))</f>
        <v/>
      </c>
    </row>
    <row r="84" spans="1:11" x14ac:dyDescent="0.3">
      <c r="A84" s="46" t="str">
        <f>IF(COUNTIFS(Basicdata!$B$2:$B$2500,1,Basicdata!$D$2:$D$2500,Crops!$B$5,Basicdata!$H$2:$H$2500,Crops!$M78,Basicdata!$AI$2:$AI$2500,0)&gt;0,Crops!$M78,"")</f>
        <v/>
      </c>
      <c r="B84" s="45" t="str">
        <f>IF(A84="","",AVERAGEIFS(Basicdata!$L$2:$L$2500,Basicdata!$B$2:$B$2500,1,Basicdata!$D$2:$D$2500,Crops!$B$5,Basicdata!$H$2:$H$2500,Crops!$M78,Basicdata!$AI$2:$AI$2500,0))</f>
        <v/>
      </c>
      <c r="C84" s="45" t="str">
        <f>IF(A84="","",AVERAGEIFS(Basicdata!$M$2:$M$2500,Basicdata!$B$2:$B$2500,1,Basicdata!$D$2:$D$2500,Crops!$B$5,Basicdata!$H$2:$H$2500,Crops!$M78,Basicdata!$AI$2:$AI$2500,0))</f>
        <v/>
      </c>
      <c r="D84" s="1" t="str">
        <f>IF(A84="","",AVERAGEIFS(Basicdata!$AA$2:$AA$2500,Basicdata!$B$2:$B$2500,1,Basicdata!$D$2:$D$2500,Crops!$B$5,Basicdata!$H$2:$H$2500,Crops!$M78,Basicdata!$AI$2:$AI$2500,0))</f>
        <v/>
      </c>
      <c r="E84" s="45" t="str">
        <f>IF(A84="","",AVERAGEIFS(Basicdata!$AB$2:$AB$2500,Basicdata!$B$2:$B$2500,1,Basicdata!$D$2:$D$2500,Crops!$B$5,Basicdata!$H$2:$H$2500,Crops!$M78,Basicdata!$AI$2:$AI$2500,0))</f>
        <v/>
      </c>
      <c r="G84" s="46" t="str">
        <f>IF(COUNTIFS(Basicdata!$B$2:$B$2500,2,Basicdata!$D$2:$D$2500,Crops!$B$5,Basicdata!$H$2:$H$2500,Crops!$M78,Basicdata!$AI$2:$AI$2500,0)&gt;0,Crops!$M78,"")</f>
        <v/>
      </c>
      <c r="H84" s="45" t="str">
        <f>IF(G84="","",AVERAGEIFS(Basicdata!$L$2:$L$2500,Basicdata!$B$2:$B$2500,2,Basicdata!$D$2:$D$2500,Crops!$B$5,Basicdata!$H$2:$H$2500,Crops!$M78,Basicdata!$AI$2:$AI$2500,0))</f>
        <v/>
      </c>
      <c r="I84" s="45" t="str">
        <f>IF(G84="","",AVERAGEIFS(Basicdata!$M$2:$M$2500,Basicdata!$B$2:$B$2500,2,Basicdata!$D$2:$D$2500,Crops!$B$5,Basicdata!$H$2:$H$2500,Crops!$M78,Basicdata!$AI$2:$AI$2500,0))</f>
        <v/>
      </c>
      <c r="J84" s="1" t="str">
        <f>IF(G84="","",AVERAGEIFS(Basicdata!$AA$2:$AA$2500,Basicdata!$B$2:$B$2500,2,Basicdata!$D$2:$D$2500,Crops!$B$5,Basicdata!$H$2:$H$2500,Crops!$M78,Basicdata!$AI$2:$AI$2500,0))</f>
        <v/>
      </c>
      <c r="K84" s="45" t="str">
        <f>IF(G84="","",AVERAGEIFS(Basicdata!$AB$2:$AB$2500,Basicdata!$B$2:$B$2500,2,Basicdata!$D$2:$D$2500,Crops!$B$5,Basicdata!$H$2:$H$2500,Crops!$M78,Basicdata!$AI$2:$AI$2500,0))</f>
        <v/>
      </c>
    </row>
    <row r="85" spans="1:11" x14ac:dyDescent="0.3">
      <c r="A85" s="46" t="str">
        <f>IF(COUNTIFS(Basicdata!$B$2:$B$2500,1,Basicdata!$D$2:$D$2500,Crops!$B$5,Basicdata!$H$2:$H$2500,Crops!$M79,Basicdata!$AI$2:$AI$2500,0)&gt;0,Crops!$M79,"")</f>
        <v/>
      </c>
      <c r="B85" s="45" t="str">
        <f>IF(A85="","",AVERAGEIFS(Basicdata!$L$2:$L$2500,Basicdata!$B$2:$B$2500,1,Basicdata!$D$2:$D$2500,Crops!$B$5,Basicdata!$H$2:$H$2500,Crops!$M79,Basicdata!$AI$2:$AI$2500,0))</f>
        <v/>
      </c>
      <c r="C85" s="45" t="str">
        <f>IF(A85="","",AVERAGEIFS(Basicdata!$M$2:$M$2500,Basicdata!$B$2:$B$2500,1,Basicdata!$D$2:$D$2500,Crops!$B$5,Basicdata!$H$2:$H$2500,Crops!$M79,Basicdata!$AI$2:$AI$2500,0))</f>
        <v/>
      </c>
      <c r="D85" s="1" t="str">
        <f>IF(A85="","",AVERAGEIFS(Basicdata!$AA$2:$AA$2500,Basicdata!$B$2:$B$2500,1,Basicdata!$D$2:$D$2500,Crops!$B$5,Basicdata!$H$2:$H$2500,Crops!$M79,Basicdata!$AI$2:$AI$2500,0))</f>
        <v/>
      </c>
      <c r="E85" s="45" t="str">
        <f>IF(A85="","",AVERAGEIFS(Basicdata!$AB$2:$AB$2500,Basicdata!$B$2:$B$2500,1,Basicdata!$D$2:$D$2500,Crops!$B$5,Basicdata!$H$2:$H$2500,Crops!$M79,Basicdata!$AI$2:$AI$2500,0))</f>
        <v/>
      </c>
      <c r="G85" s="46" t="str">
        <f>IF(COUNTIFS(Basicdata!$B$2:$B$2500,2,Basicdata!$D$2:$D$2500,Crops!$B$5,Basicdata!$H$2:$H$2500,Crops!$M79,Basicdata!$AI$2:$AI$2500,0)&gt;0,Crops!$M79,"")</f>
        <v/>
      </c>
      <c r="H85" s="45" t="str">
        <f>IF(G85="","",AVERAGEIFS(Basicdata!$L$2:$L$2500,Basicdata!$B$2:$B$2500,2,Basicdata!$D$2:$D$2500,Crops!$B$5,Basicdata!$H$2:$H$2500,Crops!$M79,Basicdata!$AI$2:$AI$2500,0))</f>
        <v/>
      </c>
      <c r="I85" s="45" t="str">
        <f>IF(G85="","",AVERAGEIFS(Basicdata!$M$2:$M$2500,Basicdata!$B$2:$B$2500,2,Basicdata!$D$2:$D$2500,Crops!$B$5,Basicdata!$H$2:$H$2500,Crops!$M79,Basicdata!$AI$2:$AI$2500,0))</f>
        <v/>
      </c>
      <c r="J85" s="1" t="str">
        <f>IF(G85="","",AVERAGEIFS(Basicdata!$AA$2:$AA$2500,Basicdata!$B$2:$B$2500,2,Basicdata!$D$2:$D$2500,Crops!$B$5,Basicdata!$H$2:$H$2500,Crops!$M79,Basicdata!$AI$2:$AI$2500,0))</f>
        <v/>
      </c>
      <c r="K85" s="45" t="str">
        <f>IF(G85="","",AVERAGEIFS(Basicdata!$AB$2:$AB$2500,Basicdata!$B$2:$B$2500,2,Basicdata!$D$2:$D$2500,Crops!$B$5,Basicdata!$H$2:$H$2500,Crops!$M79,Basicdata!$AI$2:$AI$2500,0))</f>
        <v/>
      </c>
    </row>
    <row r="86" spans="1:11" x14ac:dyDescent="0.3">
      <c r="A86" s="46" t="str">
        <f>IF(COUNTIFS(Basicdata!$B$2:$B$2500,1,Basicdata!$D$2:$D$2500,Crops!$B$5,Basicdata!$H$2:$H$2500,Crops!$M80,Basicdata!$AI$2:$AI$2500,0)&gt;0,Crops!$M80,"")</f>
        <v/>
      </c>
      <c r="B86" s="45" t="str">
        <f>IF(A86="","",AVERAGEIFS(Basicdata!$L$2:$L$2500,Basicdata!$B$2:$B$2500,1,Basicdata!$D$2:$D$2500,Crops!$B$5,Basicdata!$H$2:$H$2500,Crops!$M80,Basicdata!$AI$2:$AI$2500,0))</f>
        <v/>
      </c>
      <c r="C86" s="45" t="str">
        <f>IF(A86="","",AVERAGEIFS(Basicdata!$M$2:$M$2500,Basicdata!$B$2:$B$2500,1,Basicdata!$D$2:$D$2500,Crops!$B$5,Basicdata!$H$2:$H$2500,Crops!$M80,Basicdata!$AI$2:$AI$2500,0))</f>
        <v/>
      </c>
      <c r="D86" s="1" t="str">
        <f>IF(A86="","",AVERAGEIFS(Basicdata!$AA$2:$AA$2500,Basicdata!$B$2:$B$2500,1,Basicdata!$D$2:$D$2500,Crops!$B$5,Basicdata!$H$2:$H$2500,Crops!$M80,Basicdata!$AI$2:$AI$2500,0))</f>
        <v/>
      </c>
      <c r="E86" s="45" t="str">
        <f>IF(A86="","",AVERAGEIFS(Basicdata!$AB$2:$AB$2500,Basicdata!$B$2:$B$2500,1,Basicdata!$D$2:$D$2500,Crops!$B$5,Basicdata!$H$2:$H$2500,Crops!$M80,Basicdata!$AI$2:$AI$2500,0))</f>
        <v/>
      </c>
      <c r="G86" s="46" t="str">
        <f>IF(COUNTIFS(Basicdata!$B$2:$B$2500,2,Basicdata!$D$2:$D$2500,Crops!$B$5,Basicdata!$H$2:$H$2500,Crops!$M80,Basicdata!$AI$2:$AI$2500,0)&gt;0,Crops!$M80,"")</f>
        <v/>
      </c>
      <c r="H86" s="45" t="str">
        <f>IF(G86="","",AVERAGEIFS(Basicdata!$L$2:$L$2500,Basicdata!$B$2:$B$2500,2,Basicdata!$D$2:$D$2500,Crops!$B$5,Basicdata!$H$2:$H$2500,Crops!$M80,Basicdata!$AI$2:$AI$2500,0))</f>
        <v/>
      </c>
      <c r="I86" s="45" t="str">
        <f>IF(G86="","",AVERAGEIFS(Basicdata!$M$2:$M$2500,Basicdata!$B$2:$B$2500,2,Basicdata!$D$2:$D$2500,Crops!$B$5,Basicdata!$H$2:$H$2500,Crops!$M80,Basicdata!$AI$2:$AI$2500,0))</f>
        <v/>
      </c>
      <c r="J86" s="1" t="str">
        <f>IF(G86="","",AVERAGEIFS(Basicdata!$AA$2:$AA$2500,Basicdata!$B$2:$B$2500,2,Basicdata!$D$2:$D$2500,Crops!$B$5,Basicdata!$H$2:$H$2500,Crops!$M80,Basicdata!$AI$2:$AI$2500,0))</f>
        <v/>
      </c>
      <c r="K86" s="45" t="str">
        <f>IF(G86="","",AVERAGEIFS(Basicdata!$AB$2:$AB$2500,Basicdata!$B$2:$B$2500,2,Basicdata!$D$2:$D$2500,Crops!$B$5,Basicdata!$H$2:$H$2500,Crops!$M80,Basicdata!$AI$2:$AI$2500,0))</f>
        <v/>
      </c>
    </row>
    <row r="87" spans="1:11" x14ac:dyDescent="0.3">
      <c r="A87" s="46" t="str">
        <f>IF(COUNTIFS(Basicdata!$B$2:$B$2500,1,Basicdata!$D$2:$D$2500,Crops!$B$5,Basicdata!$H$2:$H$2500,Crops!$M81,Basicdata!$AI$2:$AI$2500,0)&gt;0,Crops!$M81,"")</f>
        <v/>
      </c>
      <c r="B87" s="45" t="str">
        <f>IF(A87="","",AVERAGEIFS(Basicdata!$L$2:$L$2500,Basicdata!$B$2:$B$2500,1,Basicdata!$D$2:$D$2500,Crops!$B$5,Basicdata!$H$2:$H$2500,Crops!$M81,Basicdata!$AI$2:$AI$2500,0))</f>
        <v/>
      </c>
      <c r="C87" s="45" t="str">
        <f>IF(A87="","",AVERAGEIFS(Basicdata!$M$2:$M$2500,Basicdata!$B$2:$B$2500,1,Basicdata!$D$2:$D$2500,Crops!$B$5,Basicdata!$H$2:$H$2500,Crops!$M81,Basicdata!$AI$2:$AI$2500,0))</f>
        <v/>
      </c>
      <c r="D87" s="1" t="str">
        <f>IF(A87="","",AVERAGEIFS(Basicdata!$AA$2:$AA$2500,Basicdata!$B$2:$B$2500,1,Basicdata!$D$2:$D$2500,Crops!$B$5,Basicdata!$H$2:$H$2500,Crops!$M81,Basicdata!$AI$2:$AI$2500,0))</f>
        <v/>
      </c>
      <c r="E87" s="45" t="str">
        <f>IF(A87="","",AVERAGEIFS(Basicdata!$AB$2:$AB$2500,Basicdata!$B$2:$B$2500,1,Basicdata!$D$2:$D$2500,Crops!$B$5,Basicdata!$H$2:$H$2500,Crops!$M81,Basicdata!$AI$2:$AI$2500,0))</f>
        <v/>
      </c>
      <c r="G87" s="46" t="str">
        <f>IF(COUNTIFS(Basicdata!$B$2:$B$2500,2,Basicdata!$D$2:$D$2500,Crops!$B$5,Basicdata!$H$2:$H$2500,Crops!$M81,Basicdata!$AI$2:$AI$2500,0)&gt;0,Crops!$M81,"")</f>
        <v/>
      </c>
      <c r="H87" s="45" t="str">
        <f>IF(G87="","",AVERAGEIFS(Basicdata!$L$2:$L$2500,Basicdata!$B$2:$B$2500,2,Basicdata!$D$2:$D$2500,Crops!$B$5,Basicdata!$H$2:$H$2500,Crops!$M81,Basicdata!$AI$2:$AI$2500,0))</f>
        <v/>
      </c>
      <c r="I87" s="45" t="str">
        <f>IF(G87="","",AVERAGEIFS(Basicdata!$M$2:$M$2500,Basicdata!$B$2:$B$2500,2,Basicdata!$D$2:$D$2500,Crops!$B$5,Basicdata!$H$2:$H$2500,Crops!$M81,Basicdata!$AI$2:$AI$2500,0))</f>
        <v/>
      </c>
      <c r="J87" s="1" t="str">
        <f>IF(G87="","",AVERAGEIFS(Basicdata!$AA$2:$AA$2500,Basicdata!$B$2:$B$2500,2,Basicdata!$D$2:$D$2500,Crops!$B$5,Basicdata!$H$2:$H$2500,Crops!$M81,Basicdata!$AI$2:$AI$2500,0))</f>
        <v/>
      </c>
      <c r="K87" s="45" t="str">
        <f>IF(G87="","",AVERAGEIFS(Basicdata!$AB$2:$AB$2500,Basicdata!$B$2:$B$2500,2,Basicdata!$D$2:$D$2500,Crops!$B$5,Basicdata!$H$2:$H$2500,Crops!$M81,Basicdata!$AI$2:$AI$2500,0))</f>
        <v/>
      </c>
    </row>
    <row r="88" spans="1:11" x14ac:dyDescent="0.3">
      <c r="A88" s="46" t="str">
        <f>IF(COUNTIFS(Basicdata!$B$2:$B$2500,1,Basicdata!$D$2:$D$2500,Crops!$B$5,Basicdata!$H$2:$H$2500,Crops!$M82,Basicdata!$AI$2:$AI$2500,0)&gt;0,Crops!$M82,"")</f>
        <v/>
      </c>
      <c r="B88" s="45" t="str">
        <f>IF(A88="","",AVERAGEIFS(Basicdata!$L$2:$L$2500,Basicdata!$B$2:$B$2500,1,Basicdata!$D$2:$D$2500,Crops!$B$5,Basicdata!$H$2:$H$2500,Crops!$M82,Basicdata!$AI$2:$AI$2500,0))</f>
        <v/>
      </c>
      <c r="C88" s="45" t="str">
        <f>IF(A88="","",AVERAGEIFS(Basicdata!$M$2:$M$2500,Basicdata!$B$2:$B$2500,1,Basicdata!$D$2:$D$2500,Crops!$B$5,Basicdata!$H$2:$H$2500,Crops!$M82,Basicdata!$AI$2:$AI$2500,0))</f>
        <v/>
      </c>
      <c r="D88" s="1" t="str">
        <f>IF(A88="","",AVERAGEIFS(Basicdata!$AA$2:$AA$2500,Basicdata!$B$2:$B$2500,1,Basicdata!$D$2:$D$2500,Crops!$B$5,Basicdata!$H$2:$H$2500,Crops!$M82,Basicdata!$AI$2:$AI$2500,0))</f>
        <v/>
      </c>
      <c r="E88" s="45" t="str">
        <f>IF(A88="","",AVERAGEIFS(Basicdata!$AB$2:$AB$2500,Basicdata!$B$2:$B$2500,1,Basicdata!$D$2:$D$2500,Crops!$B$5,Basicdata!$H$2:$H$2500,Crops!$M82,Basicdata!$AI$2:$AI$2500,0))</f>
        <v/>
      </c>
      <c r="G88" s="46" t="str">
        <f>IF(COUNTIFS(Basicdata!$B$2:$B$2500,2,Basicdata!$D$2:$D$2500,Crops!$B$5,Basicdata!$H$2:$H$2500,Crops!$M82,Basicdata!$AI$2:$AI$2500,0)&gt;0,Crops!$M82,"")</f>
        <v/>
      </c>
      <c r="H88" s="45" t="str">
        <f>IF(G88="","",AVERAGEIFS(Basicdata!$L$2:$L$2500,Basicdata!$B$2:$B$2500,2,Basicdata!$D$2:$D$2500,Crops!$B$5,Basicdata!$H$2:$H$2500,Crops!$M82,Basicdata!$AI$2:$AI$2500,0))</f>
        <v/>
      </c>
      <c r="I88" s="45" t="str">
        <f>IF(G88="","",AVERAGEIFS(Basicdata!$M$2:$M$2500,Basicdata!$B$2:$B$2500,2,Basicdata!$D$2:$D$2500,Crops!$B$5,Basicdata!$H$2:$H$2500,Crops!$M82,Basicdata!$AI$2:$AI$2500,0))</f>
        <v/>
      </c>
      <c r="J88" s="1" t="str">
        <f>IF(G88="","",AVERAGEIFS(Basicdata!$AA$2:$AA$2500,Basicdata!$B$2:$B$2500,2,Basicdata!$D$2:$D$2500,Crops!$B$5,Basicdata!$H$2:$H$2500,Crops!$M82,Basicdata!$AI$2:$AI$2500,0))</f>
        <v/>
      </c>
      <c r="K88" s="45" t="str">
        <f>IF(G88="","",AVERAGEIFS(Basicdata!$AB$2:$AB$2500,Basicdata!$B$2:$B$2500,2,Basicdata!$D$2:$D$2500,Crops!$B$5,Basicdata!$H$2:$H$2500,Crops!$M82,Basicdata!$AI$2:$AI$2500,0))</f>
        <v/>
      </c>
    </row>
    <row r="89" spans="1:11" x14ac:dyDescent="0.3">
      <c r="A89" s="46" t="str">
        <f>IF(COUNTIFS(Basicdata!$B$2:$B$2500,1,Basicdata!$D$2:$D$2500,Crops!$B$5,Basicdata!$H$2:$H$2500,Crops!$M83,Basicdata!$AI$2:$AI$2500,0)&gt;0,Crops!$M83,"")</f>
        <v/>
      </c>
      <c r="B89" s="45" t="str">
        <f>IF(A89="","",AVERAGEIFS(Basicdata!$L$2:$L$2500,Basicdata!$B$2:$B$2500,1,Basicdata!$D$2:$D$2500,Crops!$B$5,Basicdata!$H$2:$H$2500,Crops!$M83,Basicdata!$AI$2:$AI$2500,0))</f>
        <v/>
      </c>
      <c r="C89" s="45" t="str">
        <f>IF(A89="","",AVERAGEIFS(Basicdata!$M$2:$M$2500,Basicdata!$B$2:$B$2500,1,Basicdata!$D$2:$D$2500,Crops!$B$5,Basicdata!$H$2:$H$2500,Crops!$M83,Basicdata!$AI$2:$AI$2500,0))</f>
        <v/>
      </c>
      <c r="D89" s="1" t="str">
        <f>IF(A89="","",AVERAGEIFS(Basicdata!$AA$2:$AA$2500,Basicdata!$B$2:$B$2500,1,Basicdata!$D$2:$D$2500,Crops!$B$5,Basicdata!$H$2:$H$2500,Crops!$M83,Basicdata!$AI$2:$AI$2500,0))</f>
        <v/>
      </c>
      <c r="E89" s="45" t="str">
        <f>IF(A89="","",AVERAGEIFS(Basicdata!$AB$2:$AB$2500,Basicdata!$B$2:$B$2500,1,Basicdata!$D$2:$D$2500,Crops!$B$5,Basicdata!$H$2:$H$2500,Crops!$M83,Basicdata!$AI$2:$AI$2500,0))</f>
        <v/>
      </c>
      <c r="G89" s="46" t="str">
        <f>IF(COUNTIFS(Basicdata!$B$2:$B$2500,2,Basicdata!$D$2:$D$2500,Crops!$B$5,Basicdata!$H$2:$H$2500,Crops!$M83,Basicdata!$AI$2:$AI$2500,0)&gt;0,Crops!$M83,"")</f>
        <v/>
      </c>
      <c r="H89" s="45" t="str">
        <f>IF(G89="","",AVERAGEIFS(Basicdata!$L$2:$L$2500,Basicdata!$B$2:$B$2500,2,Basicdata!$D$2:$D$2500,Crops!$B$5,Basicdata!$H$2:$H$2500,Crops!$M83,Basicdata!$AI$2:$AI$2500,0))</f>
        <v/>
      </c>
      <c r="I89" s="45" t="str">
        <f>IF(G89="","",AVERAGEIFS(Basicdata!$M$2:$M$2500,Basicdata!$B$2:$B$2500,2,Basicdata!$D$2:$D$2500,Crops!$B$5,Basicdata!$H$2:$H$2500,Crops!$M83,Basicdata!$AI$2:$AI$2500,0))</f>
        <v/>
      </c>
      <c r="J89" s="1" t="str">
        <f>IF(G89="","",AVERAGEIFS(Basicdata!$AA$2:$AA$2500,Basicdata!$B$2:$B$2500,2,Basicdata!$D$2:$D$2500,Crops!$B$5,Basicdata!$H$2:$H$2500,Crops!$M83,Basicdata!$AI$2:$AI$2500,0))</f>
        <v/>
      </c>
      <c r="K89" s="45" t="str">
        <f>IF(G89="","",AVERAGEIFS(Basicdata!$AB$2:$AB$2500,Basicdata!$B$2:$B$2500,2,Basicdata!$D$2:$D$2500,Crops!$B$5,Basicdata!$H$2:$H$2500,Crops!$M83,Basicdata!$AI$2:$AI$2500,0))</f>
        <v/>
      </c>
    </row>
    <row r="90" spans="1:11" x14ac:dyDescent="0.3">
      <c r="A90" s="46" t="str">
        <f>IF(COUNTIFS(Basicdata!$B$2:$B$2500,1,Basicdata!$D$2:$D$2500,Crops!$B$5,Basicdata!$H$2:$H$2500,Crops!$M84,Basicdata!$AI$2:$AI$2500,0)&gt;0,Crops!$M84,"")</f>
        <v/>
      </c>
      <c r="B90" s="45" t="str">
        <f>IF(A90="","",AVERAGEIFS(Basicdata!$L$2:$L$2500,Basicdata!$B$2:$B$2500,1,Basicdata!$D$2:$D$2500,Crops!$B$5,Basicdata!$H$2:$H$2500,Crops!$M84,Basicdata!$AI$2:$AI$2500,0))</f>
        <v/>
      </c>
      <c r="C90" s="45" t="str">
        <f>IF(A90="","",AVERAGEIFS(Basicdata!$M$2:$M$2500,Basicdata!$B$2:$B$2500,1,Basicdata!$D$2:$D$2500,Crops!$B$5,Basicdata!$H$2:$H$2500,Crops!$M84,Basicdata!$AI$2:$AI$2500,0))</f>
        <v/>
      </c>
      <c r="D90" s="1" t="str">
        <f>IF(A90="","",AVERAGEIFS(Basicdata!$AA$2:$AA$2500,Basicdata!$B$2:$B$2500,1,Basicdata!$D$2:$D$2500,Crops!$B$5,Basicdata!$H$2:$H$2500,Crops!$M84,Basicdata!$AI$2:$AI$2500,0))</f>
        <v/>
      </c>
      <c r="E90" s="45" t="str">
        <f>IF(A90="","",AVERAGEIFS(Basicdata!$AB$2:$AB$2500,Basicdata!$B$2:$B$2500,1,Basicdata!$D$2:$D$2500,Crops!$B$5,Basicdata!$H$2:$H$2500,Crops!$M84,Basicdata!$AI$2:$AI$2500,0))</f>
        <v/>
      </c>
      <c r="G90" s="46" t="str">
        <f>IF(COUNTIFS(Basicdata!$B$2:$B$2500,2,Basicdata!$D$2:$D$2500,Crops!$B$5,Basicdata!$H$2:$H$2500,Crops!$M84,Basicdata!$AI$2:$AI$2500,0)&gt;0,Crops!$M84,"")</f>
        <v/>
      </c>
      <c r="H90" s="45" t="str">
        <f>IF(G90="","",AVERAGEIFS(Basicdata!$L$2:$L$2500,Basicdata!$B$2:$B$2500,2,Basicdata!$D$2:$D$2500,Crops!$B$5,Basicdata!$H$2:$H$2500,Crops!$M84,Basicdata!$AI$2:$AI$2500,0))</f>
        <v/>
      </c>
      <c r="I90" s="45" t="str">
        <f>IF(G90="","",AVERAGEIFS(Basicdata!$M$2:$M$2500,Basicdata!$B$2:$B$2500,2,Basicdata!$D$2:$D$2500,Crops!$B$5,Basicdata!$H$2:$H$2500,Crops!$M84,Basicdata!$AI$2:$AI$2500,0))</f>
        <v/>
      </c>
      <c r="J90" s="1" t="str">
        <f>IF(G90="","",AVERAGEIFS(Basicdata!$AA$2:$AA$2500,Basicdata!$B$2:$B$2500,2,Basicdata!$D$2:$D$2500,Crops!$B$5,Basicdata!$H$2:$H$2500,Crops!$M84,Basicdata!$AI$2:$AI$2500,0))</f>
        <v/>
      </c>
      <c r="K90" s="45" t="str">
        <f>IF(G90="","",AVERAGEIFS(Basicdata!$AB$2:$AB$2500,Basicdata!$B$2:$B$2500,2,Basicdata!$D$2:$D$2500,Crops!$B$5,Basicdata!$H$2:$H$2500,Crops!$M84,Basicdata!$AI$2:$AI$2500,0))</f>
        <v/>
      </c>
    </row>
    <row r="91" spans="1:11" x14ac:dyDescent="0.3">
      <c r="A91" s="46" t="str">
        <f>IF(COUNTIFS(Basicdata!$B$2:$B$2500,1,Basicdata!$D$2:$D$2500,Crops!$B$5,Basicdata!$H$2:$H$2500,Crops!$M85,Basicdata!$AI$2:$AI$2500,0)&gt;0,Crops!$M85,"")</f>
        <v/>
      </c>
      <c r="B91" s="45" t="str">
        <f>IF(A91="","",AVERAGEIFS(Basicdata!$L$2:$L$2500,Basicdata!$B$2:$B$2500,1,Basicdata!$D$2:$D$2500,Crops!$B$5,Basicdata!$H$2:$H$2500,Crops!$M85,Basicdata!$AI$2:$AI$2500,0))</f>
        <v/>
      </c>
      <c r="C91" s="45" t="str">
        <f>IF(A91="","",AVERAGEIFS(Basicdata!$M$2:$M$2500,Basicdata!$B$2:$B$2500,1,Basicdata!$D$2:$D$2500,Crops!$B$5,Basicdata!$H$2:$H$2500,Crops!$M85,Basicdata!$AI$2:$AI$2500,0))</f>
        <v/>
      </c>
      <c r="D91" s="1" t="str">
        <f>IF(A91="","",AVERAGEIFS(Basicdata!$AA$2:$AA$2500,Basicdata!$B$2:$B$2500,1,Basicdata!$D$2:$D$2500,Crops!$B$5,Basicdata!$H$2:$H$2500,Crops!$M85,Basicdata!$AI$2:$AI$2500,0))</f>
        <v/>
      </c>
      <c r="E91" s="45" t="str">
        <f>IF(A91="","",AVERAGEIFS(Basicdata!$AB$2:$AB$2500,Basicdata!$B$2:$B$2500,1,Basicdata!$D$2:$D$2500,Crops!$B$5,Basicdata!$H$2:$H$2500,Crops!$M85,Basicdata!$AI$2:$AI$2500,0))</f>
        <v/>
      </c>
      <c r="G91" s="46" t="str">
        <f>IF(COUNTIFS(Basicdata!$B$2:$B$2500,2,Basicdata!$D$2:$D$2500,Crops!$B$5,Basicdata!$H$2:$H$2500,Crops!$M85,Basicdata!$AI$2:$AI$2500,0)&gt;0,Crops!$M85,"")</f>
        <v/>
      </c>
      <c r="H91" s="45" t="str">
        <f>IF(G91="","",AVERAGEIFS(Basicdata!$L$2:$L$2500,Basicdata!$B$2:$B$2500,2,Basicdata!$D$2:$D$2500,Crops!$B$5,Basicdata!$H$2:$H$2500,Crops!$M85,Basicdata!$AI$2:$AI$2500,0))</f>
        <v/>
      </c>
      <c r="I91" s="45" t="str">
        <f>IF(G91="","",AVERAGEIFS(Basicdata!$M$2:$M$2500,Basicdata!$B$2:$B$2500,2,Basicdata!$D$2:$D$2500,Crops!$B$5,Basicdata!$H$2:$H$2500,Crops!$M85,Basicdata!$AI$2:$AI$2500,0))</f>
        <v/>
      </c>
      <c r="J91" s="1" t="str">
        <f>IF(G91="","",AVERAGEIFS(Basicdata!$AA$2:$AA$2500,Basicdata!$B$2:$B$2500,2,Basicdata!$D$2:$D$2500,Crops!$B$5,Basicdata!$H$2:$H$2500,Crops!$M85,Basicdata!$AI$2:$AI$2500,0))</f>
        <v/>
      </c>
      <c r="K91" s="45" t="str">
        <f>IF(G91="","",AVERAGEIFS(Basicdata!$AB$2:$AB$2500,Basicdata!$B$2:$B$2500,2,Basicdata!$D$2:$D$2500,Crops!$B$5,Basicdata!$H$2:$H$2500,Crops!$M85,Basicdata!$AI$2:$AI$2500,0))</f>
        <v/>
      </c>
    </row>
    <row r="92" spans="1:11" x14ac:dyDescent="0.3">
      <c r="A92" s="46" t="str">
        <f>IF(COUNTIFS(Basicdata!$B$2:$B$2500,1,Basicdata!$D$2:$D$2500,Crops!$B$5,Basicdata!$H$2:$H$2500,Crops!$M86,Basicdata!$AI$2:$AI$2500,0)&gt;0,Crops!$M86,"")</f>
        <v/>
      </c>
      <c r="B92" s="45" t="str">
        <f>IF(A92="","",AVERAGEIFS(Basicdata!$L$2:$L$2500,Basicdata!$B$2:$B$2500,1,Basicdata!$D$2:$D$2500,Crops!$B$5,Basicdata!$H$2:$H$2500,Crops!$M86,Basicdata!$AI$2:$AI$2500,0))</f>
        <v/>
      </c>
      <c r="C92" s="45" t="str">
        <f>IF(A92="","",AVERAGEIFS(Basicdata!$M$2:$M$2500,Basicdata!$B$2:$B$2500,1,Basicdata!$D$2:$D$2500,Crops!$B$5,Basicdata!$H$2:$H$2500,Crops!$M86,Basicdata!$AI$2:$AI$2500,0))</f>
        <v/>
      </c>
      <c r="D92" s="1" t="str">
        <f>IF(A92="","",AVERAGEIFS(Basicdata!$AA$2:$AA$2500,Basicdata!$B$2:$B$2500,1,Basicdata!$D$2:$D$2500,Crops!$B$5,Basicdata!$H$2:$H$2500,Crops!$M86,Basicdata!$AI$2:$AI$2500,0))</f>
        <v/>
      </c>
      <c r="E92" s="45" t="str">
        <f>IF(A92="","",AVERAGEIFS(Basicdata!$AB$2:$AB$2500,Basicdata!$B$2:$B$2500,1,Basicdata!$D$2:$D$2500,Crops!$B$5,Basicdata!$H$2:$H$2500,Crops!$M86,Basicdata!$AI$2:$AI$2500,0))</f>
        <v/>
      </c>
      <c r="G92" s="46" t="str">
        <f>IF(COUNTIFS(Basicdata!$B$2:$B$2500,2,Basicdata!$D$2:$D$2500,Crops!$B$5,Basicdata!$H$2:$H$2500,Crops!$M86,Basicdata!$AI$2:$AI$2500,0)&gt;0,Crops!$M86,"")</f>
        <v/>
      </c>
      <c r="H92" s="45" t="str">
        <f>IF(G92="","",AVERAGEIFS(Basicdata!$L$2:$L$2500,Basicdata!$B$2:$B$2500,2,Basicdata!$D$2:$D$2500,Crops!$B$5,Basicdata!$H$2:$H$2500,Crops!$M86,Basicdata!$AI$2:$AI$2500,0))</f>
        <v/>
      </c>
      <c r="I92" s="45" t="str">
        <f>IF(G92="","",AVERAGEIFS(Basicdata!$M$2:$M$2500,Basicdata!$B$2:$B$2500,2,Basicdata!$D$2:$D$2500,Crops!$B$5,Basicdata!$H$2:$H$2500,Crops!$M86,Basicdata!$AI$2:$AI$2500,0))</f>
        <v/>
      </c>
      <c r="J92" s="1" t="str">
        <f>IF(G92="","",AVERAGEIFS(Basicdata!$AA$2:$AA$2500,Basicdata!$B$2:$B$2500,2,Basicdata!$D$2:$D$2500,Crops!$B$5,Basicdata!$H$2:$H$2500,Crops!$M86,Basicdata!$AI$2:$AI$2500,0))</f>
        <v/>
      </c>
      <c r="K92" s="45" t="str">
        <f>IF(G92="","",AVERAGEIFS(Basicdata!$AB$2:$AB$2500,Basicdata!$B$2:$B$2500,2,Basicdata!$D$2:$D$2500,Crops!$B$5,Basicdata!$H$2:$H$2500,Crops!$M86,Basicdata!$AI$2:$AI$2500,0))</f>
        <v/>
      </c>
    </row>
    <row r="93" spans="1:11" x14ac:dyDescent="0.3">
      <c r="A93" s="46" t="str">
        <f>IF(COUNTIFS(Basicdata!$B$2:$B$2500,1,Basicdata!$D$2:$D$2500,Crops!$B$5,Basicdata!$H$2:$H$2500,Crops!$M87,Basicdata!$AI$2:$AI$2500,0)&gt;0,Crops!$M87,"")</f>
        <v/>
      </c>
      <c r="B93" s="45" t="str">
        <f>IF(A93="","",AVERAGEIFS(Basicdata!$L$2:$L$2500,Basicdata!$B$2:$B$2500,1,Basicdata!$D$2:$D$2500,Crops!$B$5,Basicdata!$H$2:$H$2500,Crops!$M87,Basicdata!$AI$2:$AI$2500,0))</f>
        <v/>
      </c>
      <c r="C93" s="45" t="str">
        <f>IF(A93="","",AVERAGEIFS(Basicdata!$M$2:$M$2500,Basicdata!$B$2:$B$2500,1,Basicdata!$D$2:$D$2500,Crops!$B$5,Basicdata!$H$2:$H$2500,Crops!$M87,Basicdata!$AI$2:$AI$2500,0))</f>
        <v/>
      </c>
      <c r="D93" s="1" t="str">
        <f>IF(A93="","",AVERAGEIFS(Basicdata!$AA$2:$AA$2500,Basicdata!$B$2:$B$2500,1,Basicdata!$D$2:$D$2500,Crops!$B$5,Basicdata!$H$2:$H$2500,Crops!$M87,Basicdata!$AI$2:$AI$2500,0))</f>
        <v/>
      </c>
      <c r="E93" s="45" t="str">
        <f>IF(A93="","",AVERAGEIFS(Basicdata!$AB$2:$AB$2500,Basicdata!$B$2:$B$2500,1,Basicdata!$D$2:$D$2500,Crops!$B$5,Basicdata!$H$2:$H$2500,Crops!$M87,Basicdata!$AI$2:$AI$2500,0))</f>
        <v/>
      </c>
      <c r="G93" s="46" t="str">
        <f>IF(COUNTIFS(Basicdata!$B$2:$B$2500,2,Basicdata!$D$2:$D$2500,Crops!$B$5,Basicdata!$H$2:$H$2500,Crops!$M87,Basicdata!$AI$2:$AI$2500,0)&gt;0,Crops!$M87,"")</f>
        <v/>
      </c>
      <c r="H93" s="45" t="str">
        <f>IF(G93="","",AVERAGEIFS(Basicdata!$L$2:$L$2500,Basicdata!$B$2:$B$2500,2,Basicdata!$D$2:$D$2500,Crops!$B$5,Basicdata!$H$2:$H$2500,Crops!$M87,Basicdata!$AI$2:$AI$2500,0))</f>
        <v/>
      </c>
      <c r="I93" s="45" t="str">
        <f>IF(G93="","",AVERAGEIFS(Basicdata!$M$2:$M$2500,Basicdata!$B$2:$B$2500,2,Basicdata!$D$2:$D$2500,Crops!$B$5,Basicdata!$H$2:$H$2500,Crops!$M87,Basicdata!$AI$2:$AI$2500,0))</f>
        <v/>
      </c>
      <c r="J93" s="1" t="str">
        <f>IF(G93="","",AVERAGEIFS(Basicdata!$AA$2:$AA$2500,Basicdata!$B$2:$B$2500,2,Basicdata!$D$2:$D$2500,Crops!$B$5,Basicdata!$H$2:$H$2500,Crops!$M87,Basicdata!$AI$2:$AI$2500,0))</f>
        <v/>
      </c>
      <c r="K93" s="45" t="str">
        <f>IF(G93="","",AVERAGEIFS(Basicdata!$AB$2:$AB$2500,Basicdata!$B$2:$B$2500,2,Basicdata!$D$2:$D$2500,Crops!$B$5,Basicdata!$H$2:$H$2500,Crops!$M87,Basicdata!$AI$2:$AI$2500,0))</f>
        <v/>
      </c>
    </row>
    <row r="94" spans="1:11" x14ac:dyDescent="0.3">
      <c r="A94" s="46" t="str">
        <f>IF(COUNTIFS(Basicdata!$B$2:$B$2500,1,Basicdata!$D$2:$D$2500,Crops!$B$5,Basicdata!$H$2:$H$2500,Crops!$M88,Basicdata!$AI$2:$AI$2500,0)&gt;0,Crops!$M88,"")</f>
        <v/>
      </c>
      <c r="B94" s="45" t="str">
        <f>IF(A94="","",AVERAGEIFS(Basicdata!$L$2:$L$2500,Basicdata!$B$2:$B$2500,1,Basicdata!$D$2:$D$2500,Crops!$B$5,Basicdata!$H$2:$H$2500,Crops!$M88,Basicdata!$AI$2:$AI$2500,0))</f>
        <v/>
      </c>
      <c r="C94" s="45" t="str">
        <f>IF(A94="","",AVERAGEIFS(Basicdata!$M$2:$M$2500,Basicdata!$B$2:$B$2500,1,Basicdata!$D$2:$D$2500,Crops!$B$5,Basicdata!$H$2:$H$2500,Crops!$M88,Basicdata!$AI$2:$AI$2500,0))</f>
        <v/>
      </c>
      <c r="D94" s="1" t="str">
        <f>IF(A94="","",AVERAGEIFS(Basicdata!$AA$2:$AA$2500,Basicdata!$B$2:$B$2500,1,Basicdata!$D$2:$D$2500,Crops!$B$5,Basicdata!$H$2:$H$2500,Crops!$M88,Basicdata!$AI$2:$AI$2500,0))</f>
        <v/>
      </c>
      <c r="E94" s="45" t="str">
        <f>IF(A94="","",AVERAGEIFS(Basicdata!$AB$2:$AB$2500,Basicdata!$B$2:$B$2500,1,Basicdata!$D$2:$D$2500,Crops!$B$5,Basicdata!$H$2:$H$2500,Crops!$M88,Basicdata!$AI$2:$AI$2500,0))</f>
        <v/>
      </c>
      <c r="G94" s="46" t="str">
        <f>IF(COUNTIFS(Basicdata!$B$2:$B$2500,2,Basicdata!$D$2:$D$2500,Crops!$B$5,Basicdata!$H$2:$H$2500,Crops!$M88,Basicdata!$AI$2:$AI$2500,0)&gt;0,Crops!$M88,"")</f>
        <v/>
      </c>
      <c r="H94" s="45" t="str">
        <f>IF(G94="","",AVERAGEIFS(Basicdata!$L$2:$L$2500,Basicdata!$B$2:$B$2500,2,Basicdata!$D$2:$D$2500,Crops!$B$5,Basicdata!$H$2:$H$2500,Crops!$M88,Basicdata!$AI$2:$AI$2500,0))</f>
        <v/>
      </c>
      <c r="I94" s="45" t="str">
        <f>IF(G94="","",AVERAGEIFS(Basicdata!$M$2:$M$2500,Basicdata!$B$2:$B$2500,2,Basicdata!$D$2:$D$2500,Crops!$B$5,Basicdata!$H$2:$H$2500,Crops!$M88,Basicdata!$AI$2:$AI$2500,0))</f>
        <v/>
      </c>
      <c r="J94" s="1" t="str">
        <f>IF(G94="","",AVERAGEIFS(Basicdata!$AA$2:$AA$2500,Basicdata!$B$2:$B$2500,2,Basicdata!$D$2:$D$2500,Crops!$B$5,Basicdata!$H$2:$H$2500,Crops!$M88,Basicdata!$AI$2:$AI$2500,0))</f>
        <v/>
      </c>
      <c r="K94" s="45" t="str">
        <f>IF(G94="","",AVERAGEIFS(Basicdata!$AB$2:$AB$2500,Basicdata!$B$2:$B$2500,2,Basicdata!$D$2:$D$2500,Crops!$B$5,Basicdata!$H$2:$H$2500,Crops!$M88,Basicdata!$AI$2:$AI$2500,0))</f>
        <v/>
      </c>
    </row>
    <row r="95" spans="1:11" x14ac:dyDescent="0.3">
      <c r="A95" s="46" t="str">
        <f>IF(COUNTIFS(Basicdata!$B$2:$B$2500,1,Basicdata!$D$2:$D$2500,Crops!$B$5,Basicdata!$H$2:$H$2500,Crops!$M89,Basicdata!$AI$2:$AI$2500,0)&gt;0,Crops!$M89,"")</f>
        <v/>
      </c>
      <c r="B95" s="45" t="str">
        <f>IF(A95="","",AVERAGEIFS(Basicdata!$L$2:$L$2500,Basicdata!$B$2:$B$2500,1,Basicdata!$D$2:$D$2500,Crops!$B$5,Basicdata!$H$2:$H$2500,Crops!$M89,Basicdata!$AI$2:$AI$2500,0))</f>
        <v/>
      </c>
      <c r="C95" s="45" t="str">
        <f>IF(A95="","",AVERAGEIFS(Basicdata!$M$2:$M$2500,Basicdata!$B$2:$B$2500,1,Basicdata!$D$2:$D$2500,Crops!$B$5,Basicdata!$H$2:$H$2500,Crops!$M89,Basicdata!$AI$2:$AI$2500,0))</f>
        <v/>
      </c>
      <c r="D95" s="1" t="str">
        <f>IF(A95="","",AVERAGEIFS(Basicdata!$AA$2:$AA$2500,Basicdata!$B$2:$B$2500,1,Basicdata!$D$2:$D$2500,Crops!$B$5,Basicdata!$H$2:$H$2500,Crops!$M89,Basicdata!$AI$2:$AI$2500,0))</f>
        <v/>
      </c>
      <c r="E95" s="45" t="str">
        <f>IF(A95="","",AVERAGEIFS(Basicdata!$AB$2:$AB$2500,Basicdata!$B$2:$B$2500,1,Basicdata!$D$2:$D$2500,Crops!$B$5,Basicdata!$H$2:$H$2500,Crops!$M89,Basicdata!$AI$2:$AI$2500,0))</f>
        <v/>
      </c>
      <c r="G95" s="46" t="str">
        <f>IF(COUNTIFS(Basicdata!$B$2:$B$2500,2,Basicdata!$D$2:$D$2500,Crops!$B$5,Basicdata!$H$2:$H$2500,Crops!$M89,Basicdata!$AI$2:$AI$2500,0)&gt;0,Crops!$M89,"")</f>
        <v/>
      </c>
      <c r="H95" s="45" t="str">
        <f>IF(G95="","",AVERAGEIFS(Basicdata!$L$2:$L$2500,Basicdata!$B$2:$B$2500,2,Basicdata!$D$2:$D$2500,Crops!$B$5,Basicdata!$H$2:$H$2500,Crops!$M89,Basicdata!$AI$2:$AI$2500,0))</f>
        <v/>
      </c>
      <c r="I95" s="45" t="str">
        <f>IF(G95="","",AVERAGEIFS(Basicdata!$M$2:$M$2500,Basicdata!$B$2:$B$2500,2,Basicdata!$D$2:$D$2500,Crops!$B$5,Basicdata!$H$2:$H$2500,Crops!$M89,Basicdata!$AI$2:$AI$2500,0))</f>
        <v/>
      </c>
      <c r="J95" s="1" t="str">
        <f>IF(G95="","",AVERAGEIFS(Basicdata!$AA$2:$AA$2500,Basicdata!$B$2:$B$2500,2,Basicdata!$D$2:$D$2500,Crops!$B$5,Basicdata!$H$2:$H$2500,Crops!$M89,Basicdata!$AI$2:$AI$2500,0))</f>
        <v/>
      </c>
      <c r="K95" s="45" t="str">
        <f>IF(G95="","",AVERAGEIFS(Basicdata!$AB$2:$AB$2500,Basicdata!$B$2:$B$2500,2,Basicdata!$D$2:$D$2500,Crops!$B$5,Basicdata!$H$2:$H$2500,Crops!$M89,Basicdata!$AI$2:$AI$2500,0))</f>
        <v/>
      </c>
    </row>
    <row r="96" spans="1:11" x14ac:dyDescent="0.3">
      <c r="A96" s="46" t="str">
        <f>IF(COUNTIFS(Basicdata!$B$2:$B$2500,1,Basicdata!$D$2:$D$2500,Crops!$B$5,Basicdata!$H$2:$H$2500,Crops!$M90,Basicdata!$AI$2:$AI$2500,0)&gt;0,Crops!$M90,"")</f>
        <v/>
      </c>
      <c r="B96" s="45" t="str">
        <f>IF(A96="","",AVERAGEIFS(Basicdata!$L$2:$L$2500,Basicdata!$B$2:$B$2500,1,Basicdata!$D$2:$D$2500,Crops!$B$5,Basicdata!$H$2:$H$2500,Crops!$M90,Basicdata!$AI$2:$AI$2500,0))</f>
        <v/>
      </c>
      <c r="C96" s="45" t="str">
        <f>IF(A96="","",AVERAGEIFS(Basicdata!$M$2:$M$2500,Basicdata!$B$2:$B$2500,1,Basicdata!$D$2:$D$2500,Crops!$B$5,Basicdata!$H$2:$H$2500,Crops!$M90,Basicdata!$AI$2:$AI$2500,0))</f>
        <v/>
      </c>
      <c r="D96" s="1" t="str">
        <f>IF(A96="","",AVERAGEIFS(Basicdata!$AA$2:$AA$2500,Basicdata!$B$2:$B$2500,1,Basicdata!$D$2:$D$2500,Crops!$B$5,Basicdata!$H$2:$H$2500,Crops!$M90,Basicdata!$AI$2:$AI$2500,0))</f>
        <v/>
      </c>
      <c r="E96" s="45" t="str">
        <f>IF(A96="","",AVERAGEIFS(Basicdata!$AB$2:$AB$2500,Basicdata!$B$2:$B$2500,1,Basicdata!$D$2:$D$2500,Crops!$B$5,Basicdata!$H$2:$H$2500,Crops!$M90,Basicdata!$AI$2:$AI$2500,0))</f>
        <v/>
      </c>
      <c r="G96" s="46" t="str">
        <f>IF(COUNTIFS(Basicdata!$B$2:$B$2500,2,Basicdata!$D$2:$D$2500,Crops!$B$5,Basicdata!$H$2:$H$2500,Crops!$M90,Basicdata!$AI$2:$AI$2500,0)&gt;0,Crops!$M90,"")</f>
        <v/>
      </c>
      <c r="H96" s="45" t="str">
        <f>IF(G96="","",AVERAGEIFS(Basicdata!$L$2:$L$2500,Basicdata!$B$2:$B$2500,2,Basicdata!$D$2:$D$2500,Crops!$B$5,Basicdata!$H$2:$H$2500,Crops!$M90,Basicdata!$AI$2:$AI$2500,0))</f>
        <v/>
      </c>
      <c r="I96" s="45" t="str">
        <f>IF(G96="","",AVERAGEIFS(Basicdata!$M$2:$M$2500,Basicdata!$B$2:$B$2500,2,Basicdata!$D$2:$D$2500,Crops!$B$5,Basicdata!$H$2:$H$2500,Crops!$M90,Basicdata!$AI$2:$AI$2500,0))</f>
        <v/>
      </c>
      <c r="J96" s="1" t="str">
        <f>IF(G96="","",AVERAGEIFS(Basicdata!$AA$2:$AA$2500,Basicdata!$B$2:$B$2500,2,Basicdata!$D$2:$D$2500,Crops!$B$5,Basicdata!$H$2:$H$2500,Crops!$M90,Basicdata!$AI$2:$AI$2500,0))</f>
        <v/>
      </c>
      <c r="K96" s="45" t="str">
        <f>IF(G96="","",AVERAGEIFS(Basicdata!$AB$2:$AB$2500,Basicdata!$B$2:$B$2500,2,Basicdata!$D$2:$D$2500,Crops!$B$5,Basicdata!$H$2:$H$2500,Crops!$M90,Basicdata!$AI$2:$AI$2500,0))</f>
        <v/>
      </c>
    </row>
    <row r="97" spans="1:11" x14ac:dyDescent="0.3">
      <c r="A97" s="46" t="str">
        <f>IF(COUNTIFS(Basicdata!$B$2:$B$2500,1,Basicdata!$D$2:$D$2500,Crops!$B$5,Basicdata!$H$2:$H$2500,Crops!$M91,Basicdata!$AI$2:$AI$2500,0)&gt;0,Crops!$M91,"")</f>
        <v/>
      </c>
      <c r="B97" s="45" t="str">
        <f>IF(A97="","",AVERAGEIFS(Basicdata!$L$2:$L$2500,Basicdata!$B$2:$B$2500,1,Basicdata!$D$2:$D$2500,Crops!$B$5,Basicdata!$H$2:$H$2500,Crops!$M91,Basicdata!$AI$2:$AI$2500,0))</f>
        <v/>
      </c>
      <c r="C97" s="45" t="str">
        <f>IF(A97="","",AVERAGEIFS(Basicdata!$M$2:$M$2500,Basicdata!$B$2:$B$2500,1,Basicdata!$D$2:$D$2500,Crops!$B$5,Basicdata!$H$2:$H$2500,Crops!$M91,Basicdata!$AI$2:$AI$2500,0))</f>
        <v/>
      </c>
      <c r="D97" s="1" t="str">
        <f>IF(A97="","",AVERAGEIFS(Basicdata!$AA$2:$AA$2500,Basicdata!$B$2:$B$2500,1,Basicdata!$D$2:$D$2500,Crops!$B$5,Basicdata!$H$2:$H$2500,Crops!$M91,Basicdata!$AI$2:$AI$2500,0))</f>
        <v/>
      </c>
      <c r="E97" s="45" t="str">
        <f>IF(A97="","",AVERAGEIFS(Basicdata!$AB$2:$AB$2500,Basicdata!$B$2:$B$2500,1,Basicdata!$D$2:$D$2500,Crops!$B$5,Basicdata!$H$2:$H$2500,Crops!$M91,Basicdata!$AI$2:$AI$2500,0))</f>
        <v/>
      </c>
      <c r="G97" s="46" t="str">
        <f>IF(COUNTIFS(Basicdata!$B$2:$B$2500,2,Basicdata!$D$2:$D$2500,Crops!$B$5,Basicdata!$H$2:$H$2500,Crops!$M91,Basicdata!$AI$2:$AI$2500,0)&gt;0,Crops!$M91,"")</f>
        <v/>
      </c>
      <c r="H97" s="45" t="str">
        <f>IF(G97="","",AVERAGEIFS(Basicdata!$L$2:$L$2500,Basicdata!$B$2:$B$2500,2,Basicdata!$D$2:$D$2500,Crops!$B$5,Basicdata!$H$2:$H$2500,Crops!$M91,Basicdata!$AI$2:$AI$2500,0))</f>
        <v/>
      </c>
      <c r="I97" s="45" t="str">
        <f>IF(G97="","",AVERAGEIFS(Basicdata!$M$2:$M$2500,Basicdata!$B$2:$B$2500,2,Basicdata!$D$2:$D$2500,Crops!$B$5,Basicdata!$H$2:$H$2500,Crops!$M91,Basicdata!$AI$2:$AI$2500,0))</f>
        <v/>
      </c>
      <c r="J97" s="1" t="str">
        <f>IF(G97="","",AVERAGEIFS(Basicdata!$AA$2:$AA$2500,Basicdata!$B$2:$B$2500,2,Basicdata!$D$2:$D$2500,Crops!$B$5,Basicdata!$H$2:$H$2500,Crops!$M91,Basicdata!$AI$2:$AI$2500,0))</f>
        <v/>
      </c>
      <c r="K97" s="45" t="str">
        <f>IF(G97="","",AVERAGEIFS(Basicdata!$AB$2:$AB$2500,Basicdata!$B$2:$B$2500,2,Basicdata!$D$2:$D$2500,Crops!$B$5,Basicdata!$H$2:$H$2500,Crops!$M91,Basicdata!$AI$2:$AI$2500,0))</f>
        <v/>
      </c>
    </row>
    <row r="98" spans="1:11" x14ac:dyDescent="0.3">
      <c r="A98" s="46" t="str">
        <f>IF(COUNTIFS(Basicdata!$B$2:$B$2500,1,Basicdata!$D$2:$D$2500,Crops!$B$5,Basicdata!$H$2:$H$2500,Crops!$M92,Basicdata!$AI$2:$AI$2500,0)&gt;0,Crops!$M92,"")</f>
        <v/>
      </c>
      <c r="B98" s="45" t="str">
        <f>IF(A98="","",AVERAGEIFS(Basicdata!$L$2:$L$2500,Basicdata!$B$2:$B$2500,1,Basicdata!$D$2:$D$2500,Crops!$B$5,Basicdata!$H$2:$H$2500,Crops!$M92,Basicdata!$AI$2:$AI$2500,0))</f>
        <v/>
      </c>
      <c r="C98" s="45" t="str">
        <f>IF(A98="","",AVERAGEIFS(Basicdata!$M$2:$M$2500,Basicdata!$B$2:$B$2500,1,Basicdata!$D$2:$D$2500,Crops!$B$5,Basicdata!$H$2:$H$2500,Crops!$M92,Basicdata!$AI$2:$AI$2500,0))</f>
        <v/>
      </c>
      <c r="D98" s="1" t="str">
        <f>IF(A98="","",AVERAGEIFS(Basicdata!$AA$2:$AA$2500,Basicdata!$B$2:$B$2500,1,Basicdata!$D$2:$D$2500,Crops!$B$5,Basicdata!$H$2:$H$2500,Crops!$M92,Basicdata!$AI$2:$AI$2500,0))</f>
        <v/>
      </c>
      <c r="E98" s="45" t="str">
        <f>IF(A98="","",AVERAGEIFS(Basicdata!$AB$2:$AB$2500,Basicdata!$B$2:$B$2500,1,Basicdata!$D$2:$D$2500,Crops!$B$5,Basicdata!$H$2:$H$2500,Crops!$M92,Basicdata!$AI$2:$AI$2500,0))</f>
        <v/>
      </c>
      <c r="G98" s="46" t="str">
        <f>IF(COUNTIFS(Basicdata!$B$2:$B$2500,2,Basicdata!$D$2:$D$2500,Crops!$B$5,Basicdata!$H$2:$H$2500,Crops!$M92,Basicdata!$AI$2:$AI$2500,0)&gt;0,Crops!$M92,"")</f>
        <v/>
      </c>
      <c r="H98" s="45" t="str">
        <f>IF(G98="","",AVERAGEIFS(Basicdata!$L$2:$L$2500,Basicdata!$B$2:$B$2500,2,Basicdata!$D$2:$D$2500,Crops!$B$5,Basicdata!$H$2:$H$2500,Crops!$M92,Basicdata!$AI$2:$AI$2500,0))</f>
        <v/>
      </c>
      <c r="I98" s="45" t="str">
        <f>IF(G98="","",AVERAGEIFS(Basicdata!$M$2:$M$2500,Basicdata!$B$2:$B$2500,2,Basicdata!$D$2:$D$2500,Crops!$B$5,Basicdata!$H$2:$H$2500,Crops!$M92,Basicdata!$AI$2:$AI$2500,0))</f>
        <v/>
      </c>
      <c r="J98" s="1" t="str">
        <f>IF(G98="","",AVERAGEIFS(Basicdata!$AA$2:$AA$2500,Basicdata!$B$2:$B$2500,2,Basicdata!$D$2:$D$2500,Crops!$B$5,Basicdata!$H$2:$H$2500,Crops!$M92,Basicdata!$AI$2:$AI$2500,0))</f>
        <v/>
      </c>
      <c r="K98" s="45" t="str">
        <f>IF(G98="","",AVERAGEIFS(Basicdata!$AB$2:$AB$2500,Basicdata!$B$2:$B$2500,2,Basicdata!$D$2:$D$2500,Crops!$B$5,Basicdata!$H$2:$H$2500,Crops!$M92,Basicdata!$AI$2:$AI$2500,0))</f>
        <v/>
      </c>
    </row>
    <row r="99" spans="1:11" x14ac:dyDescent="0.3">
      <c r="A99" s="46" t="str">
        <f>IF(COUNTIFS(Basicdata!$B$2:$B$2500,1,Basicdata!$D$2:$D$2500,Crops!$B$5,Basicdata!$H$2:$H$2500,Crops!$M93,Basicdata!$AI$2:$AI$2500,0)&gt;0,Crops!$M93,"")</f>
        <v/>
      </c>
      <c r="B99" s="45" t="str">
        <f>IF(A99="","",AVERAGEIFS(Basicdata!$L$2:$L$2500,Basicdata!$B$2:$B$2500,1,Basicdata!$D$2:$D$2500,Crops!$B$5,Basicdata!$H$2:$H$2500,Crops!$M93,Basicdata!$AI$2:$AI$2500,0))</f>
        <v/>
      </c>
      <c r="C99" s="45" t="str">
        <f>IF(A99="","",AVERAGEIFS(Basicdata!$M$2:$M$2500,Basicdata!$B$2:$B$2500,1,Basicdata!$D$2:$D$2500,Crops!$B$5,Basicdata!$H$2:$H$2500,Crops!$M93,Basicdata!$AI$2:$AI$2500,0))</f>
        <v/>
      </c>
      <c r="D99" s="1" t="str">
        <f>IF(A99="","",AVERAGEIFS(Basicdata!$AA$2:$AA$2500,Basicdata!$B$2:$B$2500,1,Basicdata!$D$2:$D$2500,Crops!$B$5,Basicdata!$H$2:$H$2500,Crops!$M93,Basicdata!$AI$2:$AI$2500,0))</f>
        <v/>
      </c>
      <c r="E99" s="45" t="str">
        <f>IF(A99="","",AVERAGEIFS(Basicdata!$AB$2:$AB$2500,Basicdata!$B$2:$B$2500,1,Basicdata!$D$2:$D$2500,Crops!$B$5,Basicdata!$H$2:$H$2500,Crops!$M93,Basicdata!$AI$2:$AI$2500,0))</f>
        <v/>
      </c>
      <c r="G99" s="46" t="str">
        <f>IF(COUNTIFS(Basicdata!$B$2:$B$2500,2,Basicdata!$D$2:$D$2500,Crops!$B$5,Basicdata!$H$2:$H$2500,Crops!$M93,Basicdata!$AI$2:$AI$2500,0)&gt;0,Crops!$M93,"")</f>
        <v/>
      </c>
      <c r="H99" s="45" t="str">
        <f>IF(G99="","",AVERAGEIFS(Basicdata!$L$2:$L$2500,Basicdata!$B$2:$B$2500,2,Basicdata!$D$2:$D$2500,Crops!$B$5,Basicdata!$H$2:$H$2500,Crops!$M93,Basicdata!$AI$2:$AI$2500,0))</f>
        <v/>
      </c>
      <c r="I99" s="45" t="str">
        <f>IF(G99="","",AVERAGEIFS(Basicdata!$M$2:$M$2500,Basicdata!$B$2:$B$2500,2,Basicdata!$D$2:$D$2500,Crops!$B$5,Basicdata!$H$2:$H$2500,Crops!$M93,Basicdata!$AI$2:$AI$2500,0))</f>
        <v/>
      </c>
      <c r="J99" s="1" t="str">
        <f>IF(G99="","",AVERAGEIFS(Basicdata!$AA$2:$AA$2500,Basicdata!$B$2:$B$2500,2,Basicdata!$D$2:$D$2500,Crops!$B$5,Basicdata!$H$2:$H$2500,Crops!$M93,Basicdata!$AI$2:$AI$2500,0))</f>
        <v/>
      </c>
      <c r="K99" s="45" t="str">
        <f>IF(G99="","",AVERAGEIFS(Basicdata!$AB$2:$AB$2500,Basicdata!$B$2:$B$2500,2,Basicdata!$D$2:$D$2500,Crops!$B$5,Basicdata!$H$2:$H$2500,Crops!$M93,Basicdata!$AI$2:$AI$2500,0))</f>
        <v/>
      </c>
    </row>
    <row r="100" spans="1:11" x14ac:dyDescent="0.3">
      <c r="A100" s="46" t="str">
        <f>IF(COUNTIFS(Basicdata!$B$2:$B$2500,1,Basicdata!$D$2:$D$2500,Crops!$B$5,Basicdata!$H$2:$H$2500,Crops!$M94,Basicdata!$AI$2:$AI$2500,0)&gt;0,Crops!$M94,"")</f>
        <v/>
      </c>
      <c r="B100" s="45" t="str">
        <f>IF(A100="","",AVERAGEIFS(Basicdata!$L$2:$L$2500,Basicdata!$B$2:$B$2500,1,Basicdata!$D$2:$D$2500,Crops!$B$5,Basicdata!$H$2:$H$2500,Crops!$M94,Basicdata!$AI$2:$AI$2500,0))</f>
        <v/>
      </c>
      <c r="C100" s="45" t="str">
        <f>IF(A100="","",AVERAGEIFS(Basicdata!$M$2:$M$2500,Basicdata!$B$2:$B$2500,1,Basicdata!$D$2:$D$2500,Crops!$B$5,Basicdata!$H$2:$H$2500,Crops!$M94,Basicdata!$AI$2:$AI$2500,0))</f>
        <v/>
      </c>
      <c r="D100" s="1" t="str">
        <f>IF(A100="","",AVERAGEIFS(Basicdata!$AA$2:$AA$2500,Basicdata!$B$2:$B$2500,1,Basicdata!$D$2:$D$2500,Crops!$B$5,Basicdata!$H$2:$H$2500,Crops!$M94,Basicdata!$AI$2:$AI$2500,0))</f>
        <v/>
      </c>
      <c r="E100" s="45" t="str">
        <f>IF(A100="","",AVERAGEIFS(Basicdata!$AB$2:$AB$2500,Basicdata!$B$2:$B$2500,1,Basicdata!$D$2:$D$2500,Crops!$B$5,Basicdata!$H$2:$H$2500,Crops!$M94,Basicdata!$AI$2:$AI$2500,0))</f>
        <v/>
      </c>
      <c r="G100" s="46" t="str">
        <f>IF(COUNTIFS(Basicdata!$B$2:$B$2500,2,Basicdata!$D$2:$D$2500,Crops!$B$5,Basicdata!$H$2:$H$2500,Crops!$M94,Basicdata!$AI$2:$AI$2500,0)&gt;0,Crops!$M94,"")</f>
        <v/>
      </c>
      <c r="H100" s="45" t="str">
        <f>IF(G100="","",AVERAGEIFS(Basicdata!$L$2:$L$2500,Basicdata!$B$2:$B$2500,2,Basicdata!$D$2:$D$2500,Crops!$B$5,Basicdata!$H$2:$H$2500,Crops!$M94,Basicdata!$AI$2:$AI$2500,0))</f>
        <v/>
      </c>
      <c r="I100" s="45" t="str">
        <f>IF(G100="","",AVERAGEIFS(Basicdata!$M$2:$M$2500,Basicdata!$B$2:$B$2500,2,Basicdata!$D$2:$D$2500,Crops!$B$5,Basicdata!$H$2:$H$2500,Crops!$M94,Basicdata!$AI$2:$AI$2500,0))</f>
        <v/>
      </c>
      <c r="J100" s="1" t="str">
        <f>IF(G100="","",AVERAGEIFS(Basicdata!$AA$2:$AA$2500,Basicdata!$B$2:$B$2500,2,Basicdata!$D$2:$D$2500,Crops!$B$5,Basicdata!$H$2:$H$2500,Crops!$M94,Basicdata!$AI$2:$AI$2500,0))</f>
        <v/>
      </c>
      <c r="K100" s="45" t="str">
        <f>IF(G100="","",AVERAGEIFS(Basicdata!$AB$2:$AB$2500,Basicdata!$B$2:$B$2500,2,Basicdata!$D$2:$D$2500,Crops!$B$5,Basicdata!$H$2:$H$2500,Crops!$M94,Basicdata!$AI$2:$AI$2500,0))</f>
        <v/>
      </c>
    </row>
    <row r="101" spans="1:11" x14ac:dyDescent="0.3">
      <c r="A101" s="7" t="s">
        <v>6</v>
      </c>
      <c r="B101" s="15">
        <f>AVERAGEIFS(Basicdata!$L$2:$L$2500,Basicdata!$B$2:$B$2500,1,Basicdata!$D$2:$D$2500,Crops!$B$5,Basicdata!$AI$2:$AI$2500,0)</f>
        <v>10.333333333333334</v>
      </c>
      <c r="C101" s="15">
        <f>AVERAGEIFS(Basicdata!$M$2:$M$2500,Basicdata!$B$2:$B$2500,1,Basicdata!$D$2:$D$2500,Crops!$B$5,Basicdata!$AI$2:$AI$2500,0)</f>
        <v>2</v>
      </c>
      <c r="D101" s="47">
        <f>AVERAGEIFS(Basicdata!$AA$2:$AA$2500,Basicdata!$B$2:$B$2500,1,Basicdata!$D$2:$D$2500,Crops!$B$5,Basicdata!$AI$2:$AI$2500,0)</f>
        <v>1223</v>
      </c>
      <c r="E101" s="15">
        <f>AVERAGEIFS(Basicdata!$AB$2:$AB$2500,Basicdata!$B$2:$B$2500,1,Basicdata!$D$2:$D$2500,Crops!$B$5,Basicdata!$AI$2:$AI$2500,0)</f>
        <v>409.24555555555554</v>
      </c>
      <c r="G101" s="7" t="s">
        <v>6</v>
      </c>
      <c r="H101" s="15">
        <f>AVERAGEIFS(Basicdata!$L$2:$L$2500,Basicdata!$B$2:$B$2500,2,Basicdata!$D$2:$D$2500,Crops!$B$5,Basicdata!$AI$2:$AI$2500,0)</f>
        <v>10.444444444444445</v>
      </c>
      <c r="I101" s="15">
        <f>AVERAGEIFS(Basicdata!$M$2:$M$2500,Basicdata!$B$2:$B$2500,2,Basicdata!$D$2:$D$2500,Crops!$B$5,Basicdata!$AI$2:$AI$2500,0)</f>
        <v>1.8888888888888888</v>
      </c>
      <c r="J101" s="47">
        <f>AVERAGEIFS(Basicdata!$AA$2:$AA$2500,Basicdata!$B$2:$B$2500,2,Basicdata!$D$2:$D$2500,Crops!$B$5,Basicdata!$AI$2:$AI$2500,0)</f>
        <v>1202.7777777777778</v>
      </c>
      <c r="K101" s="15">
        <f>AVERAGEIFS(Basicdata!$AB$2:$AB$2500,Basicdata!$B$2:$B$2500,2,Basicdata!$D$2:$D$2500,Crops!$B$5,Basicdata!$AI$2:$AI$2500,0)</f>
        <v>396.62666666666672</v>
      </c>
    </row>
    <row r="102" spans="1:11" x14ac:dyDescent="0.3">
      <c r="A102" s="126" t="s">
        <v>51</v>
      </c>
      <c r="B102" s="126"/>
      <c r="C102" s="126"/>
      <c r="D102" s="126"/>
      <c r="E102" s="126"/>
      <c r="G102" s="126" t="s">
        <v>51</v>
      </c>
      <c r="H102" s="126"/>
      <c r="I102" s="126"/>
      <c r="J102" s="126"/>
      <c r="K102" s="126"/>
    </row>
    <row r="103" spans="1:11" x14ac:dyDescent="0.3">
      <c r="A103" s="127" t="s">
        <v>84</v>
      </c>
      <c r="B103" s="127"/>
      <c r="C103" s="127"/>
      <c r="D103" s="127"/>
      <c r="E103" s="127"/>
      <c r="G103" s="127" t="s">
        <v>84</v>
      </c>
      <c r="H103" s="127"/>
      <c r="I103" s="127"/>
      <c r="J103" s="127"/>
      <c r="K103" s="127"/>
    </row>
    <row r="104" spans="1:11" x14ac:dyDescent="0.3">
      <c r="A104" s="128" t="s">
        <v>49</v>
      </c>
      <c r="B104" s="128"/>
      <c r="C104" s="128"/>
      <c r="D104" s="128"/>
      <c r="E104" s="128"/>
      <c r="G104" s="128" t="s">
        <v>49</v>
      </c>
      <c r="H104" s="128"/>
      <c r="I104" s="128"/>
      <c r="J104" s="128"/>
      <c r="K104" s="128"/>
    </row>
    <row r="106" spans="1:11" x14ac:dyDescent="0.3">
      <c r="B106" s="45"/>
      <c r="C106" s="45"/>
      <c r="D106" s="45"/>
      <c r="E106" s="45"/>
    </row>
    <row r="108" spans="1:11" x14ac:dyDescent="0.3">
      <c r="C108" s="45"/>
      <c r="D108" s="45"/>
      <c r="E108" s="45"/>
      <c r="F108" s="48"/>
    </row>
  </sheetData>
  <sheetProtection password="CE75" sheet="1" objects="1" scenarios="1"/>
  <mergeCells count="24">
    <mergeCell ref="J5:J6"/>
    <mergeCell ref="K5:K6"/>
    <mergeCell ref="A102:E102"/>
    <mergeCell ref="A103:E103"/>
    <mergeCell ref="A104:E104"/>
    <mergeCell ref="G102:K102"/>
    <mergeCell ref="G103:K103"/>
    <mergeCell ref="G104:K104"/>
    <mergeCell ref="G2:K2"/>
    <mergeCell ref="A3:B3"/>
    <mergeCell ref="G3:H3"/>
    <mergeCell ref="A2:E2"/>
    <mergeCell ref="A4:A6"/>
    <mergeCell ref="B4:C4"/>
    <mergeCell ref="D4:E4"/>
    <mergeCell ref="G4:G6"/>
    <mergeCell ref="H4:I4"/>
    <mergeCell ref="J4:K4"/>
    <mergeCell ref="B5:B6"/>
    <mergeCell ref="C5:C6"/>
    <mergeCell ref="D5:D6"/>
    <mergeCell ref="E5:E6"/>
    <mergeCell ref="H5:H6"/>
    <mergeCell ref="I5:I6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209"/>
  <sheetViews>
    <sheetView topLeftCell="A197" workbookViewId="0">
      <selection activeCell="A210" sqref="A210:XFD475"/>
    </sheetView>
  </sheetViews>
  <sheetFormatPr defaultRowHeight="14.4" x14ac:dyDescent="0.3"/>
  <cols>
    <col min="1" max="1" width="10.6640625" style="46" customWidth="1"/>
    <col min="2" max="2" width="16.6640625" customWidth="1"/>
    <col min="3" max="4" width="20.6640625" customWidth="1"/>
    <col min="5" max="5" width="18.6640625" customWidth="1"/>
  </cols>
  <sheetData>
    <row r="2" spans="1:5" x14ac:dyDescent="0.3">
      <c r="A2" s="119" t="s">
        <v>143</v>
      </c>
      <c r="B2" s="119"/>
      <c r="C2" s="119"/>
      <c r="D2" s="119"/>
      <c r="E2" s="119"/>
    </row>
    <row r="3" spans="1:5" x14ac:dyDescent="0.3">
      <c r="A3" s="120" t="str">
        <f>'Table-3'!A3</f>
        <v>STATE:PUDUCHERRY(34)</v>
      </c>
      <c r="B3" s="120"/>
      <c r="C3" s="56" t="str">
        <f>'Table-3'!C3</f>
        <v>YEAR:2024-25</v>
      </c>
      <c r="D3" s="56" t="str">
        <f>'Table-3'!D3</f>
        <v>SEASON:RABI I(4)</v>
      </c>
      <c r="E3" s="56" t="str">
        <f>'Table-3'!E3</f>
        <v>SAMPLE:CENTRAL(1)</v>
      </c>
    </row>
    <row r="4" spans="1:5" ht="30" customHeight="1" x14ac:dyDescent="0.3">
      <c r="A4" s="121" t="s">
        <v>69</v>
      </c>
      <c r="B4" s="106" t="s">
        <v>85</v>
      </c>
      <c r="C4" s="106"/>
      <c r="D4" s="106" t="s">
        <v>86</v>
      </c>
      <c r="E4" s="106"/>
    </row>
    <row r="5" spans="1:5" ht="15" customHeight="1" x14ac:dyDescent="0.3">
      <c r="A5" s="122"/>
      <c r="B5" s="124" t="s">
        <v>23</v>
      </c>
      <c r="C5" s="125" t="s">
        <v>7</v>
      </c>
      <c r="D5" s="125" t="s">
        <v>87</v>
      </c>
      <c r="E5" s="124" t="s">
        <v>88</v>
      </c>
    </row>
    <row r="6" spans="1:5" ht="15" customHeight="1" x14ac:dyDescent="0.3">
      <c r="A6" s="123"/>
      <c r="B6" s="103"/>
      <c r="C6" s="105"/>
      <c r="D6" s="105"/>
      <c r="E6" s="103"/>
    </row>
    <row r="7" spans="1:5" x14ac:dyDescent="0.3">
      <c r="A7" s="7">
        <v>1</v>
      </c>
      <c r="B7" s="30">
        <v>2</v>
      </c>
      <c r="C7" s="30">
        <v>3</v>
      </c>
      <c r="D7" s="30">
        <v>4</v>
      </c>
      <c r="E7" s="30">
        <v>5</v>
      </c>
    </row>
    <row r="8" spans="1:5" x14ac:dyDescent="0.3">
      <c r="A8" s="46" t="str">
        <f>'Table-3'!A8</f>
        <v/>
      </c>
      <c r="B8" s="87" t="str">
        <f>'Table-3'!B8</f>
        <v/>
      </c>
      <c r="C8" s="87" t="str">
        <f>'Table-3'!C8</f>
        <v/>
      </c>
      <c r="D8" s="87" t="str">
        <f>'Table-3'!D8</f>
        <v/>
      </c>
      <c r="E8" s="87" t="str">
        <f>'Table-3'!E8</f>
        <v/>
      </c>
    </row>
    <row r="9" spans="1:5" x14ac:dyDescent="0.3">
      <c r="A9" s="46">
        <f>'Table-3'!A9</f>
        <v>2</v>
      </c>
      <c r="B9" s="87">
        <f>'Table-3'!B9</f>
        <v>10</v>
      </c>
      <c r="C9" s="87">
        <f>'Table-3'!C9</f>
        <v>2</v>
      </c>
      <c r="D9" s="87">
        <f>'Table-3'!D9</f>
        <v>1117.6666666666667</v>
      </c>
      <c r="E9" s="87">
        <f>'Table-3'!E9</f>
        <v>346.90166666666664</v>
      </c>
    </row>
    <row r="10" spans="1:5" x14ac:dyDescent="0.3">
      <c r="A10" s="46" t="str">
        <f>'Table-3'!A10</f>
        <v/>
      </c>
      <c r="B10" s="87" t="str">
        <f>'Table-3'!B10</f>
        <v/>
      </c>
      <c r="C10" s="87" t="str">
        <f>'Table-3'!C10</f>
        <v/>
      </c>
      <c r="D10" s="87" t="str">
        <f>'Table-3'!D10</f>
        <v/>
      </c>
      <c r="E10" s="87" t="str">
        <f>'Table-3'!E10</f>
        <v/>
      </c>
    </row>
    <row r="11" spans="1:5" x14ac:dyDescent="0.3">
      <c r="A11" s="46">
        <f>'Table-3'!A11</f>
        <v>4</v>
      </c>
      <c r="B11" s="87">
        <f>'Table-3'!B11</f>
        <v>11</v>
      </c>
      <c r="C11" s="87">
        <f>'Table-3'!C11</f>
        <v>2</v>
      </c>
      <c r="D11" s="87">
        <f>'Table-3'!D11</f>
        <v>1433.6666666666667</v>
      </c>
      <c r="E11" s="87">
        <f>'Table-3'!E11</f>
        <v>533.93333333333339</v>
      </c>
    </row>
    <row r="12" spans="1:5" x14ac:dyDescent="0.3">
      <c r="A12" s="46" t="str">
        <f>'Table-3'!A12</f>
        <v/>
      </c>
      <c r="B12" s="87" t="str">
        <f>'Table-3'!B12</f>
        <v/>
      </c>
      <c r="C12" s="87" t="str">
        <f>'Table-3'!C12</f>
        <v/>
      </c>
      <c r="D12" s="87" t="str">
        <f>'Table-3'!D12</f>
        <v/>
      </c>
      <c r="E12" s="87" t="str">
        <f>'Table-3'!E12</f>
        <v/>
      </c>
    </row>
    <row r="13" spans="1:5" x14ac:dyDescent="0.3">
      <c r="A13" s="46" t="str">
        <f>'Table-3'!A13</f>
        <v/>
      </c>
      <c r="B13" s="87" t="str">
        <f>'Table-3'!B13</f>
        <v/>
      </c>
      <c r="C13" s="87" t="str">
        <f>'Table-3'!C13</f>
        <v/>
      </c>
      <c r="D13" s="87" t="str">
        <f>'Table-3'!D13</f>
        <v/>
      </c>
      <c r="E13" s="87" t="str">
        <f>'Table-3'!E13</f>
        <v/>
      </c>
    </row>
    <row r="14" spans="1:5" x14ac:dyDescent="0.3">
      <c r="A14" s="46" t="str">
        <f>'Table-3'!A14</f>
        <v/>
      </c>
      <c r="B14" s="87" t="str">
        <f>'Table-3'!B14</f>
        <v/>
      </c>
      <c r="C14" s="87" t="str">
        <f>'Table-3'!C14</f>
        <v/>
      </c>
      <c r="D14" s="87" t="str">
        <f>'Table-3'!D14</f>
        <v/>
      </c>
      <c r="E14" s="87" t="str">
        <f>'Table-3'!E14</f>
        <v/>
      </c>
    </row>
    <row r="15" spans="1:5" x14ac:dyDescent="0.3">
      <c r="A15" s="46" t="str">
        <f>'Table-3'!A15</f>
        <v/>
      </c>
      <c r="B15" s="87" t="str">
        <f>'Table-3'!B15</f>
        <v/>
      </c>
      <c r="C15" s="87" t="str">
        <f>'Table-3'!C15</f>
        <v/>
      </c>
      <c r="D15" s="87" t="str">
        <f>'Table-3'!D15</f>
        <v/>
      </c>
      <c r="E15" s="87" t="str">
        <f>'Table-3'!E15</f>
        <v/>
      </c>
    </row>
    <row r="16" spans="1:5" x14ac:dyDescent="0.3">
      <c r="A16" s="46" t="str">
        <f>'Table-3'!A16</f>
        <v/>
      </c>
      <c r="B16" s="87" t="str">
        <f>'Table-3'!B16</f>
        <v/>
      </c>
      <c r="C16" s="87" t="str">
        <f>'Table-3'!C16</f>
        <v/>
      </c>
      <c r="D16" s="87" t="str">
        <f>'Table-3'!D16</f>
        <v/>
      </c>
      <c r="E16" s="87" t="str">
        <f>'Table-3'!E16</f>
        <v/>
      </c>
    </row>
    <row r="17" spans="1:5" x14ac:dyDescent="0.3">
      <c r="A17" s="46" t="str">
        <f>'Table-3'!A17</f>
        <v/>
      </c>
      <c r="B17" s="87" t="str">
        <f>'Table-3'!B17</f>
        <v/>
      </c>
      <c r="C17" s="87" t="str">
        <f>'Table-3'!C17</f>
        <v/>
      </c>
      <c r="D17" s="87" t="str">
        <f>'Table-3'!D17</f>
        <v/>
      </c>
      <c r="E17" s="87" t="str">
        <f>'Table-3'!E17</f>
        <v/>
      </c>
    </row>
    <row r="18" spans="1:5" x14ac:dyDescent="0.3">
      <c r="A18" s="46" t="str">
        <f>'Table-3'!A18</f>
        <v/>
      </c>
      <c r="B18" s="87" t="str">
        <f>'Table-3'!B18</f>
        <v/>
      </c>
      <c r="C18" s="87" t="str">
        <f>'Table-3'!C18</f>
        <v/>
      </c>
      <c r="D18" s="87" t="str">
        <f>'Table-3'!D18</f>
        <v/>
      </c>
      <c r="E18" s="87" t="str">
        <f>'Table-3'!E18</f>
        <v/>
      </c>
    </row>
    <row r="19" spans="1:5" x14ac:dyDescent="0.3">
      <c r="A19" s="46" t="str">
        <f>'Table-3'!A19</f>
        <v/>
      </c>
      <c r="B19" s="87" t="str">
        <f>'Table-3'!B19</f>
        <v/>
      </c>
      <c r="C19" s="87" t="str">
        <f>'Table-3'!C19</f>
        <v/>
      </c>
      <c r="D19" s="87" t="str">
        <f>'Table-3'!D19</f>
        <v/>
      </c>
      <c r="E19" s="87" t="str">
        <f>'Table-3'!E19</f>
        <v/>
      </c>
    </row>
    <row r="20" spans="1:5" x14ac:dyDescent="0.3">
      <c r="A20" s="46" t="str">
        <f>'Table-3'!A20</f>
        <v/>
      </c>
      <c r="B20" s="87" t="str">
        <f>'Table-3'!B20</f>
        <v/>
      </c>
      <c r="C20" s="87" t="str">
        <f>'Table-3'!C20</f>
        <v/>
      </c>
      <c r="D20" s="87" t="str">
        <f>'Table-3'!D20</f>
        <v/>
      </c>
      <c r="E20" s="87" t="str">
        <f>'Table-3'!E20</f>
        <v/>
      </c>
    </row>
    <row r="21" spans="1:5" x14ac:dyDescent="0.3">
      <c r="A21" s="46" t="str">
        <f>'Table-3'!A21</f>
        <v/>
      </c>
      <c r="B21" s="87" t="str">
        <f>'Table-3'!B21</f>
        <v/>
      </c>
      <c r="C21" s="87" t="str">
        <f>'Table-3'!C21</f>
        <v/>
      </c>
      <c r="D21" s="87" t="str">
        <f>'Table-3'!D21</f>
        <v/>
      </c>
      <c r="E21" s="87" t="str">
        <f>'Table-3'!E21</f>
        <v/>
      </c>
    </row>
    <row r="22" spans="1:5" x14ac:dyDescent="0.3">
      <c r="A22" s="46" t="str">
        <f>'Table-3'!A22</f>
        <v/>
      </c>
      <c r="B22" s="87" t="str">
        <f>'Table-3'!B22</f>
        <v/>
      </c>
      <c r="C22" s="87" t="str">
        <f>'Table-3'!C22</f>
        <v/>
      </c>
      <c r="D22" s="87" t="str">
        <f>'Table-3'!D22</f>
        <v/>
      </c>
      <c r="E22" s="87" t="str">
        <f>'Table-3'!E22</f>
        <v/>
      </c>
    </row>
    <row r="23" spans="1:5" x14ac:dyDescent="0.3">
      <c r="A23" s="46" t="str">
        <f>'Table-3'!A23</f>
        <v/>
      </c>
      <c r="B23" s="87" t="str">
        <f>'Table-3'!B23</f>
        <v/>
      </c>
      <c r="C23" s="87" t="str">
        <f>'Table-3'!C23</f>
        <v/>
      </c>
      <c r="D23" s="87" t="str">
        <f>'Table-3'!D23</f>
        <v/>
      </c>
      <c r="E23" s="87" t="str">
        <f>'Table-3'!E23</f>
        <v/>
      </c>
    </row>
    <row r="24" spans="1:5" x14ac:dyDescent="0.3">
      <c r="A24" s="46" t="str">
        <f>'Table-3'!A24</f>
        <v/>
      </c>
      <c r="B24" s="87" t="str">
        <f>'Table-3'!B24</f>
        <v/>
      </c>
      <c r="C24" s="87" t="str">
        <f>'Table-3'!C24</f>
        <v/>
      </c>
      <c r="D24" s="87" t="str">
        <f>'Table-3'!D24</f>
        <v/>
      </c>
      <c r="E24" s="87" t="str">
        <f>'Table-3'!E24</f>
        <v/>
      </c>
    </row>
    <row r="25" spans="1:5" x14ac:dyDescent="0.3">
      <c r="A25" s="46" t="str">
        <f>'Table-3'!A25</f>
        <v/>
      </c>
      <c r="B25" s="87" t="str">
        <f>'Table-3'!B25</f>
        <v/>
      </c>
      <c r="C25" s="87" t="str">
        <f>'Table-3'!C25</f>
        <v/>
      </c>
      <c r="D25" s="87" t="str">
        <f>'Table-3'!D25</f>
        <v/>
      </c>
      <c r="E25" s="87" t="str">
        <f>'Table-3'!E25</f>
        <v/>
      </c>
    </row>
    <row r="26" spans="1:5" x14ac:dyDescent="0.3">
      <c r="A26" s="46" t="str">
        <f>'Table-3'!A26</f>
        <v/>
      </c>
      <c r="B26" s="87" t="str">
        <f>'Table-3'!B26</f>
        <v/>
      </c>
      <c r="C26" s="87" t="str">
        <f>'Table-3'!C26</f>
        <v/>
      </c>
      <c r="D26" s="87" t="str">
        <f>'Table-3'!D26</f>
        <v/>
      </c>
      <c r="E26" s="87" t="str">
        <f>'Table-3'!E26</f>
        <v/>
      </c>
    </row>
    <row r="27" spans="1:5" x14ac:dyDescent="0.3">
      <c r="A27" s="46" t="str">
        <f>'Table-3'!A27</f>
        <v/>
      </c>
      <c r="B27" s="87" t="str">
        <f>'Table-3'!B27</f>
        <v/>
      </c>
      <c r="C27" s="87" t="str">
        <f>'Table-3'!C27</f>
        <v/>
      </c>
      <c r="D27" s="87" t="str">
        <f>'Table-3'!D27</f>
        <v/>
      </c>
      <c r="E27" s="87" t="str">
        <f>'Table-3'!E27</f>
        <v/>
      </c>
    </row>
    <row r="28" spans="1:5" x14ac:dyDescent="0.3">
      <c r="A28" s="46" t="str">
        <f>'Table-3'!A28</f>
        <v/>
      </c>
      <c r="B28" s="87" t="str">
        <f>'Table-3'!B28</f>
        <v/>
      </c>
      <c r="C28" s="87" t="str">
        <f>'Table-3'!C28</f>
        <v/>
      </c>
      <c r="D28" s="87" t="str">
        <f>'Table-3'!D28</f>
        <v/>
      </c>
      <c r="E28" s="87" t="str">
        <f>'Table-3'!E28</f>
        <v/>
      </c>
    </row>
    <row r="29" spans="1:5" x14ac:dyDescent="0.3">
      <c r="A29" s="46" t="str">
        <f>'Table-3'!A29</f>
        <v/>
      </c>
      <c r="B29" s="87" t="str">
        <f>'Table-3'!B29</f>
        <v/>
      </c>
      <c r="C29" s="87" t="str">
        <f>'Table-3'!C29</f>
        <v/>
      </c>
      <c r="D29" s="87" t="str">
        <f>'Table-3'!D29</f>
        <v/>
      </c>
      <c r="E29" s="87" t="str">
        <f>'Table-3'!E29</f>
        <v/>
      </c>
    </row>
    <row r="30" spans="1:5" x14ac:dyDescent="0.3">
      <c r="A30" s="46" t="str">
        <f>'Table-3'!A30</f>
        <v/>
      </c>
      <c r="B30" s="87" t="str">
        <f>'Table-3'!B30</f>
        <v/>
      </c>
      <c r="C30" s="87" t="str">
        <f>'Table-3'!C30</f>
        <v/>
      </c>
      <c r="D30" s="87" t="str">
        <f>'Table-3'!D30</f>
        <v/>
      </c>
      <c r="E30" s="87" t="str">
        <f>'Table-3'!E30</f>
        <v/>
      </c>
    </row>
    <row r="31" spans="1:5" x14ac:dyDescent="0.3">
      <c r="A31" s="46" t="str">
        <f>'Table-3'!A31</f>
        <v/>
      </c>
      <c r="B31" s="87" t="str">
        <f>'Table-3'!B31</f>
        <v/>
      </c>
      <c r="C31" s="87" t="str">
        <f>'Table-3'!C31</f>
        <v/>
      </c>
      <c r="D31" s="87" t="str">
        <f>'Table-3'!D31</f>
        <v/>
      </c>
      <c r="E31" s="87" t="str">
        <f>'Table-3'!E31</f>
        <v/>
      </c>
    </row>
    <row r="32" spans="1:5" x14ac:dyDescent="0.3">
      <c r="A32" s="46" t="str">
        <f>'Table-3'!A32</f>
        <v/>
      </c>
      <c r="B32" s="87" t="str">
        <f>'Table-3'!B32</f>
        <v/>
      </c>
      <c r="C32" s="87" t="str">
        <f>'Table-3'!C32</f>
        <v/>
      </c>
      <c r="D32" s="87" t="str">
        <f>'Table-3'!D32</f>
        <v/>
      </c>
      <c r="E32" s="87" t="str">
        <f>'Table-3'!E32</f>
        <v/>
      </c>
    </row>
    <row r="33" spans="1:5" x14ac:dyDescent="0.3">
      <c r="A33" s="46" t="str">
        <f>'Table-3'!A33</f>
        <v/>
      </c>
      <c r="B33" s="87" t="str">
        <f>'Table-3'!B33</f>
        <v/>
      </c>
      <c r="C33" s="87" t="str">
        <f>'Table-3'!C33</f>
        <v/>
      </c>
      <c r="D33" s="87" t="str">
        <f>'Table-3'!D33</f>
        <v/>
      </c>
      <c r="E33" s="87" t="str">
        <f>'Table-3'!E33</f>
        <v/>
      </c>
    </row>
    <row r="34" spans="1:5" x14ac:dyDescent="0.3">
      <c r="A34" s="46" t="str">
        <f>'Table-3'!A34</f>
        <v/>
      </c>
      <c r="B34" s="87" t="str">
        <f>'Table-3'!B34</f>
        <v/>
      </c>
      <c r="C34" s="87" t="str">
        <f>'Table-3'!C34</f>
        <v/>
      </c>
      <c r="D34" s="87" t="str">
        <f>'Table-3'!D34</f>
        <v/>
      </c>
      <c r="E34" s="87" t="str">
        <f>'Table-3'!E34</f>
        <v/>
      </c>
    </row>
    <row r="35" spans="1:5" x14ac:dyDescent="0.3">
      <c r="A35" s="46" t="str">
        <f>'Table-3'!A35</f>
        <v/>
      </c>
      <c r="B35" s="87" t="str">
        <f>'Table-3'!B35</f>
        <v/>
      </c>
      <c r="C35" s="87" t="str">
        <f>'Table-3'!C35</f>
        <v/>
      </c>
      <c r="D35" s="87" t="str">
        <f>'Table-3'!D35</f>
        <v/>
      </c>
      <c r="E35" s="87" t="str">
        <f>'Table-3'!E35</f>
        <v/>
      </c>
    </row>
    <row r="36" spans="1:5" x14ac:dyDescent="0.3">
      <c r="A36" s="46" t="str">
        <f>'Table-3'!A36</f>
        <v/>
      </c>
      <c r="B36" s="87" t="str">
        <f>'Table-3'!B36</f>
        <v/>
      </c>
      <c r="C36" s="87" t="str">
        <f>'Table-3'!C36</f>
        <v/>
      </c>
      <c r="D36" s="87" t="str">
        <f>'Table-3'!D36</f>
        <v/>
      </c>
      <c r="E36" s="87" t="str">
        <f>'Table-3'!E36</f>
        <v/>
      </c>
    </row>
    <row r="37" spans="1:5" x14ac:dyDescent="0.3">
      <c r="A37" s="46" t="str">
        <f>'Table-3'!A37</f>
        <v/>
      </c>
      <c r="B37" s="87" t="str">
        <f>'Table-3'!B37</f>
        <v/>
      </c>
      <c r="C37" s="87" t="str">
        <f>'Table-3'!C37</f>
        <v/>
      </c>
      <c r="D37" s="87" t="str">
        <f>'Table-3'!D37</f>
        <v/>
      </c>
      <c r="E37" s="87" t="str">
        <f>'Table-3'!E37</f>
        <v/>
      </c>
    </row>
    <row r="38" spans="1:5" x14ac:dyDescent="0.3">
      <c r="A38" s="46" t="str">
        <f>'Table-3'!A38</f>
        <v/>
      </c>
      <c r="B38" s="87" t="str">
        <f>'Table-3'!B38</f>
        <v/>
      </c>
      <c r="C38" s="87" t="str">
        <f>'Table-3'!C38</f>
        <v/>
      </c>
      <c r="D38" s="87" t="str">
        <f>'Table-3'!D38</f>
        <v/>
      </c>
      <c r="E38" s="87" t="str">
        <f>'Table-3'!E38</f>
        <v/>
      </c>
    </row>
    <row r="39" spans="1:5" x14ac:dyDescent="0.3">
      <c r="A39" s="46" t="str">
        <f>'Table-3'!A39</f>
        <v/>
      </c>
      <c r="B39" s="87" t="str">
        <f>'Table-3'!B39</f>
        <v/>
      </c>
      <c r="C39" s="87" t="str">
        <f>'Table-3'!C39</f>
        <v/>
      </c>
      <c r="D39" s="87" t="str">
        <f>'Table-3'!D39</f>
        <v/>
      </c>
      <c r="E39" s="87" t="str">
        <f>'Table-3'!E39</f>
        <v/>
      </c>
    </row>
    <row r="40" spans="1:5" x14ac:dyDescent="0.3">
      <c r="A40" s="46" t="str">
        <f>'Table-3'!A40</f>
        <v/>
      </c>
      <c r="B40" s="87" t="str">
        <f>'Table-3'!B40</f>
        <v/>
      </c>
      <c r="C40" s="87" t="str">
        <f>'Table-3'!C40</f>
        <v/>
      </c>
      <c r="D40" s="87" t="str">
        <f>'Table-3'!D40</f>
        <v/>
      </c>
      <c r="E40" s="87" t="str">
        <f>'Table-3'!E40</f>
        <v/>
      </c>
    </row>
    <row r="41" spans="1:5" x14ac:dyDescent="0.3">
      <c r="A41" s="46" t="str">
        <f>'Table-3'!A41</f>
        <v/>
      </c>
      <c r="B41" s="87" t="str">
        <f>'Table-3'!B41</f>
        <v/>
      </c>
      <c r="C41" s="87" t="str">
        <f>'Table-3'!C41</f>
        <v/>
      </c>
      <c r="D41" s="87" t="str">
        <f>'Table-3'!D41</f>
        <v/>
      </c>
      <c r="E41" s="87" t="str">
        <f>'Table-3'!E41</f>
        <v/>
      </c>
    </row>
    <row r="42" spans="1:5" x14ac:dyDescent="0.3">
      <c r="A42" s="46" t="str">
        <f>'Table-3'!A42</f>
        <v/>
      </c>
      <c r="B42" s="87" t="str">
        <f>'Table-3'!B42</f>
        <v/>
      </c>
      <c r="C42" s="87" t="str">
        <f>'Table-3'!C42</f>
        <v/>
      </c>
      <c r="D42" s="87" t="str">
        <f>'Table-3'!D42</f>
        <v/>
      </c>
      <c r="E42" s="87" t="str">
        <f>'Table-3'!E42</f>
        <v/>
      </c>
    </row>
    <row r="43" spans="1:5" x14ac:dyDescent="0.3">
      <c r="A43" s="46" t="str">
        <f>'Table-3'!A43</f>
        <v/>
      </c>
      <c r="B43" s="87" t="str">
        <f>'Table-3'!B43</f>
        <v/>
      </c>
      <c r="C43" s="87" t="str">
        <f>'Table-3'!C43</f>
        <v/>
      </c>
      <c r="D43" s="87" t="str">
        <f>'Table-3'!D43</f>
        <v/>
      </c>
      <c r="E43" s="87" t="str">
        <f>'Table-3'!E43</f>
        <v/>
      </c>
    </row>
    <row r="44" spans="1:5" x14ac:dyDescent="0.3">
      <c r="A44" s="46" t="str">
        <f>'Table-3'!A44</f>
        <v/>
      </c>
      <c r="B44" s="87" t="str">
        <f>'Table-3'!B44</f>
        <v/>
      </c>
      <c r="C44" s="87" t="str">
        <f>'Table-3'!C44</f>
        <v/>
      </c>
      <c r="D44" s="87" t="str">
        <f>'Table-3'!D44</f>
        <v/>
      </c>
      <c r="E44" s="87" t="str">
        <f>'Table-3'!E44</f>
        <v/>
      </c>
    </row>
    <row r="45" spans="1:5" x14ac:dyDescent="0.3">
      <c r="A45" s="46" t="str">
        <f>'Table-3'!A45</f>
        <v/>
      </c>
      <c r="B45" s="87" t="str">
        <f>'Table-3'!B45</f>
        <v/>
      </c>
      <c r="C45" s="87" t="str">
        <f>'Table-3'!C45</f>
        <v/>
      </c>
      <c r="D45" s="87" t="str">
        <f>'Table-3'!D45</f>
        <v/>
      </c>
      <c r="E45" s="87" t="str">
        <f>'Table-3'!E45</f>
        <v/>
      </c>
    </row>
    <row r="46" spans="1:5" x14ac:dyDescent="0.3">
      <c r="A46" s="46" t="str">
        <f>'Table-3'!A46</f>
        <v/>
      </c>
      <c r="B46" s="87" t="str">
        <f>'Table-3'!B46</f>
        <v/>
      </c>
      <c r="C46" s="87" t="str">
        <f>'Table-3'!C46</f>
        <v/>
      </c>
      <c r="D46" s="87" t="str">
        <f>'Table-3'!D46</f>
        <v/>
      </c>
      <c r="E46" s="87" t="str">
        <f>'Table-3'!E46</f>
        <v/>
      </c>
    </row>
    <row r="47" spans="1:5" x14ac:dyDescent="0.3">
      <c r="A47" s="46" t="str">
        <f>'Table-3'!A47</f>
        <v/>
      </c>
      <c r="B47" s="87" t="str">
        <f>'Table-3'!B47</f>
        <v/>
      </c>
      <c r="C47" s="87" t="str">
        <f>'Table-3'!C47</f>
        <v/>
      </c>
      <c r="D47" s="87" t="str">
        <f>'Table-3'!D47</f>
        <v/>
      </c>
      <c r="E47" s="87" t="str">
        <f>'Table-3'!E47</f>
        <v/>
      </c>
    </row>
    <row r="48" spans="1:5" x14ac:dyDescent="0.3">
      <c r="A48" s="46" t="str">
        <f>'Table-3'!A48</f>
        <v/>
      </c>
      <c r="B48" s="87" t="str">
        <f>'Table-3'!B48</f>
        <v/>
      </c>
      <c r="C48" s="87" t="str">
        <f>'Table-3'!C48</f>
        <v/>
      </c>
      <c r="D48" s="87" t="str">
        <f>'Table-3'!D48</f>
        <v/>
      </c>
      <c r="E48" s="87" t="str">
        <f>'Table-3'!E48</f>
        <v/>
      </c>
    </row>
    <row r="49" spans="1:5" x14ac:dyDescent="0.3">
      <c r="A49" s="46" t="str">
        <f>'Table-3'!A49</f>
        <v/>
      </c>
      <c r="B49" s="87" t="str">
        <f>'Table-3'!B49</f>
        <v/>
      </c>
      <c r="C49" s="87" t="str">
        <f>'Table-3'!C49</f>
        <v/>
      </c>
      <c r="D49" s="87" t="str">
        <f>'Table-3'!D49</f>
        <v/>
      </c>
      <c r="E49" s="87" t="str">
        <f>'Table-3'!E49</f>
        <v/>
      </c>
    </row>
    <row r="50" spans="1:5" x14ac:dyDescent="0.3">
      <c r="A50" s="46" t="str">
        <f>'Table-3'!A50</f>
        <v/>
      </c>
      <c r="B50" s="87" t="str">
        <f>'Table-3'!B50</f>
        <v/>
      </c>
      <c r="C50" s="87" t="str">
        <f>'Table-3'!C50</f>
        <v/>
      </c>
      <c r="D50" s="87" t="str">
        <f>'Table-3'!D50</f>
        <v/>
      </c>
      <c r="E50" s="87" t="str">
        <f>'Table-3'!E50</f>
        <v/>
      </c>
    </row>
    <row r="51" spans="1:5" x14ac:dyDescent="0.3">
      <c r="A51" s="46" t="str">
        <f>'Table-3'!A51</f>
        <v/>
      </c>
      <c r="B51" s="87" t="str">
        <f>'Table-3'!B51</f>
        <v/>
      </c>
      <c r="C51" s="87" t="str">
        <f>'Table-3'!C51</f>
        <v/>
      </c>
      <c r="D51" s="87" t="str">
        <f>'Table-3'!D51</f>
        <v/>
      </c>
      <c r="E51" s="87" t="str">
        <f>'Table-3'!E51</f>
        <v/>
      </c>
    </row>
    <row r="52" spans="1:5" x14ac:dyDescent="0.3">
      <c r="A52" s="46" t="str">
        <f>'Table-3'!A52</f>
        <v/>
      </c>
      <c r="B52" s="87" t="str">
        <f>'Table-3'!B52</f>
        <v/>
      </c>
      <c r="C52" s="87" t="str">
        <f>'Table-3'!C52</f>
        <v/>
      </c>
      <c r="D52" s="87" t="str">
        <f>'Table-3'!D52</f>
        <v/>
      </c>
      <c r="E52" s="87" t="str">
        <f>'Table-3'!E52</f>
        <v/>
      </c>
    </row>
    <row r="53" spans="1:5" x14ac:dyDescent="0.3">
      <c r="A53" s="46" t="str">
        <f>'Table-3'!A53</f>
        <v/>
      </c>
      <c r="B53" s="87" t="str">
        <f>'Table-3'!B53</f>
        <v/>
      </c>
      <c r="C53" s="87" t="str">
        <f>'Table-3'!C53</f>
        <v/>
      </c>
      <c r="D53" s="87" t="str">
        <f>'Table-3'!D53</f>
        <v/>
      </c>
      <c r="E53" s="87" t="str">
        <f>'Table-3'!E53</f>
        <v/>
      </c>
    </row>
    <row r="54" spans="1:5" x14ac:dyDescent="0.3">
      <c r="A54" s="46" t="str">
        <f>'Table-3'!A54</f>
        <v/>
      </c>
      <c r="B54" s="87" t="str">
        <f>'Table-3'!B54</f>
        <v/>
      </c>
      <c r="C54" s="87" t="str">
        <f>'Table-3'!C54</f>
        <v/>
      </c>
      <c r="D54" s="87" t="str">
        <f>'Table-3'!D54</f>
        <v/>
      </c>
      <c r="E54" s="87" t="str">
        <f>'Table-3'!E54</f>
        <v/>
      </c>
    </row>
    <row r="55" spans="1:5" x14ac:dyDescent="0.3">
      <c r="A55" s="46" t="str">
        <f>'Table-3'!A55</f>
        <v/>
      </c>
      <c r="B55" s="87" t="str">
        <f>'Table-3'!B55</f>
        <v/>
      </c>
      <c r="C55" s="87" t="str">
        <f>'Table-3'!C55</f>
        <v/>
      </c>
      <c r="D55" s="87" t="str">
        <f>'Table-3'!D55</f>
        <v/>
      </c>
      <c r="E55" s="87" t="str">
        <f>'Table-3'!E55</f>
        <v/>
      </c>
    </row>
    <row r="56" spans="1:5" x14ac:dyDescent="0.3">
      <c r="A56" s="46" t="str">
        <f>'Table-3'!A56</f>
        <v/>
      </c>
      <c r="B56" s="87" t="str">
        <f>'Table-3'!B56</f>
        <v/>
      </c>
      <c r="C56" s="87" t="str">
        <f>'Table-3'!C56</f>
        <v/>
      </c>
      <c r="D56" s="87" t="str">
        <f>'Table-3'!D56</f>
        <v/>
      </c>
      <c r="E56" s="87" t="str">
        <f>'Table-3'!E56</f>
        <v/>
      </c>
    </row>
    <row r="57" spans="1:5" x14ac:dyDescent="0.3">
      <c r="A57" s="46" t="str">
        <f>'Table-3'!A57</f>
        <v/>
      </c>
      <c r="B57" s="87" t="str">
        <f>'Table-3'!B57</f>
        <v/>
      </c>
      <c r="C57" s="87" t="str">
        <f>'Table-3'!C57</f>
        <v/>
      </c>
      <c r="D57" s="87" t="str">
        <f>'Table-3'!D57</f>
        <v/>
      </c>
      <c r="E57" s="87" t="str">
        <f>'Table-3'!E57</f>
        <v/>
      </c>
    </row>
    <row r="58" spans="1:5" x14ac:dyDescent="0.3">
      <c r="A58" s="46" t="str">
        <f>'Table-3'!A58</f>
        <v/>
      </c>
      <c r="B58" s="87" t="str">
        <f>'Table-3'!B58</f>
        <v/>
      </c>
      <c r="C58" s="87" t="str">
        <f>'Table-3'!C58</f>
        <v/>
      </c>
      <c r="D58" s="87" t="str">
        <f>'Table-3'!D58</f>
        <v/>
      </c>
      <c r="E58" s="87" t="str">
        <f>'Table-3'!E58</f>
        <v/>
      </c>
    </row>
    <row r="59" spans="1:5" x14ac:dyDescent="0.3">
      <c r="A59" s="46" t="str">
        <f>'Table-3'!A59</f>
        <v/>
      </c>
      <c r="B59" s="87" t="str">
        <f>'Table-3'!B59</f>
        <v/>
      </c>
      <c r="C59" s="87" t="str">
        <f>'Table-3'!C59</f>
        <v/>
      </c>
      <c r="D59" s="87" t="str">
        <f>'Table-3'!D59</f>
        <v/>
      </c>
      <c r="E59" s="87" t="str">
        <f>'Table-3'!E59</f>
        <v/>
      </c>
    </row>
    <row r="60" spans="1:5" x14ac:dyDescent="0.3">
      <c r="A60" s="46" t="str">
        <f>'Table-3'!A60</f>
        <v/>
      </c>
      <c r="B60" s="87" t="str">
        <f>'Table-3'!B60</f>
        <v/>
      </c>
      <c r="C60" s="87" t="str">
        <f>'Table-3'!C60</f>
        <v/>
      </c>
      <c r="D60" s="87" t="str">
        <f>'Table-3'!D60</f>
        <v/>
      </c>
      <c r="E60" s="87" t="str">
        <f>'Table-3'!E60</f>
        <v/>
      </c>
    </row>
    <row r="61" spans="1:5" x14ac:dyDescent="0.3">
      <c r="A61" s="46" t="str">
        <f>'Table-3'!A61</f>
        <v/>
      </c>
      <c r="B61" s="87" t="str">
        <f>'Table-3'!B61</f>
        <v/>
      </c>
      <c r="C61" s="87" t="str">
        <f>'Table-3'!C61</f>
        <v/>
      </c>
      <c r="D61" s="87" t="str">
        <f>'Table-3'!D61</f>
        <v/>
      </c>
      <c r="E61" s="87" t="str">
        <f>'Table-3'!E61</f>
        <v/>
      </c>
    </row>
    <row r="62" spans="1:5" x14ac:dyDescent="0.3">
      <c r="A62" s="46" t="str">
        <f>'Table-3'!A62</f>
        <v/>
      </c>
      <c r="B62" s="87" t="str">
        <f>'Table-3'!B62</f>
        <v/>
      </c>
      <c r="C62" s="87" t="str">
        <f>'Table-3'!C62</f>
        <v/>
      </c>
      <c r="D62" s="87" t="str">
        <f>'Table-3'!D62</f>
        <v/>
      </c>
      <c r="E62" s="87" t="str">
        <f>'Table-3'!E62</f>
        <v/>
      </c>
    </row>
    <row r="63" spans="1:5" x14ac:dyDescent="0.3">
      <c r="A63" s="46" t="str">
        <f>'Table-3'!A63</f>
        <v/>
      </c>
      <c r="B63" s="87" t="str">
        <f>'Table-3'!B63</f>
        <v/>
      </c>
      <c r="C63" s="87" t="str">
        <f>'Table-3'!C63</f>
        <v/>
      </c>
      <c r="D63" s="87" t="str">
        <f>'Table-3'!D63</f>
        <v/>
      </c>
      <c r="E63" s="87" t="str">
        <f>'Table-3'!E63</f>
        <v/>
      </c>
    </row>
    <row r="64" spans="1:5" x14ac:dyDescent="0.3">
      <c r="A64" s="46" t="str">
        <f>'Table-3'!A64</f>
        <v/>
      </c>
      <c r="B64" s="87" t="str">
        <f>'Table-3'!B64</f>
        <v/>
      </c>
      <c r="C64" s="87" t="str">
        <f>'Table-3'!C64</f>
        <v/>
      </c>
      <c r="D64" s="87" t="str">
        <f>'Table-3'!D64</f>
        <v/>
      </c>
      <c r="E64" s="87" t="str">
        <f>'Table-3'!E64</f>
        <v/>
      </c>
    </row>
    <row r="65" spans="1:5" x14ac:dyDescent="0.3">
      <c r="A65" s="46" t="str">
        <f>'Table-3'!A65</f>
        <v/>
      </c>
      <c r="B65" s="87" t="str">
        <f>'Table-3'!B65</f>
        <v/>
      </c>
      <c r="C65" s="87" t="str">
        <f>'Table-3'!C65</f>
        <v/>
      </c>
      <c r="D65" s="87" t="str">
        <f>'Table-3'!D65</f>
        <v/>
      </c>
      <c r="E65" s="87" t="str">
        <f>'Table-3'!E65</f>
        <v/>
      </c>
    </row>
    <row r="66" spans="1:5" x14ac:dyDescent="0.3">
      <c r="A66" s="46" t="str">
        <f>'Table-3'!A66</f>
        <v/>
      </c>
      <c r="B66" s="87" t="str">
        <f>'Table-3'!B66</f>
        <v/>
      </c>
      <c r="C66" s="87" t="str">
        <f>'Table-3'!C66</f>
        <v/>
      </c>
      <c r="D66" s="87" t="str">
        <f>'Table-3'!D66</f>
        <v/>
      </c>
      <c r="E66" s="87" t="str">
        <f>'Table-3'!E66</f>
        <v/>
      </c>
    </row>
    <row r="67" spans="1:5" x14ac:dyDescent="0.3">
      <c r="A67" s="46" t="str">
        <f>'Table-3'!A67</f>
        <v/>
      </c>
      <c r="B67" s="87" t="str">
        <f>'Table-3'!B67</f>
        <v/>
      </c>
      <c r="C67" s="87" t="str">
        <f>'Table-3'!C67</f>
        <v/>
      </c>
      <c r="D67" s="87" t="str">
        <f>'Table-3'!D67</f>
        <v/>
      </c>
      <c r="E67" s="87" t="str">
        <f>'Table-3'!E67</f>
        <v/>
      </c>
    </row>
    <row r="68" spans="1:5" x14ac:dyDescent="0.3">
      <c r="A68" s="46" t="str">
        <f>'Table-3'!A68</f>
        <v/>
      </c>
      <c r="B68" s="87" t="str">
        <f>'Table-3'!B68</f>
        <v/>
      </c>
      <c r="C68" s="87" t="str">
        <f>'Table-3'!C68</f>
        <v/>
      </c>
      <c r="D68" s="87" t="str">
        <f>'Table-3'!D68</f>
        <v/>
      </c>
      <c r="E68" s="87" t="str">
        <f>'Table-3'!E68</f>
        <v/>
      </c>
    </row>
    <row r="69" spans="1:5" x14ac:dyDescent="0.3">
      <c r="A69" s="46" t="str">
        <f>'Table-3'!A69</f>
        <v/>
      </c>
      <c r="B69" s="87" t="str">
        <f>'Table-3'!B69</f>
        <v/>
      </c>
      <c r="C69" s="87" t="str">
        <f>'Table-3'!C69</f>
        <v/>
      </c>
      <c r="D69" s="87" t="str">
        <f>'Table-3'!D69</f>
        <v/>
      </c>
      <c r="E69" s="87" t="str">
        <f>'Table-3'!E69</f>
        <v/>
      </c>
    </row>
    <row r="70" spans="1:5" x14ac:dyDescent="0.3">
      <c r="A70" s="46" t="str">
        <f>'Table-3'!A70</f>
        <v/>
      </c>
      <c r="B70" s="87" t="str">
        <f>'Table-3'!B70</f>
        <v/>
      </c>
      <c r="C70" s="87" t="str">
        <f>'Table-3'!C70</f>
        <v/>
      </c>
      <c r="D70" s="87" t="str">
        <f>'Table-3'!D70</f>
        <v/>
      </c>
      <c r="E70" s="87" t="str">
        <f>'Table-3'!E70</f>
        <v/>
      </c>
    </row>
    <row r="71" spans="1:5" x14ac:dyDescent="0.3">
      <c r="A71" s="46" t="str">
        <f>'Table-3'!A71</f>
        <v/>
      </c>
      <c r="B71" s="87" t="str">
        <f>'Table-3'!B71</f>
        <v/>
      </c>
      <c r="C71" s="87" t="str">
        <f>'Table-3'!C71</f>
        <v/>
      </c>
      <c r="D71" s="87" t="str">
        <f>'Table-3'!D71</f>
        <v/>
      </c>
      <c r="E71" s="87" t="str">
        <f>'Table-3'!E71</f>
        <v/>
      </c>
    </row>
    <row r="72" spans="1:5" x14ac:dyDescent="0.3">
      <c r="A72" s="46" t="str">
        <f>'Table-3'!A72</f>
        <v/>
      </c>
      <c r="B72" s="87" t="str">
        <f>'Table-3'!B72</f>
        <v/>
      </c>
      <c r="C72" s="87" t="str">
        <f>'Table-3'!C72</f>
        <v/>
      </c>
      <c r="D72" s="87" t="str">
        <f>'Table-3'!D72</f>
        <v/>
      </c>
      <c r="E72" s="87" t="str">
        <f>'Table-3'!E72</f>
        <v/>
      </c>
    </row>
    <row r="73" spans="1:5" x14ac:dyDescent="0.3">
      <c r="A73" s="46" t="str">
        <f>'Table-3'!A73</f>
        <v/>
      </c>
      <c r="B73" s="87" t="str">
        <f>'Table-3'!B73</f>
        <v/>
      </c>
      <c r="C73" s="87" t="str">
        <f>'Table-3'!C73</f>
        <v/>
      </c>
      <c r="D73" s="87" t="str">
        <f>'Table-3'!D73</f>
        <v/>
      </c>
      <c r="E73" s="87" t="str">
        <f>'Table-3'!E73</f>
        <v/>
      </c>
    </row>
    <row r="74" spans="1:5" x14ac:dyDescent="0.3">
      <c r="A74" s="46" t="str">
        <f>'Table-3'!A74</f>
        <v/>
      </c>
      <c r="B74" s="87" t="str">
        <f>'Table-3'!B74</f>
        <v/>
      </c>
      <c r="C74" s="87" t="str">
        <f>'Table-3'!C74</f>
        <v/>
      </c>
      <c r="D74" s="87" t="str">
        <f>'Table-3'!D74</f>
        <v/>
      </c>
      <c r="E74" s="87" t="str">
        <f>'Table-3'!E74</f>
        <v/>
      </c>
    </row>
    <row r="75" spans="1:5" x14ac:dyDescent="0.3">
      <c r="A75" s="46" t="str">
        <f>'Table-3'!A75</f>
        <v/>
      </c>
      <c r="B75" s="87" t="str">
        <f>'Table-3'!B75</f>
        <v/>
      </c>
      <c r="C75" s="87" t="str">
        <f>'Table-3'!C75</f>
        <v/>
      </c>
      <c r="D75" s="87" t="str">
        <f>'Table-3'!D75</f>
        <v/>
      </c>
      <c r="E75" s="87" t="str">
        <f>'Table-3'!E75</f>
        <v/>
      </c>
    </row>
    <row r="76" spans="1:5" x14ac:dyDescent="0.3">
      <c r="A76" s="46" t="str">
        <f>'Table-3'!A76</f>
        <v/>
      </c>
      <c r="B76" s="87" t="str">
        <f>'Table-3'!B76</f>
        <v/>
      </c>
      <c r="C76" s="87" t="str">
        <f>'Table-3'!C76</f>
        <v/>
      </c>
      <c r="D76" s="87" t="str">
        <f>'Table-3'!D76</f>
        <v/>
      </c>
      <c r="E76" s="87" t="str">
        <f>'Table-3'!E76</f>
        <v/>
      </c>
    </row>
    <row r="77" spans="1:5" x14ac:dyDescent="0.3">
      <c r="A77" s="46" t="str">
        <f>'Table-3'!A77</f>
        <v/>
      </c>
      <c r="B77" s="87" t="str">
        <f>'Table-3'!B77</f>
        <v/>
      </c>
      <c r="C77" s="87" t="str">
        <f>'Table-3'!C77</f>
        <v/>
      </c>
      <c r="D77" s="87" t="str">
        <f>'Table-3'!D77</f>
        <v/>
      </c>
      <c r="E77" s="87" t="str">
        <f>'Table-3'!E77</f>
        <v/>
      </c>
    </row>
    <row r="78" spans="1:5" x14ac:dyDescent="0.3">
      <c r="A78" s="46" t="str">
        <f>'Table-3'!A78</f>
        <v/>
      </c>
      <c r="B78" s="87" t="str">
        <f>'Table-3'!B78</f>
        <v/>
      </c>
      <c r="C78" s="87" t="str">
        <f>'Table-3'!C78</f>
        <v/>
      </c>
      <c r="D78" s="87" t="str">
        <f>'Table-3'!D78</f>
        <v/>
      </c>
      <c r="E78" s="87" t="str">
        <f>'Table-3'!E78</f>
        <v/>
      </c>
    </row>
    <row r="79" spans="1:5" x14ac:dyDescent="0.3">
      <c r="A79" s="46" t="str">
        <f>'Table-3'!A79</f>
        <v/>
      </c>
      <c r="B79" s="87" t="str">
        <f>'Table-3'!B79</f>
        <v/>
      </c>
      <c r="C79" s="87" t="str">
        <f>'Table-3'!C79</f>
        <v/>
      </c>
      <c r="D79" s="87" t="str">
        <f>'Table-3'!D79</f>
        <v/>
      </c>
      <c r="E79" s="87" t="str">
        <f>'Table-3'!E79</f>
        <v/>
      </c>
    </row>
    <row r="80" spans="1:5" x14ac:dyDescent="0.3">
      <c r="A80" s="46" t="str">
        <f>'Table-3'!A80</f>
        <v/>
      </c>
      <c r="B80" s="87" t="str">
        <f>'Table-3'!B80</f>
        <v/>
      </c>
      <c r="C80" s="87" t="str">
        <f>'Table-3'!C80</f>
        <v/>
      </c>
      <c r="D80" s="87" t="str">
        <f>'Table-3'!D80</f>
        <v/>
      </c>
      <c r="E80" s="87" t="str">
        <f>'Table-3'!E80</f>
        <v/>
      </c>
    </row>
    <row r="81" spans="1:5" x14ac:dyDescent="0.3">
      <c r="A81" s="46" t="str">
        <f>'Table-3'!A81</f>
        <v/>
      </c>
      <c r="B81" s="87" t="str">
        <f>'Table-3'!B81</f>
        <v/>
      </c>
      <c r="C81" s="87" t="str">
        <f>'Table-3'!C81</f>
        <v/>
      </c>
      <c r="D81" s="87" t="str">
        <f>'Table-3'!D81</f>
        <v/>
      </c>
      <c r="E81" s="87" t="str">
        <f>'Table-3'!E81</f>
        <v/>
      </c>
    </row>
    <row r="82" spans="1:5" x14ac:dyDescent="0.3">
      <c r="A82" s="46" t="str">
        <f>'Table-3'!A82</f>
        <v/>
      </c>
      <c r="B82" s="87" t="str">
        <f>'Table-3'!B82</f>
        <v/>
      </c>
      <c r="C82" s="87" t="str">
        <f>'Table-3'!C82</f>
        <v/>
      </c>
      <c r="D82" s="87" t="str">
        <f>'Table-3'!D82</f>
        <v/>
      </c>
      <c r="E82" s="87" t="str">
        <f>'Table-3'!E82</f>
        <v/>
      </c>
    </row>
    <row r="83" spans="1:5" x14ac:dyDescent="0.3">
      <c r="A83" s="46" t="str">
        <f>'Table-3'!A83</f>
        <v/>
      </c>
      <c r="B83" s="87" t="str">
        <f>'Table-3'!B83</f>
        <v/>
      </c>
      <c r="C83" s="87" t="str">
        <f>'Table-3'!C83</f>
        <v/>
      </c>
      <c r="D83" s="87" t="str">
        <f>'Table-3'!D83</f>
        <v/>
      </c>
      <c r="E83" s="87" t="str">
        <f>'Table-3'!E83</f>
        <v/>
      </c>
    </row>
    <row r="84" spans="1:5" x14ac:dyDescent="0.3">
      <c r="A84" s="46" t="str">
        <f>'Table-3'!A84</f>
        <v/>
      </c>
      <c r="B84" s="87" t="str">
        <f>'Table-3'!B84</f>
        <v/>
      </c>
      <c r="C84" s="87" t="str">
        <f>'Table-3'!C84</f>
        <v/>
      </c>
      <c r="D84" s="87" t="str">
        <f>'Table-3'!D84</f>
        <v/>
      </c>
      <c r="E84" s="87" t="str">
        <f>'Table-3'!E84</f>
        <v/>
      </c>
    </row>
    <row r="85" spans="1:5" x14ac:dyDescent="0.3">
      <c r="A85" s="46" t="str">
        <f>'Table-3'!A85</f>
        <v/>
      </c>
      <c r="B85" s="87" t="str">
        <f>'Table-3'!B85</f>
        <v/>
      </c>
      <c r="C85" s="87" t="str">
        <f>'Table-3'!C85</f>
        <v/>
      </c>
      <c r="D85" s="87" t="str">
        <f>'Table-3'!D85</f>
        <v/>
      </c>
      <c r="E85" s="87" t="str">
        <f>'Table-3'!E85</f>
        <v/>
      </c>
    </row>
    <row r="86" spans="1:5" x14ac:dyDescent="0.3">
      <c r="A86" s="46" t="str">
        <f>'Table-3'!A86</f>
        <v/>
      </c>
      <c r="B86" s="87" t="str">
        <f>'Table-3'!B86</f>
        <v/>
      </c>
      <c r="C86" s="87" t="str">
        <f>'Table-3'!C86</f>
        <v/>
      </c>
      <c r="D86" s="87" t="str">
        <f>'Table-3'!D86</f>
        <v/>
      </c>
      <c r="E86" s="87" t="str">
        <f>'Table-3'!E86</f>
        <v/>
      </c>
    </row>
    <row r="87" spans="1:5" x14ac:dyDescent="0.3">
      <c r="A87" s="46" t="str">
        <f>'Table-3'!A87</f>
        <v/>
      </c>
      <c r="B87" s="87" t="str">
        <f>'Table-3'!B87</f>
        <v/>
      </c>
      <c r="C87" s="87" t="str">
        <f>'Table-3'!C87</f>
        <v/>
      </c>
      <c r="D87" s="87" t="str">
        <f>'Table-3'!D87</f>
        <v/>
      </c>
      <c r="E87" s="87" t="str">
        <f>'Table-3'!E87</f>
        <v/>
      </c>
    </row>
    <row r="88" spans="1:5" x14ac:dyDescent="0.3">
      <c r="A88" s="46" t="str">
        <f>'Table-3'!A88</f>
        <v/>
      </c>
      <c r="B88" s="87" t="str">
        <f>'Table-3'!B88</f>
        <v/>
      </c>
      <c r="C88" s="87" t="str">
        <f>'Table-3'!C88</f>
        <v/>
      </c>
      <c r="D88" s="87" t="str">
        <f>'Table-3'!D88</f>
        <v/>
      </c>
      <c r="E88" s="87" t="str">
        <f>'Table-3'!E88</f>
        <v/>
      </c>
    </row>
    <row r="89" spans="1:5" x14ac:dyDescent="0.3">
      <c r="A89" s="46" t="str">
        <f>'Table-3'!A89</f>
        <v/>
      </c>
      <c r="B89" s="87" t="str">
        <f>'Table-3'!B89</f>
        <v/>
      </c>
      <c r="C89" s="87" t="str">
        <f>'Table-3'!C89</f>
        <v/>
      </c>
      <c r="D89" s="87" t="str">
        <f>'Table-3'!D89</f>
        <v/>
      </c>
      <c r="E89" s="87" t="str">
        <f>'Table-3'!E89</f>
        <v/>
      </c>
    </row>
    <row r="90" spans="1:5" x14ac:dyDescent="0.3">
      <c r="A90" s="46" t="str">
        <f>'Table-3'!A90</f>
        <v/>
      </c>
      <c r="B90" s="87" t="str">
        <f>'Table-3'!B90</f>
        <v/>
      </c>
      <c r="C90" s="87" t="str">
        <f>'Table-3'!C90</f>
        <v/>
      </c>
      <c r="D90" s="87" t="str">
        <f>'Table-3'!D90</f>
        <v/>
      </c>
      <c r="E90" s="87" t="str">
        <f>'Table-3'!E90</f>
        <v/>
      </c>
    </row>
    <row r="91" spans="1:5" x14ac:dyDescent="0.3">
      <c r="A91" s="46" t="str">
        <f>'Table-3'!A91</f>
        <v/>
      </c>
      <c r="B91" s="87" t="str">
        <f>'Table-3'!B91</f>
        <v/>
      </c>
      <c r="C91" s="87" t="str">
        <f>'Table-3'!C91</f>
        <v/>
      </c>
      <c r="D91" s="87" t="str">
        <f>'Table-3'!D91</f>
        <v/>
      </c>
      <c r="E91" s="87" t="str">
        <f>'Table-3'!E91</f>
        <v/>
      </c>
    </row>
    <row r="92" spans="1:5" x14ac:dyDescent="0.3">
      <c r="A92" s="46" t="str">
        <f>'Table-3'!A92</f>
        <v/>
      </c>
      <c r="B92" s="87" t="str">
        <f>'Table-3'!B92</f>
        <v/>
      </c>
      <c r="C92" s="87" t="str">
        <f>'Table-3'!C92</f>
        <v/>
      </c>
      <c r="D92" s="87" t="str">
        <f>'Table-3'!D92</f>
        <v/>
      </c>
      <c r="E92" s="87" t="str">
        <f>'Table-3'!E92</f>
        <v/>
      </c>
    </row>
    <row r="93" spans="1:5" x14ac:dyDescent="0.3">
      <c r="A93" s="46" t="str">
        <f>'Table-3'!A93</f>
        <v/>
      </c>
      <c r="B93" s="87" t="str">
        <f>'Table-3'!B93</f>
        <v/>
      </c>
      <c r="C93" s="87" t="str">
        <f>'Table-3'!C93</f>
        <v/>
      </c>
      <c r="D93" s="87" t="str">
        <f>'Table-3'!D93</f>
        <v/>
      </c>
      <c r="E93" s="87" t="str">
        <f>'Table-3'!E93</f>
        <v/>
      </c>
    </row>
    <row r="94" spans="1:5" x14ac:dyDescent="0.3">
      <c r="A94" s="46" t="str">
        <f>'Table-3'!A94</f>
        <v/>
      </c>
      <c r="B94" s="87" t="str">
        <f>'Table-3'!B94</f>
        <v/>
      </c>
      <c r="C94" s="87" t="str">
        <f>'Table-3'!C94</f>
        <v/>
      </c>
      <c r="D94" s="87" t="str">
        <f>'Table-3'!D94</f>
        <v/>
      </c>
      <c r="E94" s="87" t="str">
        <f>'Table-3'!E94</f>
        <v/>
      </c>
    </row>
    <row r="95" spans="1:5" x14ac:dyDescent="0.3">
      <c r="A95" s="46" t="str">
        <f>'Table-3'!A95</f>
        <v/>
      </c>
      <c r="B95" s="87" t="str">
        <f>'Table-3'!B95</f>
        <v/>
      </c>
      <c r="C95" s="87" t="str">
        <f>'Table-3'!C95</f>
        <v/>
      </c>
      <c r="D95" s="87" t="str">
        <f>'Table-3'!D95</f>
        <v/>
      </c>
      <c r="E95" s="87" t="str">
        <f>'Table-3'!E95</f>
        <v/>
      </c>
    </row>
    <row r="96" spans="1:5" x14ac:dyDescent="0.3">
      <c r="A96" s="46" t="str">
        <f>'Table-3'!A96</f>
        <v/>
      </c>
      <c r="B96" s="87" t="str">
        <f>'Table-3'!B96</f>
        <v/>
      </c>
      <c r="C96" s="87" t="str">
        <f>'Table-3'!C96</f>
        <v/>
      </c>
      <c r="D96" s="87" t="str">
        <f>'Table-3'!D96</f>
        <v/>
      </c>
      <c r="E96" s="87" t="str">
        <f>'Table-3'!E96</f>
        <v/>
      </c>
    </row>
    <row r="97" spans="1:5" x14ac:dyDescent="0.3">
      <c r="A97" s="46" t="str">
        <f>'Table-3'!A97</f>
        <v/>
      </c>
      <c r="B97" s="87" t="str">
        <f>'Table-3'!B97</f>
        <v/>
      </c>
      <c r="C97" s="87" t="str">
        <f>'Table-3'!C97</f>
        <v/>
      </c>
      <c r="D97" s="87" t="str">
        <f>'Table-3'!D97</f>
        <v/>
      </c>
      <c r="E97" s="87" t="str">
        <f>'Table-3'!E97</f>
        <v/>
      </c>
    </row>
    <row r="98" spans="1:5" x14ac:dyDescent="0.3">
      <c r="A98" s="46" t="str">
        <f>'Table-3'!A98</f>
        <v/>
      </c>
      <c r="B98" s="87" t="str">
        <f>'Table-3'!B98</f>
        <v/>
      </c>
      <c r="C98" s="87" t="str">
        <f>'Table-3'!C98</f>
        <v/>
      </c>
      <c r="D98" s="87" t="str">
        <f>'Table-3'!D98</f>
        <v/>
      </c>
      <c r="E98" s="87" t="str">
        <f>'Table-3'!E98</f>
        <v/>
      </c>
    </row>
    <row r="99" spans="1:5" x14ac:dyDescent="0.3">
      <c r="A99" s="46" t="str">
        <f>'Table-3'!A99</f>
        <v/>
      </c>
      <c r="B99" s="87" t="str">
        <f>'Table-3'!B99</f>
        <v/>
      </c>
      <c r="C99" s="87" t="str">
        <f>'Table-3'!C99</f>
        <v/>
      </c>
      <c r="D99" s="87" t="str">
        <f>'Table-3'!D99</f>
        <v/>
      </c>
      <c r="E99" s="87" t="str">
        <f>'Table-3'!E99</f>
        <v/>
      </c>
    </row>
    <row r="100" spans="1:5" x14ac:dyDescent="0.3">
      <c r="A100" s="46" t="str">
        <f>'Table-3'!A100</f>
        <v/>
      </c>
      <c r="B100" s="87" t="str">
        <f>'Table-3'!B100</f>
        <v/>
      </c>
      <c r="C100" s="87" t="str">
        <f>'Table-3'!C100</f>
        <v/>
      </c>
      <c r="D100" s="87" t="str">
        <f>'Table-3'!D100</f>
        <v/>
      </c>
      <c r="E100" s="87" t="str">
        <f>'Table-3'!E100</f>
        <v/>
      </c>
    </row>
    <row r="101" spans="1:5" x14ac:dyDescent="0.3">
      <c r="A101" s="7" t="str">
        <f>'Table-3'!A101</f>
        <v>STATE:</v>
      </c>
      <c r="B101" s="88">
        <f>'Table-3'!B101</f>
        <v>10.333333333333334</v>
      </c>
      <c r="C101" s="88">
        <f>'Table-3'!C101</f>
        <v>2</v>
      </c>
      <c r="D101" s="88">
        <f>'Table-3'!D101</f>
        <v>1223</v>
      </c>
      <c r="E101" s="88">
        <f>'Table-3'!E101</f>
        <v>409.24555555555554</v>
      </c>
    </row>
    <row r="102" spans="1:5" x14ac:dyDescent="0.3">
      <c r="A102" s="126" t="s">
        <v>51</v>
      </c>
      <c r="B102" s="126"/>
      <c r="C102" s="126"/>
      <c r="D102" s="126"/>
      <c r="E102" s="126"/>
    </row>
    <row r="103" spans="1:5" x14ac:dyDescent="0.3">
      <c r="A103" s="127" t="s">
        <v>84</v>
      </c>
      <c r="B103" s="127"/>
      <c r="C103" s="127"/>
      <c r="D103" s="127"/>
      <c r="E103" s="127"/>
    </row>
    <row r="104" spans="1:5" x14ac:dyDescent="0.3">
      <c r="A104" s="128" t="s">
        <v>49</v>
      </c>
      <c r="B104" s="128"/>
      <c r="C104" s="128"/>
      <c r="D104" s="128"/>
      <c r="E104" s="128"/>
    </row>
    <row r="105" spans="1:5" s="43" customFormat="1" ht="3" customHeight="1" x14ac:dyDescent="0.3">
      <c r="A105" s="89"/>
    </row>
    <row r="106" spans="1:5" x14ac:dyDescent="0.3">
      <c r="A106" s="119" t="s">
        <v>143</v>
      </c>
      <c r="B106" s="119"/>
      <c r="C106" s="119"/>
      <c r="D106" s="119"/>
      <c r="E106" s="119"/>
    </row>
    <row r="107" spans="1:5" x14ac:dyDescent="0.3">
      <c r="A107" s="120" t="str">
        <f>'Table-3'!G3</f>
        <v>STATE:PUDUCHERRY(34)</v>
      </c>
      <c r="B107" s="120"/>
      <c r="C107" s="56" t="str">
        <f>'Table-3'!I3</f>
        <v>YEAR:2024-25</v>
      </c>
      <c r="D107" s="56" t="str">
        <f>'Table-3'!J3</f>
        <v>SEASON:RABI I(4)</v>
      </c>
      <c r="E107" s="56" t="str">
        <f>'Table-3'!K3</f>
        <v>SAMPLE:STATE(2)</v>
      </c>
    </row>
    <row r="108" spans="1:5" x14ac:dyDescent="0.3">
      <c r="A108" s="121" t="s">
        <v>69</v>
      </c>
      <c r="B108" s="106" t="s">
        <v>85</v>
      </c>
      <c r="C108" s="106"/>
      <c r="D108" s="106" t="s">
        <v>86</v>
      </c>
      <c r="E108" s="106"/>
    </row>
    <row r="109" spans="1:5" x14ac:dyDescent="0.3">
      <c r="A109" s="122"/>
      <c r="B109" s="124" t="s">
        <v>23</v>
      </c>
      <c r="C109" s="125" t="s">
        <v>7</v>
      </c>
      <c r="D109" s="125" t="s">
        <v>87</v>
      </c>
      <c r="E109" s="124" t="s">
        <v>88</v>
      </c>
    </row>
    <row r="110" spans="1:5" x14ac:dyDescent="0.3">
      <c r="A110" s="123"/>
      <c r="B110" s="103"/>
      <c r="C110" s="105"/>
      <c r="D110" s="105"/>
      <c r="E110" s="103"/>
    </row>
    <row r="111" spans="1:5" x14ac:dyDescent="0.3">
      <c r="A111" s="7">
        <v>1</v>
      </c>
      <c r="B111" s="30">
        <v>2</v>
      </c>
      <c r="C111" s="30">
        <v>3</v>
      </c>
      <c r="D111" s="30">
        <v>4</v>
      </c>
      <c r="E111" s="30">
        <v>5</v>
      </c>
    </row>
    <row r="112" spans="1:5" x14ac:dyDescent="0.3">
      <c r="A112" s="46" t="str">
        <f>'Table-3'!G8</f>
        <v/>
      </c>
      <c r="B112" s="87" t="str">
        <f>'Table-3'!H8</f>
        <v/>
      </c>
      <c r="C112" s="87" t="str">
        <f>'Table-3'!I8</f>
        <v/>
      </c>
      <c r="D112" s="87" t="str">
        <f>'Table-3'!J8</f>
        <v/>
      </c>
      <c r="E112" s="87" t="str">
        <f>'Table-3'!K8</f>
        <v/>
      </c>
    </row>
    <row r="113" spans="1:5" x14ac:dyDescent="0.3">
      <c r="A113" s="46">
        <f>'Table-3'!G9</f>
        <v>2</v>
      </c>
      <c r="B113" s="87">
        <f>'Table-3'!H9</f>
        <v>9.5</v>
      </c>
      <c r="C113" s="87">
        <f>'Table-3'!I9</f>
        <v>1.8333333333333333</v>
      </c>
      <c r="D113" s="87">
        <f>'Table-3'!J9</f>
        <v>1078.5</v>
      </c>
      <c r="E113" s="87">
        <f>'Table-3'!K9</f>
        <v>345.05500000000001</v>
      </c>
    </row>
    <row r="114" spans="1:5" x14ac:dyDescent="0.3">
      <c r="A114" s="46" t="str">
        <f>'Table-3'!G10</f>
        <v/>
      </c>
      <c r="B114" s="87" t="str">
        <f>'Table-3'!H10</f>
        <v/>
      </c>
      <c r="C114" s="87" t="str">
        <f>'Table-3'!I10</f>
        <v/>
      </c>
      <c r="D114" s="87" t="str">
        <f>'Table-3'!J10</f>
        <v/>
      </c>
      <c r="E114" s="87" t="str">
        <f>'Table-3'!K10</f>
        <v/>
      </c>
    </row>
    <row r="115" spans="1:5" x14ac:dyDescent="0.3">
      <c r="A115" s="46">
        <f>'Table-3'!G11</f>
        <v>4</v>
      </c>
      <c r="B115" s="87">
        <f>'Table-3'!H11</f>
        <v>12.333333333333334</v>
      </c>
      <c r="C115" s="87">
        <f>'Table-3'!I11</f>
        <v>2</v>
      </c>
      <c r="D115" s="87">
        <f>'Table-3'!J11</f>
        <v>1451.3333333333333</v>
      </c>
      <c r="E115" s="87">
        <f>'Table-3'!K11</f>
        <v>499.77000000000004</v>
      </c>
    </row>
    <row r="116" spans="1:5" x14ac:dyDescent="0.3">
      <c r="A116" s="46" t="str">
        <f>'Table-3'!G12</f>
        <v/>
      </c>
      <c r="B116" s="87" t="str">
        <f>'Table-3'!H12</f>
        <v/>
      </c>
      <c r="C116" s="87" t="str">
        <f>'Table-3'!I12</f>
        <v/>
      </c>
      <c r="D116" s="87" t="str">
        <f>'Table-3'!J12</f>
        <v/>
      </c>
      <c r="E116" s="87" t="str">
        <f>'Table-3'!K12</f>
        <v/>
      </c>
    </row>
    <row r="117" spans="1:5" x14ac:dyDescent="0.3">
      <c r="A117" s="46" t="str">
        <f>'Table-3'!G13</f>
        <v/>
      </c>
      <c r="B117" s="87" t="str">
        <f>'Table-3'!H13</f>
        <v/>
      </c>
      <c r="C117" s="87" t="str">
        <f>'Table-3'!I13</f>
        <v/>
      </c>
      <c r="D117" s="87" t="str">
        <f>'Table-3'!J13</f>
        <v/>
      </c>
      <c r="E117" s="87" t="str">
        <f>'Table-3'!K13</f>
        <v/>
      </c>
    </row>
    <row r="118" spans="1:5" x14ac:dyDescent="0.3">
      <c r="A118" s="46" t="str">
        <f>'Table-3'!G14</f>
        <v/>
      </c>
      <c r="B118" s="87" t="str">
        <f>'Table-3'!H14</f>
        <v/>
      </c>
      <c r="C118" s="87" t="str">
        <f>'Table-3'!I14</f>
        <v/>
      </c>
      <c r="D118" s="87" t="str">
        <f>'Table-3'!J14</f>
        <v/>
      </c>
      <c r="E118" s="87" t="str">
        <f>'Table-3'!K14</f>
        <v/>
      </c>
    </row>
    <row r="119" spans="1:5" x14ac:dyDescent="0.3">
      <c r="A119" s="46" t="str">
        <f>'Table-3'!G15</f>
        <v/>
      </c>
      <c r="B119" s="87" t="str">
        <f>'Table-3'!H15</f>
        <v/>
      </c>
      <c r="C119" s="87" t="str">
        <f>'Table-3'!I15</f>
        <v/>
      </c>
      <c r="D119" s="87" t="str">
        <f>'Table-3'!J15</f>
        <v/>
      </c>
      <c r="E119" s="87" t="str">
        <f>'Table-3'!K15</f>
        <v/>
      </c>
    </row>
    <row r="120" spans="1:5" x14ac:dyDescent="0.3">
      <c r="A120" s="46" t="str">
        <f>'Table-3'!G16</f>
        <v/>
      </c>
      <c r="B120" s="87" t="str">
        <f>'Table-3'!H16</f>
        <v/>
      </c>
      <c r="C120" s="87" t="str">
        <f>'Table-3'!I16</f>
        <v/>
      </c>
      <c r="D120" s="87" t="str">
        <f>'Table-3'!J16</f>
        <v/>
      </c>
      <c r="E120" s="87" t="str">
        <f>'Table-3'!K16</f>
        <v/>
      </c>
    </row>
    <row r="121" spans="1:5" x14ac:dyDescent="0.3">
      <c r="A121" s="46" t="str">
        <f>'Table-3'!G17</f>
        <v/>
      </c>
      <c r="B121" s="87" t="str">
        <f>'Table-3'!H17</f>
        <v/>
      </c>
      <c r="C121" s="87" t="str">
        <f>'Table-3'!I17</f>
        <v/>
      </c>
      <c r="D121" s="87" t="str">
        <f>'Table-3'!J17</f>
        <v/>
      </c>
      <c r="E121" s="87" t="str">
        <f>'Table-3'!K17</f>
        <v/>
      </c>
    </row>
    <row r="122" spans="1:5" x14ac:dyDescent="0.3">
      <c r="A122" s="46" t="str">
        <f>'Table-3'!G18</f>
        <v/>
      </c>
      <c r="B122" s="87" t="str">
        <f>'Table-3'!H18</f>
        <v/>
      </c>
      <c r="C122" s="87" t="str">
        <f>'Table-3'!I18</f>
        <v/>
      </c>
      <c r="D122" s="87" t="str">
        <f>'Table-3'!J18</f>
        <v/>
      </c>
      <c r="E122" s="87" t="str">
        <f>'Table-3'!K18</f>
        <v/>
      </c>
    </row>
    <row r="123" spans="1:5" x14ac:dyDescent="0.3">
      <c r="A123" s="46" t="str">
        <f>'Table-3'!G19</f>
        <v/>
      </c>
      <c r="B123" s="87" t="str">
        <f>'Table-3'!H19</f>
        <v/>
      </c>
      <c r="C123" s="87" t="str">
        <f>'Table-3'!I19</f>
        <v/>
      </c>
      <c r="D123" s="87" t="str">
        <f>'Table-3'!J19</f>
        <v/>
      </c>
      <c r="E123" s="87" t="str">
        <f>'Table-3'!K19</f>
        <v/>
      </c>
    </row>
    <row r="124" spans="1:5" x14ac:dyDescent="0.3">
      <c r="A124" s="46" t="str">
        <f>'Table-3'!G20</f>
        <v/>
      </c>
      <c r="B124" s="87" t="str">
        <f>'Table-3'!H20</f>
        <v/>
      </c>
      <c r="C124" s="87" t="str">
        <f>'Table-3'!I20</f>
        <v/>
      </c>
      <c r="D124" s="87" t="str">
        <f>'Table-3'!J20</f>
        <v/>
      </c>
      <c r="E124" s="87" t="str">
        <f>'Table-3'!K20</f>
        <v/>
      </c>
    </row>
    <row r="125" spans="1:5" x14ac:dyDescent="0.3">
      <c r="A125" s="46" t="str">
        <f>'Table-3'!G21</f>
        <v/>
      </c>
      <c r="B125" s="87" t="str">
        <f>'Table-3'!H21</f>
        <v/>
      </c>
      <c r="C125" s="87" t="str">
        <f>'Table-3'!I21</f>
        <v/>
      </c>
      <c r="D125" s="87" t="str">
        <f>'Table-3'!J21</f>
        <v/>
      </c>
      <c r="E125" s="87" t="str">
        <f>'Table-3'!K21</f>
        <v/>
      </c>
    </row>
    <row r="126" spans="1:5" x14ac:dyDescent="0.3">
      <c r="A126" s="46" t="str">
        <f>'Table-3'!G22</f>
        <v/>
      </c>
      <c r="B126" s="87" t="str">
        <f>'Table-3'!H22</f>
        <v/>
      </c>
      <c r="C126" s="87" t="str">
        <f>'Table-3'!I22</f>
        <v/>
      </c>
      <c r="D126" s="87" t="str">
        <f>'Table-3'!J22</f>
        <v/>
      </c>
      <c r="E126" s="87" t="str">
        <f>'Table-3'!K22</f>
        <v/>
      </c>
    </row>
    <row r="127" spans="1:5" x14ac:dyDescent="0.3">
      <c r="A127" s="46" t="str">
        <f>'Table-3'!G23</f>
        <v/>
      </c>
      <c r="B127" s="87" t="str">
        <f>'Table-3'!H23</f>
        <v/>
      </c>
      <c r="C127" s="87" t="str">
        <f>'Table-3'!I23</f>
        <v/>
      </c>
      <c r="D127" s="87" t="str">
        <f>'Table-3'!J23</f>
        <v/>
      </c>
      <c r="E127" s="87" t="str">
        <f>'Table-3'!K23</f>
        <v/>
      </c>
    </row>
    <row r="128" spans="1:5" x14ac:dyDescent="0.3">
      <c r="A128" s="46" t="str">
        <f>'Table-3'!G24</f>
        <v/>
      </c>
      <c r="B128" s="87" t="str">
        <f>'Table-3'!H24</f>
        <v/>
      </c>
      <c r="C128" s="87" t="str">
        <f>'Table-3'!I24</f>
        <v/>
      </c>
      <c r="D128" s="87" t="str">
        <f>'Table-3'!J24</f>
        <v/>
      </c>
      <c r="E128" s="87" t="str">
        <f>'Table-3'!K24</f>
        <v/>
      </c>
    </row>
    <row r="129" spans="1:5" x14ac:dyDescent="0.3">
      <c r="A129" s="46" t="str">
        <f>'Table-3'!G25</f>
        <v/>
      </c>
      <c r="B129" s="87" t="str">
        <f>'Table-3'!H25</f>
        <v/>
      </c>
      <c r="C129" s="87" t="str">
        <f>'Table-3'!I25</f>
        <v/>
      </c>
      <c r="D129" s="87" t="str">
        <f>'Table-3'!J25</f>
        <v/>
      </c>
      <c r="E129" s="87" t="str">
        <f>'Table-3'!K25</f>
        <v/>
      </c>
    </row>
    <row r="130" spans="1:5" x14ac:dyDescent="0.3">
      <c r="A130" s="46" t="str">
        <f>'Table-3'!G26</f>
        <v/>
      </c>
      <c r="B130" s="87" t="str">
        <f>'Table-3'!H26</f>
        <v/>
      </c>
      <c r="C130" s="87" t="str">
        <f>'Table-3'!I26</f>
        <v/>
      </c>
      <c r="D130" s="87" t="str">
        <f>'Table-3'!J26</f>
        <v/>
      </c>
      <c r="E130" s="87" t="str">
        <f>'Table-3'!K26</f>
        <v/>
      </c>
    </row>
    <row r="131" spans="1:5" x14ac:dyDescent="0.3">
      <c r="A131" s="46" t="str">
        <f>'Table-3'!G27</f>
        <v/>
      </c>
      <c r="B131" s="87" t="str">
        <f>'Table-3'!H27</f>
        <v/>
      </c>
      <c r="C131" s="87" t="str">
        <f>'Table-3'!I27</f>
        <v/>
      </c>
      <c r="D131" s="87" t="str">
        <f>'Table-3'!J27</f>
        <v/>
      </c>
      <c r="E131" s="87" t="str">
        <f>'Table-3'!K27</f>
        <v/>
      </c>
    </row>
    <row r="132" spans="1:5" x14ac:dyDescent="0.3">
      <c r="A132" s="46" t="str">
        <f>'Table-3'!G28</f>
        <v/>
      </c>
      <c r="B132" s="87" t="str">
        <f>'Table-3'!H28</f>
        <v/>
      </c>
      <c r="C132" s="87" t="str">
        <f>'Table-3'!I28</f>
        <v/>
      </c>
      <c r="D132" s="87" t="str">
        <f>'Table-3'!J28</f>
        <v/>
      </c>
      <c r="E132" s="87" t="str">
        <f>'Table-3'!K28</f>
        <v/>
      </c>
    </row>
    <row r="133" spans="1:5" x14ac:dyDescent="0.3">
      <c r="A133" s="46" t="str">
        <f>'Table-3'!G29</f>
        <v/>
      </c>
      <c r="B133" s="87" t="str">
        <f>'Table-3'!H29</f>
        <v/>
      </c>
      <c r="C133" s="87" t="str">
        <f>'Table-3'!I29</f>
        <v/>
      </c>
      <c r="D133" s="87" t="str">
        <f>'Table-3'!J29</f>
        <v/>
      </c>
      <c r="E133" s="87" t="str">
        <f>'Table-3'!K29</f>
        <v/>
      </c>
    </row>
    <row r="134" spans="1:5" x14ac:dyDescent="0.3">
      <c r="A134" s="46" t="str">
        <f>'Table-3'!G30</f>
        <v/>
      </c>
      <c r="B134" s="87" t="str">
        <f>'Table-3'!H30</f>
        <v/>
      </c>
      <c r="C134" s="87" t="str">
        <f>'Table-3'!I30</f>
        <v/>
      </c>
      <c r="D134" s="87" t="str">
        <f>'Table-3'!J30</f>
        <v/>
      </c>
      <c r="E134" s="87" t="str">
        <f>'Table-3'!K30</f>
        <v/>
      </c>
    </row>
    <row r="135" spans="1:5" x14ac:dyDescent="0.3">
      <c r="A135" s="46" t="str">
        <f>'Table-3'!G31</f>
        <v/>
      </c>
      <c r="B135" s="87" t="str">
        <f>'Table-3'!H31</f>
        <v/>
      </c>
      <c r="C135" s="87" t="str">
        <f>'Table-3'!I31</f>
        <v/>
      </c>
      <c r="D135" s="87" t="str">
        <f>'Table-3'!J31</f>
        <v/>
      </c>
      <c r="E135" s="87" t="str">
        <f>'Table-3'!K31</f>
        <v/>
      </c>
    </row>
    <row r="136" spans="1:5" x14ac:dyDescent="0.3">
      <c r="A136" s="46" t="str">
        <f>'Table-3'!G32</f>
        <v/>
      </c>
      <c r="B136" s="87" t="str">
        <f>'Table-3'!H32</f>
        <v/>
      </c>
      <c r="C136" s="87" t="str">
        <f>'Table-3'!I32</f>
        <v/>
      </c>
      <c r="D136" s="87" t="str">
        <f>'Table-3'!J32</f>
        <v/>
      </c>
      <c r="E136" s="87" t="str">
        <f>'Table-3'!K32</f>
        <v/>
      </c>
    </row>
    <row r="137" spans="1:5" x14ac:dyDescent="0.3">
      <c r="A137" s="46" t="str">
        <f>'Table-3'!G33</f>
        <v/>
      </c>
      <c r="B137" s="87" t="str">
        <f>'Table-3'!H33</f>
        <v/>
      </c>
      <c r="C137" s="87" t="str">
        <f>'Table-3'!I33</f>
        <v/>
      </c>
      <c r="D137" s="87" t="str">
        <f>'Table-3'!J33</f>
        <v/>
      </c>
      <c r="E137" s="87" t="str">
        <f>'Table-3'!K33</f>
        <v/>
      </c>
    </row>
    <row r="138" spans="1:5" x14ac:dyDescent="0.3">
      <c r="A138" s="46" t="str">
        <f>'Table-3'!G34</f>
        <v/>
      </c>
      <c r="B138" s="87" t="str">
        <f>'Table-3'!H34</f>
        <v/>
      </c>
      <c r="C138" s="87" t="str">
        <f>'Table-3'!I34</f>
        <v/>
      </c>
      <c r="D138" s="87" t="str">
        <f>'Table-3'!J34</f>
        <v/>
      </c>
      <c r="E138" s="87" t="str">
        <f>'Table-3'!K34</f>
        <v/>
      </c>
    </row>
    <row r="139" spans="1:5" x14ac:dyDescent="0.3">
      <c r="A139" s="46" t="str">
        <f>'Table-3'!G35</f>
        <v/>
      </c>
      <c r="B139" s="87" t="str">
        <f>'Table-3'!H35</f>
        <v/>
      </c>
      <c r="C139" s="87" t="str">
        <f>'Table-3'!I35</f>
        <v/>
      </c>
      <c r="D139" s="87" t="str">
        <f>'Table-3'!J35</f>
        <v/>
      </c>
      <c r="E139" s="87" t="str">
        <f>'Table-3'!K35</f>
        <v/>
      </c>
    </row>
    <row r="140" spans="1:5" x14ac:dyDescent="0.3">
      <c r="A140" s="46" t="str">
        <f>'Table-3'!G36</f>
        <v/>
      </c>
      <c r="B140" s="87" t="str">
        <f>'Table-3'!H36</f>
        <v/>
      </c>
      <c r="C140" s="87" t="str">
        <f>'Table-3'!I36</f>
        <v/>
      </c>
      <c r="D140" s="87" t="str">
        <f>'Table-3'!J36</f>
        <v/>
      </c>
      <c r="E140" s="87" t="str">
        <f>'Table-3'!K36</f>
        <v/>
      </c>
    </row>
    <row r="141" spans="1:5" x14ac:dyDescent="0.3">
      <c r="A141" s="46" t="str">
        <f>'Table-3'!G37</f>
        <v/>
      </c>
      <c r="B141" s="87" t="str">
        <f>'Table-3'!H37</f>
        <v/>
      </c>
      <c r="C141" s="87" t="str">
        <f>'Table-3'!I37</f>
        <v/>
      </c>
      <c r="D141" s="87" t="str">
        <f>'Table-3'!J37</f>
        <v/>
      </c>
      <c r="E141" s="87" t="str">
        <f>'Table-3'!K37</f>
        <v/>
      </c>
    </row>
    <row r="142" spans="1:5" x14ac:dyDescent="0.3">
      <c r="A142" s="46" t="str">
        <f>'Table-3'!G38</f>
        <v/>
      </c>
      <c r="B142" s="87" t="str">
        <f>'Table-3'!H38</f>
        <v/>
      </c>
      <c r="C142" s="87" t="str">
        <f>'Table-3'!I38</f>
        <v/>
      </c>
      <c r="D142" s="87" t="str">
        <f>'Table-3'!J38</f>
        <v/>
      </c>
      <c r="E142" s="87" t="str">
        <f>'Table-3'!K38</f>
        <v/>
      </c>
    </row>
    <row r="143" spans="1:5" x14ac:dyDescent="0.3">
      <c r="A143" s="46" t="str">
        <f>'Table-3'!G39</f>
        <v/>
      </c>
      <c r="B143" s="87" t="str">
        <f>'Table-3'!H39</f>
        <v/>
      </c>
      <c r="C143" s="87" t="str">
        <f>'Table-3'!I39</f>
        <v/>
      </c>
      <c r="D143" s="87" t="str">
        <f>'Table-3'!J39</f>
        <v/>
      </c>
      <c r="E143" s="87" t="str">
        <f>'Table-3'!K39</f>
        <v/>
      </c>
    </row>
    <row r="144" spans="1:5" x14ac:dyDescent="0.3">
      <c r="A144" s="46" t="str">
        <f>'Table-3'!G40</f>
        <v/>
      </c>
      <c r="B144" s="87" t="str">
        <f>'Table-3'!H40</f>
        <v/>
      </c>
      <c r="C144" s="87" t="str">
        <f>'Table-3'!I40</f>
        <v/>
      </c>
      <c r="D144" s="87" t="str">
        <f>'Table-3'!J40</f>
        <v/>
      </c>
      <c r="E144" s="87" t="str">
        <f>'Table-3'!K40</f>
        <v/>
      </c>
    </row>
    <row r="145" spans="1:5" x14ac:dyDescent="0.3">
      <c r="A145" s="46" t="str">
        <f>'Table-3'!G41</f>
        <v/>
      </c>
      <c r="B145" s="87" t="str">
        <f>'Table-3'!H41</f>
        <v/>
      </c>
      <c r="C145" s="87" t="str">
        <f>'Table-3'!I41</f>
        <v/>
      </c>
      <c r="D145" s="87" t="str">
        <f>'Table-3'!J41</f>
        <v/>
      </c>
      <c r="E145" s="87" t="str">
        <f>'Table-3'!K41</f>
        <v/>
      </c>
    </row>
    <row r="146" spans="1:5" x14ac:dyDescent="0.3">
      <c r="A146" s="46" t="str">
        <f>'Table-3'!G42</f>
        <v/>
      </c>
      <c r="B146" s="87" t="str">
        <f>'Table-3'!H42</f>
        <v/>
      </c>
      <c r="C146" s="87" t="str">
        <f>'Table-3'!I42</f>
        <v/>
      </c>
      <c r="D146" s="87" t="str">
        <f>'Table-3'!J42</f>
        <v/>
      </c>
      <c r="E146" s="87" t="str">
        <f>'Table-3'!K42</f>
        <v/>
      </c>
    </row>
    <row r="147" spans="1:5" x14ac:dyDescent="0.3">
      <c r="A147" s="46" t="str">
        <f>'Table-3'!G43</f>
        <v/>
      </c>
      <c r="B147" s="87" t="str">
        <f>'Table-3'!H43</f>
        <v/>
      </c>
      <c r="C147" s="87" t="str">
        <f>'Table-3'!I43</f>
        <v/>
      </c>
      <c r="D147" s="87" t="str">
        <f>'Table-3'!J43</f>
        <v/>
      </c>
      <c r="E147" s="87" t="str">
        <f>'Table-3'!K43</f>
        <v/>
      </c>
    </row>
    <row r="148" spans="1:5" x14ac:dyDescent="0.3">
      <c r="A148" s="46" t="str">
        <f>'Table-3'!G44</f>
        <v/>
      </c>
      <c r="B148" s="87" t="str">
        <f>'Table-3'!H44</f>
        <v/>
      </c>
      <c r="C148" s="87" t="str">
        <f>'Table-3'!I44</f>
        <v/>
      </c>
      <c r="D148" s="87" t="str">
        <f>'Table-3'!J44</f>
        <v/>
      </c>
      <c r="E148" s="87" t="str">
        <f>'Table-3'!K44</f>
        <v/>
      </c>
    </row>
    <row r="149" spans="1:5" x14ac:dyDescent="0.3">
      <c r="A149" s="46" t="str">
        <f>'Table-3'!G45</f>
        <v/>
      </c>
      <c r="B149" s="87" t="str">
        <f>'Table-3'!H45</f>
        <v/>
      </c>
      <c r="C149" s="87" t="str">
        <f>'Table-3'!I45</f>
        <v/>
      </c>
      <c r="D149" s="87" t="str">
        <f>'Table-3'!J45</f>
        <v/>
      </c>
      <c r="E149" s="87" t="str">
        <f>'Table-3'!K45</f>
        <v/>
      </c>
    </row>
    <row r="150" spans="1:5" x14ac:dyDescent="0.3">
      <c r="A150" s="46" t="str">
        <f>'Table-3'!G46</f>
        <v/>
      </c>
      <c r="B150" s="87" t="str">
        <f>'Table-3'!H46</f>
        <v/>
      </c>
      <c r="C150" s="87" t="str">
        <f>'Table-3'!I46</f>
        <v/>
      </c>
      <c r="D150" s="87" t="str">
        <f>'Table-3'!J46</f>
        <v/>
      </c>
      <c r="E150" s="87" t="str">
        <f>'Table-3'!K46</f>
        <v/>
      </c>
    </row>
    <row r="151" spans="1:5" x14ac:dyDescent="0.3">
      <c r="A151" s="46" t="str">
        <f>'Table-3'!G47</f>
        <v/>
      </c>
      <c r="B151" s="87" t="str">
        <f>'Table-3'!H47</f>
        <v/>
      </c>
      <c r="C151" s="87" t="str">
        <f>'Table-3'!I47</f>
        <v/>
      </c>
      <c r="D151" s="87" t="str">
        <f>'Table-3'!J47</f>
        <v/>
      </c>
      <c r="E151" s="87" t="str">
        <f>'Table-3'!K47</f>
        <v/>
      </c>
    </row>
    <row r="152" spans="1:5" x14ac:dyDescent="0.3">
      <c r="A152" s="46" t="str">
        <f>'Table-3'!G48</f>
        <v/>
      </c>
      <c r="B152" s="87" t="str">
        <f>'Table-3'!H48</f>
        <v/>
      </c>
      <c r="C152" s="87" t="str">
        <f>'Table-3'!I48</f>
        <v/>
      </c>
      <c r="D152" s="87" t="str">
        <f>'Table-3'!J48</f>
        <v/>
      </c>
      <c r="E152" s="87" t="str">
        <f>'Table-3'!K48</f>
        <v/>
      </c>
    </row>
    <row r="153" spans="1:5" x14ac:dyDescent="0.3">
      <c r="A153" s="46" t="str">
        <f>'Table-3'!G49</f>
        <v/>
      </c>
      <c r="B153" s="87" t="str">
        <f>'Table-3'!H49</f>
        <v/>
      </c>
      <c r="C153" s="87" t="str">
        <f>'Table-3'!I49</f>
        <v/>
      </c>
      <c r="D153" s="87" t="str">
        <f>'Table-3'!J49</f>
        <v/>
      </c>
      <c r="E153" s="87" t="str">
        <f>'Table-3'!K49</f>
        <v/>
      </c>
    </row>
    <row r="154" spans="1:5" x14ac:dyDescent="0.3">
      <c r="A154" s="46" t="str">
        <f>'Table-3'!G50</f>
        <v/>
      </c>
      <c r="B154" s="87" t="str">
        <f>'Table-3'!H50</f>
        <v/>
      </c>
      <c r="C154" s="87" t="str">
        <f>'Table-3'!I50</f>
        <v/>
      </c>
      <c r="D154" s="87" t="str">
        <f>'Table-3'!J50</f>
        <v/>
      </c>
      <c r="E154" s="87" t="str">
        <f>'Table-3'!K50</f>
        <v/>
      </c>
    </row>
    <row r="155" spans="1:5" x14ac:dyDescent="0.3">
      <c r="A155" s="46" t="str">
        <f>'Table-3'!G51</f>
        <v/>
      </c>
      <c r="B155" s="87" t="str">
        <f>'Table-3'!H51</f>
        <v/>
      </c>
      <c r="C155" s="87" t="str">
        <f>'Table-3'!I51</f>
        <v/>
      </c>
      <c r="D155" s="87" t="str">
        <f>'Table-3'!J51</f>
        <v/>
      </c>
      <c r="E155" s="87" t="str">
        <f>'Table-3'!K51</f>
        <v/>
      </c>
    </row>
    <row r="156" spans="1:5" x14ac:dyDescent="0.3">
      <c r="A156" s="46" t="str">
        <f>'Table-3'!G52</f>
        <v/>
      </c>
      <c r="B156" s="87" t="str">
        <f>'Table-3'!H52</f>
        <v/>
      </c>
      <c r="C156" s="87" t="str">
        <f>'Table-3'!I52</f>
        <v/>
      </c>
      <c r="D156" s="87" t="str">
        <f>'Table-3'!J52</f>
        <v/>
      </c>
      <c r="E156" s="87" t="str">
        <f>'Table-3'!K52</f>
        <v/>
      </c>
    </row>
    <row r="157" spans="1:5" x14ac:dyDescent="0.3">
      <c r="A157" s="46" t="str">
        <f>'Table-3'!G53</f>
        <v/>
      </c>
      <c r="B157" s="87" t="str">
        <f>'Table-3'!H53</f>
        <v/>
      </c>
      <c r="C157" s="87" t="str">
        <f>'Table-3'!I53</f>
        <v/>
      </c>
      <c r="D157" s="87" t="str">
        <f>'Table-3'!J53</f>
        <v/>
      </c>
      <c r="E157" s="87" t="str">
        <f>'Table-3'!K53</f>
        <v/>
      </c>
    </row>
    <row r="158" spans="1:5" x14ac:dyDescent="0.3">
      <c r="A158" s="46" t="str">
        <f>'Table-3'!G54</f>
        <v/>
      </c>
      <c r="B158" s="87" t="str">
        <f>'Table-3'!H54</f>
        <v/>
      </c>
      <c r="C158" s="87" t="str">
        <f>'Table-3'!I54</f>
        <v/>
      </c>
      <c r="D158" s="87" t="str">
        <f>'Table-3'!J54</f>
        <v/>
      </c>
      <c r="E158" s="87" t="str">
        <f>'Table-3'!K54</f>
        <v/>
      </c>
    </row>
    <row r="159" spans="1:5" x14ac:dyDescent="0.3">
      <c r="A159" s="46" t="str">
        <f>'Table-3'!G55</f>
        <v/>
      </c>
      <c r="B159" s="87" t="str">
        <f>'Table-3'!H55</f>
        <v/>
      </c>
      <c r="C159" s="87" t="str">
        <f>'Table-3'!I55</f>
        <v/>
      </c>
      <c r="D159" s="87" t="str">
        <f>'Table-3'!J55</f>
        <v/>
      </c>
      <c r="E159" s="87" t="str">
        <f>'Table-3'!K55</f>
        <v/>
      </c>
    </row>
    <row r="160" spans="1:5" x14ac:dyDescent="0.3">
      <c r="A160" s="46" t="str">
        <f>'Table-3'!G56</f>
        <v/>
      </c>
      <c r="B160" s="87" t="str">
        <f>'Table-3'!H56</f>
        <v/>
      </c>
      <c r="C160" s="87" t="str">
        <f>'Table-3'!I56</f>
        <v/>
      </c>
      <c r="D160" s="87" t="str">
        <f>'Table-3'!J56</f>
        <v/>
      </c>
      <c r="E160" s="87" t="str">
        <f>'Table-3'!K56</f>
        <v/>
      </c>
    </row>
    <row r="161" spans="1:5" x14ac:dyDescent="0.3">
      <c r="A161" s="46" t="str">
        <f>'Table-3'!G57</f>
        <v/>
      </c>
      <c r="B161" s="87" t="str">
        <f>'Table-3'!H57</f>
        <v/>
      </c>
      <c r="C161" s="87" t="str">
        <f>'Table-3'!I57</f>
        <v/>
      </c>
      <c r="D161" s="87" t="str">
        <f>'Table-3'!J57</f>
        <v/>
      </c>
      <c r="E161" s="87" t="str">
        <f>'Table-3'!K57</f>
        <v/>
      </c>
    </row>
    <row r="162" spans="1:5" x14ac:dyDescent="0.3">
      <c r="A162" s="46" t="str">
        <f>'Table-3'!G58</f>
        <v/>
      </c>
      <c r="B162" s="87" t="str">
        <f>'Table-3'!H58</f>
        <v/>
      </c>
      <c r="C162" s="87" t="str">
        <f>'Table-3'!I58</f>
        <v/>
      </c>
      <c r="D162" s="87" t="str">
        <f>'Table-3'!J58</f>
        <v/>
      </c>
      <c r="E162" s="87" t="str">
        <f>'Table-3'!K58</f>
        <v/>
      </c>
    </row>
    <row r="163" spans="1:5" x14ac:dyDescent="0.3">
      <c r="A163" s="46" t="str">
        <f>'Table-3'!G59</f>
        <v/>
      </c>
      <c r="B163" s="87" t="str">
        <f>'Table-3'!H59</f>
        <v/>
      </c>
      <c r="C163" s="87" t="str">
        <f>'Table-3'!I59</f>
        <v/>
      </c>
      <c r="D163" s="87" t="str">
        <f>'Table-3'!J59</f>
        <v/>
      </c>
      <c r="E163" s="87" t="str">
        <f>'Table-3'!K59</f>
        <v/>
      </c>
    </row>
    <row r="164" spans="1:5" x14ac:dyDescent="0.3">
      <c r="A164" s="46" t="str">
        <f>'Table-3'!G60</f>
        <v/>
      </c>
      <c r="B164" s="87" t="str">
        <f>'Table-3'!H60</f>
        <v/>
      </c>
      <c r="C164" s="87" t="str">
        <f>'Table-3'!I60</f>
        <v/>
      </c>
      <c r="D164" s="87" t="str">
        <f>'Table-3'!J60</f>
        <v/>
      </c>
      <c r="E164" s="87" t="str">
        <f>'Table-3'!K60</f>
        <v/>
      </c>
    </row>
    <row r="165" spans="1:5" x14ac:dyDescent="0.3">
      <c r="A165" s="46" t="str">
        <f>'Table-3'!G61</f>
        <v/>
      </c>
      <c r="B165" s="87" t="str">
        <f>'Table-3'!H61</f>
        <v/>
      </c>
      <c r="C165" s="87" t="str">
        <f>'Table-3'!I61</f>
        <v/>
      </c>
      <c r="D165" s="87" t="str">
        <f>'Table-3'!J61</f>
        <v/>
      </c>
      <c r="E165" s="87" t="str">
        <f>'Table-3'!K61</f>
        <v/>
      </c>
    </row>
    <row r="166" spans="1:5" x14ac:dyDescent="0.3">
      <c r="A166" s="46" t="str">
        <f>'Table-3'!G62</f>
        <v/>
      </c>
      <c r="B166" s="87" t="str">
        <f>'Table-3'!H62</f>
        <v/>
      </c>
      <c r="C166" s="87" t="str">
        <f>'Table-3'!I62</f>
        <v/>
      </c>
      <c r="D166" s="87" t="str">
        <f>'Table-3'!J62</f>
        <v/>
      </c>
      <c r="E166" s="87" t="str">
        <f>'Table-3'!K62</f>
        <v/>
      </c>
    </row>
    <row r="167" spans="1:5" x14ac:dyDescent="0.3">
      <c r="A167" s="46" t="str">
        <f>'Table-3'!G63</f>
        <v/>
      </c>
      <c r="B167" s="87" t="str">
        <f>'Table-3'!H63</f>
        <v/>
      </c>
      <c r="C167" s="87" t="str">
        <f>'Table-3'!I63</f>
        <v/>
      </c>
      <c r="D167" s="87" t="str">
        <f>'Table-3'!J63</f>
        <v/>
      </c>
      <c r="E167" s="87" t="str">
        <f>'Table-3'!K63</f>
        <v/>
      </c>
    </row>
    <row r="168" spans="1:5" x14ac:dyDescent="0.3">
      <c r="A168" s="46" t="str">
        <f>'Table-3'!G64</f>
        <v/>
      </c>
      <c r="B168" s="87" t="str">
        <f>'Table-3'!H64</f>
        <v/>
      </c>
      <c r="C168" s="87" t="str">
        <f>'Table-3'!I64</f>
        <v/>
      </c>
      <c r="D168" s="87" t="str">
        <f>'Table-3'!J64</f>
        <v/>
      </c>
      <c r="E168" s="87" t="str">
        <f>'Table-3'!K64</f>
        <v/>
      </c>
    </row>
    <row r="169" spans="1:5" x14ac:dyDescent="0.3">
      <c r="A169" s="46" t="str">
        <f>'Table-3'!G65</f>
        <v/>
      </c>
      <c r="B169" s="87" t="str">
        <f>'Table-3'!H65</f>
        <v/>
      </c>
      <c r="C169" s="87" t="str">
        <f>'Table-3'!I65</f>
        <v/>
      </c>
      <c r="D169" s="87" t="str">
        <f>'Table-3'!J65</f>
        <v/>
      </c>
      <c r="E169" s="87" t="str">
        <f>'Table-3'!K65</f>
        <v/>
      </c>
    </row>
    <row r="170" spans="1:5" x14ac:dyDescent="0.3">
      <c r="A170" s="46" t="str">
        <f>'Table-3'!G66</f>
        <v/>
      </c>
      <c r="B170" s="87" t="str">
        <f>'Table-3'!H66</f>
        <v/>
      </c>
      <c r="C170" s="87" t="str">
        <f>'Table-3'!I66</f>
        <v/>
      </c>
      <c r="D170" s="87" t="str">
        <f>'Table-3'!J66</f>
        <v/>
      </c>
      <c r="E170" s="87" t="str">
        <f>'Table-3'!K66</f>
        <v/>
      </c>
    </row>
    <row r="171" spans="1:5" x14ac:dyDescent="0.3">
      <c r="A171" s="46" t="str">
        <f>'Table-3'!G67</f>
        <v/>
      </c>
      <c r="B171" s="87" t="str">
        <f>'Table-3'!H67</f>
        <v/>
      </c>
      <c r="C171" s="87" t="str">
        <f>'Table-3'!I67</f>
        <v/>
      </c>
      <c r="D171" s="87" t="str">
        <f>'Table-3'!J67</f>
        <v/>
      </c>
      <c r="E171" s="87" t="str">
        <f>'Table-3'!K67</f>
        <v/>
      </c>
    </row>
    <row r="172" spans="1:5" x14ac:dyDescent="0.3">
      <c r="A172" s="46" t="str">
        <f>'Table-3'!G68</f>
        <v/>
      </c>
      <c r="B172" s="87" t="str">
        <f>'Table-3'!H68</f>
        <v/>
      </c>
      <c r="C172" s="87" t="str">
        <f>'Table-3'!I68</f>
        <v/>
      </c>
      <c r="D172" s="87" t="str">
        <f>'Table-3'!J68</f>
        <v/>
      </c>
      <c r="E172" s="87" t="str">
        <f>'Table-3'!K68</f>
        <v/>
      </c>
    </row>
    <row r="173" spans="1:5" x14ac:dyDescent="0.3">
      <c r="A173" s="46" t="str">
        <f>'Table-3'!G69</f>
        <v/>
      </c>
      <c r="B173" s="87" t="str">
        <f>'Table-3'!H69</f>
        <v/>
      </c>
      <c r="C173" s="87" t="str">
        <f>'Table-3'!I69</f>
        <v/>
      </c>
      <c r="D173" s="87" t="str">
        <f>'Table-3'!J69</f>
        <v/>
      </c>
      <c r="E173" s="87" t="str">
        <f>'Table-3'!K69</f>
        <v/>
      </c>
    </row>
    <row r="174" spans="1:5" x14ac:dyDescent="0.3">
      <c r="A174" s="46" t="str">
        <f>'Table-3'!G70</f>
        <v/>
      </c>
      <c r="B174" s="87" t="str">
        <f>'Table-3'!H70</f>
        <v/>
      </c>
      <c r="C174" s="87" t="str">
        <f>'Table-3'!I70</f>
        <v/>
      </c>
      <c r="D174" s="87" t="str">
        <f>'Table-3'!J70</f>
        <v/>
      </c>
      <c r="E174" s="87" t="str">
        <f>'Table-3'!K70</f>
        <v/>
      </c>
    </row>
    <row r="175" spans="1:5" x14ac:dyDescent="0.3">
      <c r="A175" s="46" t="str">
        <f>'Table-3'!G71</f>
        <v/>
      </c>
      <c r="B175" s="87" t="str">
        <f>'Table-3'!H71</f>
        <v/>
      </c>
      <c r="C175" s="87" t="str">
        <f>'Table-3'!I71</f>
        <v/>
      </c>
      <c r="D175" s="87" t="str">
        <f>'Table-3'!J71</f>
        <v/>
      </c>
      <c r="E175" s="87" t="str">
        <f>'Table-3'!K71</f>
        <v/>
      </c>
    </row>
    <row r="176" spans="1:5" x14ac:dyDescent="0.3">
      <c r="A176" s="46" t="str">
        <f>'Table-3'!G72</f>
        <v/>
      </c>
      <c r="B176" s="87" t="str">
        <f>'Table-3'!H72</f>
        <v/>
      </c>
      <c r="C176" s="87" t="str">
        <f>'Table-3'!I72</f>
        <v/>
      </c>
      <c r="D176" s="87" t="str">
        <f>'Table-3'!J72</f>
        <v/>
      </c>
      <c r="E176" s="87" t="str">
        <f>'Table-3'!K72</f>
        <v/>
      </c>
    </row>
    <row r="177" spans="1:5" x14ac:dyDescent="0.3">
      <c r="A177" s="46" t="str">
        <f>'Table-3'!G73</f>
        <v/>
      </c>
      <c r="B177" s="87" t="str">
        <f>'Table-3'!H73</f>
        <v/>
      </c>
      <c r="C177" s="87" t="str">
        <f>'Table-3'!I73</f>
        <v/>
      </c>
      <c r="D177" s="87" t="str">
        <f>'Table-3'!J73</f>
        <v/>
      </c>
      <c r="E177" s="87" t="str">
        <f>'Table-3'!K73</f>
        <v/>
      </c>
    </row>
    <row r="178" spans="1:5" x14ac:dyDescent="0.3">
      <c r="A178" s="46" t="str">
        <f>'Table-3'!G74</f>
        <v/>
      </c>
      <c r="B178" s="87" t="str">
        <f>'Table-3'!H74</f>
        <v/>
      </c>
      <c r="C178" s="87" t="str">
        <f>'Table-3'!I74</f>
        <v/>
      </c>
      <c r="D178" s="87" t="str">
        <f>'Table-3'!J74</f>
        <v/>
      </c>
      <c r="E178" s="87" t="str">
        <f>'Table-3'!K74</f>
        <v/>
      </c>
    </row>
    <row r="179" spans="1:5" x14ac:dyDescent="0.3">
      <c r="A179" s="46" t="str">
        <f>'Table-3'!G75</f>
        <v/>
      </c>
      <c r="B179" s="87" t="str">
        <f>'Table-3'!H75</f>
        <v/>
      </c>
      <c r="C179" s="87" t="str">
        <f>'Table-3'!I75</f>
        <v/>
      </c>
      <c r="D179" s="87" t="str">
        <f>'Table-3'!J75</f>
        <v/>
      </c>
      <c r="E179" s="87" t="str">
        <f>'Table-3'!K75</f>
        <v/>
      </c>
    </row>
    <row r="180" spans="1:5" x14ac:dyDescent="0.3">
      <c r="A180" s="46" t="str">
        <f>'Table-3'!G76</f>
        <v/>
      </c>
      <c r="B180" s="87" t="str">
        <f>'Table-3'!H76</f>
        <v/>
      </c>
      <c r="C180" s="87" t="str">
        <f>'Table-3'!I76</f>
        <v/>
      </c>
      <c r="D180" s="87" t="str">
        <f>'Table-3'!J76</f>
        <v/>
      </c>
      <c r="E180" s="87" t="str">
        <f>'Table-3'!K76</f>
        <v/>
      </c>
    </row>
    <row r="181" spans="1:5" x14ac:dyDescent="0.3">
      <c r="A181" s="46" t="str">
        <f>'Table-3'!G77</f>
        <v/>
      </c>
      <c r="B181" s="87" t="str">
        <f>'Table-3'!H77</f>
        <v/>
      </c>
      <c r="C181" s="87" t="str">
        <f>'Table-3'!I77</f>
        <v/>
      </c>
      <c r="D181" s="87" t="str">
        <f>'Table-3'!J77</f>
        <v/>
      </c>
      <c r="E181" s="87" t="str">
        <f>'Table-3'!K77</f>
        <v/>
      </c>
    </row>
    <row r="182" spans="1:5" x14ac:dyDescent="0.3">
      <c r="A182" s="46" t="str">
        <f>'Table-3'!G78</f>
        <v/>
      </c>
      <c r="B182" s="87" t="str">
        <f>'Table-3'!H78</f>
        <v/>
      </c>
      <c r="C182" s="87" t="str">
        <f>'Table-3'!I78</f>
        <v/>
      </c>
      <c r="D182" s="87" t="str">
        <f>'Table-3'!J78</f>
        <v/>
      </c>
      <c r="E182" s="87" t="str">
        <f>'Table-3'!K78</f>
        <v/>
      </c>
    </row>
    <row r="183" spans="1:5" x14ac:dyDescent="0.3">
      <c r="A183" s="46" t="str">
        <f>'Table-3'!G79</f>
        <v/>
      </c>
      <c r="B183" s="87" t="str">
        <f>'Table-3'!H79</f>
        <v/>
      </c>
      <c r="C183" s="87" t="str">
        <f>'Table-3'!I79</f>
        <v/>
      </c>
      <c r="D183" s="87" t="str">
        <f>'Table-3'!J79</f>
        <v/>
      </c>
      <c r="E183" s="87" t="str">
        <f>'Table-3'!K79</f>
        <v/>
      </c>
    </row>
    <row r="184" spans="1:5" x14ac:dyDescent="0.3">
      <c r="A184" s="46" t="str">
        <f>'Table-3'!G80</f>
        <v/>
      </c>
      <c r="B184" s="87" t="str">
        <f>'Table-3'!H80</f>
        <v/>
      </c>
      <c r="C184" s="87" t="str">
        <f>'Table-3'!I80</f>
        <v/>
      </c>
      <c r="D184" s="87" t="str">
        <f>'Table-3'!J80</f>
        <v/>
      </c>
      <c r="E184" s="87" t="str">
        <f>'Table-3'!K80</f>
        <v/>
      </c>
    </row>
    <row r="185" spans="1:5" x14ac:dyDescent="0.3">
      <c r="A185" s="46" t="str">
        <f>'Table-3'!G81</f>
        <v/>
      </c>
      <c r="B185" s="87" t="str">
        <f>'Table-3'!H81</f>
        <v/>
      </c>
      <c r="C185" s="87" t="str">
        <f>'Table-3'!I81</f>
        <v/>
      </c>
      <c r="D185" s="87" t="str">
        <f>'Table-3'!J81</f>
        <v/>
      </c>
      <c r="E185" s="87" t="str">
        <f>'Table-3'!K81</f>
        <v/>
      </c>
    </row>
    <row r="186" spans="1:5" x14ac:dyDescent="0.3">
      <c r="A186" s="46" t="str">
        <f>'Table-3'!G82</f>
        <v/>
      </c>
      <c r="B186" s="87" t="str">
        <f>'Table-3'!H82</f>
        <v/>
      </c>
      <c r="C186" s="87" t="str">
        <f>'Table-3'!I82</f>
        <v/>
      </c>
      <c r="D186" s="87" t="str">
        <f>'Table-3'!J82</f>
        <v/>
      </c>
      <c r="E186" s="87" t="str">
        <f>'Table-3'!K82</f>
        <v/>
      </c>
    </row>
    <row r="187" spans="1:5" x14ac:dyDescent="0.3">
      <c r="A187" s="46" t="str">
        <f>'Table-3'!G83</f>
        <v/>
      </c>
      <c r="B187" s="87" t="str">
        <f>'Table-3'!H83</f>
        <v/>
      </c>
      <c r="C187" s="87" t="str">
        <f>'Table-3'!I83</f>
        <v/>
      </c>
      <c r="D187" s="87" t="str">
        <f>'Table-3'!J83</f>
        <v/>
      </c>
      <c r="E187" s="87" t="str">
        <f>'Table-3'!K83</f>
        <v/>
      </c>
    </row>
    <row r="188" spans="1:5" x14ac:dyDescent="0.3">
      <c r="A188" s="46" t="str">
        <f>'Table-3'!G84</f>
        <v/>
      </c>
      <c r="B188" s="87" t="str">
        <f>'Table-3'!H84</f>
        <v/>
      </c>
      <c r="C188" s="87" t="str">
        <f>'Table-3'!I84</f>
        <v/>
      </c>
      <c r="D188" s="87" t="str">
        <f>'Table-3'!J84</f>
        <v/>
      </c>
      <c r="E188" s="87" t="str">
        <f>'Table-3'!K84</f>
        <v/>
      </c>
    </row>
    <row r="189" spans="1:5" x14ac:dyDescent="0.3">
      <c r="A189" s="46" t="str">
        <f>'Table-3'!G85</f>
        <v/>
      </c>
      <c r="B189" s="87" t="str">
        <f>'Table-3'!H85</f>
        <v/>
      </c>
      <c r="C189" s="87" t="str">
        <f>'Table-3'!I85</f>
        <v/>
      </c>
      <c r="D189" s="87" t="str">
        <f>'Table-3'!J85</f>
        <v/>
      </c>
      <c r="E189" s="87" t="str">
        <f>'Table-3'!K85</f>
        <v/>
      </c>
    </row>
    <row r="190" spans="1:5" x14ac:dyDescent="0.3">
      <c r="A190" s="46" t="str">
        <f>'Table-3'!G86</f>
        <v/>
      </c>
      <c r="B190" s="87" t="str">
        <f>'Table-3'!H86</f>
        <v/>
      </c>
      <c r="C190" s="87" t="str">
        <f>'Table-3'!I86</f>
        <v/>
      </c>
      <c r="D190" s="87" t="str">
        <f>'Table-3'!J86</f>
        <v/>
      </c>
      <c r="E190" s="87" t="str">
        <f>'Table-3'!K86</f>
        <v/>
      </c>
    </row>
    <row r="191" spans="1:5" x14ac:dyDescent="0.3">
      <c r="A191" s="46" t="str">
        <f>'Table-3'!G87</f>
        <v/>
      </c>
      <c r="B191" s="87" t="str">
        <f>'Table-3'!H87</f>
        <v/>
      </c>
      <c r="C191" s="87" t="str">
        <f>'Table-3'!I87</f>
        <v/>
      </c>
      <c r="D191" s="87" t="str">
        <f>'Table-3'!J87</f>
        <v/>
      </c>
      <c r="E191" s="87" t="str">
        <f>'Table-3'!K87</f>
        <v/>
      </c>
    </row>
    <row r="192" spans="1:5" x14ac:dyDescent="0.3">
      <c r="A192" s="46" t="str">
        <f>'Table-3'!G88</f>
        <v/>
      </c>
      <c r="B192" s="87" t="str">
        <f>'Table-3'!H88</f>
        <v/>
      </c>
      <c r="C192" s="87" t="str">
        <f>'Table-3'!I88</f>
        <v/>
      </c>
      <c r="D192" s="87" t="str">
        <f>'Table-3'!J88</f>
        <v/>
      </c>
      <c r="E192" s="87" t="str">
        <f>'Table-3'!K88</f>
        <v/>
      </c>
    </row>
    <row r="193" spans="1:5" x14ac:dyDescent="0.3">
      <c r="A193" s="46" t="str">
        <f>'Table-3'!G89</f>
        <v/>
      </c>
      <c r="B193" s="87" t="str">
        <f>'Table-3'!H89</f>
        <v/>
      </c>
      <c r="C193" s="87" t="str">
        <f>'Table-3'!I89</f>
        <v/>
      </c>
      <c r="D193" s="87" t="str">
        <f>'Table-3'!J89</f>
        <v/>
      </c>
      <c r="E193" s="87" t="str">
        <f>'Table-3'!K89</f>
        <v/>
      </c>
    </row>
    <row r="194" spans="1:5" x14ac:dyDescent="0.3">
      <c r="A194" s="46" t="str">
        <f>'Table-3'!G90</f>
        <v/>
      </c>
      <c r="B194" s="87" t="str">
        <f>'Table-3'!H90</f>
        <v/>
      </c>
      <c r="C194" s="87" t="str">
        <f>'Table-3'!I90</f>
        <v/>
      </c>
      <c r="D194" s="87" t="str">
        <f>'Table-3'!J90</f>
        <v/>
      </c>
      <c r="E194" s="87" t="str">
        <f>'Table-3'!K90</f>
        <v/>
      </c>
    </row>
    <row r="195" spans="1:5" x14ac:dyDescent="0.3">
      <c r="A195" s="46" t="str">
        <f>'Table-3'!G91</f>
        <v/>
      </c>
      <c r="B195" s="87" t="str">
        <f>'Table-3'!H91</f>
        <v/>
      </c>
      <c r="C195" s="87" t="str">
        <f>'Table-3'!I91</f>
        <v/>
      </c>
      <c r="D195" s="87" t="str">
        <f>'Table-3'!J91</f>
        <v/>
      </c>
      <c r="E195" s="87" t="str">
        <f>'Table-3'!K91</f>
        <v/>
      </c>
    </row>
    <row r="196" spans="1:5" x14ac:dyDescent="0.3">
      <c r="A196" s="46" t="str">
        <f>'Table-3'!G92</f>
        <v/>
      </c>
      <c r="B196" s="87" t="str">
        <f>'Table-3'!H92</f>
        <v/>
      </c>
      <c r="C196" s="87" t="str">
        <f>'Table-3'!I92</f>
        <v/>
      </c>
      <c r="D196" s="87" t="str">
        <f>'Table-3'!J92</f>
        <v/>
      </c>
      <c r="E196" s="87" t="str">
        <f>'Table-3'!K92</f>
        <v/>
      </c>
    </row>
    <row r="197" spans="1:5" x14ac:dyDescent="0.3">
      <c r="A197" s="46" t="str">
        <f>'Table-3'!G93</f>
        <v/>
      </c>
      <c r="B197" s="87" t="str">
        <f>'Table-3'!H93</f>
        <v/>
      </c>
      <c r="C197" s="87" t="str">
        <f>'Table-3'!I93</f>
        <v/>
      </c>
      <c r="D197" s="87" t="str">
        <f>'Table-3'!J93</f>
        <v/>
      </c>
      <c r="E197" s="87" t="str">
        <f>'Table-3'!K93</f>
        <v/>
      </c>
    </row>
    <row r="198" spans="1:5" x14ac:dyDescent="0.3">
      <c r="A198" s="46" t="str">
        <f>'Table-3'!G94</f>
        <v/>
      </c>
      <c r="B198" s="87" t="str">
        <f>'Table-3'!H94</f>
        <v/>
      </c>
      <c r="C198" s="87" t="str">
        <f>'Table-3'!I94</f>
        <v/>
      </c>
      <c r="D198" s="87" t="str">
        <f>'Table-3'!J94</f>
        <v/>
      </c>
      <c r="E198" s="87" t="str">
        <f>'Table-3'!K94</f>
        <v/>
      </c>
    </row>
    <row r="199" spans="1:5" x14ac:dyDescent="0.3">
      <c r="A199" s="46" t="str">
        <f>'Table-3'!G95</f>
        <v/>
      </c>
      <c r="B199" s="87" t="str">
        <f>'Table-3'!H95</f>
        <v/>
      </c>
      <c r="C199" s="87" t="str">
        <f>'Table-3'!I95</f>
        <v/>
      </c>
      <c r="D199" s="87" t="str">
        <f>'Table-3'!J95</f>
        <v/>
      </c>
      <c r="E199" s="87" t="str">
        <f>'Table-3'!K95</f>
        <v/>
      </c>
    </row>
    <row r="200" spans="1:5" x14ac:dyDescent="0.3">
      <c r="A200" s="46" t="str">
        <f>'Table-3'!G96</f>
        <v/>
      </c>
      <c r="B200" s="87" t="str">
        <f>'Table-3'!H96</f>
        <v/>
      </c>
      <c r="C200" s="87" t="str">
        <f>'Table-3'!I96</f>
        <v/>
      </c>
      <c r="D200" s="87" t="str">
        <f>'Table-3'!J96</f>
        <v/>
      </c>
      <c r="E200" s="87" t="str">
        <f>'Table-3'!K96</f>
        <v/>
      </c>
    </row>
    <row r="201" spans="1:5" x14ac:dyDescent="0.3">
      <c r="A201" s="46" t="str">
        <f>'Table-3'!G97</f>
        <v/>
      </c>
      <c r="B201" s="87" t="str">
        <f>'Table-3'!H97</f>
        <v/>
      </c>
      <c r="C201" s="87" t="str">
        <f>'Table-3'!I97</f>
        <v/>
      </c>
      <c r="D201" s="87" t="str">
        <f>'Table-3'!J97</f>
        <v/>
      </c>
      <c r="E201" s="87" t="str">
        <f>'Table-3'!K97</f>
        <v/>
      </c>
    </row>
    <row r="202" spans="1:5" x14ac:dyDescent="0.3">
      <c r="A202" s="46" t="str">
        <f>'Table-3'!G98</f>
        <v/>
      </c>
      <c r="B202" s="87" t="str">
        <f>'Table-3'!H98</f>
        <v/>
      </c>
      <c r="C202" s="87" t="str">
        <f>'Table-3'!I98</f>
        <v/>
      </c>
      <c r="D202" s="87" t="str">
        <f>'Table-3'!J98</f>
        <v/>
      </c>
      <c r="E202" s="87" t="str">
        <f>'Table-3'!K98</f>
        <v/>
      </c>
    </row>
    <row r="203" spans="1:5" x14ac:dyDescent="0.3">
      <c r="A203" s="46" t="str">
        <f>'Table-3'!G99</f>
        <v/>
      </c>
      <c r="B203" s="87" t="str">
        <f>'Table-3'!H99</f>
        <v/>
      </c>
      <c r="C203" s="87" t="str">
        <f>'Table-3'!I99</f>
        <v/>
      </c>
      <c r="D203" s="87" t="str">
        <f>'Table-3'!J99</f>
        <v/>
      </c>
      <c r="E203" s="87" t="str">
        <f>'Table-3'!K99</f>
        <v/>
      </c>
    </row>
    <row r="204" spans="1:5" x14ac:dyDescent="0.3">
      <c r="A204" s="46" t="str">
        <f>'Table-3'!G100</f>
        <v/>
      </c>
      <c r="B204" s="87" t="str">
        <f>'Table-3'!H100</f>
        <v/>
      </c>
      <c r="C204" s="87" t="str">
        <f>'Table-3'!I100</f>
        <v/>
      </c>
      <c r="D204" s="87" t="str">
        <f>'Table-3'!J100</f>
        <v/>
      </c>
      <c r="E204" s="87" t="str">
        <f>'Table-3'!K100</f>
        <v/>
      </c>
    </row>
    <row r="205" spans="1:5" x14ac:dyDescent="0.3">
      <c r="A205" s="7" t="str">
        <f>'Table-3'!G101</f>
        <v>STATE:</v>
      </c>
      <c r="B205" s="88">
        <f>'Table-3'!H101</f>
        <v>10.444444444444445</v>
      </c>
      <c r="C205" s="88">
        <f>'Table-3'!I101</f>
        <v>1.8888888888888888</v>
      </c>
      <c r="D205" s="88">
        <f>'Table-3'!J101</f>
        <v>1202.7777777777778</v>
      </c>
      <c r="E205" s="88">
        <f>'Table-3'!K101</f>
        <v>396.62666666666672</v>
      </c>
    </row>
    <row r="206" spans="1:5" x14ac:dyDescent="0.3">
      <c r="A206" s="126" t="s">
        <v>51</v>
      </c>
      <c r="B206" s="126"/>
      <c r="C206" s="126"/>
      <c r="D206" s="126"/>
      <c r="E206" s="126"/>
    </row>
    <row r="207" spans="1:5" x14ac:dyDescent="0.3">
      <c r="A207" s="127" t="s">
        <v>84</v>
      </c>
      <c r="B207" s="127"/>
      <c r="C207" s="127"/>
      <c r="D207" s="127"/>
      <c r="E207" s="127"/>
    </row>
    <row r="208" spans="1:5" x14ac:dyDescent="0.3">
      <c r="A208" s="128" t="s">
        <v>49</v>
      </c>
      <c r="B208" s="128"/>
      <c r="C208" s="128"/>
      <c r="D208" s="128"/>
      <c r="E208" s="128"/>
    </row>
    <row r="209" spans="1:1" s="43" customFormat="1" ht="3" customHeight="1" x14ac:dyDescent="0.3">
      <c r="A209" s="89"/>
    </row>
  </sheetData>
  <mergeCells count="24">
    <mergeCell ref="A207:E207"/>
    <mergeCell ref="A104:E104"/>
    <mergeCell ref="A208:E208"/>
    <mergeCell ref="E5:E6"/>
    <mergeCell ref="A102:E102"/>
    <mergeCell ref="A206:E206"/>
    <mergeCell ref="B109:B110"/>
    <mergeCell ref="C109:C110"/>
    <mergeCell ref="D109:D110"/>
    <mergeCell ref="E109:E110"/>
    <mergeCell ref="A108:A110"/>
    <mergeCell ref="B108:C108"/>
    <mergeCell ref="D108:E108"/>
    <mergeCell ref="A2:E2"/>
    <mergeCell ref="A106:E106"/>
    <mergeCell ref="A3:B3"/>
    <mergeCell ref="A107:B107"/>
    <mergeCell ref="A4:A6"/>
    <mergeCell ref="B4:C4"/>
    <mergeCell ref="D4:E4"/>
    <mergeCell ref="B5:B6"/>
    <mergeCell ref="C5:C6"/>
    <mergeCell ref="D5:D6"/>
    <mergeCell ref="A103:E10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C23"/>
  <sheetViews>
    <sheetView topLeftCell="AD1" workbookViewId="0">
      <selection sqref="A1:AC1048576"/>
    </sheetView>
  </sheetViews>
  <sheetFormatPr defaultRowHeight="14.4" x14ac:dyDescent="0.3"/>
  <cols>
    <col min="1" max="1" width="14" hidden="1" customWidth="1"/>
    <col min="2" max="10" width="9.109375" hidden="1" customWidth="1"/>
    <col min="11" max="11" width="10.109375" hidden="1" customWidth="1"/>
    <col min="12" max="13" width="9.109375" hidden="1" customWidth="1"/>
    <col min="14" max="14" width="1.109375" style="43" hidden="1" customWidth="1"/>
    <col min="15" max="15" width="14" hidden="1" customWidth="1"/>
    <col min="16" max="24" width="9.109375" hidden="1" customWidth="1"/>
    <col min="25" max="25" width="10.109375" hidden="1" customWidth="1"/>
    <col min="26" max="27" width="9.109375" hidden="1" customWidth="1"/>
    <col min="28" max="28" width="1.109375" style="43" hidden="1" customWidth="1"/>
    <col min="29" max="29" width="9.109375" hidden="1" customWidth="1"/>
    <col min="30" max="33" width="9.109375" customWidth="1"/>
  </cols>
  <sheetData>
    <row r="3" spans="1:27" ht="15" customHeight="1" x14ac:dyDescent="0.3">
      <c r="A3" s="134" t="s">
        <v>144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O3" s="134" t="s">
        <v>144</v>
      </c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</row>
    <row r="4" spans="1:27" x14ac:dyDescent="0.3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</row>
    <row r="5" spans="1:27" x14ac:dyDescent="0.3">
      <c r="A5" s="49" t="s">
        <v>6</v>
      </c>
      <c r="B5" s="111" t="str">
        <f>Crops!$A$2&amp;"("&amp;Crops!$B$2&amp;")"</f>
        <v>PUDUCHERRY(34)</v>
      </c>
      <c r="C5" s="111"/>
      <c r="D5" s="111"/>
      <c r="E5" s="50" t="s">
        <v>8</v>
      </c>
      <c r="F5" s="111" t="str">
        <f>Crops!$B$3</f>
        <v>2024-25</v>
      </c>
      <c r="G5" s="111"/>
      <c r="H5" s="50" t="s">
        <v>9</v>
      </c>
      <c r="I5" s="111" t="str">
        <f>Crops!$A$5&amp;"("&amp;Crops!$B$5&amp;")"</f>
        <v>RABI I(4)</v>
      </c>
      <c r="J5" s="111"/>
      <c r="K5" s="50" t="s">
        <v>10</v>
      </c>
      <c r="L5" s="111" t="str">
        <f>"CENTRAL"&amp;"("&amp;1&amp;")"</f>
        <v>CENTRAL(1)</v>
      </c>
      <c r="M5" s="111"/>
      <c r="O5" s="49" t="s">
        <v>6</v>
      </c>
      <c r="P5" s="111" t="str">
        <f>Crops!$A$2&amp;"("&amp;Crops!$B$2&amp;")"</f>
        <v>PUDUCHERRY(34)</v>
      </c>
      <c r="Q5" s="111"/>
      <c r="R5" s="111"/>
      <c r="S5" s="50" t="s">
        <v>8</v>
      </c>
      <c r="T5" s="111" t="str">
        <f>Crops!$B$3</f>
        <v>2024-25</v>
      </c>
      <c r="U5" s="111"/>
      <c r="V5" s="50" t="s">
        <v>9</v>
      </c>
      <c r="W5" s="111" t="str">
        <f>Crops!$A$5&amp;"("&amp;Crops!$B$5&amp;")"</f>
        <v>RABI I(4)</v>
      </c>
      <c r="X5" s="111"/>
      <c r="Y5" s="50" t="s">
        <v>10</v>
      </c>
      <c r="Z5" s="111" t="str">
        <f>"STATE"&amp;"("&amp;2&amp;")"</f>
        <v>STATE(2)</v>
      </c>
      <c r="AA5" s="111"/>
    </row>
    <row r="6" spans="1:27" ht="15" customHeight="1" x14ac:dyDescent="0.3">
      <c r="A6" s="131" t="s">
        <v>11</v>
      </c>
      <c r="B6" s="133" t="s">
        <v>12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O6" s="131" t="s">
        <v>11</v>
      </c>
      <c r="P6" s="133" t="s">
        <v>12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</row>
    <row r="7" spans="1:27" ht="75" customHeight="1" x14ac:dyDescent="0.3">
      <c r="A7" s="132"/>
      <c r="B7" s="61" t="s">
        <v>13</v>
      </c>
      <c r="C7" s="61" t="s">
        <v>14</v>
      </c>
      <c r="D7" s="61" t="s">
        <v>15</v>
      </c>
      <c r="E7" s="61" t="s">
        <v>16</v>
      </c>
      <c r="F7" s="61" t="s">
        <v>17</v>
      </c>
      <c r="G7" s="61" t="s">
        <v>18</v>
      </c>
      <c r="H7" s="61" t="s">
        <v>19</v>
      </c>
      <c r="I7" s="61" t="s">
        <v>20</v>
      </c>
      <c r="J7" s="61" t="s">
        <v>21</v>
      </c>
      <c r="K7" s="61" t="s">
        <v>22</v>
      </c>
      <c r="L7" s="8" t="s">
        <v>23</v>
      </c>
      <c r="M7" s="8" t="s">
        <v>24</v>
      </c>
      <c r="O7" s="132"/>
      <c r="P7" s="61" t="s">
        <v>13</v>
      </c>
      <c r="Q7" s="61" t="s">
        <v>14</v>
      </c>
      <c r="R7" s="61" t="s">
        <v>15</v>
      </c>
      <c r="S7" s="61" t="s">
        <v>16</v>
      </c>
      <c r="T7" s="61" t="s">
        <v>17</v>
      </c>
      <c r="U7" s="61" t="s">
        <v>18</v>
      </c>
      <c r="V7" s="61" t="s">
        <v>19</v>
      </c>
      <c r="W7" s="61" t="s">
        <v>20</v>
      </c>
      <c r="X7" s="61" t="s">
        <v>21</v>
      </c>
      <c r="Y7" s="61" t="s">
        <v>22</v>
      </c>
      <c r="Z7" s="61" t="s">
        <v>23</v>
      </c>
      <c r="AA7" s="8" t="s">
        <v>24</v>
      </c>
    </row>
    <row r="8" spans="1:27" x14ac:dyDescent="0.3">
      <c r="A8" s="59" t="s">
        <v>25</v>
      </c>
      <c r="B8" s="35">
        <f>COUNTIFS(Basicdata!$B$2:$B$2500,1,Basicdata!$D$2:$D$2500,Crops!$B$5,Basicdata!$AA$2:$AA$2500,"&gt;0",Basicdata!$AA$2:$AA$2500,"&lt;=50",Basicdata!$AB$2:$AB$2500,"&gt;0",Basicdata!$AB$2:$AB$2500,"&lt;=50",Basicdata!$AI$2:$AI$2500,0)</f>
        <v>0</v>
      </c>
      <c r="C8" s="35">
        <f>COUNTIFS(Basicdata!$B$2:$B$2500,1,Basicdata!$D$2:$D$2500,Crops!$B$5,Basicdata!$AA$2:$AA$2500,"&gt;0",Basicdata!$AA$2:$AA$2500,"&lt;=50",Basicdata!$AB$2:$AB$2500,"&gt;50",Basicdata!$AB$2:$AB$2500,"&lt;=100",Basicdata!$AI$2:$AI$2500,0)</f>
        <v>0</v>
      </c>
      <c r="D8" s="35">
        <f>COUNTIFS(Basicdata!$B$2:$B$2500,1,Basicdata!$D$2:$D$2500,Crops!$B$5,Basicdata!$AA$2:$AA$2500,"&gt;0",Basicdata!$AA$2:$AA$2500,"&lt;=50",Basicdata!$AB$2:$AB$2500,"&gt;100",Basicdata!$AB$2:$AB$2500,"&lt;=200",Basicdata!$AI$2:$AI$2500,0)</f>
        <v>0</v>
      </c>
      <c r="E8" s="35">
        <f>COUNTIFS(Basicdata!$B$2:$B$2500,1,Basicdata!$D$2:$D$2500,Crops!$B$5,Basicdata!$AA$2:$AA$2500,"&gt;0",Basicdata!$AA$2:$AA$2500,"&lt;=50",Basicdata!$AB$2:$AB$2500,"&gt;200",Basicdata!$AB$2:$AB$2500,"&lt;=400",Basicdata!$AI$2:$AI$2500,0)</f>
        <v>0</v>
      </c>
      <c r="F8" s="35">
        <f>COUNTIFS(Basicdata!$B$2:$B$2500,1,Basicdata!$D$2:$D$2500,Crops!$B$5,Basicdata!$AA$2:$AA$2500,"&gt;0",Basicdata!$AA$2:$AA$2500,"&lt;=50",Basicdata!$AB$2:$AB$2500,"&gt;400",Basicdata!$AB$2:$AB$2500,"&lt;=600",Basicdata!$AI$2:$AI$2500,0)</f>
        <v>0</v>
      </c>
      <c r="G8" s="35">
        <f>COUNTIFS(Basicdata!$B$2:$B$2500,1,Basicdata!$D$2:$D$2500,Crops!$B$5,Basicdata!$AA$2:$AA$2500,"&gt;0",Basicdata!$AA$2:$AA$2500,"&lt;=50",Basicdata!$AB$2:$AB$2500,"&gt;600",Basicdata!$AB$2:$AB$2500,"&lt;=800",Basicdata!$AI$2:$AI$2500,0)</f>
        <v>0</v>
      </c>
      <c r="H8" s="35">
        <f>COUNTIFS(Basicdata!$B$2:$B$2500,1,Basicdata!$D$2:$D$2500,Crops!$B$5,Basicdata!$AA$2:$AA$2500,"&gt;0",Basicdata!$AA$2:$AA$2500,"&lt;=50",Basicdata!$AB$2:$AB$2500,"&gt;800",Basicdata!$AB$2:$AB$2500,"&lt;=1000",Basicdata!$AI$2:$AI$2500,0)</f>
        <v>0</v>
      </c>
      <c r="I8" s="35">
        <f>COUNTIFS(Basicdata!$B$2:$B$2500,1,Basicdata!$D$2:$D$2500,Crops!$B$5,Basicdata!$AA$2:$AA$2500,"&gt;0",Basicdata!$AA$2:$AA$2500,"&lt;=50",Basicdata!$AB$2:$AB$2500,"&gt;1000",Basicdata!$AB$2:$AB$2500,"&lt;=3000",Basicdata!$AI$2:$AI$2500,0)</f>
        <v>0</v>
      </c>
      <c r="J8" s="35">
        <f>COUNTIFS(Basicdata!$B$2:$B$2500,1,Basicdata!$D$2:$D$2500,Crops!$B$5,Basicdata!$AA$2:$AA$2500,"&gt;0",Basicdata!$AA$2:$AA$2500,"&lt;=50",Basicdata!$AB$2:$AB$2500,"&gt;3000",Basicdata!$AI$2:$AI$2500,0)</f>
        <v>0</v>
      </c>
      <c r="K8" s="35">
        <f>COUNTIFS(Basicdata!$B$2:$B$2500,1,Basicdata!$D$2:$D$2500,Crops!$B$5,Basicdata!$AA$2:$AA$2500,"&gt;0",Basicdata!$AA$2:$AA$2500,"&lt;=50",Basicdata!$AB$2:$AB$2500,0,Basicdata!$AI$2:$AI$2500,0)</f>
        <v>0</v>
      </c>
      <c r="L8" s="52">
        <f>SUM(B8:K8)</f>
        <v>0</v>
      </c>
      <c r="M8" s="60">
        <f>ROUND(L8*100/L$18,2)</f>
        <v>0</v>
      </c>
      <c r="O8" s="59" t="s">
        <v>25</v>
      </c>
      <c r="P8" s="35">
        <f>COUNTIFS(Basicdata!$B$2:$B$2500,2,Basicdata!$D$2:$D$2500,Crops!$B$5,Basicdata!$AA$2:$AA$2500,"&gt;0",Basicdata!$AA$2:$AA$2500,"&lt;=50",Basicdata!$AB$2:$AB$2500,"&gt;0",Basicdata!$AB$2:$AB$2500,"&lt;=50",Basicdata!$AI$2:$AI$2500,0)</f>
        <v>0</v>
      </c>
      <c r="Q8" s="35">
        <f>COUNTIFS(Basicdata!$B$2:$B$2500,2,Basicdata!$D$2:$D$2500,Crops!$B$5,Basicdata!$AA$2:$AA$2500,"&gt;0",Basicdata!$AA$2:$AA$2500,"&lt;=50",Basicdata!$AB$2:$AB$2500,"&gt;50",Basicdata!$AB$2:$AB$2500,"&lt;=100",Basicdata!$AI$2:$AI$2500,0)</f>
        <v>0</v>
      </c>
      <c r="R8" s="35">
        <f>COUNTIFS(Basicdata!$B$2:$B$2500,2,Basicdata!$D$2:$D$2500,Crops!$B$5,Basicdata!$AA$2:$AA$2500,"&gt;0",Basicdata!$AA$2:$AA$2500,"&lt;=50",Basicdata!$AB$2:$AB$2500,"&gt;100",Basicdata!$AB$2:$AB$2500,"&lt;=200",Basicdata!$AI$2:$AI$2500,0)</f>
        <v>0</v>
      </c>
      <c r="S8" s="35">
        <f>COUNTIFS(Basicdata!$B$2:$B$2500,2,Basicdata!$D$2:$D$2500,Crops!$B$5,Basicdata!$AA$2:$AA$2500,"&gt;0",Basicdata!$AA$2:$AA$2500,"&lt;=50",Basicdata!$AB$2:$AB$2500,"&gt;200",Basicdata!$AB$2:$AB$2500,"&lt;=400",Basicdata!$AI$2:$AI$2500,0)</f>
        <v>0</v>
      </c>
      <c r="T8" s="35">
        <f>COUNTIFS(Basicdata!$B$2:$B$2500,2,Basicdata!$D$2:$D$2500,Crops!$B$5,Basicdata!$AA$2:$AA$2500,"&gt;0",Basicdata!$AA$2:$AA$2500,"&lt;=50",Basicdata!$AB$2:$AB$2500,"&gt;400",Basicdata!$AB$2:$AB$2500,"&lt;=600",Basicdata!$AI$2:$AI$2500,0)</f>
        <v>0</v>
      </c>
      <c r="U8" s="35">
        <f>COUNTIFS(Basicdata!$B$2:$B$2500,2,Basicdata!$D$2:$D$2500,Crops!$B$5,Basicdata!$AA$2:$AA$2500,"&gt;0",Basicdata!$AA$2:$AA$2500,"&lt;=50",Basicdata!$AB$2:$AB$2500,"&gt;600",Basicdata!$AB$2:$AB$2500,"&lt;=800",Basicdata!$AI$2:$AI$2500,0)</f>
        <v>0</v>
      </c>
      <c r="V8" s="35">
        <f>COUNTIFS(Basicdata!$B$2:$B$2500,2,Basicdata!$D$2:$D$2500,Crops!$B$5,Basicdata!$AA$2:$AA$2500,"&gt;0",Basicdata!$AA$2:$AA$2500,"&lt;=50",Basicdata!$AB$2:$AB$2500,"&gt;800",Basicdata!$AB$2:$AB$2500,"&lt;=1000",Basicdata!$AI$2:$AI$2500,0)</f>
        <v>0</v>
      </c>
      <c r="W8" s="35">
        <f>COUNTIFS(Basicdata!$B$2:$B$2500,2,Basicdata!$D$2:$D$2500,Crops!$B$5,Basicdata!$AA$2:$AA$2500,"&gt;0",Basicdata!$AA$2:$AA$2500,"&lt;=50",Basicdata!$AB$2:$AB$2500,"&gt;1000",Basicdata!$AB$2:$AB$2500,"&lt;=3000",Basicdata!$AI$2:$AI$2500,0)</f>
        <v>0</v>
      </c>
      <c r="X8" s="35">
        <f>COUNTIFS(Basicdata!$B$2:$B$2500,2,Basicdata!$D$2:$D$2500,Crops!$B$5,Basicdata!$AA$2:$AA$2500,"&gt;0",Basicdata!$AA$2:$AA$2500,"&lt;=50",Basicdata!$AB$2:$AB$2500,"&gt;3000",Basicdata!$AI$2:$AI$2500,0)</f>
        <v>0</v>
      </c>
      <c r="Y8" s="35">
        <f>COUNTIFS(Basicdata!$B$2:$B$2500,2,Basicdata!$D$2:$D$2500,Crops!$B$5,Basicdata!$AA$2:$AA$2500,"&gt;0",Basicdata!$AA$2:$AA$2500,"&lt;=50",Basicdata!$AB$2:$AB$2500,0,Basicdata!$AI$2:$AI$2500,0)</f>
        <v>0</v>
      </c>
      <c r="Z8" s="62">
        <f>SUM(P8:Y8)</f>
        <v>0</v>
      </c>
      <c r="AA8" s="60">
        <f>ROUND(Z8*100/Z$18,2)</f>
        <v>0</v>
      </c>
    </row>
    <row r="9" spans="1:27" x14ac:dyDescent="0.3">
      <c r="A9" s="9" t="s">
        <v>26</v>
      </c>
      <c r="B9" s="35">
        <f>COUNTIFS(Basicdata!$B$2:$B$2500,1,Basicdata!$D$2:$D$2500,Crops!$B$5,Basicdata!$AA$2:$AA$2500,"&gt;50",Basicdata!$AA$2:$AA$2500,"&lt;=100",Basicdata!$AB$2:$AB$2500,"&gt;0",Basicdata!$AB$2:$AB$2500,"&lt;=50",Basicdata!$AI$2:$AI$2500,0)</f>
        <v>0</v>
      </c>
      <c r="C9" s="35">
        <f>COUNTIFS(Basicdata!$B$2:$B$2500,1,Basicdata!$D$2:$D$2500,Crops!$B$5,Basicdata!$AA$2:$AA$2500,"&gt;50",Basicdata!$AA$2:$AA$2500,"&lt;=100",Basicdata!$AB$2:$AB$2500,"&gt;50",Basicdata!$AB$2:$AB$2500,"&lt;=100",Basicdata!$AI$2:$AI$2500,0)</f>
        <v>0</v>
      </c>
      <c r="D9" s="35">
        <f>COUNTIFS(Basicdata!$B$2:$B$2500,1,Basicdata!$D$2:$D$2500,Crops!$B$5,Basicdata!$AA$2:$AA$2500,"&gt;50",Basicdata!$AA$2:$AA$2500,"&lt;=100",Basicdata!$AB$2:$AB$2500,"&gt;100",Basicdata!$AB$2:$AB$2500,"&lt;=200",Basicdata!$AI$2:$AI$2500,0)</f>
        <v>0</v>
      </c>
      <c r="E9" s="35">
        <f>COUNTIFS(Basicdata!$B$2:$B$2500,1,Basicdata!$D$2:$D$2500,Crops!$B$5,Basicdata!$AA$2:$AA$2500,"&gt;50",Basicdata!$AA$2:$AA$2500,"&lt;=100",Basicdata!$AB$2:$AB$2500,"&gt;200",Basicdata!$AB$2:$AB$2500,"&lt;=400",Basicdata!$AI$2:$AI$2500,0)</f>
        <v>0</v>
      </c>
      <c r="F9" s="35">
        <f>COUNTIFS(Basicdata!$B$2:$B$2500,1,Basicdata!$D$2:$D$2500,Crops!$B$5,Basicdata!$AA$2:$AA$2500,"&gt;50",Basicdata!$AA$2:$AA$2500,"&lt;=100",Basicdata!$AB$2:$AB$2500,"&gt;400",Basicdata!$AB$2:$AB$2500,"&lt;=600",Basicdata!$AI$2:$AI$2500,0)</f>
        <v>0</v>
      </c>
      <c r="G9" s="35">
        <f>COUNTIFS(Basicdata!$B$2:$B$2500,1,Basicdata!$D$2:$D$2500,Crops!$B$5,Basicdata!$AA$2:$AA$2500,"&gt;50",Basicdata!$AA$2:$AA$2500,"&lt;=100",Basicdata!$AB$2:$AB$2500,"&gt;600",Basicdata!$AB$2:$AB$2500,"&lt;=800",Basicdata!$AI$2:$AI$2500,0)</f>
        <v>0</v>
      </c>
      <c r="H9" s="35">
        <f>COUNTIFS(Basicdata!$B$2:$B$2500,1,Basicdata!$D$2:$D$2500,Crops!$B$5,Basicdata!$AA$2:$AA$2500,"&gt;50",Basicdata!$AA$2:$AA$2500,"&lt;=100",Basicdata!$AB$2:$AB$2500,"&gt;800",Basicdata!$AB$2:$AB$2500,"&lt;=1000",Basicdata!$AI$2:$AI$2500,0)</f>
        <v>0</v>
      </c>
      <c r="I9" s="35">
        <f>COUNTIFS(Basicdata!$B$2:$B$2500,1,Basicdata!$D$2:$D$2500,Crops!$B$5,Basicdata!$AA$2:$AA$2500,"&gt;50",Basicdata!$AA$2:$AA$2500,"&lt;=100",Basicdata!$AB$2:$AB$2500,"&gt;1000",Basicdata!$AB$2:$AB$2500,"&lt;=3000",Basicdata!$AI$2:$AI$2500,0)</f>
        <v>0</v>
      </c>
      <c r="J9" s="35">
        <f>COUNTIFS(Basicdata!$B$2:$B$2500,1,Basicdata!$D$2:$D$2500,Crops!$B$5,Basicdata!$AA$2:$AA$2500,"&gt;50",Basicdata!$AA$2:$AA$2500,"&lt;=100",Basicdata!$AB$2:$AB$2500,"&gt;3000",Basicdata!$AI$2:$AI$2500,0)</f>
        <v>0</v>
      </c>
      <c r="K9" s="35">
        <f>COUNTIFS(Basicdata!$B$2:$B$2500,1,Basicdata!$D$2:$D$2500,Crops!$B$5,Basicdata!$AA$2:$AA$2500,"&gt;50",Basicdata!$AA$2:$AA$2500,"&lt;=100",Basicdata!$AB$2:$AB$2500,0,Basicdata!$AI$2:$AI$2500,0)</f>
        <v>0</v>
      </c>
      <c r="L9" s="62">
        <f t="shared" ref="L9:L17" si="0">SUM(B9:K9)</f>
        <v>0</v>
      </c>
      <c r="M9" s="10">
        <f t="shared" ref="M9:M18" si="1">ROUND(L9*100/L$18,2)</f>
        <v>0</v>
      </c>
      <c r="O9" s="9" t="s">
        <v>26</v>
      </c>
      <c r="P9" s="35">
        <f>COUNTIFS(Basicdata!$B$2:$B$2500,2,Basicdata!$D$2:$D$2500,Crops!$B$5,Basicdata!$AA$2:$AA$2500,"&gt;50",Basicdata!$AA$2:$AA$2500,"&lt;=100",Basicdata!$AB$2:$AB$2500,"&gt;0",Basicdata!$AB$2:$AB$2500,"&lt;=50",Basicdata!$AI$2:$AI$2500,0)</f>
        <v>0</v>
      </c>
      <c r="Q9" s="35">
        <f>COUNTIFS(Basicdata!$B$2:$B$2500,2,Basicdata!$D$2:$D$2500,Crops!$B$5,Basicdata!$AA$2:$AA$2500,"&gt;50",Basicdata!$AA$2:$AA$2500,"&lt;=100",Basicdata!$AB$2:$AB$2500,"&gt;50",Basicdata!$AB$2:$AB$2500,"&lt;=100",Basicdata!$AI$2:$AI$2500,0)</f>
        <v>0</v>
      </c>
      <c r="R9" s="35">
        <f>COUNTIFS(Basicdata!$B$2:$B$2500,2,Basicdata!$D$2:$D$2500,Crops!$B$5,Basicdata!$AA$2:$AA$2500,"&gt;50",Basicdata!$AA$2:$AA$2500,"&lt;=100",Basicdata!$AB$2:$AB$2500,"&gt;100",Basicdata!$AB$2:$AB$2500,"&lt;=200",Basicdata!$AI$2:$AI$2500,0)</f>
        <v>0</v>
      </c>
      <c r="S9" s="35">
        <f>COUNTIFS(Basicdata!$B$2:$B$2500,2,Basicdata!$D$2:$D$2500,Crops!$B$5,Basicdata!$AA$2:$AA$2500,"&gt;50",Basicdata!$AA$2:$AA$2500,"&lt;=100",Basicdata!$AB$2:$AB$2500,"&gt;200",Basicdata!$AB$2:$AB$2500,"&lt;=400",Basicdata!$AI$2:$AI$2500,0)</f>
        <v>0</v>
      </c>
      <c r="T9" s="35">
        <f>COUNTIFS(Basicdata!$B$2:$B$2500,2,Basicdata!$D$2:$D$2500,Crops!$B$5,Basicdata!$AA$2:$AA$2500,"&gt;50",Basicdata!$AA$2:$AA$2500,"&lt;=100",Basicdata!$AB$2:$AB$2500,"&gt;400",Basicdata!$AB$2:$AB$2500,"&lt;=600",Basicdata!$AI$2:$AI$2500,0)</f>
        <v>0</v>
      </c>
      <c r="U9" s="35">
        <f>COUNTIFS(Basicdata!$B$2:$B$2500,2,Basicdata!$D$2:$D$2500,Crops!$B$5,Basicdata!$AA$2:$AA$2500,"&gt;50",Basicdata!$AA$2:$AA$2500,"&lt;=100",Basicdata!$AB$2:$AB$2500,"&gt;600",Basicdata!$AB$2:$AB$2500,"&lt;=800",Basicdata!$AI$2:$AI$2500,0)</f>
        <v>0</v>
      </c>
      <c r="V9" s="35">
        <f>COUNTIFS(Basicdata!$B$2:$B$2500,2,Basicdata!$D$2:$D$2500,Crops!$B$5,Basicdata!$AA$2:$AA$2500,"&gt;50",Basicdata!$AA$2:$AA$2500,"&lt;=100",Basicdata!$AB$2:$AB$2500,"&gt;800",Basicdata!$AB$2:$AB$2500,"&lt;=1000",Basicdata!$AI$2:$AI$2500,0)</f>
        <v>0</v>
      </c>
      <c r="W9" s="35">
        <f>COUNTIFS(Basicdata!$B$2:$B$2500,2,Basicdata!$D$2:$D$2500,Crops!$B$5,Basicdata!$AA$2:$AA$2500,"&gt;50",Basicdata!$AA$2:$AA$2500,"&lt;=100",Basicdata!$AB$2:$AB$2500,"&gt;1000",Basicdata!$AB$2:$AB$2500,"&lt;=3000",Basicdata!$AI$2:$AI$2500,0)</f>
        <v>0</v>
      </c>
      <c r="X9" s="35">
        <f>COUNTIFS(Basicdata!$B$2:$B$2500,2,Basicdata!$D$2:$D$2500,Crops!$B$5,Basicdata!$AA$2:$AA$2500,"&gt;50",Basicdata!$AA$2:$AA$2500,"&lt;=100",Basicdata!$AB$2:$AB$2500,"&gt;3000",Basicdata!$AI$2:$AI$2500,0)</f>
        <v>0</v>
      </c>
      <c r="Y9" s="35">
        <f>COUNTIFS(Basicdata!$B$2:$B$2500,2,Basicdata!$D$2:$D$2500,Crops!$B$5,Basicdata!$AA$2:$AA$2500,"&gt;50",Basicdata!$AA$2:$AA$2500,"&lt;=100",Basicdata!$AB$2:$AB$2500,0,Basicdata!$AI$2:$AI$2500,0)</f>
        <v>0</v>
      </c>
      <c r="Z9" s="62">
        <f t="shared" ref="Z9:Z17" si="2">SUM(P9:Y9)</f>
        <v>0</v>
      </c>
      <c r="AA9" s="10">
        <f t="shared" ref="AA9:AA18" si="3">ROUND(Z9*100/Z$18,2)</f>
        <v>0</v>
      </c>
    </row>
    <row r="10" spans="1:27" x14ac:dyDescent="0.3">
      <c r="A10" s="9" t="s">
        <v>27</v>
      </c>
      <c r="B10" s="35">
        <f>COUNTIFS(Basicdata!$B$2:$B$2500,1,Basicdata!$D$2:$D$2500,Crops!$B$5,Basicdata!$AA$2:$AA$2500,"&gt;100",Basicdata!$AA$2:$AA$2500,"&lt;=200",Basicdata!$AB$2:$AB$2500,"&gt;0",Basicdata!$AB$2:$AB$2500,"&lt;=50",Basicdata!$AI$2:$AI$2500,0)</f>
        <v>0</v>
      </c>
      <c r="C10" s="35">
        <f>COUNTIFS(Basicdata!$B$2:$B$2500,1,Basicdata!$D$2:$D$2500,Crops!$B$5,Basicdata!$AA$2:$AA$2500,"&gt;100",Basicdata!$AA$2:$AA$2500,"&lt;=200",Basicdata!$AB$2:$AB$2500,"&gt;50",Basicdata!$AB$2:$AB$2500,"&lt;=100",Basicdata!$AI$2:$AI$2500,0)</f>
        <v>0</v>
      </c>
      <c r="D10" s="35">
        <f>COUNTIFS(Basicdata!$B$2:$B$2500,1,Basicdata!$D$2:$D$2500,Crops!$B$5,Basicdata!$AA$2:$AA$2500,"&gt;100",Basicdata!$AA$2:$AA$2500,"&lt;=200",Basicdata!$AB$2:$AB$2500,"&gt;100",Basicdata!$AB$2:$AB$2500,"&lt;=200",Basicdata!$AI$2:$AI$2500,0)</f>
        <v>0</v>
      </c>
      <c r="E10" s="35">
        <f>COUNTIFS(Basicdata!$B$2:$B$2500,1,Basicdata!$D$2:$D$2500,Crops!$B$5,Basicdata!$AA$2:$AA$2500,"&gt;100",Basicdata!$AA$2:$AA$2500,"&lt;=200",Basicdata!$AB$2:$AB$2500,"&gt;200",Basicdata!$AB$2:$AB$2500,"&lt;=400",Basicdata!$AI$2:$AI$2500,0)</f>
        <v>0</v>
      </c>
      <c r="F10" s="35">
        <f>COUNTIFS(Basicdata!$B$2:$B$2500,1,Basicdata!$D$2:$D$2500,Crops!$B$5,Basicdata!$AA$2:$AA$2500,"&gt;100",Basicdata!$AA$2:$AA$2500,"&lt;=200",Basicdata!$AB$2:$AB$2500,"&gt;400",Basicdata!$AB$2:$AB$2500,"&lt;=600",Basicdata!$AI$2:$AI$2500,0)</f>
        <v>0</v>
      </c>
      <c r="G10" s="35">
        <f>COUNTIFS(Basicdata!$B$2:$B$2500,1,Basicdata!$D$2:$D$2500,Crops!$B$5,Basicdata!$AA$2:$AA$2500,"&gt;100",Basicdata!$AA$2:$AA$2500,"&lt;=200",Basicdata!$AB$2:$AB$2500,"&gt;600",Basicdata!$AB$2:$AB$2500,"&lt;=800",Basicdata!$AI$2:$AI$2500,0)</f>
        <v>0</v>
      </c>
      <c r="H10" s="35">
        <f>COUNTIFS(Basicdata!$B$2:$B$2500,1,Basicdata!$D$2:$D$2500,Crops!$B$5,Basicdata!$AA$2:$AA$2500,"&gt;100",Basicdata!$AA$2:$AA$2500,"&lt;=200",Basicdata!$AB$2:$AB$2500,"&gt;800",Basicdata!$AB$2:$AB$2500,"&lt;=1000",Basicdata!$AI$2:$AI$2500,0)</f>
        <v>0</v>
      </c>
      <c r="I10" s="35">
        <f>COUNTIFS(Basicdata!$B$2:$B$2500,1,Basicdata!$D$2:$D$2500,Crops!$B$5,Basicdata!$AA$2:$AA$2500,"&gt;100",Basicdata!$AA$2:$AA$2500,"&lt;=200",Basicdata!$AB$2:$AB$2500,"&gt;1000",Basicdata!$AB$2:$AB$2500,"&lt;=3000",Basicdata!$AI$2:$AI$2500,0)</f>
        <v>0</v>
      </c>
      <c r="J10" s="35">
        <f>COUNTIFS(Basicdata!$B$2:$B$2500,1,Basicdata!$D$2:$D$2500,Crops!$B$5,Basicdata!$AA$2:$AA$2500,"&gt;100",Basicdata!$AA$2:$AA$2500,"&lt;=200",Basicdata!$AB$2:$AB$2500,"&gt;3000",Basicdata!$AI$2:$AI$2500,0)</f>
        <v>0</v>
      </c>
      <c r="K10" s="35">
        <f>COUNTIFS(Basicdata!$B$2:$B$2500,1,Basicdata!$D$2:$D$2500,Crops!$B$5,Basicdata!$AA$2:$AA$2500,"&gt;100",Basicdata!$AA$2:$AA$2500,"&lt;=200",Basicdata!$AB$2:$AB$2500,0,Basicdata!$AI$2:$AI$2500,0)</f>
        <v>0</v>
      </c>
      <c r="L10" s="62">
        <f t="shared" si="0"/>
        <v>0</v>
      </c>
      <c r="M10" s="10">
        <f t="shared" si="1"/>
        <v>0</v>
      </c>
      <c r="O10" s="9" t="s">
        <v>27</v>
      </c>
      <c r="P10" s="35">
        <f>COUNTIFS(Basicdata!$B$2:$B$2500,2,Basicdata!$D$2:$D$2500,Crops!$B$5,Basicdata!$AA$2:$AA$2500,"&gt;100",Basicdata!$AA$2:$AA$2500,"&lt;=200",Basicdata!$AB$2:$AB$2500,"&gt;0",Basicdata!$AB$2:$AB$2500,"&lt;=50",Basicdata!$AI$2:$AI$2500,0)</f>
        <v>0</v>
      </c>
      <c r="Q10" s="35">
        <f>COUNTIFS(Basicdata!$B$2:$B$2500,2,Basicdata!$D$2:$D$2500,Crops!$B$5,Basicdata!$AA$2:$AA$2500,"&gt;100",Basicdata!$AA$2:$AA$2500,"&lt;=200",Basicdata!$AB$2:$AB$2500,"&gt;50",Basicdata!$AB$2:$AB$2500,"&lt;=100",Basicdata!$AI$2:$AI$2500,0)</f>
        <v>0</v>
      </c>
      <c r="R10" s="35">
        <f>COUNTIFS(Basicdata!$B$2:$B$2500,2,Basicdata!$D$2:$D$2500,Crops!$B$5,Basicdata!$AA$2:$AA$2500,"&gt;100",Basicdata!$AA$2:$AA$2500,"&lt;=200",Basicdata!$AB$2:$AB$2500,"&gt;100",Basicdata!$AB$2:$AB$2500,"&lt;=200",Basicdata!$AI$2:$AI$2500,0)</f>
        <v>0</v>
      </c>
      <c r="S10" s="35">
        <f>COUNTIFS(Basicdata!$B$2:$B$2500,2,Basicdata!$D$2:$D$2500,Crops!$B$5,Basicdata!$AA$2:$AA$2500,"&gt;100",Basicdata!$AA$2:$AA$2500,"&lt;=200",Basicdata!$AB$2:$AB$2500,"&gt;200",Basicdata!$AB$2:$AB$2500,"&lt;=400",Basicdata!$AI$2:$AI$2500,0)</f>
        <v>0</v>
      </c>
      <c r="T10" s="35">
        <f>COUNTIFS(Basicdata!$B$2:$B$2500,2,Basicdata!$D$2:$D$2500,Crops!$B$5,Basicdata!$AA$2:$AA$2500,"&gt;100",Basicdata!$AA$2:$AA$2500,"&lt;=200",Basicdata!$AB$2:$AB$2500,"&gt;400",Basicdata!$AB$2:$AB$2500,"&lt;=600",Basicdata!$AI$2:$AI$2500,0)</f>
        <v>0</v>
      </c>
      <c r="U10" s="35">
        <f>COUNTIFS(Basicdata!$B$2:$B$2500,2,Basicdata!$D$2:$D$2500,Crops!$B$5,Basicdata!$AA$2:$AA$2500,"&gt;100",Basicdata!$AA$2:$AA$2500,"&lt;=200",Basicdata!$AB$2:$AB$2500,"&gt;600",Basicdata!$AB$2:$AB$2500,"&lt;=800",Basicdata!$AI$2:$AI$2500,0)</f>
        <v>0</v>
      </c>
      <c r="V10" s="35">
        <f>COUNTIFS(Basicdata!$B$2:$B$2500,2,Basicdata!$D$2:$D$2500,Crops!$B$5,Basicdata!$AA$2:$AA$2500,"&gt;100",Basicdata!$AA$2:$AA$2500,"&lt;=200",Basicdata!$AB$2:$AB$2500,"&gt;800",Basicdata!$AB$2:$AB$2500,"&lt;=1000",Basicdata!$AI$2:$AI$2500,0)</f>
        <v>0</v>
      </c>
      <c r="W10" s="35">
        <f>COUNTIFS(Basicdata!$B$2:$B$2500,2,Basicdata!$D$2:$D$2500,Crops!$B$5,Basicdata!$AA$2:$AA$2500,"&gt;100",Basicdata!$AA$2:$AA$2500,"&lt;=200",Basicdata!$AB$2:$AB$2500,"&gt;1000",Basicdata!$AB$2:$AB$2500,"&lt;=3000",Basicdata!$AI$2:$AI$2500,0)</f>
        <v>0</v>
      </c>
      <c r="X10" s="35">
        <f>COUNTIFS(Basicdata!$B$2:$B$2500,2,Basicdata!$D$2:$D$2500,Crops!$B$5,Basicdata!$AA$2:$AA$2500,"&gt;100",Basicdata!$AA$2:$AA$2500,"&lt;=200",Basicdata!$AB$2:$AB$2500,"&gt;3000",Basicdata!$AI$2:$AI$2500,0)</f>
        <v>0</v>
      </c>
      <c r="Y10" s="35">
        <f>COUNTIFS(Basicdata!$B$2:$B$2500,2,Basicdata!$D$2:$D$2500,Crops!$B$5,Basicdata!$AA$2:$AA$2500,"&gt;100",Basicdata!$AA$2:$AA$2500,"&lt;=200",Basicdata!$AB$2:$AB$2500,0,Basicdata!$AI$2:$AI$2500,0)</f>
        <v>0</v>
      </c>
      <c r="Z10" s="62">
        <f t="shared" si="2"/>
        <v>0</v>
      </c>
      <c r="AA10" s="10">
        <f t="shared" si="3"/>
        <v>0</v>
      </c>
    </row>
    <row r="11" spans="1:27" x14ac:dyDescent="0.3">
      <c r="A11" s="9" t="s">
        <v>28</v>
      </c>
      <c r="B11" s="35">
        <f>COUNTIFS(Basicdata!$B$2:$B$2500,1,Basicdata!$D$2:$D$2500,Crops!$B$5,Basicdata!$AA$2:$AA$2500,"&gt;200",Basicdata!$AA$2:$AA$2500,"&lt;=400",Basicdata!$AB$2:$AB$2500,"&gt;0",Basicdata!$AB$2:$AB$2500,"&lt;=50",Basicdata!$AI$2:$AI$2500,0)</f>
        <v>0</v>
      </c>
      <c r="C11" s="35">
        <f>COUNTIFS(Basicdata!$B$2:$B$2500,1,Basicdata!$D$2:$D$2500,Crops!$B$5,Basicdata!$AA$2:$AA$2500,"&gt;200",Basicdata!$AA$2:$AA$2500,"&lt;=400",Basicdata!$AB$2:$AB$2500,"&gt;50",Basicdata!$AB$2:$AB$2500,"&lt;=100",Basicdata!$AI$2:$AI$2500,0)</f>
        <v>0</v>
      </c>
      <c r="D11" s="35">
        <f>COUNTIFS(Basicdata!$B$2:$B$2500,1,Basicdata!$D$2:$D$2500,Crops!$B$5,Basicdata!$AA$2:$AA$2500,"&gt;200",Basicdata!$AA$2:$AA$2500,"&lt;=400",Basicdata!$AB$2:$AB$2500,"&gt;100",Basicdata!$AB$2:$AB$2500,"&lt;=200",Basicdata!$AI$2:$AI$2500,0)</f>
        <v>0</v>
      </c>
      <c r="E11" s="35">
        <f>COUNTIFS(Basicdata!$B$2:$B$2500,1,Basicdata!$D$2:$D$2500,Crops!$B$5,Basicdata!$AA$2:$AA$2500,"&gt;200",Basicdata!$AA$2:$AA$2500,"&lt;=400",Basicdata!$AB$2:$AB$2500,"&gt;200",Basicdata!$AB$2:$AB$2500,"&lt;=400",Basicdata!$AI$2:$AI$2500,0)</f>
        <v>0</v>
      </c>
      <c r="F11" s="35">
        <f>COUNTIFS(Basicdata!$B$2:$B$2500,1,Basicdata!$D$2:$D$2500,Crops!$B$5,Basicdata!$AA$2:$AA$2500,"&gt;200",Basicdata!$AA$2:$AA$2500,"&lt;=400",Basicdata!$AB$2:$AB$2500,"&gt;400",Basicdata!$AB$2:$AB$2500,"&lt;=600",Basicdata!$AI$2:$AI$2500,0)</f>
        <v>0</v>
      </c>
      <c r="G11" s="35">
        <f>COUNTIFS(Basicdata!$B$2:$B$2500,1,Basicdata!$D$2:$D$2500,Crops!$B$5,Basicdata!$AA$2:$AA$2500,"&gt;200",Basicdata!$AA$2:$AA$2500,"&lt;=400",Basicdata!$AB$2:$AB$2500,"&gt;600",Basicdata!$AB$2:$AB$2500,"&lt;=800",Basicdata!$AI$2:$AI$2500,0)</f>
        <v>0</v>
      </c>
      <c r="H11" s="35">
        <f>COUNTIFS(Basicdata!$B$2:$B$2500,1,Basicdata!$D$2:$D$2500,Crops!$B$5,Basicdata!$AA$2:$AA$2500,"&gt;200",Basicdata!$AA$2:$AA$2500,"&lt;=400",Basicdata!$AB$2:$AB$2500,"&gt;800",Basicdata!$AB$2:$AB$2500,"&lt;=1000",Basicdata!$AI$2:$AI$2500,0)</f>
        <v>0</v>
      </c>
      <c r="I11" s="35">
        <f>COUNTIFS(Basicdata!$B$2:$B$2500,1,Basicdata!$D$2:$D$2500,Crops!$B$5,Basicdata!$AA$2:$AA$2500,"&gt;200",Basicdata!$AA$2:$AA$2500,"&lt;=400",Basicdata!$AB$2:$AB$2500,"&gt;1000",Basicdata!$AB$2:$AB$2500,"&lt;=3000",Basicdata!$AI$2:$AI$2500,0)</f>
        <v>0</v>
      </c>
      <c r="J11" s="35">
        <f>COUNTIFS(Basicdata!$B$2:$B$2500,1,Basicdata!$D$2:$D$2500,Crops!$B$5,Basicdata!$AA$2:$AA$2500,"&gt;200",Basicdata!$AA$2:$AA$2500,"&lt;=400",Basicdata!$AB$2:$AB$2500,"&gt;3000",Basicdata!$AI$2:$AI$2500,0)</f>
        <v>0</v>
      </c>
      <c r="K11" s="35">
        <f>COUNTIFS(Basicdata!$B$2:$B$2500,1,Basicdata!$D$2:$D$2500,Crops!$B$5,Basicdata!$AA$2:$AA$2500,"&gt;200",Basicdata!$AA$2:$AA$2500,"&lt;=400",Basicdata!$AB$2:$AB$2500,0,Basicdata!$AI$2:$AI$2500,0)</f>
        <v>0</v>
      </c>
      <c r="L11" s="62">
        <f t="shared" si="0"/>
        <v>0</v>
      </c>
      <c r="M11" s="10">
        <f>M18-M8-M9-M10-M12-M13-M14-M15-M16-M17</f>
        <v>0</v>
      </c>
      <c r="O11" s="9" t="s">
        <v>28</v>
      </c>
      <c r="P11" s="35">
        <f>COUNTIFS(Basicdata!$B$2:$B$2500,2,Basicdata!$D$2:$D$2500,Crops!$B$5,Basicdata!$AA$2:$AA$2500,"&gt;200",Basicdata!$AA$2:$AA$2500,"&lt;=400",Basicdata!$AB$2:$AB$2500,"&gt;0",Basicdata!$AB$2:$AB$2500,"&lt;=50",Basicdata!$AI$2:$AI$2500,0)</f>
        <v>0</v>
      </c>
      <c r="Q11" s="35">
        <f>COUNTIFS(Basicdata!$B$2:$B$2500,2,Basicdata!$D$2:$D$2500,Crops!$B$5,Basicdata!$AA$2:$AA$2500,"&gt;200",Basicdata!$AA$2:$AA$2500,"&lt;=400",Basicdata!$AB$2:$AB$2500,"&gt;50",Basicdata!$AB$2:$AB$2500,"&lt;=100",Basicdata!$AI$2:$AI$2500,0)</f>
        <v>0</v>
      </c>
      <c r="R11" s="35">
        <f>COUNTIFS(Basicdata!$B$2:$B$2500,2,Basicdata!$D$2:$D$2500,Crops!$B$5,Basicdata!$AA$2:$AA$2500,"&gt;200",Basicdata!$AA$2:$AA$2500,"&lt;=400",Basicdata!$AB$2:$AB$2500,"&gt;100",Basicdata!$AB$2:$AB$2500,"&lt;=200",Basicdata!$AI$2:$AI$2500,0)</f>
        <v>0</v>
      </c>
      <c r="S11" s="35">
        <f>COUNTIFS(Basicdata!$B$2:$B$2500,2,Basicdata!$D$2:$D$2500,Crops!$B$5,Basicdata!$AA$2:$AA$2500,"&gt;200",Basicdata!$AA$2:$AA$2500,"&lt;=400",Basicdata!$AB$2:$AB$2500,"&gt;200",Basicdata!$AB$2:$AB$2500,"&lt;=400",Basicdata!$AI$2:$AI$2500,0)</f>
        <v>0</v>
      </c>
      <c r="T11" s="35">
        <f>COUNTIFS(Basicdata!$B$2:$B$2500,2,Basicdata!$D$2:$D$2500,Crops!$B$5,Basicdata!$AA$2:$AA$2500,"&gt;200",Basicdata!$AA$2:$AA$2500,"&lt;=400",Basicdata!$AB$2:$AB$2500,"&gt;400",Basicdata!$AB$2:$AB$2500,"&lt;=600",Basicdata!$AI$2:$AI$2500,0)</f>
        <v>0</v>
      </c>
      <c r="U11" s="35">
        <f>COUNTIFS(Basicdata!$B$2:$B$2500,2,Basicdata!$D$2:$D$2500,Crops!$B$5,Basicdata!$AA$2:$AA$2500,"&gt;200",Basicdata!$AA$2:$AA$2500,"&lt;=400",Basicdata!$AB$2:$AB$2500,"&gt;600",Basicdata!$AB$2:$AB$2500,"&lt;=800",Basicdata!$AI$2:$AI$2500,0)</f>
        <v>0</v>
      </c>
      <c r="V11" s="35">
        <f>COUNTIFS(Basicdata!$B$2:$B$2500,2,Basicdata!$D$2:$D$2500,Crops!$B$5,Basicdata!$AA$2:$AA$2500,"&gt;200",Basicdata!$AA$2:$AA$2500,"&lt;=400",Basicdata!$AB$2:$AB$2500,"&gt;800",Basicdata!$AB$2:$AB$2500,"&lt;=1000",Basicdata!$AI$2:$AI$2500,0)</f>
        <v>0</v>
      </c>
      <c r="W11" s="35">
        <f>COUNTIFS(Basicdata!$B$2:$B$2500,2,Basicdata!$D$2:$D$2500,Crops!$B$5,Basicdata!$AA$2:$AA$2500,"&gt;200",Basicdata!$AA$2:$AA$2500,"&lt;=400",Basicdata!$AB$2:$AB$2500,"&gt;1000",Basicdata!$AB$2:$AB$2500,"&lt;=3000",Basicdata!$AI$2:$AI$2500,0)</f>
        <v>0</v>
      </c>
      <c r="X11" s="35">
        <f>COUNTIFS(Basicdata!$B$2:$B$2500,2,Basicdata!$D$2:$D$2500,Crops!$B$5,Basicdata!$AA$2:$AA$2500,"&gt;200",Basicdata!$AA$2:$AA$2500,"&lt;=400",Basicdata!$AB$2:$AB$2500,"&gt;3000",Basicdata!$AI$2:$AI$2500,0)</f>
        <v>0</v>
      </c>
      <c r="Y11" s="35">
        <f>COUNTIFS(Basicdata!$B$2:$B$2500,2,Basicdata!$D$2:$D$2500,Crops!$B$5,Basicdata!$AA$2:$AA$2500,"&gt;200",Basicdata!$AA$2:$AA$2500,"&lt;=400",Basicdata!$AB$2:$AB$2500,0,Basicdata!$AI$2:$AI$2500,0)</f>
        <v>0</v>
      </c>
      <c r="Z11" s="62">
        <f t="shared" si="2"/>
        <v>0</v>
      </c>
      <c r="AA11" s="10">
        <f>AA18-AA8-AA9-AA10-AA12-AA13-AA14-AA15-AA16-AA17</f>
        <v>0</v>
      </c>
    </row>
    <row r="12" spans="1:27" x14ac:dyDescent="0.3">
      <c r="A12" s="9" t="s">
        <v>29</v>
      </c>
      <c r="B12" s="35">
        <f>COUNTIFS(Basicdata!$B$2:$B$2500,1,Basicdata!$D$2:$D$2500,Crops!$B$5,Basicdata!$AA$2:$AA$2500,"&gt;400",Basicdata!$AA$2:$AA$2500,"&lt;=600",Basicdata!$AB$2:$AB$2500,"&gt;0",Basicdata!$AB$2:$AB$2500,"&lt;=50",Basicdata!$AI$2:$AI$2500,0)</f>
        <v>0</v>
      </c>
      <c r="C12" s="35">
        <f>COUNTIFS(Basicdata!$B$2:$B$2500,1,Basicdata!$D$2:$D$2500,Crops!$B$5,Basicdata!$AA$2:$AA$2500,"&gt;400",Basicdata!$AA$2:$AA$2500,"&lt;=600",Basicdata!$AB$2:$AB$2500,"&gt;50",Basicdata!$AB$2:$AB$2500,"&lt;=100",Basicdata!$AI$2:$AI$2500,0)</f>
        <v>0</v>
      </c>
      <c r="D12" s="35">
        <f>COUNTIFS(Basicdata!$B$2:$B$2500,1,Basicdata!$D$2:$D$2500,Crops!$B$5,Basicdata!$AA$2:$AA$2500,"&gt;400",Basicdata!$AA$2:$AA$2500,"&lt;=600",Basicdata!$AB$2:$AB$2500,"&gt;100",Basicdata!$AB$2:$AB$2500,"&lt;=200",Basicdata!$AI$2:$AI$2500,0)</f>
        <v>0</v>
      </c>
      <c r="E12" s="35">
        <f>COUNTIFS(Basicdata!$B$2:$B$2500,1,Basicdata!$D$2:$D$2500,Crops!$B$5,Basicdata!$AA$2:$AA$2500,"&gt;400",Basicdata!$AA$2:$AA$2500,"&lt;=600",Basicdata!$AB$2:$AB$2500,"&gt;200",Basicdata!$AB$2:$AB$2500,"&lt;=400",Basicdata!$AI$2:$AI$2500,0)</f>
        <v>0</v>
      </c>
      <c r="F12" s="35">
        <f>COUNTIFS(Basicdata!$B$2:$B$2500,1,Basicdata!$D$2:$D$2500,Crops!$B$5,Basicdata!$AA$2:$AA$2500,"&gt;400",Basicdata!$AA$2:$AA$2500,"&lt;=600",Basicdata!$AB$2:$AB$2500,"&gt;400",Basicdata!$AB$2:$AB$2500,"&lt;=600",Basicdata!$AI$2:$AI$2500,0)</f>
        <v>0</v>
      </c>
      <c r="G12" s="35">
        <f>COUNTIFS(Basicdata!$B$2:$B$2500,1,Basicdata!$D$2:$D$2500,Crops!$B$5,Basicdata!$AA$2:$AA$2500,"&gt;400",Basicdata!$AA$2:$AA$2500,"&lt;=600",Basicdata!$AB$2:$AB$2500,"&gt;600",Basicdata!$AB$2:$AB$2500,"&lt;=800",Basicdata!$AI$2:$AI$2500,0)</f>
        <v>0</v>
      </c>
      <c r="H12" s="35">
        <f>COUNTIFS(Basicdata!$B$2:$B$2500,1,Basicdata!$D$2:$D$2500,Crops!$B$5,Basicdata!$AA$2:$AA$2500,"&gt;400",Basicdata!$AA$2:$AA$2500,"&lt;=600",Basicdata!$AB$2:$AB$2500,"&gt;800",Basicdata!$AB$2:$AB$2500,"&lt;=1000",Basicdata!$AI$2:$AI$2500,0)</f>
        <v>0</v>
      </c>
      <c r="I12" s="35">
        <f>COUNTIFS(Basicdata!$B$2:$B$2500,1,Basicdata!$D$2:$D$2500,Crops!$B$5,Basicdata!$AA$2:$AA$2500,"&gt;400",Basicdata!$AA$2:$AA$2500,"&lt;=600",Basicdata!$AB$2:$AB$2500,"&gt;1000",Basicdata!$AB$2:$AB$2500,"&lt;=3000",Basicdata!$AI$2:$AI$2500,0)</f>
        <v>0</v>
      </c>
      <c r="J12" s="35">
        <f>COUNTIFS(Basicdata!$B$2:$B$2500,1,Basicdata!$D$2:$D$2500,Crops!$B$5,Basicdata!$AA$2:$AA$2500,"&gt;400",Basicdata!$AA$2:$AA$2500,"&lt;=600",Basicdata!$AB$2:$AB$2500,"&gt;3000",Basicdata!$AI$2:$AI$2500,0)</f>
        <v>0</v>
      </c>
      <c r="K12" s="35">
        <f>COUNTIFS(Basicdata!$B$2:$B$2500,1,Basicdata!$D$2:$D$2500,Crops!$B$5,Basicdata!$AA$2:$AA$2500,"&gt;400",Basicdata!$AA$2:$AA$2500,"&lt;=600",Basicdata!$AB$2:$AB$2500,0,Basicdata!$AI$2:$AI$2500,0)</f>
        <v>0</v>
      </c>
      <c r="L12" s="62">
        <f t="shared" si="0"/>
        <v>0</v>
      </c>
      <c r="M12" s="10">
        <f t="shared" si="1"/>
        <v>0</v>
      </c>
      <c r="O12" s="9" t="s">
        <v>29</v>
      </c>
      <c r="P12" s="35">
        <f>COUNTIFS(Basicdata!$B$2:$B$2500,2,Basicdata!$D$2:$D$2500,Crops!$B$5,Basicdata!$AA$2:$AA$2500,"&gt;400",Basicdata!$AA$2:$AA$2500,"&lt;=600",Basicdata!$AB$2:$AB$2500,"&gt;0",Basicdata!$AB$2:$AB$2500,"&lt;=50",Basicdata!$AI$2:$AI$2500,0)</f>
        <v>0</v>
      </c>
      <c r="Q12" s="35">
        <f>COUNTIFS(Basicdata!$B$2:$B$2500,2,Basicdata!$D$2:$D$2500,Crops!$B$5,Basicdata!$AA$2:$AA$2500,"&gt;400",Basicdata!$AA$2:$AA$2500,"&lt;=600",Basicdata!$AB$2:$AB$2500,"&gt;50",Basicdata!$AB$2:$AB$2500,"&lt;=100",Basicdata!$AI$2:$AI$2500,0)</f>
        <v>0</v>
      </c>
      <c r="R12" s="35">
        <f>COUNTIFS(Basicdata!$B$2:$B$2500,2,Basicdata!$D$2:$D$2500,Crops!$B$5,Basicdata!$AA$2:$AA$2500,"&gt;400",Basicdata!$AA$2:$AA$2500,"&lt;=600",Basicdata!$AB$2:$AB$2500,"&gt;100",Basicdata!$AB$2:$AB$2500,"&lt;=200",Basicdata!$AI$2:$AI$2500,0)</f>
        <v>0</v>
      </c>
      <c r="S12" s="35">
        <f>COUNTIFS(Basicdata!$B$2:$B$2500,2,Basicdata!$D$2:$D$2500,Crops!$B$5,Basicdata!$AA$2:$AA$2500,"&gt;400",Basicdata!$AA$2:$AA$2500,"&lt;=600",Basicdata!$AB$2:$AB$2500,"&gt;200",Basicdata!$AB$2:$AB$2500,"&lt;=400",Basicdata!$AI$2:$AI$2500,0)</f>
        <v>0</v>
      </c>
      <c r="T12" s="35">
        <f>COUNTIFS(Basicdata!$B$2:$B$2500,2,Basicdata!$D$2:$D$2500,Crops!$B$5,Basicdata!$AA$2:$AA$2500,"&gt;400",Basicdata!$AA$2:$AA$2500,"&lt;=600",Basicdata!$AB$2:$AB$2500,"&gt;400",Basicdata!$AB$2:$AB$2500,"&lt;=600",Basicdata!$AI$2:$AI$2500,0)</f>
        <v>0</v>
      </c>
      <c r="U12" s="35">
        <f>COUNTIFS(Basicdata!$B$2:$B$2500,2,Basicdata!$D$2:$D$2500,Crops!$B$5,Basicdata!$AA$2:$AA$2500,"&gt;400",Basicdata!$AA$2:$AA$2500,"&lt;=600",Basicdata!$AB$2:$AB$2500,"&gt;600",Basicdata!$AB$2:$AB$2500,"&lt;=800",Basicdata!$AI$2:$AI$2500,0)</f>
        <v>0</v>
      </c>
      <c r="V12" s="35">
        <f>COUNTIFS(Basicdata!$B$2:$B$2500,2,Basicdata!$D$2:$D$2500,Crops!$B$5,Basicdata!$AA$2:$AA$2500,"&gt;400",Basicdata!$AA$2:$AA$2500,"&lt;=600",Basicdata!$AB$2:$AB$2500,"&gt;800",Basicdata!$AB$2:$AB$2500,"&lt;=1000",Basicdata!$AI$2:$AI$2500,0)</f>
        <v>0</v>
      </c>
      <c r="W12" s="35">
        <f>COUNTIFS(Basicdata!$B$2:$B$2500,2,Basicdata!$D$2:$D$2500,Crops!$B$5,Basicdata!$AA$2:$AA$2500,"&gt;400",Basicdata!$AA$2:$AA$2500,"&lt;=600",Basicdata!$AB$2:$AB$2500,"&gt;1000",Basicdata!$AB$2:$AB$2500,"&lt;=3000",Basicdata!$AI$2:$AI$2500,0)</f>
        <v>0</v>
      </c>
      <c r="X12" s="35">
        <f>COUNTIFS(Basicdata!$B$2:$B$2500,2,Basicdata!$D$2:$D$2500,Crops!$B$5,Basicdata!$AA$2:$AA$2500,"&gt;400",Basicdata!$AA$2:$AA$2500,"&lt;=600",Basicdata!$AB$2:$AB$2500,"&gt;3000",Basicdata!$AI$2:$AI$2500,0)</f>
        <v>0</v>
      </c>
      <c r="Y12" s="35">
        <f>COUNTIFS(Basicdata!$B$2:$B$2500,2,Basicdata!$D$2:$D$2500,Crops!$B$5,Basicdata!$AA$2:$AA$2500,"&gt;400",Basicdata!$AA$2:$AA$2500,"&lt;=600",Basicdata!$AB$2:$AB$2500,0,Basicdata!$AI$2:$AI$2500,0)</f>
        <v>0</v>
      </c>
      <c r="Z12" s="62">
        <f t="shared" si="2"/>
        <v>0</v>
      </c>
      <c r="AA12" s="10">
        <f t="shared" si="3"/>
        <v>0</v>
      </c>
    </row>
    <row r="13" spans="1:27" x14ac:dyDescent="0.3">
      <c r="A13" s="9" t="s">
        <v>30</v>
      </c>
      <c r="B13" s="35">
        <f>COUNTIFS(Basicdata!$B$2:$B$2500,1,Basicdata!$D$2:$D$2500,Crops!$B$5,Basicdata!$AA$2:$AA$2500,"&gt;600",Basicdata!$AA$2:$AA$2500,"&lt;=800",Basicdata!$AB$2:$AB$2500,"&gt;0",Basicdata!$AB$2:$AB$2500,"&lt;=50",Basicdata!$AI$2:$AI$2500,0)</f>
        <v>0</v>
      </c>
      <c r="C13" s="35">
        <f>COUNTIFS(Basicdata!$B$2:$B$2500,1,Basicdata!$D$2:$D$2500,Crops!$B$5,Basicdata!$AA$2:$AA$2500,"&gt;600",Basicdata!$AA$2:$AA$2500,"&lt;=800",Basicdata!$AB$2:$AB$2500,"&gt;50",Basicdata!$AB$2:$AB$2500,"&lt;=100",Basicdata!$AI$2:$AI$2500,0)</f>
        <v>0</v>
      </c>
      <c r="D13" s="35">
        <f>COUNTIFS(Basicdata!$B$2:$B$2500,1,Basicdata!$D$2:$D$2500,Crops!$B$5,Basicdata!$AA$2:$AA$2500,"&gt;600",Basicdata!$AA$2:$AA$2500,"&lt;=800",Basicdata!$AB$2:$AB$2500,"&gt;100",Basicdata!$AB$2:$AB$2500,"&lt;=200",Basicdata!$AI$2:$AI$2500,0)</f>
        <v>0</v>
      </c>
      <c r="E13" s="35">
        <f>COUNTIFS(Basicdata!$B$2:$B$2500,1,Basicdata!$D$2:$D$2500,Crops!$B$5,Basicdata!$AA$2:$AA$2500,"&gt;600",Basicdata!$AA$2:$AA$2500,"&lt;=800",Basicdata!$AB$2:$AB$2500,"&gt;200",Basicdata!$AB$2:$AB$2500,"&lt;=400",Basicdata!$AI$2:$AI$2500,0)</f>
        <v>1</v>
      </c>
      <c r="F13" s="35">
        <f>COUNTIFS(Basicdata!$B$2:$B$2500,1,Basicdata!$D$2:$D$2500,Crops!$B$5,Basicdata!$AA$2:$AA$2500,"&gt;600",Basicdata!$AA$2:$AA$2500,"&lt;=800",Basicdata!$AB$2:$AB$2500,"&gt;400",Basicdata!$AB$2:$AB$2500,"&lt;=600",Basicdata!$AI$2:$AI$2500,0)</f>
        <v>1</v>
      </c>
      <c r="G13" s="35">
        <f>COUNTIFS(Basicdata!$B$2:$B$2500,1,Basicdata!$D$2:$D$2500,Crops!$B$5,Basicdata!$AA$2:$AA$2500,"&gt;600",Basicdata!$AA$2:$AA$2500,"&lt;=800",Basicdata!$AB$2:$AB$2500,"&gt;600",Basicdata!$AB$2:$AB$2500,"&lt;=800",Basicdata!$AI$2:$AI$2500,0)</f>
        <v>0</v>
      </c>
      <c r="H13" s="35">
        <f>COUNTIFS(Basicdata!$B$2:$B$2500,1,Basicdata!$D$2:$D$2500,Crops!$B$5,Basicdata!$AA$2:$AA$2500,"&gt;600",Basicdata!$AA$2:$AA$2500,"&lt;=800",Basicdata!$AB$2:$AB$2500,"&gt;800",Basicdata!$AB$2:$AB$2500,"&lt;=1000",Basicdata!$AI$2:$AI$2500,0)</f>
        <v>0</v>
      </c>
      <c r="I13" s="35">
        <f>COUNTIFS(Basicdata!$B$2:$B$2500,1,Basicdata!$D$2:$D$2500,Crops!$B$5,Basicdata!$AA$2:$AA$2500,"&gt;600",Basicdata!$AA$2:$AA$2500,"&lt;=800",Basicdata!$AB$2:$AB$2500,"&gt;1000",Basicdata!$AB$2:$AB$2500,"&lt;=3000",Basicdata!$AI$2:$AI$2500,0)</f>
        <v>0</v>
      </c>
      <c r="J13" s="35">
        <f>COUNTIFS(Basicdata!$B$2:$B$2500,1,Basicdata!$D$2:$D$2500,Crops!$B$5,Basicdata!$AA$2:$AA$2500,"&gt;600",Basicdata!$AA$2:$AA$2500,"&lt;=800",Basicdata!$AB$2:$AB$2500,"&gt;3000",Basicdata!$AI$2:$AI$2500,0)</f>
        <v>0</v>
      </c>
      <c r="K13" s="35">
        <f>COUNTIFS(Basicdata!$B$2:$B$2500,1,Basicdata!$D$2:$D$2500,Crops!$B$5,Basicdata!$AA$2:$AA$2500,"&gt;600",Basicdata!$AA$2:$AA$2500,"&lt;=800",Basicdata!$AB$2:$AB$2500,0,Basicdata!$AI$2:$AI$2500,0)</f>
        <v>0</v>
      </c>
      <c r="L13" s="62">
        <f t="shared" si="0"/>
        <v>2</v>
      </c>
      <c r="M13" s="10">
        <f t="shared" si="1"/>
        <v>22.22</v>
      </c>
      <c r="O13" s="9" t="s">
        <v>30</v>
      </c>
      <c r="P13" s="35">
        <f>COUNTIFS(Basicdata!$B$2:$B$2500,2,Basicdata!$D$2:$D$2500,Crops!$B$5,Basicdata!$AA$2:$AA$2500,"&gt;600",Basicdata!$AA$2:$AA$2500,"&lt;=800",Basicdata!$AB$2:$AB$2500,"&gt;0",Basicdata!$AB$2:$AB$2500,"&lt;=50",Basicdata!$AI$2:$AI$2500,0)</f>
        <v>0</v>
      </c>
      <c r="Q13" s="35">
        <f>COUNTIFS(Basicdata!$B$2:$B$2500,2,Basicdata!$D$2:$D$2500,Crops!$B$5,Basicdata!$AA$2:$AA$2500,"&gt;600",Basicdata!$AA$2:$AA$2500,"&lt;=800",Basicdata!$AB$2:$AB$2500,"&gt;50",Basicdata!$AB$2:$AB$2500,"&lt;=100",Basicdata!$AI$2:$AI$2500,0)</f>
        <v>0</v>
      </c>
      <c r="R13" s="35">
        <f>COUNTIFS(Basicdata!$B$2:$B$2500,2,Basicdata!$D$2:$D$2500,Crops!$B$5,Basicdata!$AA$2:$AA$2500,"&gt;600",Basicdata!$AA$2:$AA$2500,"&lt;=800",Basicdata!$AB$2:$AB$2500,"&gt;100",Basicdata!$AB$2:$AB$2500,"&lt;=200",Basicdata!$AI$2:$AI$2500,0)</f>
        <v>0</v>
      </c>
      <c r="S13" s="35">
        <f>COUNTIFS(Basicdata!$B$2:$B$2500,2,Basicdata!$D$2:$D$2500,Crops!$B$5,Basicdata!$AA$2:$AA$2500,"&gt;600",Basicdata!$AA$2:$AA$2500,"&lt;=800",Basicdata!$AB$2:$AB$2500,"&gt;200",Basicdata!$AB$2:$AB$2500,"&lt;=400",Basicdata!$AI$2:$AI$2500,0)</f>
        <v>1</v>
      </c>
      <c r="T13" s="35">
        <f>COUNTIFS(Basicdata!$B$2:$B$2500,2,Basicdata!$D$2:$D$2500,Crops!$B$5,Basicdata!$AA$2:$AA$2500,"&gt;600",Basicdata!$AA$2:$AA$2500,"&lt;=800",Basicdata!$AB$2:$AB$2500,"&gt;400",Basicdata!$AB$2:$AB$2500,"&lt;=600",Basicdata!$AI$2:$AI$2500,0)</f>
        <v>0</v>
      </c>
      <c r="U13" s="35">
        <f>COUNTIFS(Basicdata!$B$2:$B$2500,2,Basicdata!$D$2:$D$2500,Crops!$B$5,Basicdata!$AA$2:$AA$2500,"&gt;600",Basicdata!$AA$2:$AA$2500,"&lt;=800",Basicdata!$AB$2:$AB$2500,"&gt;600",Basicdata!$AB$2:$AB$2500,"&lt;=800",Basicdata!$AI$2:$AI$2500,0)</f>
        <v>0</v>
      </c>
      <c r="V13" s="35">
        <f>COUNTIFS(Basicdata!$B$2:$B$2500,2,Basicdata!$D$2:$D$2500,Crops!$B$5,Basicdata!$AA$2:$AA$2500,"&gt;600",Basicdata!$AA$2:$AA$2500,"&lt;=800",Basicdata!$AB$2:$AB$2500,"&gt;800",Basicdata!$AB$2:$AB$2500,"&lt;=1000",Basicdata!$AI$2:$AI$2500,0)</f>
        <v>0</v>
      </c>
      <c r="W13" s="35">
        <f>COUNTIFS(Basicdata!$B$2:$B$2500,2,Basicdata!$D$2:$D$2500,Crops!$B$5,Basicdata!$AA$2:$AA$2500,"&gt;600",Basicdata!$AA$2:$AA$2500,"&lt;=800",Basicdata!$AB$2:$AB$2500,"&gt;1000",Basicdata!$AB$2:$AB$2500,"&lt;=3000",Basicdata!$AI$2:$AI$2500,0)</f>
        <v>0</v>
      </c>
      <c r="X13" s="35">
        <f>COUNTIFS(Basicdata!$B$2:$B$2500,2,Basicdata!$D$2:$D$2500,Crops!$B$5,Basicdata!$AA$2:$AA$2500,"&gt;600",Basicdata!$AA$2:$AA$2500,"&lt;=800",Basicdata!$AB$2:$AB$2500,"&gt;3000",Basicdata!$AI$2:$AI$2500,0)</f>
        <v>0</v>
      </c>
      <c r="Y13" s="35">
        <f>COUNTIFS(Basicdata!$B$2:$B$2500,2,Basicdata!$D$2:$D$2500,Crops!$B$5,Basicdata!$AA$2:$AA$2500,"&gt;600",Basicdata!$AA$2:$AA$2500,"&lt;=800",Basicdata!$AB$2:$AB$2500,0,Basicdata!$AI$2:$AI$2500,0)</f>
        <v>0</v>
      </c>
      <c r="Z13" s="62">
        <f t="shared" si="2"/>
        <v>1</v>
      </c>
      <c r="AA13" s="10">
        <f t="shared" si="3"/>
        <v>11.11</v>
      </c>
    </row>
    <row r="14" spans="1:27" x14ac:dyDescent="0.3">
      <c r="A14" s="9" t="s">
        <v>31</v>
      </c>
      <c r="B14" s="35">
        <f>COUNTIFS(Basicdata!$B$2:$B$2500,1,Basicdata!$D$2:$D$2500,Crops!$B$5,Basicdata!$AA$2:$AA$2500,"&gt;800",Basicdata!$AA$2:$AA$2500,"&lt;=1000",Basicdata!$AB$2:$AB$2500,"&gt;0",Basicdata!$AB$2:$AB$2500,"&lt;=50",Basicdata!$AI$2:$AI$2500,0)</f>
        <v>0</v>
      </c>
      <c r="C14" s="35">
        <f>COUNTIFS(Basicdata!$B$2:$B$2500,1,Basicdata!$D$2:$D$2500,Crops!$B$5,Basicdata!$AA$2:$AA$2500,"&gt;800",Basicdata!$AA$2:$AA$2500,"&lt;=1000",Basicdata!$AB$2:$AB$2500,"&gt;50",Basicdata!$AB$2:$AB$2500,"&lt;=100",Basicdata!$AI$2:$AI$2500,0)</f>
        <v>0</v>
      </c>
      <c r="D14" s="35">
        <f>COUNTIFS(Basicdata!$B$2:$B$2500,1,Basicdata!$D$2:$D$2500,Crops!$B$5,Basicdata!$AA$2:$AA$2500,"&gt;800",Basicdata!$AA$2:$AA$2500,"&lt;=1000",Basicdata!$AB$2:$AB$2500,"&gt;100",Basicdata!$AB$2:$AB$2500,"&lt;=200",Basicdata!$AI$2:$AI$2500,0)</f>
        <v>0</v>
      </c>
      <c r="E14" s="35">
        <f>COUNTIFS(Basicdata!$B$2:$B$2500,1,Basicdata!$D$2:$D$2500,Crops!$B$5,Basicdata!$AA$2:$AA$2500,"&gt;800",Basicdata!$AA$2:$AA$2500,"&lt;=1000",Basicdata!$AB$2:$AB$2500,"&gt;200",Basicdata!$AB$2:$AB$2500,"&lt;=400",Basicdata!$AI$2:$AI$2500,0)</f>
        <v>1</v>
      </c>
      <c r="F14" s="35">
        <f>COUNTIFS(Basicdata!$B$2:$B$2500,1,Basicdata!$D$2:$D$2500,Crops!$B$5,Basicdata!$AA$2:$AA$2500,"&gt;800",Basicdata!$AA$2:$AA$2500,"&lt;=1000",Basicdata!$AB$2:$AB$2500,"&gt;400",Basicdata!$AB$2:$AB$2500,"&lt;=600",Basicdata!$AI$2:$AI$2500,0)</f>
        <v>1</v>
      </c>
      <c r="G14" s="35">
        <f>COUNTIFS(Basicdata!$B$2:$B$2500,1,Basicdata!$D$2:$D$2500,Crops!$B$5,Basicdata!$AA$2:$AA$2500,"&gt;800",Basicdata!$AA$2:$AA$2500,"&lt;=1000",Basicdata!$AB$2:$AB$2500,"&gt;600",Basicdata!$AB$2:$AB$2500,"&lt;=800",Basicdata!$AI$2:$AI$2500,0)</f>
        <v>0</v>
      </c>
      <c r="H14" s="35">
        <f>COUNTIFS(Basicdata!$B$2:$B$2500,1,Basicdata!$D$2:$D$2500,Crops!$B$5,Basicdata!$AA$2:$AA$2500,"&gt;800",Basicdata!$AA$2:$AA$2500,"&lt;=1000",Basicdata!$AB$2:$AB$2500,"&gt;800",Basicdata!$AB$2:$AB$2500,"&lt;=1000",Basicdata!$AI$2:$AI$2500,0)</f>
        <v>0</v>
      </c>
      <c r="I14" s="35">
        <f>COUNTIFS(Basicdata!$B$2:$B$2500,1,Basicdata!$D$2:$D$2500,Crops!$B$5,Basicdata!$AA$2:$AA$2500,"&gt;800",Basicdata!$AA$2:$AA$2500,"&lt;=1000",Basicdata!$AB$2:$AB$2500,"&gt;1000",Basicdata!$AB$2:$AB$2500,"&lt;=3000",Basicdata!$AI$2:$AI$2500,0)</f>
        <v>0</v>
      </c>
      <c r="J14" s="35">
        <f>COUNTIFS(Basicdata!$B$2:$B$2500,1,Basicdata!$D$2:$D$2500,Crops!$B$5,Basicdata!$AA$2:$AA$2500,"&gt;800",Basicdata!$AA$2:$AA$2500,"&lt;=1000",Basicdata!$AB$2:$AB$2500,"&gt;3000",Basicdata!$AI$2:$AI$2500,0)</f>
        <v>0</v>
      </c>
      <c r="K14" s="35">
        <f>COUNTIFS(Basicdata!$B$2:$B$2500,1,Basicdata!$D$2:$D$2500,Crops!$B$5,Basicdata!$AA$2:$AA$2500,"&gt;800",Basicdata!$AA$2:$AA$2500,"&lt;=1000",Basicdata!$AB$2:$AB$2500,0,Basicdata!$AI$2:$AI$2500,0)</f>
        <v>0</v>
      </c>
      <c r="L14" s="62">
        <f t="shared" si="0"/>
        <v>2</v>
      </c>
      <c r="M14" s="10">
        <f t="shared" si="1"/>
        <v>22.22</v>
      </c>
      <c r="O14" s="9" t="s">
        <v>31</v>
      </c>
      <c r="P14" s="35">
        <f>COUNTIFS(Basicdata!$B$2:$B$2500,2,Basicdata!$D$2:$D$2500,Crops!$B$5,Basicdata!$AA$2:$AA$2500,"&gt;800",Basicdata!$AA$2:$AA$2500,"&lt;=1000",Basicdata!$AB$2:$AB$2500,"&gt;0",Basicdata!$AB$2:$AB$2500,"&lt;=50",Basicdata!$AI$2:$AI$2500,0)</f>
        <v>0</v>
      </c>
      <c r="Q14" s="35">
        <f>COUNTIFS(Basicdata!$B$2:$B$2500,2,Basicdata!$D$2:$D$2500,Crops!$B$5,Basicdata!$AA$2:$AA$2500,"&gt;800",Basicdata!$AA$2:$AA$2500,"&lt;=1000",Basicdata!$AB$2:$AB$2500,"&gt;50",Basicdata!$AB$2:$AB$2500,"&lt;=100",Basicdata!$AI$2:$AI$2500,0)</f>
        <v>0</v>
      </c>
      <c r="R14" s="35">
        <f>COUNTIFS(Basicdata!$B$2:$B$2500,2,Basicdata!$D$2:$D$2500,Crops!$B$5,Basicdata!$AA$2:$AA$2500,"&gt;800",Basicdata!$AA$2:$AA$2500,"&lt;=1000",Basicdata!$AB$2:$AB$2500,"&gt;100",Basicdata!$AB$2:$AB$2500,"&lt;=200",Basicdata!$AI$2:$AI$2500,0)</f>
        <v>0</v>
      </c>
      <c r="S14" s="35">
        <f>COUNTIFS(Basicdata!$B$2:$B$2500,2,Basicdata!$D$2:$D$2500,Crops!$B$5,Basicdata!$AA$2:$AA$2500,"&gt;800",Basicdata!$AA$2:$AA$2500,"&lt;=1000",Basicdata!$AB$2:$AB$2500,"&gt;200",Basicdata!$AB$2:$AB$2500,"&lt;=400",Basicdata!$AI$2:$AI$2500,0)</f>
        <v>1</v>
      </c>
      <c r="T14" s="35">
        <f>COUNTIFS(Basicdata!$B$2:$B$2500,2,Basicdata!$D$2:$D$2500,Crops!$B$5,Basicdata!$AA$2:$AA$2500,"&gt;800",Basicdata!$AA$2:$AA$2500,"&lt;=1000",Basicdata!$AB$2:$AB$2500,"&gt;400",Basicdata!$AB$2:$AB$2500,"&lt;=600",Basicdata!$AI$2:$AI$2500,0)</f>
        <v>0</v>
      </c>
      <c r="U14" s="35">
        <f>COUNTIFS(Basicdata!$B$2:$B$2500,2,Basicdata!$D$2:$D$2500,Crops!$B$5,Basicdata!$AA$2:$AA$2500,"&gt;800",Basicdata!$AA$2:$AA$2500,"&lt;=1000",Basicdata!$AB$2:$AB$2500,"&gt;600",Basicdata!$AB$2:$AB$2500,"&lt;=800",Basicdata!$AI$2:$AI$2500,0)</f>
        <v>0</v>
      </c>
      <c r="V14" s="35">
        <f>COUNTIFS(Basicdata!$B$2:$B$2500,2,Basicdata!$D$2:$D$2500,Crops!$B$5,Basicdata!$AA$2:$AA$2500,"&gt;800",Basicdata!$AA$2:$AA$2500,"&lt;=1000",Basicdata!$AB$2:$AB$2500,"&gt;800",Basicdata!$AB$2:$AB$2500,"&lt;=1000",Basicdata!$AI$2:$AI$2500,0)</f>
        <v>0</v>
      </c>
      <c r="W14" s="35">
        <f>COUNTIFS(Basicdata!$B$2:$B$2500,2,Basicdata!$D$2:$D$2500,Crops!$B$5,Basicdata!$AA$2:$AA$2500,"&gt;800",Basicdata!$AA$2:$AA$2500,"&lt;=1000",Basicdata!$AB$2:$AB$2500,"&gt;1000",Basicdata!$AB$2:$AB$2500,"&lt;=3000",Basicdata!$AI$2:$AI$2500,0)</f>
        <v>0</v>
      </c>
      <c r="X14" s="35">
        <f>COUNTIFS(Basicdata!$B$2:$B$2500,2,Basicdata!$D$2:$D$2500,Crops!$B$5,Basicdata!$AA$2:$AA$2500,"&gt;800",Basicdata!$AA$2:$AA$2500,"&lt;=1000",Basicdata!$AB$2:$AB$2500,"&gt;3000",Basicdata!$AI$2:$AI$2500,0)</f>
        <v>0</v>
      </c>
      <c r="Y14" s="35">
        <f>COUNTIFS(Basicdata!$B$2:$B$2500,2,Basicdata!$D$2:$D$2500,Crops!$B$5,Basicdata!$AA$2:$AA$2500,"&gt;800",Basicdata!$AA$2:$AA$2500,"&lt;=1000",Basicdata!$AB$2:$AB$2500,0,Basicdata!$AI$2:$AI$2500,0)</f>
        <v>0</v>
      </c>
      <c r="Z14" s="62">
        <f t="shared" si="2"/>
        <v>1</v>
      </c>
      <c r="AA14" s="10">
        <f t="shared" si="3"/>
        <v>11.11</v>
      </c>
    </row>
    <row r="15" spans="1:27" x14ac:dyDescent="0.3">
      <c r="A15" s="9" t="s">
        <v>32</v>
      </c>
      <c r="B15" s="35">
        <f>COUNTIFS(Basicdata!$B$2:$B$2500,1,Basicdata!$D$2:$D$2500,Crops!$B$5,Basicdata!$AA$2:$AA$2500,"&gt;1000",Basicdata!$AA$2:$AA$2500,"&lt;=5000",Basicdata!$AB$2:$AB$2500,"&gt;0",Basicdata!$AB$2:$AB$2500,"&lt;=50",Basicdata!$AI$2:$AI$2500,0)</f>
        <v>0</v>
      </c>
      <c r="C15" s="35">
        <f>COUNTIFS(Basicdata!$B$2:$B$2500,1,Basicdata!$D$2:$D$2500,Crops!$B$5,Basicdata!$AA$2:$AA$2500,"&gt;1000",Basicdata!$AA$2:$AA$2500,"&lt;=5000",Basicdata!$AB$2:$AB$2500,"&gt;50",Basicdata!$AB$2:$AB$2500,"&lt;=100",Basicdata!$AI$2:$AI$2500,0)</f>
        <v>1</v>
      </c>
      <c r="D15" s="35">
        <f>COUNTIFS(Basicdata!$B$2:$B$2500,1,Basicdata!$D$2:$D$2500,Crops!$B$5,Basicdata!$AA$2:$AA$2500,"&gt;1000",Basicdata!$AA$2:$AA$2500,"&lt;=5000",Basicdata!$AB$2:$AB$2500,"&gt;100",Basicdata!$AB$2:$AB$2500,"&lt;=200",Basicdata!$AI$2:$AI$2500,0)</f>
        <v>0</v>
      </c>
      <c r="E15" s="35">
        <f>COUNTIFS(Basicdata!$B$2:$B$2500,1,Basicdata!$D$2:$D$2500,Crops!$B$5,Basicdata!$AA$2:$AA$2500,"&gt;1000",Basicdata!$AA$2:$AA$2500,"&lt;=5000",Basicdata!$AB$2:$AB$2500,"&gt;200",Basicdata!$AB$2:$AB$2500,"&lt;=400",Basicdata!$AI$2:$AI$2500,0)</f>
        <v>1</v>
      </c>
      <c r="F15" s="35">
        <f>COUNTIFS(Basicdata!$B$2:$B$2500,1,Basicdata!$D$2:$D$2500,Crops!$B$5,Basicdata!$AA$2:$AA$2500,"&gt;1000",Basicdata!$AA$2:$AA$2500,"&lt;=5000",Basicdata!$AB$2:$AB$2500,"&gt;400",Basicdata!$AB$2:$AB$2500,"&lt;=600",Basicdata!$AI$2:$AI$2500,0)</f>
        <v>2</v>
      </c>
      <c r="G15" s="35">
        <f>COUNTIFS(Basicdata!$B$2:$B$2500,1,Basicdata!$D$2:$D$2500,Crops!$B$5,Basicdata!$AA$2:$AA$2500,"&gt;1000",Basicdata!$AA$2:$AA$2500,"&lt;=5000",Basicdata!$AB$2:$AB$2500,"&gt;600",Basicdata!$AB$2:$AB$2500,"&lt;=800",Basicdata!$AI$2:$AI$2500,0)</f>
        <v>1</v>
      </c>
      <c r="H15" s="35">
        <f>COUNTIFS(Basicdata!$B$2:$B$2500,1,Basicdata!$D$2:$D$2500,Crops!$B$5,Basicdata!$AA$2:$AA$2500,"&gt;1000",Basicdata!$AA$2:$AA$2500,"&lt;=5000",Basicdata!$AB$2:$AB$2500,"&gt;800",Basicdata!$AB$2:$AB$2500,"&lt;=1000",Basicdata!$AI$2:$AI$2500,0)</f>
        <v>0</v>
      </c>
      <c r="I15" s="35">
        <f>COUNTIFS(Basicdata!$B$2:$B$2500,1,Basicdata!$D$2:$D$2500,Crops!$B$5,Basicdata!$AA$2:$AA$2500,"&gt;1000",Basicdata!$AA$2:$AA$2500,"&lt;=5000",Basicdata!$AB$2:$AB$2500,"&gt;1000",Basicdata!$AB$2:$AB$2500,"&lt;=3000",Basicdata!$AI$2:$AI$2500,0)</f>
        <v>0</v>
      </c>
      <c r="J15" s="35">
        <f>COUNTIFS(Basicdata!$B$2:$B$2500,1,Basicdata!$D$2:$D$2500,Crops!$B$5,Basicdata!$AA$2:$AA$2500,"&gt;1000",Basicdata!$AA$2:$AA$2500,"&lt;=5000",Basicdata!$AB$2:$AB$2500,"&gt;3000",Basicdata!$AI$2:$AI$2500,0)</f>
        <v>0</v>
      </c>
      <c r="K15" s="35">
        <f>COUNTIFS(Basicdata!$B$2:$B$2500,1,Basicdata!$D$2:$D$2500,Crops!$B$5,Basicdata!$AA$2:$AA$2500,"&gt;1000",Basicdata!$AA$2:$AA$2500,"&lt;=5000",Basicdata!$AB$2:$AB$2500,0,Basicdata!$AI$2:$AI$2500,0)</f>
        <v>0</v>
      </c>
      <c r="L15" s="62">
        <f t="shared" si="0"/>
        <v>5</v>
      </c>
      <c r="M15" s="10">
        <f t="shared" si="1"/>
        <v>55.56</v>
      </c>
      <c r="O15" s="9" t="s">
        <v>32</v>
      </c>
      <c r="P15" s="35">
        <f>COUNTIFS(Basicdata!$B$2:$B$2500,2,Basicdata!$D$2:$D$2500,Crops!$B$5,Basicdata!$AA$2:$AA$2500,"&gt;1000",Basicdata!$AA$2:$AA$2500,"&lt;=5000",Basicdata!$AB$2:$AB$2500,"&gt;0",Basicdata!$AB$2:$AB$2500,"&lt;=50",Basicdata!$AI$2:$AI$2500,0)</f>
        <v>0</v>
      </c>
      <c r="Q15" s="35">
        <f>COUNTIFS(Basicdata!$B$2:$B$2500,2,Basicdata!$D$2:$D$2500,Crops!$B$5,Basicdata!$AA$2:$AA$2500,"&gt;1000",Basicdata!$AA$2:$AA$2500,"&lt;=5000",Basicdata!$AB$2:$AB$2500,"&gt;50",Basicdata!$AB$2:$AB$2500,"&lt;=100",Basicdata!$AI$2:$AI$2500,0)</f>
        <v>0</v>
      </c>
      <c r="R15" s="35">
        <f>COUNTIFS(Basicdata!$B$2:$B$2500,2,Basicdata!$D$2:$D$2500,Crops!$B$5,Basicdata!$AA$2:$AA$2500,"&gt;1000",Basicdata!$AA$2:$AA$2500,"&lt;=5000",Basicdata!$AB$2:$AB$2500,"&gt;100",Basicdata!$AB$2:$AB$2500,"&lt;=200",Basicdata!$AI$2:$AI$2500,0)</f>
        <v>0</v>
      </c>
      <c r="S15" s="35">
        <f>COUNTIFS(Basicdata!$B$2:$B$2500,2,Basicdata!$D$2:$D$2500,Crops!$B$5,Basicdata!$AA$2:$AA$2500,"&gt;1000",Basicdata!$AA$2:$AA$2500,"&lt;=5000",Basicdata!$AB$2:$AB$2500,"&gt;200",Basicdata!$AB$2:$AB$2500,"&lt;=400",Basicdata!$AI$2:$AI$2500,0)</f>
        <v>4</v>
      </c>
      <c r="T15" s="35">
        <f>COUNTIFS(Basicdata!$B$2:$B$2500,2,Basicdata!$D$2:$D$2500,Crops!$B$5,Basicdata!$AA$2:$AA$2500,"&gt;1000",Basicdata!$AA$2:$AA$2500,"&lt;=5000",Basicdata!$AB$2:$AB$2500,"&gt;400",Basicdata!$AB$2:$AB$2500,"&lt;=600",Basicdata!$AI$2:$AI$2500,0)</f>
        <v>2</v>
      </c>
      <c r="U15" s="35">
        <f>COUNTIFS(Basicdata!$B$2:$B$2500,2,Basicdata!$D$2:$D$2500,Crops!$B$5,Basicdata!$AA$2:$AA$2500,"&gt;1000",Basicdata!$AA$2:$AA$2500,"&lt;=5000",Basicdata!$AB$2:$AB$2500,"&gt;600",Basicdata!$AB$2:$AB$2500,"&lt;=800",Basicdata!$AI$2:$AI$2500,0)</f>
        <v>1</v>
      </c>
      <c r="V15" s="35">
        <f>COUNTIFS(Basicdata!$B$2:$B$2500,2,Basicdata!$D$2:$D$2500,Crops!$B$5,Basicdata!$AA$2:$AA$2500,"&gt;1000",Basicdata!$AA$2:$AA$2500,"&lt;=5000",Basicdata!$AB$2:$AB$2500,"&gt;800",Basicdata!$AB$2:$AB$2500,"&lt;=1000",Basicdata!$AI$2:$AI$2500,0)</f>
        <v>0</v>
      </c>
      <c r="W15" s="35">
        <f>COUNTIFS(Basicdata!$B$2:$B$2500,2,Basicdata!$D$2:$D$2500,Crops!$B$5,Basicdata!$AA$2:$AA$2500,"&gt;1000",Basicdata!$AA$2:$AA$2500,"&lt;=5000",Basicdata!$AB$2:$AB$2500,"&gt;1000",Basicdata!$AB$2:$AB$2500,"&lt;=3000",Basicdata!$AI$2:$AI$2500,0)</f>
        <v>0</v>
      </c>
      <c r="X15" s="35">
        <f>COUNTIFS(Basicdata!$B$2:$B$2500,2,Basicdata!$D$2:$D$2500,Crops!$B$5,Basicdata!$AA$2:$AA$2500,"&gt;1000",Basicdata!$AA$2:$AA$2500,"&lt;=5000",Basicdata!$AB$2:$AB$2500,"&gt;3000",Basicdata!$AI$2:$AI$2500,0)</f>
        <v>0</v>
      </c>
      <c r="Y15" s="35">
        <f>COUNTIFS(Basicdata!$B$2:$B$2500,2,Basicdata!$D$2:$D$2500,Crops!$B$5,Basicdata!$AA$2:$AA$2500,"&gt;1000",Basicdata!$AA$2:$AA$2500,"&lt;=5000",Basicdata!$AB$2:$AB$2500,0,Basicdata!$AI$2:$AI$2500,0)</f>
        <v>0</v>
      </c>
      <c r="Z15" s="62">
        <f t="shared" si="2"/>
        <v>7</v>
      </c>
      <c r="AA15" s="10">
        <f t="shared" si="3"/>
        <v>77.78</v>
      </c>
    </row>
    <row r="16" spans="1:27" x14ac:dyDescent="0.3">
      <c r="A16" s="9" t="s">
        <v>33</v>
      </c>
      <c r="B16" s="35">
        <f>COUNTIFS(Basicdata!$B$2:$B$2500,1,Basicdata!$D$2:$D$2500,Crops!$B$5,Basicdata!$AA$2:$AA$2500,"&gt;5000",Basicdata!$AB$2:$AB$2500,"&gt;0",Basicdata!$AB$2:$AB$2500,"&lt;=50",Basicdata!$AI$2:$AI$2500,0)</f>
        <v>0</v>
      </c>
      <c r="C16" s="35">
        <f>COUNTIFS(Basicdata!$B$2:$B$2500,1,Basicdata!$D$2:$D$2500,Crops!$B$5,Basicdata!$AA$2:$AA$2500,"&gt;5000",Basicdata!$AB$2:$AB$2500,"&gt;50",Basicdata!$AB$2:$AB$2500,"&lt;=100",Basicdata!$AI$2:$AI$2500,0)</f>
        <v>0</v>
      </c>
      <c r="D16" s="35">
        <f>COUNTIFS(Basicdata!$B$2:$B$2500,1,Basicdata!$D$2:$D$2500,Crops!$B$5,Basicdata!$AA$2:$AA$2500,"&gt;5000",Basicdata!$AB$2:$AB$2500,"&gt;100",Basicdata!$AB$2:$AB$2500,"&lt;=200",Basicdata!$AI$2:$AI$2500,0)</f>
        <v>0</v>
      </c>
      <c r="E16" s="35">
        <f>COUNTIFS(Basicdata!$B$2:$B$2500,1,Basicdata!$D$2:$D$2500,Crops!$B$5,Basicdata!$AA$2:$AA$2500,"&gt;5000",Basicdata!$AB$2:$AB$2500,"&gt;200",Basicdata!$AB$2:$AB$2500,"&lt;=400",Basicdata!$AI$2:$AI$2500,0)</f>
        <v>0</v>
      </c>
      <c r="F16" s="35">
        <f>COUNTIFS(Basicdata!$B$2:$B$2500,1,Basicdata!$D$2:$D$2500,Crops!$B$5,Basicdata!$AA$2:$AA$2500,"&gt;5000",Basicdata!$AB$2:$AB$2500,"&gt;400",Basicdata!$AB$2:$AB$2500,"&lt;=600",Basicdata!$AI$2:$AI$2500,0)</f>
        <v>0</v>
      </c>
      <c r="G16" s="35">
        <f>COUNTIFS(Basicdata!$B$2:$B$2500,1,Basicdata!$D$2:$D$2500,Crops!$B$5,Basicdata!$AA$2:$AA$2500,"&gt;5000",Basicdata!$AB$2:$AB$2500,"&gt;600",Basicdata!$AB$2:$AB$2500,"&lt;=800",Basicdata!$AI$2:$AI$2500,0)</f>
        <v>0</v>
      </c>
      <c r="H16" s="35">
        <f>COUNTIFS(Basicdata!$B$2:$B$2500,1,Basicdata!$D$2:$D$2500,Crops!$B$5,Basicdata!$AA$2:$AA$2500,"&gt;5000",Basicdata!$AB$2:$AB$2500,"&gt;800",Basicdata!$AB$2:$AB$2500,"&lt;=1000",Basicdata!$AI$2:$AI$2500,0)</f>
        <v>0</v>
      </c>
      <c r="I16" s="35">
        <f>COUNTIFS(Basicdata!$B$2:$B$2500,1,Basicdata!$D$2:$D$2500,Crops!$B$5,Basicdata!$AA$2:$AA$2500,"&gt;5000",Basicdata!$AB$2:$AB$2500,"&gt;1000",Basicdata!$AB$2:$AB$2500,"&lt;=3000",Basicdata!$AI$2:$AI$2500,0)</f>
        <v>0</v>
      </c>
      <c r="J16" s="35">
        <f>COUNTIFS(Basicdata!$B$2:$B$2500,1,Basicdata!$D$2:$D$2500,Crops!$B$5,Basicdata!$AA$2:$AA$2500,"&gt;5000",Basicdata!$AB$2:$AB$2500,"&gt;3000",Basicdata!$AI$2:$AI$2500,0)</f>
        <v>0</v>
      </c>
      <c r="K16" s="35">
        <f>COUNTIFS(Basicdata!$B$2:$B$2500,1,Basicdata!$D$2:$D$2500,Crops!$B$5,Basicdata!$AA$2:$AA$2500,"&gt;5000",Basicdata!$AB$2:$AB$2500,0,Basicdata!$AI$2:$AI$2500,0)</f>
        <v>0</v>
      </c>
      <c r="L16" s="62">
        <f t="shared" si="0"/>
        <v>0</v>
      </c>
      <c r="M16" s="10">
        <f t="shared" si="1"/>
        <v>0</v>
      </c>
      <c r="O16" s="9" t="s">
        <v>33</v>
      </c>
      <c r="P16" s="35">
        <f>COUNTIFS(Basicdata!$B$2:$B$2500,2,Basicdata!$D$2:$D$2500,Crops!$B$5,Basicdata!$AA$2:$AA$2500,"&gt;5000",Basicdata!$AB$2:$AB$2500,"&gt;0",Basicdata!$AB$2:$AB$2500,"&lt;=50",Basicdata!$AI$2:$AI$2500,0)</f>
        <v>0</v>
      </c>
      <c r="Q16" s="35">
        <f>COUNTIFS(Basicdata!$B$2:$B$2500,2,Basicdata!$D$2:$D$2500,Crops!$B$5,Basicdata!$AA$2:$AA$2500,"&gt;5000",Basicdata!$AB$2:$AB$2500,"&gt;50",Basicdata!$AB$2:$AB$2500,"&lt;=100",Basicdata!$AI$2:$AI$2500,0)</f>
        <v>0</v>
      </c>
      <c r="R16" s="35">
        <f>COUNTIFS(Basicdata!$B$2:$B$2500,2,Basicdata!$D$2:$D$2500,Crops!$B$5,Basicdata!$AA$2:$AA$2500,"&gt;5000",Basicdata!$AB$2:$AB$2500,"&gt;100",Basicdata!$AB$2:$AB$2500,"&lt;=200",Basicdata!$AI$2:$AI$2500,0)</f>
        <v>0</v>
      </c>
      <c r="S16" s="35">
        <f>COUNTIFS(Basicdata!$B$2:$B$2500,2,Basicdata!$D$2:$D$2500,Crops!$B$5,Basicdata!$AA$2:$AA$2500,"&gt;5000",Basicdata!$AB$2:$AB$2500,"&gt;200",Basicdata!$AB$2:$AB$2500,"&lt;=400",Basicdata!$AI$2:$AI$2500,0)</f>
        <v>0</v>
      </c>
      <c r="T16" s="35">
        <f>COUNTIFS(Basicdata!$B$2:$B$2500,2,Basicdata!$D$2:$D$2500,Crops!$B$5,Basicdata!$AA$2:$AA$2500,"&gt;5000",Basicdata!$AB$2:$AB$2500,"&gt;400",Basicdata!$AB$2:$AB$2500,"&lt;=600",Basicdata!$AI$2:$AI$2500,0)</f>
        <v>0</v>
      </c>
      <c r="U16" s="35">
        <f>COUNTIFS(Basicdata!$B$2:$B$2500,2,Basicdata!$D$2:$D$2500,Crops!$B$5,Basicdata!$AA$2:$AA$2500,"&gt;5000",Basicdata!$AB$2:$AB$2500,"&gt;600",Basicdata!$AB$2:$AB$2500,"&lt;=800",Basicdata!$AI$2:$AI$2500,0)</f>
        <v>0</v>
      </c>
      <c r="V16" s="35">
        <f>COUNTIFS(Basicdata!$B$2:$B$2500,2,Basicdata!$D$2:$D$2500,Crops!$B$5,Basicdata!$AA$2:$AA$2500,"&gt;5000",Basicdata!$AB$2:$AB$2500,"&gt;800",Basicdata!$AB$2:$AB$2500,"&lt;=1000",Basicdata!$AI$2:$AI$2500,0)</f>
        <v>0</v>
      </c>
      <c r="W16" s="35">
        <f>COUNTIFS(Basicdata!$B$2:$B$2500,2,Basicdata!$D$2:$D$2500,Crops!$B$5,Basicdata!$AA$2:$AA$2500,"&gt;5000",Basicdata!$AB$2:$AB$2500,"&gt;1000",Basicdata!$AB$2:$AB$2500,"&lt;=3000",Basicdata!$AI$2:$AI$2500,0)</f>
        <v>0</v>
      </c>
      <c r="X16" s="35">
        <f>COUNTIFS(Basicdata!$B$2:$B$2500,2,Basicdata!$D$2:$D$2500,Crops!$B$5,Basicdata!$AA$2:$AA$2500,"&gt;5000",Basicdata!$AB$2:$AB$2500,"&gt;3000",Basicdata!$AI$2:$AI$2500,0)</f>
        <v>0</v>
      </c>
      <c r="Y16" s="35">
        <f>COUNTIFS(Basicdata!$B$2:$B$2500,2,Basicdata!$D$2:$D$2500,Crops!$B$5,Basicdata!$AA$2:$AA$2500,"&gt;5000",Basicdata!$AB$2:$AB$2500,0,Basicdata!$AI$2:$AI$2500,0)</f>
        <v>0</v>
      </c>
      <c r="Z16" s="62">
        <f t="shared" si="2"/>
        <v>0</v>
      </c>
      <c r="AA16" s="10">
        <f t="shared" si="3"/>
        <v>0</v>
      </c>
    </row>
    <row r="17" spans="1:27" ht="27.75" customHeight="1" x14ac:dyDescent="0.3">
      <c r="A17" s="31" t="s">
        <v>90</v>
      </c>
      <c r="B17" s="35">
        <f>COUNTIFS(Basicdata!$B$2:$B$2500,1,Basicdata!$D$2:$D$2500,Crops!$B$5,Basicdata!$AA$2:$AA$2500,0,Basicdata!$AB$2:$AB$2500,"&gt;0",Basicdata!$AB$2:$AB$2500,"&lt;=50",Basicdata!$AI$2:$AI$2500,0)</f>
        <v>0</v>
      </c>
      <c r="C17" s="35">
        <f>COUNTIFS(Basicdata!$B$2:$B$2500,1,Basicdata!$D$2:$D$2500,Crops!$B$5,Basicdata!$AA$2:$AA$2500,0,Basicdata!$AB$2:$AB$2500,"&gt;50",Basicdata!$AB$2:$AB$2500,"&lt;=100",Basicdata!$AI$2:$AI$2500,0)</f>
        <v>0</v>
      </c>
      <c r="D17" s="35">
        <f>COUNTIFS(Basicdata!$B$2:$B$2500,1,Basicdata!$D$2:$D$2500,Crops!$B$5,Basicdata!$AA$2:$AA$2500,0,Basicdata!$AB$2:$AB$2500,"&gt;100",Basicdata!$AB$2:$AB$2500,"&lt;=200",Basicdata!$AI$2:$AI$2500,0)</f>
        <v>0</v>
      </c>
      <c r="E17" s="35">
        <f>COUNTIFS(Basicdata!$B$2:$B$2500,1,Basicdata!$D$2:$D$2500,Crops!$B$5,Basicdata!$AA$2:$AA$2500,0,Basicdata!$AB$2:$AB$2500,"&gt;200",Basicdata!$AB$2:$AB$2500,"&lt;=400",Basicdata!$AI$2:$AI$2500,0)</f>
        <v>0</v>
      </c>
      <c r="F17" s="35">
        <f>COUNTIFS(Basicdata!$B$2:$B$2500,1,Basicdata!$D$2:$D$2500,Crops!$B$5,Basicdata!$AA$2:$AA$2500,0,Basicdata!$AB$2:$AB$2500,"&gt;400",Basicdata!$AB$2:$AB$2500,"&lt;=600",Basicdata!$AI$2:$AI$2500,0)</f>
        <v>0</v>
      </c>
      <c r="G17" s="35">
        <f>COUNTIFS(Basicdata!$B$2:$B$2500,1,Basicdata!$D$2:$D$2500,Crops!$B$5,Basicdata!$AA$2:$AA$2500,0,Basicdata!$AB$2:$AB$2500,"&gt;600",Basicdata!$AB$2:$AB$2500,"&lt;=800",Basicdata!$AI$2:$AI$2500,0)</f>
        <v>0</v>
      </c>
      <c r="H17" s="35">
        <f>COUNTIFS(Basicdata!$B$2:$B$2500,1,Basicdata!$D$2:$D$2500,Crops!$B$5,Basicdata!$AA$2:$AA$2500,0,Basicdata!$AB$2:$AB$2500,"&gt;800",Basicdata!$AB$2:$AB$2500,"&lt;=1000",Basicdata!$AI$2:$AI$2500,0)</f>
        <v>0</v>
      </c>
      <c r="I17" s="35">
        <f>COUNTIFS(Basicdata!$B$2:$B$2500,1,Basicdata!$D$2:$D$2500,Crops!$B$5,Basicdata!$AA$2:$AA$2500,0,Basicdata!$AB$2:$AB$2500,"&gt;1000",Basicdata!$AB$2:$AB$2500,"&lt;=3000",Basicdata!$AI$2:$AI$2500,0)</f>
        <v>0</v>
      </c>
      <c r="J17" s="35">
        <f>COUNTIFS(Basicdata!$B$2:$B$2500,1,Basicdata!$D$2:$D$2500,Crops!$B$5,Basicdata!$AA$2:$AA$2500,0,Basicdata!$AB$2:$AB$2500,"&gt;3000",Basicdata!$AI$2:$AI$2500,0)</f>
        <v>0</v>
      </c>
      <c r="K17" s="35">
        <f>COUNTIFS(Basicdata!$B$2:$B$2500,1,Basicdata!$D$2:$D$2500,Crops!$B$5,Basicdata!$AA$2:$AA$2500,0,Basicdata!$AB$2:$AB$2500,0,Basicdata!$AI$2:$AI$2500,0)</f>
        <v>0</v>
      </c>
      <c r="L17" s="62">
        <f t="shared" si="0"/>
        <v>0</v>
      </c>
      <c r="M17" s="79">
        <f t="shared" si="1"/>
        <v>0</v>
      </c>
      <c r="O17" s="31" t="s">
        <v>90</v>
      </c>
      <c r="P17" s="35">
        <f>COUNTIFS(Basicdata!$B$2:$B$2500,2,Basicdata!$D$2:$D$2500,Crops!$B$5,Basicdata!$AA$2:$AA$2500,0,Basicdata!$AB$2:$AB$2500,"&gt;0",Basicdata!$AB$2:$AB$2500,"&lt;=50",Basicdata!$AI$2:$AI$2500,0)</f>
        <v>0</v>
      </c>
      <c r="Q17" s="35">
        <f>COUNTIFS(Basicdata!$B$2:$B$2500,2,Basicdata!$D$2:$D$2500,Crops!$B$5,Basicdata!$AA$2:$AA$2500,0,Basicdata!$AB$2:$AB$2500,"&gt;50",Basicdata!$AB$2:$AB$2500,"&lt;=100",Basicdata!$AI$2:$AI$2500,0)</f>
        <v>0</v>
      </c>
      <c r="R17" s="35">
        <f>COUNTIFS(Basicdata!$B$2:$B$2500,2,Basicdata!$D$2:$D$2500,Crops!$B$5,Basicdata!$AA$2:$AA$2500,0,Basicdata!$AB$2:$AB$2500,"&gt;100",Basicdata!$AB$2:$AB$2500,"&lt;=200",Basicdata!$AI$2:$AI$2500,0)</f>
        <v>0</v>
      </c>
      <c r="S17" s="35">
        <f>COUNTIFS(Basicdata!$B$2:$B$2500,2,Basicdata!$D$2:$D$2500,Crops!$B$5,Basicdata!$AA$2:$AA$2500,0,Basicdata!$AB$2:$AB$2500,"&gt;200",Basicdata!$AB$2:$AB$2500,"&lt;=400",Basicdata!$AI$2:$AI$2500,0)</f>
        <v>0</v>
      </c>
      <c r="T17" s="35">
        <f>COUNTIFS(Basicdata!$B$2:$B$2500,2,Basicdata!$D$2:$D$2500,Crops!$B$5,Basicdata!$AA$2:$AA$2500,0,Basicdata!$AB$2:$AB$2500,"&gt;400",Basicdata!$AB$2:$AB$2500,"&lt;=600",Basicdata!$AI$2:$AI$2500,0)</f>
        <v>0</v>
      </c>
      <c r="U17" s="35">
        <f>COUNTIFS(Basicdata!$B$2:$B$2500,2,Basicdata!$D$2:$D$2500,Crops!$B$5,Basicdata!$AA$2:$AA$2500,0,Basicdata!$AB$2:$AB$2500,"&gt;600",Basicdata!$AB$2:$AB$2500,"&lt;=800",Basicdata!$AI$2:$AI$2500,0)</f>
        <v>0</v>
      </c>
      <c r="V17" s="35">
        <f>COUNTIFS(Basicdata!$B$2:$B$2500,2,Basicdata!$D$2:$D$2500,Crops!$B$5,Basicdata!$AA$2:$AA$2500,0,Basicdata!$AB$2:$AB$2500,"&gt;800",Basicdata!$AB$2:$AB$2500,"&lt;=1000",Basicdata!$AI$2:$AI$2500,0)</f>
        <v>0</v>
      </c>
      <c r="W17" s="35">
        <f>COUNTIFS(Basicdata!$B$2:$B$2500,2,Basicdata!$D$2:$D$2500,Crops!$B$5,Basicdata!$AA$2:$AA$2500,0,Basicdata!$AB$2:$AB$2500,"&gt;1000",Basicdata!$AB$2:$AB$2500,"&lt;=3000",Basicdata!$AI$2:$AI$2500,0)</f>
        <v>0</v>
      </c>
      <c r="X17" s="35">
        <f>COUNTIFS(Basicdata!$B$2:$B$2500,2,Basicdata!$D$2:$D$2500,Crops!$B$5,Basicdata!$AA$2:$AA$2500,0,Basicdata!$AB$2:$AB$2500,"&gt;3000",Basicdata!$AI$2:$AI$2500,0)</f>
        <v>0</v>
      </c>
      <c r="Y17" s="35">
        <f>COUNTIFS(Basicdata!$B$2:$B$2500,2,Basicdata!$D$2:$D$2500,Crops!$B$5,Basicdata!$AA$2:$AA$2500,0,Basicdata!$AB$2:$AB$2500,0,Basicdata!$AI$2:$AI$2500,0)</f>
        <v>0</v>
      </c>
      <c r="Z17" s="62">
        <f t="shared" si="2"/>
        <v>0</v>
      </c>
      <c r="AA17" s="79">
        <f t="shared" si="3"/>
        <v>0</v>
      </c>
    </row>
    <row r="18" spans="1:27" x14ac:dyDescent="0.3">
      <c r="A18" s="5" t="s">
        <v>23</v>
      </c>
      <c r="B18" s="5">
        <f>SUM(B8:B17)</f>
        <v>0</v>
      </c>
      <c r="C18" s="5">
        <f t="shared" ref="C18:L18" si="4">SUM(C8:C17)</f>
        <v>1</v>
      </c>
      <c r="D18" s="5">
        <f t="shared" si="4"/>
        <v>0</v>
      </c>
      <c r="E18" s="5">
        <f t="shared" si="4"/>
        <v>3</v>
      </c>
      <c r="F18" s="5">
        <f t="shared" si="4"/>
        <v>4</v>
      </c>
      <c r="G18" s="5">
        <f t="shared" si="4"/>
        <v>1</v>
      </c>
      <c r="H18" s="5">
        <f t="shared" si="4"/>
        <v>0</v>
      </c>
      <c r="I18" s="5">
        <f t="shared" si="4"/>
        <v>0</v>
      </c>
      <c r="J18" s="5">
        <f t="shared" si="4"/>
        <v>0</v>
      </c>
      <c r="K18" s="5">
        <f t="shared" si="4"/>
        <v>0</v>
      </c>
      <c r="L18" s="5">
        <f t="shared" si="4"/>
        <v>9</v>
      </c>
      <c r="M18" s="80">
        <f t="shared" si="1"/>
        <v>100</v>
      </c>
      <c r="O18" s="5" t="s">
        <v>23</v>
      </c>
      <c r="P18" s="5">
        <f>SUM(P8:P17)</f>
        <v>0</v>
      </c>
      <c r="Q18" s="5">
        <f t="shared" ref="Q18:Z18" si="5">SUM(Q8:Q17)</f>
        <v>0</v>
      </c>
      <c r="R18" s="5">
        <f t="shared" si="5"/>
        <v>0</v>
      </c>
      <c r="S18" s="5">
        <f t="shared" si="5"/>
        <v>6</v>
      </c>
      <c r="T18" s="5">
        <f t="shared" si="5"/>
        <v>2</v>
      </c>
      <c r="U18" s="5">
        <f t="shared" si="5"/>
        <v>1</v>
      </c>
      <c r="V18" s="5">
        <f t="shared" si="5"/>
        <v>0</v>
      </c>
      <c r="W18" s="5">
        <f t="shared" si="5"/>
        <v>0</v>
      </c>
      <c r="X18" s="5">
        <f t="shared" si="5"/>
        <v>0</v>
      </c>
      <c r="Y18" s="5">
        <f t="shared" si="5"/>
        <v>0</v>
      </c>
      <c r="Z18" s="5">
        <f t="shared" si="5"/>
        <v>9</v>
      </c>
      <c r="AA18" s="80">
        <f t="shared" si="3"/>
        <v>100</v>
      </c>
    </row>
    <row r="19" spans="1:27" x14ac:dyDescent="0.3">
      <c r="A19" s="5" t="s">
        <v>89</v>
      </c>
      <c r="B19" s="11">
        <f>ROUND(B18*100/L18,2)</f>
        <v>0</v>
      </c>
      <c r="C19" s="11">
        <f>ROUND(C18*100/L18,2)</f>
        <v>11.11</v>
      </c>
      <c r="D19" s="11">
        <f>ROUND(D18*100/L18,2)</f>
        <v>0</v>
      </c>
      <c r="E19" s="11">
        <f>L19-B19-C19-D19-F19-G19-H19-I19-J19-K19</f>
        <v>33.340000000000003</v>
      </c>
      <c r="F19" s="11">
        <f>ROUND(F18*100/L18,2)</f>
        <v>44.44</v>
      </c>
      <c r="G19" s="11">
        <f>ROUND(G18*100/L18,2)</f>
        <v>11.11</v>
      </c>
      <c r="H19" s="11">
        <f>ROUND(H18*100/L18,2)</f>
        <v>0</v>
      </c>
      <c r="I19" s="11">
        <f>ROUND(I18*100/L18,2)</f>
        <v>0</v>
      </c>
      <c r="J19" s="11">
        <f>ROUND(J18*100/L18,2)</f>
        <v>0</v>
      </c>
      <c r="K19" s="11">
        <f>ROUND(K18*100/L18,2)</f>
        <v>0</v>
      </c>
      <c r="L19" s="11">
        <f>ROUND(L18*100/L18,2)</f>
        <v>100</v>
      </c>
      <c r="M19" s="12"/>
      <c r="O19" s="5" t="s">
        <v>89</v>
      </c>
      <c r="P19" s="11">
        <f>ROUND(P18*100/Z18,2)</f>
        <v>0</v>
      </c>
      <c r="Q19" s="11">
        <f>ROUND(Q18*100/Z18,2)</f>
        <v>0</v>
      </c>
      <c r="R19" s="11">
        <f>ROUND(R18*100/Z18,2)</f>
        <v>0</v>
      </c>
      <c r="S19" s="11">
        <f>Z19-P19-Q19-R19-T19-U19-V19-W19-X19-Y19</f>
        <v>66.67</v>
      </c>
      <c r="T19" s="11">
        <f>ROUND(T18*100/Z18,2)</f>
        <v>22.22</v>
      </c>
      <c r="U19" s="11">
        <f>ROUND(U18*100/Z18,2)</f>
        <v>11.11</v>
      </c>
      <c r="V19" s="11">
        <f>ROUND(V18*100/Z18,2)</f>
        <v>0</v>
      </c>
      <c r="W19" s="11">
        <f>ROUND(W18*100/Z18,2)</f>
        <v>0</v>
      </c>
      <c r="X19" s="11">
        <f>ROUND(X18*100/Z18,2)</f>
        <v>0</v>
      </c>
      <c r="Y19" s="11">
        <f>ROUND(Y18*100/Z18,2)</f>
        <v>0</v>
      </c>
      <c r="Z19" s="11">
        <f>ROUND(Z18*100/Z18,2)</f>
        <v>100</v>
      </c>
      <c r="AA19" s="12"/>
    </row>
    <row r="20" spans="1:27" ht="15" customHeight="1" x14ac:dyDescent="0.3">
      <c r="A20" s="130" t="s">
        <v>51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O20" s="130" t="s">
        <v>51</v>
      </c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</row>
    <row r="21" spans="1:27" ht="15" customHeight="1" x14ac:dyDescent="0.3">
      <c r="A21" s="129" t="s">
        <v>52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O21" s="129" t="s">
        <v>52</v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</row>
    <row r="22" spans="1:27" x14ac:dyDescent="0.3">
      <c r="A22" t="s">
        <v>53</v>
      </c>
      <c r="O22" t="s">
        <v>53</v>
      </c>
    </row>
    <row r="23" spans="1:27" x14ac:dyDescent="0.3">
      <c r="A23" s="21" t="s">
        <v>49</v>
      </c>
      <c r="O23" s="21" t="s">
        <v>49</v>
      </c>
    </row>
  </sheetData>
  <sheetProtection password="CE75" sheet="1" objects="1" scenarios="1"/>
  <mergeCells count="18">
    <mergeCell ref="A3:M4"/>
    <mergeCell ref="O3:AA4"/>
    <mergeCell ref="B5:D5"/>
    <mergeCell ref="F5:G5"/>
    <mergeCell ref="I5:J5"/>
    <mergeCell ref="L5:M5"/>
    <mergeCell ref="P5:R5"/>
    <mergeCell ref="T5:U5"/>
    <mergeCell ref="W5:X5"/>
    <mergeCell ref="Z5:AA5"/>
    <mergeCell ref="A21:M21"/>
    <mergeCell ref="O20:AA20"/>
    <mergeCell ref="O21:AA21"/>
    <mergeCell ref="A6:A7"/>
    <mergeCell ref="B6:M6"/>
    <mergeCell ref="O6:O7"/>
    <mergeCell ref="P6:AA6"/>
    <mergeCell ref="A20:M20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M46"/>
  <sheetViews>
    <sheetView topLeftCell="A35" workbookViewId="0">
      <selection activeCell="N47" sqref="A47:XFD94"/>
    </sheetView>
  </sheetViews>
  <sheetFormatPr defaultRowHeight="14.4" x14ac:dyDescent="0.3"/>
  <cols>
    <col min="1" max="1" width="14" customWidth="1"/>
    <col min="11" max="11" width="10.109375" customWidth="1"/>
  </cols>
  <sheetData>
    <row r="3" spans="1:13" ht="15" customHeight="1" x14ac:dyDescent="0.3">
      <c r="A3" s="134" t="s">
        <v>144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</row>
    <row r="4" spans="1:13" x14ac:dyDescent="0.3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</row>
    <row r="5" spans="1:13" x14ac:dyDescent="0.3">
      <c r="A5" s="49" t="s">
        <v>6</v>
      </c>
      <c r="B5" s="111" t="str">
        <f>'Table-4'!B5</f>
        <v>PUDUCHERRY(34)</v>
      </c>
      <c r="C5" s="111"/>
      <c r="D5" s="111"/>
      <c r="E5" s="50" t="s">
        <v>8</v>
      </c>
      <c r="F5" s="111" t="str">
        <f>'Table-4'!F5</f>
        <v>2024-25</v>
      </c>
      <c r="G5" s="111"/>
      <c r="H5" s="50" t="s">
        <v>9</v>
      </c>
      <c r="I5" s="111" t="str">
        <f>'Table-4'!I5</f>
        <v>RABI I(4)</v>
      </c>
      <c r="J5" s="111"/>
      <c r="K5" s="50" t="s">
        <v>10</v>
      </c>
      <c r="L5" s="111" t="str">
        <f>'Table-4'!L5</f>
        <v>CENTRAL(1)</v>
      </c>
      <c r="M5" s="111"/>
    </row>
    <row r="6" spans="1:13" ht="15" customHeight="1" x14ac:dyDescent="0.3">
      <c r="A6" s="131" t="s">
        <v>11</v>
      </c>
      <c r="B6" s="133" t="s">
        <v>12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</row>
    <row r="7" spans="1:13" ht="75" customHeight="1" x14ac:dyDescent="0.3">
      <c r="A7" s="132"/>
      <c r="B7" s="61" t="s">
        <v>13</v>
      </c>
      <c r="C7" s="61" t="s">
        <v>14</v>
      </c>
      <c r="D7" s="61" t="s">
        <v>15</v>
      </c>
      <c r="E7" s="61" t="s">
        <v>16</v>
      </c>
      <c r="F7" s="61" t="s">
        <v>17</v>
      </c>
      <c r="G7" s="61" t="s">
        <v>18</v>
      </c>
      <c r="H7" s="61" t="s">
        <v>19</v>
      </c>
      <c r="I7" s="61" t="s">
        <v>20</v>
      </c>
      <c r="J7" s="61" t="s">
        <v>21</v>
      </c>
      <c r="K7" s="61" t="s">
        <v>22</v>
      </c>
      <c r="L7" s="8" t="s">
        <v>23</v>
      </c>
      <c r="M7" s="8" t="s">
        <v>24</v>
      </c>
    </row>
    <row r="8" spans="1:13" x14ac:dyDescent="0.3">
      <c r="A8" s="59" t="s">
        <v>25</v>
      </c>
      <c r="B8" s="35">
        <f>'Table-4'!B8</f>
        <v>0</v>
      </c>
      <c r="C8" s="35">
        <f>'Table-4'!C8</f>
        <v>0</v>
      </c>
      <c r="D8" s="35">
        <f>'Table-4'!D8</f>
        <v>0</v>
      </c>
      <c r="E8" s="35">
        <f>'Table-4'!E8</f>
        <v>0</v>
      </c>
      <c r="F8" s="35">
        <f>'Table-4'!F8</f>
        <v>0</v>
      </c>
      <c r="G8" s="35">
        <f>'Table-4'!G8</f>
        <v>0</v>
      </c>
      <c r="H8" s="35">
        <f>'Table-4'!H8</f>
        <v>0</v>
      </c>
      <c r="I8" s="35">
        <f>'Table-4'!I8</f>
        <v>0</v>
      </c>
      <c r="J8" s="35">
        <f>'Table-4'!J8</f>
        <v>0</v>
      </c>
      <c r="K8" s="35">
        <f>'Table-4'!K8</f>
        <v>0</v>
      </c>
      <c r="L8" s="35">
        <f>'Table-4'!L8</f>
        <v>0</v>
      </c>
      <c r="M8" s="93">
        <f>'Table-4'!M8</f>
        <v>0</v>
      </c>
    </row>
    <row r="9" spans="1:13" x14ac:dyDescent="0.3">
      <c r="A9" s="9" t="s">
        <v>26</v>
      </c>
      <c r="B9" s="35">
        <f>'Table-4'!B9</f>
        <v>0</v>
      </c>
      <c r="C9" s="35">
        <f>'Table-4'!C9</f>
        <v>0</v>
      </c>
      <c r="D9" s="35">
        <f>'Table-4'!D9</f>
        <v>0</v>
      </c>
      <c r="E9" s="35">
        <f>'Table-4'!E9</f>
        <v>0</v>
      </c>
      <c r="F9" s="35">
        <f>'Table-4'!F9</f>
        <v>0</v>
      </c>
      <c r="G9" s="35">
        <f>'Table-4'!G9</f>
        <v>0</v>
      </c>
      <c r="H9" s="35">
        <f>'Table-4'!H9</f>
        <v>0</v>
      </c>
      <c r="I9" s="35">
        <f>'Table-4'!I9</f>
        <v>0</v>
      </c>
      <c r="J9" s="35">
        <f>'Table-4'!J9</f>
        <v>0</v>
      </c>
      <c r="K9" s="35">
        <f>'Table-4'!K9</f>
        <v>0</v>
      </c>
      <c r="L9" s="35">
        <f>'Table-4'!L9</f>
        <v>0</v>
      </c>
      <c r="M9" s="93">
        <f>'Table-4'!M9</f>
        <v>0</v>
      </c>
    </row>
    <row r="10" spans="1:13" x14ac:dyDescent="0.3">
      <c r="A10" s="9" t="s">
        <v>27</v>
      </c>
      <c r="B10" s="35">
        <f>'Table-4'!B10</f>
        <v>0</v>
      </c>
      <c r="C10" s="35">
        <f>'Table-4'!C10</f>
        <v>0</v>
      </c>
      <c r="D10" s="35">
        <f>'Table-4'!D10</f>
        <v>0</v>
      </c>
      <c r="E10" s="35">
        <f>'Table-4'!E10</f>
        <v>0</v>
      </c>
      <c r="F10" s="35">
        <f>'Table-4'!F10</f>
        <v>0</v>
      </c>
      <c r="G10" s="35">
        <f>'Table-4'!G10</f>
        <v>0</v>
      </c>
      <c r="H10" s="35">
        <f>'Table-4'!H10</f>
        <v>0</v>
      </c>
      <c r="I10" s="35">
        <f>'Table-4'!I10</f>
        <v>0</v>
      </c>
      <c r="J10" s="35">
        <f>'Table-4'!J10</f>
        <v>0</v>
      </c>
      <c r="K10" s="35">
        <f>'Table-4'!K10</f>
        <v>0</v>
      </c>
      <c r="L10" s="35">
        <f>'Table-4'!L10</f>
        <v>0</v>
      </c>
      <c r="M10" s="93">
        <f>'Table-4'!M10</f>
        <v>0</v>
      </c>
    </row>
    <row r="11" spans="1:13" x14ac:dyDescent="0.3">
      <c r="A11" s="9" t="s">
        <v>28</v>
      </c>
      <c r="B11" s="35">
        <f>'Table-4'!B11</f>
        <v>0</v>
      </c>
      <c r="C11" s="35">
        <f>'Table-4'!C11</f>
        <v>0</v>
      </c>
      <c r="D11" s="35">
        <f>'Table-4'!D11</f>
        <v>0</v>
      </c>
      <c r="E11" s="35">
        <f>'Table-4'!E11</f>
        <v>0</v>
      </c>
      <c r="F11" s="35">
        <f>'Table-4'!F11</f>
        <v>0</v>
      </c>
      <c r="G11" s="35">
        <f>'Table-4'!G11</f>
        <v>0</v>
      </c>
      <c r="H11" s="35">
        <f>'Table-4'!H11</f>
        <v>0</v>
      </c>
      <c r="I11" s="35">
        <f>'Table-4'!I11</f>
        <v>0</v>
      </c>
      <c r="J11" s="35">
        <f>'Table-4'!J11</f>
        <v>0</v>
      </c>
      <c r="K11" s="35">
        <f>'Table-4'!K11</f>
        <v>0</v>
      </c>
      <c r="L11" s="35">
        <f>'Table-4'!L11</f>
        <v>0</v>
      </c>
      <c r="M11" s="93">
        <f>'Table-4'!M11</f>
        <v>0</v>
      </c>
    </row>
    <row r="12" spans="1:13" x14ac:dyDescent="0.3">
      <c r="A12" s="9" t="s">
        <v>29</v>
      </c>
      <c r="B12" s="35">
        <f>'Table-4'!B12</f>
        <v>0</v>
      </c>
      <c r="C12" s="35">
        <f>'Table-4'!C12</f>
        <v>0</v>
      </c>
      <c r="D12" s="35">
        <f>'Table-4'!D12</f>
        <v>0</v>
      </c>
      <c r="E12" s="35">
        <f>'Table-4'!E12</f>
        <v>0</v>
      </c>
      <c r="F12" s="35">
        <f>'Table-4'!F12</f>
        <v>0</v>
      </c>
      <c r="G12" s="35">
        <f>'Table-4'!G12</f>
        <v>0</v>
      </c>
      <c r="H12" s="35">
        <f>'Table-4'!H12</f>
        <v>0</v>
      </c>
      <c r="I12" s="35">
        <f>'Table-4'!I12</f>
        <v>0</v>
      </c>
      <c r="J12" s="35">
        <f>'Table-4'!J12</f>
        <v>0</v>
      </c>
      <c r="K12" s="35">
        <f>'Table-4'!K12</f>
        <v>0</v>
      </c>
      <c r="L12" s="35">
        <f>'Table-4'!L12</f>
        <v>0</v>
      </c>
      <c r="M12" s="93">
        <f>'Table-4'!M12</f>
        <v>0</v>
      </c>
    </row>
    <row r="13" spans="1:13" x14ac:dyDescent="0.3">
      <c r="A13" s="9" t="s">
        <v>30</v>
      </c>
      <c r="B13" s="35">
        <f>'Table-4'!B13</f>
        <v>0</v>
      </c>
      <c r="C13" s="35">
        <f>'Table-4'!C13</f>
        <v>0</v>
      </c>
      <c r="D13" s="35">
        <f>'Table-4'!D13</f>
        <v>0</v>
      </c>
      <c r="E13" s="35">
        <f>'Table-4'!E13</f>
        <v>1</v>
      </c>
      <c r="F13" s="35">
        <f>'Table-4'!F13</f>
        <v>1</v>
      </c>
      <c r="G13" s="35">
        <f>'Table-4'!G13</f>
        <v>0</v>
      </c>
      <c r="H13" s="35">
        <f>'Table-4'!H13</f>
        <v>0</v>
      </c>
      <c r="I13" s="35">
        <f>'Table-4'!I13</f>
        <v>0</v>
      </c>
      <c r="J13" s="35">
        <f>'Table-4'!J13</f>
        <v>0</v>
      </c>
      <c r="K13" s="35">
        <f>'Table-4'!K13</f>
        <v>0</v>
      </c>
      <c r="L13" s="35">
        <f>'Table-4'!L13</f>
        <v>2</v>
      </c>
      <c r="M13" s="93">
        <f>'Table-4'!M13</f>
        <v>22.22</v>
      </c>
    </row>
    <row r="14" spans="1:13" x14ac:dyDescent="0.3">
      <c r="A14" s="9" t="s">
        <v>31</v>
      </c>
      <c r="B14" s="35">
        <f>'Table-4'!B14</f>
        <v>0</v>
      </c>
      <c r="C14" s="35">
        <f>'Table-4'!C14</f>
        <v>0</v>
      </c>
      <c r="D14" s="35">
        <f>'Table-4'!D14</f>
        <v>0</v>
      </c>
      <c r="E14" s="35">
        <f>'Table-4'!E14</f>
        <v>1</v>
      </c>
      <c r="F14" s="35">
        <f>'Table-4'!F14</f>
        <v>1</v>
      </c>
      <c r="G14" s="35">
        <f>'Table-4'!G14</f>
        <v>0</v>
      </c>
      <c r="H14" s="35">
        <f>'Table-4'!H14</f>
        <v>0</v>
      </c>
      <c r="I14" s="35">
        <f>'Table-4'!I14</f>
        <v>0</v>
      </c>
      <c r="J14" s="35">
        <f>'Table-4'!J14</f>
        <v>0</v>
      </c>
      <c r="K14" s="35">
        <f>'Table-4'!K14</f>
        <v>0</v>
      </c>
      <c r="L14" s="35">
        <f>'Table-4'!L14</f>
        <v>2</v>
      </c>
      <c r="M14" s="93">
        <f>'Table-4'!M14</f>
        <v>22.22</v>
      </c>
    </row>
    <row r="15" spans="1:13" x14ac:dyDescent="0.3">
      <c r="A15" s="9" t="s">
        <v>32</v>
      </c>
      <c r="B15" s="35">
        <f>'Table-4'!B15</f>
        <v>0</v>
      </c>
      <c r="C15" s="35">
        <f>'Table-4'!C15</f>
        <v>1</v>
      </c>
      <c r="D15" s="35">
        <f>'Table-4'!D15</f>
        <v>0</v>
      </c>
      <c r="E15" s="35">
        <f>'Table-4'!E15</f>
        <v>1</v>
      </c>
      <c r="F15" s="35">
        <f>'Table-4'!F15</f>
        <v>2</v>
      </c>
      <c r="G15" s="35">
        <f>'Table-4'!G15</f>
        <v>1</v>
      </c>
      <c r="H15" s="35">
        <f>'Table-4'!H15</f>
        <v>0</v>
      </c>
      <c r="I15" s="35">
        <f>'Table-4'!I15</f>
        <v>0</v>
      </c>
      <c r="J15" s="35">
        <f>'Table-4'!J15</f>
        <v>0</v>
      </c>
      <c r="K15" s="35">
        <f>'Table-4'!K15</f>
        <v>0</v>
      </c>
      <c r="L15" s="35">
        <f>'Table-4'!L15</f>
        <v>5</v>
      </c>
      <c r="M15" s="93">
        <f>'Table-4'!M15</f>
        <v>55.56</v>
      </c>
    </row>
    <row r="16" spans="1:13" x14ac:dyDescent="0.3">
      <c r="A16" s="9" t="s">
        <v>33</v>
      </c>
      <c r="B16" s="35">
        <f>'Table-4'!B16</f>
        <v>0</v>
      </c>
      <c r="C16" s="35">
        <f>'Table-4'!C16</f>
        <v>0</v>
      </c>
      <c r="D16" s="35">
        <f>'Table-4'!D16</f>
        <v>0</v>
      </c>
      <c r="E16" s="35">
        <f>'Table-4'!E16</f>
        <v>0</v>
      </c>
      <c r="F16" s="35">
        <f>'Table-4'!F16</f>
        <v>0</v>
      </c>
      <c r="G16" s="35">
        <f>'Table-4'!G16</f>
        <v>0</v>
      </c>
      <c r="H16" s="35">
        <f>'Table-4'!H16</f>
        <v>0</v>
      </c>
      <c r="I16" s="35">
        <f>'Table-4'!I16</f>
        <v>0</v>
      </c>
      <c r="J16" s="35">
        <f>'Table-4'!J16</f>
        <v>0</v>
      </c>
      <c r="K16" s="35">
        <f>'Table-4'!K16</f>
        <v>0</v>
      </c>
      <c r="L16" s="35">
        <f>'Table-4'!L16</f>
        <v>0</v>
      </c>
      <c r="M16" s="93">
        <f>'Table-4'!M16</f>
        <v>0</v>
      </c>
    </row>
    <row r="17" spans="1:13" ht="27.75" customHeight="1" x14ac:dyDescent="0.3">
      <c r="A17" s="31" t="s">
        <v>90</v>
      </c>
      <c r="B17" s="35">
        <f>'Table-4'!B17</f>
        <v>0</v>
      </c>
      <c r="C17" s="35">
        <f>'Table-4'!C17</f>
        <v>0</v>
      </c>
      <c r="D17" s="35">
        <f>'Table-4'!D17</f>
        <v>0</v>
      </c>
      <c r="E17" s="35">
        <f>'Table-4'!E17</f>
        <v>0</v>
      </c>
      <c r="F17" s="35">
        <f>'Table-4'!F17</f>
        <v>0</v>
      </c>
      <c r="G17" s="35">
        <f>'Table-4'!G17</f>
        <v>0</v>
      </c>
      <c r="H17" s="35">
        <f>'Table-4'!H17</f>
        <v>0</v>
      </c>
      <c r="I17" s="35">
        <f>'Table-4'!I17</f>
        <v>0</v>
      </c>
      <c r="J17" s="35">
        <f>'Table-4'!J17</f>
        <v>0</v>
      </c>
      <c r="K17" s="35">
        <f>'Table-4'!K17</f>
        <v>0</v>
      </c>
      <c r="L17" s="35">
        <f>'Table-4'!L17</f>
        <v>0</v>
      </c>
      <c r="M17" s="93">
        <f>'Table-4'!M17</f>
        <v>0</v>
      </c>
    </row>
    <row r="18" spans="1:13" x14ac:dyDescent="0.3">
      <c r="A18" s="5" t="s">
        <v>23</v>
      </c>
      <c r="B18" s="53">
        <f>'Table-4'!B18</f>
        <v>0</v>
      </c>
      <c r="C18" s="53">
        <f>'Table-4'!C18</f>
        <v>1</v>
      </c>
      <c r="D18" s="53">
        <f>'Table-4'!D18</f>
        <v>0</v>
      </c>
      <c r="E18" s="53">
        <f>'Table-4'!E18</f>
        <v>3</v>
      </c>
      <c r="F18" s="53">
        <f>'Table-4'!F18</f>
        <v>4</v>
      </c>
      <c r="G18" s="53">
        <f>'Table-4'!G18</f>
        <v>1</v>
      </c>
      <c r="H18" s="53">
        <f>'Table-4'!H18</f>
        <v>0</v>
      </c>
      <c r="I18" s="53">
        <f>'Table-4'!I18</f>
        <v>0</v>
      </c>
      <c r="J18" s="53">
        <f>'Table-4'!J18</f>
        <v>0</v>
      </c>
      <c r="K18" s="53">
        <f>'Table-4'!K18</f>
        <v>0</v>
      </c>
      <c r="L18" s="53">
        <f>'Table-4'!L18</f>
        <v>9</v>
      </c>
      <c r="M18" s="92">
        <f>'Table-4'!M18</f>
        <v>100</v>
      </c>
    </row>
    <row r="19" spans="1:13" x14ac:dyDescent="0.3">
      <c r="A19" s="5" t="s">
        <v>89</v>
      </c>
      <c r="B19" s="92">
        <f>'Table-4'!B19</f>
        <v>0</v>
      </c>
      <c r="C19" s="92">
        <f>'Table-4'!C19</f>
        <v>11.11</v>
      </c>
      <c r="D19" s="92">
        <f>'Table-4'!D19</f>
        <v>0</v>
      </c>
      <c r="E19" s="92">
        <f>'Table-4'!E19</f>
        <v>33.340000000000003</v>
      </c>
      <c r="F19" s="92">
        <f>'Table-4'!F19</f>
        <v>44.44</v>
      </c>
      <c r="G19" s="92">
        <f>'Table-4'!G19</f>
        <v>11.11</v>
      </c>
      <c r="H19" s="92">
        <f>'Table-4'!H19</f>
        <v>0</v>
      </c>
      <c r="I19" s="92">
        <f>'Table-4'!I19</f>
        <v>0</v>
      </c>
      <c r="J19" s="92">
        <f>'Table-4'!J19</f>
        <v>0</v>
      </c>
      <c r="K19" s="92">
        <f>'Table-4'!K19</f>
        <v>0</v>
      </c>
      <c r="L19" s="92">
        <f>'Table-4'!L19</f>
        <v>100</v>
      </c>
      <c r="M19" s="91"/>
    </row>
    <row r="20" spans="1:13" ht="15" customHeight="1" x14ac:dyDescent="0.3">
      <c r="A20" s="130" t="s">
        <v>51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</row>
    <row r="21" spans="1:13" ht="15" customHeight="1" x14ac:dyDescent="0.3">
      <c r="A21" s="129" t="s">
        <v>52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</row>
    <row r="22" spans="1:13" x14ac:dyDescent="0.3">
      <c r="A22" t="s">
        <v>53</v>
      </c>
    </row>
    <row r="23" spans="1:13" x14ac:dyDescent="0.3">
      <c r="A23" s="21" t="s">
        <v>49</v>
      </c>
    </row>
    <row r="24" spans="1:13" s="43" customFormat="1" ht="3" customHeight="1" x14ac:dyDescent="0.3"/>
    <row r="25" spans="1:13" x14ac:dyDescent="0.3">
      <c r="A25" s="134" t="s">
        <v>144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</row>
    <row r="26" spans="1:13" x14ac:dyDescent="0.3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</row>
    <row r="27" spans="1:13" x14ac:dyDescent="0.3">
      <c r="A27" s="49" t="s">
        <v>6</v>
      </c>
      <c r="B27" s="111" t="str">
        <f>'Table-4'!P5</f>
        <v>PUDUCHERRY(34)</v>
      </c>
      <c r="C27" s="111"/>
      <c r="D27" s="111"/>
      <c r="E27" s="50" t="s">
        <v>8</v>
      </c>
      <c r="F27" s="111" t="str">
        <f>'Table-4'!T5</f>
        <v>2024-25</v>
      </c>
      <c r="G27" s="111"/>
      <c r="H27" s="50" t="s">
        <v>9</v>
      </c>
      <c r="I27" s="111" t="str">
        <f>'Table-4'!W5</f>
        <v>RABI I(4)</v>
      </c>
      <c r="J27" s="111"/>
      <c r="K27" s="50" t="s">
        <v>10</v>
      </c>
      <c r="L27" s="111" t="str">
        <f>'Table-4'!Z5</f>
        <v>STATE(2)</v>
      </c>
      <c r="M27" s="111"/>
    </row>
    <row r="28" spans="1:13" x14ac:dyDescent="0.3">
      <c r="A28" s="131" t="s">
        <v>11</v>
      </c>
      <c r="B28" s="133" t="s">
        <v>12</v>
      </c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</row>
    <row r="29" spans="1:13" ht="28.8" x14ac:dyDescent="0.3">
      <c r="A29" s="132"/>
      <c r="B29" s="61" t="s">
        <v>13</v>
      </c>
      <c r="C29" s="61" t="s">
        <v>14</v>
      </c>
      <c r="D29" s="61" t="s">
        <v>15</v>
      </c>
      <c r="E29" s="61" t="s">
        <v>16</v>
      </c>
      <c r="F29" s="61" t="s">
        <v>17</v>
      </c>
      <c r="G29" s="61" t="s">
        <v>18</v>
      </c>
      <c r="H29" s="61" t="s">
        <v>19</v>
      </c>
      <c r="I29" s="61" t="s">
        <v>20</v>
      </c>
      <c r="J29" s="61" t="s">
        <v>21</v>
      </c>
      <c r="K29" s="61" t="s">
        <v>22</v>
      </c>
      <c r="L29" s="8" t="s">
        <v>23</v>
      </c>
      <c r="M29" s="8" t="s">
        <v>24</v>
      </c>
    </row>
    <row r="30" spans="1:13" x14ac:dyDescent="0.3">
      <c r="A30" s="59" t="s">
        <v>25</v>
      </c>
      <c r="B30" s="35">
        <f>'Table-4'!P8</f>
        <v>0</v>
      </c>
      <c r="C30" s="35">
        <f>'Table-4'!Q8</f>
        <v>0</v>
      </c>
      <c r="D30" s="35">
        <f>'Table-4'!R8</f>
        <v>0</v>
      </c>
      <c r="E30" s="35">
        <f>'Table-4'!S8</f>
        <v>0</v>
      </c>
      <c r="F30" s="35">
        <f>'Table-4'!T8</f>
        <v>0</v>
      </c>
      <c r="G30" s="35">
        <f>'Table-4'!U8</f>
        <v>0</v>
      </c>
      <c r="H30" s="35">
        <f>'Table-4'!V8</f>
        <v>0</v>
      </c>
      <c r="I30" s="35">
        <f>'Table-4'!W8</f>
        <v>0</v>
      </c>
      <c r="J30" s="35">
        <f>'Table-4'!X8</f>
        <v>0</v>
      </c>
      <c r="K30" s="35">
        <f>'Table-4'!Y8</f>
        <v>0</v>
      </c>
      <c r="L30" s="35">
        <f>'Table-4'!Z8</f>
        <v>0</v>
      </c>
      <c r="M30" s="93">
        <f>'Table-4'!AA8</f>
        <v>0</v>
      </c>
    </row>
    <row r="31" spans="1:13" x14ac:dyDescent="0.3">
      <c r="A31" s="9" t="s">
        <v>26</v>
      </c>
      <c r="B31" s="35">
        <f>'Table-4'!P9</f>
        <v>0</v>
      </c>
      <c r="C31" s="35">
        <f>'Table-4'!Q9</f>
        <v>0</v>
      </c>
      <c r="D31" s="35">
        <f>'Table-4'!R9</f>
        <v>0</v>
      </c>
      <c r="E31" s="35">
        <f>'Table-4'!S9</f>
        <v>0</v>
      </c>
      <c r="F31" s="35">
        <f>'Table-4'!T9</f>
        <v>0</v>
      </c>
      <c r="G31" s="35">
        <f>'Table-4'!U9</f>
        <v>0</v>
      </c>
      <c r="H31" s="35">
        <f>'Table-4'!V9</f>
        <v>0</v>
      </c>
      <c r="I31" s="35">
        <f>'Table-4'!W9</f>
        <v>0</v>
      </c>
      <c r="J31" s="35">
        <f>'Table-4'!X9</f>
        <v>0</v>
      </c>
      <c r="K31" s="35">
        <f>'Table-4'!Y9</f>
        <v>0</v>
      </c>
      <c r="L31" s="35">
        <f>'Table-4'!Z9</f>
        <v>0</v>
      </c>
      <c r="M31" s="93">
        <f>'Table-4'!AA9</f>
        <v>0</v>
      </c>
    </row>
    <row r="32" spans="1:13" x14ac:dyDescent="0.3">
      <c r="A32" s="9" t="s">
        <v>27</v>
      </c>
      <c r="B32" s="35">
        <f>'Table-4'!P10</f>
        <v>0</v>
      </c>
      <c r="C32" s="35">
        <f>'Table-4'!Q10</f>
        <v>0</v>
      </c>
      <c r="D32" s="35">
        <f>'Table-4'!R10</f>
        <v>0</v>
      </c>
      <c r="E32" s="35">
        <f>'Table-4'!S10</f>
        <v>0</v>
      </c>
      <c r="F32" s="35">
        <f>'Table-4'!T10</f>
        <v>0</v>
      </c>
      <c r="G32" s="35">
        <f>'Table-4'!U10</f>
        <v>0</v>
      </c>
      <c r="H32" s="35">
        <f>'Table-4'!V10</f>
        <v>0</v>
      </c>
      <c r="I32" s="35">
        <f>'Table-4'!W10</f>
        <v>0</v>
      </c>
      <c r="J32" s="35">
        <f>'Table-4'!X10</f>
        <v>0</v>
      </c>
      <c r="K32" s="35">
        <f>'Table-4'!Y10</f>
        <v>0</v>
      </c>
      <c r="L32" s="35">
        <f>'Table-4'!Z10</f>
        <v>0</v>
      </c>
      <c r="M32" s="93">
        <f>'Table-4'!AA10</f>
        <v>0</v>
      </c>
    </row>
    <row r="33" spans="1:13" x14ac:dyDescent="0.3">
      <c r="A33" s="9" t="s">
        <v>28</v>
      </c>
      <c r="B33" s="35">
        <f>'Table-4'!P11</f>
        <v>0</v>
      </c>
      <c r="C33" s="35">
        <f>'Table-4'!Q11</f>
        <v>0</v>
      </c>
      <c r="D33" s="35">
        <f>'Table-4'!R11</f>
        <v>0</v>
      </c>
      <c r="E33" s="35">
        <f>'Table-4'!S11</f>
        <v>0</v>
      </c>
      <c r="F33" s="35">
        <f>'Table-4'!T11</f>
        <v>0</v>
      </c>
      <c r="G33" s="35">
        <f>'Table-4'!U11</f>
        <v>0</v>
      </c>
      <c r="H33" s="35">
        <f>'Table-4'!V11</f>
        <v>0</v>
      </c>
      <c r="I33" s="35">
        <f>'Table-4'!W11</f>
        <v>0</v>
      </c>
      <c r="J33" s="35">
        <f>'Table-4'!X11</f>
        <v>0</v>
      </c>
      <c r="K33" s="35">
        <f>'Table-4'!Y11</f>
        <v>0</v>
      </c>
      <c r="L33" s="35">
        <f>'Table-4'!Z11</f>
        <v>0</v>
      </c>
      <c r="M33" s="93">
        <f>'Table-4'!AA11</f>
        <v>0</v>
      </c>
    </row>
    <row r="34" spans="1:13" x14ac:dyDescent="0.3">
      <c r="A34" s="9" t="s">
        <v>29</v>
      </c>
      <c r="B34" s="35">
        <f>'Table-4'!P12</f>
        <v>0</v>
      </c>
      <c r="C34" s="35">
        <f>'Table-4'!Q12</f>
        <v>0</v>
      </c>
      <c r="D34" s="35">
        <f>'Table-4'!R12</f>
        <v>0</v>
      </c>
      <c r="E34" s="35">
        <f>'Table-4'!S12</f>
        <v>0</v>
      </c>
      <c r="F34" s="35">
        <f>'Table-4'!T12</f>
        <v>0</v>
      </c>
      <c r="G34" s="35">
        <f>'Table-4'!U12</f>
        <v>0</v>
      </c>
      <c r="H34" s="35">
        <f>'Table-4'!V12</f>
        <v>0</v>
      </c>
      <c r="I34" s="35">
        <f>'Table-4'!W12</f>
        <v>0</v>
      </c>
      <c r="J34" s="35">
        <f>'Table-4'!X12</f>
        <v>0</v>
      </c>
      <c r="K34" s="35">
        <f>'Table-4'!Y12</f>
        <v>0</v>
      </c>
      <c r="L34" s="35">
        <f>'Table-4'!Z12</f>
        <v>0</v>
      </c>
      <c r="M34" s="93">
        <f>'Table-4'!AA12</f>
        <v>0</v>
      </c>
    </row>
    <row r="35" spans="1:13" x14ac:dyDescent="0.3">
      <c r="A35" s="9" t="s">
        <v>30</v>
      </c>
      <c r="B35" s="35">
        <f>'Table-4'!P13</f>
        <v>0</v>
      </c>
      <c r="C35" s="35">
        <f>'Table-4'!Q13</f>
        <v>0</v>
      </c>
      <c r="D35" s="35">
        <f>'Table-4'!R13</f>
        <v>0</v>
      </c>
      <c r="E35" s="35">
        <f>'Table-4'!S13</f>
        <v>1</v>
      </c>
      <c r="F35" s="35">
        <f>'Table-4'!T13</f>
        <v>0</v>
      </c>
      <c r="G35" s="35">
        <f>'Table-4'!U13</f>
        <v>0</v>
      </c>
      <c r="H35" s="35">
        <f>'Table-4'!V13</f>
        <v>0</v>
      </c>
      <c r="I35" s="35">
        <f>'Table-4'!W13</f>
        <v>0</v>
      </c>
      <c r="J35" s="35">
        <f>'Table-4'!X13</f>
        <v>0</v>
      </c>
      <c r="K35" s="35">
        <f>'Table-4'!Y13</f>
        <v>0</v>
      </c>
      <c r="L35" s="35">
        <f>'Table-4'!Z13</f>
        <v>1</v>
      </c>
      <c r="M35" s="93">
        <f>'Table-4'!AA13</f>
        <v>11.11</v>
      </c>
    </row>
    <row r="36" spans="1:13" x14ac:dyDescent="0.3">
      <c r="A36" s="9" t="s">
        <v>31</v>
      </c>
      <c r="B36" s="35">
        <f>'Table-4'!P14</f>
        <v>0</v>
      </c>
      <c r="C36" s="35">
        <f>'Table-4'!Q14</f>
        <v>0</v>
      </c>
      <c r="D36" s="35">
        <f>'Table-4'!R14</f>
        <v>0</v>
      </c>
      <c r="E36" s="35">
        <f>'Table-4'!S14</f>
        <v>1</v>
      </c>
      <c r="F36" s="35">
        <f>'Table-4'!T14</f>
        <v>0</v>
      </c>
      <c r="G36" s="35">
        <f>'Table-4'!U14</f>
        <v>0</v>
      </c>
      <c r="H36" s="35">
        <f>'Table-4'!V14</f>
        <v>0</v>
      </c>
      <c r="I36" s="35">
        <f>'Table-4'!W14</f>
        <v>0</v>
      </c>
      <c r="J36" s="35">
        <f>'Table-4'!X14</f>
        <v>0</v>
      </c>
      <c r="K36" s="35">
        <f>'Table-4'!Y14</f>
        <v>0</v>
      </c>
      <c r="L36" s="35">
        <f>'Table-4'!Z14</f>
        <v>1</v>
      </c>
      <c r="M36" s="93">
        <f>'Table-4'!AA14</f>
        <v>11.11</v>
      </c>
    </row>
    <row r="37" spans="1:13" x14ac:dyDescent="0.3">
      <c r="A37" s="9" t="s">
        <v>32</v>
      </c>
      <c r="B37" s="35">
        <f>'Table-4'!P15</f>
        <v>0</v>
      </c>
      <c r="C37" s="35">
        <f>'Table-4'!Q15</f>
        <v>0</v>
      </c>
      <c r="D37" s="35">
        <f>'Table-4'!R15</f>
        <v>0</v>
      </c>
      <c r="E37" s="35">
        <f>'Table-4'!S15</f>
        <v>4</v>
      </c>
      <c r="F37" s="35">
        <f>'Table-4'!T15</f>
        <v>2</v>
      </c>
      <c r="G37" s="35">
        <f>'Table-4'!U15</f>
        <v>1</v>
      </c>
      <c r="H37" s="35">
        <f>'Table-4'!V15</f>
        <v>0</v>
      </c>
      <c r="I37" s="35">
        <f>'Table-4'!W15</f>
        <v>0</v>
      </c>
      <c r="J37" s="35">
        <f>'Table-4'!X15</f>
        <v>0</v>
      </c>
      <c r="K37" s="35">
        <f>'Table-4'!Y15</f>
        <v>0</v>
      </c>
      <c r="L37" s="35">
        <f>'Table-4'!Z15</f>
        <v>7</v>
      </c>
      <c r="M37" s="93">
        <f>'Table-4'!AA15</f>
        <v>77.78</v>
      </c>
    </row>
    <row r="38" spans="1:13" x14ac:dyDescent="0.3">
      <c r="A38" s="9" t="s">
        <v>33</v>
      </c>
      <c r="B38" s="35">
        <f>'Table-4'!P16</f>
        <v>0</v>
      </c>
      <c r="C38" s="35">
        <f>'Table-4'!Q16</f>
        <v>0</v>
      </c>
      <c r="D38" s="35">
        <f>'Table-4'!R16</f>
        <v>0</v>
      </c>
      <c r="E38" s="35">
        <f>'Table-4'!S16</f>
        <v>0</v>
      </c>
      <c r="F38" s="35">
        <f>'Table-4'!T16</f>
        <v>0</v>
      </c>
      <c r="G38" s="35">
        <f>'Table-4'!U16</f>
        <v>0</v>
      </c>
      <c r="H38" s="35">
        <f>'Table-4'!V16</f>
        <v>0</v>
      </c>
      <c r="I38" s="35">
        <f>'Table-4'!W16</f>
        <v>0</v>
      </c>
      <c r="J38" s="35">
        <f>'Table-4'!X16</f>
        <v>0</v>
      </c>
      <c r="K38" s="35">
        <f>'Table-4'!Y16</f>
        <v>0</v>
      </c>
      <c r="L38" s="35">
        <f>'Table-4'!Z16</f>
        <v>0</v>
      </c>
      <c r="M38" s="93">
        <f>'Table-4'!AA16</f>
        <v>0</v>
      </c>
    </row>
    <row r="39" spans="1:13" ht="27.6" x14ac:dyDescent="0.3">
      <c r="A39" s="31" t="s">
        <v>90</v>
      </c>
      <c r="B39" s="35">
        <f>'Table-4'!P17</f>
        <v>0</v>
      </c>
      <c r="C39" s="35">
        <f>'Table-4'!Q17</f>
        <v>0</v>
      </c>
      <c r="D39" s="35">
        <f>'Table-4'!R17</f>
        <v>0</v>
      </c>
      <c r="E39" s="35">
        <f>'Table-4'!S17</f>
        <v>0</v>
      </c>
      <c r="F39" s="35">
        <f>'Table-4'!T17</f>
        <v>0</v>
      </c>
      <c r="G39" s="35">
        <f>'Table-4'!U17</f>
        <v>0</v>
      </c>
      <c r="H39" s="35">
        <f>'Table-4'!V17</f>
        <v>0</v>
      </c>
      <c r="I39" s="35">
        <f>'Table-4'!W17</f>
        <v>0</v>
      </c>
      <c r="J39" s="35">
        <f>'Table-4'!X17</f>
        <v>0</v>
      </c>
      <c r="K39" s="35">
        <f>'Table-4'!Y17</f>
        <v>0</v>
      </c>
      <c r="L39" s="35">
        <f>'Table-4'!Z17</f>
        <v>0</v>
      </c>
      <c r="M39" s="93">
        <f>'Table-4'!AA17</f>
        <v>0</v>
      </c>
    </row>
    <row r="40" spans="1:13" x14ac:dyDescent="0.3">
      <c r="A40" s="5" t="s">
        <v>23</v>
      </c>
      <c r="B40" s="53">
        <f>'Table-4'!P18</f>
        <v>0</v>
      </c>
      <c r="C40" s="53">
        <f>'Table-4'!Q18</f>
        <v>0</v>
      </c>
      <c r="D40" s="53">
        <f>'Table-4'!R18</f>
        <v>0</v>
      </c>
      <c r="E40" s="53">
        <f>'Table-4'!S18</f>
        <v>6</v>
      </c>
      <c r="F40" s="53">
        <f>'Table-4'!T18</f>
        <v>2</v>
      </c>
      <c r="G40" s="53">
        <f>'Table-4'!U18</f>
        <v>1</v>
      </c>
      <c r="H40" s="53">
        <f>'Table-4'!V18</f>
        <v>0</v>
      </c>
      <c r="I40" s="53">
        <f>'Table-4'!W18</f>
        <v>0</v>
      </c>
      <c r="J40" s="53">
        <f>'Table-4'!X18</f>
        <v>0</v>
      </c>
      <c r="K40" s="53">
        <f>'Table-4'!Y18</f>
        <v>0</v>
      </c>
      <c r="L40" s="53">
        <f>'Table-4'!Z18</f>
        <v>9</v>
      </c>
      <c r="M40" s="92">
        <f>'Table-4'!AA18</f>
        <v>100</v>
      </c>
    </row>
    <row r="41" spans="1:13" x14ac:dyDescent="0.3">
      <c r="A41" s="5" t="s">
        <v>89</v>
      </c>
      <c r="B41" s="92">
        <f>'Table-4'!P19</f>
        <v>0</v>
      </c>
      <c r="C41" s="92">
        <f>'Table-4'!Q19</f>
        <v>0</v>
      </c>
      <c r="D41" s="92">
        <f>'Table-4'!R19</f>
        <v>0</v>
      </c>
      <c r="E41" s="92">
        <f>'Table-4'!S19</f>
        <v>66.67</v>
      </c>
      <c r="F41" s="92">
        <f>'Table-4'!T19</f>
        <v>22.22</v>
      </c>
      <c r="G41" s="92">
        <f>'Table-4'!U19</f>
        <v>11.11</v>
      </c>
      <c r="H41" s="92">
        <f>'Table-4'!V19</f>
        <v>0</v>
      </c>
      <c r="I41" s="92">
        <f>'Table-4'!W19</f>
        <v>0</v>
      </c>
      <c r="J41" s="92">
        <f>'Table-4'!X19</f>
        <v>0</v>
      </c>
      <c r="K41" s="92">
        <f>'Table-4'!Y19</f>
        <v>0</v>
      </c>
      <c r="L41" s="92">
        <f>'Table-4'!Z19</f>
        <v>100</v>
      </c>
      <c r="M41" s="91"/>
    </row>
    <row r="42" spans="1:13" x14ac:dyDescent="0.3">
      <c r="A42" s="130" t="s">
        <v>51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</row>
    <row r="43" spans="1:13" x14ac:dyDescent="0.3">
      <c r="A43" s="129" t="s">
        <v>52</v>
      </c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</row>
    <row r="44" spans="1:13" x14ac:dyDescent="0.3">
      <c r="A44" t="s">
        <v>53</v>
      </c>
    </row>
    <row r="45" spans="1:13" x14ac:dyDescent="0.3">
      <c r="A45" s="21" t="s">
        <v>49</v>
      </c>
    </row>
    <row r="46" spans="1:13" s="43" customFormat="1" ht="3" customHeight="1" x14ac:dyDescent="0.3"/>
  </sheetData>
  <mergeCells count="18">
    <mergeCell ref="A3:M4"/>
    <mergeCell ref="A25:M26"/>
    <mergeCell ref="B5:D5"/>
    <mergeCell ref="F5:G5"/>
    <mergeCell ref="I5:J5"/>
    <mergeCell ref="L5:M5"/>
    <mergeCell ref="A6:A7"/>
    <mergeCell ref="B6:M6"/>
    <mergeCell ref="A43:M43"/>
    <mergeCell ref="B28:M28"/>
    <mergeCell ref="A20:M20"/>
    <mergeCell ref="A42:M42"/>
    <mergeCell ref="A21:M21"/>
    <mergeCell ref="B27:D27"/>
    <mergeCell ref="F27:G27"/>
    <mergeCell ref="A28:A29"/>
    <mergeCell ref="I27:J27"/>
    <mergeCell ref="L27:M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S106"/>
  <sheetViews>
    <sheetView topLeftCell="AT1" workbookViewId="0">
      <selection sqref="A1:AS1048576"/>
    </sheetView>
  </sheetViews>
  <sheetFormatPr defaultRowHeight="14.4" x14ac:dyDescent="0.3"/>
  <cols>
    <col min="1" max="1" width="8.6640625" hidden="1" customWidth="1"/>
    <col min="2" max="4" width="6.6640625" hidden="1" customWidth="1"/>
    <col min="5" max="5" width="7.109375" hidden="1" customWidth="1"/>
    <col min="6" max="12" width="6.6640625" hidden="1" customWidth="1"/>
    <col min="13" max="13" width="8" hidden="1" customWidth="1"/>
    <col min="14" max="20" width="6.6640625" hidden="1" customWidth="1"/>
    <col min="21" max="21" width="8.6640625" hidden="1" customWidth="1"/>
    <col min="22" max="22" width="1.109375" style="43" hidden="1" customWidth="1"/>
    <col min="23" max="23" width="8.6640625" hidden="1" customWidth="1"/>
    <col min="24" max="26" width="6.6640625" hidden="1" customWidth="1"/>
    <col min="27" max="27" width="7.109375" hidden="1" customWidth="1"/>
    <col min="28" max="34" width="6.6640625" hidden="1" customWidth="1"/>
    <col min="35" max="35" width="8" hidden="1" customWidth="1"/>
    <col min="36" max="42" width="6.6640625" hidden="1" customWidth="1"/>
    <col min="43" max="43" width="8.6640625" hidden="1" customWidth="1"/>
    <col min="44" max="44" width="1.109375" style="43" hidden="1" customWidth="1"/>
    <col min="45" max="45" width="9.109375" hidden="1" customWidth="1"/>
  </cols>
  <sheetData>
    <row r="2" spans="1:44" s="13" customFormat="1" ht="30" customHeight="1" x14ac:dyDescent="0.3">
      <c r="A2" s="134" t="s">
        <v>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42"/>
      <c r="W2" s="134" t="s">
        <v>54</v>
      </c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42"/>
    </row>
    <row r="3" spans="1:44" x14ac:dyDescent="0.3">
      <c r="A3" s="67" t="s">
        <v>55</v>
      </c>
      <c r="B3" s="63" t="str">
        <f>Crops!$A$2&amp;"("&amp;Crops!$B$2&amp;")"</f>
        <v>PUDUCHERRY(34)</v>
      </c>
      <c r="C3" s="63"/>
      <c r="D3" s="65"/>
      <c r="E3" s="68"/>
      <c r="F3" s="67"/>
      <c r="G3" s="69" t="s">
        <v>162</v>
      </c>
      <c r="H3" s="111" t="str">
        <f>Crops!$B$3</f>
        <v>2024-25</v>
      </c>
      <c r="I3" s="111"/>
      <c r="J3" s="111"/>
      <c r="K3" s="111"/>
      <c r="L3" s="137" t="s">
        <v>161</v>
      </c>
      <c r="M3" s="137"/>
      <c r="N3" s="111" t="str">
        <f>Crops!$A$5&amp;"("&amp;Crops!$B$5&amp;")"</f>
        <v>RABI I(4)</v>
      </c>
      <c r="O3" s="111"/>
      <c r="P3" s="111"/>
      <c r="Q3" s="111"/>
      <c r="R3" s="137" t="s">
        <v>36</v>
      </c>
      <c r="S3" s="137"/>
      <c r="T3" s="111" t="str">
        <f>"CENTRAL"&amp;"("&amp;1&amp;")"</f>
        <v>CENTRAL(1)</v>
      </c>
      <c r="U3" s="111"/>
      <c r="W3" s="67" t="s">
        <v>55</v>
      </c>
      <c r="X3" s="63" t="str">
        <f>Crops!$A$2&amp;"("&amp;Crops!$B$2&amp;")"</f>
        <v>PUDUCHERRY(34)</v>
      </c>
      <c r="Y3" s="63"/>
      <c r="Z3" s="65"/>
      <c r="AA3" s="68"/>
      <c r="AB3" s="67"/>
      <c r="AC3" s="69" t="s">
        <v>34</v>
      </c>
      <c r="AD3" s="111" t="str">
        <f>Crops!$B$3</f>
        <v>2024-25</v>
      </c>
      <c r="AE3" s="111"/>
      <c r="AF3" s="111"/>
      <c r="AG3" s="111"/>
      <c r="AH3" s="137" t="s">
        <v>35</v>
      </c>
      <c r="AI3" s="137"/>
      <c r="AJ3" s="111" t="str">
        <f>Crops!$A$5&amp;"("&amp;Crops!$B$5&amp;")"</f>
        <v>RABI I(4)</v>
      </c>
      <c r="AK3" s="111"/>
      <c r="AL3" s="111"/>
      <c r="AM3" s="111"/>
      <c r="AN3" s="137" t="s">
        <v>36</v>
      </c>
      <c r="AO3" s="137"/>
      <c r="AP3" s="111" t="str">
        <f>"STATE"&amp;"("&amp;2&amp;")"</f>
        <v>STATE(2)</v>
      </c>
      <c r="AQ3" s="111"/>
    </row>
    <row r="4" spans="1:44" ht="15.75" customHeight="1" x14ac:dyDescent="0.3">
      <c r="A4" s="106" t="s">
        <v>69</v>
      </c>
      <c r="B4" s="124" t="s">
        <v>94</v>
      </c>
      <c r="C4" s="106" t="s">
        <v>95</v>
      </c>
      <c r="D4" s="106"/>
      <c r="E4" s="106"/>
      <c r="F4" s="106"/>
      <c r="G4" s="106"/>
      <c r="H4" s="106"/>
      <c r="I4" s="106"/>
      <c r="J4" s="106"/>
      <c r="K4" s="106"/>
      <c r="L4" s="106" t="s">
        <v>96</v>
      </c>
      <c r="M4" s="106"/>
      <c r="N4" s="106" t="s">
        <v>97</v>
      </c>
      <c r="O4" s="106"/>
      <c r="P4" s="106"/>
      <c r="Q4" s="106"/>
      <c r="R4" s="106"/>
      <c r="S4" s="124" t="s">
        <v>98</v>
      </c>
      <c r="T4" s="106" t="s">
        <v>99</v>
      </c>
      <c r="U4" s="106"/>
      <c r="W4" s="106" t="s">
        <v>69</v>
      </c>
      <c r="X4" s="124" t="s">
        <v>94</v>
      </c>
      <c r="Y4" s="106" t="s">
        <v>95</v>
      </c>
      <c r="Z4" s="106"/>
      <c r="AA4" s="106"/>
      <c r="AB4" s="106"/>
      <c r="AC4" s="106"/>
      <c r="AD4" s="106"/>
      <c r="AE4" s="106"/>
      <c r="AF4" s="106"/>
      <c r="AG4" s="106"/>
      <c r="AH4" s="106" t="s">
        <v>96</v>
      </c>
      <c r="AI4" s="106"/>
      <c r="AJ4" s="106" t="s">
        <v>97</v>
      </c>
      <c r="AK4" s="106"/>
      <c r="AL4" s="106"/>
      <c r="AM4" s="106"/>
      <c r="AN4" s="106"/>
      <c r="AO4" s="124" t="s">
        <v>98</v>
      </c>
      <c r="AP4" s="106" t="s">
        <v>99</v>
      </c>
      <c r="AQ4" s="106"/>
    </row>
    <row r="5" spans="1:44" ht="15.75" customHeight="1" x14ac:dyDescent="0.3">
      <c r="A5" s="107"/>
      <c r="B5" s="102"/>
      <c r="C5" s="109" t="s">
        <v>100</v>
      </c>
      <c r="D5" s="109"/>
      <c r="E5" s="109"/>
      <c r="F5" s="109"/>
      <c r="G5" s="109" t="s">
        <v>101</v>
      </c>
      <c r="H5" s="109"/>
      <c r="I5" s="109"/>
      <c r="J5" s="109"/>
      <c r="K5" s="109"/>
      <c r="L5" s="108"/>
      <c r="M5" s="108"/>
      <c r="N5" s="108"/>
      <c r="O5" s="108"/>
      <c r="P5" s="108"/>
      <c r="Q5" s="108"/>
      <c r="R5" s="108"/>
      <c r="S5" s="102"/>
      <c r="T5" s="102" t="s">
        <v>102</v>
      </c>
      <c r="U5" s="102" t="s">
        <v>103</v>
      </c>
      <c r="W5" s="107"/>
      <c r="X5" s="102"/>
      <c r="Y5" s="109" t="s">
        <v>100</v>
      </c>
      <c r="Z5" s="109"/>
      <c r="AA5" s="109"/>
      <c r="AB5" s="109"/>
      <c r="AC5" s="109" t="s">
        <v>101</v>
      </c>
      <c r="AD5" s="109"/>
      <c r="AE5" s="109"/>
      <c r="AF5" s="109"/>
      <c r="AG5" s="109"/>
      <c r="AH5" s="108"/>
      <c r="AI5" s="108"/>
      <c r="AJ5" s="108"/>
      <c r="AK5" s="108"/>
      <c r="AL5" s="108"/>
      <c r="AM5" s="108"/>
      <c r="AN5" s="108"/>
      <c r="AO5" s="102"/>
      <c r="AP5" s="102" t="s">
        <v>102</v>
      </c>
      <c r="AQ5" s="102" t="s">
        <v>103</v>
      </c>
    </row>
    <row r="6" spans="1:44" ht="105" customHeight="1" x14ac:dyDescent="0.3">
      <c r="A6" s="108"/>
      <c r="B6" s="103"/>
      <c r="C6" s="24" t="s">
        <v>104</v>
      </c>
      <c r="D6" s="24" t="s">
        <v>105</v>
      </c>
      <c r="E6" s="24" t="s">
        <v>106</v>
      </c>
      <c r="F6" s="24" t="s">
        <v>107</v>
      </c>
      <c r="G6" s="25">
        <v>1</v>
      </c>
      <c r="H6" s="25">
        <v>2</v>
      </c>
      <c r="I6" s="25">
        <v>3</v>
      </c>
      <c r="J6" s="25">
        <v>4</v>
      </c>
      <c r="K6" s="24" t="s">
        <v>108</v>
      </c>
      <c r="L6" s="24" t="s">
        <v>109</v>
      </c>
      <c r="M6" s="24" t="s">
        <v>110</v>
      </c>
      <c r="N6" s="25">
        <v>1</v>
      </c>
      <c r="O6" s="25">
        <v>2</v>
      </c>
      <c r="P6" s="25">
        <v>3</v>
      </c>
      <c r="Q6" s="25">
        <v>4</v>
      </c>
      <c r="R6" s="24" t="s">
        <v>111</v>
      </c>
      <c r="S6" s="103"/>
      <c r="T6" s="103"/>
      <c r="U6" s="103"/>
      <c r="W6" s="108"/>
      <c r="X6" s="103"/>
      <c r="Y6" s="24" t="s">
        <v>104</v>
      </c>
      <c r="Z6" s="24" t="s">
        <v>105</v>
      </c>
      <c r="AA6" s="24" t="s">
        <v>106</v>
      </c>
      <c r="AB6" s="24" t="s">
        <v>107</v>
      </c>
      <c r="AC6" s="25">
        <v>1</v>
      </c>
      <c r="AD6" s="25">
        <v>2</v>
      </c>
      <c r="AE6" s="25">
        <v>3</v>
      </c>
      <c r="AF6" s="25">
        <v>4</v>
      </c>
      <c r="AG6" s="24" t="s">
        <v>108</v>
      </c>
      <c r="AH6" s="24" t="s">
        <v>109</v>
      </c>
      <c r="AI6" s="24" t="s">
        <v>110</v>
      </c>
      <c r="AJ6" s="25">
        <v>1</v>
      </c>
      <c r="AK6" s="25">
        <v>2</v>
      </c>
      <c r="AL6" s="25">
        <v>3</v>
      </c>
      <c r="AM6" s="25">
        <v>4</v>
      </c>
      <c r="AN6" s="24" t="s">
        <v>111</v>
      </c>
      <c r="AO6" s="103"/>
      <c r="AP6" s="103"/>
      <c r="AQ6" s="103"/>
    </row>
    <row r="7" spans="1:44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  <c r="W7" s="4">
        <v>1</v>
      </c>
      <c r="X7" s="4">
        <v>2</v>
      </c>
      <c r="Y7" s="4">
        <v>3</v>
      </c>
      <c r="Z7" s="4">
        <v>4</v>
      </c>
      <c r="AA7" s="4">
        <v>5</v>
      </c>
      <c r="AB7" s="4">
        <v>6</v>
      </c>
      <c r="AC7" s="4">
        <v>7</v>
      </c>
      <c r="AD7" s="4">
        <v>8</v>
      </c>
      <c r="AE7" s="4">
        <v>9</v>
      </c>
      <c r="AF7" s="4">
        <v>10</v>
      </c>
      <c r="AG7" s="4">
        <v>11</v>
      </c>
      <c r="AH7" s="4">
        <v>12</v>
      </c>
      <c r="AI7" s="4">
        <v>13</v>
      </c>
      <c r="AJ7" s="4">
        <v>14</v>
      </c>
      <c r="AK7" s="4">
        <v>15</v>
      </c>
      <c r="AL7" s="4">
        <v>16</v>
      </c>
      <c r="AM7" s="4">
        <v>17</v>
      </c>
      <c r="AN7" s="4">
        <v>18</v>
      </c>
      <c r="AO7" s="4">
        <v>19</v>
      </c>
      <c r="AP7" s="4">
        <v>20</v>
      </c>
      <c r="AQ7" s="4">
        <v>21</v>
      </c>
    </row>
    <row r="8" spans="1:44" x14ac:dyDescent="0.3">
      <c r="A8" s="44" t="str">
        <f>IF(COUNTIFS(Basicdata!$B$2:$B$2500,1,Basicdata!$D$2:$D$2500,Crops!$B$5,Basicdata!$H$2:$H$2500,Crops!$M2,Basicdata!$AI$2:$AI$2500,0)&gt;0,Crops!$M2,"")</f>
        <v/>
      </c>
      <c r="B8" t="str">
        <f>IF(A8="","",COUNTIFS(Basicdata!$B$2:$B$2500,1,Basicdata!$D$2:$D$2500,Crops!$B$5,Basicdata!$H$2:$H$2500,Crops!$M2,Basicdata!$AI$2:$AI$2500,0))</f>
        <v/>
      </c>
      <c r="C8" t="str">
        <f>IF(B8="","",COUNTIFS(Basicdata!$B$2:$B$2500,1,Basicdata!$D$2:$D$2500,Crops!$B$5,Basicdata!$H$2:$H$2500,Crops!$M2,Basicdata!$T$2:$T$2500,1,Basicdata!$AI$2:$AI$2500,0))</f>
        <v/>
      </c>
      <c r="D8" t="str">
        <f>IF(C8="","",COUNTIFS(Basicdata!$B$2:$B$2500,1,Basicdata!$D$2:$D$2500,Crops!$B$5,Basicdata!$H$2:$H$2500,Crops!$M2,Basicdata!$T$2:$T$2500,2,Basicdata!$AI$2:$AI$2500,0))</f>
        <v/>
      </c>
      <c r="E8" t="str">
        <f>IF(D8="","",COUNTIFS(Basicdata!$B$2:$B$2500,1,Basicdata!$D$2:$D$2500,Crops!$B$5,Basicdata!$H$2:$H$2500,Crops!$M2,Basicdata!$T$2:$T$2500,3,Basicdata!$AI$2:$AI$2500,0))</f>
        <v/>
      </c>
      <c r="F8" t="str">
        <f>IF(E8="","",C8+D8+E8)</f>
        <v/>
      </c>
      <c r="G8" t="str">
        <f>IF(F8="","",COUNTIFS(Basicdata!$B$2:$B$2500,1,Basicdata!$D$2:$D$2500,Crops!$B$5,Basicdata!$H$2:$H$2500,Crops!$M2,Basicdata!$S$2:$S$2500,2,Basicdata!$T$2:$T$2500,4,Basicdata!$AI$2:$AI$2500,0))</f>
        <v/>
      </c>
      <c r="H8" t="str">
        <f>IF(G8="","",COUNTIFS(Basicdata!$B$2:$B$2500,1,Basicdata!$D$2:$D$2500,Crops!$B$5,Basicdata!$H$2:$H$2500,Crops!$M2,Basicdata!$S$2:$S$2500,2,Basicdata!$T$2:$T$2500,5,Basicdata!$AI$2:$AI$2500,0))</f>
        <v/>
      </c>
      <c r="I8" t="str">
        <f>IF(H8="","",COUNTIFS(Basicdata!$B$2:$B$2500,1,Basicdata!$D$2:$D$2500,Crops!$B$5,Basicdata!$H$2:$H$2500,Crops!$M2,Basicdata!$S$2:$S$2500,2,Basicdata!$T$2:$T$2500,6,Basicdata!$AI$2:$AI$2500,0))</f>
        <v/>
      </c>
      <c r="J8" t="str">
        <f>IF(I8="","",COUNTIFS(Basicdata!$B$2:$B$2500,1,Basicdata!$D$2:$D$2500,Crops!$B$5,Basicdata!$H$2:$H$2500,Crops!$M2,Basicdata!$S$2:$S$2500,2,Basicdata!$T$2:$T$2500,7,Basicdata!$AI$2:$AI$2500,0))</f>
        <v/>
      </c>
      <c r="K8" t="str">
        <f>IF(J8="","",G8+H8+I8+J8)</f>
        <v/>
      </c>
      <c r="L8" t="str">
        <f>IF(K8="","",COUNTIFS(Basicdata!$B$2:$B$2500,1,Basicdata!$D$2:$D$2500,Crops!$B$5,Basicdata!$H$2:$H$2500,Crops!$M2,Basicdata!$S$2:$S$2500,1,Basicdata!$U$2:$U$2500,1,Basicdata!$AI$2:$AI$2500,0))</f>
        <v/>
      </c>
      <c r="M8" t="str">
        <f>IF(L8="","",COUNTIFS(Basicdata!$B$2:$B$2500,1,Basicdata!$D$2:$D$2500,Crops!$B$5,Basicdata!$H$2:$H$2500,Crops!$M2,Basicdata!$S$2:$S$2500,1,Basicdata!$V$2:$V$2500,1,Basicdata!$AI$2:$AI$2500,0))</f>
        <v/>
      </c>
      <c r="N8" t="str">
        <f>IF(M8="","",COUNTIFS(Basicdata!$B$2:$B$2500,1,Basicdata!$D$2:$D$2500,Crops!$B$5,Basicdata!$H$2:$H$2500,Crops!$M2,Basicdata!$S$2:$S$2500,3,Basicdata!$T$2:$T$2500,4,Basicdata!$AI$2:$AI$2500,0))</f>
        <v/>
      </c>
      <c r="O8" t="str">
        <f>IF(N8="","",COUNTIFS(Basicdata!$B$2:$B$2500,1,Basicdata!$D$2:$D$2500,Crops!$B$5,Basicdata!$H$2:$H$2500,Crops!$M2,Basicdata!$S$2:$S$2500,3,Basicdata!$T$2:$T$2500,5,Basicdata!$AI$2:$AI$2500,0))</f>
        <v/>
      </c>
      <c r="P8" t="str">
        <f>IF(O8="","",COUNTIFS(Basicdata!$B$2:$B$2500,1,Basicdata!$D$2:$D$2500,Crops!$B$5,Basicdata!$H$2:$H$2500,Crops!$M2,Basicdata!$S$2:$S$2500,3,Basicdata!$T$2:$T$2500,6,Basicdata!$AI$2:$AI$2500,0))</f>
        <v/>
      </c>
      <c r="Q8" t="str">
        <f>IF(P8="","",COUNTIFS(Basicdata!$B$2:$B$2500,1,Basicdata!$D$2:$D$2500,Crops!$B$5,Basicdata!$H$2:$H$2500,Crops!$M2,Basicdata!$S$2:$S$2500,3,Basicdata!$T$2:$T$2500,7,Basicdata!$AI$2:$AI$2500,0))</f>
        <v/>
      </c>
      <c r="R8" t="str">
        <f>IF(Q8="","",N8+O8+P8+Q8)</f>
        <v/>
      </c>
      <c r="S8" t="str">
        <f>IF(R8="","",F8+K8+R8)</f>
        <v/>
      </c>
      <c r="T8" t="str">
        <f>IF(S8="","",COUNTIFS(Basicdata!$B$2:$B$2500,1,Basicdata!$D$2:$D$2500,Crops!$B$5,Basicdata!$H$2:$H$2500,Crops!$M2,Basicdata!$T$2:$T$2500,8,Basicdata!$AI$2:$AI$2500,0))</f>
        <v/>
      </c>
      <c r="U8" t="str">
        <f>IF(T8="","",COUNTIFS(Basicdata!$B$2:$B$2500,1,Basicdata!$D$2:$D$2500,Crops!$B$5,Basicdata!$H$2:$H$2500,Crops!$M2,Basicdata!$T$2:$T$2500,9,Basicdata!$AI$2:$AI$2500,0))</f>
        <v/>
      </c>
      <c r="W8" s="44" t="str">
        <f>IF(COUNTIFS(Basicdata!$B$2:$B$2500,2,Basicdata!$D$2:$D$2500,Crops!$B$5,Basicdata!$H$2:$H$2500,Crops!$M2,Basicdata!$AI$2:$AI$2500,0)&gt;0,Crops!$M2,"")</f>
        <v/>
      </c>
      <c r="X8" t="str">
        <f>IF(W8="","",COUNTIFS(Basicdata!$B$2:$B$2500,2,Basicdata!$D$2:$D$2500,Crops!$B$5,Basicdata!$H$2:$H$2500,Crops!$M2,Basicdata!$AI$2:$AI$2500,0))</f>
        <v/>
      </c>
      <c r="Y8" t="str">
        <f>IF(X8="","",COUNTIFS(Basicdata!$B$2:$B$2500,2,Basicdata!$D$2:$D$2500,Crops!$B$5,Basicdata!$H$2:$H$2500,Crops!$M2,Basicdata!$T$2:$T$2500,1,Basicdata!$AI$2:$AI$2500,0))</f>
        <v/>
      </c>
      <c r="Z8" t="str">
        <f>IF(Y8="","",COUNTIFS(Basicdata!$B$2:$B$2500,2,Basicdata!$D$2:$D$2500,Crops!$B$5,Basicdata!$H$2:$H$2500,Crops!$M2,Basicdata!$T$2:$T$2500,2,Basicdata!$AI$2:$AI$2500,0))</f>
        <v/>
      </c>
      <c r="AA8" t="str">
        <f>IF(Z8="","",COUNTIFS(Basicdata!$B$2:$B$2500,2,Basicdata!$D$2:$D$2500,Crops!$B$5,Basicdata!$H$2:$H$2500,Crops!$M2,Basicdata!$T$2:$T$2500,3,Basicdata!$AI$2:$AI$2500,0))</f>
        <v/>
      </c>
      <c r="AB8" t="str">
        <f>IF(AA8="","",Y8+Z8+AA8)</f>
        <v/>
      </c>
      <c r="AC8" t="str">
        <f>IF(AB8="","",COUNTIFS(Basicdata!$B$2:$B$2500,2,Basicdata!$D$2:$D$2500,Crops!$B$5,Basicdata!$H$2:$H$2500,Crops!$M2,Basicdata!$S$2:$S$2500,2,Basicdata!$T$2:$T$2500,4,Basicdata!$AI$2:$AI$2500,0))</f>
        <v/>
      </c>
      <c r="AD8" t="str">
        <f>IF(AC8="","",COUNTIFS(Basicdata!$B$2:$B$2500,2,Basicdata!$D$2:$D$2500,Crops!$B$5,Basicdata!$H$2:$H$2500,Crops!$M2,Basicdata!$S$2:$S$2500,2,Basicdata!$T$2:$T$2500,5,Basicdata!$AI$2:$AI$2500,0))</f>
        <v/>
      </c>
      <c r="AE8" t="str">
        <f>IF(AD8="","",COUNTIFS(Basicdata!$B$2:$B$2500,2,Basicdata!$D$2:$D$2500,Crops!$B$5,Basicdata!$H$2:$H$2500,Crops!$M2,Basicdata!$S$2:$S$2500,2,Basicdata!$T$2:$T$2500,6,Basicdata!$AI$2:$AI$2500,0))</f>
        <v/>
      </c>
      <c r="AF8" t="str">
        <f>IF(AE8="","",COUNTIFS(Basicdata!$B$2:$B$2500,2,Basicdata!$D$2:$D$2500,Crops!$B$5,Basicdata!$H$2:$H$2500,Crops!$M2,Basicdata!$S$2:$S$2500,2,Basicdata!$T$2:$T$2500,7,Basicdata!$AI$2:$AI$2500,0))</f>
        <v/>
      </c>
      <c r="AG8" t="str">
        <f>IF(AF8="","",AC8+AD8+AE8+AF8)</f>
        <v/>
      </c>
      <c r="AH8" t="str">
        <f>IF(AG8="","",COUNTIFS(Basicdata!$B$2:$B$2500,2,Basicdata!$D$2:$D$2500,Crops!$B$5,Basicdata!$H$2:$H$2500,Crops!$M2,Basicdata!$S$2:$S$2500,1,Basicdata!$U$2:$U$2500,1,Basicdata!$AI$2:$AI$2500,0))</f>
        <v/>
      </c>
      <c r="AI8" t="str">
        <f>IF(AH8="","",COUNTIFS(Basicdata!$B$2:$B$2500,2,Basicdata!$D$2:$D$2500,Crops!$B$5,Basicdata!$H$2:$H$2500,Crops!$M2,Basicdata!$S$2:$S$2500,1,Basicdata!$V$2:$V$2500,1,Basicdata!$AI$2:$AI$2500,0))</f>
        <v/>
      </c>
      <c r="AJ8" t="str">
        <f>IF(AI8="","",COUNTIFS(Basicdata!$B$2:$B$2500,2,Basicdata!$D$2:$D$2500,Crops!$B$5,Basicdata!$H$2:$H$2500,Crops!$M2,Basicdata!$S$2:$S$2500,3,Basicdata!$T$2:$T$2500,4,Basicdata!$AI$2:$AI$2500,0))</f>
        <v/>
      </c>
      <c r="AK8" t="str">
        <f>IF(AJ8="","",COUNTIFS(Basicdata!$B$2:$B$2500,2,Basicdata!$D$2:$D$2500,Crops!$B$5,Basicdata!$H$2:$H$2500,Crops!$M2,Basicdata!$S$2:$S$2500,3,Basicdata!$T$2:$T$2500,5,Basicdata!$AI$2:$AI$2500,0))</f>
        <v/>
      </c>
      <c r="AL8" t="str">
        <f>IF(AK8="","",COUNTIFS(Basicdata!$B$2:$B$2500,2,Basicdata!$D$2:$D$2500,Crops!$B$5,Basicdata!$H$2:$H$2500,Crops!$M2,Basicdata!$S$2:$S$2500,3,Basicdata!$T$2:$T$2500,6,Basicdata!$AI$2:$AI$2500,0))</f>
        <v/>
      </c>
      <c r="AM8" t="str">
        <f>IF(AL8="","",COUNTIFS(Basicdata!$B$2:$B$2500,2,Basicdata!$D$2:$D$2500,Crops!$B$5,Basicdata!$H$2:$H$2500,Crops!$M2,Basicdata!$S$2:$S$2500,3,Basicdata!$T$2:$T$2500,7,Basicdata!$AI$2:$AI$2500,0))</f>
        <v/>
      </c>
      <c r="AN8" t="str">
        <f>IF(AM8="","",AJ8+AK8+AL8+AM8)</f>
        <v/>
      </c>
      <c r="AO8" t="str">
        <f>IF(AN8="","",AB8+AG8+AN8)</f>
        <v/>
      </c>
      <c r="AP8" t="str">
        <f>IF(AO8="","",COUNTIFS(Basicdata!$B$2:$B$2500,2,Basicdata!$D$2:$D$2500,Crops!$B$5,Basicdata!$H$2:$H$2500,Crops!$M2,Basicdata!$T$2:$T$2500,8,Basicdata!$AI$2:$AI$2500,0))</f>
        <v/>
      </c>
      <c r="AQ8" t="str">
        <f>IF(AP8="","",COUNTIFS(Basicdata!$B$2:$B$2500,2,Basicdata!$D$2:$D$2500,Crops!$B$5,Basicdata!$H$2:$H$2500,Crops!$M2,Basicdata!$T$2:$T$2500,9,Basicdata!$AI$2:$AI$2500,0))</f>
        <v/>
      </c>
    </row>
    <row r="9" spans="1:44" x14ac:dyDescent="0.3">
      <c r="A9" s="44">
        <f>IF(COUNTIFS(Basicdata!$B$2:$B$2500,1,Basicdata!$D$2:$D$2500,Crops!$B$5,Basicdata!$H$2:$H$2500,Crops!$M3,Basicdata!$AI$2:$AI$2500,0)&gt;0,Crops!$M3,"")</f>
        <v>2</v>
      </c>
      <c r="B9">
        <f>IF(A9="","",COUNTIFS(Basicdata!$B$2:$B$2500,1,Basicdata!$D$2:$D$2500,Crops!$B$5,Basicdata!$H$2:$H$2500,Crops!$M3,Basicdata!$AI$2:$AI$2500,0))</f>
        <v>6</v>
      </c>
      <c r="C9">
        <f>IF(B9="","",COUNTIFS(Basicdata!$B$2:$B$2500,1,Basicdata!$D$2:$D$2500,Crops!$B$5,Basicdata!$H$2:$H$2500,Crops!$M3,Basicdata!$T$2:$T$2500,1,Basicdata!$AI$2:$AI$2500,0))</f>
        <v>6</v>
      </c>
      <c r="D9">
        <f>IF(C9="","",COUNTIFS(Basicdata!$B$2:$B$2500,1,Basicdata!$D$2:$D$2500,Crops!$B$5,Basicdata!$H$2:$H$2500,Crops!$M3,Basicdata!$T$2:$T$2500,2,Basicdata!$AI$2:$AI$2500,0))</f>
        <v>0</v>
      </c>
      <c r="E9">
        <f>IF(D9="","",COUNTIFS(Basicdata!$B$2:$B$2500,1,Basicdata!$D$2:$D$2500,Crops!$B$5,Basicdata!$H$2:$H$2500,Crops!$M3,Basicdata!$T$2:$T$2500,3,Basicdata!$AI$2:$AI$2500,0))</f>
        <v>0</v>
      </c>
      <c r="F9">
        <f t="shared" ref="F9:F72" si="0">IF(E9="","",C9+D9+E9)</f>
        <v>6</v>
      </c>
      <c r="G9">
        <f>IF(F9="","",COUNTIFS(Basicdata!$B$2:$B$2500,1,Basicdata!$D$2:$D$2500,Crops!$B$5,Basicdata!$H$2:$H$2500,Crops!$M3,Basicdata!$S$2:$S$2500,2,Basicdata!$T$2:$T$2500,4,Basicdata!$AI$2:$AI$2500,0))</f>
        <v>0</v>
      </c>
      <c r="H9">
        <f>IF(G9="","",COUNTIFS(Basicdata!$B$2:$B$2500,1,Basicdata!$D$2:$D$2500,Crops!$B$5,Basicdata!$H$2:$H$2500,Crops!$M3,Basicdata!$S$2:$S$2500,2,Basicdata!$T$2:$T$2500,5,Basicdata!$AI$2:$AI$2500,0))</f>
        <v>0</v>
      </c>
      <c r="I9">
        <f>IF(H9="","",COUNTIFS(Basicdata!$B$2:$B$2500,1,Basicdata!$D$2:$D$2500,Crops!$B$5,Basicdata!$H$2:$H$2500,Crops!$M3,Basicdata!$S$2:$S$2500,2,Basicdata!$T$2:$T$2500,6,Basicdata!$AI$2:$AI$2500,0))</f>
        <v>0</v>
      </c>
      <c r="J9">
        <f>IF(I9="","",COUNTIFS(Basicdata!$B$2:$B$2500,1,Basicdata!$D$2:$D$2500,Crops!$B$5,Basicdata!$H$2:$H$2500,Crops!$M3,Basicdata!$S$2:$S$2500,2,Basicdata!$T$2:$T$2500,7,Basicdata!$AI$2:$AI$2500,0))</f>
        <v>0</v>
      </c>
      <c r="K9">
        <f t="shared" ref="K9:K72" si="1">IF(J9="","",G9+H9+I9+J9)</f>
        <v>0</v>
      </c>
      <c r="L9">
        <f>IF(K9="","",COUNTIFS(Basicdata!$B$2:$B$2500,1,Basicdata!$D$2:$D$2500,Crops!$B$5,Basicdata!$H$2:$H$2500,Crops!$M3,Basicdata!$S$2:$S$2500,1,Basicdata!$U$2:$U$2500,1,Basicdata!$AI$2:$AI$2500,0))</f>
        <v>6</v>
      </c>
      <c r="M9">
        <f>IF(L9="","",COUNTIFS(Basicdata!$B$2:$B$2500,1,Basicdata!$D$2:$D$2500,Crops!$B$5,Basicdata!$H$2:$H$2500,Crops!$M3,Basicdata!$S$2:$S$2500,1,Basicdata!$V$2:$V$2500,1,Basicdata!$AI$2:$AI$2500,0))</f>
        <v>6</v>
      </c>
      <c r="N9">
        <f>IF(M9="","",COUNTIFS(Basicdata!$B$2:$B$2500,1,Basicdata!$D$2:$D$2500,Crops!$B$5,Basicdata!$H$2:$H$2500,Crops!$M3,Basicdata!$S$2:$S$2500,3,Basicdata!$T$2:$T$2500,4,Basicdata!$AI$2:$AI$2500,0))</f>
        <v>0</v>
      </c>
      <c r="O9">
        <f>IF(N9="","",COUNTIFS(Basicdata!$B$2:$B$2500,1,Basicdata!$D$2:$D$2500,Crops!$B$5,Basicdata!$H$2:$H$2500,Crops!$M3,Basicdata!$S$2:$S$2500,3,Basicdata!$T$2:$T$2500,5,Basicdata!$AI$2:$AI$2500,0))</f>
        <v>0</v>
      </c>
      <c r="P9">
        <f>IF(O9="","",COUNTIFS(Basicdata!$B$2:$B$2500,1,Basicdata!$D$2:$D$2500,Crops!$B$5,Basicdata!$H$2:$H$2500,Crops!$M3,Basicdata!$S$2:$S$2500,3,Basicdata!$T$2:$T$2500,6,Basicdata!$AI$2:$AI$2500,0))</f>
        <v>0</v>
      </c>
      <c r="Q9">
        <f>IF(P9="","",COUNTIFS(Basicdata!$B$2:$B$2500,1,Basicdata!$D$2:$D$2500,Crops!$B$5,Basicdata!$H$2:$H$2500,Crops!$M3,Basicdata!$S$2:$S$2500,3,Basicdata!$T$2:$T$2500,7,Basicdata!$AI$2:$AI$2500,0))</f>
        <v>0</v>
      </c>
      <c r="R9">
        <f t="shared" ref="R9:R72" si="2">IF(Q9="","",N9+O9+P9+Q9)</f>
        <v>0</v>
      </c>
      <c r="S9">
        <f t="shared" ref="S9:S72" si="3">IF(R9="","",F9+K9+R9)</f>
        <v>6</v>
      </c>
      <c r="T9">
        <f>IF(S9="","",COUNTIFS(Basicdata!$B$2:$B$2500,1,Basicdata!$D$2:$D$2500,Crops!$B$5,Basicdata!$H$2:$H$2500,Crops!$M3,Basicdata!$T$2:$T$2500,8,Basicdata!$AI$2:$AI$2500,0))</f>
        <v>0</v>
      </c>
      <c r="U9">
        <f>IF(T9="","",COUNTIFS(Basicdata!$B$2:$B$2500,1,Basicdata!$D$2:$D$2500,Crops!$B$5,Basicdata!$H$2:$H$2500,Crops!$M3,Basicdata!$T$2:$T$2500,9,Basicdata!$AI$2:$AI$2500,0))</f>
        <v>0</v>
      </c>
      <c r="W9" s="44">
        <f>IF(COUNTIFS(Basicdata!$B$2:$B$2500,2,Basicdata!$D$2:$D$2500,Crops!$B$5,Basicdata!$H$2:$H$2500,Crops!$M3,Basicdata!$AI$2:$AI$2500,0)&gt;0,Crops!$M3,"")</f>
        <v>2</v>
      </c>
      <c r="X9">
        <f>IF(W9="","",COUNTIFS(Basicdata!$B$2:$B$2500,2,Basicdata!$D$2:$D$2500,Crops!$B$5,Basicdata!$H$2:$H$2500,Crops!$M3,Basicdata!$AI$2:$AI$2500,0))</f>
        <v>6</v>
      </c>
      <c r="Y9">
        <f>IF(X9="","",COUNTIFS(Basicdata!$B$2:$B$2500,2,Basicdata!$D$2:$D$2500,Crops!$B$5,Basicdata!$H$2:$H$2500,Crops!$M3,Basicdata!$T$2:$T$2500,1,Basicdata!$AI$2:$AI$2500,0))</f>
        <v>6</v>
      </c>
      <c r="Z9">
        <f>IF(Y9="","",COUNTIFS(Basicdata!$B$2:$B$2500,2,Basicdata!$D$2:$D$2500,Crops!$B$5,Basicdata!$H$2:$H$2500,Crops!$M3,Basicdata!$T$2:$T$2500,2,Basicdata!$AI$2:$AI$2500,0))</f>
        <v>0</v>
      </c>
      <c r="AA9">
        <f>IF(Z9="","",COUNTIFS(Basicdata!$B$2:$B$2500,2,Basicdata!$D$2:$D$2500,Crops!$B$5,Basicdata!$H$2:$H$2500,Crops!$M3,Basicdata!$T$2:$T$2500,3,Basicdata!$AI$2:$AI$2500,0))</f>
        <v>0</v>
      </c>
      <c r="AB9">
        <f t="shared" ref="AB9:AB72" si="4">IF(AA9="","",Y9+Z9+AA9)</f>
        <v>6</v>
      </c>
      <c r="AC9">
        <f>IF(AB9="","",COUNTIFS(Basicdata!$B$2:$B$2500,2,Basicdata!$D$2:$D$2500,Crops!$B$5,Basicdata!$H$2:$H$2500,Crops!$M3,Basicdata!$S$2:$S$2500,2,Basicdata!$T$2:$T$2500,4,Basicdata!$AI$2:$AI$2500,0))</f>
        <v>0</v>
      </c>
      <c r="AD9">
        <f>IF(AC9="","",COUNTIFS(Basicdata!$B$2:$B$2500,2,Basicdata!$D$2:$D$2500,Crops!$B$5,Basicdata!$H$2:$H$2500,Crops!$M3,Basicdata!$S$2:$S$2500,2,Basicdata!$T$2:$T$2500,5,Basicdata!$AI$2:$AI$2500,0))</f>
        <v>0</v>
      </c>
      <c r="AE9">
        <f>IF(AD9="","",COUNTIFS(Basicdata!$B$2:$B$2500,2,Basicdata!$D$2:$D$2500,Crops!$B$5,Basicdata!$H$2:$H$2500,Crops!$M3,Basicdata!$S$2:$S$2500,2,Basicdata!$T$2:$T$2500,6,Basicdata!$AI$2:$AI$2500,0))</f>
        <v>0</v>
      </c>
      <c r="AF9">
        <f>IF(AE9="","",COUNTIFS(Basicdata!$B$2:$B$2500,2,Basicdata!$D$2:$D$2500,Crops!$B$5,Basicdata!$H$2:$H$2500,Crops!$M3,Basicdata!$S$2:$S$2500,2,Basicdata!$T$2:$T$2500,7,Basicdata!$AI$2:$AI$2500,0))</f>
        <v>0</v>
      </c>
      <c r="AG9">
        <f t="shared" ref="AG9:AG72" si="5">IF(AF9="","",AC9+AD9+AE9+AF9)</f>
        <v>0</v>
      </c>
      <c r="AH9">
        <f>IF(AG9="","",COUNTIFS(Basicdata!$B$2:$B$2500,2,Basicdata!$D$2:$D$2500,Crops!$B$5,Basicdata!$H$2:$H$2500,Crops!$M3,Basicdata!$S$2:$S$2500,1,Basicdata!$U$2:$U$2500,1,Basicdata!$AI$2:$AI$2500,0))</f>
        <v>6</v>
      </c>
      <c r="AI9">
        <f>IF(AH9="","",COUNTIFS(Basicdata!$B$2:$B$2500,2,Basicdata!$D$2:$D$2500,Crops!$B$5,Basicdata!$H$2:$H$2500,Crops!$M3,Basicdata!$S$2:$S$2500,1,Basicdata!$V$2:$V$2500,1,Basicdata!$AI$2:$AI$2500,0))</f>
        <v>0</v>
      </c>
      <c r="AJ9">
        <f>IF(AI9="","",COUNTIFS(Basicdata!$B$2:$B$2500,2,Basicdata!$D$2:$D$2500,Crops!$B$5,Basicdata!$H$2:$H$2500,Crops!$M3,Basicdata!$S$2:$S$2500,3,Basicdata!$T$2:$T$2500,4,Basicdata!$AI$2:$AI$2500,0))</f>
        <v>0</v>
      </c>
      <c r="AK9">
        <f>IF(AJ9="","",COUNTIFS(Basicdata!$B$2:$B$2500,2,Basicdata!$D$2:$D$2500,Crops!$B$5,Basicdata!$H$2:$H$2500,Crops!$M3,Basicdata!$S$2:$S$2500,3,Basicdata!$T$2:$T$2500,5,Basicdata!$AI$2:$AI$2500,0))</f>
        <v>0</v>
      </c>
      <c r="AL9">
        <f>IF(AK9="","",COUNTIFS(Basicdata!$B$2:$B$2500,2,Basicdata!$D$2:$D$2500,Crops!$B$5,Basicdata!$H$2:$H$2500,Crops!$M3,Basicdata!$S$2:$S$2500,3,Basicdata!$T$2:$T$2500,6,Basicdata!$AI$2:$AI$2500,0))</f>
        <v>0</v>
      </c>
      <c r="AM9">
        <f>IF(AL9="","",COUNTIFS(Basicdata!$B$2:$B$2500,2,Basicdata!$D$2:$D$2500,Crops!$B$5,Basicdata!$H$2:$H$2500,Crops!$M3,Basicdata!$S$2:$S$2500,3,Basicdata!$T$2:$T$2500,7,Basicdata!$AI$2:$AI$2500,0))</f>
        <v>0</v>
      </c>
      <c r="AN9">
        <f t="shared" ref="AN9:AN72" si="6">IF(AM9="","",AJ9+AK9+AL9+AM9)</f>
        <v>0</v>
      </c>
      <c r="AO9">
        <f t="shared" ref="AO9:AO72" si="7">IF(AN9="","",AB9+AG9+AN9)</f>
        <v>6</v>
      </c>
      <c r="AP9">
        <f>IF(AO9="","",COUNTIFS(Basicdata!$B$2:$B$2500,2,Basicdata!$D$2:$D$2500,Crops!$B$5,Basicdata!$H$2:$H$2500,Crops!$M3,Basicdata!$T$2:$T$2500,8,Basicdata!$AI$2:$AI$2500,0))</f>
        <v>0</v>
      </c>
      <c r="AQ9">
        <f>IF(AP9="","",COUNTIFS(Basicdata!$B$2:$B$2500,2,Basicdata!$D$2:$D$2500,Crops!$B$5,Basicdata!$H$2:$H$2500,Crops!$M3,Basicdata!$T$2:$T$2500,9,Basicdata!$AI$2:$AI$2500,0))</f>
        <v>0</v>
      </c>
    </row>
    <row r="10" spans="1:44" x14ac:dyDescent="0.3">
      <c r="A10" s="44" t="str">
        <f>IF(COUNTIFS(Basicdata!$B$2:$B$2500,1,Basicdata!$D$2:$D$2500,Crops!$B$5,Basicdata!$H$2:$H$2500,Crops!$M4,Basicdata!$AI$2:$AI$2500,0)&gt;0,Crops!$M4,"")</f>
        <v/>
      </c>
      <c r="B10" t="str">
        <f>IF(A10="","",COUNTIFS(Basicdata!$B$2:$B$2500,1,Basicdata!$D$2:$D$2500,Crops!$B$5,Basicdata!$H$2:$H$2500,Crops!$M4,Basicdata!$AI$2:$AI$2500,0))</f>
        <v/>
      </c>
      <c r="C10" t="str">
        <f>IF(B10="","",COUNTIFS(Basicdata!$B$2:$B$2500,1,Basicdata!$D$2:$D$2500,Crops!$B$5,Basicdata!$H$2:$H$2500,Crops!$M4,Basicdata!$T$2:$T$2500,1,Basicdata!$AI$2:$AI$2500,0))</f>
        <v/>
      </c>
      <c r="D10" t="str">
        <f>IF(C10="","",COUNTIFS(Basicdata!$B$2:$B$2500,1,Basicdata!$D$2:$D$2500,Crops!$B$5,Basicdata!$H$2:$H$2500,Crops!$M4,Basicdata!$T$2:$T$2500,2,Basicdata!$AI$2:$AI$2500,0))</f>
        <v/>
      </c>
      <c r="E10" t="str">
        <f>IF(D10="","",COUNTIFS(Basicdata!$B$2:$B$2500,1,Basicdata!$D$2:$D$2500,Crops!$B$5,Basicdata!$H$2:$H$2500,Crops!$M4,Basicdata!$T$2:$T$2500,3,Basicdata!$AI$2:$AI$2500,0))</f>
        <v/>
      </c>
      <c r="F10" t="str">
        <f t="shared" si="0"/>
        <v/>
      </c>
      <c r="G10" t="str">
        <f>IF(F10="","",COUNTIFS(Basicdata!$B$2:$B$2500,1,Basicdata!$D$2:$D$2500,Crops!$B$5,Basicdata!$H$2:$H$2500,Crops!$M4,Basicdata!$S$2:$S$2500,2,Basicdata!$T$2:$T$2500,4,Basicdata!$AI$2:$AI$2500,0))</f>
        <v/>
      </c>
      <c r="H10" t="str">
        <f>IF(G10="","",COUNTIFS(Basicdata!$B$2:$B$2500,1,Basicdata!$D$2:$D$2500,Crops!$B$5,Basicdata!$H$2:$H$2500,Crops!$M4,Basicdata!$S$2:$S$2500,2,Basicdata!$T$2:$T$2500,5,Basicdata!$AI$2:$AI$2500,0))</f>
        <v/>
      </c>
      <c r="I10" t="str">
        <f>IF(H10="","",COUNTIFS(Basicdata!$B$2:$B$2500,1,Basicdata!$D$2:$D$2500,Crops!$B$5,Basicdata!$H$2:$H$2500,Crops!$M4,Basicdata!$S$2:$S$2500,2,Basicdata!$T$2:$T$2500,6,Basicdata!$AI$2:$AI$2500,0))</f>
        <v/>
      </c>
      <c r="J10" t="str">
        <f>IF(I10="","",COUNTIFS(Basicdata!$B$2:$B$2500,1,Basicdata!$D$2:$D$2500,Crops!$B$5,Basicdata!$H$2:$H$2500,Crops!$M4,Basicdata!$S$2:$S$2500,2,Basicdata!$T$2:$T$2500,7,Basicdata!$AI$2:$AI$2500,0))</f>
        <v/>
      </c>
      <c r="K10" t="str">
        <f t="shared" si="1"/>
        <v/>
      </c>
      <c r="L10" t="str">
        <f>IF(K10="","",COUNTIFS(Basicdata!$B$2:$B$2500,1,Basicdata!$D$2:$D$2500,Crops!$B$5,Basicdata!$H$2:$H$2500,Crops!$M4,Basicdata!$S$2:$S$2500,1,Basicdata!$U$2:$U$2500,1,Basicdata!$AI$2:$AI$2500,0))</f>
        <v/>
      </c>
      <c r="M10" t="str">
        <f>IF(L10="","",COUNTIFS(Basicdata!$B$2:$B$2500,1,Basicdata!$D$2:$D$2500,Crops!$B$5,Basicdata!$H$2:$H$2500,Crops!$M4,Basicdata!$S$2:$S$2500,1,Basicdata!$V$2:$V$2500,1,Basicdata!$AI$2:$AI$2500,0))</f>
        <v/>
      </c>
      <c r="N10" t="str">
        <f>IF(M10="","",COUNTIFS(Basicdata!$B$2:$B$2500,1,Basicdata!$D$2:$D$2500,Crops!$B$5,Basicdata!$H$2:$H$2500,Crops!$M4,Basicdata!$S$2:$S$2500,3,Basicdata!$T$2:$T$2500,4,Basicdata!$AI$2:$AI$2500,0))</f>
        <v/>
      </c>
      <c r="O10" t="str">
        <f>IF(N10="","",COUNTIFS(Basicdata!$B$2:$B$2500,1,Basicdata!$D$2:$D$2500,Crops!$B$5,Basicdata!$H$2:$H$2500,Crops!$M4,Basicdata!$S$2:$S$2500,3,Basicdata!$T$2:$T$2500,5,Basicdata!$AI$2:$AI$2500,0))</f>
        <v/>
      </c>
      <c r="P10" t="str">
        <f>IF(O10="","",COUNTIFS(Basicdata!$B$2:$B$2500,1,Basicdata!$D$2:$D$2500,Crops!$B$5,Basicdata!$H$2:$H$2500,Crops!$M4,Basicdata!$S$2:$S$2500,3,Basicdata!$T$2:$T$2500,6,Basicdata!$AI$2:$AI$2500,0))</f>
        <v/>
      </c>
      <c r="Q10" t="str">
        <f>IF(P10="","",COUNTIFS(Basicdata!$B$2:$B$2500,1,Basicdata!$D$2:$D$2500,Crops!$B$5,Basicdata!$H$2:$H$2500,Crops!$M4,Basicdata!$S$2:$S$2500,3,Basicdata!$T$2:$T$2500,7,Basicdata!$AI$2:$AI$2500,0))</f>
        <v/>
      </c>
      <c r="R10" t="str">
        <f t="shared" si="2"/>
        <v/>
      </c>
      <c r="S10" t="str">
        <f t="shared" si="3"/>
        <v/>
      </c>
      <c r="T10" t="str">
        <f>IF(S10="","",COUNTIFS(Basicdata!$B$2:$B$2500,1,Basicdata!$D$2:$D$2500,Crops!$B$5,Basicdata!$H$2:$H$2500,Crops!$M4,Basicdata!$T$2:$T$2500,8,Basicdata!$AI$2:$AI$2500,0))</f>
        <v/>
      </c>
      <c r="U10" t="str">
        <f>IF(T10="","",COUNTIFS(Basicdata!$B$2:$B$2500,1,Basicdata!$D$2:$D$2500,Crops!$B$5,Basicdata!$H$2:$H$2500,Crops!$M4,Basicdata!$T$2:$T$2500,9,Basicdata!$AI$2:$AI$2500,0))</f>
        <v/>
      </c>
      <c r="W10" s="44" t="str">
        <f>IF(COUNTIFS(Basicdata!$B$2:$B$2500,2,Basicdata!$D$2:$D$2500,Crops!$B$5,Basicdata!$H$2:$H$2500,Crops!$M4,Basicdata!$AI$2:$AI$2500,0)&gt;0,Crops!$M4,"")</f>
        <v/>
      </c>
      <c r="X10" t="str">
        <f>IF(W10="","",COUNTIFS(Basicdata!$B$2:$B$2500,2,Basicdata!$D$2:$D$2500,Crops!$B$5,Basicdata!$H$2:$H$2500,Crops!$M4,Basicdata!$AI$2:$AI$2500,0))</f>
        <v/>
      </c>
      <c r="Y10" t="str">
        <f>IF(X10="","",COUNTIFS(Basicdata!$B$2:$B$2500,2,Basicdata!$D$2:$D$2500,Crops!$B$5,Basicdata!$H$2:$H$2500,Crops!$M4,Basicdata!$T$2:$T$2500,1,Basicdata!$AI$2:$AI$2500,0))</f>
        <v/>
      </c>
      <c r="Z10" t="str">
        <f>IF(Y10="","",COUNTIFS(Basicdata!$B$2:$B$2500,2,Basicdata!$D$2:$D$2500,Crops!$B$5,Basicdata!$H$2:$H$2500,Crops!$M4,Basicdata!$T$2:$T$2500,2,Basicdata!$AI$2:$AI$2500,0))</f>
        <v/>
      </c>
      <c r="AA10" t="str">
        <f>IF(Z10="","",COUNTIFS(Basicdata!$B$2:$B$2500,2,Basicdata!$D$2:$D$2500,Crops!$B$5,Basicdata!$H$2:$H$2500,Crops!$M4,Basicdata!$T$2:$T$2500,3,Basicdata!$AI$2:$AI$2500,0))</f>
        <v/>
      </c>
      <c r="AB10" t="str">
        <f t="shared" si="4"/>
        <v/>
      </c>
      <c r="AC10" t="str">
        <f>IF(AB10="","",COUNTIFS(Basicdata!$B$2:$B$2500,2,Basicdata!$D$2:$D$2500,Crops!$B$5,Basicdata!$H$2:$H$2500,Crops!$M4,Basicdata!$S$2:$S$2500,2,Basicdata!$T$2:$T$2500,4,Basicdata!$AI$2:$AI$2500,0))</f>
        <v/>
      </c>
      <c r="AD10" t="str">
        <f>IF(AC10="","",COUNTIFS(Basicdata!$B$2:$B$2500,2,Basicdata!$D$2:$D$2500,Crops!$B$5,Basicdata!$H$2:$H$2500,Crops!$M4,Basicdata!$S$2:$S$2500,2,Basicdata!$T$2:$T$2500,5,Basicdata!$AI$2:$AI$2500,0))</f>
        <v/>
      </c>
      <c r="AE10" t="str">
        <f>IF(AD10="","",COUNTIFS(Basicdata!$B$2:$B$2500,2,Basicdata!$D$2:$D$2500,Crops!$B$5,Basicdata!$H$2:$H$2500,Crops!$M4,Basicdata!$S$2:$S$2500,2,Basicdata!$T$2:$T$2500,6,Basicdata!$AI$2:$AI$2500,0))</f>
        <v/>
      </c>
      <c r="AF10" t="str">
        <f>IF(AE10="","",COUNTIFS(Basicdata!$B$2:$B$2500,2,Basicdata!$D$2:$D$2500,Crops!$B$5,Basicdata!$H$2:$H$2500,Crops!$M4,Basicdata!$S$2:$S$2500,2,Basicdata!$T$2:$T$2500,7,Basicdata!$AI$2:$AI$2500,0))</f>
        <v/>
      </c>
      <c r="AG10" t="str">
        <f t="shared" si="5"/>
        <v/>
      </c>
      <c r="AH10" t="str">
        <f>IF(AG10="","",COUNTIFS(Basicdata!$B$2:$B$2500,2,Basicdata!$D$2:$D$2500,Crops!$B$5,Basicdata!$H$2:$H$2500,Crops!$M4,Basicdata!$S$2:$S$2500,1,Basicdata!$U$2:$U$2500,1,Basicdata!$AI$2:$AI$2500,0))</f>
        <v/>
      </c>
      <c r="AI10" t="str">
        <f>IF(AH10="","",COUNTIFS(Basicdata!$B$2:$B$2500,2,Basicdata!$D$2:$D$2500,Crops!$B$5,Basicdata!$H$2:$H$2500,Crops!$M4,Basicdata!$S$2:$S$2500,1,Basicdata!$V$2:$V$2500,1,Basicdata!$AI$2:$AI$2500,0))</f>
        <v/>
      </c>
      <c r="AJ10" t="str">
        <f>IF(AI10="","",COUNTIFS(Basicdata!$B$2:$B$2500,2,Basicdata!$D$2:$D$2500,Crops!$B$5,Basicdata!$H$2:$H$2500,Crops!$M4,Basicdata!$S$2:$S$2500,3,Basicdata!$T$2:$T$2500,4,Basicdata!$AI$2:$AI$2500,0))</f>
        <v/>
      </c>
      <c r="AK10" t="str">
        <f>IF(AJ10="","",COUNTIFS(Basicdata!$B$2:$B$2500,2,Basicdata!$D$2:$D$2500,Crops!$B$5,Basicdata!$H$2:$H$2500,Crops!$M4,Basicdata!$S$2:$S$2500,3,Basicdata!$T$2:$T$2500,5,Basicdata!$AI$2:$AI$2500,0))</f>
        <v/>
      </c>
      <c r="AL10" t="str">
        <f>IF(AK10="","",COUNTIFS(Basicdata!$B$2:$B$2500,2,Basicdata!$D$2:$D$2500,Crops!$B$5,Basicdata!$H$2:$H$2500,Crops!$M4,Basicdata!$S$2:$S$2500,3,Basicdata!$T$2:$T$2500,6,Basicdata!$AI$2:$AI$2500,0))</f>
        <v/>
      </c>
      <c r="AM10" t="str">
        <f>IF(AL10="","",COUNTIFS(Basicdata!$B$2:$B$2500,2,Basicdata!$D$2:$D$2500,Crops!$B$5,Basicdata!$H$2:$H$2500,Crops!$M4,Basicdata!$S$2:$S$2500,3,Basicdata!$T$2:$T$2500,7,Basicdata!$AI$2:$AI$2500,0))</f>
        <v/>
      </c>
      <c r="AN10" t="str">
        <f t="shared" si="6"/>
        <v/>
      </c>
      <c r="AO10" t="str">
        <f t="shared" si="7"/>
        <v/>
      </c>
      <c r="AP10" t="str">
        <f>IF(AO10="","",COUNTIFS(Basicdata!$B$2:$B$2500,2,Basicdata!$D$2:$D$2500,Crops!$B$5,Basicdata!$H$2:$H$2500,Crops!$M4,Basicdata!$T$2:$T$2500,8,Basicdata!$AI$2:$AI$2500,0))</f>
        <v/>
      </c>
      <c r="AQ10" t="str">
        <f>IF(AP10="","",COUNTIFS(Basicdata!$B$2:$B$2500,2,Basicdata!$D$2:$D$2500,Crops!$B$5,Basicdata!$H$2:$H$2500,Crops!$M4,Basicdata!$T$2:$T$2500,9,Basicdata!$AI$2:$AI$2500,0))</f>
        <v/>
      </c>
    </row>
    <row r="11" spans="1:44" x14ac:dyDescent="0.3">
      <c r="A11" s="44">
        <f>IF(COUNTIFS(Basicdata!$B$2:$B$2500,1,Basicdata!$D$2:$D$2500,Crops!$B$5,Basicdata!$H$2:$H$2500,Crops!$M5,Basicdata!$AI$2:$AI$2500,0)&gt;0,Crops!$M5,"")</f>
        <v>4</v>
      </c>
      <c r="B11">
        <f>IF(A11="","",COUNTIFS(Basicdata!$B$2:$B$2500,1,Basicdata!$D$2:$D$2500,Crops!$B$5,Basicdata!$H$2:$H$2500,Crops!$M5,Basicdata!$AI$2:$AI$2500,0))</f>
        <v>3</v>
      </c>
      <c r="C11">
        <f>IF(B11="","",COUNTIFS(Basicdata!$B$2:$B$2500,1,Basicdata!$D$2:$D$2500,Crops!$B$5,Basicdata!$H$2:$H$2500,Crops!$M5,Basicdata!$T$2:$T$2500,1,Basicdata!$AI$2:$AI$2500,0))</f>
        <v>2</v>
      </c>
      <c r="D11">
        <f>IF(C11="","",COUNTIFS(Basicdata!$B$2:$B$2500,1,Basicdata!$D$2:$D$2500,Crops!$B$5,Basicdata!$H$2:$H$2500,Crops!$M5,Basicdata!$T$2:$T$2500,2,Basicdata!$AI$2:$AI$2500,0))</f>
        <v>1</v>
      </c>
      <c r="E11">
        <f>IF(D11="","",COUNTIFS(Basicdata!$B$2:$B$2500,1,Basicdata!$D$2:$D$2500,Crops!$B$5,Basicdata!$H$2:$H$2500,Crops!$M5,Basicdata!$T$2:$T$2500,3,Basicdata!$AI$2:$AI$2500,0))</f>
        <v>0</v>
      </c>
      <c r="F11">
        <f t="shared" si="0"/>
        <v>3</v>
      </c>
      <c r="G11">
        <f>IF(F11="","",COUNTIFS(Basicdata!$B$2:$B$2500,1,Basicdata!$D$2:$D$2500,Crops!$B$5,Basicdata!$H$2:$H$2500,Crops!$M5,Basicdata!$S$2:$S$2500,2,Basicdata!$T$2:$T$2500,4,Basicdata!$AI$2:$AI$2500,0))</f>
        <v>0</v>
      </c>
      <c r="H11">
        <f>IF(G11="","",COUNTIFS(Basicdata!$B$2:$B$2500,1,Basicdata!$D$2:$D$2500,Crops!$B$5,Basicdata!$H$2:$H$2500,Crops!$M5,Basicdata!$S$2:$S$2500,2,Basicdata!$T$2:$T$2500,5,Basicdata!$AI$2:$AI$2500,0))</f>
        <v>0</v>
      </c>
      <c r="I11">
        <f>IF(H11="","",COUNTIFS(Basicdata!$B$2:$B$2500,1,Basicdata!$D$2:$D$2500,Crops!$B$5,Basicdata!$H$2:$H$2500,Crops!$M5,Basicdata!$S$2:$S$2500,2,Basicdata!$T$2:$T$2500,6,Basicdata!$AI$2:$AI$2500,0))</f>
        <v>0</v>
      </c>
      <c r="J11">
        <f>IF(I11="","",COUNTIFS(Basicdata!$B$2:$B$2500,1,Basicdata!$D$2:$D$2500,Crops!$B$5,Basicdata!$H$2:$H$2500,Crops!$M5,Basicdata!$S$2:$S$2500,2,Basicdata!$T$2:$T$2500,7,Basicdata!$AI$2:$AI$2500,0))</f>
        <v>0</v>
      </c>
      <c r="K11">
        <f t="shared" si="1"/>
        <v>0</v>
      </c>
      <c r="L11">
        <f>IF(K11="","",COUNTIFS(Basicdata!$B$2:$B$2500,1,Basicdata!$D$2:$D$2500,Crops!$B$5,Basicdata!$H$2:$H$2500,Crops!$M5,Basicdata!$S$2:$S$2500,1,Basicdata!$U$2:$U$2500,1,Basicdata!$AI$2:$AI$2500,0))</f>
        <v>3</v>
      </c>
      <c r="M11">
        <f>IF(L11="","",COUNTIFS(Basicdata!$B$2:$B$2500,1,Basicdata!$D$2:$D$2500,Crops!$B$5,Basicdata!$H$2:$H$2500,Crops!$M5,Basicdata!$S$2:$S$2500,1,Basicdata!$V$2:$V$2500,1,Basicdata!$AI$2:$AI$2500,0))</f>
        <v>3</v>
      </c>
      <c r="N11">
        <f>IF(M11="","",COUNTIFS(Basicdata!$B$2:$B$2500,1,Basicdata!$D$2:$D$2500,Crops!$B$5,Basicdata!$H$2:$H$2500,Crops!$M5,Basicdata!$S$2:$S$2500,3,Basicdata!$T$2:$T$2500,4,Basicdata!$AI$2:$AI$2500,0))</f>
        <v>0</v>
      </c>
      <c r="O11">
        <f>IF(N11="","",COUNTIFS(Basicdata!$B$2:$B$2500,1,Basicdata!$D$2:$D$2500,Crops!$B$5,Basicdata!$H$2:$H$2500,Crops!$M5,Basicdata!$S$2:$S$2500,3,Basicdata!$T$2:$T$2500,5,Basicdata!$AI$2:$AI$2500,0))</f>
        <v>0</v>
      </c>
      <c r="P11">
        <f>IF(O11="","",COUNTIFS(Basicdata!$B$2:$B$2500,1,Basicdata!$D$2:$D$2500,Crops!$B$5,Basicdata!$H$2:$H$2500,Crops!$M5,Basicdata!$S$2:$S$2500,3,Basicdata!$T$2:$T$2500,6,Basicdata!$AI$2:$AI$2500,0))</f>
        <v>0</v>
      </c>
      <c r="Q11">
        <f>IF(P11="","",COUNTIFS(Basicdata!$B$2:$B$2500,1,Basicdata!$D$2:$D$2500,Crops!$B$5,Basicdata!$H$2:$H$2500,Crops!$M5,Basicdata!$S$2:$S$2500,3,Basicdata!$T$2:$T$2500,7,Basicdata!$AI$2:$AI$2500,0))</f>
        <v>0</v>
      </c>
      <c r="R11">
        <f t="shared" si="2"/>
        <v>0</v>
      </c>
      <c r="S11">
        <f t="shared" si="3"/>
        <v>3</v>
      </c>
      <c r="T11">
        <f>IF(S11="","",COUNTIFS(Basicdata!$B$2:$B$2500,1,Basicdata!$D$2:$D$2500,Crops!$B$5,Basicdata!$H$2:$H$2500,Crops!$M5,Basicdata!$T$2:$T$2500,8,Basicdata!$AI$2:$AI$2500,0))</f>
        <v>0</v>
      </c>
      <c r="U11">
        <f>IF(T11="","",COUNTIFS(Basicdata!$B$2:$B$2500,1,Basicdata!$D$2:$D$2500,Crops!$B$5,Basicdata!$H$2:$H$2500,Crops!$M5,Basicdata!$T$2:$T$2500,9,Basicdata!$AI$2:$AI$2500,0))</f>
        <v>0</v>
      </c>
      <c r="W11" s="44">
        <f>IF(COUNTIFS(Basicdata!$B$2:$B$2500,2,Basicdata!$D$2:$D$2500,Crops!$B$5,Basicdata!$H$2:$H$2500,Crops!$M5,Basicdata!$AI$2:$AI$2500,0)&gt;0,Crops!$M5,"")</f>
        <v>4</v>
      </c>
      <c r="X11">
        <f>IF(W11="","",COUNTIFS(Basicdata!$B$2:$B$2500,2,Basicdata!$D$2:$D$2500,Crops!$B$5,Basicdata!$H$2:$H$2500,Crops!$M5,Basicdata!$AI$2:$AI$2500,0))</f>
        <v>3</v>
      </c>
      <c r="Y11">
        <f>IF(X11="","",COUNTIFS(Basicdata!$B$2:$B$2500,2,Basicdata!$D$2:$D$2500,Crops!$B$5,Basicdata!$H$2:$H$2500,Crops!$M5,Basicdata!$T$2:$T$2500,1,Basicdata!$AI$2:$AI$2500,0))</f>
        <v>3</v>
      </c>
      <c r="Z11">
        <f>IF(Y11="","",COUNTIFS(Basicdata!$B$2:$B$2500,2,Basicdata!$D$2:$D$2500,Crops!$B$5,Basicdata!$H$2:$H$2500,Crops!$M5,Basicdata!$T$2:$T$2500,2,Basicdata!$AI$2:$AI$2500,0))</f>
        <v>0</v>
      </c>
      <c r="AA11">
        <f>IF(Z11="","",COUNTIFS(Basicdata!$B$2:$B$2500,2,Basicdata!$D$2:$D$2500,Crops!$B$5,Basicdata!$H$2:$H$2500,Crops!$M5,Basicdata!$T$2:$T$2500,3,Basicdata!$AI$2:$AI$2500,0))</f>
        <v>0</v>
      </c>
      <c r="AB11">
        <f t="shared" si="4"/>
        <v>3</v>
      </c>
      <c r="AC11">
        <f>IF(AB11="","",COUNTIFS(Basicdata!$B$2:$B$2500,2,Basicdata!$D$2:$D$2500,Crops!$B$5,Basicdata!$H$2:$H$2500,Crops!$M5,Basicdata!$S$2:$S$2500,2,Basicdata!$T$2:$T$2500,4,Basicdata!$AI$2:$AI$2500,0))</f>
        <v>0</v>
      </c>
      <c r="AD11">
        <f>IF(AC11="","",COUNTIFS(Basicdata!$B$2:$B$2500,2,Basicdata!$D$2:$D$2500,Crops!$B$5,Basicdata!$H$2:$H$2500,Crops!$M5,Basicdata!$S$2:$S$2500,2,Basicdata!$T$2:$T$2500,5,Basicdata!$AI$2:$AI$2500,0))</f>
        <v>0</v>
      </c>
      <c r="AE11">
        <f>IF(AD11="","",COUNTIFS(Basicdata!$B$2:$B$2500,2,Basicdata!$D$2:$D$2500,Crops!$B$5,Basicdata!$H$2:$H$2500,Crops!$M5,Basicdata!$S$2:$S$2500,2,Basicdata!$T$2:$T$2500,6,Basicdata!$AI$2:$AI$2500,0))</f>
        <v>0</v>
      </c>
      <c r="AF11">
        <f>IF(AE11="","",COUNTIFS(Basicdata!$B$2:$B$2500,2,Basicdata!$D$2:$D$2500,Crops!$B$5,Basicdata!$H$2:$H$2500,Crops!$M5,Basicdata!$S$2:$S$2500,2,Basicdata!$T$2:$T$2500,7,Basicdata!$AI$2:$AI$2500,0))</f>
        <v>0</v>
      </c>
      <c r="AG11">
        <f t="shared" si="5"/>
        <v>0</v>
      </c>
      <c r="AH11">
        <f>IF(AG11="","",COUNTIFS(Basicdata!$B$2:$B$2500,2,Basicdata!$D$2:$D$2500,Crops!$B$5,Basicdata!$H$2:$H$2500,Crops!$M5,Basicdata!$S$2:$S$2500,1,Basicdata!$U$2:$U$2500,1,Basicdata!$AI$2:$AI$2500,0))</f>
        <v>3</v>
      </c>
      <c r="AI11">
        <f>IF(AH11="","",COUNTIFS(Basicdata!$B$2:$B$2500,2,Basicdata!$D$2:$D$2500,Crops!$B$5,Basicdata!$H$2:$H$2500,Crops!$M5,Basicdata!$S$2:$S$2500,1,Basicdata!$V$2:$V$2500,1,Basicdata!$AI$2:$AI$2500,0))</f>
        <v>3</v>
      </c>
      <c r="AJ11">
        <f>IF(AI11="","",COUNTIFS(Basicdata!$B$2:$B$2500,2,Basicdata!$D$2:$D$2500,Crops!$B$5,Basicdata!$H$2:$H$2500,Crops!$M5,Basicdata!$S$2:$S$2500,3,Basicdata!$T$2:$T$2500,4,Basicdata!$AI$2:$AI$2500,0))</f>
        <v>0</v>
      </c>
      <c r="AK11">
        <f>IF(AJ11="","",COUNTIFS(Basicdata!$B$2:$B$2500,2,Basicdata!$D$2:$D$2500,Crops!$B$5,Basicdata!$H$2:$H$2500,Crops!$M5,Basicdata!$S$2:$S$2500,3,Basicdata!$T$2:$T$2500,5,Basicdata!$AI$2:$AI$2500,0))</f>
        <v>0</v>
      </c>
      <c r="AL11">
        <f>IF(AK11="","",COUNTIFS(Basicdata!$B$2:$B$2500,2,Basicdata!$D$2:$D$2500,Crops!$B$5,Basicdata!$H$2:$H$2500,Crops!$M5,Basicdata!$S$2:$S$2500,3,Basicdata!$T$2:$T$2500,6,Basicdata!$AI$2:$AI$2500,0))</f>
        <v>0</v>
      </c>
      <c r="AM11">
        <f>IF(AL11="","",COUNTIFS(Basicdata!$B$2:$B$2500,2,Basicdata!$D$2:$D$2500,Crops!$B$5,Basicdata!$H$2:$H$2500,Crops!$M5,Basicdata!$S$2:$S$2500,3,Basicdata!$T$2:$T$2500,7,Basicdata!$AI$2:$AI$2500,0))</f>
        <v>0</v>
      </c>
      <c r="AN11">
        <f t="shared" si="6"/>
        <v>0</v>
      </c>
      <c r="AO11">
        <f t="shared" si="7"/>
        <v>3</v>
      </c>
      <c r="AP11">
        <f>IF(AO11="","",COUNTIFS(Basicdata!$B$2:$B$2500,2,Basicdata!$D$2:$D$2500,Crops!$B$5,Basicdata!$H$2:$H$2500,Crops!$M5,Basicdata!$T$2:$T$2500,8,Basicdata!$AI$2:$AI$2500,0))</f>
        <v>0</v>
      </c>
      <c r="AQ11">
        <f>IF(AP11="","",COUNTIFS(Basicdata!$B$2:$B$2500,2,Basicdata!$D$2:$D$2500,Crops!$B$5,Basicdata!$H$2:$H$2500,Crops!$M5,Basicdata!$T$2:$T$2500,9,Basicdata!$AI$2:$AI$2500,0))</f>
        <v>0</v>
      </c>
    </row>
    <row r="12" spans="1:44" x14ac:dyDescent="0.3">
      <c r="A12" s="44" t="str">
        <f>IF(COUNTIFS(Basicdata!$B$2:$B$2500,1,Basicdata!$D$2:$D$2500,Crops!$B$5,Basicdata!$H$2:$H$2500,Crops!$M6,Basicdata!$AI$2:$AI$2500,0)&gt;0,Crops!$M6,"")</f>
        <v/>
      </c>
      <c r="B12" t="str">
        <f>IF(A12="","",COUNTIFS(Basicdata!$B$2:$B$2500,1,Basicdata!$D$2:$D$2500,Crops!$B$5,Basicdata!$H$2:$H$2500,Crops!$M6,Basicdata!$AI$2:$AI$2500,0))</f>
        <v/>
      </c>
      <c r="C12" t="str">
        <f>IF(B12="","",COUNTIFS(Basicdata!$B$2:$B$2500,1,Basicdata!$D$2:$D$2500,Crops!$B$5,Basicdata!$H$2:$H$2500,Crops!$M6,Basicdata!$T$2:$T$2500,1,Basicdata!$AI$2:$AI$2500,0))</f>
        <v/>
      </c>
      <c r="D12" t="str">
        <f>IF(C12="","",COUNTIFS(Basicdata!$B$2:$B$2500,1,Basicdata!$D$2:$D$2500,Crops!$B$5,Basicdata!$H$2:$H$2500,Crops!$M6,Basicdata!$T$2:$T$2500,2,Basicdata!$AI$2:$AI$2500,0))</f>
        <v/>
      </c>
      <c r="E12" t="str">
        <f>IF(D12="","",COUNTIFS(Basicdata!$B$2:$B$2500,1,Basicdata!$D$2:$D$2500,Crops!$B$5,Basicdata!$H$2:$H$2500,Crops!$M6,Basicdata!$T$2:$T$2500,3,Basicdata!$AI$2:$AI$2500,0))</f>
        <v/>
      </c>
      <c r="F12" t="str">
        <f t="shared" si="0"/>
        <v/>
      </c>
      <c r="G12" t="str">
        <f>IF(F12="","",COUNTIFS(Basicdata!$B$2:$B$2500,1,Basicdata!$D$2:$D$2500,Crops!$B$5,Basicdata!$H$2:$H$2500,Crops!$M6,Basicdata!$S$2:$S$2500,2,Basicdata!$T$2:$T$2500,4,Basicdata!$AI$2:$AI$2500,0))</f>
        <v/>
      </c>
      <c r="H12" t="str">
        <f>IF(G12="","",COUNTIFS(Basicdata!$B$2:$B$2500,1,Basicdata!$D$2:$D$2500,Crops!$B$5,Basicdata!$H$2:$H$2500,Crops!$M6,Basicdata!$S$2:$S$2500,2,Basicdata!$T$2:$T$2500,5,Basicdata!$AI$2:$AI$2500,0))</f>
        <v/>
      </c>
      <c r="I12" t="str">
        <f>IF(H12="","",COUNTIFS(Basicdata!$B$2:$B$2500,1,Basicdata!$D$2:$D$2500,Crops!$B$5,Basicdata!$H$2:$H$2500,Crops!$M6,Basicdata!$S$2:$S$2500,2,Basicdata!$T$2:$T$2500,6,Basicdata!$AI$2:$AI$2500,0))</f>
        <v/>
      </c>
      <c r="J12" t="str">
        <f>IF(I12="","",COUNTIFS(Basicdata!$B$2:$B$2500,1,Basicdata!$D$2:$D$2500,Crops!$B$5,Basicdata!$H$2:$H$2500,Crops!$M6,Basicdata!$S$2:$S$2500,2,Basicdata!$T$2:$T$2500,7,Basicdata!$AI$2:$AI$2500,0))</f>
        <v/>
      </c>
      <c r="K12" t="str">
        <f t="shared" si="1"/>
        <v/>
      </c>
      <c r="L12" t="str">
        <f>IF(K12="","",COUNTIFS(Basicdata!$B$2:$B$2500,1,Basicdata!$D$2:$D$2500,Crops!$B$5,Basicdata!$H$2:$H$2500,Crops!$M6,Basicdata!$S$2:$S$2500,1,Basicdata!$U$2:$U$2500,1,Basicdata!$AI$2:$AI$2500,0))</f>
        <v/>
      </c>
      <c r="M12" t="str">
        <f>IF(L12="","",COUNTIFS(Basicdata!$B$2:$B$2500,1,Basicdata!$D$2:$D$2500,Crops!$B$5,Basicdata!$H$2:$H$2500,Crops!$M6,Basicdata!$S$2:$S$2500,1,Basicdata!$V$2:$V$2500,1,Basicdata!$AI$2:$AI$2500,0))</f>
        <v/>
      </c>
      <c r="N12" t="str">
        <f>IF(M12="","",COUNTIFS(Basicdata!$B$2:$B$2500,1,Basicdata!$D$2:$D$2500,Crops!$B$5,Basicdata!$H$2:$H$2500,Crops!$M6,Basicdata!$S$2:$S$2500,3,Basicdata!$T$2:$T$2500,4,Basicdata!$AI$2:$AI$2500,0))</f>
        <v/>
      </c>
      <c r="O12" t="str">
        <f>IF(N12="","",COUNTIFS(Basicdata!$B$2:$B$2500,1,Basicdata!$D$2:$D$2500,Crops!$B$5,Basicdata!$H$2:$H$2500,Crops!$M6,Basicdata!$S$2:$S$2500,3,Basicdata!$T$2:$T$2500,5,Basicdata!$AI$2:$AI$2500,0))</f>
        <v/>
      </c>
      <c r="P12" t="str">
        <f>IF(O12="","",COUNTIFS(Basicdata!$B$2:$B$2500,1,Basicdata!$D$2:$D$2500,Crops!$B$5,Basicdata!$H$2:$H$2500,Crops!$M6,Basicdata!$S$2:$S$2500,3,Basicdata!$T$2:$T$2500,6,Basicdata!$AI$2:$AI$2500,0))</f>
        <v/>
      </c>
      <c r="Q12" t="str">
        <f>IF(P12="","",COUNTIFS(Basicdata!$B$2:$B$2500,1,Basicdata!$D$2:$D$2500,Crops!$B$5,Basicdata!$H$2:$H$2500,Crops!$M6,Basicdata!$S$2:$S$2500,3,Basicdata!$T$2:$T$2500,7,Basicdata!$AI$2:$AI$2500,0))</f>
        <v/>
      </c>
      <c r="R12" t="str">
        <f t="shared" si="2"/>
        <v/>
      </c>
      <c r="S12" t="str">
        <f t="shared" si="3"/>
        <v/>
      </c>
      <c r="T12" t="str">
        <f>IF(S12="","",COUNTIFS(Basicdata!$B$2:$B$2500,1,Basicdata!$D$2:$D$2500,Crops!$B$5,Basicdata!$H$2:$H$2500,Crops!$M6,Basicdata!$T$2:$T$2500,8,Basicdata!$AI$2:$AI$2500,0))</f>
        <v/>
      </c>
      <c r="U12" t="str">
        <f>IF(T12="","",COUNTIFS(Basicdata!$B$2:$B$2500,1,Basicdata!$D$2:$D$2500,Crops!$B$5,Basicdata!$H$2:$H$2500,Crops!$M6,Basicdata!$T$2:$T$2500,9,Basicdata!$AI$2:$AI$2500,0))</f>
        <v/>
      </c>
      <c r="W12" s="44" t="str">
        <f>IF(COUNTIFS(Basicdata!$B$2:$B$2500,2,Basicdata!$D$2:$D$2500,Crops!$B$5,Basicdata!$H$2:$H$2500,Crops!$M6,Basicdata!$AI$2:$AI$2500,0)&gt;0,Crops!$M6,"")</f>
        <v/>
      </c>
      <c r="X12" t="str">
        <f>IF(W12="","",COUNTIFS(Basicdata!$B$2:$B$2500,2,Basicdata!$D$2:$D$2500,Crops!$B$5,Basicdata!$H$2:$H$2500,Crops!$M6,Basicdata!$AI$2:$AI$2500,0))</f>
        <v/>
      </c>
      <c r="Y12" t="str">
        <f>IF(X12="","",COUNTIFS(Basicdata!$B$2:$B$2500,2,Basicdata!$D$2:$D$2500,Crops!$B$5,Basicdata!$H$2:$H$2500,Crops!$M6,Basicdata!$T$2:$T$2500,1,Basicdata!$AI$2:$AI$2500,0))</f>
        <v/>
      </c>
      <c r="Z12" t="str">
        <f>IF(Y12="","",COUNTIFS(Basicdata!$B$2:$B$2500,2,Basicdata!$D$2:$D$2500,Crops!$B$5,Basicdata!$H$2:$H$2500,Crops!$M6,Basicdata!$T$2:$T$2500,2,Basicdata!$AI$2:$AI$2500,0))</f>
        <v/>
      </c>
      <c r="AA12" t="str">
        <f>IF(Z12="","",COUNTIFS(Basicdata!$B$2:$B$2500,2,Basicdata!$D$2:$D$2500,Crops!$B$5,Basicdata!$H$2:$H$2500,Crops!$M6,Basicdata!$T$2:$T$2500,3,Basicdata!$AI$2:$AI$2500,0))</f>
        <v/>
      </c>
      <c r="AB12" t="str">
        <f t="shared" si="4"/>
        <v/>
      </c>
      <c r="AC12" t="str">
        <f>IF(AB12="","",COUNTIFS(Basicdata!$B$2:$B$2500,2,Basicdata!$D$2:$D$2500,Crops!$B$5,Basicdata!$H$2:$H$2500,Crops!$M6,Basicdata!$S$2:$S$2500,2,Basicdata!$T$2:$T$2500,4,Basicdata!$AI$2:$AI$2500,0))</f>
        <v/>
      </c>
      <c r="AD12" t="str">
        <f>IF(AC12="","",COUNTIFS(Basicdata!$B$2:$B$2500,2,Basicdata!$D$2:$D$2500,Crops!$B$5,Basicdata!$H$2:$H$2500,Crops!$M6,Basicdata!$S$2:$S$2500,2,Basicdata!$T$2:$T$2500,5,Basicdata!$AI$2:$AI$2500,0))</f>
        <v/>
      </c>
      <c r="AE12" t="str">
        <f>IF(AD12="","",COUNTIFS(Basicdata!$B$2:$B$2500,2,Basicdata!$D$2:$D$2500,Crops!$B$5,Basicdata!$H$2:$H$2500,Crops!$M6,Basicdata!$S$2:$S$2500,2,Basicdata!$T$2:$T$2500,6,Basicdata!$AI$2:$AI$2500,0))</f>
        <v/>
      </c>
      <c r="AF12" t="str">
        <f>IF(AE12="","",COUNTIFS(Basicdata!$B$2:$B$2500,2,Basicdata!$D$2:$D$2500,Crops!$B$5,Basicdata!$H$2:$H$2500,Crops!$M6,Basicdata!$S$2:$S$2500,2,Basicdata!$T$2:$T$2500,7,Basicdata!$AI$2:$AI$2500,0))</f>
        <v/>
      </c>
      <c r="AG12" t="str">
        <f t="shared" si="5"/>
        <v/>
      </c>
      <c r="AH12" t="str">
        <f>IF(AG12="","",COUNTIFS(Basicdata!$B$2:$B$2500,2,Basicdata!$D$2:$D$2500,Crops!$B$5,Basicdata!$H$2:$H$2500,Crops!$M6,Basicdata!$S$2:$S$2500,1,Basicdata!$U$2:$U$2500,1,Basicdata!$AI$2:$AI$2500,0))</f>
        <v/>
      </c>
      <c r="AI12" t="str">
        <f>IF(AH12="","",COUNTIFS(Basicdata!$B$2:$B$2500,2,Basicdata!$D$2:$D$2500,Crops!$B$5,Basicdata!$H$2:$H$2500,Crops!$M6,Basicdata!$S$2:$S$2500,1,Basicdata!$V$2:$V$2500,1,Basicdata!$AI$2:$AI$2500,0))</f>
        <v/>
      </c>
      <c r="AJ12" t="str">
        <f>IF(AI12="","",COUNTIFS(Basicdata!$B$2:$B$2500,2,Basicdata!$D$2:$D$2500,Crops!$B$5,Basicdata!$H$2:$H$2500,Crops!$M6,Basicdata!$S$2:$S$2500,3,Basicdata!$T$2:$T$2500,4,Basicdata!$AI$2:$AI$2500,0))</f>
        <v/>
      </c>
      <c r="AK12" t="str">
        <f>IF(AJ12="","",COUNTIFS(Basicdata!$B$2:$B$2500,2,Basicdata!$D$2:$D$2500,Crops!$B$5,Basicdata!$H$2:$H$2500,Crops!$M6,Basicdata!$S$2:$S$2500,3,Basicdata!$T$2:$T$2500,5,Basicdata!$AI$2:$AI$2500,0))</f>
        <v/>
      </c>
      <c r="AL12" t="str">
        <f>IF(AK12="","",COUNTIFS(Basicdata!$B$2:$B$2500,2,Basicdata!$D$2:$D$2500,Crops!$B$5,Basicdata!$H$2:$H$2500,Crops!$M6,Basicdata!$S$2:$S$2500,3,Basicdata!$T$2:$T$2500,6,Basicdata!$AI$2:$AI$2500,0))</f>
        <v/>
      </c>
      <c r="AM12" t="str">
        <f>IF(AL12="","",COUNTIFS(Basicdata!$B$2:$B$2500,2,Basicdata!$D$2:$D$2500,Crops!$B$5,Basicdata!$H$2:$H$2500,Crops!$M6,Basicdata!$S$2:$S$2500,3,Basicdata!$T$2:$T$2500,7,Basicdata!$AI$2:$AI$2500,0))</f>
        <v/>
      </c>
      <c r="AN12" t="str">
        <f t="shared" si="6"/>
        <v/>
      </c>
      <c r="AO12" t="str">
        <f t="shared" si="7"/>
        <v/>
      </c>
      <c r="AP12" t="str">
        <f>IF(AO12="","",COUNTIFS(Basicdata!$B$2:$B$2500,2,Basicdata!$D$2:$D$2500,Crops!$B$5,Basicdata!$H$2:$H$2500,Crops!$M6,Basicdata!$T$2:$T$2500,8,Basicdata!$AI$2:$AI$2500,0))</f>
        <v/>
      </c>
      <c r="AQ12" t="str">
        <f>IF(AP12="","",COUNTIFS(Basicdata!$B$2:$B$2500,2,Basicdata!$D$2:$D$2500,Crops!$B$5,Basicdata!$H$2:$H$2500,Crops!$M6,Basicdata!$T$2:$T$2500,9,Basicdata!$AI$2:$AI$2500,0))</f>
        <v/>
      </c>
    </row>
    <row r="13" spans="1:44" x14ac:dyDescent="0.3">
      <c r="A13" s="44" t="str">
        <f>IF(COUNTIFS(Basicdata!$B$2:$B$2500,1,Basicdata!$D$2:$D$2500,Crops!$B$5,Basicdata!$H$2:$H$2500,Crops!$M7,Basicdata!$AI$2:$AI$2500,0)&gt;0,Crops!$M7,"")</f>
        <v/>
      </c>
      <c r="B13" t="str">
        <f>IF(A13="","",COUNTIFS(Basicdata!$B$2:$B$2500,1,Basicdata!$D$2:$D$2500,Crops!$B$5,Basicdata!$H$2:$H$2500,Crops!$M7,Basicdata!$AI$2:$AI$2500,0))</f>
        <v/>
      </c>
      <c r="C13" t="str">
        <f>IF(B13="","",COUNTIFS(Basicdata!$B$2:$B$2500,1,Basicdata!$D$2:$D$2500,Crops!$B$5,Basicdata!$H$2:$H$2500,Crops!$M7,Basicdata!$T$2:$T$2500,1,Basicdata!$AI$2:$AI$2500,0))</f>
        <v/>
      </c>
      <c r="D13" t="str">
        <f>IF(C13="","",COUNTIFS(Basicdata!$B$2:$B$2500,1,Basicdata!$D$2:$D$2500,Crops!$B$5,Basicdata!$H$2:$H$2500,Crops!$M7,Basicdata!$T$2:$T$2500,2,Basicdata!$AI$2:$AI$2500,0))</f>
        <v/>
      </c>
      <c r="E13" t="str">
        <f>IF(D13="","",COUNTIFS(Basicdata!$B$2:$B$2500,1,Basicdata!$D$2:$D$2500,Crops!$B$5,Basicdata!$H$2:$H$2500,Crops!$M7,Basicdata!$T$2:$T$2500,3,Basicdata!$AI$2:$AI$2500,0))</f>
        <v/>
      </c>
      <c r="F13" t="str">
        <f t="shared" si="0"/>
        <v/>
      </c>
      <c r="G13" t="str">
        <f>IF(F13="","",COUNTIFS(Basicdata!$B$2:$B$2500,1,Basicdata!$D$2:$D$2500,Crops!$B$5,Basicdata!$H$2:$H$2500,Crops!$M7,Basicdata!$S$2:$S$2500,2,Basicdata!$T$2:$T$2500,4,Basicdata!$AI$2:$AI$2500,0))</f>
        <v/>
      </c>
      <c r="H13" t="str">
        <f>IF(G13="","",COUNTIFS(Basicdata!$B$2:$B$2500,1,Basicdata!$D$2:$D$2500,Crops!$B$5,Basicdata!$H$2:$H$2500,Crops!$M7,Basicdata!$S$2:$S$2500,2,Basicdata!$T$2:$T$2500,5,Basicdata!$AI$2:$AI$2500,0))</f>
        <v/>
      </c>
      <c r="I13" t="str">
        <f>IF(H13="","",COUNTIFS(Basicdata!$B$2:$B$2500,1,Basicdata!$D$2:$D$2500,Crops!$B$5,Basicdata!$H$2:$H$2500,Crops!$M7,Basicdata!$S$2:$S$2500,2,Basicdata!$T$2:$T$2500,6,Basicdata!$AI$2:$AI$2500,0))</f>
        <v/>
      </c>
      <c r="J13" t="str">
        <f>IF(I13="","",COUNTIFS(Basicdata!$B$2:$B$2500,1,Basicdata!$D$2:$D$2500,Crops!$B$5,Basicdata!$H$2:$H$2500,Crops!$M7,Basicdata!$S$2:$S$2500,2,Basicdata!$T$2:$T$2500,7,Basicdata!$AI$2:$AI$2500,0))</f>
        <v/>
      </c>
      <c r="K13" t="str">
        <f t="shared" si="1"/>
        <v/>
      </c>
      <c r="L13" t="str">
        <f>IF(K13="","",COUNTIFS(Basicdata!$B$2:$B$2500,1,Basicdata!$D$2:$D$2500,Crops!$B$5,Basicdata!$H$2:$H$2500,Crops!$M7,Basicdata!$S$2:$S$2500,1,Basicdata!$U$2:$U$2500,1,Basicdata!$AI$2:$AI$2500,0))</f>
        <v/>
      </c>
      <c r="M13" t="str">
        <f>IF(L13="","",COUNTIFS(Basicdata!$B$2:$B$2500,1,Basicdata!$D$2:$D$2500,Crops!$B$5,Basicdata!$H$2:$H$2500,Crops!$M7,Basicdata!$S$2:$S$2500,1,Basicdata!$V$2:$V$2500,1,Basicdata!$AI$2:$AI$2500,0))</f>
        <v/>
      </c>
      <c r="N13" t="str">
        <f>IF(M13="","",COUNTIFS(Basicdata!$B$2:$B$2500,1,Basicdata!$D$2:$D$2500,Crops!$B$5,Basicdata!$H$2:$H$2500,Crops!$M7,Basicdata!$S$2:$S$2500,3,Basicdata!$T$2:$T$2500,4,Basicdata!$AI$2:$AI$2500,0))</f>
        <v/>
      </c>
      <c r="O13" t="str">
        <f>IF(N13="","",COUNTIFS(Basicdata!$B$2:$B$2500,1,Basicdata!$D$2:$D$2500,Crops!$B$5,Basicdata!$H$2:$H$2500,Crops!$M7,Basicdata!$S$2:$S$2500,3,Basicdata!$T$2:$T$2500,5,Basicdata!$AI$2:$AI$2500,0))</f>
        <v/>
      </c>
      <c r="P13" t="str">
        <f>IF(O13="","",COUNTIFS(Basicdata!$B$2:$B$2500,1,Basicdata!$D$2:$D$2500,Crops!$B$5,Basicdata!$H$2:$H$2500,Crops!$M7,Basicdata!$S$2:$S$2500,3,Basicdata!$T$2:$T$2500,6,Basicdata!$AI$2:$AI$2500,0))</f>
        <v/>
      </c>
      <c r="Q13" t="str">
        <f>IF(P13="","",COUNTIFS(Basicdata!$B$2:$B$2500,1,Basicdata!$D$2:$D$2500,Crops!$B$5,Basicdata!$H$2:$H$2500,Crops!$M7,Basicdata!$S$2:$S$2500,3,Basicdata!$T$2:$T$2500,7,Basicdata!$AI$2:$AI$2500,0))</f>
        <v/>
      </c>
      <c r="R13" t="str">
        <f t="shared" si="2"/>
        <v/>
      </c>
      <c r="S13" t="str">
        <f t="shared" si="3"/>
        <v/>
      </c>
      <c r="T13" t="str">
        <f>IF(S13="","",COUNTIFS(Basicdata!$B$2:$B$2500,1,Basicdata!$D$2:$D$2500,Crops!$B$5,Basicdata!$H$2:$H$2500,Crops!$M7,Basicdata!$T$2:$T$2500,8,Basicdata!$AI$2:$AI$2500,0))</f>
        <v/>
      </c>
      <c r="U13" t="str">
        <f>IF(T13="","",COUNTIFS(Basicdata!$B$2:$B$2500,1,Basicdata!$D$2:$D$2500,Crops!$B$5,Basicdata!$H$2:$H$2500,Crops!$M7,Basicdata!$T$2:$T$2500,9,Basicdata!$AI$2:$AI$2500,0))</f>
        <v/>
      </c>
      <c r="W13" s="44" t="str">
        <f>IF(COUNTIFS(Basicdata!$B$2:$B$2500,2,Basicdata!$D$2:$D$2500,Crops!$B$5,Basicdata!$H$2:$H$2500,Crops!$M7,Basicdata!$AI$2:$AI$2500,0)&gt;0,Crops!$M7,"")</f>
        <v/>
      </c>
      <c r="X13" t="str">
        <f>IF(W13="","",COUNTIFS(Basicdata!$B$2:$B$2500,2,Basicdata!$D$2:$D$2500,Crops!$B$5,Basicdata!$H$2:$H$2500,Crops!$M7,Basicdata!$AI$2:$AI$2500,0))</f>
        <v/>
      </c>
      <c r="Y13" t="str">
        <f>IF(X13="","",COUNTIFS(Basicdata!$B$2:$B$2500,2,Basicdata!$D$2:$D$2500,Crops!$B$5,Basicdata!$H$2:$H$2500,Crops!$M7,Basicdata!$T$2:$T$2500,1,Basicdata!$AI$2:$AI$2500,0))</f>
        <v/>
      </c>
      <c r="Z13" t="str">
        <f>IF(Y13="","",COUNTIFS(Basicdata!$B$2:$B$2500,2,Basicdata!$D$2:$D$2500,Crops!$B$5,Basicdata!$H$2:$H$2500,Crops!$M7,Basicdata!$T$2:$T$2500,2,Basicdata!$AI$2:$AI$2500,0))</f>
        <v/>
      </c>
      <c r="AA13" t="str">
        <f>IF(Z13="","",COUNTIFS(Basicdata!$B$2:$B$2500,2,Basicdata!$D$2:$D$2500,Crops!$B$5,Basicdata!$H$2:$H$2500,Crops!$M7,Basicdata!$T$2:$T$2500,3,Basicdata!$AI$2:$AI$2500,0))</f>
        <v/>
      </c>
      <c r="AB13" t="str">
        <f t="shared" si="4"/>
        <v/>
      </c>
      <c r="AC13" t="str">
        <f>IF(AB13="","",COUNTIFS(Basicdata!$B$2:$B$2500,2,Basicdata!$D$2:$D$2500,Crops!$B$5,Basicdata!$H$2:$H$2500,Crops!$M7,Basicdata!$S$2:$S$2500,2,Basicdata!$T$2:$T$2500,4,Basicdata!$AI$2:$AI$2500,0))</f>
        <v/>
      </c>
      <c r="AD13" t="str">
        <f>IF(AC13="","",COUNTIFS(Basicdata!$B$2:$B$2500,2,Basicdata!$D$2:$D$2500,Crops!$B$5,Basicdata!$H$2:$H$2500,Crops!$M7,Basicdata!$S$2:$S$2500,2,Basicdata!$T$2:$T$2500,5,Basicdata!$AI$2:$AI$2500,0))</f>
        <v/>
      </c>
      <c r="AE13" t="str">
        <f>IF(AD13="","",COUNTIFS(Basicdata!$B$2:$B$2500,2,Basicdata!$D$2:$D$2500,Crops!$B$5,Basicdata!$H$2:$H$2500,Crops!$M7,Basicdata!$S$2:$S$2500,2,Basicdata!$T$2:$T$2500,6,Basicdata!$AI$2:$AI$2500,0))</f>
        <v/>
      </c>
      <c r="AF13" t="str">
        <f>IF(AE13="","",COUNTIFS(Basicdata!$B$2:$B$2500,2,Basicdata!$D$2:$D$2500,Crops!$B$5,Basicdata!$H$2:$H$2500,Crops!$M7,Basicdata!$S$2:$S$2500,2,Basicdata!$T$2:$T$2500,7,Basicdata!$AI$2:$AI$2500,0))</f>
        <v/>
      </c>
      <c r="AG13" t="str">
        <f t="shared" si="5"/>
        <v/>
      </c>
      <c r="AH13" t="str">
        <f>IF(AG13="","",COUNTIFS(Basicdata!$B$2:$B$2500,2,Basicdata!$D$2:$D$2500,Crops!$B$5,Basicdata!$H$2:$H$2500,Crops!$M7,Basicdata!$S$2:$S$2500,1,Basicdata!$U$2:$U$2500,1,Basicdata!$AI$2:$AI$2500,0))</f>
        <v/>
      </c>
      <c r="AI13" t="str">
        <f>IF(AH13="","",COUNTIFS(Basicdata!$B$2:$B$2500,2,Basicdata!$D$2:$D$2500,Crops!$B$5,Basicdata!$H$2:$H$2500,Crops!$M7,Basicdata!$S$2:$S$2500,1,Basicdata!$V$2:$V$2500,1,Basicdata!$AI$2:$AI$2500,0))</f>
        <v/>
      </c>
      <c r="AJ13" t="str">
        <f>IF(AI13="","",COUNTIFS(Basicdata!$B$2:$B$2500,2,Basicdata!$D$2:$D$2500,Crops!$B$5,Basicdata!$H$2:$H$2500,Crops!$M7,Basicdata!$S$2:$S$2500,3,Basicdata!$T$2:$T$2500,4,Basicdata!$AI$2:$AI$2500,0))</f>
        <v/>
      </c>
      <c r="AK13" t="str">
        <f>IF(AJ13="","",COUNTIFS(Basicdata!$B$2:$B$2500,2,Basicdata!$D$2:$D$2500,Crops!$B$5,Basicdata!$H$2:$H$2500,Crops!$M7,Basicdata!$S$2:$S$2500,3,Basicdata!$T$2:$T$2500,5,Basicdata!$AI$2:$AI$2500,0))</f>
        <v/>
      </c>
      <c r="AL13" t="str">
        <f>IF(AK13="","",COUNTIFS(Basicdata!$B$2:$B$2500,2,Basicdata!$D$2:$D$2500,Crops!$B$5,Basicdata!$H$2:$H$2500,Crops!$M7,Basicdata!$S$2:$S$2500,3,Basicdata!$T$2:$T$2500,6,Basicdata!$AI$2:$AI$2500,0))</f>
        <v/>
      </c>
      <c r="AM13" t="str">
        <f>IF(AL13="","",COUNTIFS(Basicdata!$B$2:$B$2500,2,Basicdata!$D$2:$D$2500,Crops!$B$5,Basicdata!$H$2:$H$2500,Crops!$M7,Basicdata!$S$2:$S$2500,3,Basicdata!$T$2:$T$2500,7,Basicdata!$AI$2:$AI$2500,0))</f>
        <v/>
      </c>
      <c r="AN13" t="str">
        <f t="shared" si="6"/>
        <v/>
      </c>
      <c r="AO13" t="str">
        <f t="shared" si="7"/>
        <v/>
      </c>
      <c r="AP13" t="str">
        <f>IF(AO13="","",COUNTIFS(Basicdata!$B$2:$B$2500,2,Basicdata!$D$2:$D$2500,Crops!$B$5,Basicdata!$H$2:$H$2500,Crops!$M7,Basicdata!$T$2:$T$2500,8,Basicdata!$AI$2:$AI$2500,0))</f>
        <v/>
      </c>
      <c r="AQ13" t="str">
        <f>IF(AP13="","",COUNTIFS(Basicdata!$B$2:$B$2500,2,Basicdata!$D$2:$D$2500,Crops!$B$5,Basicdata!$H$2:$H$2500,Crops!$M7,Basicdata!$T$2:$T$2500,9,Basicdata!$AI$2:$AI$2500,0))</f>
        <v/>
      </c>
    </row>
    <row r="14" spans="1:44" x14ac:dyDescent="0.3">
      <c r="A14" s="44" t="str">
        <f>IF(COUNTIFS(Basicdata!$B$2:$B$2500,1,Basicdata!$D$2:$D$2500,Crops!$B$5,Basicdata!$H$2:$H$2500,Crops!$M8,Basicdata!$AI$2:$AI$2500,0)&gt;0,Crops!$M8,"")</f>
        <v/>
      </c>
      <c r="B14" t="str">
        <f>IF(A14="","",COUNTIFS(Basicdata!$B$2:$B$2500,1,Basicdata!$D$2:$D$2500,Crops!$B$5,Basicdata!$H$2:$H$2500,Crops!$M8,Basicdata!$AI$2:$AI$2500,0))</f>
        <v/>
      </c>
      <c r="C14" t="str">
        <f>IF(B14="","",COUNTIFS(Basicdata!$B$2:$B$2500,1,Basicdata!$D$2:$D$2500,Crops!$B$5,Basicdata!$H$2:$H$2500,Crops!$M8,Basicdata!$T$2:$T$2500,1,Basicdata!$AI$2:$AI$2500,0))</f>
        <v/>
      </c>
      <c r="D14" t="str">
        <f>IF(C14="","",COUNTIFS(Basicdata!$B$2:$B$2500,1,Basicdata!$D$2:$D$2500,Crops!$B$5,Basicdata!$H$2:$H$2500,Crops!$M8,Basicdata!$T$2:$T$2500,2,Basicdata!$AI$2:$AI$2500,0))</f>
        <v/>
      </c>
      <c r="E14" t="str">
        <f>IF(D14="","",COUNTIFS(Basicdata!$B$2:$B$2500,1,Basicdata!$D$2:$D$2500,Crops!$B$5,Basicdata!$H$2:$H$2500,Crops!$M8,Basicdata!$T$2:$T$2500,3,Basicdata!$AI$2:$AI$2500,0))</f>
        <v/>
      </c>
      <c r="F14" t="str">
        <f t="shared" si="0"/>
        <v/>
      </c>
      <c r="G14" t="str">
        <f>IF(F14="","",COUNTIFS(Basicdata!$B$2:$B$2500,1,Basicdata!$D$2:$D$2500,Crops!$B$5,Basicdata!$H$2:$H$2500,Crops!$M8,Basicdata!$S$2:$S$2500,2,Basicdata!$T$2:$T$2500,4,Basicdata!$AI$2:$AI$2500,0))</f>
        <v/>
      </c>
      <c r="H14" t="str">
        <f>IF(G14="","",COUNTIFS(Basicdata!$B$2:$B$2500,1,Basicdata!$D$2:$D$2500,Crops!$B$5,Basicdata!$H$2:$H$2500,Crops!$M8,Basicdata!$S$2:$S$2500,2,Basicdata!$T$2:$T$2500,5,Basicdata!$AI$2:$AI$2500,0))</f>
        <v/>
      </c>
      <c r="I14" t="str">
        <f>IF(H14="","",COUNTIFS(Basicdata!$B$2:$B$2500,1,Basicdata!$D$2:$D$2500,Crops!$B$5,Basicdata!$H$2:$H$2500,Crops!$M8,Basicdata!$S$2:$S$2500,2,Basicdata!$T$2:$T$2500,6,Basicdata!$AI$2:$AI$2500,0))</f>
        <v/>
      </c>
      <c r="J14" t="str">
        <f>IF(I14="","",COUNTIFS(Basicdata!$B$2:$B$2500,1,Basicdata!$D$2:$D$2500,Crops!$B$5,Basicdata!$H$2:$H$2500,Crops!$M8,Basicdata!$S$2:$S$2500,2,Basicdata!$T$2:$T$2500,7,Basicdata!$AI$2:$AI$2500,0))</f>
        <v/>
      </c>
      <c r="K14" t="str">
        <f t="shared" si="1"/>
        <v/>
      </c>
      <c r="L14" t="str">
        <f>IF(K14="","",COUNTIFS(Basicdata!$B$2:$B$2500,1,Basicdata!$D$2:$D$2500,Crops!$B$5,Basicdata!$H$2:$H$2500,Crops!$M8,Basicdata!$S$2:$S$2500,1,Basicdata!$U$2:$U$2500,1,Basicdata!$AI$2:$AI$2500,0))</f>
        <v/>
      </c>
      <c r="M14" t="str">
        <f>IF(L14="","",COUNTIFS(Basicdata!$B$2:$B$2500,1,Basicdata!$D$2:$D$2500,Crops!$B$5,Basicdata!$H$2:$H$2500,Crops!$M8,Basicdata!$S$2:$S$2500,1,Basicdata!$V$2:$V$2500,1,Basicdata!$AI$2:$AI$2500,0))</f>
        <v/>
      </c>
      <c r="N14" t="str">
        <f>IF(M14="","",COUNTIFS(Basicdata!$B$2:$B$2500,1,Basicdata!$D$2:$D$2500,Crops!$B$5,Basicdata!$H$2:$H$2500,Crops!$M8,Basicdata!$S$2:$S$2500,3,Basicdata!$T$2:$T$2500,4,Basicdata!$AI$2:$AI$2500,0))</f>
        <v/>
      </c>
      <c r="O14" t="str">
        <f>IF(N14="","",COUNTIFS(Basicdata!$B$2:$B$2500,1,Basicdata!$D$2:$D$2500,Crops!$B$5,Basicdata!$H$2:$H$2500,Crops!$M8,Basicdata!$S$2:$S$2500,3,Basicdata!$T$2:$T$2500,5,Basicdata!$AI$2:$AI$2500,0))</f>
        <v/>
      </c>
      <c r="P14" t="str">
        <f>IF(O14="","",COUNTIFS(Basicdata!$B$2:$B$2500,1,Basicdata!$D$2:$D$2500,Crops!$B$5,Basicdata!$H$2:$H$2500,Crops!$M8,Basicdata!$S$2:$S$2500,3,Basicdata!$T$2:$T$2500,6,Basicdata!$AI$2:$AI$2500,0))</f>
        <v/>
      </c>
      <c r="Q14" t="str">
        <f>IF(P14="","",COUNTIFS(Basicdata!$B$2:$B$2500,1,Basicdata!$D$2:$D$2500,Crops!$B$5,Basicdata!$H$2:$H$2500,Crops!$M8,Basicdata!$S$2:$S$2500,3,Basicdata!$T$2:$T$2500,7,Basicdata!$AI$2:$AI$2500,0))</f>
        <v/>
      </c>
      <c r="R14" t="str">
        <f t="shared" si="2"/>
        <v/>
      </c>
      <c r="S14" t="str">
        <f t="shared" si="3"/>
        <v/>
      </c>
      <c r="T14" t="str">
        <f>IF(S14="","",COUNTIFS(Basicdata!$B$2:$B$2500,1,Basicdata!$D$2:$D$2500,Crops!$B$5,Basicdata!$H$2:$H$2500,Crops!$M8,Basicdata!$T$2:$T$2500,8,Basicdata!$AI$2:$AI$2500,0))</f>
        <v/>
      </c>
      <c r="U14" t="str">
        <f>IF(T14="","",COUNTIFS(Basicdata!$B$2:$B$2500,1,Basicdata!$D$2:$D$2500,Crops!$B$5,Basicdata!$H$2:$H$2500,Crops!$M8,Basicdata!$T$2:$T$2500,9,Basicdata!$AI$2:$AI$2500,0))</f>
        <v/>
      </c>
      <c r="W14" s="44" t="str">
        <f>IF(COUNTIFS(Basicdata!$B$2:$B$2500,2,Basicdata!$D$2:$D$2500,Crops!$B$5,Basicdata!$H$2:$H$2500,Crops!$M8,Basicdata!$AI$2:$AI$2500,0)&gt;0,Crops!$M8,"")</f>
        <v/>
      </c>
      <c r="X14" t="str">
        <f>IF(W14="","",COUNTIFS(Basicdata!$B$2:$B$2500,2,Basicdata!$D$2:$D$2500,Crops!$B$5,Basicdata!$H$2:$H$2500,Crops!$M8,Basicdata!$AI$2:$AI$2500,0))</f>
        <v/>
      </c>
      <c r="Y14" t="str">
        <f>IF(X14="","",COUNTIFS(Basicdata!$B$2:$B$2500,2,Basicdata!$D$2:$D$2500,Crops!$B$5,Basicdata!$H$2:$H$2500,Crops!$M8,Basicdata!$T$2:$T$2500,1,Basicdata!$AI$2:$AI$2500,0))</f>
        <v/>
      </c>
      <c r="Z14" t="str">
        <f>IF(Y14="","",COUNTIFS(Basicdata!$B$2:$B$2500,2,Basicdata!$D$2:$D$2500,Crops!$B$5,Basicdata!$H$2:$H$2500,Crops!$M8,Basicdata!$T$2:$T$2500,2,Basicdata!$AI$2:$AI$2500,0))</f>
        <v/>
      </c>
      <c r="AA14" t="str">
        <f>IF(Z14="","",COUNTIFS(Basicdata!$B$2:$B$2500,2,Basicdata!$D$2:$D$2500,Crops!$B$5,Basicdata!$H$2:$H$2500,Crops!$M8,Basicdata!$T$2:$T$2500,3,Basicdata!$AI$2:$AI$2500,0))</f>
        <v/>
      </c>
      <c r="AB14" t="str">
        <f t="shared" si="4"/>
        <v/>
      </c>
      <c r="AC14" t="str">
        <f>IF(AB14="","",COUNTIFS(Basicdata!$B$2:$B$2500,2,Basicdata!$D$2:$D$2500,Crops!$B$5,Basicdata!$H$2:$H$2500,Crops!$M8,Basicdata!$S$2:$S$2500,2,Basicdata!$T$2:$T$2500,4,Basicdata!$AI$2:$AI$2500,0))</f>
        <v/>
      </c>
      <c r="AD14" t="str">
        <f>IF(AC14="","",COUNTIFS(Basicdata!$B$2:$B$2500,2,Basicdata!$D$2:$D$2500,Crops!$B$5,Basicdata!$H$2:$H$2500,Crops!$M8,Basicdata!$S$2:$S$2500,2,Basicdata!$T$2:$T$2500,5,Basicdata!$AI$2:$AI$2500,0))</f>
        <v/>
      </c>
      <c r="AE14" t="str">
        <f>IF(AD14="","",COUNTIFS(Basicdata!$B$2:$B$2500,2,Basicdata!$D$2:$D$2500,Crops!$B$5,Basicdata!$H$2:$H$2500,Crops!$M8,Basicdata!$S$2:$S$2500,2,Basicdata!$T$2:$T$2500,6,Basicdata!$AI$2:$AI$2500,0))</f>
        <v/>
      </c>
      <c r="AF14" t="str">
        <f>IF(AE14="","",COUNTIFS(Basicdata!$B$2:$B$2500,2,Basicdata!$D$2:$D$2500,Crops!$B$5,Basicdata!$H$2:$H$2500,Crops!$M8,Basicdata!$S$2:$S$2500,2,Basicdata!$T$2:$T$2500,7,Basicdata!$AI$2:$AI$2500,0))</f>
        <v/>
      </c>
      <c r="AG14" t="str">
        <f t="shared" si="5"/>
        <v/>
      </c>
      <c r="AH14" t="str">
        <f>IF(AG14="","",COUNTIFS(Basicdata!$B$2:$B$2500,2,Basicdata!$D$2:$D$2500,Crops!$B$5,Basicdata!$H$2:$H$2500,Crops!$M8,Basicdata!$S$2:$S$2500,1,Basicdata!$U$2:$U$2500,1,Basicdata!$AI$2:$AI$2500,0))</f>
        <v/>
      </c>
      <c r="AI14" t="str">
        <f>IF(AH14="","",COUNTIFS(Basicdata!$B$2:$B$2500,2,Basicdata!$D$2:$D$2500,Crops!$B$5,Basicdata!$H$2:$H$2500,Crops!$M8,Basicdata!$S$2:$S$2500,1,Basicdata!$V$2:$V$2500,1,Basicdata!$AI$2:$AI$2500,0))</f>
        <v/>
      </c>
      <c r="AJ14" t="str">
        <f>IF(AI14="","",COUNTIFS(Basicdata!$B$2:$B$2500,2,Basicdata!$D$2:$D$2500,Crops!$B$5,Basicdata!$H$2:$H$2500,Crops!$M8,Basicdata!$S$2:$S$2500,3,Basicdata!$T$2:$T$2500,4,Basicdata!$AI$2:$AI$2500,0))</f>
        <v/>
      </c>
      <c r="AK14" t="str">
        <f>IF(AJ14="","",COUNTIFS(Basicdata!$B$2:$B$2500,2,Basicdata!$D$2:$D$2500,Crops!$B$5,Basicdata!$H$2:$H$2500,Crops!$M8,Basicdata!$S$2:$S$2500,3,Basicdata!$T$2:$T$2500,5,Basicdata!$AI$2:$AI$2500,0))</f>
        <v/>
      </c>
      <c r="AL14" t="str">
        <f>IF(AK14="","",COUNTIFS(Basicdata!$B$2:$B$2500,2,Basicdata!$D$2:$D$2500,Crops!$B$5,Basicdata!$H$2:$H$2500,Crops!$M8,Basicdata!$S$2:$S$2500,3,Basicdata!$T$2:$T$2500,6,Basicdata!$AI$2:$AI$2500,0))</f>
        <v/>
      </c>
      <c r="AM14" t="str">
        <f>IF(AL14="","",COUNTIFS(Basicdata!$B$2:$B$2500,2,Basicdata!$D$2:$D$2500,Crops!$B$5,Basicdata!$H$2:$H$2500,Crops!$M8,Basicdata!$S$2:$S$2500,3,Basicdata!$T$2:$T$2500,7,Basicdata!$AI$2:$AI$2500,0))</f>
        <v/>
      </c>
      <c r="AN14" t="str">
        <f t="shared" si="6"/>
        <v/>
      </c>
      <c r="AO14" t="str">
        <f t="shared" si="7"/>
        <v/>
      </c>
      <c r="AP14" t="str">
        <f>IF(AO14="","",COUNTIFS(Basicdata!$B$2:$B$2500,2,Basicdata!$D$2:$D$2500,Crops!$B$5,Basicdata!$H$2:$H$2500,Crops!$M8,Basicdata!$T$2:$T$2500,8,Basicdata!$AI$2:$AI$2500,0))</f>
        <v/>
      </c>
      <c r="AQ14" t="str">
        <f>IF(AP14="","",COUNTIFS(Basicdata!$B$2:$B$2500,2,Basicdata!$D$2:$D$2500,Crops!$B$5,Basicdata!$H$2:$H$2500,Crops!$M8,Basicdata!$T$2:$T$2500,9,Basicdata!$AI$2:$AI$2500,0))</f>
        <v/>
      </c>
    </row>
    <row r="15" spans="1:44" x14ac:dyDescent="0.3">
      <c r="A15" s="44" t="str">
        <f>IF(COUNTIFS(Basicdata!$B$2:$B$2500,1,Basicdata!$D$2:$D$2500,Crops!$B$5,Basicdata!$H$2:$H$2500,Crops!$M9,Basicdata!$AI$2:$AI$2500,0)&gt;0,Crops!$M9,"")</f>
        <v/>
      </c>
      <c r="B15" t="str">
        <f>IF(A15="","",COUNTIFS(Basicdata!$B$2:$B$2500,1,Basicdata!$D$2:$D$2500,Crops!$B$5,Basicdata!$H$2:$H$2500,Crops!$M9,Basicdata!$AI$2:$AI$2500,0))</f>
        <v/>
      </c>
      <c r="C15" t="str">
        <f>IF(B15="","",COUNTIFS(Basicdata!$B$2:$B$2500,1,Basicdata!$D$2:$D$2500,Crops!$B$5,Basicdata!$H$2:$H$2500,Crops!$M9,Basicdata!$T$2:$T$2500,1,Basicdata!$AI$2:$AI$2500,0))</f>
        <v/>
      </c>
      <c r="D15" t="str">
        <f>IF(C15="","",COUNTIFS(Basicdata!$B$2:$B$2500,1,Basicdata!$D$2:$D$2500,Crops!$B$5,Basicdata!$H$2:$H$2500,Crops!$M9,Basicdata!$T$2:$T$2500,2,Basicdata!$AI$2:$AI$2500,0))</f>
        <v/>
      </c>
      <c r="E15" t="str">
        <f>IF(D15="","",COUNTIFS(Basicdata!$B$2:$B$2500,1,Basicdata!$D$2:$D$2500,Crops!$B$5,Basicdata!$H$2:$H$2500,Crops!$M9,Basicdata!$T$2:$T$2500,3,Basicdata!$AI$2:$AI$2500,0))</f>
        <v/>
      </c>
      <c r="F15" t="str">
        <f t="shared" si="0"/>
        <v/>
      </c>
      <c r="G15" t="str">
        <f>IF(F15="","",COUNTIFS(Basicdata!$B$2:$B$2500,1,Basicdata!$D$2:$D$2500,Crops!$B$5,Basicdata!$H$2:$H$2500,Crops!$M9,Basicdata!$S$2:$S$2500,2,Basicdata!$T$2:$T$2500,4,Basicdata!$AI$2:$AI$2500,0))</f>
        <v/>
      </c>
      <c r="H15" t="str">
        <f>IF(G15="","",COUNTIFS(Basicdata!$B$2:$B$2500,1,Basicdata!$D$2:$D$2500,Crops!$B$5,Basicdata!$H$2:$H$2500,Crops!$M9,Basicdata!$S$2:$S$2500,2,Basicdata!$T$2:$T$2500,5,Basicdata!$AI$2:$AI$2500,0))</f>
        <v/>
      </c>
      <c r="I15" t="str">
        <f>IF(H15="","",COUNTIFS(Basicdata!$B$2:$B$2500,1,Basicdata!$D$2:$D$2500,Crops!$B$5,Basicdata!$H$2:$H$2500,Crops!$M9,Basicdata!$S$2:$S$2500,2,Basicdata!$T$2:$T$2500,6,Basicdata!$AI$2:$AI$2500,0))</f>
        <v/>
      </c>
      <c r="J15" t="str">
        <f>IF(I15="","",COUNTIFS(Basicdata!$B$2:$B$2500,1,Basicdata!$D$2:$D$2500,Crops!$B$5,Basicdata!$H$2:$H$2500,Crops!$M9,Basicdata!$S$2:$S$2500,2,Basicdata!$T$2:$T$2500,7,Basicdata!$AI$2:$AI$2500,0))</f>
        <v/>
      </c>
      <c r="K15" t="str">
        <f t="shared" si="1"/>
        <v/>
      </c>
      <c r="L15" t="str">
        <f>IF(K15="","",COUNTIFS(Basicdata!$B$2:$B$2500,1,Basicdata!$D$2:$D$2500,Crops!$B$5,Basicdata!$H$2:$H$2500,Crops!$M9,Basicdata!$S$2:$S$2500,1,Basicdata!$U$2:$U$2500,1,Basicdata!$AI$2:$AI$2500,0))</f>
        <v/>
      </c>
      <c r="M15" t="str">
        <f>IF(L15="","",COUNTIFS(Basicdata!$B$2:$B$2500,1,Basicdata!$D$2:$D$2500,Crops!$B$5,Basicdata!$H$2:$H$2500,Crops!$M9,Basicdata!$S$2:$S$2500,1,Basicdata!$V$2:$V$2500,1,Basicdata!$AI$2:$AI$2500,0))</f>
        <v/>
      </c>
      <c r="N15" t="str">
        <f>IF(M15="","",COUNTIFS(Basicdata!$B$2:$B$2500,1,Basicdata!$D$2:$D$2500,Crops!$B$5,Basicdata!$H$2:$H$2500,Crops!$M9,Basicdata!$S$2:$S$2500,3,Basicdata!$T$2:$T$2500,4,Basicdata!$AI$2:$AI$2500,0))</f>
        <v/>
      </c>
      <c r="O15" t="str">
        <f>IF(N15="","",COUNTIFS(Basicdata!$B$2:$B$2500,1,Basicdata!$D$2:$D$2500,Crops!$B$5,Basicdata!$H$2:$H$2500,Crops!$M9,Basicdata!$S$2:$S$2500,3,Basicdata!$T$2:$T$2500,5,Basicdata!$AI$2:$AI$2500,0))</f>
        <v/>
      </c>
      <c r="P15" t="str">
        <f>IF(O15="","",COUNTIFS(Basicdata!$B$2:$B$2500,1,Basicdata!$D$2:$D$2500,Crops!$B$5,Basicdata!$H$2:$H$2500,Crops!$M9,Basicdata!$S$2:$S$2500,3,Basicdata!$T$2:$T$2500,6,Basicdata!$AI$2:$AI$2500,0))</f>
        <v/>
      </c>
      <c r="Q15" t="str">
        <f>IF(P15="","",COUNTIFS(Basicdata!$B$2:$B$2500,1,Basicdata!$D$2:$D$2500,Crops!$B$5,Basicdata!$H$2:$H$2500,Crops!$M9,Basicdata!$S$2:$S$2500,3,Basicdata!$T$2:$T$2500,7,Basicdata!$AI$2:$AI$2500,0))</f>
        <v/>
      </c>
      <c r="R15" t="str">
        <f t="shared" si="2"/>
        <v/>
      </c>
      <c r="S15" t="str">
        <f t="shared" si="3"/>
        <v/>
      </c>
      <c r="T15" t="str">
        <f>IF(S15="","",COUNTIFS(Basicdata!$B$2:$B$2500,1,Basicdata!$D$2:$D$2500,Crops!$B$5,Basicdata!$H$2:$H$2500,Crops!$M9,Basicdata!$T$2:$T$2500,8,Basicdata!$AI$2:$AI$2500,0))</f>
        <v/>
      </c>
      <c r="U15" t="str">
        <f>IF(T15="","",COUNTIFS(Basicdata!$B$2:$B$2500,1,Basicdata!$D$2:$D$2500,Crops!$B$5,Basicdata!$H$2:$H$2500,Crops!$M9,Basicdata!$T$2:$T$2500,9,Basicdata!$AI$2:$AI$2500,0))</f>
        <v/>
      </c>
      <c r="W15" s="44" t="str">
        <f>IF(COUNTIFS(Basicdata!$B$2:$B$2500,2,Basicdata!$D$2:$D$2500,Crops!$B$5,Basicdata!$H$2:$H$2500,Crops!$M9,Basicdata!$AI$2:$AI$2500,0)&gt;0,Crops!$M9,"")</f>
        <v/>
      </c>
      <c r="X15" t="str">
        <f>IF(W15="","",COUNTIFS(Basicdata!$B$2:$B$2500,2,Basicdata!$D$2:$D$2500,Crops!$B$5,Basicdata!$H$2:$H$2500,Crops!$M9,Basicdata!$AI$2:$AI$2500,0))</f>
        <v/>
      </c>
      <c r="Y15" t="str">
        <f>IF(X15="","",COUNTIFS(Basicdata!$B$2:$B$2500,2,Basicdata!$D$2:$D$2500,Crops!$B$5,Basicdata!$H$2:$H$2500,Crops!$M9,Basicdata!$T$2:$T$2500,1,Basicdata!$AI$2:$AI$2500,0))</f>
        <v/>
      </c>
      <c r="Z15" t="str">
        <f>IF(Y15="","",COUNTIFS(Basicdata!$B$2:$B$2500,2,Basicdata!$D$2:$D$2500,Crops!$B$5,Basicdata!$H$2:$H$2500,Crops!$M9,Basicdata!$T$2:$T$2500,2,Basicdata!$AI$2:$AI$2500,0))</f>
        <v/>
      </c>
      <c r="AA15" t="str">
        <f>IF(Z15="","",COUNTIFS(Basicdata!$B$2:$B$2500,2,Basicdata!$D$2:$D$2500,Crops!$B$5,Basicdata!$H$2:$H$2500,Crops!$M9,Basicdata!$T$2:$T$2500,3,Basicdata!$AI$2:$AI$2500,0))</f>
        <v/>
      </c>
      <c r="AB15" t="str">
        <f t="shared" si="4"/>
        <v/>
      </c>
      <c r="AC15" t="str">
        <f>IF(AB15="","",COUNTIFS(Basicdata!$B$2:$B$2500,2,Basicdata!$D$2:$D$2500,Crops!$B$5,Basicdata!$H$2:$H$2500,Crops!$M9,Basicdata!$S$2:$S$2500,2,Basicdata!$T$2:$T$2500,4,Basicdata!$AI$2:$AI$2500,0))</f>
        <v/>
      </c>
      <c r="AD15" t="str">
        <f>IF(AC15="","",COUNTIFS(Basicdata!$B$2:$B$2500,2,Basicdata!$D$2:$D$2500,Crops!$B$5,Basicdata!$H$2:$H$2500,Crops!$M9,Basicdata!$S$2:$S$2500,2,Basicdata!$T$2:$T$2500,5,Basicdata!$AI$2:$AI$2500,0))</f>
        <v/>
      </c>
      <c r="AE15" t="str">
        <f>IF(AD15="","",COUNTIFS(Basicdata!$B$2:$B$2500,2,Basicdata!$D$2:$D$2500,Crops!$B$5,Basicdata!$H$2:$H$2500,Crops!$M9,Basicdata!$S$2:$S$2500,2,Basicdata!$T$2:$T$2500,6,Basicdata!$AI$2:$AI$2500,0))</f>
        <v/>
      </c>
      <c r="AF15" t="str">
        <f>IF(AE15="","",COUNTIFS(Basicdata!$B$2:$B$2500,2,Basicdata!$D$2:$D$2500,Crops!$B$5,Basicdata!$H$2:$H$2500,Crops!$M9,Basicdata!$S$2:$S$2500,2,Basicdata!$T$2:$T$2500,7,Basicdata!$AI$2:$AI$2500,0))</f>
        <v/>
      </c>
      <c r="AG15" t="str">
        <f t="shared" si="5"/>
        <v/>
      </c>
      <c r="AH15" t="str">
        <f>IF(AG15="","",COUNTIFS(Basicdata!$B$2:$B$2500,2,Basicdata!$D$2:$D$2500,Crops!$B$5,Basicdata!$H$2:$H$2500,Crops!$M9,Basicdata!$S$2:$S$2500,1,Basicdata!$U$2:$U$2500,1,Basicdata!$AI$2:$AI$2500,0))</f>
        <v/>
      </c>
      <c r="AI15" t="str">
        <f>IF(AH15="","",COUNTIFS(Basicdata!$B$2:$B$2500,2,Basicdata!$D$2:$D$2500,Crops!$B$5,Basicdata!$H$2:$H$2500,Crops!$M9,Basicdata!$S$2:$S$2500,1,Basicdata!$V$2:$V$2500,1,Basicdata!$AI$2:$AI$2500,0))</f>
        <v/>
      </c>
      <c r="AJ15" t="str">
        <f>IF(AI15="","",COUNTIFS(Basicdata!$B$2:$B$2500,2,Basicdata!$D$2:$D$2500,Crops!$B$5,Basicdata!$H$2:$H$2500,Crops!$M9,Basicdata!$S$2:$S$2500,3,Basicdata!$T$2:$T$2500,4,Basicdata!$AI$2:$AI$2500,0))</f>
        <v/>
      </c>
      <c r="AK15" t="str">
        <f>IF(AJ15="","",COUNTIFS(Basicdata!$B$2:$B$2500,2,Basicdata!$D$2:$D$2500,Crops!$B$5,Basicdata!$H$2:$H$2500,Crops!$M9,Basicdata!$S$2:$S$2500,3,Basicdata!$T$2:$T$2500,5,Basicdata!$AI$2:$AI$2500,0))</f>
        <v/>
      </c>
      <c r="AL15" t="str">
        <f>IF(AK15="","",COUNTIFS(Basicdata!$B$2:$B$2500,2,Basicdata!$D$2:$D$2500,Crops!$B$5,Basicdata!$H$2:$H$2500,Crops!$M9,Basicdata!$S$2:$S$2500,3,Basicdata!$T$2:$T$2500,6,Basicdata!$AI$2:$AI$2500,0))</f>
        <v/>
      </c>
      <c r="AM15" t="str">
        <f>IF(AL15="","",COUNTIFS(Basicdata!$B$2:$B$2500,2,Basicdata!$D$2:$D$2500,Crops!$B$5,Basicdata!$H$2:$H$2500,Crops!$M9,Basicdata!$S$2:$S$2500,3,Basicdata!$T$2:$T$2500,7,Basicdata!$AI$2:$AI$2500,0))</f>
        <v/>
      </c>
      <c r="AN15" t="str">
        <f t="shared" si="6"/>
        <v/>
      </c>
      <c r="AO15" t="str">
        <f t="shared" si="7"/>
        <v/>
      </c>
      <c r="AP15" t="str">
        <f>IF(AO15="","",COUNTIFS(Basicdata!$B$2:$B$2500,2,Basicdata!$D$2:$D$2500,Crops!$B$5,Basicdata!$H$2:$H$2500,Crops!$M9,Basicdata!$T$2:$T$2500,8,Basicdata!$AI$2:$AI$2500,0))</f>
        <v/>
      </c>
      <c r="AQ15" t="str">
        <f>IF(AP15="","",COUNTIFS(Basicdata!$B$2:$B$2500,2,Basicdata!$D$2:$D$2500,Crops!$B$5,Basicdata!$H$2:$H$2500,Crops!$M9,Basicdata!$T$2:$T$2500,9,Basicdata!$AI$2:$AI$2500,0))</f>
        <v/>
      </c>
    </row>
    <row r="16" spans="1:44" x14ac:dyDescent="0.3">
      <c r="A16" s="44" t="str">
        <f>IF(COUNTIFS(Basicdata!$B$2:$B$2500,1,Basicdata!$D$2:$D$2500,Crops!$B$5,Basicdata!$H$2:$H$2500,Crops!$M10,Basicdata!$AI$2:$AI$2500,0)&gt;0,Crops!$M10,"")</f>
        <v/>
      </c>
      <c r="B16" t="str">
        <f>IF(A16="","",COUNTIFS(Basicdata!$B$2:$B$2500,1,Basicdata!$D$2:$D$2500,Crops!$B$5,Basicdata!$H$2:$H$2500,Crops!$M10,Basicdata!$AI$2:$AI$2500,0))</f>
        <v/>
      </c>
      <c r="C16" t="str">
        <f>IF(B16="","",COUNTIFS(Basicdata!$B$2:$B$2500,1,Basicdata!$D$2:$D$2500,Crops!$B$5,Basicdata!$H$2:$H$2500,Crops!$M10,Basicdata!$T$2:$T$2500,1,Basicdata!$AI$2:$AI$2500,0))</f>
        <v/>
      </c>
      <c r="D16" t="str">
        <f>IF(C16="","",COUNTIFS(Basicdata!$B$2:$B$2500,1,Basicdata!$D$2:$D$2500,Crops!$B$5,Basicdata!$H$2:$H$2500,Crops!$M10,Basicdata!$T$2:$T$2500,2,Basicdata!$AI$2:$AI$2500,0))</f>
        <v/>
      </c>
      <c r="E16" t="str">
        <f>IF(D16="","",COUNTIFS(Basicdata!$B$2:$B$2500,1,Basicdata!$D$2:$D$2500,Crops!$B$5,Basicdata!$H$2:$H$2500,Crops!$M10,Basicdata!$T$2:$T$2500,3,Basicdata!$AI$2:$AI$2500,0))</f>
        <v/>
      </c>
      <c r="F16" t="str">
        <f t="shared" si="0"/>
        <v/>
      </c>
      <c r="G16" t="str">
        <f>IF(F16="","",COUNTIFS(Basicdata!$B$2:$B$2500,1,Basicdata!$D$2:$D$2500,Crops!$B$5,Basicdata!$H$2:$H$2500,Crops!$M10,Basicdata!$S$2:$S$2500,2,Basicdata!$T$2:$T$2500,4,Basicdata!$AI$2:$AI$2500,0))</f>
        <v/>
      </c>
      <c r="H16" t="str">
        <f>IF(G16="","",COUNTIFS(Basicdata!$B$2:$B$2500,1,Basicdata!$D$2:$D$2500,Crops!$B$5,Basicdata!$H$2:$H$2500,Crops!$M10,Basicdata!$S$2:$S$2500,2,Basicdata!$T$2:$T$2500,5,Basicdata!$AI$2:$AI$2500,0))</f>
        <v/>
      </c>
      <c r="I16" t="str">
        <f>IF(H16="","",COUNTIFS(Basicdata!$B$2:$B$2500,1,Basicdata!$D$2:$D$2500,Crops!$B$5,Basicdata!$H$2:$H$2500,Crops!$M10,Basicdata!$S$2:$S$2500,2,Basicdata!$T$2:$T$2500,6,Basicdata!$AI$2:$AI$2500,0))</f>
        <v/>
      </c>
      <c r="J16" t="str">
        <f>IF(I16="","",COUNTIFS(Basicdata!$B$2:$B$2500,1,Basicdata!$D$2:$D$2500,Crops!$B$5,Basicdata!$H$2:$H$2500,Crops!$M10,Basicdata!$S$2:$S$2500,2,Basicdata!$T$2:$T$2500,7,Basicdata!$AI$2:$AI$2500,0))</f>
        <v/>
      </c>
      <c r="K16" t="str">
        <f t="shared" si="1"/>
        <v/>
      </c>
      <c r="L16" t="str">
        <f>IF(K16="","",COUNTIFS(Basicdata!$B$2:$B$2500,1,Basicdata!$D$2:$D$2500,Crops!$B$5,Basicdata!$H$2:$H$2500,Crops!$M10,Basicdata!$S$2:$S$2500,1,Basicdata!$U$2:$U$2500,1,Basicdata!$AI$2:$AI$2500,0))</f>
        <v/>
      </c>
      <c r="M16" t="str">
        <f>IF(L16="","",COUNTIFS(Basicdata!$B$2:$B$2500,1,Basicdata!$D$2:$D$2500,Crops!$B$5,Basicdata!$H$2:$H$2500,Crops!$M10,Basicdata!$S$2:$S$2500,1,Basicdata!$V$2:$V$2500,1,Basicdata!$AI$2:$AI$2500,0))</f>
        <v/>
      </c>
      <c r="N16" t="str">
        <f>IF(M16="","",COUNTIFS(Basicdata!$B$2:$B$2500,1,Basicdata!$D$2:$D$2500,Crops!$B$5,Basicdata!$H$2:$H$2500,Crops!$M10,Basicdata!$S$2:$S$2500,3,Basicdata!$T$2:$T$2500,4,Basicdata!$AI$2:$AI$2500,0))</f>
        <v/>
      </c>
      <c r="O16" t="str">
        <f>IF(N16="","",COUNTIFS(Basicdata!$B$2:$B$2500,1,Basicdata!$D$2:$D$2500,Crops!$B$5,Basicdata!$H$2:$H$2500,Crops!$M10,Basicdata!$S$2:$S$2500,3,Basicdata!$T$2:$T$2500,5,Basicdata!$AI$2:$AI$2500,0))</f>
        <v/>
      </c>
      <c r="P16" t="str">
        <f>IF(O16="","",COUNTIFS(Basicdata!$B$2:$B$2500,1,Basicdata!$D$2:$D$2500,Crops!$B$5,Basicdata!$H$2:$H$2500,Crops!$M10,Basicdata!$S$2:$S$2500,3,Basicdata!$T$2:$T$2500,6,Basicdata!$AI$2:$AI$2500,0))</f>
        <v/>
      </c>
      <c r="Q16" t="str">
        <f>IF(P16="","",COUNTIFS(Basicdata!$B$2:$B$2500,1,Basicdata!$D$2:$D$2500,Crops!$B$5,Basicdata!$H$2:$H$2500,Crops!$M10,Basicdata!$S$2:$S$2500,3,Basicdata!$T$2:$T$2500,7,Basicdata!$AI$2:$AI$2500,0))</f>
        <v/>
      </c>
      <c r="R16" t="str">
        <f t="shared" si="2"/>
        <v/>
      </c>
      <c r="S16" t="str">
        <f t="shared" si="3"/>
        <v/>
      </c>
      <c r="T16" t="str">
        <f>IF(S16="","",COUNTIFS(Basicdata!$B$2:$B$2500,1,Basicdata!$D$2:$D$2500,Crops!$B$5,Basicdata!$H$2:$H$2500,Crops!$M10,Basicdata!$T$2:$T$2500,8,Basicdata!$AI$2:$AI$2500,0))</f>
        <v/>
      </c>
      <c r="U16" t="str">
        <f>IF(T16="","",COUNTIFS(Basicdata!$B$2:$B$2500,1,Basicdata!$D$2:$D$2500,Crops!$B$5,Basicdata!$H$2:$H$2500,Crops!$M10,Basicdata!$T$2:$T$2500,9,Basicdata!$AI$2:$AI$2500,0))</f>
        <v/>
      </c>
      <c r="W16" s="44" t="str">
        <f>IF(COUNTIFS(Basicdata!$B$2:$B$2500,2,Basicdata!$D$2:$D$2500,Crops!$B$5,Basicdata!$H$2:$H$2500,Crops!$M10,Basicdata!$AI$2:$AI$2500,0)&gt;0,Crops!$M10,"")</f>
        <v/>
      </c>
      <c r="X16" t="str">
        <f>IF(W16="","",COUNTIFS(Basicdata!$B$2:$B$2500,2,Basicdata!$D$2:$D$2500,Crops!$B$5,Basicdata!$H$2:$H$2500,Crops!$M10,Basicdata!$AI$2:$AI$2500,0))</f>
        <v/>
      </c>
      <c r="Y16" t="str">
        <f>IF(X16="","",COUNTIFS(Basicdata!$B$2:$B$2500,2,Basicdata!$D$2:$D$2500,Crops!$B$5,Basicdata!$H$2:$H$2500,Crops!$M10,Basicdata!$T$2:$T$2500,1,Basicdata!$AI$2:$AI$2500,0))</f>
        <v/>
      </c>
      <c r="Z16" t="str">
        <f>IF(Y16="","",COUNTIFS(Basicdata!$B$2:$B$2500,2,Basicdata!$D$2:$D$2500,Crops!$B$5,Basicdata!$H$2:$H$2500,Crops!$M10,Basicdata!$T$2:$T$2500,2,Basicdata!$AI$2:$AI$2500,0))</f>
        <v/>
      </c>
      <c r="AA16" t="str">
        <f>IF(Z16="","",COUNTIFS(Basicdata!$B$2:$B$2500,2,Basicdata!$D$2:$D$2500,Crops!$B$5,Basicdata!$H$2:$H$2500,Crops!$M10,Basicdata!$T$2:$T$2500,3,Basicdata!$AI$2:$AI$2500,0))</f>
        <v/>
      </c>
      <c r="AB16" t="str">
        <f t="shared" si="4"/>
        <v/>
      </c>
      <c r="AC16" t="str">
        <f>IF(AB16="","",COUNTIFS(Basicdata!$B$2:$B$2500,2,Basicdata!$D$2:$D$2500,Crops!$B$5,Basicdata!$H$2:$H$2500,Crops!$M10,Basicdata!$S$2:$S$2500,2,Basicdata!$T$2:$T$2500,4,Basicdata!$AI$2:$AI$2500,0))</f>
        <v/>
      </c>
      <c r="AD16" t="str">
        <f>IF(AC16="","",COUNTIFS(Basicdata!$B$2:$B$2500,2,Basicdata!$D$2:$D$2500,Crops!$B$5,Basicdata!$H$2:$H$2500,Crops!$M10,Basicdata!$S$2:$S$2500,2,Basicdata!$T$2:$T$2500,5,Basicdata!$AI$2:$AI$2500,0))</f>
        <v/>
      </c>
      <c r="AE16" t="str">
        <f>IF(AD16="","",COUNTIFS(Basicdata!$B$2:$B$2500,2,Basicdata!$D$2:$D$2500,Crops!$B$5,Basicdata!$H$2:$H$2500,Crops!$M10,Basicdata!$S$2:$S$2500,2,Basicdata!$T$2:$T$2500,6,Basicdata!$AI$2:$AI$2500,0))</f>
        <v/>
      </c>
      <c r="AF16" t="str">
        <f>IF(AE16="","",COUNTIFS(Basicdata!$B$2:$B$2500,2,Basicdata!$D$2:$D$2500,Crops!$B$5,Basicdata!$H$2:$H$2500,Crops!$M10,Basicdata!$S$2:$S$2500,2,Basicdata!$T$2:$T$2500,7,Basicdata!$AI$2:$AI$2500,0))</f>
        <v/>
      </c>
      <c r="AG16" t="str">
        <f t="shared" si="5"/>
        <v/>
      </c>
      <c r="AH16" t="str">
        <f>IF(AG16="","",COUNTIFS(Basicdata!$B$2:$B$2500,2,Basicdata!$D$2:$D$2500,Crops!$B$5,Basicdata!$H$2:$H$2500,Crops!$M10,Basicdata!$S$2:$S$2500,1,Basicdata!$U$2:$U$2500,1,Basicdata!$AI$2:$AI$2500,0))</f>
        <v/>
      </c>
      <c r="AI16" t="str">
        <f>IF(AH16="","",COUNTIFS(Basicdata!$B$2:$B$2500,2,Basicdata!$D$2:$D$2500,Crops!$B$5,Basicdata!$H$2:$H$2500,Crops!$M10,Basicdata!$S$2:$S$2500,1,Basicdata!$V$2:$V$2500,1,Basicdata!$AI$2:$AI$2500,0))</f>
        <v/>
      </c>
      <c r="AJ16" t="str">
        <f>IF(AI16="","",COUNTIFS(Basicdata!$B$2:$B$2500,2,Basicdata!$D$2:$D$2500,Crops!$B$5,Basicdata!$H$2:$H$2500,Crops!$M10,Basicdata!$S$2:$S$2500,3,Basicdata!$T$2:$T$2500,4,Basicdata!$AI$2:$AI$2500,0))</f>
        <v/>
      </c>
      <c r="AK16" t="str">
        <f>IF(AJ16="","",COUNTIFS(Basicdata!$B$2:$B$2500,2,Basicdata!$D$2:$D$2500,Crops!$B$5,Basicdata!$H$2:$H$2500,Crops!$M10,Basicdata!$S$2:$S$2500,3,Basicdata!$T$2:$T$2500,5,Basicdata!$AI$2:$AI$2500,0))</f>
        <v/>
      </c>
      <c r="AL16" t="str">
        <f>IF(AK16="","",COUNTIFS(Basicdata!$B$2:$B$2500,2,Basicdata!$D$2:$D$2500,Crops!$B$5,Basicdata!$H$2:$H$2500,Crops!$M10,Basicdata!$S$2:$S$2500,3,Basicdata!$T$2:$T$2500,6,Basicdata!$AI$2:$AI$2500,0))</f>
        <v/>
      </c>
      <c r="AM16" t="str">
        <f>IF(AL16="","",COUNTIFS(Basicdata!$B$2:$B$2500,2,Basicdata!$D$2:$D$2500,Crops!$B$5,Basicdata!$H$2:$H$2500,Crops!$M10,Basicdata!$S$2:$S$2500,3,Basicdata!$T$2:$T$2500,7,Basicdata!$AI$2:$AI$2500,0))</f>
        <v/>
      </c>
      <c r="AN16" t="str">
        <f t="shared" si="6"/>
        <v/>
      </c>
      <c r="AO16" t="str">
        <f t="shared" si="7"/>
        <v/>
      </c>
      <c r="AP16" t="str">
        <f>IF(AO16="","",COUNTIFS(Basicdata!$B$2:$B$2500,2,Basicdata!$D$2:$D$2500,Crops!$B$5,Basicdata!$H$2:$H$2500,Crops!$M10,Basicdata!$T$2:$T$2500,8,Basicdata!$AI$2:$AI$2500,0))</f>
        <v/>
      </c>
      <c r="AQ16" t="str">
        <f>IF(AP16="","",COUNTIFS(Basicdata!$B$2:$B$2500,2,Basicdata!$D$2:$D$2500,Crops!$B$5,Basicdata!$H$2:$H$2500,Crops!$M10,Basicdata!$T$2:$T$2500,9,Basicdata!$AI$2:$AI$2500,0))</f>
        <v/>
      </c>
    </row>
    <row r="17" spans="1:43" x14ac:dyDescent="0.3">
      <c r="A17" s="44" t="str">
        <f>IF(COUNTIFS(Basicdata!$B$2:$B$2500,1,Basicdata!$D$2:$D$2500,Crops!$B$5,Basicdata!$H$2:$H$2500,Crops!$M11,Basicdata!$AI$2:$AI$2500,0)&gt;0,Crops!$M11,"")</f>
        <v/>
      </c>
      <c r="B17" t="str">
        <f>IF(A17="","",COUNTIFS(Basicdata!$B$2:$B$2500,1,Basicdata!$D$2:$D$2500,Crops!$B$5,Basicdata!$H$2:$H$2500,Crops!$M11,Basicdata!$AI$2:$AI$2500,0))</f>
        <v/>
      </c>
      <c r="C17" t="str">
        <f>IF(B17="","",COUNTIFS(Basicdata!$B$2:$B$2500,1,Basicdata!$D$2:$D$2500,Crops!$B$5,Basicdata!$H$2:$H$2500,Crops!$M11,Basicdata!$T$2:$T$2500,1,Basicdata!$AI$2:$AI$2500,0))</f>
        <v/>
      </c>
      <c r="D17" t="str">
        <f>IF(C17="","",COUNTIFS(Basicdata!$B$2:$B$2500,1,Basicdata!$D$2:$D$2500,Crops!$B$5,Basicdata!$H$2:$H$2500,Crops!$M11,Basicdata!$T$2:$T$2500,2,Basicdata!$AI$2:$AI$2500,0))</f>
        <v/>
      </c>
      <c r="E17" t="str">
        <f>IF(D17="","",COUNTIFS(Basicdata!$B$2:$B$2500,1,Basicdata!$D$2:$D$2500,Crops!$B$5,Basicdata!$H$2:$H$2500,Crops!$M11,Basicdata!$T$2:$T$2500,3,Basicdata!$AI$2:$AI$2500,0))</f>
        <v/>
      </c>
      <c r="F17" t="str">
        <f t="shared" si="0"/>
        <v/>
      </c>
      <c r="G17" t="str">
        <f>IF(F17="","",COUNTIFS(Basicdata!$B$2:$B$2500,1,Basicdata!$D$2:$D$2500,Crops!$B$5,Basicdata!$H$2:$H$2500,Crops!$M11,Basicdata!$S$2:$S$2500,2,Basicdata!$T$2:$T$2500,4,Basicdata!$AI$2:$AI$2500,0))</f>
        <v/>
      </c>
      <c r="H17" t="str">
        <f>IF(G17="","",COUNTIFS(Basicdata!$B$2:$B$2500,1,Basicdata!$D$2:$D$2500,Crops!$B$5,Basicdata!$H$2:$H$2500,Crops!$M11,Basicdata!$S$2:$S$2500,2,Basicdata!$T$2:$T$2500,5,Basicdata!$AI$2:$AI$2500,0))</f>
        <v/>
      </c>
      <c r="I17" t="str">
        <f>IF(H17="","",COUNTIFS(Basicdata!$B$2:$B$2500,1,Basicdata!$D$2:$D$2500,Crops!$B$5,Basicdata!$H$2:$H$2500,Crops!$M11,Basicdata!$S$2:$S$2500,2,Basicdata!$T$2:$T$2500,6,Basicdata!$AI$2:$AI$2500,0))</f>
        <v/>
      </c>
      <c r="J17" t="str">
        <f>IF(I17="","",COUNTIFS(Basicdata!$B$2:$B$2500,1,Basicdata!$D$2:$D$2500,Crops!$B$5,Basicdata!$H$2:$H$2500,Crops!$M11,Basicdata!$S$2:$S$2500,2,Basicdata!$T$2:$T$2500,7,Basicdata!$AI$2:$AI$2500,0))</f>
        <v/>
      </c>
      <c r="K17" t="str">
        <f t="shared" si="1"/>
        <v/>
      </c>
      <c r="L17" t="str">
        <f>IF(K17="","",COUNTIFS(Basicdata!$B$2:$B$2500,1,Basicdata!$D$2:$D$2500,Crops!$B$5,Basicdata!$H$2:$H$2500,Crops!$M11,Basicdata!$S$2:$S$2500,1,Basicdata!$U$2:$U$2500,1,Basicdata!$AI$2:$AI$2500,0))</f>
        <v/>
      </c>
      <c r="M17" t="str">
        <f>IF(L17="","",COUNTIFS(Basicdata!$B$2:$B$2500,1,Basicdata!$D$2:$D$2500,Crops!$B$5,Basicdata!$H$2:$H$2500,Crops!$M11,Basicdata!$S$2:$S$2500,1,Basicdata!$V$2:$V$2500,1,Basicdata!$AI$2:$AI$2500,0))</f>
        <v/>
      </c>
      <c r="N17" t="str">
        <f>IF(M17="","",COUNTIFS(Basicdata!$B$2:$B$2500,1,Basicdata!$D$2:$D$2500,Crops!$B$5,Basicdata!$H$2:$H$2500,Crops!$M11,Basicdata!$S$2:$S$2500,3,Basicdata!$T$2:$T$2500,4,Basicdata!$AI$2:$AI$2500,0))</f>
        <v/>
      </c>
      <c r="O17" t="str">
        <f>IF(N17="","",COUNTIFS(Basicdata!$B$2:$B$2500,1,Basicdata!$D$2:$D$2500,Crops!$B$5,Basicdata!$H$2:$H$2500,Crops!$M11,Basicdata!$S$2:$S$2500,3,Basicdata!$T$2:$T$2500,5,Basicdata!$AI$2:$AI$2500,0))</f>
        <v/>
      </c>
      <c r="P17" t="str">
        <f>IF(O17="","",COUNTIFS(Basicdata!$B$2:$B$2500,1,Basicdata!$D$2:$D$2500,Crops!$B$5,Basicdata!$H$2:$H$2500,Crops!$M11,Basicdata!$S$2:$S$2500,3,Basicdata!$T$2:$T$2500,6,Basicdata!$AI$2:$AI$2500,0))</f>
        <v/>
      </c>
      <c r="Q17" t="str">
        <f>IF(P17="","",COUNTIFS(Basicdata!$B$2:$B$2500,1,Basicdata!$D$2:$D$2500,Crops!$B$5,Basicdata!$H$2:$H$2500,Crops!$M11,Basicdata!$S$2:$S$2500,3,Basicdata!$T$2:$T$2500,7,Basicdata!$AI$2:$AI$2500,0))</f>
        <v/>
      </c>
      <c r="R17" t="str">
        <f t="shared" si="2"/>
        <v/>
      </c>
      <c r="S17" t="str">
        <f t="shared" si="3"/>
        <v/>
      </c>
      <c r="T17" t="str">
        <f>IF(S17="","",COUNTIFS(Basicdata!$B$2:$B$2500,1,Basicdata!$D$2:$D$2500,Crops!$B$5,Basicdata!$H$2:$H$2500,Crops!$M11,Basicdata!$T$2:$T$2500,8,Basicdata!$AI$2:$AI$2500,0))</f>
        <v/>
      </c>
      <c r="U17" t="str">
        <f>IF(T17="","",COUNTIFS(Basicdata!$B$2:$B$2500,1,Basicdata!$D$2:$D$2500,Crops!$B$5,Basicdata!$H$2:$H$2500,Crops!$M11,Basicdata!$T$2:$T$2500,9,Basicdata!$AI$2:$AI$2500,0))</f>
        <v/>
      </c>
      <c r="W17" s="44" t="str">
        <f>IF(COUNTIFS(Basicdata!$B$2:$B$2500,2,Basicdata!$D$2:$D$2500,Crops!$B$5,Basicdata!$H$2:$H$2500,Crops!$M11,Basicdata!$AI$2:$AI$2500,0)&gt;0,Crops!$M11,"")</f>
        <v/>
      </c>
      <c r="X17" t="str">
        <f>IF(W17="","",COUNTIFS(Basicdata!$B$2:$B$2500,2,Basicdata!$D$2:$D$2500,Crops!$B$5,Basicdata!$H$2:$H$2500,Crops!$M11,Basicdata!$AI$2:$AI$2500,0))</f>
        <v/>
      </c>
      <c r="Y17" t="str">
        <f>IF(X17="","",COUNTIFS(Basicdata!$B$2:$B$2500,2,Basicdata!$D$2:$D$2500,Crops!$B$5,Basicdata!$H$2:$H$2500,Crops!$M11,Basicdata!$T$2:$T$2500,1,Basicdata!$AI$2:$AI$2500,0))</f>
        <v/>
      </c>
      <c r="Z17" t="str">
        <f>IF(Y17="","",COUNTIFS(Basicdata!$B$2:$B$2500,2,Basicdata!$D$2:$D$2500,Crops!$B$5,Basicdata!$H$2:$H$2500,Crops!$M11,Basicdata!$T$2:$T$2500,2,Basicdata!$AI$2:$AI$2500,0))</f>
        <v/>
      </c>
      <c r="AA17" t="str">
        <f>IF(Z17="","",COUNTIFS(Basicdata!$B$2:$B$2500,2,Basicdata!$D$2:$D$2500,Crops!$B$5,Basicdata!$H$2:$H$2500,Crops!$M11,Basicdata!$T$2:$T$2500,3,Basicdata!$AI$2:$AI$2500,0))</f>
        <v/>
      </c>
      <c r="AB17" t="str">
        <f t="shared" si="4"/>
        <v/>
      </c>
      <c r="AC17" t="str">
        <f>IF(AB17="","",COUNTIFS(Basicdata!$B$2:$B$2500,2,Basicdata!$D$2:$D$2500,Crops!$B$5,Basicdata!$H$2:$H$2500,Crops!$M11,Basicdata!$S$2:$S$2500,2,Basicdata!$T$2:$T$2500,4,Basicdata!$AI$2:$AI$2500,0))</f>
        <v/>
      </c>
      <c r="AD17" t="str">
        <f>IF(AC17="","",COUNTIFS(Basicdata!$B$2:$B$2500,2,Basicdata!$D$2:$D$2500,Crops!$B$5,Basicdata!$H$2:$H$2500,Crops!$M11,Basicdata!$S$2:$S$2500,2,Basicdata!$T$2:$T$2500,5,Basicdata!$AI$2:$AI$2500,0))</f>
        <v/>
      </c>
      <c r="AE17" t="str">
        <f>IF(AD17="","",COUNTIFS(Basicdata!$B$2:$B$2500,2,Basicdata!$D$2:$D$2500,Crops!$B$5,Basicdata!$H$2:$H$2500,Crops!$M11,Basicdata!$S$2:$S$2500,2,Basicdata!$T$2:$T$2500,6,Basicdata!$AI$2:$AI$2500,0))</f>
        <v/>
      </c>
      <c r="AF17" t="str">
        <f>IF(AE17="","",COUNTIFS(Basicdata!$B$2:$B$2500,2,Basicdata!$D$2:$D$2500,Crops!$B$5,Basicdata!$H$2:$H$2500,Crops!$M11,Basicdata!$S$2:$S$2500,2,Basicdata!$T$2:$T$2500,7,Basicdata!$AI$2:$AI$2500,0))</f>
        <v/>
      </c>
      <c r="AG17" t="str">
        <f t="shared" si="5"/>
        <v/>
      </c>
      <c r="AH17" t="str">
        <f>IF(AG17="","",COUNTIFS(Basicdata!$B$2:$B$2500,2,Basicdata!$D$2:$D$2500,Crops!$B$5,Basicdata!$H$2:$H$2500,Crops!$M11,Basicdata!$S$2:$S$2500,1,Basicdata!$U$2:$U$2500,1,Basicdata!$AI$2:$AI$2500,0))</f>
        <v/>
      </c>
      <c r="AI17" t="str">
        <f>IF(AH17="","",COUNTIFS(Basicdata!$B$2:$B$2500,2,Basicdata!$D$2:$D$2500,Crops!$B$5,Basicdata!$H$2:$H$2500,Crops!$M11,Basicdata!$S$2:$S$2500,1,Basicdata!$V$2:$V$2500,1,Basicdata!$AI$2:$AI$2500,0))</f>
        <v/>
      </c>
      <c r="AJ17" t="str">
        <f>IF(AI17="","",COUNTIFS(Basicdata!$B$2:$B$2500,2,Basicdata!$D$2:$D$2500,Crops!$B$5,Basicdata!$H$2:$H$2500,Crops!$M11,Basicdata!$S$2:$S$2500,3,Basicdata!$T$2:$T$2500,4,Basicdata!$AI$2:$AI$2500,0))</f>
        <v/>
      </c>
      <c r="AK17" t="str">
        <f>IF(AJ17="","",COUNTIFS(Basicdata!$B$2:$B$2500,2,Basicdata!$D$2:$D$2500,Crops!$B$5,Basicdata!$H$2:$H$2500,Crops!$M11,Basicdata!$S$2:$S$2500,3,Basicdata!$T$2:$T$2500,5,Basicdata!$AI$2:$AI$2500,0))</f>
        <v/>
      </c>
      <c r="AL17" t="str">
        <f>IF(AK17="","",COUNTIFS(Basicdata!$B$2:$B$2500,2,Basicdata!$D$2:$D$2500,Crops!$B$5,Basicdata!$H$2:$H$2500,Crops!$M11,Basicdata!$S$2:$S$2500,3,Basicdata!$T$2:$T$2500,6,Basicdata!$AI$2:$AI$2500,0))</f>
        <v/>
      </c>
      <c r="AM17" t="str">
        <f>IF(AL17="","",COUNTIFS(Basicdata!$B$2:$B$2500,2,Basicdata!$D$2:$D$2500,Crops!$B$5,Basicdata!$H$2:$H$2500,Crops!$M11,Basicdata!$S$2:$S$2500,3,Basicdata!$T$2:$T$2500,7,Basicdata!$AI$2:$AI$2500,0))</f>
        <v/>
      </c>
      <c r="AN17" t="str">
        <f t="shared" si="6"/>
        <v/>
      </c>
      <c r="AO17" t="str">
        <f t="shared" si="7"/>
        <v/>
      </c>
      <c r="AP17" t="str">
        <f>IF(AO17="","",COUNTIFS(Basicdata!$B$2:$B$2500,2,Basicdata!$D$2:$D$2500,Crops!$B$5,Basicdata!$H$2:$H$2500,Crops!$M11,Basicdata!$T$2:$T$2500,8,Basicdata!$AI$2:$AI$2500,0))</f>
        <v/>
      </c>
      <c r="AQ17" t="str">
        <f>IF(AP17="","",COUNTIFS(Basicdata!$B$2:$B$2500,2,Basicdata!$D$2:$D$2500,Crops!$B$5,Basicdata!$H$2:$H$2500,Crops!$M11,Basicdata!$T$2:$T$2500,9,Basicdata!$AI$2:$AI$2500,0))</f>
        <v/>
      </c>
    </row>
    <row r="18" spans="1:43" x14ac:dyDescent="0.3">
      <c r="A18" s="44" t="str">
        <f>IF(COUNTIFS(Basicdata!$B$2:$B$2500,1,Basicdata!$D$2:$D$2500,Crops!$B$5,Basicdata!$H$2:$H$2500,Crops!$M12,Basicdata!$AI$2:$AI$2500,0)&gt;0,Crops!$M12,"")</f>
        <v/>
      </c>
      <c r="B18" t="str">
        <f>IF(A18="","",COUNTIFS(Basicdata!$B$2:$B$2500,1,Basicdata!$D$2:$D$2500,Crops!$B$5,Basicdata!$H$2:$H$2500,Crops!$M12,Basicdata!$AI$2:$AI$2500,0))</f>
        <v/>
      </c>
      <c r="C18" t="str">
        <f>IF(B18="","",COUNTIFS(Basicdata!$B$2:$B$2500,1,Basicdata!$D$2:$D$2500,Crops!$B$5,Basicdata!$H$2:$H$2500,Crops!$M12,Basicdata!$T$2:$T$2500,1,Basicdata!$AI$2:$AI$2500,0))</f>
        <v/>
      </c>
      <c r="D18" t="str">
        <f>IF(C18="","",COUNTIFS(Basicdata!$B$2:$B$2500,1,Basicdata!$D$2:$D$2500,Crops!$B$5,Basicdata!$H$2:$H$2500,Crops!$M12,Basicdata!$T$2:$T$2500,2,Basicdata!$AI$2:$AI$2500,0))</f>
        <v/>
      </c>
      <c r="E18" t="str">
        <f>IF(D18="","",COUNTIFS(Basicdata!$B$2:$B$2500,1,Basicdata!$D$2:$D$2500,Crops!$B$5,Basicdata!$H$2:$H$2500,Crops!$M12,Basicdata!$T$2:$T$2500,3,Basicdata!$AI$2:$AI$2500,0))</f>
        <v/>
      </c>
      <c r="F18" t="str">
        <f t="shared" si="0"/>
        <v/>
      </c>
      <c r="G18" t="str">
        <f>IF(F18="","",COUNTIFS(Basicdata!$B$2:$B$2500,1,Basicdata!$D$2:$D$2500,Crops!$B$5,Basicdata!$H$2:$H$2500,Crops!$M12,Basicdata!$S$2:$S$2500,2,Basicdata!$T$2:$T$2500,4,Basicdata!$AI$2:$AI$2500,0))</f>
        <v/>
      </c>
      <c r="H18" t="str">
        <f>IF(G18="","",COUNTIFS(Basicdata!$B$2:$B$2500,1,Basicdata!$D$2:$D$2500,Crops!$B$5,Basicdata!$H$2:$H$2500,Crops!$M12,Basicdata!$S$2:$S$2500,2,Basicdata!$T$2:$T$2500,5,Basicdata!$AI$2:$AI$2500,0))</f>
        <v/>
      </c>
      <c r="I18" t="str">
        <f>IF(H18="","",COUNTIFS(Basicdata!$B$2:$B$2500,1,Basicdata!$D$2:$D$2500,Crops!$B$5,Basicdata!$H$2:$H$2500,Crops!$M12,Basicdata!$S$2:$S$2500,2,Basicdata!$T$2:$T$2500,6,Basicdata!$AI$2:$AI$2500,0))</f>
        <v/>
      </c>
      <c r="J18" t="str">
        <f>IF(I18="","",COUNTIFS(Basicdata!$B$2:$B$2500,1,Basicdata!$D$2:$D$2500,Crops!$B$5,Basicdata!$H$2:$H$2500,Crops!$M12,Basicdata!$S$2:$S$2500,2,Basicdata!$T$2:$T$2500,7,Basicdata!$AI$2:$AI$2500,0))</f>
        <v/>
      </c>
      <c r="K18" t="str">
        <f t="shared" si="1"/>
        <v/>
      </c>
      <c r="L18" t="str">
        <f>IF(K18="","",COUNTIFS(Basicdata!$B$2:$B$2500,1,Basicdata!$D$2:$D$2500,Crops!$B$5,Basicdata!$H$2:$H$2500,Crops!$M12,Basicdata!$S$2:$S$2500,1,Basicdata!$U$2:$U$2500,1,Basicdata!$AI$2:$AI$2500,0))</f>
        <v/>
      </c>
      <c r="M18" t="str">
        <f>IF(L18="","",COUNTIFS(Basicdata!$B$2:$B$2500,1,Basicdata!$D$2:$D$2500,Crops!$B$5,Basicdata!$H$2:$H$2500,Crops!$M12,Basicdata!$S$2:$S$2500,1,Basicdata!$V$2:$V$2500,1,Basicdata!$AI$2:$AI$2500,0))</f>
        <v/>
      </c>
      <c r="N18" t="str">
        <f>IF(M18="","",COUNTIFS(Basicdata!$B$2:$B$2500,1,Basicdata!$D$2:$D$2500,Crops!$B$5,Basicdata!$H$2:$H$2500,Crops!$M12,Basicdata!$S$2:$S$2500,3,Basicdata!$T$2:$T$2500,4,Basicdata!$AI$2:$AI$2500,0))</f>
        <v/>
      </c>
      <c r="O18" t="str">
        <f>IF(N18="","",COUNTIFS(Basicdata!$B$2:$B$2500,1,Basicdata!$D$2:$D$2500,Crops!$B$5,Basicdata!$H$2:$H$2500,Crops!$M12,Basicdata!$S$2:$S$2500,3,Basicdata!$T$2:$T$2500,5,Basicdata!$AI$2:$AI$2500,0))</f>
        <v/>
      </c>
      <c r="P18" t="str">
        <f>IF(O18="","",COUNTIFS(Basicdata!$B$2:$B$2500,1,Basicdata!$D$2:$D$2500,Crops!$B$5,Basicdata!$H$2:$H$2500,Crops!$M12,Basicdata!$S$2:$S$2500,3,Basicdata!$T$2:$T$2500,6,Basicdata!$AI$2:$AI$2500,0))</f>
        <v/>
      </c>
      <c r="Q18" t="str">
        <f>IF(P18="","",COUNTIFS(Basicdata!$B$2:$B$2500,1,Basicdata!$D$2:$D$2500,Crops!$B$5,Basicdata!$H$2:$H$2500,Crops!$M12,Basicdata!$S$2:$S$2500,3,Basicdata!$T$2:$T$2500,7,Basicdata!$AI$2:$AI$2500,0))</f>
        <v/>
      </c>
      <c r="R18" t="str">
        <f t="shared" si="2"/>
        <v/>
      </c>
      <c r="S18" t="str">
        <f t="shared" si="3"/>
        <v/>
      </c>
      <c r="T18" t="str">
        <f>IF(S18="","",COUNTIFS(Basicdata!$B$2:$B$2500,1,Basicdata!$D$2:$D$2500,Crops!$B$5,Basicdata!$H$2:$H$2500,Crops!$M12,Basicdata!$T$2:$T$2500,8,Basicdata!$AI$2:$AI$2500,0))</f>
        <v/>
      </c>
      <c r="U18" t="str">
        <f>IF(T18="","",COUNTIFS(Basicdata!$B$2:$B$2500,1,Basicdata!$D$2:$D$2500,Crops!$B$5,Basicdata!$H$2:$H$2500,Crops!$M12,Basicdata!$T$2:$T$2500,9,Basicdata!$AI$2:$AI$2500,0))</f>
        <v/>
      </c>
      <c r="W18" s="44" t="str">
        <f>IF(COUNTIFS(Basicdata!$B$2:$B$2500,2,Basicdata!$D$2:$D$2500,Crops!$B$5,Basicdata!$H$2:$H$2500,Crops!$M12,Basicdata!$AI$2:$AI$2500,0)&gt;0,Crops!$M12,"")</f>
        <v/>
      </c>
      <c r="X18" t="str">
        <f>IF(W18="","",COUNTIFS(Basicdata!$B$2:$B$2500,2,Basicdata!$D$2:$D$2500,Crops!$B$5,Basicdata!$H$2:$H$2500,Crops!$M12,Basicdata!$AI$2:$AI$2500,0))</f>
        <v/>
      </c>
      <c r="Y18" t="str">
        <f>IF(X18="","",COUNTIFS(Basicdata!$B$2:$B$2500,2,Basicdata!$D$2:$D$2500,Crops!$B$5,Basicdata!$H$2:$H$2500,Crops!$M12,Basicdata!$T$2:$T$2500,1,Basicdata!$AI$2:$AI$2500,0))</f>
        <v/>
      </c>
      <c r="Z18" t="str">
        <f>IF(Y18="","",COUNTIFS(Basicdata!$B$2:$B$2500,2,Basicdata!$D$2:$D$2500,Crops!$B$5,Basicdata!$H$2:$H$2500,Crops!$M12,Basicdata!$T$2:$T$2500,2,Basicdata!$AI$2:$AI$2500,0))</f>
        <v/>
      </c>
      <c r="AA18" t="str">
        <f>IF(Z18="","",COUNTIFS(Basicdata!$B$2:$B$2500,2,Basicdata!$D$2:$D$2500,Crops!$B$5,Basicdata!$H$2:$H$2500,Crops!$M12,Basicdata!$T$2:$T$2500,3,Basicdata!$AI$2:$AI$2500,0))</f>
        <v/>
      </c>
      <c r="AB18" t="str">
        <f t="shared" si="4"/>
        <v/>
      </c>
      <c r="AC18" t="str">
        <f>IF(AB18="","",COUNTIFS(Basicdata!$B$2:$B$2500,2,Basicdata!$D$2:$D$2500,Crops!$B$5,Basicdata!$H$2:$H$2500,Crops!$M12,Basicdata!$S$2:$S$2500,2,Basicdata!$T$2:$T$2500,4,Basicdata!$AI$2:$AI$2500,0))</f>
        <v/>
      </c>
      <c r="AD18" t="str">
        <f>IF(AC18="","",COUNTIFS(Basicdata!$B$2:$B$2500,2,Basicdata!$D$2:$D$2500,Crops!$B$5,Basicdata!$H$2:$H$2500,Crops!$M12,Basicdata!$S$2:$S$2500,2,Basicdata!$T$2:$T$2500,5,Basicdata!$AI$2:$AI$2500,0))</f>
        <v/>
      </c>
      <c r="AE18" t="str">
        <f>IF(AD18="","",COUNTIFS(Basicdata!$B$2:$B$2500,2,Basicdata!$D$2:$D$2500,Crops!$B$5,Basicdata!$H$2:$H$2500,Crops!$M12,Basicdata!$S$2:$S$2500,2,Basicdata!$T$2:$T$2500,6,Basicdata!$AI$2:$AI$2500,0))</f>
        <v/>
      </c>
      <c r="AF18" t="str">
        <f>IF(AE18="","",COUNTIFS(Basicdata!$B$2:$B$2500,2,Basicdata!$D$2:$D$2500,Crops!$B$5,Basicdata!$H$2:$H$2500,Crops!$M12,Basicdata!$S$2:$S$2500,2,Basicdata!$T$2:$T$2500,7,Basicdata!$AI$2:$AI$2500,0))</f>
        <v/>
      </c>
      <c r="AG18" t="str">
        <f t="shared" si="5"/>
        <v/>
      </c>
      <c r="AH18" t="str">
        <f>IF(AG18="","",COUNTIFS(Basicdata!$B$2:$B$2500,2,Basicdata!$D$2:$D$2500,Crops!$B$5,Basicdata!$H$2:$H$2500,Crops!$M12,Basicdata!$S$2:$S$2500,1,Basicdata!$U$2:$U$2500,1,Basicdata!$AI$2:$AI$2500,0))</f>
        <v/>
      </c>
      <c r="AI18" t="str">
        <f>IF(AH18="","",COUNTIFS(Basicdata!$B$2:$B$2500,2,Basicdata!$D$2:$D$2500,Crops!$B$5,Basicdata!$H$2:$H$2500,Crops!$M12,Basicdata!$S$2:$S$2500,1,Basicdata!$V$2:$V$2500,1,Basicdata!$AI$2:$AI$2500,0))</f>
        <v/>
      </c>
      <c r="AJ18" t="str">
        <f>IF(AI18="","",COUNTIFS(Basicdata!$B$2:$B$2500,2,Basicdata!$D$2:$D$2500,Crops!$B$5,Basicdata!$H$2:$H$2500,Crops!$M12,Basicdata!$S$2:$S$2500,3,Basicdata!$T$2:$T$2500,4,Basicdata!$AI$2:$AI$2500,0))</f>
        <v/>
      </c>
      <c r="AK18" t="str">
        <f>IF(AJ18="","",COUNTIFS(Basicdata!$B$2:$B$2500,2,Basicdata!$D$2:$D$2500,Crops!$B$5,Basicdata!$H$2:$H$2500,Crops!$M12,Basicdata!$S$2:$S$2500,3,Basicdata!$T$2:$T$2500,5,Basicdata!$AI$2:$AI$2500,0))</f>
        <v/>
      </c>
      <c r="AL18" t="str">
        <f>IF(AK18="","",COUNTIFS(Basicdata!$B$2:$B$2500,2,Basicdata!$D$2:$D$2500,Crops!$B$5,Basicdata!$H$2:$H$2500,Crops!$M12,Basicdata!$S$2:$S$2500,3,Basicdata!$T$2:$T$2500,6,Basicdata!$AI$2:$AI$2500,0))</f>
        <v/>
      </c>
      <c r="AM18" t="str">
        <f>IF(AL18="","",COUNTIFS(Basicdata!$B$2:$B$2500,2,Basicdata!$D$2:$D$2500,Crops!$B$5,Basicdata!$H$2:$H$2500,Crops!$M12,Basicdata!$S$2:$S$2500,3,Basicdata!$T$2:$T$2500,7,Basicdata!$AI$2:$AI$2500,0))</f>
        <v/>
      </c>
      <c r="AN18" t="str">
        <f t="shared" si="6"/>
        <v/>
      </c>
      <c r="AO18" t="str">
        <f t="shared" si="7"/>
        <v/>
      </c>
      <c r="AP18" t="str">
        <f>IF(AO18="","",COUNTIFS(Basicdata!$B$2:$B$2500,2,Basicdata!$D$2:$D$2500,Crops!$B$5,Basicdata!$H$2:$H$2500,Crops!$M12,Basicdata!$T$2:$T$2500,8,Basicdata!$AI$2:$AI$2500,0))</f>
        <v/>
      </c>
      <c r="AQ18" t="str">
        <f>IF(AP18="","",COUNTIFS(Basicdata!$B$2:$B$2500,2,Basicdata!$D$2:$D$2500,Crops!$B$5,Basicdata!$H$2:$H$2500,Crops!$M12,Basicdata!$T$2:$T$2500,9,Basicdata!$AI$2:$AI$2500,0))</f>
        <v/>
      </c>
    </row>
    <row r="19" spans="1:43" x14ac:dyDescent="0.3">
      <c r="A19" s="44" t="str">
        <f>IF(COUNTIFS(Basicdata!$B$2:$B$2500,1,Basicdata!$D$2:$D$2500,Crops!$B$5,Basicdata!$H$2:$H$2500,Crops!$M13,Basicdata!$AI$2:$AI$2500,0)&gt;0,Crops!$M13,"")</f>
        <v/>
      </c>
      <c r="B19" t="str">
        <f>IF(A19="","",COUNTIFS(Basicdata!$B$2:$B$2500,1,Basicdata!$D$2:$D$2500,Crops!$B$5,Basicdata!$H$2:$H$2500,Crops!$M13,Basicdata!$AI$2:$AI$2500,0))</f>
        <v/>
      </c>
      <c r="C19" t="str">
        <f>IF(B19="","",COUNTIFS(Basicdata!$B$2:$B$2500,1,Basicdata!$D$2:$D$2500,Crops!$B$5,Basicdata!$H$2:$H$2500,Crops!$M13,Basicdata!$T$2:$T$2500,1,Basicdata!$AI$2:$AI$2500,0))</f>
        <v/>
      </c>
      <c r="D19" t="str">
        <f>IF(C19="","",COUNTIFS(Basicdata!$B$2:$B$2500,1,Basicdata!$D$2:$D$2500,Crops!$B$5,Basicdata!$H$2:$H$2500,Crops!$M13,Basicdata!$T$2:$T$2500,2,Basicdata!$AI$2:$AI$2500,0))</f>
        <v/>
      </c>
      <c r="E19" t="str">
        <f>IF(D19="","",COUNTIFS(Basicdata!$B$2:$B$2500,1,Basicdata!$D$2:$D$2500,Crops!$B$5,Basicdata!$H$2:$H$2500,Crops!$M13,Basicdata!$T$2:$T$2500,3,Basicdata!$AI$2:$AI$2500,0))</f>
        <v/>
      </c>
      <c r="F19" t="str">
        <f t="shared" si="0"/>
        <v/>
      </c>
      <c r="G19" t="str">
        <f>IF(F19="","",COUNTIFS(Basicdata!$B$2:$B$2500,1,Basicdata!$D$2:$D$2500,Crops!$B$5,Basicdata!$H$2:$H$2500,Crops!$M13,Basicdata!$S$2:$S$2500,2,Basicdata!$T$2:$T$2500,4,Basicdata!$AI$2:$AI$2500,0))</f>
        <v/>
      </c>
      <c r="H19" t="str">
        <f>IF(G19="","",COUNTIFS(Basicdata!$B$2:$B$2500,1,Basicdata!$D$2:$D$2500,Crops!$B$5,Basicdata!$H$2:$H$2500,Crops!$M13,Basicdata!$S$2:$S$2500,2,Basicdata!$T$2:$T$2500,5,Basicdata!$AI$2:$AI$2500,0))</f>
        <v/>
      </c>
      <c r="I19" t="str">
        <f>IF(H19="","",COUNTIFS(Basicdata!$B$2:$B$2500,1,Basicdata!$D$2:$D$2500,Crops!$B$5,Basicdata!$H$2:$H$2500,Crops!$M13,Basicdata!$S$2:$S$2500,2,Basicdata!$T$2:$T$2500,6,Basicdata!$AI$2:$AI$2500,0))</f>
        <v/>
      </c>
      <c r="J19" t="str">
        <f>IF(I19="","",COUNTIFS(Basicdata!$B$2:$B$2500,1,Basicdata!$D$2:$D$2500,Crops!$B$5,Basicdata!$H$2:$H$2500,Crops!$M13,Basicdata!$S$2:$S$2500,2,Basicdata!$T$2:$T$2500,7,Basicdata!$AI$2:$AI$2500,0))</f>
        <v/>
      </c>
      <c r="K19" t="str">
        <f t="shared" si="1"/>
        <v/>
      </c>
      <c r="L19" t="str">
        <f>IF(K19="","",COUNTIFS(Basicdata!$B$2:$B$2500,1,Basicdata!$D$2:$D$2500,Crops!$B$5,Basicdata!$H$2:$H$2500,Crops!$M13,Basicdata!$S$2:$S$2500,1,Basicdata!$U$2:$U$2500,1,Basicdata!$AI$2:$AI$2500,0))</f>
        <v/>
      </c>
      <c r="M19" t="str">
        <f>IF(L19="","",COUNTIFS(Basicdata!$B$2:$B$2500,1,Basicdata!$D$2:$D$2500,Crops!$B$5,Basicdata!$H$2:$H$2500,Crops!$M13,Basicdata!$S$2:$S$2500,1,Basicdata!$V$2:$V$2500,1,Basicdata!$AI$2:$AI$2500,0))</f>
        <v/>
      </c>
      <c r="N19" t="str">
        <f>IF(M19="","",COUNTIFS(Basicdata!$B$2:$B$2500,1,Basicdata!$D$2:$D$2500,Crops!$B$5,Basicdata!$H$2:$H$2500,Crops!$M13,Basicdata!$S$2:$S$2500,3,Basicdata!$T$2:$T$2500,4,Basicdata!$AI$2:$AI$2500,0))</f>
        <v/>
      </c>
      <c r="O19" t="str">
        <f>IF(N19="","",COUNTIFS(Basicdata!$B$2:$B$2500,1,Basicdata!$D$2:$D$2500,Crops!$B$5,Basicdata!$H$2:$H$2500,Crops!$M13,Basicdata!$S$2:$S$2500,3,Basicdata!$T$2:$T$2500,5,Basicdata!$AI$2:$AI$2500,0))</f>
        <v/>
      </c>
      <c r="P19" t="str">
        <f>IF(O19="","",COUNTIFS(Basicdata!$B$2:$B$2500,1,Basicdata!$D$2:$D$2500,Crops!$B$5,Basicdata!$H$2:$H$2500,Crops!$M13,Basicdata!$S$2:$S$2500,3,Basicdata!$T$2:$T$2500,6,Basicdata!$AI$2:$AI$2500,0))</f>
        <v/>
      </c>
      <c r="Q19" t="str">
        <f>IF(P19="","",COUNTIFS(Basicdata!$B$2:$B$2500,1,Basicdata!$D$2:$D$2500,Crops!$B$5,Basicdata!$H$2:$H$2500,Crops!$M13,Basicdata!$S$2:$S$2500,3,Basicdata!$T$2:$T$2500,7,Basicdata!$AI$2:$AI$2500,0))</f>
        <v/>
      </c>
      <c r="R19" t="str">
        <f t="shared" si="2"/>
        <v/>
      </c>
      <c r="S19" t="str">
        <f t="shared" si="3"/>
        <v/>
      </c>
      <c r="T19" t="str">
        <f>IF(S19="","",COUNTIFS(Basicdata!$B$2:$B$2500,1,Basicdata!$D$2:$D$2500,Crops!$B$5,Basicdata!$H$2:$H$2500,Crops!$M13,Basicdata!$T$2:$T$2500,8,Basicdata!$AI$2:$AI$2500,0))</f>
        <v/>
      </c>
      <c r="U19" t="str">
        <f>IF(T19="","",COUNTIFS(Basicdata!$B$2:$B$2500,1,Basicdata!$D$2:$D$2500,Crops!$B$5,Basicdata!$H$2:$H$2500,Crops!$M13,Basicdata!$T$2:$T$2500,9,Basicdata!$AI$2:$AI$2500,0))</f>
        <v/>
      </c>
      <c r="W19" s="44" t="str">
        <f>IF(COUNTIFS(Basicdata!$B$2:$B$2500,2,Basicdata!$D$2:$D$2500,Crops!$B$5,Basicdata!$H$2:$H$2500,Crops!$M13,Basicdata!$AI$2:$AI$2500,0)&gt;0,Crops!$M13,"")</f>
        <v/>
      </c>
      <c r="X19" t="str">
        <f>IF(W19="","",COUNTIFS(Basicdata!$B$2:$B$2500,2,Basicdata!$D$2:$D$2500,Crops!$B$5,Basicdata!$H$2:$H$2500,Crops!$M13,Basicdata!$AI$2:$AI$2500,0))</f>
        <v/>
      </c>
      <c r="Y19" t="str">
        <f>IF(X19="","",COUNTIFS(Basicdata!$B$2:$B$2500,2,Basicdata!$D$2:$D$2500,Crops!$B$5,Basicdata!$H$2:$H$2500,Crops!$M13,Basicdata!$T$2:$T$2500,1,Basicdata!$AI$2:$AI$2500,0))</f>
        <v/>
      </c>
      <c r="Z19" t="str">
        <f>IF(Y19="","",COUNTIFS(Basicdata!$B$2:$B$2500,2,Basicdata!$D$2:$D$2500,Crops!$B$5,Basicdata!$H$2:$H$2500,Crops!$M13,Basicdata!$T$2:$T$2500,2,Basicdata!$AI$2:$AI$2500,0))</f>
        <v/>
      </c>
      <c r="AA19" t="str">
        <f>IF(Z19="","",COUNTIFS(Basicdata!$B$2:$B$2500,2,Basicdata!$D$2:$D$2500,Crops!$B$5,Basicdata!$H$2:$H$2500,Crops!$M13,Basicdata!$T$2:$T$2500,3,Basicdata!$AI$2:$AI$2500,0))</f>
        <v/>
      </c>
      <c r="AB19" t="str">
        <f t="shared" si="4"/>
        <v/>
      </c>
      <c r="AC19" t="str">
        <f>IF(AB19="","",COUNTIFS(Basicdata!$B$2:$B$2500,2,Basicdata!$D$2:$D$2500,Crops!$B$5,Basicdata!$H$2:$H$2500,Crops!$M13,Basicdata!$S$2:$S$2500,2,Basicdata!$T$2:$T$2500,4,Basicdata!$AI$2:$AI$2500,0))</f>
        <v/>
      </c>
      <c r="AD19" t="str">
        <f>IF(AC19="","",COUNTIFS(Basicdata!$B$2:$B$2500,2,Basicdata!$D$2:$D$2500,Crops!$B$5,Basicdata!$H$2:$H$2500,Crops!$M13,Basicdata!$S$2:$S$2500,2,Basicdata!$T$2:$T$2500,5,Basicdata!$AI$2:$AI$2500,0))</f>
        <v/>
      </c>
      <c r="AE19" t="str">
        <f>IF(AD19="","",COUNTIFS(Basicdata!$B$2:$B$2500,2,Basicdata!$D$2:$D$2500,Crops!$B$5,Basicdata!$H$2:$H$2500,Crops!$M13,Basicdata!$S$2:$S$2500,2,Basicdata!$T$2:$T$2500,6,Basicdata!$AI$2:$AI$2500,0))</f>
        <v/>
      </c>
      <c r="AF19" t="str">
        <f>IF(AE19="","",COUNTIFS(Basicdata!$B$2:$B$2500,2,Basicdata!$D$2:$D$2500,Crops!$B$5,Basicdata!$H$2:$H$2500,Crops!$M13,Basicdata!$S$2:$S$2500,2,Basicdata!$T$2:$T$2500,7,Basicdata!$AI$2:$AI$2500,0))</f>
        <v/>
      </c>
      <c r="AG19" t="str">
        <f t="shared" si="5"/>
        <v/>
      </c>
      <c r="AH19" t="str">
        <f>IF(AG19="","",COUNTIFS(Basicdata!$B$2:$B$2500,2,Basicdata!$D$2:$D$2500,Crops!$B$5,Basicdata!$H$2:$H$2500,Crops!$M13,Basicdata!$S$2:$S$2500,1,Basicdata!$U$2:$U$2500,1,Basicdata!$AI$2:$AI$2500,0))</f>
        <v/>
      </c>
      <c r="AI19" t="str">
        <f>IF(AH19="","",COUNTIFS(Basicdata!$B$2:$B$2500,2,Basicdata!$D$2:$D$2500,Crops!$B$5,Basicdata!$H$2:$H$2500,Crops!$M13,Basicdata!$S$2:$S$2500,1,Basicdata!$V$2:$V$2500,1,Basicdata!$AI$2:$AI$2500,0))</f>
        <v/>
      </c>
      <c r="AJ19" t="str">
        <f>IF(AI19="","",COUNTIFS(Basicdata!$B$2:$B$2500,2,Basicdata!$D$2:$D$2500,Crops!$B$5,Basicdata!$H$2:$H$2500,Crops!$M13,Basicdata!$S$2:$S$2500,3,Basicdata!$T$2:$T$2500,4,Basicdata!$AI$2:$AI$2500,0))</f>
        <v/>
      </c>
      <c r="AK19" t="str">
        <f>IF(AJ19="","",COUNTIFS(Basicdata!$B$2:$B$2500,2,Basicdata!$D$2:$D$2500,Crops!$B$5,Basicdata!$H$2:$H$2500,Crops!$M13,Basicdata!$S$2:$S$2500,3,Basicdata!$T$2:$T$2500,5,Basicdata!$AI$2:$AI$2500,0))</f>
        <v/>
      </c>
      <c r="AL19" t="str">
        <f>IF(AK19="","",COUNTIFS(Basicdata!$B$2:$B$2500,2,Basicdata!$D$2:$D$2500,Crops!$B$5,Basicdata!$H$2:$H$2500,Crops!$M13,Basicdata!$S$2:$S$2500,3,Basicdata!$T$2:$T$2500,6,Basicdata!$AI$2:$AI$2500,0))</f>
        <v/>
      </c>
      <c r="AM19" t="str">
        <f>IF(AL19="","",COUNTIFS(Basicdata!$B$2:$B$2500,2,Basicdata!$D$2:$D$2500,Crops!$B$5,Basicdata!$H$2:$H$2500,Crops!$M13,Basicdata!$S$2:$S$2500,3,Basicdata!$T$2:$T$2500,7,Basicdata!$AI$2:$AI$2500,0))</f>
        <v/>
      </c>
      <c r="AN19" t="str">
        <f t="shared" si="6"/>
        <v/>
      </c>
      <c r="AO19" t="str">
        <f t="shared" si="7"/>
        <v/>
      </c>
      <c r="AP19" t="str">
        <f>IF(AO19="","",COUNTIFS(Basicdata!$B$2:$B$2500,2,Basicdata!$D$2:$D$2500,Crops!$B$5,Basicdata!$H$2:$H$2500,Crops!$M13,Basicdata!$T$2:$T$2500,8,Basicdata!$AI$2:$AI$2500,0))</f>
        <v/>
      </c>
      <c r="AQ19" t="str">
        <f>IF(AP19="","",COUNTIFS(Basicdata!$B$2:$B$2500,2,Basicdata!$D$2:$D$2500,Crops!$B$5,Basicdata!$H$2:$H$2500,Crops!$M13,Basicdata!$T$2:$T$2500,9,Basicdata!$AI$2:$AI$2500,0))</f>
        <v/>
      </c>
    </row>
    <row r="20" spans="1:43" x14ac:dyDescent="0.3">
      <c r="A20" s="44" t="str">
        <f>IF(COUNTIFS(Basicdata!$B$2:$B$2500,1,Basicdata!$D$2:$D$2500,Crops!$B$5,Basicdata!$H$2:$H$2500,Crops!$M14,Basicdata!$AI$2:$AI$2500,0)&gt;0,Crops!$M14,"")</f>
        <v/>
      </c>
      <c r="B20" t="str">
        <f>IF(A20="","",COUNTIFS(Basicdata!$B$2:$B$2500,1,Basicdata!$D$2:$D$2500,Crops!$B$5,Basicdata!$H$2:$H$2500,Crops!$M14,Basicdata!$AI$2:$AI$2500,0))</f>
        <v/>
      </c>
      <c r="C20" t="str">
        <f>IF(B20="","",COUNTIFS(Basicdata!$B$2:$B$2500,1,Basicdata!$D$2:$D$2500,Crops!$B$5,Basicdata!$H$2:$H$2500,Crops!$M14,Basicdata!$T$2:$T$2500,1,Basicdata!$AI$2:$AI$2500,0))</f>
        <v/>
      </c>
      <c r="D20" t="str">
        <f>IF(C20="","",COUNTIFS(Basicdata!$B$2:$B$2500,1,Basicdata!$D$2:$D$2500,Crops!$B$5,Basicdata!$H$2:$H$2500,Crops!$M14,Basicdata!$T$2:$T$2500,2,Basicdata!$AI$2:$AI$2500,0))</f>
        <v/>
      </c>
      <c r="E20" t="str">
        <f>IF(D20="","",COUNTIFS(Basicdata!$B$2:$B$2500,1,Basicdata!$D$2:$D$2500,Crops!$B$5,Basicdata!$H$2:$H$2500,Crops!$M14,Basicdata!$T$2:$T$2500,3,Basicdata!$AI$2:$AI$2500,0))</f>
        <v/>
      </c>
      <c r="F20" t="str">
        <f t="shared" si="0"/>
        <v/>
      </c>
      <c r="G20" t="str">
        <f>IF(F20="","",COUNTIFS(Basicdata!$B$2:$B$2500,1,Basicdata!$D$2:$D$2500,Crops!$B$5,Basicdata!$H$2:$H$2500,Crops!$M14,Basicdata!$S$2:$S$2500,2,Basicdata!$T$2:$T$2500,4,Basicdata!$AI$2:$AI$2500,0))</f>
        <v/>
      </c>
      <c r="H20" t="str">
        <f>IF(G20="","",COUNTIFS(Basicdata!$B$2:$B$2500,1,Basicdata!$D$2:$D$2500,Crops!$B$5,Basicdata!$H$2:$H$2500,Crops!$M14,Basicdata!$S$2:$S$2500,2,Basicdata!$T$2:$T$2500,5,Basicdata!$AI$2:$AI$2500,0))</f>
        <v/>
      </c>
      <c r="I20" t="str">
        <f>IF(H20="","",COUNTIFS(Basicdata!$B$2:$B$2500,1,Basicdata!$D$2:$D$2500,Crops!$B$5,Basicdata!$H$2:$H$2500,Crops!$M14,Basicdata!$S$2:$S$2500,2,Basicdata!$T$2:$T$2500,6,Basicdata!$AI$2:$AI$2500,0))</f>
        <v/>
      </c>
      <c r="J20" t="str">
        <f>IF(I20="","",COUNTIFS(Basicdata!$B$2:$B$2500,1,Basicdata!$D$2:$D$2500,Crops!$B$5,Basicdata!$H$2:$H$2500,Crops!$M14,Basicdata!$S$2:$S$2500,2,Basicdata!$T$2:$T$2500,7,Basicdata!$AI$2:$AI$2500,0))</f>
        <v/>
      </c>
      <c r="K20" t="str">
        <f t="shared" si="1"/>
        <v/>
      </c>
      <c r="L20" t="str">
        <f>IF(K20="","",COUNTIFS(Basicdata!$B$2:$B$2500,1,Basicdata!$D$2:$D$2500,Crops!$B$5,Basicdata!$H$2:$H$2500,Crops!$M14,Basicdata!$S$2:$S$2500,1,Basicdata!$U$2:$U$2500,1,Basicdata!$AI$2:$AI$2500,0))</f>
        <v/>
      </c>
      <c r="M20" t="str">
        <f>IF(L20="","",COUNTIFS(Basicdata!$B$2:$B$2500,1,Basicdata!$D$2:$D$2500,Crops!$B$5,Basicdata!$H$2:$H$2500,Crops!$M14,Basicdata!$S$2:$S$2500,1,Basicdata!$V$2:$V$2500,1,Basicdata!$AI$2:$AI$2500,0))</f>
        <v/>
      </c>
      <c r="N20" t="str">
        <f>IF(M20="","",COUNTIFS(Basicdata!$B$2:$B$2500,1,Basicdata!$D$2:$D$2500,Crops!$B$5,Basicdata!$H$2:$H$2500,Crops!$M14,Basicdata!$S$2:$S$2500,3,Basicdata!$T$2:$T$2500,4,Basicdata!$AI$2:$AI$2500,0))</f>
        <v/>
      </c>
      <c r="O20" t="str">
        <f>IF(N20="","",COUNTIFS(Basicdata!$B$2:$B$2500,1,Basicdata!$D$2:$D$2500,Crops!$B$5,Basicdata!$H$2:$H$2500,Crops!$M14,Basicdata!$S$2:$S$2500,3,Basicdata!$T$2:$T$2500,5,Basicdata!$AI$2:$AI$2500,0))</f>
        <v/>
      </c>
      <c r="P20" t="str">
        <f>IF(O20="","",COUNTIFS(Basicdata!$B$2:$B$2500,1,Basicdata!$D$2:$D$2500,Crops!$B$5,Basicdata!$H$2:$H$2500,Crops!$M14,Basicdata!$S$2:$S$2500,3,Basicdata!$T$2:$T$2500,6,Basicdata!$AI$2:$AI$2500,0))</f>
        <v/>
      </c>
      <c r="Q20" t="str">
        <f>IF(P20="","",COUNTIFS(Basicdata!$B$2:$B$2500,1,Basicdata!$D$2:$D$2500,Crops!$B$5,Basicdata!$H$2:$H$2500,Crops!$M14,Basicdata!$S$2:$S$2500,3,Basicdata!$T$2:$T$2500,7,Basicdata!$AI$2:$AI$2500,0))</f>
        <v/>
      </c>
      <c r="R20" t="str">
        <f t="shared" si="2"/>
        <v/>
      </c>
      <c r="S20" t="str">
        <f t="shared" si="3"/>
        <v/>
      </c>
      <c r="T20" t="str">
        <f>IF(S20="","",COUNTIFS(Basicdata!$B$2:$B$2500,1,Basicdata!$D$2:$D$2500,Crops!$B$5,Basicdata!$H$2:$H$2500,Crops!$M14,Basicdata!$T$2:$T$2500,8,Basicdata!$AI$2:$AI$2500,0))</f>
        <v/>
      </c>
      <c r="U20" t="str">
        <f>IF(T20="","",COUNTIFS(Basicdata!$B$2:$B$2500,1,Basicdata!$D$2:$D$2500,Crops!$B$5,Basicdata!$H$2:$H$2500,Crops!$M14,Basicdata!$T$2:$T$2500,9,Basicdata!$AI$2:$AI$2500,0))</f>
        <v/>
      </c>
      <c r="W20" s="44" t="str">
        <f>IF(COUNTIFS(Basicdata!$B$2:$B$2500,2,Basicdata!$D$2:$D$2500,Crops!$B$5,Basicdata!$H$2:$H$2500,Crops!$M14,Basicdata!$AI$2:$AI$2500,0)&gt;0,Crops!$M14,"")</f>
        <v/>
      </c>
      <c r="X20" t="str">
        <f>IF(W20="","",COUNTIFS(Basicdata!$B$2:$B$2500,2,Basicdata!$D$2:$D$2500,Crops!$B$5,Basicdata!$H$2:$H$2500,Crops!$M14,Basicdata!$AI$2:$AI$2500,0))</f>
        <v/>
      </c>
      <c r="Y20" t="str">
        <f>IF(X20="","",COUNTIFS(Basicdata!$B$2:$B$2500,2,Basicdata!$D$2:$D$2500,Crops!$B$5,Basicdata!$H$2:$H$2500,Crops!$M14,Basicdata!$T$2:$T$2500,1,Basicdata!$AI$2:$AI$2500,0))</f>
        <v/>
      </c>
      <c r="Z20" t="str">
        <f>IF(Y20="","",COUNTIFS(Basicdata!$B$2:$B$2500,2,Basicdata!$D$2:$D$2500,Crops!$B$5,Basicdata!$H$2:$H$2500,Crops!$M14,Basicdata!$T$2:$T$2500,2,Basicdata!$AI$2:$AI$2500,0))</f>
        <v/>
      </c>
      <c r="AA20" t="str">
        <f>IF(Z20="","",COUNTIFS(Basicdata!$B$2:$B$2500,2,Basicdata!$D$2:$D$2500,Crops!$B$5,Basicdata!$H$2:$H$2500,Crops!$M14,Basicdata!$T$2:$T$2500,3,Basicdata!$AI$2:$AI$2500,0))</f>
        <v/>
      </c>
      <c r="AB20" t="str">
        <f t="shared" si="4"/>
        <v/>
      </c>
      <c r="AC20" t="str">
        <f>IF(AB20="","",COUNTIFS(Basicdata!$B$2:$B$2500,2,Basicdata!$D$2:$D$2500,Crops!$B$5,Basicdata!$H$2:$H$2500,Crops!$M14,Basicdata!$S$2:$S$2500,2,Basicdata!$T$2:$T$2500,4,Basicdata!$AI$2:$AI$2500,0))</f>
        <v/>
      </c>
      <c r="AD20" t="str">
        <f>IF(AC20="","",COUNTIFS(Basicdata!$B$2:$B$2500,2,Basicdata!$D$2:$D$2500,Crops!$B$5,Basicdata!$H$2:$H$2500,Crops!$M14,Basicdata!$S$2:$S$2500,2,Basicdata!$T$2:$T$2500,5,Basicdata!$AI$2:$AI$2500,0))</f>
        <v/>
      </c>
      <c r="AE20" t="str">
        <f>IF(AD20="","",COUNTIFS(Basicdata!$B$2:$B$2500,2,Basicdata!$D$2:$D$2500,Crops!$B$5,Basicdata!$H$2:$H$2500,Crops!$M14,Basicdata!$S$2:$S$2500,2,Basicdata!$T$2:$T$2500,6,Basicdata!$AI$2:$AI$2500,0))</f>
        <v/>
      </c>
      <c r="AF20" t="str">
        <f>IF(AE20="","",COUNTIFS(Basicdata!$B$2:$B$2500,2,Basicdata!$D$2:$D$2500,Crops!$B$5,Basicdata!$H$2:$H$2500,Crops!$M14,Basicdata!$S$2:$S$2500,2,Basicdata!$T$2:$T$2500,7,Basicdata!$AI$2:$AI$2500,0))</f>
        <v/>
      </c>
      <c r="AG20" t="str">
        <f t="shared" si="5"/>
        <v/>
      </c>
      <c r="AH20" t="str">
        <f>IF(AG20="","",COUNTIFS(Basicdata!$B$2:$B$2500,2,Basicdata!$D$2:$D$2500,Crops!$B$5,Basicdata!$H$2:$H$2500,Crops!$M14,Basicdata!$S$2:$S$2500,1,Basicdata!$U$2:$U$2500,1,Basicdata!$AI$2:$AI$2500,0))</f>
        <v/>
      </c>
      <c r="AI20" t="str">
        <f>IF(AH20="","",COUNTIFS(Basicdata!$B$2:$B$2500,2,Basicdata!$D$2:$D$2500,Crops!$B$5,Basicdata!$H$2:$H$2500,Crops!$M14,Basicdata!$S$2:$S$2500,1,Basicdata!$V$2:$V$2500,1,Basicdata!$AI$2:$AI$2500,0))</f>
        <v/>
      </c>
      <c r="AJ20" t="str">
        <f>IF(AI20="","",COUNTIFS(Basicdata!$B$2:$B$2500,2,Basicdata!$D$2:$D$2500,Crops!$B$5,Basicdata!$H$2:$H$2500,Crops!$M14,Basicdata!$S$2:$S$2500,3,Basicdata!$T$2:$T$2500,4,Basicdata!$AI$2:$AI$2500,0))</f>
        <v/>
      </c>
      <c r="AK20" t="str">
        <f>IF(AJ20="","",COUNTIFS(Basicdata!$B$2:$B$2500,2,Basicdata!$D$2:$D$2500,Crops!$B$5,Basicdata!$H$2:$H$2500,Crops!$M14,Basicdata!$S$2:$S$2500,3,Basicdata!$T$2:$T$2500,5,Basicdata!$AI$2:$AI$2500,0))</f>
        <v/>
      </c>
      <c r="AL20" t="str">
        <f>IF(AK20="","",COUNTIFS(Basicdata!$B$2:$B$2500,2,Basicdata!$D$2:$D$2500,Crops!$B$5,Basicdata!$H$2:$H$2500,Crops!$M14,Basicdata!$S$2:$S$2500,3,Basicdata!$T$2:$T$2500,6,Basicdata!$AI$2:$AI$2500,0))</f>
        <v/>
      </c>
      <c r="AM20" t="str">
        <f>IF(AL20="","",COUNTIFS(Basicdata!$B$2:$B$2500,2,Basicdata!$D$2:$D$2500,Crops!$B$5,Basicdata!$H$2:$H$2500,Crops!$M14,Basicdata!$S$2:$S$2500,3,Basicdata!$T$2:$T$2500,7,Basicdata!$AI$2:$AI$2500,0))</f>
        <v/>
      </c>
      <c r="AN20" t="str">
        <f t="shared" si="6"/>
        <v/>
      </c>
      <c r="AO20" t="str">
        <f t="shared" si="7"/>
        <v/>
      </c>
      <c r="AP20" t="str">
        <f>IF(AO20="","",COUNTIFS(Basicdata!$B$2:$B$2500,2,Basicdata!$D$2:$D$2500,Crops!$B$5,Basicdata!$H$2:$H$2500,Crops!$M14,Basicdata!$T$2:$T$2500,8,Basicdata!$AI$2:$AI$2500,0))</f>
        <v/>
      </c>
      <c r="AQ20" t="str">
        <f>IF(AP20="","",COUNTIFS(Basicdata!$B$2:$B$2500,2,Basicdata!$D$2:$D$2500,Crops!$B$5,Basicdata!$H$2:$H$2500,Crops!$M14,Basicdata!$T$2:$T$2500,9,Basicdata!$AI$2:$AI$2500,0))</f>
        <v/>
      </c>
    </row>
    <row r="21" spans="1:43" x14ac:dyDescent="0.3">
      <c r="A21" s="44" t="str">
        <f>IF(COUNTIFS(Basicdata!$B$2:$B$2500,1,Basicdata!$D$2:$D$2500,Crops!$B$5,Basicdata!$H$2:$H$2500,Crops!$M15,Basicdata!$AI$2:$AI$2500,0)&gt;0,Crops!$M15,"")</f>
        <v/>
      </c>
      <c r="B21" t="str">
        <f>IF(A21="","",COUNTIFS(Basicdata!$B$2:$B$2500,1,Basicdata!$D$2:$D$2500,Crops!$B$5,Basicdata!$H$2:$H$2500,Crops!$M15,Basicdata!$AI$2:$AI$2500,0))</f>
        <v/>
      </c>
      <c r="C21" t="str">
        <f>IF(B21="","",COUNTIFS(Basicdata!$B$2:$B$2500,1,Basicdata!$D$2:$D$2500,Crops!$B$5,Basicdata!$H$2:$H$2500,Crops!$M15,Basicdata!$T$2:$T$2500,1,Basicdata!$AI$2:$AI$2500,0))</f>
        <v/>
      </c>
      <c r="D21" t="str">
        <f>IF(C21="","",COUNTIFS(Basicdata!$B$2:$B$2500,1,Basicdata!$D$2:$D$2500,Crops!$B$5,Basicdata!$H$2:$H$2500,Crops!$M15,Basicdata!$T$2:$T$2500,2,Basicdata!$AI$2:$AI$2500,0))</f>
        <v/>
      </c>
      <c r="E21" t="str">
        <f>IF(D21="","",COUNTIFS(Basicdata!$B$2:$B$2500,1,Basicdata!$D$2:$D$2500,Crops!$B$5,Basicdata!$H$2:$H$2500,Crops!$M15,Basicdata!$T$2:$T$2500,3,Basicdata!$AI$2:$AI$2500,0))</f>
        <v/>
      </c>
      <c r="F21" t="str">
        <f t="shared" si="0"/>
        <v/>
      </c>
      <c r="G21" t="str">
        <f>IF(F21="","",COUNTIFS(Basicdata!$B$2:$B$2500,1,Basicdata!$D$2:$D$2500,Crops!$B$5,Basicdata!$H$2:$H$2500,Crops!$M15,Basicdata!$S$2:$S$2500,2,Basicdata!$T$2:$T$2500,4,Basicdata!$AI$2:$AI$2500,0))</f>
        <v/>
      </c>
      <c r="H21" t="str">
        <f>IF(G21="","",COUNTIFS(Basicdata!$B$2:$B$2500,1,Basicdata!$D$2:$D$2500,Crops!$B$5,Basicdata!$H$2:$H$2500,Crops!$M15,Basicdata!$S$2:$S$2500,2,Basicdata!$T$2:$T$2500,5,Basicdata!$AI$2:$AI$2500,0))</f>
        <v/>
      </c>
      <c r="I21" t="str">
        <f>IF(H21="","",COUNTIFS(Basicdata!$B$2:$B$2500,1,Basicdata!$D$2:$D$2500,Crops!$B$5,Basicdata!$H$2:$H$2500,Crops!$M15,Basicdata!$S$2:$S$2500,2,Basicdata!$T$2:$T$2500,6,Basicdata!$AI$2:$AI$2500,0))</f>
        <v/>
      </c>
      <c r="J21" t="str">
        <f>IF(I21="","",COUNTIFS(Basicdata!$B$2:$B$2500,1,Basicdata!$D$2:$D$2500,Crops!$B$5,Basicdata!$H$2:$H$2500,Crops!$M15,Basicdata!$S$2:$S$2500,2,Basicdata!$T$2:$T$2500,7,Basicdata!$AI$2:$AI$2500,0))</f>
        <v/>
      </c>
      <c r="K21" t="str">
        <f t="shared" si="1"/>
        <v/>
      </c>
      <c r="L21" t="str">
        <f>IF(K21="","",COUNTIFS(Basicdata!$B$2:$B$2500,1,Basicdata!$D$2:$D$2500,Crops!$B$5,Basicdata!$H$2:$H$2500,Crops!$M15,Basicdata!$S$2:$S$2500,1,Basicdata!$U$2:$U$2500,1,Basicdata!$AI$2:$AI$2500,0))</f>
        <v/>
      </c>
      <c r="M21" t="str">
        <f>IF(L21="","",COUNTIFS(Basicdata!$B$2:$B$2500,1,Basicdata!$D$2:$D$2500,Crops!$B$5,Basicdata!$H$2:$H$2500,Crops!$M15,Basicdata!$S$2:$S$2500,1,Basicdata!$V$2:$V$2500,1,Basicdata!$AI$2:$AI$2500,0))</f>
        <v/>
      </c>
      <c r="N21" t="str">
        <f>IF(M21="","",COUNTIFS(Basicdata!$B$2:$B$2500,1,Basicdata!$D$2:$D$2500,Crops!$B$5,Basicdata!$H$2:$H$2500,Crops!$M15,Basicdata!$S$2:$S$2500,3,Basicdata!$T$2:$T$2500,4,Basicdata!$AI$2:$AI$2500,0))</f>
        <v/>
      </c>
      <c r="O21" t="str">
        <f>IF(N21="","",COUNTIFS(Basicdata!$B$2:$B$2500,1,Basicdata!$D$2:$D$2500,Crops!$B$5,Basicdata!$H$2:$H$2500,Crops!$M15,Basicdata!$S$2:$S$2500,3,Basicdata!$T$2:$T$2500,5,Basicdata!$AI$2:$AI$2500,0))</f>
        <v/>
      </c>
      <c r="P21" t="str">
        <f>IF(O21="","",COUNTIFS(Basicdata!$B$2:$B$2500,1,Basicdata!$D$2:$D$2500,Crops!$B$5,Basicdata!$H$2:$H$2500,Crops!$M15,Basicdata!$S$2:$S$2500,3,Basicdata!$T$2:$T$2500,6,Basicdata!$AI$2:$AI$2500,0))</f>
        <v/>
      </c>
      <c r="Q21" t="str">
        <f>IF(P21="","",COUNTIFS(Basicdata!$B$2:$B$2500,1,Basicdata!$D$2:$D$2500,Crops!$B$5,Basicdata!$H$2:$H$2500,Crops!$M15,Basicdata!$S$2:$S$2500,3,Basicdata!$T$2:$T$2500,7,Basicdata!$AI$2:$AI$2500,0))</f>
        <v/>
      </c>
      <c r="R21" t="str">
        <f t="shared" si="2"/>
        <v/>
      </c>
      <c r="S21" t="str">
        <f t="shared" si="3"/>
        <v/>
      </c>
      <c r="T21" t="str">
        <f>IF(S21="","",COUNTIFS(Basicdata!$B$2:$B$2500,1,Basicdata!$D$2:$D$2500,Crops!$B$5,Basicdata!$H$2:$H$2500,Crops!$M15,Basicdata!$T$2:$T$2500,8,Basicdata!$AI$2:$AI$2500,0))</f>
        <v/>
      </c>
      <c r="U21" t="str">
        <f>IF(T21="","",COUNTIFS(Basicdata!$B$2:$B$2500,1,Basicdata!$D$2:$D$2500,Crops!$B$5,Basicdata!$H$2:$H$2500,Crops!$M15,Basicdata!$T$2:$T$2500,9,Basicdata!$AI$2:$AI$2500,0))</f>
        <v/>
      </c>
      <c r="W21" s="44" t="str">
        <f>IF(COUNTIFS(Basicdata!$B$2:$B$2500,2,Basicdata!$D$2:$D$2500,Crops!$B$5,Basicdata!$H$2:$H$2500,Crops!$M15,Basicdata!$AI$2:$AI$2500,0)&gt;0,Crops!$M15,"")</f>
        <v/>
      </c>
      <c r="X21" t="str">
        <f>IF(W21="","",COUNTIFS(Basicdata!$B$2:$B$2500,2,Basicdata!$D$2:$D$2500,Crops!$B$5,Basicdata!$H$2:$H$2500,Crops!$M15,Basicdata!$AI$2:$AI$2500,0))</f>
        <v/>
      </c>
      <c r="Y21" t="str">
        <f>IF(X21="","",COUNTIFS(Basicdata!$B$2:$B$2500,2,Basicdata!$D$2:$D$2500,Crops!$B$5,Basicdata!$H$2:$H$2500,Crops!$M15,Basicdata!$T$2:$T$2500,1,Basicdata!$AI$2:$AI$2500,0))</f>
        <v/>
      </c>
      <c r="Z21" t="str">
        <f>IF(Y21="","",COUNTIFS(Basicdata!$B$2:$B$2500,2,Basicdata!$D$2:$D$2500,Crops!$B$5,Basicdata!$H$2:$H$2500,Crops!$M15,Basicdata!$T$2:$T$2500,2,Basicdata!$AI$2:$AI$2500,0))</f>
        <v/>
      </c>
      <c r="AA21" t="str">
        <f>IF(Z21="","",COUNTIFS(Basicdata!$B$2:$B$2500,2,Basicdata!$D$2:$D$2500,Crops!$B$5,Basicdata!$H$2:$H$2500,Crops!$M15,Basicdata!$T$2:$T$2500,3,Basicdata!$AI$2:$AI$2500,0))</f>
        <v/>
      </c>
      <c r="AB21" t="str">
        <f t="shared" si="4"/>
        <v/>
      </c>
      <c r="AC21" t="str">
        <f>IF(AB21="","",COUNTIFS(Basicdata!$B$2:$B$2500,2,Basicdata!$D$2:$D$2500,Crops!$B$5,Basicdata!$H$2:$H$2500,Crops!$M15,Basicdata!$S$2:$S$2500,2,Basicdata!$T$2:$T$2500,4,Basicdata!$AI$2:$AI$2500,0))</f>
        <v/>
      </c>
      <c r="AD21" t="str">
        <f>IF(AC21="","",COUNTIFS(Basicdata!$B$2:$B$2500,2,Basicdata!$D$2:$D$2500,Crops!$B$5,Basicdata!$H$2:$H$2500,Crops!$M15,Basicdata!$S$2:$S$2500,2,Basicdata!$T$2:$T$2500,5,Basicdata!$AI$2:$AI$2500,0))</f>
        <v/>
      </c>
      <c r="AE21" t="str">
        <f>IF(AD21="","",COUNTIFS(Basicdata!$B$2:$B$2500,2,Basicdata!$D$2:$D$2500,Crops!$B$5,Basicdata!$H$2:$H$2500,Crops!$M15,Basicdata!$S$2:$S$2500,2,Basicdata!$T$2:$T$2500,6,Basicdata!$AI$2:$AI$2500,0))</f>
        <v/>
      </c>
      <c r="AF21" t="str">
        <f>IF(AE21="","",COUNTIFS(Basicdata!$B$2:$B$2500,2,Basicdata!$D$2:$D$2500,Crops!$B$5,Basicdata!$H$2:$H$2500,Crops!$M15,Basicdata!$S$2:$S$2500,2,Basicdata!$T$2:$T$2500,7,Basicdata!$AI$2:$AI$2500,0))</f>
        <v/>
      </c>
      <c r="AG21" t="str">
        <f t="shared" si="5"/>
        <v/>
      </c>
      <c r="AH21" t="str">
        <f>IF(AG21="","",COUNTIFS(Basicdata!$B$2:$B$2500,2,Basicdata!$D$2:$D$2500,Crops!$B$5,Basicdata!$H$2:$H$2500,Crops!$M15,Basicdata!$S$2:$S$2500,1,Basicdata!$U$2:$U$2500,1,Basicdata!$AI$2:$AI$2500,0))</f>
        <v/>
      </c>
      <c r="AI21" t="str">
        <f>IF(AH21="","",COUNTIFS(Basicdata!$B$2:$B$2500,2,Basicdata!$D$2:$D$2500,Crops!$B$5,Basicdata!$H$2:$H$2500,Crops!$M15,Basicdata!$S$2:$S$2500,1,Basicdata!$V$2:$V$2500,1,Basicdata!$AI$2:$AI$2500,0))</f>
        <v/>
      </c>
      <c r="AJ21" t="str">
        <f>IF(AI21="","",COUNTIFS(Basicdata!$B$2:$B$2500,2,Basicdata!$D$2:$D$2500,Crops!$B$5,Basicdata!$H$2:$H$2500,Crops!$M15,Basicdata!$S$2:$S$2500,3,Basicdata!$T$2:$T$2500,4,Basicdata!$AI$2:$AI$2500,0))</f>
        <v/>
      </c>
      <c r="AK21" t="str">
        <f>IF(AJ21="","",COUNTIFS(Basicdata!$B$2:$B$2500,2,Basicdata!$D$2:$D$2500,Crops!$B$5,Basicdata!$H$2:$H$2500,Crops!$M15,Basicdata!$S$2:$S$2500,3,Basicdata!$T$2:$T$2500,5,Basicdata!$AI$2:$AI$2500,0))</f>
        <v/>
      </c>
      <c r="AL21" t="str">
        <f>IF(AK21="","",COUNTIFS(Basicdata!$B$2:$B$2500,2,Basicdata!$D$2:$D$2500,Crops!$B$5,Basicdata!$H$2:$H$2500,Crops!$M15,Basicdata!$S$2:$S$2500,3,Basicdata!$T$2:$T$2500,6,Basicdata!$AI$2:$AI$2500,0))</f>
        <v/>
      </c>
      <c r="AM21" t="str">
        <f>IF(AL21="","",COUNTIFS(Basicdata!$B$2:$B$2500,2,Basicdata!$D$2:$D$2500,Crops!$B$5,Basicdata!$H$2:$H$2500,Crops!$M15,Basicdata!$S$2:$S$2500,3,Basicdata!$T$2:$T$2500,7,Basicdata!$AI$2:$AI$2500,0))</f>
        <v/>
      </c>
      <c r="AN21" t="str">
        <f t="shared" si="6"/>
        <v/>
      </c>
      <c r="AO21" t="str">
        <f t="shared" si="7"/>
        <v/>
      </c>
      <c r="AP21" t="str">
        <f>IF(AO21="","",COUNTIFS(Basicdata!$B$2:$B$2500,2,Basicdata!$D$2:$D$2500,Crops!$B$5,Basicdata!$H$2:$H$2500,Crops!$M15,Basicdata!$T$2:$T$2500,8,Basicdata!$AI$2:$AI$2500,0))</f>
        <v/>
      </c>
      <c r="AQ21" t="str">
        <f>IF(AP21="","",COUNTIFS(Basicdata!$B$2:$B$2500,2,Basicdata!$D$2:$D$2500,Crops!$B$5,Basicdata!$H$2:$H$2500,Crops!$M15,Basicdata!$T$2:$T$2500,9,Basicdata!$AI$2:$AI$2500,0))</f>
        <v/>
      </c>
    </row>
    <row r="22" spans="1:43" x14ac:dyDescent="0.3">
      <c r="A22" s="44" t="str">
        <f>IF(COUNTIFS(Basicdata!$B$2:$B$2500,1,Basicdata!$D$2:$D$2500,Crops!$B$5,Basicdata!$H$2:$H$2500,Crops!$M16,Basicdata!$AI$2:$AI$2500,0)&gt;0,Crops!$M16,"")</f>
        <v/>
      </c>
      <c r="B22" t="str">
        <f>IF(A22="","",COUNTIFS(Basicdata!$B$2:$B$2500,1,Basicdata!$D$2:$D$2500,Crops!$B$5,Basicdata!$H$2:$H$2500,Crops!$M16,Basicdata!$AI$2:$AI$2500,0))</f>
        <v/>
      </c>
      <c r="C22" t="str">
        <f>IF(B22="","",COUNTIFS(Basicdata!$B$2:$B$2500,1,Basicdata!$D$2:$D$2500,Crops!$B$5,Basicdata!$H$2:$H$2500,Crops!$M16,Basicdata!$T$2:$T$2500,1,Basicdata!$AI$2:$AI$2500,0))</f>
        <v/>
      </c>
      <c r="D22" t="str">
        <f>IF(C22="","",COUNTIFS(Basicdata!$B$2:$B$2500,1,Basicdata!$D$2:$D$2500,Crops!$B$5,Basicdata!$H$2:$H$2500,Crops!$M16,Basicdata!$T$2:$T$2500,2,Basicdata!$AI$2:$AI$2500,0))</f>
        <v/>
      </c>
      <c r="E22" t="str">
        <f>IF(D22="","",COUNTIFS(Basicdata!$B$2:$B$2500,1,Basicdata!$D$2:$D$2500,Crops!$B$5,Basicdata!$H$2:$H$2500,Crops!$M16,Basicdata!$T$2:$T$2500,3,Basicdata!$AI$2:$AI$2500,0))</f>
        <v/>
      </c>
      <c r="F22" t="str">
        <f t="shared" si="0"/>
        <v/>
      </c>
      <c r="G22" t="str">
        <f>IF(F22="","",COUNTIFS(Basicdata!$B$2:$B$2500,1,Basicdata!$D$2:$D$2500,Crops!$B$5,Basicdata!$H$2:$H$2500,Crops!$M16,Basicdata!$S$2:$S$2500,2,Basicdata!$T$2:$T$2500,4,Basicdata!$AI$2:$AI$2500,0))</f>
        <v/>
      </c>
      <c r="H22" t="str">
        <f>IF(G22="","",COUNTIFS(Basicdata!$B$2:$B$2500,1,Basicdata!$D$2:$D$2500,Crops!$B$5,Basicdata!$H$2:$H$2500,Crops!$M16,Basicdata!$S$2:$S$2500,2,Basicdata!$T$2:$T$2500,5,Basicdata!$AI$2:$AI$2500,0))</f>
        <v/>
      </c>
      <c r="I22" t="str">
        <f>IF(H22="","",COUNTIFS(Basicdata!$B$2:$B$2500,1,Basicdata!$D$2:$D$2500,Crops!$B$5,Basicdata!$H$2:$H$2500,Crops!$M16,Basicdata!$S$2:$S$2500,2,Basicdata!$T$2:$T$2500,6,Basicdata!$AI$2:$AI$2500,0))</f>
        <v/>
      </c>
      <c r="J22" t="str">
        <f>IF(I22="","",COUNTIFS(Basicdata!$B$2:$B$2500,1,Basicdata!$D$2:$D$2500,Crops!$B$5,Basicdata!$H$2:$H$2500,Crops!$M16,Basicdata!$S$2:$S$2500,2,Basicdata!$T$2:$T$2500,7,Basicdata!$AI$2:$AI$2500,0))</f>
        <v/>
      </c>
      <c r="K22" t="str">
        <f t="shared" si="1"/>
        <v/>
      </c>
      <c r="L22" t="str">
        <f>IF(K22="","",COUNTIFS(Basicdata!$B$2:$B$2500,1,Basicdata!$D$2:$D$2500,Crops!$B$5,Basicdata!$H$2:$H$2500,Crops!$M16,Basicdata!$S$2:$S$2500,1,Basicdata!$U$2:$U$2500,1,Basicdata!$AI$2:$AI$2500,0))</f>
        <v/>
      </c>
      <c r="M22" t="str">
        <f>IF(L22="","",COUNTIFS(Basicdata!$B$2:$B$2500,1,Basicdata!$D$2:$D$2500,Crops!$B$5,Basicdata!$H$2:$H$2500,Crops!$M16,Basicdata!$S$2:$S$2500,1,Basicdata!$V$2:$V$2500,1,Basicdata!$AI$2:$AI$2500,0))</f>
        <v/>
      </c>
      <c r="N22" t="str">
        <f>IF(M22="","",COUNTIFS(Basicdata!$B$2:$B$2500,1,Basicdata!$D$2:$D$2500,Crops!$B$5,Basicdata!$H$2:$H$2500,Crops!$M16,Basicdata!$S$2:$S$2500,3,Basicdata!$T$2:$T$2500,4,Basicdata!$AI$2:$AI$2500,0))</f>
        <v/>
      </c>
      <c r="O22" t="str">
        <f>IF(N22="","",COUNTIFS(Basicdata!$B$2:$B$2500,1,Basicdata!$D$2:$D$2500,Crops!$B$5,Basicdata!$H$2:$H$2500,Crops!$M16,Basicdata!$S$2:$S$2500,3,Basicdata!$T$2:$T$2500,5,Basicdata!$AI$2:$AI$2500,0))</f>
        <v/>
      </c>
      <c r="P22" t="str">
        <f>IF(O22="","",COUNTIFS(Basicdata!$B$2:$B$2500,1,Basicdata!$D$2:$D$2500,Crops!$B$5,Basicdata!$H$2:$H$2500,Crops!$M16,Basicdata!$S$2:$S$2500,3,Basicdata!$T$2:$T$2500,6,Basicdata!$AI$2:$AI$2500,0))</f>
        <v/>
      </c>
      <c r="Q22" t="str">
        <f>IF(P22="","",COUNTIFS(Basicdata!$B$2:$B$2500,1,Basicdata!$D$2:$D$2500,Crops!$B$5,Basicdata!$H$2:$H$2500,Crops!$M16,Basicdata!$S$2:$S$2500,3,Basicdata!$T$2:$T$2500,7,Basicdata!$AI$2:$AI$2500,0))</f>
        <v/>
      </c>
      <c r="R22" t="str">
        <f t="shared" si="2"/>
        <v/>
      </c>
      <c r="S22" t="str">
        <f t="shared" si="3"/>
        <v/>
      </c>
      <c r="T22" t="str">
        <f>IF(S22="","",COUNTIFS(Basicdata!$B$2:$B$2500,1,Basicdata!$D$2:$D$2500,Crops!$B$5,Basicdata!$H$2:$H$2500,Crops!$M16,Basicdata!$T$2:$T$2500,8,Basicdata!$AI$2:$AI$2500,0))</f>
        <v/>
      </c>
      <c r="U22" t="str">
        <f>IF(T22="","",COUNTIFS(Basicdata!$B$2:$B$2500,1,Basicdata!$D$2:$D$2500,Crops!$B$5,Basicdata!$H$2:$H$2500,Crops!$M16,Basicdata!$T$2:$T$2500,9,Basicdata!$AI$2:$AI$2500,0))</f>
        <v/>
      </c>
      <c r="W22" s="44" t="str">
        <f>IF(COUNTIFS(Basicdata!$B$2:$B$2500,2,Basicdata!$D$2:$D$2500,Crops!$B$5,Basicdata!$H$2:$H$2500,Crops!$M16,Basicdata!$AI$2:$AI$2500,0)&gt;0,Crops!$M16,"")</f>
        <v/>
      </c>
      <c r="X22" t="str">
        <f>IF(W22="","",COUNTIFS(Basicdata!$B$2:$B$2500,2,Basicdata!$D$2:$D$2500,Crops!$B$5,Basicdata!$H$2:$H$2500,Crops!$M16,Basicdata!$AI$2:$AI$2500,0))</f>
        <v/>
      </c>
      <c r="Y22" t="str">
        <f>IF(X22="","",COUNTIFS(Basicdata!$B$2:$B$2500,2,Basicdata!$D$2:$D$2500,Crops!$B$5,Basicdata!$H$2:$H$2500,Crops!$M16,Basicdata!$T$2:$T$2500,1,Basicdata!$AI$2:$AI$2500,0))</f>
        <v/>
      </c>
      <c r="Z22" t="str">
        <f>IF(Y22="","",COUNTIFS(Basicdata!$B$2:$B$2500,2,Basicdata!$D$2:$D$2500,Crops!$B$5,Basicdata!$H$2:$H$2500,Crops!$M16,Basicdata!$T$2:$T$2500,2,Basicdata!$AI$2:$AI$2500,0))</f>
        <v/>
      </c>
      <c r="AA22" t="str">
        <f>IF(Z22="","",COUNTIFS(Basicdata!$B$2:$B$2500,2,Basicdata!$D$2:$D$2500,Crops!$B$5,Basicdata!$H$2:$H$2500,Crops!$M16,Basicdata!$T$2:$T$2500,3,Basicdata!$AI$2:$AI$2500,0))</f>
        <v/>
      </c>
      <c r="AB22" t="str">
        <f t="shared" si="4"/>
        <v/>
      </c>
      <c r="AC22" t="str">
        <f>IF(AB22="","",COUNTIFS(Basicdata!$B$2:$B$2500,2,Basicdata!$D$2:$D$2500,Crops!$B$5,Basicdata!$H$2:$H$2500,Crops!$M16,Basicdata!$S$2:$S$2500,2,Basicdata!$T$2:$T$2500,4,Basicdata!$AI$2:$AI$2500,0))</f>
        <v/>
      </c>
      <c r="AD22" t="str">
        <f>IF(AC22="","",COUNTIFS(Basicdata!$B$2:$B$2500,2,Basicdata!$D$2:$D$2500,Crops!$B$5,Basicdata!$H$2:$H$2500,Crops!$M16,Basicdata!$S$2:$S$2500,2,Basicdata!$T$2:$T$2500,5,Basicdata!$AI$2:$AI$2500,0))</f>
        <v/>
      </c>
      <c r="AE22" t="str">
        <f>IF(AD22="","",COUNTIFS(Basicdata!$B$2:$B$2500,2,Basicdata!$D$2:$D$2500,Crops!$B$5,Basicdata!$H$2:$H$2500,Crops!$M16,Basicdata!$S$2:$S$2500,2,Basicdata!$T$2:$T$2500,6,Basicdata!$AI$2:$AI$2500,0))</f>
        <v/>
      </c>
      <c r="AF22" t="str">
        <f>IF(AE22="","",COUNTIFS(Basicdata!$B$2:$B$2500,2,Basicdata!$D$2:$D$2500,Crops!$B$5,Basicdata!$H$2:$H$2500,Crops!$M16,Basicdata!$S$2:$S$2500,2,Basicdata!$T$2:$T$2500,7,Basicdata!$AI$2:$AI$2500,0))</f>
        <v/>
      </c>
      <c r="AG22" t="str">
        <f t="shared" si="5"/>
        <v/>
      </c>
      <c r="AH22" t="str">
        <f>IF(AG22="","",COUNTIFS(Basicdata!$B$2:$B$2500,2,Basicdata!$D$2:$D$2500,Crops!$B$5,Basicdata!$H$2:$H$2500,Crops!$M16,Basicdata!$S$2:$S$2500,1,Basicdata!$U$2:$U$2500,1,Basicdata!$AI$2:$AI$2500,0))</f>
        <v/>
      </c>
      <c r="AI22" t="str">
        <f>IF(AH22="","",COUNTIFS(Basicdata!$B$2:$B$2500,2,Basicdata!$D$2:$D$2500,Crops!$B$5,Basicdata!$H$2:$H$2500,Crops!$M16,Basicdata!$S$2:$S$2500,1,Basicdata!$V$2:$V$2500,1,Basicdata!$AI$2:$AI$2500,0))</f>
        <v/>
      </c>
      <c r="AJ22" t="str">
        <f>IF(AI22="","",COUNTIFS(Basicdata!$B$2:$B$2500,2,Basicdata!$D$2:$D$2500,Crops!$B$5,Basicdata!$H$2:$H$2500,Crops!$M16,Basicdata!$S$2:$S$2500,3,Basicdata!$T$2:$T$2500,4,Basicdata!$AI$2:$AI$2500,0))</f>
        <v/>
      </c>
      <c r="AK22" t="str">
        <f>IF(AJ22="","",COUNTIFS(Basicdata!$B$2:$B$2500,2,Basicdata!$D$2:$D$2500,Crops!$B$5,Basicdata!$H$2:$H$2500,Crops!$M16,Basicdata!$S$2:$S$2500,3,Basicdata!$T$2:$T$2500,5,Basicdata!$AI$2:$AI$2500,0))</f>
        <v/>
      </c>
      <c r="AL22" t="str">
        <f>IF(AK22="","",COUNTIFS(Basicdata!$B$2:$B$2500,2,Basicdata!$D$2:$D$2500,Crops!$B$5,Basicdata!$H$2:$H$2500,Crops!$M16,Basicdata!$S$2:$S$2500,3,Basicdata!$T$2:$T$2500,6,Basicdata!$AI$2:$AI$2500,0))</f>
        <v/>
      </c>
      <c r="AM22" t="str">
        <f>IF(AL22="","",COUNTIFS(Basicdata!$B$2:$B$2500,2,Basicdata!$D$2:$D$2500,Crops!$B$5,Basicdata!$H$2:$H$2500,Crops!$M16,Basicdata!$S$2:$S$2500,3,Basicdata!$T$2:$T$2500,7,Basicdata!$AI$2:$AI$2500,0))</f>
        <v/>
      </c>
      <c r="AN22" t="str">
        <f t="shared" si="6"/>
        <v/>
      </c>
      <c r="AO22" t="str">
        <f t="shared" si="7"/>
        <v/>
      </c>
      <c r="AP22" t="str">
        <f>IF(AO22="","",COUNTIFS(Basicdata!$B$2:$B$2500,2,Basicdata!$D$2:$D$2500,Crops!$B$5,Basicdata!$H$2:$H$2500,Crops!$M16,Basicdata!$T$2:$T$2500,8,Basicdata!$AI$2:$AI$2500,0))</f>
        <v/>
      </c>
      <c r="AQ22" t="str">
        <f>IF(AP22="","",COUNTIFS(Basicdata!$B$2:$B$2500,2,Basicdata!$D$2:$D$2500,Crops!$B$5,Basicdata!$H$2:$H$2500,Crops!$M16,Basicdata!$T$2:$T$2500,9,Basicdata!$AI$2:$AI$2500,0))</f>
        <v/>
      </c>
    </row>
    <row r="23" spans="1:43" x14ac:dyDescent="0.3">
      <c r="A23" s="44" t="str">
        <f>IF(COUNTIFS(Basicdata!$B$2:$B$2500,1,Basicdata!$D$2:$D$2500,Crops!$B$5,Basicdata!$H$2:$H$2500,Crops!$M17,Basicdata!$AI$2:$AI$2500,0)&gt;0,Crops!$M17,"")</f>
        <v/>
      </c>
      <c r="B23" t="str">
        <f>IF(A23="","",COUNTIFS(Basicdata!$B$2:$B$2500,1,Basicdata!$D$2:$D$2500,Crops!$B$5,Basicdata!$H$2:$H$2500,Crops!$M17,Basicdata!$AI$2:$AI$2500,0))</f>
        <v/>
      </c>
      <c r="C23" t="str">
        <f>IF(B23="","",COUNTIFS(Basicdata!$B$2:$B$2500,1,Basicdata!$D$2:$D$2500,Crops!$B$5,Basicdata!$H$2:$H$2500,Crops!$M17,Basicdata!$T$2:$T$2500,1,Basicdata!$AI$2:$AI$2500,0))</f>
        <v/>
      </c>
      <c r="D23" t="str">
        <f>IF(C23="","",COUNTIFS(Basicdata!$B$2:$B$2500,1,Basicdata!$D$2:$D$2500,Crops!$B$5,Basicdata!$H$2:$H$2500,Crops!$M17,Basicdata!$T$2:$T$2500,2,Basicdata!$AI$2:$AI$2500,0))</f>
        <v/>
      </c>
      <c r="E23" t="str">
        <f>IF(D23="","",COUNTIFS(Basicdata!$B$2:$B$2500,1,Basicdata!$D$2:$D$2500,Crops!$B$5,Basicdata!$H$2:$H$2500,Crops!$M17,Basicdata!$T$2:$T$2500,3,Basicdata!$AI$2:$AI$2500,0))</f>
        <v/>
      </c>
      <c r="F23" t="str">
        <f t="shared" si="0"/>
        <v/>
      </c>
      <c r="G23" t="str">
        <f>IF(F23="","",COUNTIFS(Basicdata!$B$2:$B$2500,1,Basicdata!$D$2:$D$2500,Crops!$B$5,Basicdata!$H$2:$H$2500,Crops!$M17,Basicdata!$S$2:$S$2500,2,Basicdata!$T$2:$T$2500,4,Basicdata!$AI$2:$AI$2500,0))</f>
        <v/>
      </c>
      <c r="H23" t="str">
        <f>IF(G23="","",COUNTIFS(Basicdata!$B$2:$B$2500,1,Basicdata!$D$2:$D$2500,Crops!$B$5,Basicdata!$H$2:$H$2500,Crops!$M17,Basicdata!$S$2:$S$2500,2,Basicdata!$T$2:$T$2500,5,Basicdata!$AI$2:$AI$2500,0))</f>
        <v/>
      </c>
      <c r="I23" t="str">
        <f>IF(H23="","",COUNTIFS(Basicdata!$B$2:$B$2500,1,Basicdata!$D$2:$D$2500,Crops!$B$5,Basicdata!$H$2:$H$2500,Crops!$M17,Basicdata!$S$2:$S$2500,2,Basicdata!$T$2:$T$2500,6,Basicdata!$AI$2:$AI$2500,0))</f>
        <v/>
      </c>
      <c r="J23" t="str">
        <f>IF(I23="","",COUNTIFS(Basicdata!$B$2:$B$2500,1,Basicdata!$D$2:$D$2500,Crops!$B$5,Basicdata!$H$2:$H$2500,Crops!$M17,Basicdata!$S$2:$S$2500,2,Basicdata!$T$2:$T$2500,7,Basicdata!$AI$2:$AI$2500,0))</f>
        <v/>
      </c>
      <c r="K23" t="str">
        <f t="shared" si="1"/>
        <v/>
      </c>
      <c r="L23" t="str">
        <f>IF(K23="","",COUNTIFS(Basicdata!$B$2:$B$2500,1,Basicdata!$D$2:$D$2500,Crops!$B$5,Basicdata!$H$2:$H$2500,Crops!$M17,Basicdata!$S$2:$S$2500,1,Basicdata!$U$2:$U$2500,1,Basicdata!$AI$2:$AI$2500,0))</f>
        <v/>
      </c>
      <c r="M23" t="str">
        <f>IF(L23="","",COUNTIFS(Basicdata!$B$2:$B$2500,1,Basicdata!$D$2:$D$2500,Crops!$B$5,Basicdata!$H$2:$H$2500,Crops!$M17,Basicdata!$S$2:$S$2500,1,Basicdata!$V$2:$V$2500,1,Basicdata!$AI$2:$AI$2500,0))</f>
        <v/>
      </c>
      <c r="N23" t="str">
        <f>IF(M23="","",COUNTIFS(Basicdata!$B$2:$B$2500,1,Basicdata!$D$2:$D$2500,Crops!$B$5,Basicdata!$H$2:$H$2500,Crops!$M17,Basicdata!$S$2:$S$2500,3,Basicdata!$T$2:$T$2500,4,Basicdata!$AI$2:$AI$2500,0))</f>
        <v/>
      </c>
      <c r="O23" t="str">
        <f>IF(N23="","",COUNTIFS(Basicdata!$B$2:$B$2500,1,Basicdata!$D$2:$D$2500,Crops!$B$5,Basicdata!$H$2:$H$2500,Crops!$M17,Basicdata!$S$2:$S$2500,3,Basicdata!$T$2:$T$2500,5,Basicdata!$AI$2:$AI$2500,0))</f>
        <v/>
      </c>
      <c r="P23" t="str">
        <f>IF(O23="","",COUNTIFS(Basicdata!$B$2:$B$2500,1,Basicdata!$D$2:$D$2500,Crops!$B$5,Basicdata!$H$2:$H$2500,Crops!$M17,Basicdata!$S$2:$S$2500,3,Basicdata!$T$2:$T$2500,6,Basicdata!$AI$2:$AI$2500,0))</f>
        <v/>
      </c>
      <c r="Q23" t="str">
        <f>IF(P23="","",COUNTIFS(Basicdata!$B$2:$B$2500,1,Basicdata!$D$2:$D$2500,Crops!$B$5,Basicdata!$H$2:$H$2500,Crops!$M17,Basicdata!$S$2:$S$2500,3,Basicdata!$T$2:$T$2500,7,Basicdata!$AI$2:$AI$2500,0))</f>
        <v/>
      </c>
      <c r="R23" t="str">
        <f t="shared" si="2"/>
        <v/>
      </c>
      <c r="S23" t="str">
        <f t="shared" si="3"/>
        <v/>
      </c>
      <c r="T23" t="str">
        <f>IF(S23="","",COUNTIFS(Basicdata!$B$2:$B$2500,1,Basicdata!$D$2:$D$2500,Crops!$B$5,Basicdata!$H$2:$H$2500,Crops!$M17,Basicdata!$T$2:$T$2500,8,Basicdata!$AI$2:$AI$2500,0))</f>
        <v/>
      </c>
      <c r="U23" t="str">
        <f>IF(T23="","",COUNTIFS(Basicdata!$B$2:$B$2500,1,Basicdata!$D$2:$D$2500,Crops!$B$5,Basicdata!$H$2:$H$2500,Crops!$M17,Basicdata!$T$2:$T$2500,9,Basicdata!$AI$2:$AI$2500,0))</f>
        <v/>
      </c>
      <c r="W23" s="44" t="str">
        <f>IF(COUNTIFS(Basicdata!$B$2:$B$2500,2,Basicdata!$D$2:$D$2500,Crops!$B$5,Basicdata!$H$2:$H$2500,Crops!$M17,Basicdata!$AI$2:$AI$2500,0)&gt;0,Crops!$M17,"")</f>
        <v/>
      </c>
      <c r="X23" t="str">
        <f>IF(W23="","",COUNTIFS(Basicdata!$B$2:$B$2500,2,Basicdata!$D$2:$D$2500,Crops!$B$5,Basicdata!$H$2:$H$2500,Crops!$M17,Basicdata!$AI$2:$AI$2500,0))</f>
        <v/>
      </c>
      <c r="Y23" t="str">
        <f>IF(X23="","",COUNTIFS(Basicdata!$B$2:$B$2500,2,Basicdata!$D$2:$D$2500,Crops!$B$5,Basicdata!$H$2:$H$2500,Crops!$M17,Basicdata!$T$2:$T$2500,1,Basicdata!$AI$2:$AI$2500,0))</f>
        <v/>
      </c>
      <c r="Z23" t="str">
        <f>IF(Y23="","",COUNTIFS(Basicdata!$B$2:$B$2500,2,Basicdata!$D$2:$D$2500,Crops!$B$5,Basicdata!$H$2:$H$2500,Crops!$M17,Basicdata!$T$2:$T$2500,2,Basicdata!$AI$2:$AI$2500,0))</f>
        <v/>
      </c>
      <c r="AA23" t="str">
        <f>IF(Z23="","",COUNTIFS(Basicdata!$B$2:$B$2500,2,Basicdata!$D$2:$D$2500,Crops!$B$5,Basicdata!$H$2:$H$2500,Crops!$M17,Basicdata!$T$2:$T$2500,3,Basicdata!$AI$2:$AI$2500,0))</f>
        <v/>
      </c>
      <c r="AB23" t="str">
        <f t="shared" si="4"/>
        <v/>
      </c>
      <c r="AC23" t="str">
        <f>IF(AB23="","",COUNTIFS(Basicdata!$B$2:$B$2500,2,Basicdata!$D$2:$D$2500,Crops!$B$5,Basicdata!$H$2:$H$2500,Crops!$M17,Basicdata!$S$2:$S$2500,2,Basicdata!$T$2:$T$2500,4,Basicdata!$AI$2:$AI$2500,0))</f>
        <v/>
      </c>
      <c r="AD23" t="str">
        <f>IF(AC23="","",COUNTIFS(Basicdata!$B$2:$B$2500,2,Basicdata!$D$2:$D$2500,Crops!$B$5,Basicdata!$H$2:$H$2500,Crops!$M17,Basicdata!$S$2:$S$2500,2,Basicdata!$T$2:$T$2500,5,Basicdata!$AI$2:$AI$2500,0))</f>
        <v/>
      </c>
      <c r="AE23" t="str">
        <f>IF(AD23="","",COUNTIFS(Basicdata!$B$2:$B$2500,2,Basicdata!$D$2:$D$2500,Crops!$B$5,Basicdata!$H$2:$H$2500,Crops!$M17,Basicdata!$S$2:$S$2500,2,Basicdata!$T$2:$T$2500,6,Basicdata!$AI$2:$AI$2500,0))</f>
        <v/>
      </c>
      <c r="AF23" t="str">
        <f>IF(AE23="","",COUNTIFS(Basicdata!$B$2:$B$2500,2,Basicdata!$D$2:$D$2500,Crops!$B$5,Basicdata!$H$2:$H$2500,Crops!$M17,Basicdata!$S$2:$S$2500,2,Basicdata!$T$2:$T$2500,7,Basicdata!$AI$2:$AI$2500,0))</f>
        <v/>
      </c>
      <c r="AG23" t="str">
        <f t="shared" si="5"/>
        <v/>
      </c>
      <c r="AH23" t="str">
        <f>IF(AG23="","",COUNTIFS(Basicdata!$B$2:$B$2500,2,Basicdata!$D$2:$D$2500,Crops!$B$5,Basicdata!$H$2:$H$2500,Crops!$M17,Basicdata!$S$2:$S$2500,1,Basicdata!$U$2:$U$2500,1,Basicdata!$AI$2:$AI$2500,0))</f>
        <v/>
      </c>
      <c r="AI23" t="str">
        <f>IF(AH23="","",COUNTIFS(Basicdata!$B$2:$B$2500,2,Basicdata!$D$2:$D$2500,Crops!$B$5,Basicdata!$H$2:$H$2500,Crops!$M17,Basicdata!$S$2:$S$2500,1,Basicdata!$V$2:$V$2500,1,Basicdata!$AI$2:$AI$2500,0))</f>
        <v/>
      </c>
      <c r="AJ23" t="str">
        <f>IF(AI23="","",COUNTIFS(Basicdata!$B$2:$B$2500,2,Basicdata!$D$2:$D$2500,Crops!$B$5,Basicdata!$H$2:$H$2500,Crops!$M17,Basicdata!$S$2:$S$2500,3,Basicdata!$T$2:$T$2500,4,Basicdata!$AI$2:$AI$2500,0))</f>
        <v/>
      </c>
      <c r="AK23" t="str">
        <f>IF(AJ23="","",COUNTIFS(Basicdata!$B$2:$B$2500,2,Basicdata!$D$2:$D$2500,Crops!$B$5,Basicdata!$H$2:$H$2500,Crops!$M17,Basicdata!$S$2:$S$2500,3,Basicdata!$T$2:$T$2500,5,Basicdata!$AI$2:$AI$2500,0))</f>
        <v/>
      </c>
      <c r="AL23" t="str">
        <f>IF(AK23="","",COUNTIFS(Basicdata!$B$2:$B$2500,2,Basicdata!$D$2:$D$2500,Crops!$B$5,Basicdata!$H$2:$H$2500,Crops!$M17,Basicdata!$S$2:$S$2500,3,Basicdata!$T$2:$T$2500,6,Basicdata!$AI$2:$AI$2500,0))</f>
        <v/>
      </c>
      <c r="AM23" t="str">
        <f>IF(AL23="","",COUNTIFS(Basicdata!$B$2:$B$2500,2,Basicdata!$D$2:$D$2500,Crops!$B$5,Basicdata!$H$2:$H$2500,Crops!$M17,Basicdata!$S$2:$S$2500,3,Basicdata!$T$2:$T$2500,7,Basicdata!$AI$2:$AI$2500,0))</f>
        <v/>
      </c>
      <c r="AN23" t="str">
        <f t="shared" si="6"/>
        <v/>
      </c>
      <c r="AO23" t="str">
        <f t="shared" si="7"/>
        <v/>
      </c>
      <c r="AP23" t="str">
        <f>IF(AO23="","",COUNTIFS(Basicdata!$B$2:$B$2500,2,Basicdata!$D$2:$D$2500,Crops!$B$5,Basicdata!$H$2:$H$2500,Crops!$M17,Basicdata!$T$2:$T$2500,8,Basicdata!$AI$2:$AI$2500,0))</f>
        <v/>
      </c>
      <c r="AQ23" t="str">
        <f>IF(AP23="","",COUNTIFS(Basicdata!$B$2:$B$2500,2,Basicdata!$D$2:$D$2500,Crops!$B$5,Basicdata!$H$2:$H$2500,Crops!$M17,Basicdata!$T$2:$T$2500,9,Basicdata!$AI$2:$AI$2500,0))</f>
        <v/>
      </c>
    </row>
    <row r="24" spans="1:43" x14ac:dyDescent="0.3">
      <c r="A24" s="44" t="str">
        <f>IF(COUNTIFS(Basicdata!$B$2:$B$2500,1,Basicdata!$D$2:$D$2500,Crops!$B$5,Basicdata!$H$2:$H$2500,Crops!$M18,Basicdata!$AI$2:$AI$2500,0)&gt;0,Crops!$M18,"")</f>
        <v/>
      </c>
      <c r="B24" t="str">
        <f>IF(A24="","",COUNTIFS(Basicdata!$B$2:$B$2500,1,Basicdata!$D$2:$D$2500,Crops!$B$5,Basicdata!$H$2:$H$2500,Crops!$M18,Basicdata!$AI$2:$AI$2500,0))</f>
        <v/>
      </c>
      <c r="C24" t="str">
        <f>IF(B24="","",COUNTIFS(Basicdata!$B$2:$B$2500,1,Basicdata!$D$2:$D$2500,Crops!$B$5,Basicdata!$H$2:$H$2500,Crops!$M18,Basicdata!$T$2:$T$2500,1,Basicdata!$AI$2:$AI$2500,0))</f>
        <v/>
      </c>
      <c r="D24" t="str">
        <f>IF(C24="","",COUNTIFS(Basicdata!$B$2:$B$2500,1,Basicdata!$D$2:$D$2500,Crops!$B$5,Basicdata!$H$2:$H$2500,Crops!$M18,Basicdata!$T$2:$T$2500,2,Basicdata!$AI$2:$AI$2500,0))</f>
        <v/>
      </c>
      <c r="E24" t="str">
        <f>IF(D24="","",COUNTIFS(Basicdata!$B$2:$B$2500,1,Basicdata!$D$2:$D$2500,Crops!$B$5,Basicdata!$H$2:$H$2500,Crops!$M18,Basicdata!$T$2:$T$2500,3,Basicdata!$AI$2:$AI$2500,0))</f>
        <v/>
      </c>
      <c r="F24" t="str">
        <f t="shared" si="0"/>
        <v/>
      </c>
      <c r="G24" t="str">
        <f>IF(F24="","",COUNTIFS(Basicdata!$B$2:$B$2500,1,Basicdata!$D$2:$D$2500,Crops!$B$5,Basicdata!$H$2:$H$2500,Crops!$M18,Basicdata!$S$2:$S$2500,2,Basicdata!$T$2:$T$2500,4,Basicdata!$AI$2:$AI$2500,0))</f>
        <v/>
      </c>
      <c r="H24" t="str">
        <f>IF(G24="","",COUNTIFS(Basicdata!$B$2:$B$2500,1,Basicdata!$D$2:$D$2500,Crops!$B$5,Basicdata!$H$2:$H$2500,Crops!$M18,Basicdata!$S$2:$S$2500,2,Basicdata!$T$2:$T$2500,5,Basicdata!$AI$2:$AI$2500,0))</f>
        <v/>
      </c>
      <c r="I24" t="str">
        <f>IF(H24="","",COUNTIFS(Basicdata!$B$2:$B$2500,1,Basicdata!$D$2:$D$2500,Crops!$B$5,Basicdata!$H$2:$H$2500,Crops!$M18,Basicdata!$S$2:$S$2500,2,Basicdata!$T$2:$T$2500,6,Basicdata!$AI$2:$AI$2500,0))</f>
        <v/>
      </c>
      <c r="J24" t="str">
        <f>IF(I24="","",COUNTIFS(Basicdata!$B$2:$B$2500,1,Basicdata!$D$2:$D$2500,Crops!$B$5,Basicdata!$H$2:$H$2500,Crops!$M18,Basicdata!$S$2:$S$2500,2,Basicdata!$T$2:$T$2500,7,Basicdata!$AI$2:$AI$2500,0))</f>
        <v/>
      </c>
      <c r="K24" t="str">
        <f t="shared" si="1"/>
        <v/>
      </c>
      <c r="L24" t="str">
        <f>IF(K24="","",COUNTIFS(Basicdata!$B$2:$B$2500,1,Basicdata!$D$2:$D$2500,Crops!$B$5,Basicdata!$H$2:$H$2500,Crops!$M18,Basicdata!$S$2:$S$2500,1,Basicdata!$U$2:$U$2500,1,Basicdata!$AI$2:$AI$2500,0))</f>
        <v/>
      </c>
      <c r="M24" t="str">
        <f>IF(L24="","",COUNTIFS(Basicdata!$B$2:$B$2500,1,Basicdata!$D$2:$D$2500,Crops!$B$5,Basicdata!$H$2:$H$2500,Crops!$M18,Basicdata!$S$2:$S$2500,1,Basicdata!$V$2:$V$2500,1,Basicdata!$AI$2:$AI$2500,0))</f>
        <v/>
      </c>
      <c r="N24" t="str">
        <f>IF(M24="","",COUNTIFS(Basicdata!$B$2:$B$2500,1,Basicdata!$D$2:$D$2500,Crops!$B$5,Basicdata!$H$2:$H$2500,Crops!$M18,Basicdata!$S$2:$S$2500,3,Basicdata!$T$2:$T$2500,4,Basicdata!$AI$2:$AI$2500,0))</f>
        <v/>
      </c>
      <c r="O24" t="str">
        <f>IF(N24="","",COUNTIFS(Basicdata!$B$2:$B$2500,1,Basicdata!$D$2:$D$2500,Crops!$B$5,Basicdata!$H$2:$H$2500,Crops!$M18,Basicdata!$S$2:$S$2500,3,Basicdata!$T$2:$T$2500,5,Basicdata!$AI$2:$AI$2500,0))</f>
        <v/>
      </c>
      <c r="P24" t="str">
        <f>IF(O24="","",COUNTIFS(Basicdata!$B$2:$B$2500,1,Basicdata!$D$2:$D$2500,Crops!$B$5,Basicdata!$H$2:$H$2500,Crops!$M18,Basicdata!$S$2:$S$2500,3,Basicdata!$T$2:$T$2500,6,Basicdata!$AI$2:$AI$2500,0))</f>
        <v/>
      </c>
      <c r="Q24" t="str">
        <f>IF(P24="","",COUNTIFS(Basicdata!$B$2:$B$2500,1,Basicdata!$D$2:$D$2500,Crops!$B$5,Basicdata!$H$2:$H$2500,Crops!$M18,Basicdata!$S$2:$S$2500,3,Basicdata!$T$2:$T$2500,7,Basicdata!$AI$2:$AI$2500,0))</f>
        <v/>
      </c>
      <c r="R24" t="str">
        <f t="shared" si="2"/>
        <v/>
      </c>
      <c r="S24" t="str">
        <f t="shared" si="3"/>
        <v/>
      </c>
      <c r="T24" t="str">
        <f>IF(S24="","",COUNTIFS(Basicdata!$B$2:$B$2500,1,Basicdata!$D$2:$D$2500,Crops!$B$5,Basicdata!$H$2:$H$2500,Crops!$M18,Basicdata!$T$2:$T$2500,8,Basicdata!$AI$2:$AI$2500,0))</f>
        <v/>
      </c>
      <c r="U24" t="str">
        <f>IF(T24="","",COUNTIFS(Basicdata!$B$2:$B$2500,1,Basicdata!$D$2:$D$2500,Crops!$B$5,Basicdata!$H$2:$H$2500,Crops!$M18,Basicdata!$T$2:$T$2500,9,Basicdata!$AI$2:$AI$2500,0))</f>
        <v/>
      </c>
      <c r="W24" s="44" t="str">
        <f>IF(COUNTIFS(Basicdata!$B$2:$B$2500,2,Basicdata!$D$2:$D$2500,Crops!$B$5,Basicdata!$H$2:$H$2500,Crops!$M18,Basicdata!$AI$2:$AI$2500,0)&gt;0,Crops!$M18,"")</f>
        <v/>
      </c>
      <c r="X24" t="str">
        <f>IF(W24="","",COUNTIFS(Basicdata!$B$2:$B$2500,2,Basicdata!$D$2:$D$2500,Crops!$B$5,Basicdata!$H$2:$H$2500,Crops!$M18,Basicdata!$AI$2:$AI$2500,0))</f>
        <v/>
      </c>
      <c r="Y24" t="str">
        <f>IF(X24="","",COUNTIFS(Basicdata!$B$2:$B$2500,2,Basicdata!$D$2:$D$2500,Crops!$B$5,Basicdata!$H$2:$H$2500,Crops!$M18,Basicdata!$T$2:$T$2500,1,Basicdata!$AI$2:$AI$2500,0))</f>
        <v/>
      </c>
      <c r="Z24" t="str">
        <f>IF(Y24="","",COUNTIFS(Basicdata!$B$2:$B$2500,2,Basicdata!$D$2:$D$2500,Crops!$B$5,Basicdata!$H$2:$H$2500,Crops!$M18,Basicdata!$T$2:$T$2500,2,Basicdata!$AI$2:$AI$2500,0))</f>
        <v/>
      </c>
      <c r="AA24" t="str">
        <f>IF(Z24="","",COUNTIFS(Basicdata!$B$2:$B$2500,2,Basicdata!$D$2:$D$2500,Crops!$B$5,Basicdata!$H$2:$H$2500,Crops!$M18,Basicdata!$T$2:$T$2500,3,Basicdata!$AI$2:$AI$2500,0))</f>
        <v/>
      </c>
      <c r="AB24" t="str">
        <f t="shared" si="4"/>
        <v/>
      </c>
      <c r="AC24" t="str">
        <f>IF(AB24="","",COUNTIFS(Basicdata!$B$2:$B$2500,2,Basicdata!$D$2:$D$2500,Crops!$B$5,Basicdata!$H$2:$H$2500,Crops!$M18,Basicdata!$S$2:$S$2500,2,Basicdata!$T$2:$T$2500,4,Basicdata!$AI$2:$AI$2500,0))</f>
        <v/>
      </c>
      <c r="AD24" t="str">
        <f>IF(AC24="","",COUNTIFS(Basicdata!$B$2:$B$2500,2,Basicdata!$D$2:$D$2500,Crops!$B$5,Basicdata!$H$2:$H$2500,Crops!$M18,Basicdata!$S$2:$S$2500,2,Basicdata!$T$2:$T$2500,5,Basicdata!$AI$2:$AI$2500,0))</f>
        <v/>
      </c>
      <c r="AE24" t="str">
        <f>IF(AD24="","",COUNTIFS(Basicdata!$B$2:$B$2500,2,Basicdata!$D$2:$D$2500,Crops!$B$5,Basicdata!$H$2:$H$2500,Crops!$M18,Basicdata!$S$2:$S$2500,2,Basicdata!$T$2:$T$2500,6,Basicdata!$AI$2:$AI$2500,0))</f>
        <v/>
      </c>
      <c r="AF24" t="str">
        <f>IF(AE24="","",COUNTIFS(Basicdata!$B$2:$B$2500,2,Basicdata!$D$2:$D$2500,Crops!$B$5,Basicdata!$H$2:$H$2500,Crops!$M18,Basicdata!$S$2:$S$2500,2,Basicdata!$T$2:$T$2500,7,Basicdata!$AI$2:$AI$2500,0))</f>
        <v/>
      </c>
      <c r="AG24" t="str">
        <f t="shared" si="5"/>
        <v/>
      </c>
      <c r="AH24" t="str">
        <f>IF(AG24="","",COUNTIFS(Basicdata!$B$2:$B$2500,2,Basicdata!$D$2:$D$2500,Crops!$B$5,Basicdata!$H$2:$H$2500,Crops!$M18,Basicdata!$S$2:$S$2500,1,Basicdata!$U$2:$U$2500,1,Basicdata!$AI$2:$AI$2500,0))</f>
        <v/>
      </c>
      <c r="AI24" t="str">
        <f>IF(AH24="","",COUNTIFS(Basicdata!$B$2:$B$2500,2,Basicdata!$D$2:$D$2500,Crops!$B$5,Basicdata!$H$2:$H$2500,Crops!$M18,Basicdata!$S$2:$S$2500,1,Basicdata!$V$2:$V$2500,1,Basicdata!$AI$2:$AI$2500,0))</f>
        <v/>
      </c>
      <c r="AJ24" t="str">
        <f>IF(AI24="","",COUNTIFS(Basicdata!$B$2:$B$2500,2,Basicdata!$D$2:$D$2500,Crops!$B$5,Basicdata!$H$2:$H$2500,Crops!$M18,Basicdata!$S$2:$S$2500,3,Basicdata!$T$2:$T$2500,4,Basicdata!$AI$2:$AI$2500,0))</f>
        <v/>
      </c>
      <c r="AK24" t="str">
        <f>IF(AJ24="","",COUNTIFS(Basicdata!$B$2:$B$2500,2,Basicdata!$D$2:$D$2500,Crops!$B$5,Basicdata!$H$2:$H$2500,Crops!$M18,Basicdata!$S$2:$S$2500,3,Basicdata!$T$2:$T$2500,5,Basicdata!$AI$2:$AI$2500,0))</f>
        <v/>
      </c>
      <c r="AL24" t="str">
        <f>IF(AK24="","",COUNTIFS(Basicdata!$B$2:$B$2500,2,Basicdata!$D$2:$D$2500,Crops!$B$5,Basicdata!$H$2:$H$2500,Crops!$M18,Basicdata!$S$2:$S$2500,3,Basicdata!$T$2:$T$2500,6,Basicdata!$AI$2:$AI$2500,0))</f>
        <v/>
      </c>
      <c r="AM24" t="str">
        <f>IF(AL24="","",COUNTIFS(Basicdata!$B$2:$B$2500,2,Basicdata!$D$2:$D$2500,Crops!$B$5,Basicdata!$H$2:$H$2500,Crops!$M18,Basicdata!$S$2:$S$2500,3,Basicdata!$T$2:$T$2500,7,Basicdata!$AI$2:$AI$2500,0))</f>
        <v/>
      </c>
      <c r="AN24" t="str">
        <f t="shared" si="6"/>
        <v/>
      </c>
      <c r="AO24" t="str">
        <f t="shared" si="7"/>
        <v/>
      </c>
      <c r="AP24" t="str">
        <f>IF(AO24="","",COUNTIFS(Basicdata!$B$2:$B$2500,2,Basicdata!$D$2:$D$2500,Crops!$B$5,Basicdata!$H$2:$H$2500,Crops!$M18,Basicdata!$T$2:$T$2500,8,Basicdata!$AI$2:$AI$2500,0))</f>
        <v/>
      </c>
      <c r="AQ24" t="str">
        <f>IF(AP24="","",COUNTIFS(Basicdata!$B$2:$B$2500,2,Basicdata!$D$2:$D$2500,Crops!$B$5,Basicdata!$H$2:$H$2500,Crops!$M18,Basicdata!$T$2:$T$2500,9,Basicdata!$AI$2:$AI$2500,0))</f>
        <v/>
      </c>
    </row>
    <row r="25" spans="1:43" x14ac:dyDescent="0.3">
      <c r="A25" s="44" t="str">
        <f>IF(COUNTIFS(Basicdata!$B$2:$B$2500,1,Basicdata!$D$2:$D$2500,Crops!$B$5,Basicdata!$H$2:$H$2500,Crops!$M19,Basicdata!$AI$2:$AI$2500,0)&gt;0,Crops!$M19,"")</f>
        <v/>
      </c>
      <c r="B25" t="str">
        <f>IF(A25="","",COUNTIFS(Basicdata!$B$2:$B$2500,1,Basicdata!$D$2:$D$2500,Crops!$B$5,Basicdata!$H$2:$H$2500,Crops!$M19,Basicdata!$AI$2:$AI$2500,0))</f>
        <v/>
      </c>
      <c r="C25" t="str">
        <f>IF(B25="","",COUNTIFS(Basicdata!$B$2:$B$2500,1,Basicdata!$D$2:$D$2500,Crops!$B$5,Basicdata!$H$2:$H$2500,Crops!$M19,Basicdata!$T$2:$T$2500,1,Basicdata!$AI$2:$AI$2500,0))</f>
        <v/>
      </c>
      <c r="D25" t="str">
        <f>IF(C25="","",COUNTIFS(Basicdata!$B$2:$B$2500,1,Basicdata!$D$2:$D$2500,Crops!$B$5,Basicdata!$H$2:$H$2500,Crops!$M19,Basicdata!$T$2:$T$2500,2,Basicdata!$AI$2:$AI$2500,0))</f>
        <v/>
      </c>
      <c r="E25" t="str">
        <f>IF(D25="","",COUNTIFS(Basicdata!$B$2:$B$2500,1,Basicdata!$D$2:$D$2500,Crops!$B$5,Basicdata!$H$2:$H$2500,Crops!$M19,Basicdata!$T$2:$T$2500,3,Basicdata!$AI$2:$AI$2500,0))</f>
        <v/>
      </c>
      <c r="F25" t="str">
        <f t="shared" si="0"/>
        <v/>
      </c>
      <c r="G25" t="str">
        <f>IF(F25="","",COUNTIFS(Basicdata!$B$2:$B$2500,1,Basicdata!$D$2:$D$2500,Crops!$B$5,Basicdata!$H$2:$H$2500,Crops!$M19,Basicdata!$S$2:$S$2500,2,Basicdata!$T$2:$T$2500,4,Basicdata!$AI$2:$AI$2500,0))</f>
        <v/>
      </c>
      <c r="H25" t="str">
        <f>IF(G25="","",COUNTIFS(Basicdata!$B$2:$B$2500,1,Basicdata!$D$2:$D$2500,Crops!$B$5,Basicdata!$H$2:$H$2500,Crops!$M19,Basicdata!$S$2:$S$2500,2,Basicdata!$T$2:$T$2500,5,Basicdata!$AI$2:$AI$2500,0))</f>
        <v/>
      </c>
      <c r="I25" t="str">
        <f>IF(H25="","",COUNTIFS(Basicdata!$B$2:$B$2500,1,Basicdata!$D$2:$D$2500,Crops!$B$5,Basicdata!$H$2:$H$2500,Crops!$M19,Basicdata!$S$2:$S$2500,2,Basicdata!$T$2:$T$2500,6,Basicdata!$AI$2:$AI$2500,0))</f>
        <v/>
      </c>
      <c r="J25" t="str">
        <f>IF(I25="","",COUNTIFS(Basicdata!$B$2:$B$2500,1,Basicdata!$D$2:$D$2500,Crops!$B$5,Basicdata!$H$2:$H$2500,Crops!$M19,Basicdata!$S$2:$S$2500,2,Basicdata!$T$2:$T$2500,7,Basicdata!$AI$2:$AI$2500,0))</f>
        <v/>
      </c>
      <c r="K25" t="str">
        <f t="shared" si="1"/>
        <v/>
      </c>
      <c r="L25" t="str">
        <f>IF(K25="","",COUNTIFS(Basicdata!$B$2:$B$2500,1,Basicdata!$D$2:$D$2500,Crops!$B$5,Basicdata!$H$2:$H$2500,Crops!$M19,Basicdata!$S$2:$S$2500,1,Basicdata!$U$2:$U$2500,1,Basicdata!$AI$2:$AI$2500,0))</f>
        <v/>
      </c>
      <c r="M25" t="str">
        <f>IF(L25="","",COUNTIFS(Basicdata!$B$2:$B$2500,1,Basicdata!$D$2:$D$2500,Crops!$B$5,Basicdata!$H$2:$H$2500,Crops!$M19,Basicdata!$S$2:$S$2500,1,Basicdata!$V$2:$V$2500,1,Basicdata!$AI$2:$AI$2500,0))</f>
        <v/>
      </c>
      <c r="N25" t="str">
        <f>IF(M25="","",COUNTIFS(Basicdata!$B$2:$B$2500,1,Basicdata!$D$2:$D$2500,Crops!$B$5,Basicdata!$H$2:$H$2500,Crops!$M19,Basicdata!$S$2:$S$2500,3,Basicdata!$T$2:$T$2500,4,Basicdata!$AI$2:$AI$2500,0))</f>
        <v/>
      </c>
      <c r="O25" t="str">
        <f>IF(N25="","",COUNTIFS(Basicdata!$B$2:$B$2500,1,Basicdata!$D$2:$D$2500,Crops!$B$5,Basicdata!$H$2:$H$2500,Crops!$M19,Basicdata!$S$2:$S$2500,3,Basicdata!$T$2:$T$2500,5,Basicdata!$AI$2:$AI$2500,0))</f>
        <v/>
      </c>
      <c r="P25" t="str">
        <f>IF(O25="","",COUNTIFS(Basicdata!$B$2:$B$2500,1,Basicdata!$D$2:$D$2500,Crops!$B$5,Basicdata!$H$2:$H$2500,Crops!$M19,Basicdata!$S$2:$S$2500,3,Basicdata!$T$2:$T$2500,6,Basicdata!$AI$2:$AI$2500,0))</f>
        <v/>
      </c>
      <c r="Q25" t="str">
        <f>IF(P25="","",COUNTIFS(Basicdata!$B$2:$B$2500,1,Basicdata!$D$2:$D$2500,Crops!$B$5,Basicdata!$H$2:$H$2500,Crops!$M19,Basicdata!$S$2:$S$2500,3,Basicdata!$T$2:$T$2500,7,Basicdata!$AI$2:$AI$2500,0))</f>
        <v/>
      </c>
      <c r="R25" t="str">
        <f t="shared" si="2"/>
        <v/>
      </c>
      <c r="S25" t="str">
        <f t="shared" si="3"/>
        <v/>
      </c>
      <c r="T25" t="str">
        <f>IF(S25="","",COUNTIFS(Basicdata!$B$2:$B$2500,1,Basicdata!$D$2:$D$2500,Crops!$B$5,Basicdata!$H$2:$H$2500,Crops!$M19,Basicdata!$T$2:$T$2500,8,Basicdata!$AI$2:$AI$2500,0))</f>
        <v/>
      </c>
      <c r="U25" t="str">
        <f>IF(T25="","",COUNTIFS(Basicdata!$B$2:$B$2500,1,Basicdata!$D$2:$D$2500,Crops!$B$5,Basicdata!$H$2:$H$2500,Crops!$M19,Basicdata!$T$2:$T$2500,9,Basicdata!$AI$2:$AI$2500,0))</f>
        <v/>
      </c>
      <c r="W25" s="44" t="str">
        <f>IF(COUNTIFS(Basicdata!$B$2:$B$2500,2,Basicdata!$D$2:$D$2500,Crops!$B$5,Basicdata!$H$2:$H$2500,Crops!$M19,Basicdata!$AI$2:$AI$2500,0)&gt;0,Crops!$M19,"")</f>
        <v/>
      </c>
      <c r="X25" t="str">
        <f>IF(W25="","",COUNTIFS(Basicdata!$B$2:$B$2500,2,Basicdata!$D$2:$D$2500,Crops!$B$5,Basicdata!$H$2:$H$2500,Crops!$M19,Basicdata!$AI$2:$AI$2500,0))</f>
        <v/>
      </c>
      <c r="Y25" t="str">
        <f>IF(X25="","",COUNTIFS(Basicdata!$B$2:$B$2500,2,Basicdata!$D$2:$D$2500,Crops!$B$5,Basicdata!$H$2:$H$2500,Crops!$M19,Basicdata!$T$2:$T$2500,1,Basicdata!$AI$2:$AI$2500,0))</f>
        <v/>
      </c>
      <c r="Z25" t="str">
        <f>IF(Y25="","",COUNTIFS(Basicdata!$B$2:$B$2500,2,Basicdata!$D$2:$D$2500,Crops!$B$5,Basicdata!$H$2:$H$2500,Crops!$M19,Basicdata!$T$2:$T$2500,2,Basicdata!$AI$2:$AI$2500,0))</f>
        <v/>
      </c>
      <c r="AA25" t="str">
        <f>IF(Z25="","",COUNTIFS(Basicdata!$B$2:$B$2500,2,Basicdata!$D$2:$D$2500,Crops!$B$5,Basicdata!$H$2:$H$2500,Crops!$M19,Basicdata!$T$2:$T$2500,3,Basicdata!$AI$2:$AI$2500,0))</f>
        <v/>
      </c>
      <c r="AB25" t="str">
        <f t="shared" si="4"/>
        <v/>
      </c>
      <c r="AC25" t="str">
        <f>IF(AB25="","",COUNTIFS(Basicdata!$B$2:$B$2500,2,Basicdata!$D$2:$D$2500,Crops!$B$5,Basicdata!$H$2:$H$2500,Crops!$M19,Basicdata!$S$2:$S$2500,2,Basicdata!$T$2:$T$2500,4,Basicdata!$AI$2:$AI$2500,0))</f>
        <v/>
      </c>
      <c r="AD25" t="str">
        <f>IF(AC25="","",COUNTIFS(Basicdata!$B$2:$B$2500,2,Basicdata!$D$2:$D$2500,Crops!$B$5,Basicdata!$H$2:$H$2500,Crops!$M19,Basicdata!$S$2:$S$2500,2,Basicdata!$T$2:$T$2500,5,Basicdata!$AI$2:$AI$2500,0))</f>
        <v/>
      </c>
      <c r="AE25" t="str">
        <f>IF(AD25="","",COUNTIFS(Basicdata!$B$2:$B$2500,2,Basicdata!$D$2:$D$2500,Crops!$B$5,Basicdata!$H$2:$H$2500,Crops!$M19,Basicdata!$S$2:$S$2500,2,Basicdata!$T$2:$T$2500,6,Basicdata!$AI$2:$AI$2500,0))</f>
        <v/>
      </c>
      <c r="AF25" t="str">
        <f>IF(AE25="","",COUNTIFS(Basicdata!$B$2:$B$2500,2,Basicdata!$D$2:$D$2500,Crops!$B$5,Basicdata!$H$2:$H$2500,Crops!$M19,Basicdata!$S$2:$S$2500,2,Basicdata!$T$2:$T$2500,7,Basicdata!$AI$2:$AI$2500,0))</f>
        <v/>
      </c>
      <c r="AG25" t="str">
        <f t="shared" si="5"/>
        <v/>
      </c>
      <c r="AH25" t="str">
        <f>IF(AG25="","",COUNTIFS(Basicdata!$B$2:$B$2500,2,Basicdata!$D$2:$D$2500,Crops!$B$5,Basicdata!$H$2:$H$2500,Crops!$M19,Basicdata!$S$2:$S$2500,1,Basicdata!$U$2:$U$2500,1,Basicdata!$AI$2:$AI$2500,0))</f>
        <v/>
      </c>
      <c r="AI25" t="str">
        <f>IF(AH25="","",COUNTIFS(Basicdata!$B$2:$B$2500,2,Basicdata!$D$2:$D$2500,Crops!$B$5,Basicdata!$H$2:$H$2500,Crops!$M19,Basicdata!$S$2:$S$2500,1,Basicdata!$V$2:$V$2500,1,Basicdata!$AI$2:$AI$2500,0))</f>
        <v/>
      </c>
      <c r="AJ25" t="str">
        <f>IF(AI25="","",COUNTIFS(Basicdata!$B$2:$B$2500,2,Basicdata!$D$2:$D$2500,Crops!$B$5,Basicdata!$H$2:$H$2500,Crops!$M19,Basicdata!$S$2:$S$2500,3,Basicdata!$T$2:$T$2500,4,Basicdata!$AI$2:$AI$2500,0))</f>
        <v/>
      </c>
      <c r="AK25" t="str">
        <f>IF(AJ25="","",COUNTIFS(Basicdata!$B$2:$B$2500,2,Basicdata!$D$2:$D$2500,Crops!$B$5,Basicdata!$H$2:$H$2500,Crops!$M19,Basicdata!$S$2:$S$2500,3,Basicdata!$T$2:$T$2500,5,Basicdata!$AI$2:$AI$2500,0))</f>
        <v/>
      </c>
      <c r="AL25" t="str">
        <f>IF(AK25="","",COUNTIFS(Basicdata!$B$2:$B$2500,2,Basicdata!$D$2:$D$2500,Crops!$B$5,Basicdata!$H$2:$H$2500,Crops!$M19,Basicdata!$S$2:$S$2500,3,Basicdata!$T$2:$T$2500,6,Basicdata!$AI$2:$AI$2500,0))</f>
        <v/>
      </c>
      <c r="AM25" t="str">
        <f>IF(AL25="","",COUNTIFS(Basicdata!$B$2:$B$2500,2,Basicdata!$D$2:$D$2500,Crops!$B$5,Basicdata!$H$2:$H$2500,Crops!$M19,Basicdata!$S$2:$S$2500,3,Basicdata!$T$2:$T$2500,7,Basicdata!$AI$2:$AI$2500,0))</f>
        <v/>
      </c>
      <c r="AN25" t="str">
        <f t="shared" si="6"/>
        <v/>
      </c>
      <c r="AO25" t="str">
        <f t="shared" si="7"/>
        <v/>
      </c>
      <c r="AP25" t="str">
        <f>IF(AO25="","",COUNTIFS(Basicdata!$B$2:$B$2500,2,Basicdata!$D$2:$D$2500,Crops!$B$5,Basicdata!$H$2:$H$2500,Crops!$M19,Basicdata!$T$2:$T$2500,8,Basicdata!$AI$2:$AI$2500,0))</f>
        <v/>
      </c>
      <c r="AQ25" t="str">
        <f>IF(AP25="","",COUNTIFS(Basicdata!$B$2:$B$2500,2,Basicdata!$D$2:$D$2500,Crops!$B$5,Basicdata!$H$2:$H$2500,Crops!$M19,Basicdata!$T$2:$T$2500,9,Basicdata!$AI$2:$AI$2500,0))</f>
        <v/>
      </c>
    </row>
    <row r="26" spans="1:43" x14ac:dyDescent="0.3">
      <c r="A26" s="44" t="str">
        <f>IF(COUNTIFS(Basicdata!$B$2:$B$2500,1,Basicdata!$D$2:$D$2500,Crops!$B$5,Basicdata!$H$2:$H$2500,Crops!$M20,Basicdata!$AI$2:$AI$2500,0)&gt;0,Crops!$M20,"")</f>
        <v/>
      </c>
      <c r="B26" t="str">
        <f>IF(A26="","",COUNTIFS(Basicdata!$B$2:$B$2500,1,Basicdata!$D$2:$D$2500,Crops!$B$5,Basicdata!$H$2:$H$2500,Crops!$M20,Basicdata!$AI$2:$AI$2500,0))</f>
        <v/>
      </c>
      <c r="C26" t="str">
        <f>IF(B26="","",COUNTIFS(Basicdata!$B$2:$B$2500,1,Basicdata!$D$2:$D$2500,Crops!$B$5,Basicdata!$H$2:$H$2500,Crops!$M20,Basicdata!$T$2:$T$2500,1,Basicdata!$AI$2:$AI$2500,0))</f>
        <v/>
      </c>
      <c r="D26" t="str">
        <f>IF(C26="","",COUNTIFS(Basicdata!$B$2:$B$2500,1,Basicdata!$D$2:$D$2500,Crops!$B$5,Basicdata!$H$2:$H$2500,Crops!$M20,Basicdata!$T$2:$T$2500,2,Basicdata!$AI$2:$AI$2500,0))</f>
        <v/>
      </c>
      <c r="E26" t="str">
        <f>IF(D26="","",COUNTIFS(Basicdata!$B$2:$B$2500,1,Basicdata!$D$2:$D$2500,Crops!$B$5,Basicdata!$H$2:$H$2500,Crops!$M20,Basicdata!$T$2:$T$2500,3,Basicdata!$AI$2:$AI$2500,0))</f>
        <v/>
      </c>
      <c r="F26" t="str">
        <f t="shared" si="0"/>
        <v/>
      </c>
      <c r="G26" t="str">
        <f>IF(F26="","",COUNTIFS(Basicdata!$B$2:$B$2500,1,Basicdata!$D$2:$D$2500,Crops!$B$5,Basicdata!$H$2:$H$2500,Crops!$M20,Basicdata!$S$2:$S$2500,2,Basicdata!$T$2:$T$2500,4,Basicdata!$AI$2:$AI$2500,0))</f>
        <v/>
      </c>
      <c r="H26" t="str">
        <f>IF(G26="","",COUNTIFS(Basicdata!$B$2:$B$2500,1,Basicdata!$D$2:$D$2500,Crops!$B$5,Basicdata!$H$2:$H$2500,Crops!$M20,Basicdata!$S$2:$S$2500,2,Basicdata!$T$2:$T$2500,5,Basicdata!$AI$2:$AI$2500,0))</f>
        <v/>
      </c>
      <c r="I26" t="str">
        <f>IF(H26="","",COUNTIFS(Basicdata!$B$2:$B$2500,1,Basicdata!$D$2:$D$2500,Crops!$B$5,Basicdata!$H$2:$H$2500,Crops!$M20,Basicdata!$S$2:$S$2500,2,Basicdata!$T$2:$T$2500,6,Basicdata!$AI$2:$AI$2500,0))</f>
        <v/>
      </c>
      <c r="J26" t="str">
        <f>IF(I26="","",COUNTIFS(Basicdata!$B$2:$B$2500,1,Basicdata!$D$2:$D$2500,Crops!$B$5,Basicdata!$H$2:$H$2500,Crops!$M20,Basicdata!$S$2:$S$2500,2,Basicdata!$T$2:$T$2500,7,Basicdata!$AI$2:$AI$2500,0))</f>
        <v/>
      </c>
      <c r="K26" t="str">
        <f t="shared" si="1"/>
        <v/>
      </c>
      <c r="L26" t="str">
        <f>IF(K26="","",COUNTIFS(Basicdata!$B$2:$B$2500,1,Basicdata!$D$2:$D$2500,Crops!$B$5,Basicdata!$H$2:$H$2500,Crops!$M20,Basicdata!$S$2:$S$2500,1,Basicdata!$U$2:$U$2500,1,Basicdata!$AI$2:$AI$2500,0))</f>
        <v/>
      </c>
      <c r="M26" t="str">
        <f>IF(L26="","",COUNTIFS(Basicdata!$B$2:$B$2500,1,Basicdata!$D$2:$D$2500,Crops!$B$5,Basicdata!$H$2:$H$2500,Crops!$M20,Basicdata!$S$2:$S$2500,1,Basicdata!$V$2:$V$2500,1,Basicdata!$AI$2:$AI$2500,0))</f>
        <v/>
      </c>
      <c r="N26" t="str">
        <f>IF(M26="","",COUNTIFS(Basicdata!$B$2:$B$2500,1,Basicdata!$D$2:$D$2500,Crops!$B$5,Basicdata!$H$2:$H$2500,Crops!$M20,Basicdata!$S$2:$S$2500,3,Basicdata!$T$2:$T$2500,4,Basicdata!$AI$2:$AI$2500,0))</f>
        <v/>
      </c>
      <c r="O26" t="str">
        <f>IF(N26="","",COUNTIFS(Basicdata!$B$2:$B$2500,1,Basicdata!$D$2:$D$2500,Crops!$B$5,Basicdata!$H$2:$H$2500,Crops!$M20,Basicdata!$S$2:$S$2500,3,Basicdata!$T$2:$T$2500,5,Basicdata!$AI$2:$AI$2500,0))</f>
        <v/>
      </c>
      <c r="P26" t="str">
        <f>IF(O26="","",COUNTIFS(Basicdata!$B$2:$B$2500,1,Basicdata!$D$2:$D$2500,Crops!$B$5,Basicdata!$H$2:$H$2500,Crops!$M20,Basicdata!$S$2:$S$2500,3,Basicdata!$T$2:$T$2500,6,Basicdata!$AI$2:$AI$2500,0))</f>
        <v/>
      </c>
      <c r="Q26" t="str">
        <f>IF(P26="","",COUNTIFS(Basicdata!$B$2:$B$2500,1,Basicdata!$D$2:$D$2500,Crops!$B$5,Basicdata!$H$2:$H$2500,Crops!$M20,Basicdata!$S$2:$S$2500,3,Basicdata!$T$2:$T$2500,7,Basicdata!$AI$2:$AI$2500,0))</f>
        <v/>
      </c>
      <c r="R26" t="str">
        <f t="shared" si="2"/>
        <v/>
      </c>
      <c r="S26" t="str">
        <f t="shared" si="3"/>
        <v/>
      </c>
      <c r="T26" t="str">
        <f>IF(S26="","",COUNTIFS(Basicdata!$B$2:$B$2500,1,Basicdata!$D$2:$D$2500,Crops!$B$5,Basicdata!$H$2:$H$2500,Crops!$M20,Basicdata!$T$2:$T$2500,8,Basicdata!$AI$2:$AI$2500,0))</f>
        <v/>
      </c>
      <c r="U26" t="str">
        <f>IF(T26="","",COUNTIFS(Basicdata!$B$2:$B$2500,1,Basicdata!$D$2:$D$2500,Crops!$B$5,Basicdata!$H$2:$H$2500,Crops!$M20,Basicdata!$T$2:$T$2500,9,Basicdata!$AI$2:$AI$2500,0))</f>
        <v/>
      </c>
      <c r="W26" s="44" t="str">
        <f>IF(COUNTIFS(Basicdata!$B$2:$B$2500,2,Basicdata!$D$2:$D$2500,Crops!$B$5,Basicdata!$H$2:$H$2500,Crops!$M20,Basicdata!$AI$2:$AI$2500,0)&gt;0,Crops!$M20,"")</f>
        <v/>
      </c>
      <c r="X26" t="str">
        <f>IF(W26="","",COUNTIFS(Basicdata!$B$2:$B$2500,2,Basicdata!$D$2:$D$2500,Crops!$B$5,Basicdata!$H$2:$H$2500,Crops!$M20,Basicdata!$AI$2:$AI$2500,0))</f>
        <v/>
      </c>
      <c r="Y26" t="str">
        <f>IF(X26="","",COUNTIFS(Basicdata!$B$2:$B$2500,2,Basicdata!$D$2:$D$2500,Crops!$B$5,Basicdata!$H$2:$H$2500,Crops!$M20,Basicdata!$T$2:$T$2500,1,Basicdata!$AI$2:$AI$2500,0))</f>
        <v/>
      </c>
      <c r="Z26" t="str">
        <f>IF(Y26="","",COUNTIFS(Basicdata!$B$2:$B$2500,2,Basicdata!$D$2:$D$2500,Crops!$B$5,Basicdata!$H$2:$H$2500,Crops!$M20,Basicdata!$T$2:$T$2500,2,Basicdata!$AI$2:$AI$2500,0))</f>
        <v/>
      </c>
      <c r="AA26" t="str">
        <f>IF(Z26="","",COUNTIFS(Basicdata!$B$2:$B$2500,2,Basicdata!$D$2:$D$2500,Crops!$B$5,Basicdata!$H$2:$H$2500,Crops!$M20,Basicdata!$T$2:$T$2500,3,Basicdata!$AI$2:$AI$2500,0))</f>
        <v/>
      </c>
      <c r="AB26" t="str">
        <f t="shared" si="4"/>
        <v/>
      </c>
      <c r="AC26" t="str">
        <f>IF(AB26="","",COUNTIFS(Basicdata!$B$2:$B$2500,2,Basicdata!$D$2:$D$2500,Crops!$B$5,Basicdata!$H$2:$H$2500,Crops!$M20,Basicdata!$S$2:$S$2500,2,Basicdata!$T$2:$T$2500,4,Basicdata!$AI$2:$AI$2500,0))</f>
        <v/>
      </c>
      <c r="AD26" t="str">
        <f>IF(AC26="","",COUNTIFS(Basicdata!$B$2:$B$2500,2,Basicdata!$D$2:$D$2500,Crops!$B$5,Basicdata!$H$2:$H$2500,Crops!$M20,Basicdata!$S$2:$S$2500,2,Basicdata!$T$2:$T$2500,5,Basicdata!$AI$2:$AI$2500,0))</f>
        <v/>
      </c>
      <c r="AE26" t="str">
        <f>IF(AD26="","",COUNTIFS(Basicdata!$B$2:$B$2500,2,Basicdata!$D$2:$D$2500,Crops!$B$5,Basicdata!$H$2:$H$2500,Crops!$M20,Basicdata!$S$2:$S$2500,2,Basicdata!$T$2:$T$2500,6,Basicdata!$AI$2:$AI$2500,0))</f>
        <v/>
      </c>
      <c r="AF26" t="str">
        <f>IF(AE26="","",COUNTIFS(Basicdata!$B$2:$B$2500,2,Basicdata!$D$2:$D$2500,Crops!$B$5,Basicdata!$H$2:$H$2500,Crops!$M20,Basicdata!$S$2:$S$2500,2,Basicdata!$T$2:$T$2500,7,Basicdata!$AI$2:$AI$2500,0))</f>
        <v/>
      </c>
      <c r="AG26" t="str">
        <f t="shared" si="5"/>
        <v/>
      </c>
      <c r="AH26" t="str">
        <f>IF(AG26="","",COUNTIFS(Basicdata!$B$2:$B$2500,2,Basicdata!$D$2:$D$2500,Crops!$B$5,Basicdata!$H$2:$H$2500,Crops!$M20,Basicdata!$S$2:$S$2500,1,Basicdata!$U$2:$U$2500,1,Basicdata!$AI$2:$AI$2500,0))</f>
        <v/>
      </c>
      <c r="AI26" t="str">
        <f>IF(AH26="","",COUNTIFS(Basicdata!$B$2:$B$2500,2,Basicdata!$D$2:$D$2500,Crops!$B$5,Basicdata!$H$2:$H$2500,Crops!$M20,Basicdata!$S$2:$S$2500,1,Basicdata!$V$2:$V$2500,1,Basicdata!$AI$2:$AI$2500,0))</f>
        <v/>
      </c>
      <c r="AJ26" t="str">
        <f>IF(AI26="","",COUNTIFS(Basicdata!$B$2:$B$2500,2,Basicdata!$D$2:$D$2500,Crops!$B$5,Basicdata!$H$2:$H$2500,Crops!$M20,Basicdata!$S$2:$S$2500,3,Basicdata!$T$2:$T$2500,4,Basicdata!$AI$2:$AI$2500,0))</f>
        <v/>
      </c>
      <c r="AK26" t="str">
        <f>IF(AJ26="","",COUNTIFS(Basicdata!$B$2:$B$2500,2,Basicdata!$D$2:$D$2500,Crops!$B$5,Basicdata!$H$2:$H$2500,Crops!$M20,Basicdata!$S$2:$S$2500,3,Basicdata!$T$2:$T$2500,5,Basicdata!$AI$2:$AI$2500,0))</f>
        <v/>
      </c>
      <c r="AL26" t="str">
        <f>IF(AK26="","",COUNTIFS(Basicdata!$B$2:$B$2500,2,Basicdata!$D$2:$D$2500,Crops!$B$5,Basicdata!$H$2:$H$2500,Crops!$M20,Basicdata!$S$2:$S$2500,3,Basicdata!$T$2:$T$2500,6,Basicdata!$AI$2:$AI$2500,0))</f>
        <v/>
      </c>
      <c r="AM26" t="str">
        <f>IF(AL26="","",COUNTIFS(Basicdata!$B$2:$B$2500,2,Basicdata!$D$2:$D$2500,Crops!$B$5,Basicdata!$H$2:$H$2500,Crops!$M20,Basicdata!$S$2:$S$2500,3,Basicdata!$T$2:$T$2500,7,Basicdata!$AI$2:$AI$2500,0))</f>
        <v/>
      </c>
      <c r="AN26" t="str">
        <f t="shared" si="6"/>
        <v/>
      </c>
      <c r="AO26" t="str">
        <f t="shared" si="7"/>
        <v/>
      </c>
      <c r="AP26" t="str">
        <f>IF(AO26="","",COUNTIFS(Basicdata!$B$2:$B$2500,2,Basicdata!$D$2:$D$2500,Crops!$B$5,Basicdata!$H$2:$H$2500,Crops!$M20,Basicdata!$T$2:$T$2500,8,Basicdata!$AI$2:$AI$2500,0))</f>
        <v/>
      </c>
      <c r="AQ26" t="str">
        <f>IF(AP26="","",COUNTIFS(Basicdata!$B$2:$B$2500,2,Basicdata!$D$2:$D$2500,Crops!$B$5,Basicdata!$H$2:$H$2500,Crops!$M20,Basicdata!$T$2:$T$2500,9,Basicdata!$AI$2:$AI$2500,0))</f>
        <v/>
      </c>
    </row>
    <row r="27" spans="1:43" x14ac:dyDescent="0.3">
      <c r="A27" s="44" t="str">
        <f>IF(COUNTIFS(Basicdata!$B$2:$B$2500,1,Basicdata!$D$2:$D$2500,Crops!$B$5,Basicdata!$H$2:$H$2500,Crops!$M21,Basicdata!$AI$2:$AI$2500,0)&gt;0,Crops!$M21,"")</f>
        <v/>
      </c>
      <c r="B27" t="str">
        <f>IF(A27="","",COUNTIFS(Basicdata!$B$2:$B$2500,1,Basicdata!$D$2:$D$2500,Crops!$B$5,Basicdata!$H$2:$H$2500,Crops!$M21,Basicdata!$AI$2:$AI$2500,0))</f>
        <v/>
      </c>
      <c r="C27" t="str">
        <f>IF(B27="","",COUNTIFS(Basicdata!$B$2:$B$2500,1,Basicdata!$D$2:$D$2500,Crops!$B$5,Basicdata!$H$2:$H$2500,Crops!$M21,Basicdata!$T$2:$T$2500,1,Basicdata!$AI$2:$AI$2500,0))</f>
        <v/>
      </c>
      <c r="D27" t="str">
        <f>IF(C27="","",COUNTIFS(Basicdata!$B$2:$B$2500,1,Basicdata!$D$2:$D$2500,Crops!$B$5,Basicdata!$H$2:$H$2500,Crops!$M21,Basicdata!$T$2:$T$2500,2,Basicdata!$AI$2:$AI$2500,0))</f>
        <v/>
      </c>
      <c r="E27" t="str">
        <f>IF(D27="","",COUNTIFS(Basicdata!$B$2:$B$2500,1,Basicdata!$D$2:$D$2500,Crops!$B$5,Basicdata!$H$2:$H$2500,Crops!$M21,Basicdata!$T$2:$T$2500,3,Basicdata!$AI$2:$AI$2500,0))</f>
        <v/>
      </c>
      <c r="F27" t="str">
        <f t="shared" si="0"/>
        <v/>
      </c>
      <c r="G27" t="str">
        <f>IF(F27="","",COUNTIFS(Basicdata!$B$2:$B$2500,1,Basicdata!$D$2:$D$2500,Crops!$B$5,Basicdata!$H$2:$H$2500,Crops!$M21,Basicdata!$S$2:$S$2500,2,Basicdata!$T$2:$T$2500,4,Basicdata!$AI$2:$AI$2500,0))</f>
        <v/>
      </c>
      <c r="H27" t="str">
        <f>IF(G27="","",COUNTIFS(Basicdata!$B$2:$B$2500,1,Basicdata!$D$2:$D$2500,Crops!$B$5,Basicdata!$H$2:$H$2500,Crops!$M21,Basicdata!$S$2:$S$2500,2,Basicdata!$T$2:$T$2500,5,Basicdata!$AI$2:$AI$2500,0))</f>
        <v/>
      </c>
      <c r="I27" t="str">
        <f>IF(H27="","",COUNTIFS(Basicdata!$B$2:$B$2500,1,Basicdata!$D$2:$D$2500,Crops!$B$5,Basicdata!$H$2:$H$2500,Crops!$M21,Basicdata!$S$2:$S$2500,2,Basicdata!$T$2:$T$2500,6,Basicdata!$AI$2:$AI$2500,0))</f>
        <v/>
      </c>
      <c r="J27" t="str">
        <f>IF(I27="","",COUNTIFS(Basicdata!$B$2:$B$2500,1,Basicdata!$D$2:$D$2500,Crops!$B$5,Basicdata!$H$2:$H$2500,Crops!$M21,Basicdata!$S$2:$S$2500,2,Basicdata!$T$2:$T$2500,7,Basicdata!$AI$2:$AI$2500,0))</f>
        <v/>
      </c>
      <c r="K27" t="str">
        <f t="shared" si="1"/>
        <v/>
      </c>
      <c r="L27" t="str">
        <f>IF(K27="","",COUNTIFS(Basicdata!$B$2:$B$2500,1,Basicdata!$D$2:$D$2500,Crops!$B$5,Basicdata!$H$2:$H$2500,Crops!$M21,Basicdata!$S$2:$S$2500,1,Basicdata!$U$2:$U$2500,1,Basicdata!$AI$2:$AI$2500,0))</f>
        <v/>
      </c>
      <c r="M27" t="str">
        <f>IF(L27="","",COUNTIFS(Basicdata!$B$2:$B$2500,1,Basicdata!$D$2:$D$2500,Crops!$B$5,Basicdata!$H$2:$H$2500,Crops!$M21,Basicdata!$S$2:$S$2500,1,Basicdata!$V$2:$V$2500,1,Basicdata!$AI$2:$AI$2500,0))</f>
        <v/>
      </c>
      <c r="N27" t="str">
        <f>IF(M27="","",COUNTIFS(Basicdata!$B$2:$B$2500,1,Basicdata!$D$2:$D$2500,Crops!$B$5,Basicdata!$H$2:$H$2500,Crops!$M21,Basicdata!$S$2:$S$2500,3,Basicdata!$T$2:$T$2500,4,Basicdata!$AI$2:$AI$2500,0))</f>
        <v/>
      </c>
      <c r="O27" t="str">
        <f>IF(N27="","",COUNTIFS(Basicdata!$B$2:$B$2500,1,Basicdata!$D$2:$D$2500,Crops!$B$5,Basicdata!$H$2:$H$2500,Crops!$M21,Basicdata!$S$2:$S$2500,3,Basicdata!$T$2:$T$2500,5,Basicdata!$AI$2:$AI$2500,0))</f>
        <v/>
      </c>
      <c r="P27" t="str">
        <f>IF(O27="","",COUNTIFS(Basicdata!$B$2:$B$2500,1,Basicdata!$D$2:$D$2500,Crops!$B$5,Basicdata!$H$2:$H$2500,Crops!$M21,Basicdata!$S$2:$S$2500,3,Basicdata!$T$2:$T$2500,6,Basicdata!$AI$2:$AI$2500,0))</f>
        <v/>
      </c>
      <c r="Q27" t="str">
        <f>IF(P27="","",COUNTIFS(Basicdata!$B$2:$B$2500,1,Basicdata!$D$2:$D$2500,Crops!$B$5,Basicdata!$H$2:$H$2500,Crops!$M21,Basicdata!$S$2:$S$2500,3,Basicdata!$T$2:$T$2500,7,Basicdata!$AI$2:$AI$2500,0))</f>
        <v/>
      </c>
      <c r="R27" t="str">
        <f t="shared" si="2"/>
        <v/>
      </c>
      <c r="S27" t="str">
        <f t="shared" si="3"/>
        <v/>
      </c>
      <c r="T27" t="str">
        <f>IF(S27="","",COUNTIFS(Basicdata!$B$2:$B$2500,1,Basicdata!$D$2:$D$2500,Crops!$B$5,Basicdata!$H$2:$H$2500,Crops!$M21,Basicdata!$T$2:$T$2500,8,Basicdata!$AI$2:$AI$2500,0))</f>
        <v/>
      </c>
      <c r="U27" t="str">
        <f>IF(T27="","",COUNTIFS(Basicdata!$B$2:$B$2500,1,Basicdata!$D$2:$D$2500,Crops!$B$5,Basicdata!$H$2:$H$2500,Crops!$M21,Basicdata!$T$2:$T$2500,9,Basicdata!$AI$2:$AI$2500,0))</f>
        <v/>
      </c>
      <c r="W27" s="44" t="str">
        <f>IF(COUNTIFS(Basicdata!$B$2:$B$2500,2,Basicdata!$D$2:$D$2500,Crops!$B$5,Basicdata!$H$2:$H$2500,Crops!$M21,Basicdata!$AI$2:$AI$2500,0)&gt;0,Crops!$M21,"")</f>
        <v/>
      </c>
      <c r="X27" t="str">
        <f>IF(W27="","",COUNTIFS(Basicdata!$B$2:$B$2500,2,Basicdata!$D$2:$D$2500,Crops!$B$5,Basicdata!$H$2:$H$2500,Crops!$M21,Basicdata!$AI$2:$AI$2500,0))</f>
        <v/>
      </c>
      <c r="Y27" t="str">
        <f>IF(X27="","",COUNTIFS(Basicdata!$B$2:$B$2500,2,Basicdata!$D$2:$D$2500,Crops!$B$5,Basicdata!$H$2:$H$2500,Crops!$M21,Basicdata!$T$2:$T$2500,1,Basicdata!$AI$2:$AI$2500,0))</f>
        <v/>
      </c>
      <c r="Z27" t="str">
        <f>IF(Y27="","",COUNTIFS(Basicdata!$B$2:$B$2500,2,Basicdata!$D$2:$D$2500,Crops!$B$5,Basicdata!$H$2:$H$2500,Crops!$M21,Basicdata!$T$2:$T$2500,2,Basicdata!$AI$2:$AI$2500,0))</f>
        <v/>
      </c>
      <c r="AA27" t="str">
        <f>IF(Z27="","",COUNTIFS(Basicdata!$B$2:$B$2500,2,Basicdata!$D$2:$D$2500,Crops!$B$5,Basicdata!$H$2:$H$2500,Crops!$M21,Basicdata!$T$2:$T$2500,3,Basicdata!$AI$2:$AI$2500,0))</f>
        <v/>
      </c>
      <c r="AB27" t="str">
        <f t="shared" si="4"/>
        <v/>
      </c>
      <c r="AC27" t="str">
        <f>IF(AB27="","",COUNTIFS(Basicdata!$B$2:$B$2500,2,Basicdata!$D$2:$D$2500,Crops!$B$5,Basicdata!$H$2:$H$2500,Crops!$M21,Basicdata!$S$2:$S$2500,2,Basicdata!$T$2:$T$2500,4,Basicdata!$AI$2:$AI$2500,0))</f>
        <v/>
      </c>
      <c r="AD27" t="str">
        <f>IF(AC27="","",COUNTIFS(Basicdata!$B$2:$B$2500,2,Basicdata!$D$2:$D$2500,Crops!$B$5,Basicdata!$H$2:$H$2500,Crops!$M21,Basicdata!$S$2:$S$2500,2,Basicdata!$T$2:$T$2500,5,Basicdata!$AI$2:$AI$2500,0))</f>
        <v/>
      </c>
      <c r="AE27" t="str">
        <f>IF(AD27="","",COUNTIFS(Basicdata!$B$2:$B$2500,2,Basicdata!$D$2:$D$2500,Crops!$B$5,Basicdata!$H$2:$H$2500,Crops!$M21,Basicdata!$S$2:$S$2500,2,Basicdata!$T$2:$T$2500,6,Basicdata!$AI$2:$AI$2500,0))</f>
        <v/>
      </c>
      <c r="AF27" t="str">
        <f>IF(AE27="","",COUNTIFS(Basicdata!$B$2:$B$2500,2,Basicdata!$D$2:$D$2500,Crops!$B$5,Basicdata!$H$2:$H$2500,Crops!$M21,Basicdata!$S$2:$S$2500,2,Basicdata!$T$2:$T$2500,7,Basicdata!$AI$2:$AI$2500,0))</f>
        <v/>
      </c>
      <c r="AG27" t="str">
        <f t="shared" si="5"/>
        <v/>
      </c>
      <c r="AH27" t="str">
        <f>IF(AG27="","",COUNTIFS(Basicdata!$B$2:$B$2500,2,Basicdata!$D$2:$D$2500,Crops!$B$5,Basicdata!$H$2:$H$2500,Crops!$M21,Basicdata!$S$2:$S$2500,1,Basicdata!$U$2:$U$2500,1,Basicdata!$AI$2:$AI$2500,0))</f>
        <v/>
      </c>
      <c r="AI27" t="str">
        <f>IF(AH27="","",COUNTIFS(Basicdata!$B$2:$B$2500,2,Basicdata!$D$2:$D$2500,Crops!$B$5,Basicdata!$H$2:$H$2500,Crops!$M21,Basicdata!$S$2:$S$2500,1,Basicdata!$V$2:$V$2500,1,Basicdata!$AI$2:$AI$2500,0))</f>
        <v/>
      </c>
      <c r="AJ27" t="str">
        <f>IF(AI27="","",COUNTIFS(Basicdata!$B$2:$B$2500,2,Basicdata!$D$2:$D$2500,Crops!$B$5,Basicdata!$H$2:$H$2500,Crops!$M21,Basicdata!$S$2:$S$2500,3,Basicdata!$T$2:$T$2500,4,Basicdata!$AI$2:$AI$2500,0))</f>
        <v/>
      </c>
      <c r="AK27" t="str">
        <f>IF(AJ27="","",COUNTIFS(Basicdata!$B$2:$B$2500,2,Basicdata!$D$2:$D$2500,Crops!$B$5,Basicdata!$H$2:$H$2500,Crops!$M21,Basicdata!$S$2:$S$2500,3,Basicdata!$T$2:$T$2500,5,Basicdata!$AI$2:$AI$2500,0))</f>
        <v/>
      </c>
      <c r="AL27" t="str">
        <f>IF(AK27="","",COUNTIFS(Basicdata!$B$2:$B$2500,2,Basicdata!$D$2:$D$2500,Crops!$B$5,Basicdata!$H$2:$H$2500,Crops!$M21,Basicdata!$S$2:$S$2500,3,Basicdata!$T$2:$T$2500,6,Basicdata!$AI$2:$AI$2500,0))</f>
        <v/>
      </c>
      <c r="AM27" t="str">
        <f>IF(AL27="","",COUNTIFS(Basicdata!$B$2:$B$2500,2,Basicdata!$D$2:$D$2500,Crops!$B$5,Basicdata!$H$2:$H$2500,Crops!$M21,Basicdata!$S$2:$S$2500,3,Basicdata!$T$2:$T$2500,7,Basicdata!$AI$2:$AI$2500,0))</f>
        <v/>
      </c>
      <c r="AN27" t="str">
        <f t="shared" si="6"/>
        <v/>
      </c>
      <c r="AO27" t="str">
        <f t="shared" si="7"/>
        <v/>
      </c>
      <c r="AP27" t="str">
        <f>IF(AO27="","",COUNTIFS(Basicdata!$B$2:$B$2500,2,Basicdata!$D$2:$D$2500,Crops!$B$5,Basicdata!$H$2:$H$2500,Crops!$M21,Basicdata!$T$2:$T$2500,8,Basicdata!$AI$2:$AI$2500,0))</f>
        <v/>
      </c>
      <c r="AQ27" t="str">
        <f>IF(AP27="","",COUNTIFS(Basicdata!$B$2:$B$2500,2,Basicdata!$D$2:$D$2500,Crops!$B$5,Basicdata!$H$2:$H$2500,Crops!$M21,Basicdata!$T$2:$T$2500,9,Basicdata!$AI$2:$AI$2500,0))</f>
        <v/>
      </c>
    </row>
    <row r="28" spans="1:43" x14ac:dyDescent="0.3">
      <c r="A28" s="44" t="str">
        <f>IF(COUNTIFS(Basicdata!$B$2:$B$2500,1,Basicdata!$D$2:$D$2500,Crops!$B$5,Basicdata!$H$2:$H$2500,Crops!$M22,Basicdata!$AI$2:$AI$2500,0)&gt;0,Crops!$M22,"")</f>
        <v/>
      </c>
      <c r="B28" t="str">
        <f>IF(A28="","",COUNTIFS(Basicdata!$B$2:$B$2500,1,Basicdata!$D$2:$D$2500,Crops!$B$5,Basicdata!$H$2:$H$2500,Crops!$M22,Basicdata!$AI$2:$AI$2500,0))</f>
        <v/>
      </c>
      <c r="C28" t="str">
        <f>IF(B28="","",COUNTIFS(Basicdata!$B$2:$B$2500,1,Basicdata!$D$2:$D$2500,Crops!$B$5,Basicdata!$H$2:$H$2500,Crops!$M22,Basicdata!$T$2:$T$2500,1,Basicdata!$AI$2:$AI$2500,0))</f>
        <v/>
      </c>
      <c r="D28" t="str">
        <f>IF(C28="","",COUNTIFS(Basicdata!$B$2:$B$2500,1,Basicdata!$D$2:$D$2500,Crops!$B$5,Basicdata!$H$2:$H$2500,Crops!$M22,Basicdata!$T$2:$T$2500,2,Basicdata!$AI$2:$AI$2500,0))</f>
        <v/>
      </c>
      <c r="E28" t="str">
        <f>IF(D28="","",COUNTIFS(Basicdata!$B$2:$B$2500,1,Basicdata!$D$2:$D$2500,Crops!$B$5,Basicdata!$H$2:$H$2500,Crops!$M22,Basicdata!$T$2:$T$2500,3,Basicdata!$AI$2:$AI$2500,0))</f>
        <v/>
      </c>
      <c r="F28" t="str">
        <f t="shared" si="0"/>
        <v/>
      </c>
      <c r="G28" t="str">
        <f>IF(F28="","",COUNTIFS(Basicdata!$B$2:$B$2500,1,Basicdata!$D$2:$D$2500,Crops!$B$5,Basicdata!$H$2:$H$2500,Crops!$M22,Basicdata!$S$2:$S$2500,2,Basicdata!$T$2:$T$2500,4,Basicdata!$AI$2:$AI$2500,0))</f>
        <v/>
      </c>
      <c r="H28" t="str">
        <f>IF(G28="","",COUNTIFS(Basicdata!$B$2:$B$2500,1,Basicdata!$D$2:$D$2500,Crops!$B$5,Basicdata!$H$2:$H$2500,Crops!$M22,Basicdata!$S$2:$S$2500,2,Basicdata!$T$2:$T$2500,5,Basicdata!$AI$2:$AI$2500,0))</f>
        <v/>
      </c>
      <c r="I28" t="str">
        <f>IF(H28="","",COUNTIFS(Basicdata!$B$2:$B$2500,1,Basicdata!$D$2:$D$2500,Crops!$B$5,Basicdata!$H$2:$H$2500,Crops!$M22,Basicdata!$S$2:$S$2500,2,Basicdata!$T$2:$T$2500,6,Basicdata!$AI$2:$AI$2500,0))</f>
        <v/>
      </c>
      <c r="J28" t="str">
        <f>IF(I28="","",COUNTIFS(Basicdata!$B$2:$B$2500,1,Basicdata!$D$2:$D$2500,Crops!$B$5,Basicdata!$H$2:$H$2500,Crops!$M22,Basicdata!$S$2:$S$2500,2,Basicdata!$T$2:$T$2500,7,Basicdata!$AI$2:$AI$2500,0))</f>
        <v/>
      </c>
      <c r="K28" t="str">
        <f t="shared" si="1"/>
        <v/>
      </c>
      <c r="L28" t="str">
        <f>IF(K28="","",COUNTIFS(Basicdata!$B$2:$B$2500,1,Basicdata!$D$2:$D$2500,Crops!$B$5,Basicdata!$H$2:$H$2500,Crops!$M22,Basicdata!$S$2:$S$2500,1,Basicdata!$U$2:$U$2500,1,Basicdata!$AI$2:$AI$2500,0))</f>
        <v/>
      </c>
      <c r="M28" t="str">
        <f>IF(L28="","",COUNTIFS(Basicdata!$B$2:$B$2500,1,Basicdata!$D$2:$D$2500,Crops!$B$5,Basicdata!$H$2:$H$2500,Crops!$M22,Basicdata!$S$2:$S$2500,1,Basicdata!$V$2:$V$2500,1,Basicdata!$AI$2:$AI$2500,0))</f>
        <v/>
      </c>
      <c r="N28" t="str">
        <f>IF(M28="","",COUNTIFS(Basicdata!$B$2:$B$2500,1,Basicdata!$D$2:$D$2500,Crops!$B$5,Basicdata!$H$2:$H$2500,Crops!$M22,Basicdata!$S$2:$S$2500,3,Basicdata!$T$2:$T$2500,4,Basicdata!$AI$2:$AI$2500,0))</f>
        <v/>
      </c>
      <c r="O28" t="str">
        <f>IF(N28="","",COUNTIFS(Basicdata!$B$2:$B$2500,1,Basicdata!$D$2:$D$2500,Crops!$B$5,Basicdata!$H$2:$H$2500,Crops!$M22,Basicdata!$S$2:$S$2500,3,Basicdata!$T$2:$T$2500,5,Basicdata!$AI$2:$AI$2500,0))</f>
        <v/>
      </c>
      <c r="P28" t="str">
        <f>IF(O28="","",COUNTIFS(Basicdata!$B$2:$B$2500,1,Basicdata!$D$2:$D$2500,Crops!$B$5,Basicdata!$H$2:$H$2500,Crops!$M22,Basicdata!$S$2:$S$2500,3,Basicdata!$T$2:$T$2500,6,Basicdata!$AI$2:$AI$2500,0))</f>
        <v/>
      </c>
      <c r="Q28" t="str">
        <f>IF(P28="","",COUNTIFS(Basicdata!$B$2:$B$2500,1,Basicdata!$D$2:$D$2500,Crops!$B$5,Basicdata!$H$2:$H$2500,Crops!$M22,Basicdata!$S$2:$S$2500,3,Basicdata!$T$2:$T$2500,7,Basicdata!$AI$2:$AI$2500,0))</f>
        <v/>
      </c>
      <c r="R28" t="str">
        <f t="shared" si="2"/>
        <v/>
      </c>
      <c r="S28" t="str">
        <f t="shared" si="3"/>
        <v/>
      </c>
      <c r="T28" t="str">
        <f>IF(S28="","",COUNTIFS(Basicdata!$B$2:$B$2500,1,Basicdata!$D$2:$D$2500,Crops!$B$5,Basicdata!$H$2:$H$2500,Crops!$M22,Basicdata!$T$2:$T$2500,8,Basicdata!$AI$2:$AI$2500,0))</f>
        <v/>
      </c>
      <c r="U28" t="str">
        <f>IF(T28="","",COUNTIFS(Basicdata!$B$2:$B$2500,1,Basicdata!$D$2:$D$2500,Crops!$B$5,Basicdata!$H$2:$H$2500,Crops!$M22,Basicdata!$T$2:$T$2500,9,Basicdata!$AI$2:$AI$2500,0))</f>
        <v/>
      </c>
      <c r="W28" s="44" t="str">
        <f>IF(COUNTIFS(Basicdata!$B$2:$B$2500,2,Basicdata!$D$2:$D$2500,Crops!$B$5,Basicdata!$H$2:$H$2500,Crops!$M22,Basicdata!$AI$2:$AI$2500,0)&gt;0,Crops!$M22,"")</f>
        <v/>
      </c>
      <c r="X28" t="str">
        <f>IF(W28="","",COUNTIFS(Basicdata!$B$2:$B$2500,2,Basicdata!$D$2:$D$2500,Crops!$B$5,Basicdata!$H$2:$H$2500,Crops!$M22,Basicdata!$AI$2:$AI$2500,0))</f>
        <v/>
      </c>
      <c r="Y28" t="str">
        <f>IF(X28="","",COUNTIFS(Basicdata!$B$2:$B$2500,2,Basicdata!$D$2:$D$2500,Crops!$B$5,Basicdata!$H$2:$H$2500,Crops!$M22,Basicdata!$T$2:$T$2500,1,Basicdata!$AI$2:$AI$2500,0))</f>
        <v/>
      </c>
      <c r="Z28" t="str">
        <f>IF(Y28="","",COUNTIFS(Basicdata!$B$2:$B$2500,2,Basicdata!$D$2:$D$2500,Crops!$B$5,Basicdata!$H$2:$H$2500,Crops!$M22,Basicdata!$T$2:$T$2500,2,Basicdata!$AI$2:$AI$2500,0))</f>
        <v/>
      </c>
      <c r="AA28" t="str">
        <f>IF(Z28="","",COUNTIFS(Basicdata!$B$2:$B$2500,2,Basicdata!$D$2:$D$2500,Crops!$B$5,Basicdata!$H$2:$H$2500,Crops!$M22,Basicdata!$T$2:$T$2500,3,Basicdata!$AI$2:$AI$2500,0))</f>
        <v/>
      </c>
      <c r="AB28" t="str">
        <f t="shared" si="4"/>
        <v/>
      </c>
      <c r="AC28" t="str">
        <f>IF(AB28="","",COUNTIFS(Basicdata!$B$2:$B$2500,2,Basicdata!$D$2:$D$2500,Crops!$B$5,Basicdata!$H$2:$H$2500,Crops!$M22,Basicdata!$S$2:$S$2500,2,Basicdata!$T$2:$T$2500,4,Basicdata!$AI$2:$AI$2500,0))</f>
        <v/>
      </c>
      <c r="AD28" t="str">
        <f>IF(AC28="","",COUNTIFS(Basicdata!$B$2:$B$2500,2,Basicdata!$D$2:$D$2500,Crops!$B$5,Basicdata!$H$2:$H$2500,Crops!$M22,Basicdata!$S$2:$S$2500,2,Basicdata!$T$2:$T$2500,5,Basicdata!$AI$2:$AI$2500,0))</f>
        <v/>
      </c>
      <c r="AE28" t="str">
        <f>IF(AD28="","",COUNTIFS(Basicdata!$B$2:$B$2500,2,Basicdata!$D$2:$D$2500,Crops!$B$5,Basicdata!$H$2:$H$2500,Crops!$M22,Basicdata!$S$2:$S$2500,2,Basicdata!$T$2:$T$2500,6,Basicdata!$AI$2:$AI$2500,0))</f>
        <v/>
      </c>
      <c r="AF28" t="str">
        <f>IF(AE28="","",COUNTIFS(Basicdata!$B$2:$B$2500,2,Basicdata!$D$2:$D$2500,Crops!$B$5,Basicdata!$H$2:$H$2500,Crops!$M22,Basicdata!$S$2:$S$2500,2,Basicdata!$T$2:$T$2500,7,Basicdata!$AI$2:$AI$2500,0))</f>
        <v/>
      </c>
      <c r="AG28" t="str">
        <f t="shared" si="5"/>
        <v/>
      </c>
      <c r="AH28" t="str">
        <f>IF(AG28="","",COUNTIFS(Basicdata!$B$2:$B$2500,2,Basicdata!$D$2:$D$2500,Crops!$B$5,Basicdata!$H$2:$H$2500,Crops!$M22,Basicdata!$S$2:$S$2500,1,Basicdata!$U$2:$U$2500,1,Basicdata!$AI$2:$AI$2500,0))</f>
        <v/>
      </c>
      <c r="AI28" t="str">
        <f>IF(AH28="","",COUNTIFS(Basicdata!$B$2:$B$2500,2,Basicdata!$D$2:$D$2500,Crops!$B$5,Basicdata!$H$2:$H$2500,Crops!$M22,Basicdata!$S$2:$S$2500,1,Basicdata!$V$2:$V$2500,1,Basicdata!$AI$2:$AI$2500,0))</f>
        <v/>
      </c>
      <c r="AJ28" t="str">
        <f>IF(AI28="","",COUNTIFS(Basicdata!$B$2:$B$2500,2,Basicdata!$D$2:$D$2500,Crops!$B$5,Basicdata!$H$2:$H$2500,Crops!$M22,Basicdata!$S$2:$S$2500,3,Basicdata!$T$2:$T$2500,4,Basicdata!$AI$2:$AI$2500,0))</f>
        <v/>
      </c>
      <c r="AK28" t="str">
        <f>IF(AJ28="","",COUNTIFS(Basicdata!$B$2:$B$2500,2,Basicdata!$D$2:$D$2500,Crops!$B$5,Basicdata!$H$2:$H$2500,Crops!$M22,Basicdata!$S$2:$S$2500,3,Basicdata!$T$2:$T$2500,5,Basicdata!$AI$2:$AI$2500,0))</f>
        <v/>
      </c>
      <c r="AL28" t="str">
        <f>IF(AK28="","",COUNTIFS(Basicdata!$B$2:$B$2500,2,Basicdata!$D$2:$D$2500,Crops!$B$5,Basicdata!$H$2:$H$2500,Crops!$M22,Basicdata!$S$2:$S$2500,3,Basicdata!$T$2:$T$2500,6,Basicdata!$AI$2:$AI$2500,0))</f>
        <v/>
      </c>
      <c r="AM28" t="str">
        <f>IF(AL28="","",COUNTIFS(Basicdata!$B$2:$B$2500,2,Basicdata!$D$2:$D$2500,Crops!$B$5,Basicdata!$H$2:$H$2500,Crops!$M22,Basicdata!$S$2:$S$2500,3,Basicdata!$T$2:$T$2500,7,Basicdata!$AI$2:$AI$2500,0))</f>
        <v/>
      </c>
      <c r="AN28" t="str">
        <f t="shared" si="6"/>
        <v/>
      </c>
      <c r="AO28" t="str">
        <f t="shared" si="7"/>
        <v/>
      </c>
      <c r="AP28" t="str">
        <f>IF(AO28="","",COUNTIFS(Basicdata!$B$2:$B$2500,2,Basicdata!$D$2:$D$2500,Crops!$B$5,Basicdata!$H$2:$H$2500,Crops!$M22,Basicdata!$T$2:$T$2500,8,Basicdata!$AI$2:$AI$2500,0))</f>
        <v/>
      </c>
      <c r="AQ28" t="str">
        <f>IF(AP28="","",COUNTIFS(Basicdata!$B$2:$B$2500,2,Basicdata!$D$2:$D$2500,Crops!$B$5,Basicdata!$H$2:$H$2500,Crops!$M22,Basicdata!$T$2:$T$2500,9,Basicdata!$AI$2:$AI$2500,0))</f>
        <v/>
      </c>
    </row>
    <row r="29" spans="1:43" x14ac:dyDescent="0.3">
      <c r="A29" s="44" t="str">
        <f>IF(COUNTIFS(Basicdata!$B$2:$B$2500,1,Basicdata!$D$2:$D$2500,Crops!$B$5,Basicdata!$H$2:$H$2500,Crops!$M23,Basicdata!$AI$2:$AI$2500,0)&gt;0,Crops!$M23,"")</f>
        <v/>
      </c>
      <c r="B29" t="str">
        <f>IF(A29="","",COUNTIFS(Basicdata!$B$2:$B$2500,1,Basicdata!$D$2:$D$2500,Crops!$B$5,Basicdata!$H$2:$H$2500,Crops!$M23,Basicdata!$AI$2:$AI$2500,0))</f>
        <v/>
      </c>
      <c r="C29" t="str">
        <f>IF(B29="","",COUNTIFS(Basicdata!$B$2:$B$2500,1,Basicdata!$D$2:$D$2500,Crops!$B$5,Basicdata!$H$2:$H$2500,Crops!$M23,Basicdata!$T$2:$T$2500,1,Basicdata!$AI$2:$AI$2500,0))</f>
        <v/>
      </c>
      <c r="D29" t="str">
        <f>IF(C29="","",COUNTIFS(Basicdata!$B$2:$B$2500,1,Basicdata!$D$2:$D$2500,Crops!$B$5,Basicdata!$H$2:$H$2500,Crops!$M23,Basicdata!$T$2:$T$2500,2,Basicdata!$AI$2:$AI$2500,0))</f>
        <v/>
      </c>
      <c r="E29" t="str">
        <f>IF(D29="","",COUNTIFS(Basicdata!$B$2:$B$2500,1,Basicdata!$D$2:$D$2500,Crops!$B$5,Basicdata!$H$2:$H$2500,Crops!$M23,Basicdata!$T$2:$T$2500,3,Basicdata!$AI$2:$AI$2500,0))</f>
        <v/>
      </c>
      <c r="F29" t="str">
        <f t="shared" si="0"/>
        <v/>
      </c>
      <c r="G29" t="str">
        <f>IF(F29="","",COUNTIFS(Basicdata!$B$2:$B$2500,1,Basicdata!$D$2:$D$2500,Crops!$B$5,Basicdata!$H$2:$H$2500,Crops!$M23,Basicdata!$S$2:$S$2500,2,Basicdata!$T$2:$T$2500,4,Basicdata!$AI$2:$AI$2500,0))</f>
        <v/>
      </c>
      <c r="H29" t="str">
        <f>IF(G29="","",COUNTIFS(Basicdata!$B$2:$B$2500,1,Basicdata!$D$2:$D$2500,Crops!$B$5,Basicdata!$H$2:$H$2500,Crops!$M23,Basicdata!$S$2:$S$2500,2,Basicdata!$T$2:$T$2500,5,Basicdata!$AI$2:$AI$2500,0))</f>
        <v/>
      </c>
      <c r="I29" t="str">
        <f>IF(H29="","",COUNTIFS(Basicdata!$B$2:$B$2500,1,Basicdata!$D$2:$D$2500,Crops!$B$5,Basicdata!$H$2:$H$2500,Crops!$M23,Basicdata!$S$2:$S$2500,2,Basicdata!$T$2:$T$2500,6,Basicdata!$AI$2:$AI$2500,0))</f>
        <v/>
      </c>
      <c r="J29" t="str">
        <f>IF(I29="","",COUNTIFS(Basicdata!$B$2:$B$2500,1,Basicdata!$D$2:$D$2500,Crops!$B$5,Basicdata!$H$2:$H$2500,Crops!$M23,Basicdata!$S$2:$S$2500,2,Basicdata!$T$2:$T$2500,7,Basicdata!$AI$2:$AI$2500,0))</f>
        <v/>
      </c>
      <c r="K29" t="str">
        <f t="shared" si="1"/>
        <v/>
      </c>
      <c r="L29" t="str">
        <f>IF(K29="","",COUNTIFS(Basicdata!$B$2:$B$2500,1,Basicdata!$D$2:$D$2500,Crops!$B$5,Basicdata!$H$2:$H$2500,Crops!$M23,Basicdata!$S$2:$S$2500,1,Basicdata!$U$2:$U$2500,1,Basicdata!$AI$2:$AI$2500,0))</f>
        <v/>
      </c>
      <c r="M29" t="str">
        <f>IF(L29="","",COUNTIFS(Basicdata!$B$2:$B$2500,1,Basicdata!$D$2:$D$2500,Crops!$B$5,Basicdata!$H$2:$H$2500,Crops!$M23,Basicdata!$S$2:$S$2500,1,Basicdata!$V$2:$V$2500,1,Basicdata!$AI$2:$AI$2500,0))</f>
        <v/>
      </c>
      <c r="N29" t="str">
        <f>IF(M29="","",COUNTIFS(Basicdata!$B$2:$B$2500,1,Basicdata!$D$2:$D$2500,Crops!$B$5,Basicdata!$H$2:$H$2500,Crops!$M23,Basicdata!$S$2:$S$2500,3,Basicdata!$T$2:$T$2500,4,Basicdata!$AI$2:$AI$2500,0))</f>
        <v/>
      </c>
      <c r="O29" t="str">
        <f>IF(N29="","",COUNTIFS(Basicdata!$B$2:$B$2500,1,Basicdata!$D$2:$D$2500,Crops!$B$5,Basicdata!$H$2:$H$2500,Crops!$M23,Basicdata!$S$2:$S$2500,3,Basicdata!$T$2:$T$2500,5,Basicdata!$AI$2:$AI$2500,0))</f>
        <v/>
      </c>
      <c r="P29" t="str">
        <f>IF(O29="","",COUNTIFS(Basicdata!$B$2:$B$2500,1,Basicdata!$D$2:$D$2500,Crops!$B$5,Basicdata!$H$2:$H$2500,Crops!$M23,Basicdata!$S$2:$S$2500,3,Basicdata!$T$2:$T$2500,6,Basicdata!$AI$2:$AI$2500,0))</f>
        <v/>
      </c>
      <c r="Q29" t="str">
        <f>IF(P29="","",COUNTIFS(Basicdata!$B$2:$B$2500,1,Basicdata!$D$2:$D$2500,Crops!$B$5,Basicdata!$H$2:$H$2500,Crops!$M23,Basicdata!$S$2:$S$2500,3,Basicdata!$T$2:$T$2500,7,Basicdata!$AI$2:$AI$2500,0))</f>
        <v/>
      </c>
      <c r="R29" t="str">
        <f t="shared" si="2"/>
        <v/>
      </c>
      <c r="S29" t="str">
        <f t="shared" si="3"/>
        <v/>
      </c>
      <c r="T29" t="str">
        <f>IF(S29="","",COUNTIFS(Basicdata!$B$2:$B$2500,1,Basicdata!$D$2:$D$2500,Crops!$B$5,Basicdata!$H$2:$H$2500,Crops!$M23,Basicdata!$T$2:$T$2500,8,Basicdata!$AI$2:$AI$2500,0))</f>
        <v/>
      </c>
      <c r="U29" t="str">
        <f>IF(T29="","",COUNTIFS(Basicdata!$B$2:$B$2500,1,Basicdata!$D$2:$D$2500,Crops!$B$5,Basicdata!$H$2:$H$2500,Crops!$M23,Basicdata!$T$2:$T$2500,9,Basicdata!$AI$2:$AI$2500,0))</f>
        <v/>
      </c>
      <c r="W29" s="44" t="str">
        <f>IF(COUNTIFS(Basicdata!$B$2:$B$2500,2,Basicdata!$D$2:$D$2500,Crops!$B$5,Basicdata!$H$2:$H$2500,Crops!$M23,Basicdata!$AI$2:$AI$2500,0)&gt;0,Crops!$M23,"")</f>
        <v/>
      </c>
      <c r="X29" t="str">
        <f>IF(W29="","",COUNTIFS(Basicdata!$B$2:$B$2500,2,Basicdata!$D$2:$D$2500,Crops!$B$5,Basicdata!$H$2:$H$2500,Crops!$M23,Basicdata!$AI$2:$AI$2500,0))</f>
        <v/>
      </c>
      <c r="Y29" t="str">
        <f>IF(X29="","",COUNTIFS(Basicdata!$B$2:$B$2500,2,Basicdata!$D$2:$D$2500,Crops!$B$5,Basicdata!$H$2:$H$2500,Crops!$M23,Basicdata!$T$2:$T$2500,1,Basicdata!$AI$2:$AI$2500,0))</f>
        <v/>
      </c>
      <c r="Z29" t="str">
        <f>IF(Y29="","",COUNTIFS(Basicdata!$B$2:$B$2500,2,Basicdata!$D$2:$D$2500,Crops!$B$5,Basicdata!$H$2:$H$2500,Crops!$M23,Basicdata!$T$2:$T$2500,2,Basicdata!$AI$2:$AI$2500,0))</f>
        <v/>
      </c>
      <c r="AA29" t="str">
        <f>IF(Z29="","",COUNTIFS(Basicdata!$B$2:$B$2500,2,Basicdata!$D$2:$D$2500,Crops!$B$5,Basicdata!$H$2:$H$2500,Crops!$M23,Basicdata!$T$2:$T$2500,3,Basicdata!$AI$2:$AI$2500,0))</f>
        <v/>
      </c>
      <c r="AB29" t="str">
        <f t="shared" si="4"/>
        <v/>
      </c>
      <c r="AC29" t="str">
        <f>IF(AB29="","",COUNTIFS(Basicdata!$B$2:$B$2500,2,Basicdata!$D$2:$D$2500,Crops!$B$5,Basicdata!$H$2:$H$2500,Crops!$M23,Basicdata!$S$2:$S$2500,2,Basicdata!$T$2:$T$2500,4,Basicdata!$AI$2:$AI$2500,0))</f>
        <v/>
      </c>
      <c r="AD29" t="str">
        <f>IF(AC29="","",COUNTIFS(Basicdata!$B$2:$B$2500,2,Basicdata!$D$2:$D$2500,Crops!$B$5,Basicdata!$H$2:$H$2500,Crops!$M23,Basicdata!$S$2:$S$2500,2,Basicdata!$T$2:$T$2500,5,Basicdata!$AI$2:$AI$2500,0))</f>
        <v/>
      </c>
      <c r="AE29" t="str">
        <f>IF(AD29="","",COUNTIFS(Basicdata!$B$2:$B$2500,2,Basicdata!$D$2:$D$2500,Crops!$B$5,Basicdata!$H$2:$H$2500,Crops!$M23,Basicdata!$S$2:$S$2500,2,Basicdata!$T$2:$T$2500,6,Basicdata!$AI$2:$AI$2500,0))</f>
        <v/>
      </c>
      <c r="AF29" t="str">
        <f>IF(AE29="","",COUNTIFS(Basicdata!$B$2:$B$2500,2,Basicdata!$D$2:$D$2500,Crops!$B$5,Basicdata!$H$2:$H$2500,Crops!$M23,Basicdata!$S$2:$S$2500,2,Basicdata!$T$2:$T$2500,7,Basicdata!$AI$2:$AI$2500,0))</f>
        <v/>
      </c>
      <c r="AG29" t="str">
        <f t="shared" si="5"/>
        <v/>
      </c>
      <c r="AH29" t="str">
        <f>IF(AG29="","",COUNTIFS(Basicdata!$B$2:$B$2500,2,Basicdata!$D$2:$D$2500,Crops!$B$5,Basicdata!$H$2:$H$2500,Crops!$M23,Basicdata!$S$2:$S$2500,1,Basicdata!$U$2:$U$2500,1,Basicdata!$AI$2:$AI$2500,0))</f>
        <v/>
      </c>
      <c r="AI29" t="str">
        <f>IF(AH29="","",COUNTIFS(Basicdata!$B$2:$B$2500,2,Basicdata!$D$2:$D$2500,Crops!$B$5,Basicdata!$H$2:$H$2500,Crops!$M23,Basicdata!$S$2:$S$2500,1,Basicdata!$V$2:$V$2500,1,Basicdata!$AI$2:$AI$2500,0))</f>
        <v/>
      </c>
      <c r="AJ29" t="str">
        <f>IF(AI29="","",COUNTIFS(Basicdata!$B$2:$B$2500,2,Basicdata!$D$2:$D$2500,Crops!$B$5,Basicdata!$H$2:$H$2500,Crops!$M23,Basicdata!$S$2:$S$2500,3,Basicdata!$T$2:$T$2500,4,Basicdata!$AI$2:$AI$2500,0))</f>
        <v/>
      </c>
      <c r="AK29" t="str">
        <f>IF(AJ29="","",COUNTIFS(Basicdata!$B$2:$B$2500,2,Basicdata!$D$2:$D$2500,Crops!$B$5,Basicdata!$H$2:$H$2500,Crops!$M23,Basicdata!$S$2:$S$2500,3,Basicdata!$T$2:$T$2500,5,Basicdata!$AI$2:$AI$2500,0))</f>
        <v/>
      </c>
      <c r="AL29" t="str">
        <f>IF(AK29="","",COUNTIFS(Basicdata!$B$2:$B$2500,2,Basicdata!$D$2:$D$2500,Crops!$B$5,Basicdata!$H$2:$H$2500,Crops!$M23,Basicdata!$S$2:$S$2500,3,Basicdata!$T$2:$T$2500,6,Basicdata!$AI$2:$AI$2500,0))</f>
        <v/>
      </c>
      <c r="AM29" t="str">
        <f>IF(AL29="","",COUNTIFS(Basicdata!$B$2:$B$2500,2,Basicdata!$D$2:$D$2500,Crops!$B$5,Basicdata!$H$2:$H$2500,Crops!$M23,Basicdata!$S$2:$S$2500,3,Basicdata!$T$2:$T$2500,7,Basicdata!$AI$2:$AI$2500,0))</f>
        <v/>
      </c>
      <c r="AN29" t="str">
        <f t="shared" si="6"/>
        <v/>
      </c>
      <c r="AO29" t="str">
        <f t="shared" si="7"/>
        <v/>
      </c>
      <c r="AP29" t="str">
        <f>IF(AO29="","",COUNTIFS(Basicdata!$B$2:$B$2500,2,Basicdata!$D$2:$D$2500,Crops!$B$5,Basicdata!$H$2:$H$2500,Crops!$M23,Basicdata!$T$2:$T$2500,8,Basicdata!$AI$2:$AI$2500,0))</f>
        <v/>
      </c>
      <c r="AQ29" t="str">
        <f>IF(AP29="","",COUNTIFS(Basicdata!$B$2:$B$2500,2,Basicdata!$D$2:$D$2500,Crops!$B$5,Basicdata!$H$2:$H$2500,Crops!$M23,Basicdata!$T$2:$T$2500,9,Basicdata!$AI$2:$AI$2500,0))</f>
        <v/>
      </c>
    </row>
    <row r="30" spans="1:43" x14ac:dyDescent="0.3">
      <c r="A30" s="44" t="str">
        <f>IF(COUNTIFS(Basicdata!$B$2:$B$2500,1,Basicdata!$D$2:$D$2500,Crops!$B$5,Basicdata!$H$2:$H$2500,Crops!$M24,Basicdata!$AI$2:$AI$2500,0)&gt;0,Crops!$M24,"")</f>
        <v/>
      </c>
      <c r="B30" t="str">
        <f>IF(A30="","",COUNTIFS(Basicdata!$B$2:$B$2500,1,Basicdata!$D$2:$D$2500,Crops!$B$5,Basicdata!$H$2:$H$2500,Crops!$M24,Basicdata!$AI$2:$AI$2500,0))</f>
        <v/>
      </c>
      <c r="C30" t="str">
        <f>IF(B30="","",COUNTIFS(Basicdata!$B$2:$B$2500,1,Basicdata!$D$2:$D$2500,Crops!$B$5,Basicdata!$H$2:$H$2500,Crops!$M24,Basicdata!$T$2:$T$2500,1,Basicdata!$AI$2:$AI$2500,0))</f>
        <v/>
      </c>
      <c r="D30" t="str">
        <f>IF(C30="","",COUNTIFS(Basicdata!$B$2:$B$2500,1,Basicdata!$D$2:$D$2500,Crops!$B$5,Basicdata!$H$2:$H$2500,Crops!$M24,Basicdata!$T$2:$T$2500,2,Basicdata!$AI$2:$AI$2500,0))</f>
        <v/>
      </c>
      <c r="E30" t="str">
        <f>IF(D30="","",COUNTIFS(Basicdata!$B$2:$B$2500,1,Basicdata!$D$2:$D$2500,Crops!$B$5,Basicdata!$H$2:$H$2500,Crops!$M24,Basicdata!$T$2:$T$2500,3,Basicdata!$AI$2:$AI$2500,0))</f>
        <v/>
      </c>
      <c r="F30" t="str">
        <f t="shared" si="0"/>
        <v/>
      </c>
      <c r="G30" t="str">
        <f>IF(F30="","",COUNTIFS(Basicdata!$B$2:$B$2500,1,Basicdata!$D$2:$D$2500,Crops!$B$5,Basicdata!$H$2:$H$2500,Crops!$M24,Basicdata!$S$2:$S$2500,2,Basicdata!$T$2:$T$2500,4,Basicdata!$AI$2:$AI$2500,0))</f>
        <v/>
      </c>
      <c r="H30" t="str">
        <f>IF(G30="","",COUNTIFS(Basicdata!$B$2:$B$2500,1,Basicdata!$D$2:$D$2500,Crops!$B$5,Basicdata!$H$2:$H$2500,Crops!$M24,Basicdata!$S$2:$S$2500,2,Basicdata!$T$2:$T$2500,5,Basicdata!$AI$2:$AI$2500,0))</f>
        <v/>
      </c>
      <c r="I30" t="str">
        <f>IF(H30="","",COUNTIFS(Basicdata!$B$2:$B$2500,1,Basicdata!$D$2:$D$2500,Crops!$B$5,Basicdata!$H$2:$H$2500,Crops!$M24,Basicdata!$S$2:$S$2500,2,Basicdata!$T$2:$T$2500,6,Basicdata!$AI$2:$AI$2500,0))</f>
        <v/>
      </c>
      <c r="J30" t="str">
        <f>IF(I30="","",COUNTIFS(Basicdata!$B$2:$B$2500,1,Basicdata!$D$2:$D$2500,Crops!$B$5,Basicdata!$H$2:$H$2500,Crops!$M24,Basicdata!$S$2:$S$2500,2,Basicdata!$T$2:$T$2500,7,Basicdata!$AI$2:$AI$2500,0))</f>
        <v/>
      </c>
      <c r="K30" t="str">
        <f t="shared" si="1"/>
        <v/>
      </c>
      <c r="L30" t="str">
        <f>IF(K30="","",COUNTIFS(Basicdata!$B$2:$B$2500,1,Basicdata!$D$2:$D$2500,Crops!$B$5,Basicdata!$H$2:$H$2500,Crops!$M24,Basicdata!$S$2:$S$2500,1,Basicdata!$U$2:$U$2500,1,Basicdata!$AI$2:$AI$2500,0))</f>
        <v/>
      </c>
      <c r="M30" t="str">
        <f>IF(L30="","",COUNTIFS(Basicdata!$B$2:$B$2500,1,Basicdata!$D$2:$D$2500,Crops!$B$5,Basicdata!$H$2:$H$2500,Crops!$M24,Basicdata!$S$2:$S$2500,1,Basicdata!$V$2:$V$2500,1,Basicdata!$AI$2:$AI$2500,0))</f>
        <v/>
      </c>
      <c r="N30" t="str">
        <f>IF(M30="","",COUNTIFS(Basicdata!$B$2:$B$2500,1,Basicdata!$D$2:$D$2500,Crops!$B$5,Basicdata!$H$2:$H$2500,Crops!$M24,Basicdata!$S$2:$S$2500,3,Basicdata!$T$2:$T$2500,4,Basicdata!$AI$2:$AI$2500,0))</f>
        <v/>
      </c>
      <c r="O30" t="str">
        <f>IF(N30="","",COUNTIFS(Basicdata!$B$2:$B$2500,1,Basicdata!$D$2:$D$2500,Crops!$B$5,Basicdata!$H$2:$H$2500,Crops!$M24,Basicdata!$S$2:$S$2500,3,Basicdata!$T$2:$T$2500,5,Basicdata!$AI$2:$AI$2500,0))</f>
        <v/>
      </c>
      <c r="P30" t="str">
        <f>IF(O30="","",COUNTIFS(Basicdata!$B$2:$B$2500,1,Basicdata!$D$2:$D$2500,Crops!$B$5,Basicdata!$H$2:$H$2500,Crops!$M24,Basicdata!$S$2:$S$2500,3,Basicdata!$T$2:$T$2500,6,Basicdata!$AI$2:$AI$2500,0))</f>
        <v/>
      </c>
      <c r="Q30" t="str">
        <f>IF(P30="","",COUNTIFS(Basicdata!$B$2:$B$2500,1,Basicdata!$D$2:$D$2500,Crops!$B$5,Basicdata!$H$2:$H$2500,Crops!$M24,Basicdata!$S$2:$S$2500,3,Basicdata!$T$2:$T$2500,7,Basicdata!$AI$2:$AI$2500,0))</f>
        <v/>
      </c>
      <c r="R30" t="str">
        <f t="shared" si="2"/>
        <v/>
      </c>
      <c r="S30" t="str">
        <f t="shared" si="3"/>
        <v/>
      </c>
      <c r="T30" t="str">
        <f>IF(S30="","",COUNTIFS(Basicdata!$B$2:$B$2500,1,Basicdata!$D$2:$D$2500,Crops!$B$5,Basicdata!$H$2:$H$2500,Crops!$M24,Basicdata!$T$2:$T$2500,8,Basicdata!$AI$2:$AI$2500,0))</f>
        <v/>
      </c>
      <c r="U30" t="str">
        <f>IF(T30="","",COUNTIFS(Basicdata!$B$2:$B$2500,1,Basicdata!$D$2:$D$2500,Crops!$B$5,Basicdata!$H$2:$H$2500,Crops!$M24,Basicdata!$T$2:$T$2500,9,Basicdata!$AI$2:$AI$2500,0))</f>
        <v/>
      </c>
      <c r="W30" s="44" t="str">
        <f>IF(COUNTIFS(Basicdata!$B$2:$B$2500,2,Basicdata!$D$2:$D$2500,Crops!$B$5,Basicdata!$H$2:$H$2500,Crops!$M24,Basicdata!$AI$2:$AI$2500,0)&gt;0,Crops!$M24,"")</f>
        <v/>
      </c>
      <c r="X30" t="str">
        <f>IF(W30="","",COUNTIFS(Basicdata!$B$2:$B$2500,2,Basicdata!$D$2:$D$2500,Crops!$B$5,Basicdata!$H$2:$H$2500,Crops!$M24,Basicdata!$AI$2:$AI$2500,0))</f>
        <v/>
      </c>
      <c r="Y30" t="str">
        <f>IF(X30="","",COUNTIFS(Basicdata!$B$2:$B$2500,2,Basicdata!$D$2:$D$2500,Crops!$B$5,Basicdata!$H$2:$H$2500,Crops!$M24,Basicdata!$T$2:$T$2500,1,Basicdata!$AI$2:$AI$2500,0))</f>
        <v/>
      </c>
      <c r="Z30" t="str">
        <f>IF(Y30="","",COUNTIFS(Basicdata!$B$2:$B$2500,2,Basicdata!$D$2:$D$2500,Crops!$B$5,Basicdata!$H$2:$H$2500,Crops!$M24,Basicdata!$T$2:$T$2500,2,Basicdata!$AI$2:$AI$2500,0))</f>
        <v/>
      </c>
      <c r="AA30" t="str">
        <f>IF(Z30="","",COUNTIFS(Basicdata!$B$2:$B$2500,2,Basicdata!$D$2:$D$2500,Crops!$B$5,Basicdata!$H$2:$H$2500,Crops!$M24,Basicdata!$T$2:$T$2500,3,Basicdata!$AI$2:$AI$2500,0))</f>
        <v/>
      </c>
      <c r="AB30" t="str">
        <f t="shared" si="4"/>
        <v/>
      </c>
      <c r="AC30" t="str">
        <f>IF(AB30="","",COUNTIFS(Basicdata!$B$2:$B$2500,2,Basicdata!$D$2:$D$2500,Crops!$B$5,Basicdata!$H$2:$H$2500,Crops!$M24,Basicdata!$S$2:$S$2500,2,Basicdata!$T$2:$T$2500,4,Basicdata!$AI$2:$AI$2500,0))</f>
        <v/>
      </c>
      <c r="AD30" t="str">
        <f>IF(AC30="","",COUNTIFS(Basicdata!$B$2:$B$2500,2,Basicdata!$D$2:$D$2500,Crops!$B$5,Basicdata!$H$2:$H$2500,Crops!$M24,Basicdata!$S$2:$S$2500,2,Basicdata!$T$2:$T$2500,5,Basicdata!$AI$2:$AI$2500,0))</f>
        <v/>
      </c>
      <c r="AE30" t="str">
        <f>IF(AD30="","",COUNTIFS(Basicdata!$B$2:$B$2500,2,Basicdata!$D$2:$D$2500,Crops!$B$5,Basicdata!$H$2:$H$2500,Crops!$M24,Basicdata!$S$2:$S$2500,2,Basicdata!$T$2:$T$2500,6,Basicdata!$AI$2:$AI$2500,0))</f>
        <v/>
      </c>
      <c r="AF30" t="str">
        <f>IF(AE30="","",COUNTIFS(Basicdata!$B$2:$B$2500,2,Basicdata!$D$2:$D$2500,Crops!$B$5,Basicdata!$H$2:$H$2500,Crops!$M24,Basicdata!$S$2:$S$2500,2,Basicdata!$T$2:$T$2500,7,Basicdata!$AI$2:$AI$2500,0))</f>
        <v/>
      </c>
      <c r="AG30" t="str">
        <f t="shared" si="5"/>
        <v/>
      </c>
      <c r="AH30" t="str">
        <f>IF(AG30="","",COUNTIFS(Basicdata!$B$2:$B$2500,2,Basicdata!$D$2:$D$2500,Crops!$B$5,Basicdata!$H$2:$H$2500,Crops!$M24,Basicdata!$S$2:$S$2500,1,Basicdata!$U$2:$U$2500,1,Basicdata!$AI$2:$AI$2500,0))</f>
        <v/>
      </c>
      <c r="AI30" t="str">
        <f>IF(AH30="","",COUNTIFS(Basicdata!$B$2:$B$2500,2,Basicdata!$D$2:$D$2500,Crops!$B$5,Basicdata!$H$2:$H$2500,Crops!$M24,Basicdata!$S$2:$S$2500,1,Basicdata!$V$2:$V$2500,1,Basicdata!$AI$2:$AI$2500,0))</f>
        <v/>
      </c>
      <c r="AJ30" t="str">
        <f>IF(AI30="","",COUNTIFS(Basicdata!$B$2:$B$2500,2,Basicdata!$D$2:$D$2500,Crops!$B$5,Basicdata!$H$2:$H$2500,Crops!$M24,Basicdata!$S$2:$S$2500,3,Basicdata!$T$2:$T$2500,4,Basicdata!$AI$2:$AI$2500,0))</f>
        <v/>
      </c>
      <c r="AK30" t="str">
        <f>IF(AJ30="","",COUNTIFS(Basicdata!$B$2:$B$2500,2,Basicdata!$D$2:$D$2500,Crops!$B$5,Basicdata!$H$2:$H$2500,Crops!$M24,Basicdata!$S$2:$S$2500,3,Basicdata!$T$2:$T$2500,5,Basicdata!$AI$2:$AI$2500,0))</f>
        <v/>
      </c>
      <c r="AL30" t="str">
        <f>IF(AK30="","",COUNTIFS(Basicdata!$B$2:$B$2500,2,Basicdata!$D$2:$D$2500,Crops!$B$5,Basicdata!$H$2:$H$2500,Crops!$M24,Basicdata!$S$2:$S$2500,3,Basicdata!$T$2:$T$2500,6,Basicdata!$AI$2:$AI$2500,0))</f>
        <v/>
      </c>
      <c r="AM30" t="str">
        <f>IF(AL30="","",COUNTIFS(Basicdata!$B$2:$B$2500,2,Basicdata!$D$2:$D$2500,Crops!$B$5,Basicdata!$H$2:$H$2500,Crops!$M24,Basicdata!$S$2:$S$2500,3,Basicdata!$T$2:$T$2500,7,Basicdata!$AI$2:$AI$2500,0))</f>
        <v/>
      </c>
      <c r="AN30" t="str">
        <f t="shared" si="6"/>
        <v/>
      </c>
      <c r="AO30" t="str">
        <f t="shared" si="7"/>
        <v/>
      </c>
      <c r="AP30" t="str">
        <f>IF(AO30="","",COUNTIFS(Basicdata!$B$2:$B$2500,2,Basicdata!$D$2:$D$2500,Crops!$B$5,Basicdata!$H$2:$H$2500,Crops!$M24,Basicdata!$T$2:$T$2500,8,Basicdata!$AI$2:$AI$2500,0))</f>
        <v/>
      </c>
      <c r="AQ30" t="str">
        <f>IF(AP30="","",COUNTIFS(Basicdata!$B$2:$B$2500,2,Basicdata!$D$2:$D$2500,Crops!$B$5,Basicdata!$H$2:$H$2500,Crops!$M24,Basicdata!$T$2:$T$2500,9,Basicdata!$AI$2:$AI$2500,0))</f>
        <v/>
      </c>
    </row>
    <row r="31" spans="1:43" x14ac:dyDescent="0.3">
      <c r="A31" s="44" t="str">
        <f>IF(COUNTIFS(Basicdata!$B$2:$B$2500,1,Basicdata!$D$2:$D$2500,Crops!$B$5,Basicdata!$H$2:$H$2500,Crops!$M25,Basicdata!$AI$2:$AI$2500,0)&gt;0,Crops!$M25,"")</f>
        <v/>
      </c>
      <c r="B31" t="str">
        <f>IF(A31="","",COUNTIFS(Basicdata!$B$2:$B$2500,1,Basicdata!$D$2:$D$2500,Crops!$B$5,Basicdata!$H$2:$H$2500,Crops!$M25,Basicdata!$AI$2:$AI$2500,0))</f>
        <v/>
      </c>
      <c r="C31" t="str">
        <f>IF(B31="","",COUNTIFS(Basicdata!$B$2:$B$2500,1,Basicdata!$D$2:$D$2500,Crops!$B$5,Basicdata!$H$2:$H$2500,Crops!$M25,Basicdata!$T$2:$T$2500,1,Basicdata!$AI$2:$AI$2500,0))</f>
        <v/>
      </c>
      <c r="D31" t="str">
        <f>IF(C31="","",COUNTIFS(Basicdata!$B$2:$B$2500,1,Basicdata!$D$2:$D$2500,Crops!$B$5,Basicdata!$H$2:$H$2500,Crops!$M25,Basicdata!$T$2:$T$2500,2,Basicdata!$AI$2:$AI$2500,0))</f>
        <v/>
      </c>
      <c r="E31" t="str">
        <f>IF(D31="","",COUNTIFS(Basicdata!$B$2:$B$2500,1,Basicdata!$D$2:$D$2500,Crops!$B$5,Basicdata!$H$2:$H$2500,Crops!$M25,Basicdata!$T$2:$T$2500,3,Basicdata!$AI$2:$AI$2500,0))</f>
        <v/>
      </c>
      <c r="F31" t="str">
        <f t="shared" si="0"/>
        <v/>
      </c>
      <c r="G31" t="str">
        <f>IF(F31="","",COUNTIFS(Basicdata!$B$2:$B$2500,1,Basicdata!$D$2:$D$2500,Crops!$B$5,Basicdata!$H$2:$H$2500,Crops!$M25,Basicdata!$S$2:$S$2500,2,Basicdata!$T$2:$T$2500,4,Basicdata!$AI$2:$AI$2500,0))</f>
        <v/>
      </c>
      <c r="H31" t="str">
        <f>IF(G31="","",COUNTIFS(Basicdata!$B$2:$B$2500,1,Basicdata!$D$2:$D$2500,Crops!$B$5,Basicdata!$H$2:$H$2500,Crops!$M25,Basicdata!$S$2:$S$2500,2,Basicdata!$T$2:$T$2500,5,Basicdata!$AI$2:$AI$2500,0))</f>
        <v/>
      </c>
      <c r="I31" t="str">
        <f>IF(H31="","",COUNTIFS(Basicdata!$B$2:$B$2500,1,Basicdata!$D$2:$D$2500,Crops!$B$5,Basicdata!$H$2:$H$2500,Crops!$M25,Basicdata!$S$2:$S$2500,2,Basicdata!$T$2:$T$2500,6,Basicdata!$AI$2:$AI$2500,0))</f>
        <v/>
      </c>
      <c r="J31" t="str">
        <f>IF(I31="","",COUNTIFS(Basicdata!$B$2:$B$2500,1,Basicdata!$D$2:$D$2500,Crops!$B$5,Basicdata!$H$2:$H$2500,Crops!$M25,Basicdata!$S$2:$S$2500,2,Basicdata!$T$2:$T$2500,7,Basicdata!$AI$2:$AI$2500,0))</f>
        <v/>
      </c>
      <c r="K31" t="str">
        <f t="shared" si="1"/>
        <v/>
      </c>
      <c r="L31" t="str">
        <f>IF(K31="","",COUNTIFS(Basicdata!$B$2:$B$2500,1,Basicdata!$D$2:$D$2500,Crops!$B$5,Basicdata!$H$2:$H$2500,Crops!$M25,Basicdata!$S$2:$S$2500,1,Basicdata!$U$2:$U$2500,1,Basicdata!$AI$2:$AI$2500,0))</f>
        <v/>
      </c>
      <c r="M31" t="str">
        <f>IF(L31="","",COUNTIFS(Basicdata!$B$2:$B$2500,1,Basicdata!$D$2:$D$2500,Crops!$B$5,Basicdata!$H$2:$H$2500,Crops!$M25,Basicdata!$S$2:$S$2500,1,Basicdata!$V$2:$V$2500,1,Basicdata!$AI$2:$AI$2500,0))</f>
        <v/>
      </c>
      <c r="N31" t="str">
        <f>IF(M31="","",COUNTIFS(Basicdata!$B$2:$B$2500,1,Basicdata!$D$2:$D$2500,Crops!$B$5,Basicdata!$H$2:$H$2500,Crops!$M25,Basicdata!$S$2:$S$2500,3,Basicdata!$T$2:$T$2500,4,Basicdata!$AI$2:$AI$2500,0))</f>
        <v/>
      </c>
      <c r="O31" t="str">
        <f>IF(N31="","",COUNTIFS(Basicdata!$B$2:$B$2500,1,Basicdata!$D$2:$D$2500,Crops!$B$5,Basicdata!$H$2:$H$2500,Crops!$M25,Basicdata!$S$2:$S$2500,3,Basicdata!$T$2:$T$2500,5,Basicdata!$AI$2:$AI$2500,0))</f>
        <v/>
      </c>
      <c r="P31" t="str">
        <f>IF(O31="","",COUNTIFS(Basicdata!$B$2:$B$2500,1,Basicdata!$D$2:$D$2500,Crops!$B$5,Basicdata!$H$2:$H$2500,Crops!$M25,Basicdata!$S$2:$S$2500,3,Basicdata!$T$2:$T$2500,6,Basicdata!$AI$2:$AI$2500,0))</f>
        <v/>
      </c>
      <c r="Q31" t="str">
        <f>IF(P31="","",COUNTIFS(Basicdata!$B$2:$B$2500,1,Basicdata!$D$2:$D$2500,Crops!$B$5,Basicdata!$H$2:$H$2500,Crops!$M25,Basicdata!$S$2:$S$2500,3,Basicdata!$T$2:$T$2500,7,Basicdata!$AI$2:$AI$2500,0))</f>
        <v/>
      </c>
      <c r="R31" t="str">
        <f t="shared" si="2"/>
        <v/>
      </c>
      <c r="S31" t="str">
        <f t="shared" si="3"/>
        <v/>
      </c>
      <c r="T31" t="str">
        <f>IF(S31="","",COUNTIFS(Basicdata!$B$2:$B$2500,1,Basicdata!$D$2:$D$2500,Crops!$B$5,Basicdata!$H$2:$H$2500,Crops!$M25,Basicdata!$T$2:$T$2500,8,Basicdata!$AI$2:$AI$2500,0))</f>
        <v/>
      </c>
      <c r="U31" t="str">
        <f>IF(T31="","",COUNTIFS(Basicdata!$B$2:$B$2500,1,Basicdata!$D$2:$D$2500,Crops!$B$5,Basicdata!$H$2:$H$2500,Crops!$M25,Basicdata!$T$2:$T$2500,9,Basicdata!$AI$2:$AI$2500,0))</f>
        <v/>
      </c>
      <c r="W31" s="44" t="str">
        <f>IF(COUNTIFS(Basicdata!$B$2:$B$2500,2,Basicdata!$D$2:$D$2500,Crops!$B$5,Basicdata!$H$2:$H$2500,Crops!$M25,Basicdata!$AI$2:$AI$2500,0)&gt;0,Crops!$M25,"")</f>
        <v/>
      </c>
      <c r="X31" t="str">
        <f>IF(W31="","",COUNTIFS(Basicdata!$B$2:$B$2500,2,Basicdata!$D$2:$D$2500,Crops!$B$5,Basicdata!$H$2:$H$2500,Crops!$M25,Basicdata!$AI$2:$AI$2500,0))</f>
        <v/>
      </c>
      <c r="Y31" t="str">
        <f>IF(X31="","",COUNTIFS(Basicdata!$B$2:$B$2500,2,Basicdata!$D$2:$D$2500,Crops!$B$5,Basicdata!$H$2:$H$2500,Crops!$M25,Basicdata!$T$2:$T$2500,1,Basicdata!$AI$2:$AI$2500,0))</f>
        <v/>
      </c>
      <c r="Z31" t="str">
        <f>IF(Y31="","",COUNTIFS(Basicdata!$B$2:$B$2500,2,Basicdata!$D$2:$D$2500,Crops!$B$5,Basicdata!$H$2:$H$2500,Crops!$M25,Basicdata!$T$2:$T$2500,2,Basicdata!$AI$2:$AI$2500,0))</f>
        <v/>
      </c>
      <c r="AA31" t="str">
        <f>IF(Z31="","",COUNTIFS(Basicdata!$B$2:$B$2500,2,Basicdata!$D$2:$D$2500,Crops!$B$5,Basicdata!$H$2:$H$2500,Crops!$M25,Basicdata!$T$2:$T$2500,3,Basicdata!$AI$2:$AI$2500,0))</f>
        <v/>
      </c>
      <c r="AB31" t="str">
        <f t="shared" si="4"/>
        <v/>
      </c>
      <c r="AC31" t="str">
        <f>IF(AB31="","",COUNTIFS(Basicdata!$B$2:$B$2500,2,Basicdata!$D$2:$D$2500,Crops!$B$5,Basicdata!$H$2:$H$2500,Crops!$M25,Basicdata!$S$2:$S$2500,2,Basicdata!$T$2:$T$2500,4,Basicdata!$AI$2:$AI$2500,0))</f>
        <v/>
      </c>
      <c r="AD31" t="str">
        <f>IF(AC31="","",COUNTIFS(Basicdata!$B$2:$B$2500,2,Basicdata!$D$2:$D$2500,Crops!$B$5,Basicdata!$H$2:$H$2500,Crops!$M25,Basicdata!$S$2:$S$2500,2,Basicdata!$T$2:$T$2500,5,Basicdata!$AI$2:$AI$2500,0))</f>
        <v/>
      </c>
      <c r="AE31" t="str">
        <f>IF(AD31="","",COUNTIFS(Basicdata!$B$2:$B$2500,2,Basicdata!$D$2:$D$2500,Crops!$B$5,Basicdata!$H$2:$H$2500,Crops!$M25,Basicdata!$S$2:$S$2500,2,Basicdata!$T$2:$T$2500,6,Basicdata!$AI$2:$AI$2500,0))</f>
        <v/>
      </c>
      <c r="AF31" t="str">
        <f>IF(AE31="","",COUNTIFS(Basicdata!$B$2:$B$2500,2,Basicdata!$D$2:$D$2500,Crops!$B$5,Basicdata!$H$2:$H$2500,Crops!$M25,Basicdata!$S$2:$S$2500,2,Basicdata!$T$2:$T$2500,7,Basicdata!$AI$2:$AI$2500,0))</f>
        <v/>
      </c>
      <c r="AG31" t="str">
        <f t="shared" si="5"/>
        <v/>
      </c>
      <c r="AH31" t="str">
        <f>IF(AG31="","",COUNTIFS(Basicdata!$B$2:$B$2500,2,Basicdata!$D$2:$D$2500,Crops!$B$5,Basicdata!$H$2:$H$2500,Crops!$M25,Basicdata!$S$2:$S$2500,1,Basicdata!$U$2:$U$2500,1,Basicdata!$AI$2:$AI$2500,0))</f>
        <v/>
      </c>
      <c r="AI31" t="str">
        <f>IF(AH31="","",COUNTIFS(Basicdata!$B$2:$B$2500,2,Basicdata!$D$2:$D$2500,Crops!$B$5,Basicdata!$H$2:$H$2500,Crops!$M25,Basicdata!$S$2:$S$2500,1,Basicdata!$V$2:$V$2500,1,Basicdata!$AI$2:$AI$2500,0))</f>
        <v/>
      </c>
      <c r="AJ31" t="str">
        <f>IF(AI31="","",COUNTIFS(Basicdata!$B$2:$B$2500,2,Basicdata!$D$2:$D$2500,Crops!$B$5,Basicdata!$H$2:$H$2500,Crops!$M25,Basicdata!$S$2:$S$2500,3,Basicdata!$T$2:$T$2500,4,Basicdata!$AI$2:$AI$2500,0))</f>
        <v/>
      </c>
      <c r="AK31" t="str">
        <f>IF(AJ31="","",COUNTIFS(Basicdata!$B$2:$B$2500,2,Basicdata!$D$2:$D$2500,Crops!$B$5,Basicdata!$H$2:$H$2500,Crops!$M25,Basicdata!$S$2:$S$2500,3,Basicdata!$T$2:$T$2500,5,Basicdata!$AI$2:$AI$2500,0))</f>
        <v/>
      </c>
      <c r="AL31" t="str">
        <f>IF(AK31="","",COUNTIFS(Basicdata!$B$2:$B$2500,2,Basicdata!$D$2:$D$2500,Crops!$B$5,Basicdata!$H$2:$H$2500,Crops!$M25,Basicdata!$S$2:$S$2500,3,Basicdata!$T$2:$T$2500,6,Basicdata!$AI$2:$AI$2500,0))</f>
        <v/>
      </c>
      <c r="AM31" t="str">
        <f>IF(AL31="","",COUNTIFS(Basicdata!$B$2:$B$2500,2,Basicdata!$D$2:$D$2500,Crops!$B$5,Basicdata!$H$2:$H$2500,Crops!$M25,Basicdata!$S$2:$S$2500,3,Basicdata!$T$2:$T$2500,7,Basicdata!$AI$2:$AI$2500,0))</f>
        <v/>
      </c>
      <c r="AN31" t="str">
        <f t="shared" si="6"/>
        <v/>
      </c>
      <c r="AO31" t="str">
        <f t="shared" si="7"/>
        <v/>
      </c>
      <c r="AP31" t="str">
        <f>IF(AO31="","",COUNTIFS(Basicdata!$B$2:$B$2500,2,Basicdata!$D$2:$D$2500,Crops!$B$5,Basicdata!$H$2:$H$2500,Crops!$M25,Basicdata!$T$2:$T$2500,8,Basicdata!$AI$2:$AI$2500,0))</f>
        <v/>
      </c>
      <c r="AQ31" t="str">
        <f>IF(AP31="","",COUNTIFS(Basicdata!$B$2:$B$2500,2,Basicdata!$D$2:$D$2500,Crops!$B$5,Basicdata!$H$2:$H$2500,Crops!$M25,Basicdata!$T$2:$T$2500,9,Basicdata!$AI$2:$AI$2500,0))</f>
        <v/>
      </c>
    </row>
    <row r="32" spans="1:43" x14ac:dyDescent="0.3">
      <c r="A32" s="44" t="str">
        <f>IF(COUNTIFS(Basicdata!$B$2:$B$2500,1,Basicdata!$D$2:$D$2500,Crops!$B$5,Basicdata!$H$2:$H$2500,Crops!$M26,Basicdata!$AI$2:$AI$2500,0)&gt;0,Crops!$M26,"")</f>
        <v/>
      </c>
      <c r="B32" t="str">
        <f>IF(A32="","",COUNTIFS(Basicdata!$B$2:$B$2500,1,Basicdata!$D$2:$D$2500,Crops!$B$5,Basicdata!$H$2:$H$2500,Crops!$M26,Basicdata!$AI$2:$AI$2500,0))</f>
        <v/>
      </c>
      <c r="C32" t="str">
        <f>IF(B32="","",COUNTIFS(Basicdata!$B$2:$B$2500,1,Basicdata!$D$2:$D$2500,Crops!$B$5,Basicdata!$H$2:$H$2500,Crops!$M26,Basicdata!$T$2:$T$2500,1,Basicdata!$AI$2:$AI$2500,0))</f>
        <v/>
      </c>
      <c r="D32" t="str">
        <f>IF(C32="","",COUNTIFS(Basicdata!$B$2:$B$2500,1,Basicdata!$D$2:$D$2500,Crops!$B$5,Basicdata!$H$2:$H$2500,Crops!$M26,Basicdata!$T$2:$T$2500,2,Basicdata!$AI$2:$AI$2500,0))</f>
        <v/>
      </c>
      <c r="E32" t="str">
        <f>IF(D32="","",COUNTIFS(Basicdata!$B$2:$B$2500,1,Basicdata!$D$2:$D$2500,Crops!$B$5,Basicdata!$H$2:$H$2500,Crops!$M26,Basicdata!$T$2:$T$2500,3,Basicdata!$AI$2:$AI$2500,0))</f>
        <v/>
      </c>
      <c r="F32" t="str">
        <f t="shared" si="0"/>
        <v/>
      </c>
      <c r="G32" t="str">
        <f>IF(F32="","",COUNTIFS(Basicdata!$B$2:$B$2500,1,Basicdata!$D$2:$D$2500,Crops!$B$5,Basicdata!$H$2:$H$2500,Crops!$M26,Basicdata!$S$2:$S$2500,2,Basicdata!$T$2:$T$2500,4,Basicdata!$AI$2:$AI$2500,0))</f>
        <v/>
      </c>
      <c r="H32" t="str">
        <f>IF(G32="","",COUNTIFS(Basicdata!$B$2:$B$2500,1,Basicdata!$D$2:$D$2500,Crops!$B$5,Basicdata!$H$2:$H$2500,Crops!$M26,Basicdata!$S$2:$S$2500,2,Basicdata!$T$2:$T$2500,5,Basicdata!$AI$2:$AI$2500,0))</f>
        <v/>
      </c>
      <c r="I32" t="str">
        <f>IF(H32="","",COUNTIFS(Basicdata!$B$2:$B$2500,1,Basicdata!$D$2:$D$2500,Crops!$B$5,Basicdata!$H$2:$H$2500,Crops!$M26,Basicdata!$S$2:$S$2500,2,Basicdata!$T$2:$T$2500,6,Basicdata!$AI$2:$AI$2500,0))</f>
        <v/>
      </c>
      <c r="J32" t="str">
        <f>IF(I32="","",COUNTIFS(Basicdata!$B$2:$B$2500,1,Basicdata!$D$2:$D$2500,Crops!$B$5,Basicdata!$H$2:$H$2500,Crops!$M26,Basicdata!$S$2:$S$2500,2,Basicdata!$T$2:$T$2500,7,Basicdata!$AI$2:$AI$2500,0))</f>
        <v/>
      </c>
      <c r="K32" t="str">
        <f t="shared" si="1"/>
        <v/>
      </c>
      <c r="L32" t="str">
        <f>IF(K32="","",COUNTIFS(Basicdata!$B$2:$B$2500,1,Basicdata!$D$2:$D$2500,Crops!$B$5,Basicdata!$H$2:$H$2500,Crops!$M26,Basicdata!$S$2:$S$2500,1,Basicdata!$U$2:$U$2500,1,Basicdata!$AI$2:$AI$2500,0))</f>
        <v/>
      </c>
      <c r="M32" t="str">
        <f>IF(L32="","",COUNTIFS(Basicdata!$B$2:$B$2500,1,Basicdata!$D$2:$D$2500,Crops!$B$5,Basicdata!$H$2:$H$2500,Crops!$M26,Basicdata!$S$2:$S$2500,1,Basicdata!$V$2:$V$2500,1,Basicdata!$AI$2:$AI$2500,0))</f>
        <v/>
      </c>
      <c r="N32" t="str">
        <f>IF(M32="","",COUNTIFS(Basicdata!$B$2:$B$2500,1,Basicdata!$D$2:$D$2500,Crops!$B$5,Basicdata!$H$2:$H$2500,Crops!$M26,Basicdata!$S$2:$S$2500,3,Basicdata!$T$2:$T$2500,4,Basicdata!$AI$2:$AI$2500,0))</f>
        <v/>
      </c>
      <c r="O32" t="str">
        <f>IF(N32="","",COUNTIFS(Basicdata!$B$2:$B$2500,1,Basicdata!$D$2:$D$2500,Crops!$B$5,Basicdata!$H$2:$H$2500,Crops!$M26,Basicdata!$S$2:$S$2500,3,Basicdata!$T$2:$T$2500,5,Basicdata!$AI$2:$AI$2500,0))</f>
        <v/>
      </c>
      <c r="P32" t="str">
        <f>IF(O32="","",COUNTIFS(Basicdata!$B$2:$B$2500,1,Basicdata!$D$2:$D$2500,Crops!$B$5,Basicdata!$H$2:$H$2500,Crops!$M26,Basicdata!$S$2:$S$2500,3,Basicdata!$T$2:$T$2500,6,Basicdata!$AI$2:$AI$2500,0))</f>
        <v/>
      </c>
      <c r="Q32" t="str">
        <f>IF(P32="","",COUNTIFS(Basicdata!$B$2:$B$2500,1,Basicdata!$D$2:$D$2500,Crops!$B$5,Basicdata!$H$2:$H$2500,Crops!$M26,Basicdata!$S$2:$S$2500,3,Basicdata!$T$2:$T$2500,7,Basicdata!$AI$2:$AI$2500,0))</f>
        <v/>
      </c>
      <c r="R32" t="str">
        <f t="shared" si="2"/>
        <v/>
      </c>
      <c r="S32" t="str">
        <f t="shared" si="3"/>
        <v/>
      </c>
      <c r="T32" t="str">
        <f>IF(S32="","",COUNTIFS(Basicdata!$B$2:$B$2500,1,Basicdata!$D$2:$D$2500,Crops!$B$5,Basicdata!$H$2:$H$2500,Crops!$M26,Basicdata!$T$2:$T$2500,8,Basicdata!$AI$2:$AI$2500,0))</f>
        <v/>
      </c>
      <c r="U32" t="str">
        <f>IF(T32="","",COUNTIFS(Basicdata!$B$2:$B$2500,1,Basicdata!$D$2:$D$2500,Crops!$B$5,Basicdata!$H$2:$H$2500,Crops!$M26,Basicdata!$T$2:$T$2500,9,Basicdata!$AI$2:$AI$2500,0))</f>
        <v/>
      </c>
      <c r="W32" s="44" t="str">
        <f>IF(COUNTIFS(Basicdata!$B$2:$B$2500,2,Basicdata!$D$2:$D$2500,Crops!$B$5,Basicdata!$H$2:$H$2500,Crops!$M26,Basicdata!$AI$2:$AI$2500,0)&gt;0,Crops!$M26,"")</f>
        <v/>
      </c>
      <c r="X32" t="str">
        <f>IF(W32="","",COUNTIFS(Basicdata!$B$2:$B$2500,2,Basicdata!$D$2:$D$2500,Crops!$B$5,Basicdata!$H$2:$H$2500,Crops!$M26,Basicdata!$AI$2:$AI$2500,0))</f>
        <v/>
      </c>
      <c r="Y32" t="str">
        <f>IF(X32="","",COUNTIFS(Basicdata!$B$2:$B$2500,2,Basicdata!$D$2:$D$2500,Crops!$B$5,Basicdata!$H$2:$H$2500,Crops!$M26,Basicdata!$T$2:$T$2500,1,Basicdata!$AI$2:$AI$2500,0))</f>
        <v/>
      </c>
      <c r="Z32" t="str">
        <f>IF(Y32="","",COUNTIFS(Basicdata!$B$2:$B$2500,2,Basicdata!$D$2:$D$2500,Crops!$B$5,Basicdata!$H$2:$H$2500,Crops!$M26,Basicdata!$T$2:$T$2500,2,Basicdata!$AI$2:$AI$2500,0))</f>
        <v/>
      </c>
      <c r="AA32" t="str">
        <f>IF(Z32="","",COUNTIFS(Basicdata!$B$2:$B$2500,2,Basicdata!$D$2:$D$2500,Crops!$B$5,Basicdata!$H$2:$H$2500,Crops!$M26,Basicdata!$T$2:$T$2500,3,Basicdata!$AI$2:$AI$2500,0))</f>
        <v/>
      </c>
      <c r="AB32" t="str">
        <f t="shared" si="4"/>
        <v/>
      </c>
      <c r="AC32" t="str">
        <f>IF(AB32="","",COUNTIFS(Basicdata!$B$2:$B$2500,2,Basicdata!$D$2:$D$2500,Crops!$B$5,Basicdata!$H$2:$H$2500,Crops!$M26,Basicdata!$S$2:$S$2500,2,Basicdata!$T$2:$T$2500,4,Basicdata!$AI$2:$AI$2500,0))</f>
        <v/>
      </c>
      <c r="AD32" t="str">
        <f>IF(AC32="","",COUNTIFS(Basicdata!$B$2:$B$2500,2,Basicdata!$D$2:$D$2500,Crops!$B$5,Basicdata!$H$2:$H$2500,Crops!$M26,Basicdata!$S$2:$S$2500,2,Basicdata!$T$2:$T$2500,5,Basicdata!$AI$2:$AI$2500,0))</f>
        <v/>
      </c>
      <c r="AE32" t="str">
        <f>IF(AD32="","",COUNTIFS(Basicdata!$B$2:$B$2500,2,Basicdata!$D$2:$D$2500,Crops!$B$5,Basicdata!$H$2:$H$2500,Crops!$M26,Basicdata!$S$2:$S$2500,2,Basicdata!$T$2:$T$2500,6,Basicdata!$AI$2:$AI$2500,0))</f>
        <v/>
      </c>
      <c r="AF32" t="str">
        <f>IF(AE32="","",COUNTIFS(Basicdata!$B$2:$B$2500,2,Basicdata!$D$2:$D$2500,Crops!$B$5,Basicdata!$H$2:$H$2500,Crops!$M26,Basicdata!$S$2:$S$2500,2,Basicdata!$T$2:$T$2500,7,Basicdata!$AI$2:$AI$2500,0))</f>
        <v/>
      </c>
      <c r="AG32" t="str">
        <f t="shared" si="5"/>
        <v/>
      </c>
      <c r="AH32" t="str">
        <f>IF(AG32="","",COUNTIFS(Basicdata!$B$2:$B$2500,2,Basicdata!$D$2:$D$2500,Crops!$B$5,Basicdata!$H$2:$H$2500,Crops!$M26,Basicdata!$S$2:$S$2500,1,Basicdata!$U$2:$U$2500,1,Basicdata!$AI$2:$AI$2500,0))</f>
        <v/>
      </c>
      <c r="AI32" t="str">
        <f>IF(AH32="","",COUNTIFS(Basicdata!$B$2:$B$2500,2,Basicdata!$D$2:$D$2500,Crops!$B$5,Basicdata!$H$2:$H$2500,Crops!$M26,Basicdata!$S$2:$S$2500,1,Basicdata!$V$2:$V$2500,1,Basicdata!$AI$2:$AI$2500,0))</f>
        <v/>
      </c>
      <c r="AJ32" t="str">
        <f>IF(AI32="","",COUNTIFS(Basicdata!$B$2:$B$2500,2,Basicdata!$D$2:$D$2500,Crops!$B$5,Basicdata!$H$2:$H$2500,Crops!$M26,Basicdata!$S$2:$S$2500,3,Basicdata!$T$2:$T$2500,4,Basicdata!$AI$2:$AI$2500,0))</f>
        <v/>
      </c>
      <c r="AK32" t="str">
        <f>IF(AJ32="","",COUNTIFS(Basicdata!$B$2:$B$2500,2,Basicdata!$D$2:$D$2500,Crops!$B$5,Basicdata!$H$2:$H$2500,Crops!$M26,Basicdata!$S$2:$S$2500,3,Basicdata!$T$2:$T$2500,5,Basicdata!$AI$2:$AI$2500,0))</f>
        <v/>
      </c>
      <c r="AL32" t="str">
        <f>IF(AK32="","",COUNTIFS(Basicdata!$B$2:$B$2500,2,Basicdata!$D$2:$D$2500,Crops!$B$5,Basicdata!$H$2:$H$2500,Crops!$M26,Basicdata!$S$2:$S$2500,3,Basicdata!$T$2:$T$2500,6,Basicdata!$AI$2:$AI$2500,0))</f>
        <v/>
      </c>
      <c r="AM32" t="str">
        <f>IF(AL32="","",COUNTIFS(Basicdata!$B$2:$B$2500,2,Basicdata!$D$2:$D$2500,Crops!$B$5,Basicdata!$H$2:$H$2500,Crops!$M26,Basicdata!$S$2:$S$2500,3,Basicdata!$T$2:$T$2500,7,Basicdata!$AI$2:$AI$2500,0))</f>
        <v/>
      </c>
      <c r="AN32" t="str">
        <f t="shared" si="6"/>
        <v/>
      </c>
      <c r="AO32" t="str">
        <f t="shared" si="7"/>
        <v/>
      </c>
      <c r="AP32" t="str">
        <f>IF(AO32="","",COUNTIFS(Basicdata!$B$2:$B$2500,2,Basicdata!$D$2:$D$2500,Crops!$B$5,Basicdata!$H$2:$H$2500,Crops!$M26,Basicdata!$T$2:$T$2500,8,Basicdata!$AI$2:$AI$2500,0))</f>
        <v/>
      </c>
      <c r="AQ32" t="str">
        <f>IF(AP32="","",COUNTIFS(Basicdata!$B$2:$B$2500,2,Basicdata!$D$2:$D$2500,Crops!$B$5,Basicdata!$H$2:$H$2500,Crops!$M26,Basicdata!$T$2:$T$2500,9,Basicdata!$AI$2:$AI$2500,0))</f>
        <v/>
      </c>
    </row>
    <row r="33" spans="1:43" x14ac:dyDescent="0.3">
      <c r="A33" s="44" t="str">
        <f>IF(COUNTIFS(Basicdata!$B$2:$B$2500,1,Basicdata!$D$2:$D$2500,Crops!$B$5,Basicdata!$H$2:$H$2500,Crops!$M27,Basicdata!$AI$2:$AI$2500,0)&gt;0,Crops!$M27,"")</f>
        <v/>
      </c>
      <c r="B33" t="str">
        <f>IF(A33="","",COUNTIFS(Basicdata!$B$2:$B$2500,1,Basicdata!$D$2:$D$2500,Crops!$B$5,Basicdata!$H$2:$H$2500,Crops!$M27,Basicdata!$AI$2:$AI$2500,0))</f>
        <v/>
      </c>
      <c r="C33" t="str">
        <f>IF(B33="","",COUNTIFS(Basicdata!$B$2:$B$2500,1,Basicdata!$D$2:$D$2500,Crops!$B$5,Basicdata!$H$2:$H$2500,Crops!$M27,Basicdata!$T$2:$T$2500,1,Basicdata!$AI$2:$AI$2500,0))</f>
        <v/>
      </c>
      <c r="D33" t="str">
        <f>IF(C33="","",COUNTIFS(Basicdata!$B$2:$B$2500,1,Basicdata!$D$2:$D$2500,Crops!$B$5,Basicdata!$H$2:$H$2500,Crops!$M27,Basicdata!$T$2:$T$2500,2,Basicdata!$AI$2:$AI$2500,0))</f>
        <v/>
      </c>
      <c r="E33" t="str">
        <f>IF(D33="","",COUNTIFS(Basicdata!$B$2:$B$2500,1,Basicdata!$D$2:$D$2500,Crops!$B$5,Basicdata!$H$2:$H$2500,Crops!$M27,Basicdata!$T$2:$T$2500,3,Basicdata!$AI$2:$AI$2500,0))</f>
        <v/>
      </c>
      <c r="F33" t="str">
        <f t="shared" si="0"/>
        <v/>
      </c>
      <c r="G33" t="str">
        <f>IF(F33="","",COUNTIFS(Basicdata!$B$2:$B$2500,1,Basicdata!$D$2:$D$2500,Crops!$B$5,Basicdata!$H$2:$H$2500,Crops!$M27,Basicdata!$S$2:$S$2500,2,Basicdata!$T$2:$T$2500,4,Basicdata!$AI$2:$AI$2500,0))</f>
        <v/>
      </c>
      <c r="H33" t="str">
        <f>IF(G33="","",COUNTIFS(Basicdata!$B$2:$B$2500,1,Basicdata!$D$2:$D$2500,Crops!$B$5,Basicdata!$H$2:$H$2500,Crops!$M27,Basicdata!$S$2:$S$2500,2,Basicdata!$T$2:$T$2500,5,Basicdata!$AI$2:$AI$2500,0))</f>
        <v/>
      </c>
      <c r="I33" t="str">
        <f>IF(H33="","",COUNTIFS(Basicdata!$B$2:$B$2500,1,Basicdata!$D$2:$D$2500,Crops!$B$5,Basicdata!$H$2:$H$2500,Crops!$M27,Basicdata!$S$2:$S$2500,2,Basicdata!$T$2:$T$2500,6,Basicdata!$AI$2:$AI$2500,0))</f>
        <v/>
      </c>
      <c r="J33" t="str">
        <f>IF(I33="","",COUNTIFS(Basicdata!$B$2:$B$2500,1,Basicdata!$D$2:$D$2500,Crops!$B$5,Basicdata!$H$2:$H$2500,Crops!$M27,Basicdata!$S$2:$S$2500,2,Basicdata!$T$2:$T$2500,7,Basicdata!$AI$2:$AI$2500,0))</f>
        <v/>
      </c>
      <c r="K33" t="str">
        <f t="shared" si="1"/>
        <v/>
      </c>
      <c r="L33" t="str">
        <f>IF(K33="","",COUNTIFS(Basicdata!$B$2:$B$2500,1,Basicdata!$D$2:$D$2500,Crops!$B$5,Basicdata!$H$2:$H$2500,Crops!$M27,Basicdata!$S$2:$S$2500,1,Basicdata!$U$2:$U$2500,1,Basicdata!$AI$2:$AI$2500,0))</f>
        <v/>
      </c>
      <c r="M33" t="str">
        <f>IF(L33="","",COUNTIFS(Basicdata!$B$2:$B$2500,1,Basicdata!$D$2:$D$2500,Crops!$B$5,Basicdata!$H$2:$H$2500,Crops!$M27,Basicdata!$S$2:$S$2500,1,Basicdata!$V$2:$V$2500,1,Basicdata!$AI$2:$AI$2500,0))</f>
        <v/>
      </c>
      <c r="N33" t="str">
        <f>IF(M33="","",COUNTIFS(Basicdata!$B$2:$B$2500,1,Basicdata!$D$2:$D$2500,Crops!$B$5,Basicdata!$H$2:$H$2500,Crops!$M27,Basicdata!$S$2:$S$2500,3,Basicdata!$T$2:$T$2500,4,Basicdata!$AI$2:$AI$2500,0))</f>
        <v/>
      </c>
      <c r="O33" t="str">
        <f>IF(N33="","",COUNTIFS(Basicdata!$B$2:$B$2500,1,Basicdata!$D$2:$D$2500,Crops!$B$5,Basicdata!$H$2:$H$2500,Crops!$M27,Basicdata!$S$2:$S$2500,3,Basicdata!$T$2:$T$2500,5,Basicdata!$AI$2:$AI$2500,0))</f>
        <v/>
      </c>
      <c r="P33" t="str">
        <f>IF(O33="","",COUNTIFS(Basicdata!$B$2:$B$2500,1,Basicdata!$D$2:$D$2500,Crops!$B$5,Basicdata!$H$2:$H$2500,Crops!$M27,Basicdata!$S$2:$S$2500,3,Basicdata!$T$2:$T$2500,6,Basicdata!$AI$2:$AI$2500,0))</f>
        <v/>
      </c>
      <c r="Q33" t="str">
        <f>IF(P33="","",COUNTIFS(Basicdata!$B$2:$B$2500,1,Basicdata!$D$2:$D$2500,Crops!$B$5,Basicdata!$H$2:$H$2500,Crops!$M27,Basicdata!$S$2:$S$2500,3,Basicdata!$T$2:$T$2500,7,Basicdata!$AI$2:$AI$2500,0))</f>
        <v/>
      </c>
      <c r="R33" t="str">
        <f t="shared" si="2"/>
        <v/>
      </c>
      <c r="S33" t="str">
        <f t="shared" si="3"/>
        <v/>
      </c>
      <c r="T33" t="str">
        <f>IF(S33="","",COUNTIFS(Basicdata!$B$2:$B$2500,1,Basicdata!$D$2:$D$2500,Crops!$B$5,Basicdata!$H$2:$H$2500,Crops!$M27,Basicdata!$T$2:$T$2500,8,Basicdata!$AI$2:$AI$2500,0))</f>
        <v/>
      </c>
      <c r="U33" t="str">
        <f>IF(T33="","",COUNTIFS(Basicdata!$B$2:$B$2500,1,Basicdata!$D$2:$D$2500,Crops!$B$5,Basicdata!$H$2:$H$2500,Crops!$M27,Basicdata!$T$2:$T$2500,9,Basicdata!$AI$2:$AI$2500,0))</f>
        <v/>
      </c>
      <c r="W33" s="44" t="str">
        <f>IF(COUNTIFS(Basicdata!$B$2:$B$2500,2,Basicdata!$D$2:$D$2500,Crops!$B$5,Basicdata!$H$2:$H$2500,Crops!$M27,Basicdata!$AI$2:$AI$2500,0)&gt;0,Crops!$M27,"")</f>
        <v/>
      </c>
      <c r="X33" t="str">
        <f>IF(W33="","",COUNTIFS(Basicdata!$B$2:$B$2500,2,Basicdata!$D$2:$D$2500,Crops!$B$5,Basicdata!$H$2:$H$2500,Crops!$M27,Basicdata!$AI$2:$AI$2500,0))</f>
        <v/>
      </c>
      <c r="Y33" t="str">
        <f>IF(X33="","",COUNTIFS(Basicdata!$B$2:$B$2500,2,Basicdata!$D$2:$D$2500,Crops!$B$5,Basicdata!$H$2:$H$2500,Crops!$M27,Basicdata!$T$2:$T$2500,1,Basicdata!$AI$2:$AI$2500,0))</f>
        <v/>
      </c>
      <c r="Z33" t="str">
        <f>IF(Y33="","",COUNTIFS(Basicdata!$B$2:$B$2500,2,Basicdata!$D$2:$D$2500,Crops!$B$5,Basicdata!$H$2:$H$2500,Crops!$M27,Basicdata!$T$2:$T$2500,2,Basicdata!$AI$2:$AI$2500,0))</f>
        <v/>
      </c>
      <c r="AA33" t="str">
        <f>IF(Z33="","",COUNTIFS(Basicdata!$B$2:$B$2500,2,Basicdata!$D$2:$D$2500,Crops!$B$5,Basicdata!$H$2:$H$2500,Crops!$M27,Basicdata!$T$2:$T$2500,3,Basicdata!$AI$2:$AI$2500,0))</f>
        <v/>
      </c>
      <c r="AB33" t="str">
        <f t="shared" si="4"/>
        <v/>
      </c>
      <c r="AC33" t="str">
        <f>IF(AB33="","",COUNTIFS(Basicdata!$B$2:$B$2500,2,Basicdata!$D$2:$D$2500,Crops!$B$5,Basicdata!$H$2:$H$2500,Crops!$M27,Basicdata!$S$2:$S$2500,2,Basicdata!$T$2:$T$2500,4,Basicdata!$AI$2:$AI$2500,0))</f>
        <v/>
      </c>
      <c r="AD33" t="str">
        <f>IF(AC33="","",COUNTIFS(Basicdata!$B$2:$B$2500,2,Basicdata!$D$2:$D$2500,Crops!$B$5,Basicdata!$H$2:$H$2500,Crops!$M27,Basicdata!$S$2:$S$2500,2,Basicdata!$T$2:$T$2500,5,Basicdata!$AI$2:$AI$2500,0))</f>
        <v/>
      </c>
      <c r="AE33" t="str">
        <f>IF(AD33="","",COUNTIFS(Basicdata!$B$2:$B$2500,2,Basicdata!$D$2:$D$2500,Crops!$B$5,Basicdata!$H$2:$H$2500,Crops!$M27,Basicdata!$S$2:$S$2500,2,Basicdata!$T$2:$T$2500,6,Basicdata!$AI$2:$AI$2500,0))</f>
        <v/>
      </c>
      <c r="AF33" t="str">
        <f>IF(AE33="","",COUNTIFS(Basicdata!$B$2:$B$2500,2,Basicdata!$D$2:$D$2500,Crops!$B$5,Basicdata!$H$2:$H$2500,Crops!$M27,Basicdata!$S$2:$S$2500,2,Basicdata!$T$2:$T$2500,7,Basicdata!$AI$2:$AI$2500,0))</f>
        <v/>
      </c>
      <c r="AG33" t="str">
        <f t="shared" si="5"/>
        <v/>
      </c>
      <c r="AH33" t="str">
        <f>IF(AG33="","",COUNTIFS(Basicdata!$B$2:$B$2500,2,Basicdata!$D$2:$D$2500,Crops!$B$5,Basicdata!$H$2:$H$2500,Crops!$M27,Basicdata!$S$2:$S$2500,1,Basicdata!$U$2:$U$2500,1,Basicdata!$AI$2:$AI$2500,0))</f>
        <v/>
      </c>
      <c r="AI33" t="str">
        <f>IF(AH33="","",COUNTIFS(Basicdata!$B$2:$B$2500,2,Basicdata!$D$2:$D$2500,Crops!$B$5,Basicdata!$H$2:$H$2500,Crops!$M27,Basicdata!$S$2:$S$2500,1,Basicdata!$V$2:$V$2500,1,Basicdata!$AI$2:$AI$2500,0))</f>
        <v/>
      </c>
      <c r="AJ33" t="str">
        <f>IF(AI33="","",COUNTIFS(Basicdata!$B$2:$B$2500,2,Basicdata!$D$2:$D$2500,Crops!$B$5,Basicdata!$H$2:$H$2500,Crops!$M27,Basicdata!$S$2:$S$2500,3,Basicdata!$T$2:$T$2500,4,Basicdata!$AI$2:$AI$2500,0))</f>
        <v/>
      </c>
      <c r="AK33" t="str">
        <f>IF(AJ33="","",COUNTIFS(Basicdata!$B$2:$B$2500,2,Basicdata!$D$2:$D$2500,Crops!$B$5,Basicdata!$H$2:$H$2500,Crops!$M27,Basicdata!$S$2:$S$2500,3,Basicdata!$T$2:$T$2500,5,Basicdata!$AI$2:$AI$2500,0))</f>
        <v/>
      </c>
      <c r="AL33" t="str">
        <f>IF(AK33="","",COUNTIFS(Basicdata!$B$2:$B$2500,2,Basicdata!$D$2:$D$2500,Crops!$B$5,Basicdata!$H$2:$H$2500,Crops!$M27,Basicdata!$S$2:$S$2500,3,Basicdata!$T$2:$T$2500,6,Basicdata!$AI$2:$AI$2500,0))</f>
        <v/>
      </c>
      <c r="AM33" t="str">
        <f>IF(AL33="","",COUNTIFS(Basicdata!$B$2:$B$2500,2,Basicdata!$D$2:$D$2500,Crops!$B$5,Basicdata!$H$2:$H$2500,Crops!$M27,Basicdata!$S$2:$S$2500,3,Basicdata!$T$2:$T$2500,7,Basicdata!$AI$2:$AI$2500,0))</f>
        <v/>
      </c>
      <c r="AN33" t="str">
        <f t="shared" si="6"/>
        <v/>
      </c>
      <c r="AO33" t="str">
        <f t="shared" si="7"/>
        <v/>
      </c>
      <c r="AP33" t="str">
        <f>IF(AO33="","",COUNTIFS(Basicdata!$B$2:$B$2500,2,Basicdata!$D$2:$D$2500,Crops!$B$5,Basicdata!$H$2:$H$2500,Crops!$M27,Basicdata!$T$2:$T$2500,8,Basicdata!$AI$2:$AI$2500,0))</f>
        <v/>
      </c>
      <c r="AQ33" t="str">
        <f>IF(AP33="","",COUNTIFS(Basicdata!$B$2:$B$2500,2,Basicdata!$D$2:$D$2500,Crops!$B$5,Basicdata!$H$2:$H$2500,Crops!$M27,Basicdata!$T$2:$T$2500,9,Basicdata!$AI$2:$AI$2500,0))</f>
        <v/>
      </c>
    </row>
    <row r="34" spans="1:43" x14ac:dyDescent="0.3">
      <c r="A34" s="44" t="str">
        <f>IF(COUNTIFS(Basicdata!$B$2:$B$2500,1,Basicdata!$D$2:$D$2500,Crops!$B$5,Basicdata!$H$2:$H$2500,Crops!$M28,Basicdata!$AI$2:$AI$2500,0)&gt;0,Crops!$M28,"")</f>
        <v/>
      </c>
      <c r="B34" t="str">
        <f>IF(A34="","",COUNTIFS(Basicdata!$B$2:$B$2500,1,Basicdata!$D$2:$D$2500,Crops!$B$5,Basicdata!$H$2:$H$2500,Crops!$M28,Basicdata!$AI$2:$AI$2500,0))</f>
        <v/>
      </c>
      <c r="C34" t="str">
        <f>IF(B34="","",COUNTIFS(Basicdata!$B$2:$B$2500,1,Basicdata!$D$2:$D$2500,Crops!$B$5,Basicdata!$H$2:$H$2500,Crops!$M28,Basicdata!$T$2:$T$2500,1,Basicdata!$AI$2:$AI$2500,0))</f>
        <v/>
      </c>
      <c r="D34" t="str">
        <f>IF(C34="","",COUNTIFS(Basicdata!$B$2:$B$2500,1,Basicdata!$D$2:$D$2500,Crops!$B$5,Basicdata!$H$2:$H$2500,Crops!$M28,Basicdata!$T$2:$T$2500,2,Basicdata!$AI$2:$AI$2500,0))</f>
        <v/>
      </c>
      <c r="E34" t="str">
        <f>IF(D34="","",COUNTIFS(Basicdata!$B$2:$B$2500,1,Basicdata!$D$2:$D$2500,Crops!$B$5,Basicdata!$H$2:$H$2500,Crops!$M28,Basicdata!$T$2:$T$2500,3,Basicdata!$AI$2:$AI$2500,0))</f>
        <v/>
      </c>
      <c r="F34" t="str">
        <f t="shared" si="0"/>
        <v/>
      </c>
      <c r="G34" t="str">
        <f>IF(F34="","",COUNTIFS(Basicdata!$B$2:$B$2500,1,Basicdata!$D$2:$D$2500,Crops!$B$5,Basicdata!$H$2:$H$2500,Crops!$M28,Basicdata!$S$2:$S$2500,2,Basicdata!$T$2:$T$2500,4,Basicdata!$AI$2:$AI$2500,0))</f>
        <v/>
      </c>
      <c r="H34" t="str">
        <f>IF(G34="","",COUNTIFS(Basicdata!$B$2:$B$2500,1,Basicdata!$D$2:$D$2500,Crops!$B$5,Basicdata!$H$2:$H$2500,Crops!$M28,Basicdata!$S$2:$S$2500,2,Basicdata!$T$2:$T$2500,5,Basicdata!$AI$2:$AI$2500,0))</f>
        <v/>
      </c>
      <c r="I34" t="str">
        <f>IF(H34="","",COUNTIFS(Basicdata!$B$2:$B$2500,1,Basicdata!$D$2:$D$2500,Crops!$B$5,Basicdata!$H$2:$H$2500,Crops!$M28,Basicdata!$S$2:$S$2500,2,Basicdata!$T$2:$T$2500,6,Basicdata!$AI$2:$AI$2500,0))</f>
        <v/>
      </c>
      <c r="J34" t="str">
        <f>IF(I34="","",COUNTIFS(Basicdata!$B$2:$B$2500,1,Basicdata!$D$2:$D$2500,Crops!$B$5,Basicdata!$H$2:$H$2500,Crops!$M28,Basicdata!$S$2:$S$2500,2,Basicdata!$T$2:$T$2500,7,Basicdata!$AI$2:$AI$2500,0))</f>
        <v/>
      </c>
      <c r="K34" t="str">
        <f t="shared" si="1"/>
        <v/>
      </c>
      <c r="L34" t="str">
        <f>IF(K34="","",COUNTIFS(Basicdata!$B$2:$B$2500,1,Basicdata!$D$2:$D$2500,Crops!$B$5,Basicdata!$H$2:$H$2500,Crops!$M28,Basicdata!$S$2:$S$2500,1,Basicdata!$U$2:$U$2500,1,Basicdata!$AI$2:$AI$2500,0))</f>
        <v/>
      </c>
      <c r="M34" t="str">
        <f>IF(L34="","",COUNTIFS(Basicdata!$B$2:$B$2500,1,Basicdata!$D$2:$D$2500,Crops!$B$5,Basicdata!$H$2:$H$2500,Crops!$M28,Basicdata!$S$2:$S$2500,1,Basicdata!$V$2:$V$2500,1,Basicdata!$AI$2:$AI$2500,0))</f>
        <v/>
      </c>
      <c r="N34" t="str">
        <f>IF(M34="","",COUNTIFS(Basicdata!$B$2:$B$2500,1,Basicdata!$D$2:$D$2500,Crops!$B$5,Basicdata!$H$2:$H$2500,Crops!$M28,Basicdata!$S$2:$S$2500,3,Basicdata!$T$2:$T$2500,4,Basicdata!$AI$2:$AI$2500,0))</f>
        <v/>
      </c>
      <c r="O34" t="str">
        <f>IF(N34="","",COUNTIFS(Basicdata!$B$2:$B$2500,1,Basicdata!$D$2:$D$2500,Crops!$B$5,Basicdata!$H$2:$H$2500,Crops!$M28,Basicdata!$S$2:$S$2500,3,Basicdata!$T$2:$T$2500,5,Basicdata!$AI$2:$AI$2500,0))</f>
        <v/>
      </c>
      <c r="P34" t="str">
        <f>IF(O34="","",COUNTIFS(Basicdata!$B$2:$B$2500,1,Basicdata!$D$2:$D$2500,Crops!$B$5,Basicdata!$H$2:$H$2500,Crops!$M28,Basicdata!$S$2:$S$2500,3,Basicdata!$T$2:$T$2500,6,Basicdata!$AI$2:$AI$2500,0))</f>
        <v/>
      </c>
      <c r="Q34" t="str">
        <f>IF(P34="","",COUNTIFS(Basicdata!$B$2:$B$2500,1,Basicdata!$D$2:$D$2500,Crops!$B$5,Basicdata!$H$2:$H$2500,Crops!$M28,Basicdata!$S$2:$S$2500,3,Basicdata!$T$2:$T$2500,7,Basicdata!$AI$2:$AI$2500,0))</f>
        <v/>
      </c>
      <c r="R34" t="str">
        <f t="shared" si="2"/>
        <v/>
      </c>
      <c r="S34" t="str">
        <f t="shared" si="3"/>
        <v/>
      </c>
      <c r="T34" t="str">
        <f>IF(S34="","",COUNTIFS(Basicdata!$B$2:$B$2500,1,Basicdata!$D$2:$D$2500,Crops!$B$5,Basicdata!$H$2:$H$2500,Crops!$M28,Basicdata!$T$2:$T$2500,8,Basicdata!$AI$2:$AI$2500,0))</f>
        <v/>
      </c>
      <c r="U34" t="str">
        <f>IF(T34="","",COUNTIFS(Basicdata!$B$2:$B$2500,1,Basicdata!$D$2:$D$2500,Crops!$B$5,Basicdata!$H$2:$H$2500,Crops!$M28,Basicdata!$T$2:$T$2500,9,Basicdata!$AI$2:$AI$2500,0))</f>
        <v/>
      </c>
      <c r="W34" s="44" t="str">
        <f>IF(COUNTIFS(Basicdata!$B$2:$B$2500,2,Basicdata!$D$2:$D$2500,Crops!$B$5,Basicdata!$H$2:$H$2500,Crops!$M28,Basicdata!$AI$2:$AI$2500,0)&gt;0,Crops!$M28,"")</f>
        <v/>
      </c>
      <c r="X34" t="str">
        <f>IF(W34="","",COUNTIFS(Basicdata!$B$2:$B$2500,2,Basicdata!$D$2:$D$2500,Crops!$B$5,Basicdata!$H$2:$H$2500,Crops!$M28,Basicdata!$AI$2:$AI$2500,0))</f>
        <v/>
      </c>
      <c r="Y34" t="str">
        <f>IF(X34="","",COUNTIFS(Basicdata!$B$2:$B$2500,2,Basicdata!$D$2:$D$2500,Crops!$B$5,Basicdata!$H$2:$H$2500,Crops!$M28,Basicdata!$T$2:$T$2500,1,Basicdata!$AI$2:$AI$2500,0))</f>
        <v/>
      </c>
      <c r="Z34" t="str">
        <f>IF(Y34="","",COUNTIFS(Basicdata!$B$2:$B$2500,2,Basicdata!$D$2:$D$2500,Crops!$B$5,Basicdata!$H$2:$H$2500,Crops!$M28,Basicdata!$T$2:$T$2500,2,Basicdata!$AI$2:$AI$2500,0))</f>
        <v/>
      </c>
      <c r="AA34" t="str">
        <f>IF(Z34="","",COUNTIFS(Basicdata!$B$2:$B$2500,2,Basicdata!$D$2:$D$2500,Crops!$B$5,Basicdata!$H$2:$H$2500,Crops!$M28,Basicdata!$T$2:$T$2500,3,Basicdata!$AI$2:$AI$2500,0))</f>
        <v/>
      </c>
      <c r="AB34" t="str">
        <f t="shared" si="4"/>
        <v/>
      </c>
      <c r="AC34" t="str">
        <f>IF(AB34="","",COUNTIFS(Basicdata!$B$2:$B$2500,2,Basicdata!$D$2:$D$2500,Crops!$B$5,Basicdata!$H$2:$H$2500,Crops!$M28,Basicdata!$S$2:$S$2500,2,Basicdata!$T$2:$T$2500,4,Basicdata!$AI$2:$AI$2500,0))</f>
        <v/>
      </c>
      <c r="AD34" t="str">
        <f>IF(AC34="","",COUNTIFS(Basicdata!$B$2:$B$2500,2,Basicdata!$D$2:$D$2500,Crops!$B$5,Basicdata!$H$2:$H$2500,Crops!$M28,Basicdata!$S$2:$S$2500,2,Basicdata!$T$2:$T$2500,5,Basicdata!$AI$2:$AI$2500,0))</f>
        <v/>
      </c>
      <c r="AE34" t="str">
        <f>IF(AD34="","",COUNTIFS(Basicdata!$B$2:$B$2500,2,Basicdata!$D$2:$D$2500,Crops!$B$5,Basicdata!$H$2:$H$2500,Crops!$M28,Basicdata!$S$2:$S$2500,2,Basicdata!$T$2:$T$2500,6,Basicdata!$AI$2:$AI$2500,0))</f>
        <v/>
      </c>
      <c r="AF34" t="str">
        <f>IF(AE34="","",COUNTIFS(Basicdata!$B$2:$B$2500,2,Basicdata!$D$2:$D$2500,Crops!$B$5,Basicdata!$H$2:$H$2500,Crops!$M28,Basicdata!$S$2:$S$2500,2,Basicdata!$T$2:$T$2500,7,Basicdata!$AI$2:$AI$2500,0))</f>
        <v/>
      </c>
      <c r="AG34" t="str">
        <f t="shared" si="5"/>
        <v/>
      </c>
      <c r="AH34" t="str">
        <f>IF(AG34="","",COUNTIFS(Basicdata!$B$2:$B$2500,2,Basicdata!$D$2:$D$2500,Crops!$B$5,Basicdata!$H$2:$H$2500,Crops!$M28,Basicdata!$S$2:$S$2500,1,Basicdata!$U$2:$U$2500,1,Basicdata!$AI$2:$AI$2500,0))</f>
        <v/>
      </c>
      <c r="AI34" t="str">
        <f>IF(AH34="","",COUNTIFS(Basicdata!$B$2:$B$2500,2,Basicdata!$D$2:$D$2500,Crops!$B$5,Basicdata!$H$2:$H$2500,Crops!$M28,Basicdata!$S$2:$S$2500,1,Basicdata!$V$2:$V$2500,1,Basicdata!$AI$2:$AI$2500,0))</f>
        <v/>
      </c>
      <c r="AJ34" t="str">
        <f>IF(AI34="","",COUNTIFS(Basicdata!$B$2:$B$2500,2,Basicdata!$D$2:$D$2500,Crops!$B$5,Basicdata!$H$2:$H$2500,Crops!$M28,Basicdata!$S$2:$S$2500,3,Basicdata!$T$2:$T$2500,4,Basicdata!$AI$2:$AI$2500,0))</f>
        <v/>
      </c>
      <c r="AK34" t="str">
        <f>IF(AJ34="","",COUNTIFS(Basicdata!$B$2:$B$2500,2,Basicdata!$D$2:$D$2500,Crops!$B$5,Basicdata!$H$2:$H$2500,Crops!$M28,Basicdata!$S$2:$S$2500,3,Basicdata!$T$2:$T$2500,5,Basicdata!$AI$2:$AI$2500,0))</f>
        <v/>
      </c>
      <c r="AL34" t="str">
        <f>IF(AK34="","",COUNTIFS(Basicdata!$B$2:$B$2500,2,Basicdata!$D$2:$D$2500,Crops!$B$5,Basicdata!$H$2:$H$2500,Crops!$M28,Basicdata!$S$2:$S$2500,3,Basicdata!$T$2:$T$2500,6,Basicdata!$AI$2:$AI$2500,0))</f>
        <v/>
      </c>
      <c r="AM34" t="str">
        <f>IF(AL34="","",COUNTIFS(Basicdata!$B$2:$B$2500,2,Basicdata!$D$2:$D$2500,Crops!$B$5,Basicdata!$H$2:$H$2500,Crops!$M28,Basicdata!$S$2:$S$2500,3,Basicdata!$T$2:$T$2500,7,Basicdata!$AI$2:$AI$2500,0))</f>
        <v/>
      </c>
      <c r="AN34" t="str">
        <f t="shared" si="6"/>
        <v/>
      </c>
      <c r="AO34" t="str">
        <f t="shared" si="7"/>
        <v/>
      </c>
      <c r="AP34" t="str">
        <f>IF(AO34="","",COUNTIFS(Basicdata!$B$2:$B$2500,2,Basicdata!$D$2:$D$2500,Crops!$B$5,Basicdata!$H$2:$H$2500,Crops!$M28,Basicdata!$T$2:$T$2500,8,Basicdata!$AI$2:$AI$2500,0))</f>
        <v/>
      </c>
      <c r="AQ34" t="str">
        <f>IF(AP34="","",COUNTIFS(Basicdata!$B$2:$B$2500,2,Basicdata!$D$2:$D$2500,Crops!$B$5,Basicdata!$H$2:$H$2500,Crops!$M28,Basicdata!$T$2:$T$2500,9,Basicdata!$AI$2:$AI$2500,0))</f>
        <v/>
      </c>
    </row>
    <row r="35" spans="1:43" x14ac:dyDescent="0.3">
      <c r="A35" s="44" t="str">
        <f>IF(COUNTIFS(Basicdata!$B$2:$B$2500,1,Basicdata!$D$2:$D$2500,Crops!$B$5,Basicdata!$H$2:$H$2500,Crops!$M29,Basicdata!$AI$2:$AI$2500,0)&gt;0,Crops!$M29,"")</f>
        <v/>
      </c>
      <c r="B35" t="str">
        <f>IF(A35="","",COUNTIFS(Basicdata!$B$2:$B$2500,1,Basicdata!$D$2:$D$2500,Crops!$B$5,Basicdata!$H$2:$H$2500,Crops!$M29,Basicdata!$AI$2:$AI$2500,0))</f>
        <v/>
      </c>
      <c r="C35" t="str">
        <f>IF(B35="","",COUNTIFS(Basicdata!$B$2:$B$2500,1,Basicdata!$D$2:$D$2500,Crops!$B$5,Basicdata!$H$2:$H$2500,Crops!$M29,Basicdata!$T$2:$T$2500,1,Basicdata!$AI$2:$AI$2500,0))</f>
        <v/>
      </c>
      <c r="D35" t="str">
        <f>IF(C35="","",COUNTIFS(Basicdata!$B$2:$B$2500,1,Basicdata!$D$2:$D$2500,Crops!$B$5,Basicdata!$H$2:$H$2500,Crops!$M29,Basicdata!$T$2:$T$2500,2,Basicdata!$AI$2:$AI$2500,0))</f>
        <v/>
      </c>
      <c r="E35" t="str">
        <f>IF(D35="","",COUNTIFS(Basicdata!$B$2:$B$2500,1,Basicdata!$D$2:$D$2500,Crops!$B$5,Basicdata!$H$2:$H$2500,Crops!$M29,Basicdata!$T$2:$T$2500,3,Basicdata!$AI$2:$AI$2500,0))</f>
        <v/>
      </c>
      <c r="F35" t="str">
        <f t="shared" si="0"/>
        <v/>
      </c>
      <c r="G35" t="str">
        <f>IF(F35="","",COUNTIFS(Basicdata!$B$2:$B$2500,1,Basicdata!$D$2:$D$2500,Crops!$B$5,Basicdata!$H$2:$H$2500,Crops!$M29,Basicdata!$S$2:$S$2500,2,Basicdata!$T$2:$T$2500,4,Basicdata!$AI$2:$AI$2500,0))</f>
        <v/>
      </c>
      <c r="H35" t="str">
        <f>IF(G35="","",COUNTIFS(Basicdata!$B$2:$B$2500,1,Basicdata!$D$2:$D$2500,Crops!$B$5,Basicdata!$H$2:$H$2500,Crops!$M29,Basicdata!$S$2:$S$2500,2,Basicdata!$T$2:$T$2500,5,Basicdata!$AI$2:$AI$2500,0))</f>
        <v/>
      </c>
      <c r="I35" t="str">
        <f>IF(H35="","",COUNTIFS(Basicdata!$B$2:$B$2500,1,Basicdata!$D$2:$D$2500,Crops!$B$5,Basicdata!$H$2:$H$2500,Crops!$M29,Basicdata!$S$2:$S$2500,2,Basicdata!$T$2:$T$2500,6,Basicdata!$AI$2:$AI$2500,0))</f>
        <v/>
      </c>
      <c r="J35" t="str">
        <f>IF(I35="","",COUNTIFS(Basicdata!$B$2:$B$2500,1,Basicdata!$D$2:$D$2500,Crops!$B$5,Basicdata!$H$2:$H$2500,Crops!$M29,Basicdata!$S$2:$S$2500,2,Basicdata!$T$2:$T$2500,7,Basicdata!$AI$2:$AI$2500,0))</f>
        <v/>
      </c>
      <c r="K35" t="str">
        <f t="shared" si="1"/>
        <v/>
      </c>
      <c r="L35" t="str">
        <f>IF(K35="","",COUNTIFS(Basicdata!$B$2:$B$2500,1,Basicdata!$D$2:$D$2500,Crops!$B$5,Basicdata!$H$2:$H$2500,Crops!$M29,Basicdata!$S$2:$S$2500,1,Basicdata!$U$2:$U$2500,1,Basicdata!$AI$2:$AI$2500,0))</f>
        <v/>
      </c>
      <c r="M35" t="str">
        <f>IF(L35="","",COUNTIFS(Basicdata!$B$2:$B$2500,1,Basicdata!$D$2:$D$2500,Crops!$B$5,Basicdata!$H$2:$H$2500,Crops!$M29,Basicdata!$S$2:$S$2500,1,Basicdata!$V$2:$V$2500,1,Basicdata!$AI$2:$AI$2500,0))</f>
        <v/>
      </c>
      <c r="N35" t="str">
        <f>IF(M35="","",COUNTIFS(Basicdata!$B$2:$B$2500,1,Basicdata!$D$2:$D$2500,Crops!$B$5,Basicdata!$H$2:$H$2500,Crops!$M29,Basicdata!$S$2:$S$2500,3,Basicdata!$T$2:$T$2500,4,Basicdata!$AI$2:$AI$2500,0))</f>
        <v/>
      </c>
      <c r="O35" t="str">
        <f>IF(N35="","",COUNTIFS(Basicdata!$B$2:$B$2500,1,Basicdata!$D$2:$D$2500,Crops!$B$5,Basicdata!$H$2:$H$2500,Crops!$M29,Basicdata!$S$2:$S$2500,3,Basicdata!$T$2:$T$2500,5,Basicdata!$AI$2:$AI$2500,0))</f>
        <v/>
      </c>
      <c r="P35" t="str">
        <f>IF(O35="","",COUNTIFS(Basicdata!$B$2:$B$2500,1,Basicdata!$D$2:$D$2500,Crops!$B$5,Basicdata!$H$2:$H$2500,Crops!$M29,Basicdata!$S$2:$S$2500,3,Basicdata!$T$2:$T$2500,6,Basicdata!$AI$2:$AI$2500,0))</f>
        <v/>
      </c>
      <c r="Q35" t="str">
        <f>IF(P35="","",COUNTIFS(Basicdata!$B$2:$B$2500,1,Basicdata!$D$2:$D$2500,Crops!$B$5,Basicdata!$H$2:$H$2500,Crops!$M29,Basicdata!$S$2:$S$2500,3,Basicdata!$T$2:$T$2500,7,Basicdata!$AI$2:$AI$2500,0))</f>
        <v/>
      </c>
      <c r="R35" t="str">
        <f t="shared" si="2"/>
        <v/>
      </c>
      <c r="S35" t="str">
        <f t="shared" si="3"/>
        <v/>
      </c>
      <c r="T35" t="str">
        <f>IF(S35="","",COUNTIFS(Basicdata!$B$2:$B$2500,1,Basicdata!$D$2:$D$2500,Crops!$B$5,Basicdata!$H$2:$H$2500,Crops!$M29,Basicdata!$T$2:$T$2500,8,Basicdata!$AI$2:$AI$2500,0))</f>
        <v/>
      </c>
      <c r="U35" t="str">
        <f>IF(T35="","",COUNTIFS(Basicdata!$B$2:$B$2500,1,Basicdata!$D$2:$D$2500,Crops!$B$5,Basicdata!$H$2:$H$2500,Crops!$M29,Basicdata!$T$2:$T$2500,9,Basicdata!$AI$2:$AI$2500,0))</f>
        <v/>
      </c>
      <c r="W35" s="44" t="str">
        <f>IF(COUNTIFS(Basicdata!$B$2:$B$2500,2,Basicdata!$D$2:$D$2500,Crops!$B$5,Basicdata!$H$2:$H$2500,Crops!$M29,Basicdata!$AI$2:$AI$2500,0)&gt;0,Crops!$M29,"")</f>
        <v/>
      </c>
      <c r="X35" t="str">
        <f>IF(W35="","",COUNTIFS(Basicdata!$B$2:$B$2500,2,Basicdata!$D$2:$D$2500,Crops!$B$5,Basicdata!$H$2:$H$2500,Crops!$M29,Basicdata!$AI$2:$AI$2500,0))</f>
        <v/>
      </c>
      <c r="Y35" t="str">
        <f>IF(X35="","",COUNTIFS(Basicdata!$B$2:$B$2500,2,Basicdata!$D$2:$D$2500,Crops!$B$5,Basicdata!$H$2:$H$2500,Crops!$M29,Basicdata!$T$2:$T$2500,1,Basicdata!$AI$2:$AI$2500,0))</f>
        <v/>
      </c>
      <c r="Z35" t="str">
        <f>IF(Y35="","",COUNTIFS(Basicdata!$B$2:$B$2500,2,Basicdata!$D$2:$D$2500,Crops!$B$5,Basicdata!$H$2:$H$2500,Crops!$M29,Basicdata!$T$2:$T$2500,2,Basicdata!$AI$2:$AI$2500,0))</f>
        <v/>
      </c>
      <c r="AA35" t="str">
        <f>IF(Z35="","",COUNTIFS(Basicdata!$B$2:$B$2500,2,Basicdata!$D$2:$D$2500,Crops!$B$5,Basicdata!$H$2:$H$2500,Crops!$M29,Basicdata!$T$2:$T$2500,3,Basicdata!$AI$2:$AI$2500,0))</f>
        <v/>
      </c>
      <c r="AB35" t="str">
        <f t="shared" si="4"/>
        <v/>
      </c>
      <c r="AC35" t="str">
        <f>IF(AB35="","",COUNTIFS(Basicdata!$B$2:$B$2500,2,Basicdata!$D$2:$D$2500,Crops!$B$5,Basicdata!$H$2:$H$2500,Crops!$M29,Basicdata!$S$2:$S$2500,2,Basicdata!$T$2:$T$2500,4,Basicdata!$AI$2:$AI$2500,0))</f>
        <v/>
      </c>
      <c r="AD35" t="str">
        <f>IF(AC35="","",COUNTIFS(Basicdata!$B$2:$B$2500,2,Basicdata!$D$2:$D$2500,Crops!$B$5,Basicdata!$H$2:$H$2500,Crops!$M29,Basicdata!$S$2:$S$2500,2,Basicdata!$T$2:$T$2500,5,Basicdata!$AI$2:$AI$2500,0))</f>
        <v/>
      </c>
      <c r="AE35" t="str">
        <f>IF(AD35="","",COUNTIFS(Basicdata!$B$2:$B$2500,2,Basicdata!$D$2:$D$2500,Crops!$B$5,Basicdata!$H$2:$H$2500,Crops!$M29,Basicdata!$S$2:$S$2500,2,Basicdata!$T$2:$T$2500,6,Basicdata!$AI$2:$AI$2500,0))</f>
        <v/>
      </c>
      <c r="AF35" t="str">
        <f>IF(AE35="","",COUNTIFS(Basicdata!$B$2:$B$2500,2,Basicdata!$D$2:$D$2500,Crops!$B$5,Basicdata!$H$2:$H$2500,Crops!$M29,Basicdata!$S$2:$S$2500,2,Basicdata!$T$2:$T$2500,7,Basicdata!$AI$2:$AI$2500,0))</f>
        <v/>
      </c>
      <c r="AG35" t="str">
        <f t="shared" si="5"/>
        <v/>
      </c>
      <c r="AH35" t="str">
        <f>IF(AG35="","",COUNTIFS(Basicdata!$B$2:$B$2500,2,Basicdata!$D$2:$D$2500,Crops!$B$5,Basicdata!$H$2:$H$2500,Crops!$M29,Basicdata!$S$2:$S$2500,1,Basicdata!$U$2:$U$2500,1,Basicdata!$AI$2:$AI$2500,0))</f>
        <v/>
      </c>
      <c r="AI35" t="str">
        <f>IF(AH35="","",COUNTIFS(Basicdata!$B$2:$B$2500,2,Basicdata!$D$2:$D$2500,Crops!$B$5,Basicdata!$H$2:$H$2500,Crops!$M29,Basicdata!$S$2:$S$2500,1,Basicdata!$V$2:$V$2500,1,Basicdata!$AI$2:$AI$2500,0))</f>
        <v/>
      </c>
      <c r="AJ35" t="str">
        <f>IF(AI35="","",COUNTIFS(Basicdata!$B$2:$B$2500,2,Basicdata!$D$2:$D$2500,Crops!$B$5,Basicdata!$H$2:$H$2500,Crops!$M29,Basicdata!$S$2:$S$2500,3,Basicdata!$T$2:$T$2500,4,Basicdata!$AI$2:$AI$2500,0))</f>
        <v/>
      </c>
      <c r="AK35" t="str">
        <f>IF(AJ35="","",COUNTIFS(Basicdata!$B$2:$B$2500,2,Basicdata!$D$2:$D$2500,Crops!$B$5,Basicdata!$H$2:$H$2500,Crops!$M29,Basicdata!$S$2:$S$2500,3,Basicdata!$T$2:$T$2500,5,Basicdata!$AI$2:$AI$2500,0))</f>
        <v/>
      </c>
      <c r="AL35" t="str">
        <f>IF(AK35="","",COUNTIFS(Basicdata!$B$2:$B$2500,2,Basicdata!$D$2:$D$2500,Crops!$B$5,Basicdata!$H$2:$H$2500,Crops!$M29,Basicdata!$S$2:$S$2500,3,Basicdata!$T$2:$T$2500,6,Basicdata!$AI$2:$AI$2500,0))</f>
        <v/>
      </c>
      <c r="AM35" t="str">
        <f>IF(AL35="","",COUNTIFS(Basicdata!$B$2:$B$2500,2,Basicdata!$D$2:$D$2500,Crops!$B$5,Basicdata!$H$2:$H$2500,Crops!$M29,Basicdata!$S$2:$S$2500,3,Basicdata!$T$2:$T$2500,7,Basicdata!$AI$2:$AI$2500,0))</f>
        <v/>
      </c>
      <c r="AN35" t="str">
        <f t="shared" si="6"/>
        <v/>
      </c>
      <c r="AO35" t="str">
        <f t="shared" si="7"/>
        <v/>
      </c>
      <c r="AP35" t="str">
        <f>IF(AO35="","",COUNTIFS(Basicdata!$B$2:$B$2500,2,Basicdata!$D$2:$D$2500,Crops!$B$5,Basicdata!$H$2:$H$2500,Crops!$M29,Basicdata!$T$2:$T$2500,8,Basicdata!$AI$2:$AI$2500,0))</f>
        <v/>
      </c>
      <c r="AQ35" t="str">
        <f>IF(AP35="","",COUNTIFS(Basicdata!$B$2:$B$2500,2,Basicdata!$D$2:$D$2500,Crops!$B$5,Basicdata!$H$2:$H$2500,Crops!$M29,Basicdata!$T$2:$T$2500,9,Basicdata!$AI$2:$AI$2500,0))</f>
        <v/>
      </c>
    </row>
    <row r="36" spans="1:43" x14ac:dyDescent="0.3">
      <c r="A36" s="44" t="str">
        <f>IF(COUNTIFS(Basicdata!$B$2:$B$2500,1,Basicdata!$D$2:$D$2500,Crops!$B$5,Basicdata!$H$2:$H$2500,Crops!$M30,Basicdata!$AI$2:$AI$2500,0)&gt;0,Crops!$M30,"")</f>
        <v/>
      </c>
      <c r="B36" t="str">
        <f>IF(A36="","",COUNTIFS(Basicdata!$B$2:$B$2500,1,Basicdata!$D$2:$D$2500,Crops!$B$5,Basicdata!$H$2:$H$2500,Crops!$M30,Basicdata!$AI$2:$AI$2500,0))</f>
        <v/>
      </c>
      <c r="C36" t="str">
        <f>IF(B36="","",COUNTIFS(Basicdata!$B$2:$B$2500,1,Basicdata!$D$2:$D$2500,Crops!$B$5,Basicdata!$H$2:$H$2500,Crops!$M30,Basicdata!$T$2:$T$2500,1,Basicdata!$AI$2:$AI$2500,0))</f>
        <v/>
      </c>
      <c r="D36" t="str">
        <f>IF(C36="","",COUNTIFS(Basicdata!$B$2:$B$2500,1,Basicdata!$D$2:$D$2500,Crops!$B$5,Basicdata!$H$2:$H$2500,Crops!$M30,Basicdata!$T$2:$T$2500,2,Basicdata!$AI$2:$AI$2500,0))</f>
        <v/>
      </c>
      <c r="E36" t="str">
        <f>IF(D36="","",COUNTIFS(Basicdata!$B$2:$B$2500,1,Basicdata!$D$2:$D$2500,Crops!$B$5,Basicdata!$H$2:$H$2500,Crops!$M30,Basicdata!$T$2:$T$2500,3,Basicdata!$AI$2:$AI$2500,0))</f>
        <v/>
      </c>
      <c r="F36" t="str">
        <f t="shared" si="0"/>
        <v/>
      </c>
      <c r="G36" t="str">
        <f>IF(F36="","",COUNTIFS(Basicdata!$B$2:$B$2500,1,Basicdata!$D$2:$D$2500,Crops!$B$5,Basicdata!$H$2:$H$2500,Crops!$M30,Basicdata!$S$2:$S$2500,2,Basicdata!$T$2:$T$2500,4,Basicdata!$AI$2:$AI$2500,0))</f>
        <v/>
      </c>
      <c r="H36" t="str">
        <f>IF(G36="","",COUNTIFS(Basicdata!$B$2:$B$2500,1,Basicdata!$D$2:$D$2500,Crops!$B$5,Basicdata!$H$2:$H$2500,Crops!$M30,Basicdata!$S$2:$S$2500,2,Basicdata!$T$2:$T$2500,5,Basicdata!$AI$2:$AI$2500,0))</f>
        <v/>
      </c>
      <c r="I36" t="str">
        <f>IF(H36="","",COUNTIFS(Basicdata!$B$2:$B$2500,1,Basicdata!$D$2:$D$2500,Crops!$B$5,Basicdata!$H$2:$H$2500,Crops!$M30,Basicdata!$S$2:$S$2500,2,Basicdata!$T$2:$T$2500,6,Basicdata!$AI$2:$AI$2500,0))</f>
        <v/>
      </c>
      <c r="J36" t="str">
        <f>IF(I36="","",COUNTIFS(Basicdata!$B$2:$B$2500,1,Basicdata!$D$2:$D$2500,Crops!$B$5,Basicdata!$H$2:$H$2500,Crops!$M30,Basicdata!$S$2:$S$2500,2,Basicdata!$T$2:$T$2500,7,Basicdata!$AI$2:$AI$2500,0))</f>
        <v/>
      </c>
      <c r="K36" t="str">
        <f t="shared" si="1"/>
        <v/>
      </c>
      <c r="L36" t="str">
        <f>IF(K36="","",COUNTIFS(Basicdata!$B$2:$B$2500,1,Basicdata!$D$2:$D$2500,Crops!$B$5,Basicdata!$H$2:$H$2500,Crops!$M30,Basicdata!$S$2:$S$2500,1,Basicdata!$U$2:$U$2500,1,Basicdata!$AI$2:$AI$2500,0))</f>
        <v/>
      </c>
      <c r="M36" t="str">
        <f>IF(L36="","",COUNTIFS(Basicdata!$B$2:$B$2500,1,Basicdata!$D$2:$D$2500,Crops!$B$5,Basicdata!$H$2:$H$2500,Crops!$M30,Basicdata!$S$2:$S$2500,1,Basicdata!$V$2:$V$2500,1,Basicdata!$AI$2:$AI$2500,0))</f>
        <v/>
      </c>
      <c r="N36" t="str">
        <f>IF(M36="","",COUNTIFS(Basicdata!$B$2:$B$2500,1,Basicdata!$D$2:$D$2500,Crops!$B$5,Basicdata!$H$2:$H$2500,Crops!$M30,Basicdata!$S$2:$S$2500,3,Basicdata!$T$2:$T$2500,4,Basicdata!$AI$2:$AI$2500,0))</f>
        <v/>
      </c>
      <c r="O36" t="str">
        <f>IF(N36="","",COUNTIFS(Basicdata!$B$2:$B$2500,1,Basicdata!$D$2:$D$2500,Crops!$B$5,Basicdata!$H$2:$H$2500,Crops!$M30,Basicdata!$S$2:$S$2500,3,Basicdata!$T$2:$T$2500,5,Basicdata!$AI$2:$AI$2500,0))</f>
        <v/>
      </c>
      <c r="P36" t="str">
        <f>IF(O36="","",COUNTIFS(Basicdata!$B$2:$B$2500,1,Basicdata!$D$2:$D$2500,Crops!$B$5,Basicdata!$H$2:$H$2500,Crops!$M30,Basicdata!$S$2:$S$2500,3,Basicdata!$T$2:$T$2500,6,Basicdata!$AI$2:$AI$2500,0))</f>
        <v/>
      </c>
      <c r="Q36" t="str">
        <f>IF(P36="","",COUNTIFS(Basicdata!$B$2:$B$2500,1,Basicdata!$D$2:$D$2500,Crops!$B$5,Basicdata!$H$2:$H$2500,Crops!$M30,Basicdata!$S$2:$S$2500,3,Basicdata!$T$2:$T$2500,7,Basicdata!$AI$2:$AI$2500,0))</f>
        <v/>
      </c>
      <c r="R36" t="str">
        <f t="shared" si="2"/>
        <v/>
      </c>
      <c r="S36" t="str">
        <f t="shared" si="3"/>
        <v/>
      </c>
      <c r="T36" t="str">
        <f>IF(S36="","",COUNTIFS(Basicdata!$B$2:$B$2500,1,Basicdata!$D$2:$D$2500,Crops!$B$5,Basicdata!$H$2:$H$2500,Crops!$M30,Basicdata!$T$2:$T$2500,8,Basicdata!$AI$2:$AI$2500,0))</f>
        <v/>
      </c>
      <c r="U36" t="str">
        <f>IF(T36="","",COUNTIFS(Basicdata!$B$2:$B$2500,1,Basicdata!$D$2:$D$2500,Crops!$B$5,Basicdata!$H$2:$H$2500,Crops!$M30,Basicdata!$T$2:$T$2500,9,Basicdata!$AI$2:$AI$2500,0))</f>
        <v/>
      </c>
      <c r="W36" s="44" t="str">
        <f>IF(COUNTIFS(Basicdata!$B$2:$B$2500,2,Basicdata!$D$2:$D$2500,Crops!$B$5,Basicdata!$H$2:$H$2500,Crops!$M30,Basicdata!$AI$2:$AI$2500,0)&gt;0,Crops!$M30,"")</f>
        <v/>
      </c>
      <c r="X36" t="str">
        <f>IF(W36="","",COUNTIFS(Basicdata!$B$2:$B$2500,2,Basicdata!$D$2:$D$2500,Crops!$B$5,Basicdata!$H$2:$H$2500,Crops!$M30,Basicdata!$AI$2:$AI$2500,0))</f>
        <v/>
      </c>
      <c r="Y36" t="str">
        <f>IF(X36="","",COUNTIFS(Basicdata!$B$2:$B$2500,2,Basicdata!$D$2:$D$2500,Crops!$B$5,Basicdata!$H$2:$H$2500,Crops!$M30,Basicdata!$T$2:$T$2500,1,Basicdata!$AI$2:$AI$2500,0))</f>
        <v/>
      </c>
      <c r="Z36" t="str">
        <f>IF(Y36="","",COUNTIFS(Basicdata!$B$2:$B$2500,2,Basicdata!$D$2:$D$2500,Crops!$B$5,Basicdata!$H$2:$H$2500,Crops!$M30,Basicdata!$T$2:$T$2500,2,Basicdata!$AI$2:$AI$2500,0))</f>
        <v/>
      </c>
      <c r="AA36" t="str">
        <f>IF(Z36="","",COUNTIFS(Basicdata!$B$2:$B$2500,2,Basicdata!$D$2:$D$2500,Crops!$B$5,Basicdata!$H$2:$H$2500,Crops!$M30,Basicdata!$T$2:$T$2500,3,Basicdata!$AI$2:$AI$2500,0))</f>
        <v/>
      </c>
      <c r="AB36" t="str">
        <f t="shared" si="4"/>
        <v/>
      </c>
      <c r="AC36" t="str">
        <f>IF(AB36="","",COUNTIFS(Basicdata!$B$2:$B$2500,2,Basicdata!$D$2:$D$2500,Crops!$B$5,Basicdata!$H$2:$H$2500,Crops!$M30,Basicdata!$S$2:$S$2500,2,Basicdata!$T$2:$T$2500,4,Basicdata!$AI$2:$AI$2500,0))</f>
        <v/>
      </c>
      <c r="AD36" t="str">
        <f>IF(AC36="","",COUNTIFS(Basicdata!$B$2:$B$2500,2,Basicdata!$D$2:$D$2500,Crops!$B$5,Basicdata!$H$2:$H$2500,Crops!$M30,Basicdata!$S$2:$S$2500,2,Basicdata!$T$2:$T$2500,5,Basicdata!$AI$2:$AI$2500,0))</f>
        <v/>
      </c>
      <c r="AE36" t="str">
        <f>IF(AD36="","",COUNTIFS(Basicdata!$B$2:$B$2500,2,Basicdata!$D$2:$D$2500,Crops!$B$5,Basicdata!$H$2:$H$2500,Crops!$M30,Basicdata!$S$2:$S$2500,2,Basicdata!$T$2:$T$2500,6,Basicdata!$AI$2:$AI$2500,0))</f>
        <v/>
      </c>
      <c r="AF36" t="str">
        <f>IF(AE36="","",COUNTIFS(Basicdata!$B$2:$B$2500,2,Basicdata!$D$2:$D$2500,Crops!$B$5,Basicdata!$H$2:$H$2500,Crops!$M30,Basicdata!$S$2:$S$2500,2,Basicdata!$T$2:$T$2500,7,Basicdata!$AI$2:$AI$2500,0))</f>
        <v/>
      </c>
      <c r="AG36" t="str">
        <f t="shared" si="5"/>
        <v/>
      </c>
      <c r="AH36" t="str">
        <f>IF(AG36="","",COUNTIFS(Basicdata!$B$2:$B$2500,2,Basicdata!$D$2:$D$2500,Crops!$B$5,Basicdata!$H$2:$H$2500,Crops!$M30,Basicdata!$S$2:$S$2500,1,Basicdata!$U$2:$U$2500,1,Basicdata!$AI$2:$AI$2500,0))</f>
        <v/>
      </c>
      <c r="AI36" t="str">
        <f>IF(AH36="","",COUNTIFS(Basicdata!$B$2:$B$2500,2,Basicdata!$D$2:$D$2500,Crops!$B$5,Basicdata!$H$2:$H$2500,Crops!$M30,Basicdata!$S$2:$S$2500,1,Basicdata!$V$2:$V$2500,1,Basicdata!$AI$2:$AI$2500,0))</f>
        <v/>
      </c>
      <c r="AJ36" t="str">
        <f>IF(AI36="","",COUNTIFS(Basicdata!$B$2:$B$2500,2,Basicdata!$D$2:$D$2500,Crops!$B$5,Basicdata!$H$2:$H$2500,Crops!$M30,Basicdata!$S$2:$S$2500,3,Basicdata!$T$2:$T$2500,4,Basicdata!$AI$2:$AI$2500,0))</f>
        <v/>
      </c>
      <c r="AK36" t="str">
        <f>IF(AJ36="","",COUNTIFS(Basicdata!$B$2:$B$2500,2,Basicdata!$D$2:$D$2500,Crops!$B$5,Basicdata!$H$2:$H$2500,Crops!$M30,Basicdata!$S$2:$S$2500,3,Basicdata!$T$2:$T$2500,5,Basicdata!$AI$2:$AI$2500,0))</f>
        <v/>
      </c>
      <c r="AL36" t="str">
        <f>IF(AK36="","",COUNTIFS(Basicdata!$B$2:$B$2500,2,Basicdata!$D$2:$D$2500,Crops!$B$5,Basicdata!$H$2:$H$2500,Crops!$M30,Basicdata!$S$2:$S$2500,3,Basicdata!$T$2:$T$2500,6,Basicdata!$AI$2:$AI$2500,0))</f>
        <v/>
      </c>
      <c r="AM36" t="str">
        <f>IF(AL36="","",COUNTIFS(Basicdata!$B$2:$B$2500,2,Basicdata!$D$2:$D$2500,Crops!$B$5,Basicdata!$H$2:$H$2500,Crops!$M30,Basicdata!$S$2:$S$2500,3,Basicdata!$T$2:$T$2500,7,Basicdata!$AI$2:$AI$2500,0))</f>
        <v/>
      </c>
      <c r="AN36" t="str">
        <f t="shared" si="6"/>
        <v/>
      </c>
      <c r="AO36" t="str">
        <f t="shared" si="7"/>
        <v/>
      </c>
      <c r="AP36" t="str">
        <f>IF(AO36="","",COUNTIFS(Basicdata!$B$2:$B$2500,2,Basicdata!$D$2:$D$2500,Crops!$B$5,Basicdata!$H$2:$H$2500,Crops!$M30,Basicdata!$T$2:$T$2500,8,Basicdata!$AI$2:$AI$2500,0))</f>
        <v/>
      </c>
      <c r="AQ36" t="str">
        <f>IF(AP36="","",COUNTIFS(Basicdata!$B$2:$B$2500,2,Basicdata!$D$2:$D$2500,Crops!$B$5,Basicdata!$H$2:$H$2500,Crops!$M30,Basicdata!$T$2:$T$2500,9,Basicdata!$AI$2:$AI$2500,0))</f>
        <v/>
      </c>
    </row>
    <row r="37" spans="1:43" x14ac:dyDescent="0.3">
      <c r="A37" s="44" t="str">
        <f>IF(COUNTIFS(Basicdata!$B$2:$B$2500,1,Basicdata!$D$2:$D$2500,Crops!$B$5,Basicdata!$H$2:$H$2500,Crops!$M31,Basicdata!$AI$2:$AI$2500,0)&gt;0,Crops!$M31,"")</f>
        <v/>
      </c>
      <c r="B37" t="str">
        <f>IF(A37="","",COUNTIFS(Basicdata!$B$2:$B$2500,1,Basicdata!$D$2:$D$2500,Crops!$B$5,Basicdata!$H$2:$H$2500,Crops!$M31,Basicdata!$AI$2:$AI$2500,0))</f>
        <v/>
      </c>
      <c r="C37" t="str">
        <f>IF(B37="","",COUNTIFS(Basicdata!$B$2:$B$2500,1,Basicdata!$D$2:$D$2500,Crops!$B$5,Basicdata!$H$2:$H$2500,Crops!$M31,Basicdata!$T$2:$T$2500,1,Basicdata!$AI$2:$AI$2500,0))</f>
        <v/>
      </c>
      <c r="D37" t="str">
        <f>IF(C37="","",COUNTIFS(Basicdata!$B$2:$B$2500,1,Basicdata!$D$2:$D$2500,Crops!$B$5,Basicdata!$H$2:$H$2500,Crops!$M31,Basicdata!$T$2:$T$2500,2,Basicdata!$AI$2:$AI$2500,0))</f>
        <v/>
      </c>
      <c r="E37" t="str">
        <f>IF(D37="","",COUNTIFS(Basicdata!$B$2:$B$2500,1,Basicdata!$D$2:$D$2500,Crops!$B$5,Basicdata!$H$2:$H$2500,Crops!$M31,Basicdata!$T$2:$T$2500,3,Basicdata!$AI$2:$AI$2500,0))</f>
        <v/>
      </c>
      <c r="F37" t="str">
        <f t="shared" si="0"/>
        <v/>
      </c>
      <c r="G37" t="str">
        <f>IF(F37="","",COUNTIFS(Basicdata!$B$2:$B$2500,1,Basicdata!$D$2:$D$2500,Crops!$B$5,Basicdata!$H$2:$H$2500,Crops!$M31,Basicdata!$S$2:$S$2500,2,Basicdata!$T$2:$T$2500,4,Basicdata!$AI$2:$AI$2500,0))</f>
        <v/>
      </c>
      <c r="H37" t="str">
        <f>IF(G37="","",COUNTIFS(Basicdata!$B$2:$B$2500,1,Basicdata!$D$2:$D$2500,Crops!$B$5,Basicdata!$H$2:$H$2500,Crops!$M31,Basicdata!$S$2:$S$2500,2,Basicdata!$T$2:$T$2500,5,Basicdata!$AI$2:$AI$2500,0))</f>
        <v/>
      </c>
      <c r="I37" t="str">
        <f>IF(H37="","",COUNTIFS(Basicdata!$B$2:$B$2500,1,Basicdata!$D$2:$D$2500,Crops!$B$5,Basicdata!$H$2:$H$2500,Crops!$M31,Basicdata!$S$2:$S$2500,2,Basicdata!$T$2:$T$2500,6,Basicdata!$AI$2:$AI$2500,0))</f>
        <v/>
      </c>
      <c r="J37" t="str">
        <f>IF(I37="","",COUNTIFS(Basicdata!$B$2:$B$2500,1,Basicdata!$D$2:$D$2500,Crops!$B$5,Basicdata!$H$2:$H$2500,Crops!$M31,Basicdata!$S$2:$S$2500,2,Basicdata!$T$2:$T$2500,7,Basicdata!$AI$2:$AI$2500,0))</f>
        <v/>
      </c>
      <c r="K37" t="str">
        <f t="shared" si="1"/>
        <v/>
      </c>
      <c r="L37" t="str">
        <f>IF(K37="","",COUNTIFS(Basicdata!$B$2:$B$2500,1,Basicdata!$D$2:$D$2500,Crops!$B$5,Basicdata!$H$2:$H$2500,Crops!$M31,Basicdata!$S$2:$S$2500,1,Basicdata!$U$2:$U$2500,1,Basicdata!$AI$2:$AI$2500,0))</f>
        <v/>
      </c>
      <c r="M37" t="str">
        <f>IF(L37="","",COUNTIFS(Basicdata!$B$2:$B$2500,1,Basicdata!$D$2:$D$2500,Crops!$B$5,Basicdata!$H$2:$H$2500,Crops!$M31,Basicdata!$S$2:$S$2500,1,Basicdata!$V$2:$V$2500,1,Basicdata!$AI$2:$AI$2500,0))</f>
        <v/>
      </c>
      <c r="N37" t="str">
        <f>IF(M37="","",COUNTIFS(Basicdata!$B$2:$B$2500,1,Basicdata!$D$2:$D$2500,Crops!$B$5,Basicdata!$H$2:$H$2500,Crops!$M31,Basicdata!$S$2:$S$2500,3,Basicdata!$T$2:$T$2500,4,Basicdata!$AI$2:$AI$2500,0))</f>
        <v/>
      </c>
      <c r="O37" t="str">
        <f>IF(N37="","",COUNTIFS(Basicdata!$B$2:$B$2500,1,Basicdata!$D$2:$D$2500,Crops!$B$5,Basicdata!$H$2:$H$2500,Crops!$M31,Basicdata!$S$2:$S$2500,3,Basicdata!$T$2:$T$2500,5,Basicdata!$AI$2:$AI$2500,0))</f>
        <v/>
      </c>
      <c r="P37" t="str">
        <f>IF(O37="","",COUNTIFS(Basicdata!$B$2:$B$2500,1,Basicdata!$D$2:$D$2500,Crops!$B$5,Basicdata!$H$2:$H$2500,Crops!$M31,Basicdata!$S$2:$S$2500,3,Basicdata!$T$2:$T$2500,6,Basicdata!$AI$2:$AI$2500,0))</f>
        <v/>
      </c>
      <c r="Q37" t="str">
        <f>IF(P37="","",COUNTIFS(Basicdata!$B$2:$B$2500,1,Basicdata!$D$2:$D$2500,Crops!$B$5,Basicdata!$H$2:$H$2500,Crops!$M31,Basicdata!$S$2:$S$2500,3,Basicdata!$T$2:$T$2500,7,Basicdata!$AI$2:$AI$2500,0))</f>
        <v/>
      </c>
      <c r="R37" t="str">
        <f t="shared" si="2"/>
        <v/>
      </c>
      <c r="S37" t="str">
        <f t="shared" si="3"/>
        <v/>
      </c>
      <c r="T37" t="str">
        <f>IF(S37="","",COUNTIFS(Basicdata!$B$2:$B$2500,1,Basicdata!$D$2:$D$2500,Crops!$B$5,Basicdata!$H$2:$H$2500,Crops!$M31,Basicdata!$T$2:$T$2500,8,Basicdata!$AI$2:$AI$2500,0))</f>
        <v/>
      </c>
      <c r="U37" t="str">
        <f>IF(T37="","",COUNTIFS(Basicdata!$B$2:$B$2500,1,Basicdata!$D$2:$D$2500,Crops!$B$5,Basicdata!$H$2:$H$2500,Crops!$M31,Basicdata!$T$2:$T$2500,9,Basicdata!$AI$2:$AI$2500,0))</f>
        <v/>
      </c>
      <c r="W37" s="44" t="str">
        <f>IF(COUNTIFS(Basicdata!$B$2:$B$2500,2,Basicdata!$D$2:$D$2500,Crops!$B$5,Basicdata!$H$2:$H$2500,Crops!$M31,Basicdata!$AI$2:$AI$2500,0)&gt;0,Crops!$M31,"")</f>
        <v/>
      </c>
      <c r="X37" t="str">
        <f>IF(W37="","",COUNTIFS(Basicdata!$B$2:$B$2500,2,Basicdata!$D$2:$D$2500,Crops!$B$5,Basicdata!$H$2:$H$2500,Crops!$M31,Basicdata!$AI$2:$AI$2500,0))</f>
        <v/>
      </c>
      <c r="Y37" t="str">
        <f>IF(X37="","",COUNTIFS(Basicdata!$B$2:$B$2500,2,Basicdata!$D$2:$D$2500,Crops!$B$5,Basicdata!$H$2:$H$2500,Crops!$M31,Basicdata!$T$2:$T$2500,1,Basicdata!$AI$2:$AI$2500,0))</f>
        <v/>
      </c>
      <c r="Z37" t="str">
        <f>IF(Y37="","",COUNTIFS(Basicdata!$B$2:$B$2500,2,Basicdata!$D$2:$D$2500,Crops!$B$5,Basicdata!$H$2:$H$2500,Crops!$M31,Basicdata!$T$2:$T$2500,2,Basicdata!$AI$2:$AI$2500,0))</f>
        <v/>
      </c>
      <c r="AA37" t="str">
        <f>IF(Z37="","",COUNTIFS(Basicdata!$B$2:$B$2500,2,Basicdata!$D$2:$D$2500,Crops!$B$5,Basicdata!$H$2:$H$2500,Crops!$M31,Basicdata!$T$2:$T$2500,3,Basicdata!$AI$2:$AI$2500,0))</f>
        <v/>
      </c>
      <c r="AB37" t="str">
        <f t="shared" si="4"/>
        <v/>
      </c>
      <c r="AC37" t="str">
        <f>IF(AB37="","",COUNTIFS(Basicdata!$B$2:$B$2500,2,Basicdata!$D$2:$D$2500,Crops!$B$5,Basicdata!$H$2:$H$2500,Crops!$M31,Basicdata!$S$2:$S$2500,2,Basicdata!$T$2:$T$2500,4,Basicdata!$AI$2:$AI$2500,0))</f>
        <v/>
      </c>
      <c r="AD37" t="str">
        <f>IF(AC37="","",COUNTIFS(Basicdata!$B$2:$B$2500,2,Basicdata!$D$2:$D$2500,Crops!$B$5,Basicdata!$H$2:$H$2500,Crops!$M31,Basicdata!$S$2:$S$2500,2,Basicdata!$T$2:$T$2500,5,Basicdata!$AI$2:$AI$2500,0))</f>
        <v/>
      </c>
      <c r="AE37" t="str">
        <f>IF(AD37="","",COUNTIFS(Basicdata!$B$2:$B$2500,2,Basicdata!$D$2:$D$2500,Crops!$B$5,Basicdata!$H$2:$H$2500,Crops!$M31,Basicdata!$S$2:$S$2500,2,Basicdata!$T$2:$T$2500,6,Basicdata!$AI$2:$AI$2500,0))</f>
        <v/>
      </c>
      <c r="AF37" t="str">
        <f>IF(AE37="","",COUNTIFS(Basicdata!$B$2:$B$2500,2,Basicdata!$D$2:$D$2500,Crops!$B$5,Basicdata!$H$2:$H$2500,Crops!$M31,Basicdata!$S$2:$S$2500,2,Basicdata!$T$2:$T$2500,7,Basicdata!$AI$2:$AI$2500,0))</f>
        <v/>
      </c>
      <c r="AG37" t="str">
        <f t="shared" si="5"/>
        <v/>
      </c>
      <c r="AH37" t="str">
        <f>IF(AG37="","",COUNTIFS(Basicdata!$B$2:$B$2500,2,Basicdata!$D$2:$D$2500,Crops!$B$5,Basicdata!$H$2:$H$2500,Crops!$M31,Basicdata!$S$2:$S$2500,1,Basicdata!$U$2:$U$2500,1,Basicdata!$AI$2:$AI$2500,0))</f>
        <v/>
      </c>
      <c r="AI37" t="str">
        <f>IF(AH37="","",COUNTIFS(Basicdata!$B$2:$B$2500,2,Basicdata!$D$2:$D$2500,Crops!$B$5,Basicdata!$H$2:$H$2500,Crops!$M31,Basicdata!$S$2:$S$2500,1,Basicdata!$V$2:$V$2500,1,Basicdata!$AI$2:$AI$2500,0))</f>
        <v/>
      </c>
      <c r="AJ37" t="str">
        <f>IF(AI37="","",COUNTIFS(Basicdata!$B$2:$B$2500,2,Basicdata!$D$2:$D$2500,Crops!$B$5,Basicdata!$H$2:$H$2500,Crops!$M31,Basicdata!$S$2:$S$2500,3,Basicdata!$T$2:$T$2500,4,Basicdata!$AI$2:$AI$2500,0))</f>
        <v/>
      </c>
      <c r="AK37" t="str">
        <f>IF(AJ37="","",COUNTIFS(Basicdata!$B$2:$B$2500,2,Basicdata!$D$2:$D$2500,Crops!$B$5,Basicdata!$H$2:$H$2500,Crops!$M31,Basicdata!$S$2:$S$2500,3,Basicdata!$T$2:$T$2500,5,Basicdata!$AI$2:$AI$2500,0))</f>
        <v/>
      </c>
      <c r="AL37" t="str">
        <f>IF(AK37="","",COUNTIFS(Basicdata!$B$2:$B$2500,2,Basicdata!$D$2:$D$2500,Crops!$B$5,Basicdata!$H$2:$H$2500,Crops!$M31,Basicdata!$S$2:$S$2500,3,Basicdata!$T$2:$T$2500,6,Basicdata!$AI$2:$AI$2500,0))</f>
        <v/>
      </c>
      <c r="AM37" t="str">
        <f>IF(AL37="","",COUNTIFS(Basicdata!$B$2:$B$2500,2,Basicdata!$D$2:$D$2500,Crops!$B$5,Basicdata!$H$2:$H$2500,Crops!$M31,Basicdata!$S$2:$S$2500,3,Basicdata!$T$2:$T$2500,7,Basicdata!$AI$2:$AI$2500,0))</f>
        <v/>
      </c>
      <c r="AN37" t="str">
        <f t="shared" si="6"/>
        <v/>
      </c>
      <c r="AO37" t="str">
        <f t="shared" si="7"/>
        <v/>
      </c>
      <c r="AP37" t="str">
        <f>IF(AO37="","",COUNTIFS(Basicdata!$B$2:$B$2500,2,Basicdata!$D$2:$D$2500,Crops!$B$5,Basicdata!$H$2:$H$2500,Crops!$M31,Basicdata!$T$2:$T$2500,8,Basicdata!$AI$2:$AI$2500,0))</f>
        <v/>
      </c>
      <c r="AQ37" t="str">
        <f>IF(AP37="","",COUNTIFS(Basicdata!$B$2:$B$2500,2,Basicdata!$D$2:$D$2500,Crops!$B$5,Basicdata!$H$2:$H$2500,Crops!$M31,Basicdata!$T$2:$T$2500,9,Basicdata!$AI$2:$AI$2500,0))</f>
        <v/>
      </c>
    </row>
    <row r="38" spans="1:43" x14ac:dyDescent="0.3">
      <c r="A38" s="44" t="str">
        <f>IF(COUNTIFS(Basicdata!$B$2:$B$2500,1,Basicdata!$D$2:$D$2500,Crops!$B$5,Basicdata!$H$2:$H$2500,Crops!$M32,Basicdata!$AI$2:$AI$2500,0)&gt;0,Crops!$M32,"")</f>
        <v/>
      </c>
      <c r="B38" t="str">
        <f>IF(A38="","",COUNTIFS(Basicdata!$B$2:$B$2500,1,Basicdata!$D$2:$D$2500,Crops!$B$5,Basicdata!$H$2:$H$2500,Crops!$M32,Basicdata!$AI$2:$AI$2500,0))</f>
        <v/>
      </c>
      <c r="C38" t="str">
        <f>IF(B38="","",COUNTIFS(Basicdata!$B$2:$B$2500,1,Basicdata!$D$2:$D$2500,Crops!$B$5,Basicdata!$H$2:$H$2500,Crops!$M32,Basicdata!$T$2:$T$2500,1,Basicdata!$AI$2:$AI$2500,0))</f>
        <v/>
      </c>
      <c r="D38" t="str">
        <f>IF(C38="","",COUNTIFS(Basicdata!$B$2:$B$2500,1,Basicdata!$D$2:$D$2500,Crops!$B$5,Basicdata!$H$2:$H$2500,Crops!$M32,Basicdata!$T$2:$T$2500,2,Basicdata!$AI$2:$AI$2500,0))</f>
        <v/>
      </c>
      <c r="E38" t="str">
        <f>IF(D38="","",COUNTIFS(Basicdata!$B$2:$B$2500,1,Basicdata!$D$2:$D$2500,Crops!$B$5,Basicdata!$H$2:$H$2500,Crops!$M32,Basicdata!$T$2:$T$2500,3,Basicdata!$AI$2:$AI$2500,0))</f>
        <v/>
      </c>
      <c r="F38" t="str">
        <f t="shared" si="0"/>
        <v/>
      </c>
      <c r="G38" t="str">
        <f>IF(F38="","",COUNTIFS(Basicdata!$B$2:$B$2500,1,Basicdata!$D$2:$D$2500,Crops!$B$5,Basicdata!$H$2:$H$2500,Crops!$M32,Basicdata!$S$2:$S$2500,2,Basicdata!$T$2:$T$2500,4,Basicdata!$AI$2:$AI$2500,0))</f>
        <v/>
      </c>
      <c r="H38" t="str">
        <f>IF(G38="","",COUNTIFS(Basicdata!$B$2:$B$2500,1,Basicdata!$D$2:$D$2500,Crops!$B$5,Basicdata!$H$2:$H$2500,Crops!$M32,Basicdata!$S$2:$S$2500,2,Basicdata!$T$2:$T$2500,5,Basicdata!$AI$2:$AI$2500,0))</f>
        <v/>
      </c>
      <c r="I38" t="str">
        <f>IF(H38="","",COUNTIFS(Basicdata!$B$2:$B$2500,1,Basicdata!$D$2:$D$2500,Crops!$B$5,Basicdata!$H$2:$H$2500,Crops!$M32,Basicdata!$S$2:$S$2500,2,Basicdata!$T$2:$T$2500,6,Basicdata!$AI$2:$AI$2500,0))</f>
        <v/>
      </c>
      <c r="J38" t="str">
        <f>IF(I38="","",COUNTIFS(Basicdata!$B$2:$B$2500,1,Basicdata!$D$2:$D$2500,Crops!$B$5,Basicdata!$H$2:$H$2500,Crops!$M32,Basicdata!$S$2:$S$2500,2,Basicdata!$T$2:$T$2500,7,Basicdata!$AI$2:$AI$2500,0))</f>
        <v/>
      </c>
      <c r="K38" t="str">
        <f t="shared" si="1"/>
        <v/>
      </c>
      <c r="L38" t="str">
        <f>IF(K38="","",COUNTIFS(Basicdata!$B$2:$B$2500,1,Basicdata!$D$2:$D$2500,Crops!$B$5,Basicdata!$H$2:$H$2500,Crops!$M32,Basicdata!$S$2:$S$2500,1,Basicdata!$U$2:$U$2500,1,Basicdata!$AI$2:$AI$2500,0))</f>
        <v/>
      </c>
      <c r="M38" t="str">
        <f>IF(L38="","",COUNTIFS(Basicdata!$B$2:$B$2500,1,Basicdata!$D$2:$D$2500,Crops!$B$5,Basicdata!$H$2:$H$2500,Crops!$M32,Basicdata!$S$2:$S$2500,1,Basicdata!$V$2:$V$2500,1,Basicdata!$AI$2:$AI$2500,0))</f>
        <v/>
      </c>
      <c r="N38" t="str">
        <f>IF(M38="","",COUNTIFS(Basicdata!$B$2:$B$2500,1,Basicdata!$D$2:$D$2500,Crops!$B$5,Basicdata!$H$2:$H$2500,Crops!$M32,Basicdata!$S$2:$S$2500,3,Basicdata!$T$2:$T$2500,4,Basicdata!$AI$2:$AI$2500,0))</f>
        <v/>
      </c>
      <c r="O38" t="str">
        <f>IF(N38="","",COUNTIFS(Basicdata!$B$2:$B$2500,1,Basicdata!$D$2:$D$2500,Crops!$B$5,Basicdata!$H$2:$H$2500,Crops!$M32,Basicdata!$S$2:$S$2500,3,Basicdata!$T$2:$T$2500,5,Basicdata!$AI$2:$AI$2500,0))</f>
        <v/>
      </c>
      <c r="P38" t="str">
        <f>IF(O38="","",COUNTIFS(Basicdata!$B$2:$B$2500,1,Basicdata!$D$2:$D$2500,Crops!$B$5,Basicdata!$H$2:$H$2500,Crops!$M32,Basicdata!$S$2:$S$2500,3,Basicdata!$T$2:$T$2500,6,Basicdata!$AI$2:$AI$2500,0))</f>
        <v/>
      </c>
      <c r="Q38" t="str">
        <f>IF(P38="","",COUNTIFS(Basicdata!$B$2:$B$2500,1,Basicdata!$D$2:$D$2500,Crops!$B$5,Basicdata!$H$2:$H$2500,Crops!$M32,Basicdata!$S$2:$S$2500,3,Basicdata!$T$2:$T$2500,7,Basicdata!$AI$2:$AI$2500,0))</f>
        <v/>
      </c>
      <c r="R38" t="str">
        <f t="shared" si="2"/>
        <v/>
      </c>
      <c r="S38" t="str">
        <f t="shared" si="3"/>
        <v/>
      </c>
      <c r="T38" t="str">
        <f>IF(S38="","",COUNTIFS(Basicdata!$B$2:$B$2500,1,Basicdata!$D$2:$D$2500,Crops!$B$5,Basicdata!$H$2:$H$2500,Crops!$M32,Basicdata!$T$2:$T$2500,8,Basicdata!$AI$2:$AI$2500,0))</f>
        <v/>
      </c>
      <c r="U38" t="str">
        <f>IF(T38="","",COUNTIFS(Basicdata!$B$2:$B$2500,1,Basicdata!$D$2:$D$2500,Crops!$B$5,Basicdata!$H$2:$H$2500,Crops!$M32,Basicdata!$T$2:$T$2500,9,Basicdata!$AI$2:$AI$2500,0))</f>
        <v/>
      </c>
      <c r="W38" s="44" t="str">
        <f>IF(COUNTIFS(Basicdata!$B$2:$B$2500,2,Basicdata!$D$2:$D$2500,Crops!$B$5,Basicdata!$H$2:$H$2500,Crops!$M32,Basicdata!$AI$2:$AI$2500,0)&gt;0,Crops!$M32,"")</f>
        <v/>
      </c>
      <c r="X38" t="str">
        <f>IF(W38="","",COUNTIFS(Basicdata!$B$2:$B$2500,2,Basicdata!$D$2:$D$2500,Crops!$B$5,Basicdata!$H$2:$H$2500,Crops!$M32,Basicdata!$AI$2:$AI$2500,0))</f>
        <v/>
      </c>
      <c r="Y38" t="str">
        <f>IF(X38="","",COUNTIFS(Basicdata!$B$2:$B$2500,2,Basicdata!$D$2:$D$2500,Crops!$B$5,Basicdata!$H$2:$H$2500,Crops!$M32,Basicdata!$T$2:$T$2500,1,Basicdata!$AI$2:$AI$2500,0))</f>
        <v/>
      </c>
      <c r="Z38" t="str">
        <f>IF(Y38="","",COUNTIFS(Basicdata!$B$2:$B$2500,2,Basicdata!$D$2:$D$2500,Crops!$B$5,Basicdata!$H$2:$H$2500,Crops!$M32,Basicdata!$T$2:$T$2500,2,Basicdata!$AI$2:$AI$2500,0))</f>
        <v/>
      </c>
      <c r="AA38" t="str">
        <f>IF(Z38="","",COUNTIFS(Basicdata!$B$2:$B$2500,2,Basicdata!$D$2:$D$2500,Crops!$B$5,Basicdata!$H$2:$H$2500,Crops!$M32,Basicdata!$T$2:$T$2500,3,Basicdata!$AI$2:$AI$2500,0))</f>
        <v/>
      </c>
      <c r="AB38" t="str">
        <f t="shared" si="4"/>
        <v/>
      </c>
      <c r="AC38" t="str">
        <f>IF(AB38="","",COUNTIFS(Basicdata!$B$2:$B$2500,2,Basicdata!$D$2:$D$2500,Crops!$B$5,Basicdata!$H$2:$H$2500,Crops!$M32,Basicdata!$S$2:$S$2500,2,Basicdata!$T$2:$T$2500,4,Basicdata!$AI$2:$AI$2500,0))</f>
        <v/>
      </c>
      <c r="AD38" t="str">
        <f>IF(AC38="","",COUNTIFS(Basicdata!$B$2:$B$2500,2,Basicdata!$D$2:$D$2500,Crops!$B$5,Basicdata!$H$2:$H$2500,Crops!$M32,Basicdata!$S$2:$S$2500,2,Basicdata!$T$2:$T$2500,5,Basicdata!$AI$2:$AI$2500,0))</f>
        <v/>
      </c>
      <c r="AE38" t="str">
        <f>IF(AD38="","",COUNTIFS(Basicdata!$B$2:$B$2500,2,Basicdata!$D$2:$D$2500,Crops!$B$5,Basicdata!$H$2:$H$2500,Crops!$M32,Basicdata!$S$2:$S$2500,2,Basicdata!$T$2:$T$2500,6,Basicdata!$AI$2:$AI$2500,0))</f>
        <v/>
      </c>
      <c r="AF38" t="str">
        <f>IF(AE38="","",COUNTIFS(Basicdata!$B$2:$B$2500,2,Basicdata!$D$2:$D$2500,Crops!$B$5,Basicdata!$H$2:$H$2500,Crops!$M32,Basicdata!$S$2:$S$2500,2,Basicdata!$T$2:$T$2500,7,Basicdata!$AI$2:$AI$2500,0))</f>
        <v/>
      </c>
      <c r="AG38" t="str">
        <f t="shared" si="5"/>
        <v/>
      </c>
      <c r="AH38" t="str">
        <f>IF(AG38="","",COUNTIFS(Basicdata!$B$2:$B$2500,2,Basicdata!$D$2:$D$2500,Crops!$B$5,Basicdata!$H$2:$H$2500,Crops!$M32,Basicdata!$S$2:$S$2500,1,Basicdata!$U$2:$U$2500,1,Basicdata!$AI$2:$AI$2500,0))</f>
        <v/>
      </c>
      <c r="AI38" t="str">
        <f>IF(AH38="","",COUNTIFS(Basicdata!$B$2:$B$2500,2,Basicdata!$D$2:$D$2500,Crops!$B$5,Basicdata!$H$2:$H$2500,Crops!$M32,Basicdata!$S$2:$S$2500,1,Basicdata!$V$2:$V$2500,1,Basicdata!$AI$2:$AI$2500,0))</f>
        <v/>
      </c>
      <c r="AJ38" t="str">
        <f>IF(AI38="","",COUNTIFS(Basicdata!$B$2:$B$2500,2,Basicdata!$D$2:$D$2500,Crops!$B$5,Basicdata!$H$2:$H$2500,Crops!$M32,Basicdata!$S$2:$S$2500,3,Basicdata!$T$2:$T$2500,4,Basicdata!$AI$2:$AI$2500,0))</f>
        <v/>
      </c>
      <c r="AK38" t="str">
        <f>IF(AJ38="","",COUNTIFS(Basicdata!$B$2:$B$2500,2,Basicdata!$D$2:$D$2500,Crops!$B$5,Basicdata!$H$2:$H$2500,Crops!$M32,Basicdata!$S$2:$S$2500,3,Basicdata!$T$2:$T$2500,5,Basicdata!$AI$2:$AI$2500,0))</f>
        <v/>
      </c>
      <c r="AL38" t="str">
        <f>IF(AK38="","",COUNTIFS(Basicdata!$B$2:$B$2500,2,Basicdata!$D$2:$D$2500,Crops!$B$5,Basicdata!$H$2:$H$2500,Crops!$M32,Basicdata!$S$2:$S$2500,3,Basicdata!$T$2:$T$2500,6,Basicdata!$AI$2:$AI$2500,0))</f>
        <v/>
      </c>
      <c r="AM38" t="str">
        <f>IF(AL38="","",COUNTIFS(Basicdata!$B$2:$B$2500,2,Basicdata!$D$2:$D$2500,Crops!$B$5,Basicdata!$H$2:$H$2500,Crops!$M32,Basicdata!$S$2:$S$2500,3,Basicdata!$T$2:$T$2500,7,Basicdata!$AI$2:$AI$2500,0))</f>
        <v/>
      </c>
      <c r="AN38" t="str">
        <f t="shared" si="6"/>
        <v/>
      </c>
      <c r="AO38" t="str">
        <f t="shared" si="7"/>
        <v/>
      </c>
      <c r="AP38" t="str">
        <f>IF(AO38="","",COUNTIFS(Basicdata!$B$2:$B$2500,2,Basicdata!$D$2:$D$2500,Crops!$B$5,Basicdata!$H$2:$H$2500,Crops!$M32,Basicdata!$T$2:$T$2500,8,Basicdata!$AI$2:$AI$2500,0))</f>
        <v/>
      </c>
      <c r="AQ38" t="str">
        <f>IF(AP38="","",COUNTIFS(Basicdata!$B$2:$B$2500,2,Basicdata!$D$2:$D$2500,Crops!$B$5,Basicdata!$H$2:$H$2500,Crops!$M32,Basicdata!$T$2:$T$2500,9,Basicdata!$AI$2:$AI$2500,0))</f>
        <v/>
      </c>
    </row>
    <row r="39" spans="1:43" x14ac:dyDescent="0.3">
      <c r="A39" s="44" t="str">
        <f>IF(COUNTIFS(Basicdata!$B$2:$B$2500,1,Basicdata!$D$2:$D$2500,Crops!$B$5,Basicdata!$H$2:$H$2500,Crops!$M33,Basicdata!$AI$2:$AI$2500,0)&gt;0,Crops!$M33,"")</f>
        <v/>
      </c>
      <c r="B39" t="str">
        <f>IF(A39="","",COUNTIFS(Basicdata!$B$2:$B$2500,1,Basicdata!$D$2:$D$2500,Crops!$B$5,Basicdata!$H$2:$H$2500,Crops!$M33,Basicdata!$AI$2:$AI$2500,0))</f>
        <v/>
      </c>
      <c r="C39" t="str">
        <f>IF(B39="","",COUNTIFS(Basicdata!$B$2:$B$2500,1,Basicdata!$D$2:$D$2500,Crops!$B$5,Basicdata!$H$2:$H$2500,Crops!$M33,Basicdata!$T$2:$T$2500,1,Basicdata!$AI$2:$AI$2500,0))</f>
        <v/>
      </c>
      <c r="D39" t="str">
        <f>IF(C39="","",COUNTIFS(Basicdata!$B$2:$B$2500,1,Basicdata!$D$2:$D$2500,Crops!$B$5,Basicdata!$H$2:$H$2500,Crops!$M33,Basicdata!$T$2:$T$2500,2,Basicdata!$AI$2:$AI$2500,0))</f>
        <v/>
      </c>
      <c r="E39" t="str">
        <f>IF(D39="","",COUNTIFS(Basicdata!$B$2:$B$2500,1,Basicdata!$D$2:$D$2500,Crops!$B$5,Basicdata!$H$2:$H$2500,Crops!$M33,Basicdata!$T$2:$T$2500,3,Basicdata!$AI$2:$AI$2500,0))</f>
        <v/>
      </c>
      <c r="F39" t="str">
        <f t="shared" si="0"/>
        <v/>
      </c>
      <c r="G39" t="str">
        <f>IF(F39="","",COUNTIFS(Basicdata!$B$2:$B$2500,1,Basicdata!$D$2:$D$2500,Crops!$B$5,Basicdata!$H$2:$H$2500,Crops!$M33,Basicdata!$S$2:$S$2500,2,Basicdata!$T$2:$T$2500,4,Basicdata!$AI$2:$AI$2500,0))</f>
        <v/>
      </c>
      <c r="H39" t="str">
        <f>IF(G39="","",COUNTIFS(Basicdata!$B$2:$B$2500,1,Basicdata!$D$2:$D$2500,Crops!$B$5,Basicdata!$H$2:$H$2500,Crops!$M33,Basicdata!$S$2:$S$2500,2,Basicdata!$T$2:$T$2500,5,Basicdata!$AI$2:$AI$2500,0))</f>
        <v/>
      </c>
      <c r="I39" t="str">
        <f>IF(H39="","",COUNTIFS(Basicdata!$B$2:$B$2500,1,Basicdata!$D$2:$D$2500,Crops!$B$5,Basicdata!$H$2:$H$2500,Crops!$M33,Basicdata!$S$2:$S$2500,2,Basicdata!$T$2:$T$2500,6,Basicdata!$AI$2:$AI$2500,0))</f>
        <v/>
      </c>
      <c r="J39" t="str">
        <f>IF(I39="","",COUNTIFS(Basicdata!$B$2:$B$2500,1,Basicdata!$D$2:$D$2500,Crops!$B$5,Basicdata!$H$2:$H$2500,Crops!$M33,Basicdata!$S$2:$S$2500,2,Basicdata!$T$2:$T$2500,7,Basicdata!$AI$2:$AI$2500,0))</f>
        <v/>
      </c>
      <c r="K39" t="str">
        <f t="shared" si="1"/>
        <v/>
      </c>
      <c r="L39" t="str">
        <f>IF(K39="","",COUNTIFS(Basicdata!$B$2:$B$2500,1,Basicdata!$D$2:$D$2500,Crops!$B$5,Basicdata!$H$2:$H$2500,Crops!$M33,Basicdata!$S$2:$S$2500,1,Basicdata!$U$2:$U$2500,1,Basicdata!$AI$2:$AI$2500,0))</f>
        <v/>
      </c>
      <c r="M39" t="str">
        <f>IF(L39="","",COUNTIFS(Basicdata!$B$2:$B$2500,1,Basicdata!$D$2:$D$2500,Crops!$B$5,Basicdata!$H$2:$H$2500,Crops!$M33,Basicdata!$S$2:$S$2500,1,Basicdata!$V$2:$V$2500,1,Basicdata!$AI$2:$AI$2500,0))</f>
        <v/>
      </c>
      <c r="N39" t="str">
        <f>IF(M39="","",COUNTIFS(Basicdata!$B$2:$B$2500,1,Basicdata!$D$2:$D$2500,Crops!$B$5,Basicdata!$H$2:$H$2500,Crops!$M33,Basicdata!$S$2:$S$2500,3,Basicdata!$T$2:$T$2500,4,Basicdata!$AI$2:$AI$2500,0))</f>
        <v/>
      </c>
      <c r="O39" t="str">
        <f>IF(N39="","",COUNTIFS(Basicdata!$B$2:$B$2500,1,Basicdata!$D$2:$D$2500,Crops!$B$5,Basicdata!$H$2:$H$2500,Crops!$M33,Basicdata!$S$2:$S$2500,3,Basicdata!$T$2:$T$2500,5,Basicdata!$AI$2:$AI$2500,0))</f>
        <v/>
      </c>
      <c r="P39" t="str">
        <f>IF(O39="","",COUNTIFS(Basicdata!$B$2:$B$2500,1,Basicdata!$D$2:$D$2500,Crops!$B$5,Basicdata!$H$2:$H$2500,Crops!$M33,Basicdata!$S$2:$S$2500,3,Basicdata!$T$2:$T$2500,6,Basicdata!$AI$2:$AI$2500,0))</f>
        <v/>
      </c>
      <c r="Q39" t="str">
        <f>IF(P39="","",COUNTIFS(Basicdata!$B$2:$B$2500,1,Basicdata!$D$2:$D$2500,Crops!$B$5,Basicdata!$H$2:$H$2500,Crops!$M33,Basicdata!$S$2:$S$2500,3,Basicdata!$T$2:$T$2500,7,Basicdata!$AI$2:$AI$2500,0))</f>
        <v/>
      </c>
      <c r="R39" t="str">
        <f t="shared" si="2"/>
        <v/>
      </c>
      <c r="S39" t="str">
        <f t="shared" si="3"/>
        <v/>
      </c>
      <c r="T39" t="str">
        <f>IF(S39="","",COUNTIFS(Basicdata!$B$2:$B$2500,1,Basicdata!$D$2:$D$2500,Crops!$B$5,Basicdata!$H$2:$H$2500,Crops!$M33,Basicdata!$T$2:$T$2500,8,Basicdata!$AI$2:$AI$2500,0))</f>
        <v/>
      </c>
      <c r="U39" t="str">
        <f>IF(T39="","",COUNTIFS(Basicdata!$B$2:$B$2500,1,Basicdata!$D$2:$D$2500,Crops!$B$5,Basicdata!$H$2:$H$2500,Crops!$M33,Basicdata!$T$2:$T$2500,9,Basicdata!$AI$2:$AI$2500,0))</f>
        <v/>
      </c>
      <c r="W39" s="44" t="str">
        <f>IF(COUNTIFS(Basicdata!$B$2:$B$2500,2,Basicdata!$D$2:$D$2500,Crops!$B$5,Basicdata!$H$2:$H$2500,Crops!$M33,Basicdata!$AI$2:$AI$2500,0)&gt;0,Crops!$M33,"")</f>
        <v/>
      </c>
      <c r="X39" t="str">
        <f>IF(W39="","",COUNTIFS(Basicdata!$B$2:$B$2500,2,Basicdata!$D$2:$D$2500,Crops!$B$5,Basicdata!$H$2:$H$2500,Crops!$M33,Basicdata!$AI$2:$AI$2500,0))</f>
        <v/>
      </c>
      <c r="Y39" t="str">
        <f>IF(X39="","",COUNTIFS(Basicdata!$B$2:$B$2500,2,Basicdata!$D$2:$D$2500,Crops!$B$5,Basicdata!$H$2:$H$2500,Crops!$M33,Basicdata!$T$2:$T$2500,1,Basicdata!$AI$2:$AI$2500,0))</f>
        <v/>
      </c>
      <c r="Z39" t="str">
        <f>IF(Y39="","",COUNTIFS(Basicdata!$B$2:$B$2500,2,Basicdata!$D$2:$D$2500,Crops!$B$5,Basicdata!$H$2:$H$2500,Crops!$M33,Basicdata!$T$2:$T$2500,2,Basicdata!$AI$2:$AI$2500,0))</f>
        <v/>
      </c>
      <c r="AA39" t="str">
        <f>IF(Z39="","",COUNTIFS(Basicdata!$B$2:$B$2500,2,Basicdata!$D$2:$D$2500,Crops!$B$5,Basicdata!$H$2:$H$2500,Crops!$M33,Basicdata!$T$2:$T$2500,3,Basicdata!$AI$2:$AI$2500,0))</f>
        <v/>
      </c>
      <c r="AB39" t="str">
        <f t="shared" si="4"/>
        <v/>
      </c>
      <c r="AC39" t="str">
        <f>IF(AB39="","",COUNTIFS(Basicdata!$B$2:$B$2500,2,Basicdata!$D$2:$D$2500,Crops!$B$5,Basicdata!$H$2:$H$2500,Crops!$M33,Basicdata!$S$2:$S$2500,2,Basicdata!$T$2:$T$2500,4,Basicdata!$AI$2:$AI$2500,0))</f>
        <v/>
      </c>
      <c r="AD39" t="str">
        <f>IF(AC39="","",COUNTIFS(Basicdata!$B$2:$B$2500,2,Basicdata!$D$2:$D$2500,Crops!$B$5,Basicdata!$H$2:$H$2500,Crops!$M33,Basicdata!$S$2:$S$2500,2,Basicdata!$T$2:$T$2500,5,Basicdata!$AI$2:$AI$2500,0))</f>
        <v/>
      </c>
      <c r="AE39" t="str">
        <f>IF(AD39="","",COUNTIFS(Basicdata!$B$2:$B$2500,2,Basicdata!$D$2:$D$2500,Crops!$B$5,Basicdata!$H$2:$H$2500,Crops!$M33,Basicdata!$S$2:$S$2500,2,Basicdata!$T$2:$T$2500,6,Basicdata!$AI$2:$AI$2500,0))</f>
        <v/>
      </c>
      <c r="AF39" t="str">
        <f>IF(AE39="","",COUNTIFS(Basicdata!$B$2:$B$2500,2,Basicdata!$D$2:$D$2500,Crops!$B$5,Basicdata!$H$2:$H$2500,Crops!$M33,Basicdata!$S$2:$S$2500,2,Basicdata!$T$2:$T$2500,7,Basicdata!$AI$2:$AI$2500,0))</f>
        <v/>
      </c>
      <c r="AG39" t="str">
        <f t="shared" si="5"/>
        <v/>
      </c>
      <c r="AH39" t="str">
        <f>IF(AG39="","",COUNTIFS(Basicdata!$B$2:$B$2500,2,Basicdata!$D$2:$D$2500,Crops!$B$5,Basicdata!$H$2:$H$2500,Crops!$M33,Basicdata!$S$2:$S$2500,1,Basicdata!$U$2:$U$2500,1,Basicdata!$AI$2:$AI$2500,0))</f>
        <v/>
      </c>
      <c r="AI39" t="str">
        <f>IF(AH39="","",COUNTIFS(Basicdata!$B$2:$B$2500,2,Basicdata!$D$2:$D$2500,Crops!$B$5,Basicdata!$H$2:$H$2500,Crops!$M33,Basicdata!$S$2:$S$2500,1,Basicdata!$V$2:$V$2500,1,Basicdata!$AI$2:$AI$2500,0))</f>
        <v/>
      </c>
      <c r="AJ39" t="str">
        <f>IF(AI39="","",COUNTIFS(Basicdata!$B$2:$B$2500,2,Basicdata!$D$2:$D$2500,Crops!$B$5,Basicdata!$H$2:$H$2500,Crops!$M33,Basicdata!$S$2:$S$2500,3,Basicdata!$T$2:$T$2500,4,Basicdata!$AI$2:$AI$2500,0))</f>
        <v/>
      </c>
      <c r="AK39" t="str">
        <f>IF(AJ39="","",COUNTIFS(Basicdata!$B$2:$B$2500,2,Basicdata!$D$2:$D$2500,Crops!$B$5,Basicdata!$H$2:$H$2500,Crops!$M33,Basicdata!$S$2:$S$2500,3,Basicdata!$T$2:$T$2500,5,Basicdata!$AI$2:$AI$2500,0))</f>
        <v/>
      </c>
      <c r="AL39" t="str">
        <f>IF(AK39="","",COUNTIFS(Basicdata!$B$2:$B$2500,2,Basicdata!$D$2:$D$2500,Crops!$B$5,Basicdata!$H$2:$H$2500,Crops!$M33,Basicdata!$S$2:$S$2500,3,Basicdata!$T$2:$T$2500,6,Basicdata!$AI$2:$AI$2500,0))</f>
        <v/>
      </c>
      <c r="AM39" t="str">
        <f>IF(AL39="","",COUNTIFS(Basicdata!$B$2:$B$2500,2,Basicdata!$D$2:$D$2500,Crops!$B$5,Basicdata!$H$2:$H$2500,Crops!$M33,Basicdata!$S$2:$S$2500,3,Basicdata!$T$2:$T$2500,7,Basicdata!$AI$2:$AI$2500,0))</f>
        <v/>
      </c>
      <c r="AN39" t="str">
        <f t="shared" si="6"/>
        <v/>
      </c>
      <c r="AO39" t="str">
        <f t="shared" si="7"/>
        <v/>
      </c>
      <c r="AP39" t="str">
        <f>IF(AO39="","",COUNTIFS(Basicdata!$B$2:$B$2500,2,Basicdata!$D$2:$D$2500,Crops!$B$5,Basicdata!$H$2:$H$2500,Crops!$M33,Basicdata!$T$2:$T$2500,8,Basicdata!$AI$2:$AI$2500,0))</f>
        <v/>
      </c>
      <c r="AQ39" t="str">
        <f>IF(AP39="","",COUNTIFS(Basicdata!$B$2:$B$2500,2,Basicdata!$D$2:$D$2500,Crops!$B$5,Basicdata!$H$2:$H$2500,Crops!$M33,Basicdata!$T$2:$T$2500,9,Basicdata!$AI$2:$AI$2500,0))</f>
        <v/>
      </c>
    </row>
    <row r="40" spans="1:43" x14ac:dyDescent="0.3">
      <c r="A40" s="44" t="str">
        <f>IF(COUNTIFS(Basicdata!$B$2:$B$2500,1,Basicdata!$D$2:$D$2500,Crops!$B$5,Basicdata!$H$2:$H$2500,Crops!$M34,Basicdata!$AI$2:$AI$2500,0)&gt;0,Crops!$M34,"")</f>
        <v/>
      </c>
      <c r="B40" t="str">
        <f>IF(A40="","",COUNTIFS(Basicdata!$B$2:$B$2500,1,Basicdata!$D$2:$D$2500,Crops!$B$5,Basicdata!$H$2:$H$2500,Crops!$M34,Basicdata!$AI$2:$AI$2500,0))</f>
        <v/>
      </c>
      <c r="C40" t="str">
        <f>IF(B40="","",COUNTIFS(Basicdata!$B$2:$B$2500,1,Basicdata!$D$2:$D$2500,Crops!$B$5,Basicdata!$H$2:$H$2500,Crops!$M34,Basicdata!$T$2:$T$2500,1,Basicdata!$AI$2:$AI$2500,0))</f>
        <v/>
      </c>
      <c r="D40" t="str">
        <f>IF(C40="","",COUNTIFS(Basicdata!$B$2:$B$2500,1,Basicdata!$D$2:$D$2500,Crops!$B$5,Basicdata!$H$2:$H$2500,Crops!$M34,Basicdata!$T$2:$T$2500,2,Basicdata!$AI$2:$AI$2500,0))</f>
        <v/>
      </c>
      <c r="E40" t="str">
        <f>IF(D40="","",COUNTIFS(Basicdata!$B$2:$B$2500,1,Basicdata!$D$2:$D$2500,Crops!$B$5,Basicdata!$H$2:$H$2500,Crops!$M34,Basicdata!$T$2:$T$2500,3,Basicdata!$AI$2:$AI$2500,0))</f>
        <v/>
      </c>
      <c r="F40" t="str">
        <f t="shared" si="0"/>
        <v/>
      </c>
      <c r="G40" t="str">
        <f>IF(F40="","",COUNTIFS(Basicdata!$B$2:$B$2500,1,Basicdata!$D$2:$D$2500,Crops!$B$5,Basicdata!$H$2:$H$2500,Crops!$M34,Basicdata!$S$2:$S$2500,2,Basicdata!$T$2:$T$2500,4,Basicdata!$AI$2:$AI$2500,0))</f>
        <v/>
      </c>
      <c r="H40" t="str">
        <f>IF(G40="","",COUNTIFS(Basicdata!$B$2:$B$2500,1,Basicdata!$D$2:$D$2500,Crops!$B$5,Basicdata!$H$2:$H$2500,Crops!$M34,Basicdata!$S$2:$S$2500,2,Basicdata!$T$2:$T$2500,5,Basicdata!$AI$2:$AI$2500,0))</f>
        <v/>
      </c>
      <c r="I40" t="str">
        <f>IF(H40="","",COUNTIFS(Basicdata!$B$2:$B$2500,1,Basicdata!$D$2:$D$2500,Crops!$B$5,Basicdata!$H$2:$H$2500,Crops!$M34,Basicdata!$S$2:$S$2500,2,Basicdata!$T$2:$T$2500,6,Basicdata!$AI$2:$AI$2500,0))</f>
        <v/>
      </c>
      <c r="J40" t="str">
        <f>IF(I40="","",COUNTIFS(Basicdata!$B$2:$B$2500,1,Basicdata!$D$2:$D$2500,Crops!$B$5,Basicdata!$H$2:$H$2500,Crops!$M34,Basicdata!$S$2:$S$2500,2,Basicdata!$T$2:$T$2500,7,Basicdata!$AI$2:$AI$2500,0))</f>
        <v/>
      </c>
      <c r="K40" t="str">
        <f t="shared" si="1"/>
        <v/>
      </c>
      <c r="L40" t="str">
        <f>IF(K40="","",COUNTIFS(Basicdata!$B$2:$B$2500,1,Basicdata!$D$2:$D$2500,Crops!$B$5,Basicdata!$H$2:$H$2500,Crops!$M34,Basicdata!$S$2:$S$2500,1,Basicdata!$U$2:$U$2500,1,Basicdata!$AI$2:$AI$2500,0))</f>
        <v/>
      </c>
      <c r="M40" t="str">
        <f>IF(L40="","",COUNTIFS(Basicdata!$B$2:$B$2500,1,Basicdata!$D$2:$D$2500,Crops!$B$5,Basicdata!$H$2:$H$2500,Crops!$M34,Basicdata!$S$2:$S$2500,1,Basicdata!$V$2:$V$2500,1,Basicdata!$AI$2:$AI$2500,0))</f>
        <v/>
      </c>
      <c r="N40" t="str">
        <f>IF(M40="","",COUNTIFS(Basicdata!$B$2:$B$2500,1,Basicdata!$D$2:$D$2500,Crops!$B$5,Basicdata!$H$2:$H$2500,Crops!$M34,Basicdata!$S$2:$S$2500,3,Basicdata!$T$2:$T$2500,4,Basicdata!$AI$2:$AI$2500,0))</f>
        <v/>
      </c>
      <c r="O40" t="str">
        <f>IF(N40="","",COUNTIFS(Basicdata!$B$2:$B$2500,1,Basicdata!$D$2:$D$2500,Crops!$B$5,Basicdata!$H$2:$H$2500,Crops!$M34,Basicdata!$S$2:$S$2500,3,Basicdata!$T$2:$T$2500,5,Basicdata!$AI$2:$AI$2500,0))</f>
        <v/>
      </c>
      <c r="P40" t="str">
        <f>IF(O40="","",COUNTIFS(Basicdata!$B$2:$B$2500,1,Basicdata!$D$2:$D$2500,Crops!$B$5,Basicdata!$H$2:$H$2500,Crops!$M34,Basicdata!$S$2:$S$2500,3,Basicdata!$T$2:$T$2500,6,Basicdata!$AI$2:$AI$2500,0))</f>
        <v/>
      </c>
      <c r="Q40" t="str">
        <f>IF(P40="","",COUNTIFS(Basicdata!$B$2:$B$2500,1,Basicdata!$D$2:$D$2500,Crops!$B$5,Basicdata!$H$2:$H$2500,Crops!$M34,Basicdata!$S$2:$S$2500,3,Basicdata!$T$2:$T$2500,7,Basicdata!$AI$2:$AI$2500,0))</f>
        <v/>
      </c>
      <c r="R40" t="str">
        <f t="shared" si="2"/>
        <v/>
      </c>
      <c r="S40" t="str">
        <f t="shared" si="3"/>
        <v/>
      </c>
      <c r="T40" t="str">
        <f>IF(S40="","",COUNTIFS(Basicdata!$B$2:$B$2500,1,Basicdata!$D$2:$D$2500,Crops!$B$5,Basicdata!$H$2:$H$2500,Crops!$M34,Basicdata!$T$2:$T$2500,8,Basicdata!$AI$2:$AI$2500,0))</f>
        <v/>
      </c>
      <c r="U40" t="str">
        <f>IF(T40="","",COUNTIFS(Basicdata!$B$2:$B$2500,1,Basicdata!$D$2:$D$2500,Crops!$B$5,Basicdata!$H$2:$H$2500,Crops!$M34,Basicdata!$T$2:$T$2500,9,Basicdata!$AI$2:$AI$2500,0))</f>
        <v/>
      </c>
      <c r="W40" s="44" t="str">
        <f>IF(COUNTIFS(Basicdata!$B$2:$B$2500,2,Basicdata!$D$2:$D$2500,Crops!$B$5,Basicdata!$H$2:$H$2500,Crops!$M34,Basicdata!$AI$2:$AI$2500,0)&gt;0,Crops!$M34,"")</f>
        <v/>
      </c>
      <c r="X40" t="str">
        <f>IF(W40="","",COUNTIFS(Basicdata!$B$2:$B$2500,2,Basicdata!$D$2:$D$2500,Crops!$B$5,Basicdata!$H$2:$H$2500,Crops!$M34,Basicdata!$AI$2:$AI$2500,0))</f>
        <v/>
      </c>
      <c r="Y40" t="str">
        <f>IF(X40="","",COUNTIFS(Basicdata!$B$2:$B$2500,2,Basicdata!$D$2:$D$2500,Crops!$B$5,Basicdata!$H$2:$H$2500,Crops!$M34,Basicdata!$T$2:$T$2500,1,Basicdata!$AI$2:$AI$2500,0))</f>
        <v/>
      </c>
      <c r="Z40" t="str">
        <f>IF(Y40="","",COUNTIFS(Basicdata!$B$2:$B$2500,2,Basicdata!$D$2:$D$2500,Crops!$B$5,Basicdata!$H$2:$H$2500,Crops!$M34,Basicdata!$T$2:$T$2500,2,Basicdata!$AI$2:$AI$2500,0))</f>
        <v/>
      </c>
      <c r="AA40" t="str">
        <f>IF(Z40="","",COUNTIFS(Basicdata!$B$2:$B$2500,2,Basicdata!$D$2:$D$2500,Crops!$B$5,Basicdata!$H$2:$H$2500,Crops!$M34,Basicdata!$T$2:$T$2500,3,Basicdata!$AI$2:$AI$2500,0))</f>
        <v/>
      </c>
      <c r="AB40" t="str">
        <f t="shared" si="4"/>
        <v/>
      </c>
      <c r="AC40" t="str">
        <f>IF(AB40="","",COUNTIFS(Basicdata!$B$2:$B$2500,2,Basicdata!$D$2:$D$2500,Crops!$B$5,Basicdata!$H$2:$H$2500,Crops!$M34,Basicdata!$S$2:$S$2500,2,Basicdata!$T$2:$T$2500,4,Basicdata!$AI$2:$AI$2500,0))</f>
        <v/>
      </c>
      <c r="AD40" t="str">
        <f>IF(AC40="","",COUNTIFS(Basicdata!$B$2:$B$2500,2,Basicdata!$D$2:$D$2500,Crops!$B$5,Basicdata!$H$2:$H$2500,Crops!$M34,Basicdata!$S$2:$S$2500,2,Basicdata!$T$2:$T$2500,5,Basicdata!$AI$2:$AI$2500,0))</f>
        <v/>
      </c>
      <c r="AE40" t="str">
        <f>IF(AD40="","",COUNTIFS(Basicdata!$B$2:$B$2500,2,Basicdata!$D$2:$D$2500,Crops!$B$5,Basicdata!$H$2:$H$2500,Crops!$M34,Basicdata!$S$2:$S$2500,2,Basicdata!$T$2:$T$2500,6,Basicdata!$AI$2:$AI$2500,0))</f>
        <v/>
      </c>
      <c r="AF40" t="str">
        <f>IF(AE40="","",COUNTIFS(Basicdata!$B$2:$B$2500,2,Basicdata!$D$2:$D$2500,Crops!$B$5,Basicdata!$H$2:$H$2500,Crops!$M34,Basicdata!$S$2:$S$2500,2,Basicdata!$T$2:$T$2500,7,Basicdata!$AI$2:$AI$2500,0))</f>
        <v/>
      </c>
      <c r="AG40" t="str">
        <f t="shared" si="5"/>
        <v/>
      </c>
      <c r="AH40" t="str">
        <f>IF(AG40="","",COUNTIFS(Basicdata!$B$2:$B$2500,2,Basicdata!$D$2:$D$2500,Crops!$B$5,Basicdata!$H$2:$H$2500,Crops!$M34,Basicdata!$S$2:$S$2500,1,Basicdata!$U$2:$U$2500,1,Basicdata!$AI$2:$AI$2500,0))</f>
        <v/>
      </c>
      <c r="AI40" t="str">
        <f>IF(AH40="","",COUNTIFS(Basicdata!$B$2:$B$2500,2,Basicdata!$D$2:$D$2500,Crops!$B$5,Basicdata!$H$2:$H$2500,Crops!$M34,Basicdata!$S$2:$S$2500,1,Basicdata!$V$2:$V$2500,1,Basicdata!$AI$2:$AI$2500,0))</f>
        <v/>
      </c>
      <c r="AJ40" t="str">
        <f>IF(AI40="","",COUNTIFS(Basicdata!$B$2:$B$2500,2,Basicdata!$D$2:$D$2500,Crops!$B$5,Basicdata!$H$2:$H$2500,Crops!$M34,Basicdata!$S$2:$S$2500,3,Basicdata!$T$2:$T$2500,4,Basicdata!$AI$2:$AI$2500,0))</f>
        <v/>
      </c>
      <c r="AK40" t="str">
        <f>IF(AJ40="","",COUNTIFS(Basicdata!$B$2:$B$2500,2,Basicdata!$D$2:$D$2500,Crops!$B$5,Basicdata!$H$2:$H$2500,Crops!$M34,Basicdata!$S$2:$S$2500,3,Basicdata!$T$2:$T$2500,5,Basicdata!$AI$2:$AI$2500,0))</f>
        <v/>
      </c>
      <c r="AL40" t="str">
        <f>IF(AK40="","",COUNTIFS(Basicdata!$B$2:$B$2500,2,Basicdata!$D$2:$D$2500,Crops!$B$5,Basicdata!$H$2:$H$2500,Crops!$M34,Basicdata!$S$2:$S$2500,3,Basicdata!$T$2:$T$2500,6,Basicdata!$AI$2:$AI$2500,0))</f>
        <v/>
      </c>
      <c r="AM40" t="str">
        <f>IF(AL40="","",COUNTIFS(Basicdata!$B$2:$B$2500,2,Basicdata!$D$2:$D$2500,Crops!$B$5,Basicdata!$H$2:$H$2500,Crops!$M34,Basicdata!$S$2:$S$2500,3,Basicdata!$T$2:$T$2500,7,Basicdata!$AI$2:$AI$2500,0))</f>
        <v/>
      </c>
      <c r="AN40" t="str">
        <f t="shared" si="6"/>
        <v/>
      </c>
      <c r="AO40" t="str">
        <f t="shared" si="7"/>
        <v/>
      </c>
      <c r="AP40" t="str">
        <f>IF(AO40="","",COUNTIFS(Basicdata!$B$2:$B$2500,2,Basicdata!$D$2:$D$2500,Crops!$B$5,Basicdata!$H$2:$H$2500,Crops!$M34,Basicdata!$T$2:$T$2500,8,Basicdata!$AI$2:$AI$2500,0))</f>
        <v/>
      </c>
      <c r="AQ40" t="str">
        <f>IF(AP40="","",COUNTIFS(Basicdata!$B$2:$B$2500,2,Basicdata!$D$2:$D$2500,Crops!$B$5,Basicdata!$H$2:$H$2500,Crops!$M34,Basicdata!$T$2:$T$2500,9,Basicdata!$AI$2:$AI$2500,0))</f>
        <v/>
      </c>
    </row>
    <row r="41" spans="1:43" x14ac:dyDescent="0.3">
      <c r="A41" s="44" t="str">
        <f>IF(COUNTIFS(Basicdata!$B$2:$B$2500,1,Basicdata!$D$2:$D$2500,Crops!$B$5,Basicdata!$H$2:$H$2500,Crops!$M35,Basicdata!$AI$2:$AI$2500,0)&gt;0,Crops!$M35,"")</f>
        <v/>
      </c>
      <c r="B41" t="str">
        <f>IF(A41="","",COUNTIFS(Basicdata!$B$2:$B$2500,1,Basicdata!$D$2:$D$2500,Crops!$B$5,Basicdata!$H$2:$H$2500,Crops!$M35,Basicdata!$AI$2:$AI$2500,0))</f>
        <v/>
      </c>
      <c r="C41" t="str">
        <f>IF(B41="","",COUNTIFS(Basicdata!$B$2:$B$2500,1,Basicdata!$D$2:$D$2500,Crops!$B$5,Basicdata!$H$2:$H$2500,Crops!$M35,Basicdata!$T$2:$T$2500,1,Basicdata!$AI$2:$AI$2500,0))</f>
        <v/>
      </c>
      <c r="D41" t="str">
        <f>IF(C41="","",COUNTIFS(Basicdata!$B$2:$B$2500,1,Basicdata!$D$2:$D$2500,Crops!$B$5,Basicdata!$H$2:$H$2500,Crops!$M35,Basicdata!$T$2:$T$2500,2,Basicdata!$AI$2:$AI$2500,0))</f>
        <v/>
      </c>
      <c r="E41" t="str">
        <f>IF(D41="","",COUNTIFS(Basicdata!$B$2:$B$2500,1,Basicdata!$D$2:$D$2500,Crops!$B$5,Basicdata!$H$2:$H$2500,Crops!$M35,Basicdata!$T$2:$T$2500,3,Basicdata!$AI$2:$AI$2500,0))</f>
        <v/>
      </c>
      <c r="F41" t="str">
        <f t="shared" si="0"/>
        <v/>
      </c>
      <c r="G41" t="str">
        <f>IF(F41="","",COUNTIFS(Basicdata!$B$2:$B$2500,1,Basicdata!$D$2:$D$2500,Crops!$B$5,Basicdata!$H$2:$H$2500,Crops!$M35,Basicdata!$S$2:$S$2500,2,Basicdata!$T$2:$T$2500,4,Basicdata!$AI$2:$AI$2500,0))</f>
        <v/>
      </c>
      <c r="H41" t="str">
        <f>IF(G41="","",COUNTIFS(Basicdata!$B$2:$B$2500,1,Basicdata!$D$2:$D$2500,Crops!$B$5,Basicdata!$H$2:$H$2500,Crops!$M35,Basicdata!$S$2:$S$2500,2,Basicdata!$T$2:$T$2500,5,Basicdata!$AI$2:$AI$2500,0))</f>
        <v/>
      </c>
      <c r="I41" t="str">
        <f>IF(H41="","",COUNTIFS(Basicdata!$B$2:$B$2500,1,Basicdata!$D$2:$D$2500,Crops!$B$5,Basicdata!$H$2:$H$2500,Crops!$M35,Basicdata!$S$2:$S$2500,2,Basicdata!$T$2:$T$2500,6,Basicdata!$AI$2:$AI$2500,0))</f>
        <v/>
      </c>
      <c r="J41" t="str">
        <f>IF(I41="","",COUNTIFS(Basicdata!$B$2:$B$2500,1,Basicdata!$D$2:$D$2500,Crops!$B$5,Basicdata!$H$2:$H$2500,Crops!$M35,Basicdata!$S$2:$S$2500,2,Basicdata!$T$2:$T$2500,7,Basicdata!$AI$2:$AI$2500,0))</f>
        <v/>
      </c>
      <c r="K41" t="str">
        <f t="shared" si="1"/>
        <v/>
      </c>
      <c r="L41" t="str">
        <f>IF(K41="","",COUNTIFS(Basicdata!$B$2:$B$2500,1,Basicdata!$D$2:$D$2500,Crops!$B$5,Basicdata!$H$2:$H$2500,Crops!$M35,Basicdata!$S$2:$S$2500,1,Basicdata!$U$2:$U$2500,1,Basicdata!$AI$2:$AI$2500,0))</f>
        <v/>
      </c>
      <c r="M41" t="str">
        <f>IF(L41="","",COUNTIFS(Basicdata!$B$2:$B$2500,1,Basicdata!$D$2:$D$2500,Crops!$B$5,Basicdata!$H$2:$H$2500,Crops!$M35,Basicdata!$S$2:$S$2500,1,Basicdata!$V$2:$V$2500,1,Basicdata!$AI$2:$AI$2500,0))</f>
        <v/>
      </c>
      <c r="N41" t="str">
        <f>IF(M41="","",COUNTIFS(Basicdata!$B$2:$B$2500,1,Basicdata!$D$2:$D$2500,Crops!$B$5,Basicdata!$H$2:$H$2500,Crops!$M35,Basicdata!$S$2:$S$2500,3,Basicdata!$T$2:$T$2500,4,Basicdata!$AI$2:$AI$2500,0))</f>
        <v/>
      </c>
      <c r="O41" t="str">
        <f>IF(N41="","",COUNTIFS(Basicdata!$B$2:$B$2500,1,Basicdata!$D$2:$D$2500,Crops!$B$5,Basicdata!$H$2:$H$2500,Crops!$M35,Basicdata!$S$2:$S$2500,3,Basicdata!$T$2:$T$2500,5,Basicdata!$AI$2:$AI$2500,0))</f>
        <v/>
      </c>
      <c r="P41" t="str">
        <f>IF(O41="","",COUNTIFS(Basicdata!$B$2:$B$2500,1,Basicdata!$D$2:$D$2500,Crops!$B$5,Basicdata!$H$2:$H$2500,Crops!$M35,Basicdata!$S$2:$S$2500,3,Basicdata!$T$2:$T$2500,6,Basicdata!$AI$2:$AI$2500,0))</f>
        <v/>
      </c>
      <c r="Q41" t="str">
        <f>IF(P41="","",COUNTIFS(Basicdata!$B$2:$B$2500,1,Basicdata!$D$2:$D$2500,Crops!$B$5,Basicdata!$H$2:$H$2500,Crops!$M35,Basicdata!$S$2:$S$2500,3,Basicdata!$T$2:$T$2500,7,Basicdata!$AI$2:$AI$2500,0))</f>
        <v/>
      </c>
      <c r="R41" t="str">
        <f t="shared" si="2"/>
        <v/>
      </c>
      <c r="S41" t="str">
        <f t="shared" si="3"/>
        <v/>
      </c>
      <c r="T41" t="str">
        <f>IF(S41="","",COUNTIFS(Basicdata!$B$2:$B$2500,1,Basicdata!$D$2:$D$2500,Crops!$B$5,Basicdata!$H$2:$H$2500,Crops!$M35,Basicdata!$T$2:$T$2500,8,Basicdata!$AI$2:$AI$2500,0))</f>
        <v/>
      </c>
      <c r="U41" t="str">
        <f>IF(T41="","",COUNTIFS(Basicdata!$B$2:$B$2500,1,Basicdata!$D$2:$D$2500,Crops!$B$5,Basicdata!$H$2:$H$2500,Crops!$M35,Basicdata!$T$2:$T$2500,9,Basicdata!$AI$2:$AI$2500,0))</f>
        <v/>
      </c>
      <c r="W41" s="44" t="str">
        <f>IF(COUNTIFS(Basicdata!$B$2:$B$2500,2,Basicdata!$D$2:$D$2500,Crops!$B$5,Basicdata!$H$2:$H$2500,Crops!$M35,Basicdata!$AI$2:$AI$2500,0)&gt;0,Crops!$M35,"")</f>
        <v/>
      </c>
      <c r="X41" t="str">
        <f>IF(W41="","",COUNTIFS(Basicdata!$B$2:$B$2500,2,Basicdata!$D$2:$D$2500,Crops!$B$5,Basicdata!$H$2:$H$2500,Crops!$M35,Basicdata!$AI$2:$AI$2500,0))</f>
        <v/>
      </c>
      <c r="Y41" t="str">
        <f>IF(X41="","",COUNTIFS(Basicdata!$B$2:$B$2500,2,Basicdata!$D$2:$D$2500,Crops!$B$5,Basicdata!$H$2:$H$2500,Crops!$M35,Basicdata!$T$2:$T$2500,1,Basicdata!$AI$2:$AI$2500,0))</f>
        <v/>
      </c>
      <c r="Z41" t="str">
        <f>IF(Y41="","",COUNTIFS(Basicdata!$B$2:$B$2500,2,Basicdata!$D$2:$D$2500,Crops!$B$5,Basicdata!$H$2:$H$2500,Crops!$M35,Basicdata!$T$2:$T$2500,2,Basicdata!$AI$2:$AI$2500,0))</f>
        <v/>
      </c>
      <c r="AA41" t="str">
        <f>IF(Z41="","",COUNTIFS(Basicdata!$B$2:$B$2500,2,Basicdata!$D$2:$D$2500,Crops!$B$5,Basicdata!$H$2:$H$2500,Crops!$M35,Basicdata!$T$2:$T$2500,3,Basicdata!$AI$2:$AI$2500,0))</f>
        <v/>
      </c>
      <c r="AB41" t="str">
        <f t="shared" si="4"/>
        <v/>
      </c>
      <c r="AC41" t="str">
        <f>IF(AB41="","",COUNTIFS(Basicdata!$B$2:$B$2500,2,Basicdata!$D$2:$D$2500,Crops!$B$5,Basicdata!$H$2:$H$2500,Crops!$M35,Basicdata!$S$2:$S$2500,2,Basicdata!$T$2:$T$2500,4,Basicdata!$AI$2:$AI$2500,0))</f>
        <v/>
      </c>
      <c r="AD41" t="str">
        <f>IF(AC41="","",COUNTIFS(Basicdata!$B$2:$B$2500,2,Basicdata!$D$2:$D$2500,Crops!$B$5,Basicdata!$H$2:$H$2500,Crops!$M35,Basicdata!$S$2:$S$2500,2,Basicdata!$T$2:$T$2500,5,Basicdata!$AI$2:$AI$2500,0))</f>
        <v/>
      </c>
      <c r="AE41" t="str">
        <f>IF(AD41="","",COUNTIFS(Basicdata!$B$2:$B$2500,2,Basicdata!$D$2:$D$2500,Crops!$B$5,Basicdata!$H$2:$H$2500,Crops!$M35,Basicdata!$S$2:$S$2500,2,Basicdata!$T$2:$T$2500,6,Basicdata!$AI$2:$AI$2500,0))</f>
        <v/>
      </c>
      <c r="AF41" t="str">
        <f>IF(AE41="","",COUNTIFS(Basicdata!$B$2:$B$2500,2,Basicdata!$D$2:$D$2500,Crops!$B$5,Basicdata!$H$2:$H$2500,Crops!$M35,Basicdata!$S$2:$S$2500,2,Basicdata!$T$2:$T$2500,7,Basicdata!$AI$2:$AI$2500,0))</f>
        <v/>
      </c>
      <c r="AG41" t="str">
        <f t="shared" si="5"/>
        <v/>
      </c>
      <c r="AH41" t="str">
        <f>IF(AG41="","",COUNTIFS(Basicdata!$B$2:$B$2500,2,Basicdata!$D$2:$D$2500,Crops!$B$5,Basicdata!$H$2:$H$2500,Crops!$M35,Basicdata!$S$2:$S$2500,1,Basicdata!$U$2:$U$2500,1,Basicdata!$AI$2:$AI$2500,0))</f>
        <v/>
      </c>
      <c r="AI41" t="str">
        <f>IF(AH41="","",COUNTIFS(Basicdata!$B$2:$B$2500,2,Basicdata!$D$2:$D$2500,Crops!$B$5,Basicdata!$H$2:$H$2500,Crops!$M35,Basicdata!$S$2:$S$2500,1,Basicdata!$V$2:$V$2500,1,Basicdata!$AI$2:$AI$2500,0))</f>
        <v/>
      </c>
      <c r="AJ41" t="str">
        <f>IF(AI41="","",COUNTIFS(Basicdata!$B$2:$B$2500,2,Basicdata!$D$2:$D$2500,Crops!$B$5,Basicdata!$H$2:$H$2500,Crops!$M35,Basicdata!$S$2:$S$2500,3,Basicdata!$T$2:$T$2500,4,Basicdata!$AI$2:$AI$2500,0))</f>
        <v/>
      </c>
      <c r="AK41" t="str">
        <f>IF(AJ41="","",COUNTIFS(Basicdata!$B$2:$B$2500,2,Basicdata!$D$2:$D$2500,Crops!$B$5,Basicdata!$H$2:$H$2500,Crops!$M35,Basicdata!$S$2:$S$2500,3,Basicdata!$T$2:$T$2500,5,Basicdata!$AI$2:$AI$2500,0))</f>
        <v/>
      </c>
      <c r="AL41" t="str">
        <f>IF(AK41="","",COUNTIFS(Basicdata!$B$2:$B$2500,2,Basicdata!$D$2:$D$2500,Crops!$B$5,Basicdata!$H$2:$H$2500,Crops!$M35,Basicdata!$S$2:$S$2500,3,Basicdata!$T$2:$T$2500,6,Basicdata!$AI$2:$AI$2500,0))</f>
        <v/>
      </c>
      <c r="AM41" t="str">
        <f>IF(AL41="","",COUNTIFS(Basicdata!$B$2:$B$2500,2,Basicdata!$D$2:$D$2500,Crops!$B$5,Basicdata!$H$2:$H$2500,Crops!$M35,Basicdata!$S$2:$S$2500,3,Basicdata!$T$2:$T$2500,7,Basicdata!$AI$2:$AI$2500,0))</f>
        <v/>
      </c>
      <c r="AN41" t="str">
        <f t="shared" si="6"/>
        <v/>
      </c>
      <c r="AO41" t="str">
        <f t="shared" si="7"/>
        <v/>
      </c>
      <c r="AP41" t="str">
        <f>IF(AO41="","",COUNTIFS(Basicdata!$B$2:$B$2500,2,Basicdata!$D$2:$D$2500,Crops!$B$5,Basicdata!$H$2:$H$2500,Crops!$M35,Basicdata!$T$2:$T$2500,8,Basicdata!$AI$2:$AI$2500,0))</f>
        <v/>
      </c>
      <c r="AQ41" t="str">
        <f>IF(AP41="","",COUNTIFS(Basicdata!$B$2:$B$2500,2,Basicdata!$D$2:$D$2500,Crops!$B$5,Basicdata!$H$2:$H$2500,Crops!$M35,Basicdata!$T$2:$T$2500,9,Basicdata!$AI$2:$AI$2500,0))</f>
        <v/>
      </c>
    </row>
    <row r="42" spans="1:43" x14ac:dyDescent="0.3">
      <c r="A42" s="44" t="str">
        <f>IF(COUNTIFS(Basicdata!$B$2:$B$2500,1,Basicdata!$D$2:$D$2500,Crops!$B$5,Basicdata!$H$2:$H$2500,Crops!$M36,Basicdata!$AI$2:$AI$2500,0)&gt;0,Crops!$M36,"")</f>
        <v/>
      </c>
      <c r="B42" t="str">
        <f>IF(A42="","",COUNTIFS(Basicdata!$B$2:$B$2500,1,Basicdata!$D$2:$D$2500,Crops!$B$5,Basicdata!$H$2:$H$2500,Crops!$M36,Basicdata!$AI$2:$AI$2500,0))</f>
        <v/>
      </c>
      <c r="C42" t="str">
        <f>IF(B42="","",COUNTIFS(Basicdata!$B$2:$B$2500,1,Basicdata!$D$2:$D$2500,Crops!$B$5,Basicdata!$H$2:$H$2500,Crops!$M36,Basicdata!$T$2:$T$2500,1,Basicdata!$AI$2:$AI$2500,0))</f>
        <v/>
      </c>
      <c r="D42" t="str">
        <f>IF(C42="","",COUNTIFS(Basicdata!$B$2:$B$2500,1,Basicdata!$D$2:$D$2500,Crops!$B$5,Basicdata!$H$2:$H$2500,Crops!$M36,Basicdata!$T$2:$T$2500,2,Basicdata!$AI$2:$AI$2500,0))</f>
        <v/>
      </c>
      <c r="E42" t="str">
        <f>IF(D42="","",COUNTIFS(Basicdata!$B$2:$B$2500,1,Basicdata!$D$2:$D$2500,Crops!$B$5,Basicdata!$H$2:$H$2500,Crops!$M36,Basicdata!$T$2:$T$2500,3,Basicdata!$AI$2:$AI$2500,0))</f>
        <v/>
      </c>
      <c r="F42" t="str">
        <f t="shared" si="0"/>
        <v/>
      </c>
      <c r="G42" t="str">
        <f>IF(F42="","",COUNTIFS(Basicdata!$B$2:$B$2500,1,Basicdata!$D$2:$D$2500,Crops!$B$5,Basicdata!$H$2:$H$2500,Crops!$M36,Basicdata!$S$2:$S$2500,2,Basicdata!$T$2:$T$2500,4,Basicdata!$AI$2:$AI$2500,0))</f>
        <v/>
      </c>
      <c r="H42" t="str">
        <f>IF(G42="","",COUNTIFS(Basicdata!$B$2:$B$2500,1,Basicdata!$D$2:$D$2500,Crops!$B$5,Basicdata!$H$2:$H$2500,Crops!$M36,Basicdata!$S$2:$S$2500,2,Basicdata!$T$2:$T$2500,5,Basicdata!$AI$2:$AI$2500,0))</f>
        <v/>
      </c>
      <c r="I42" t="str">
        <f>IF(H42="","",COUNTIFS(Basicdata!$B$2:$B$2500,1,Basicdata!$D$2:$D$2500,Crops!$B$5,Basicdata!$H$2:$H$2500,Crops!$M36,Basicdata!$S$2:$S$2500,2,Basicdata!$T$2:$T$2500,6,Basicdata!$AI$2:$AI$2500,0))</f>
        <v/>
      </c>
      <c r="J42" t="str">
        <f>IF(I42="","",COUNTIFS(Basicdata!$B$2:$B$2500,1,Basicdata!$D$2:$D$2500,Crops!$B$5,Basicdata!$H$2:$H$2500,Crops!$M36,Basicdata!$S$2:$S$2500,2,Basicdata!$T$2:$T$2500,7,Basicdata!$AI$2:$AI$2500,0))</f>
        <v/>
      </c>
      <c r="K42" t="str">
        <f t="shared" si="1"/>
        <v/>
      </c>
      <c r="L42" t="str">
        <f>IF(K42="","",COUNTIFS(Basicdata!$B$2:$B$2500,1,Basicdata!$D$2:$D$2500,Crops!$B$5,Basicdata!$H$2:$H$2500,Crops!$M36,Basicdata!$S$2:$S$2500,1,Basicdata!$U$2:$U$2500,1,Basicdata!$AI$2:$AI$2500,0))</f>
        <v/>
      </c>
      <c r="M42" t="str">
        <f>IF(L42="","",COUNTIFS(Basicdata!$B$2:$B$2500,1,Basicdata!$D$2:$D$2500,Crops!$B$5,Basicdata!$H$2:$H$2500,Crops!$M36,Basicdata!$S$2:$S$2500,1,Basicdata!$V$2:$V$2500,1,Basicdata!$AI$2:$AI$2500,0))</f>
        <v/>
      </c>
      <c r="N42" t="str">
        <f>IF(M42="","",COUNTIFS(Basicdata!$B$2:$B$2500,1,Basicdata!$D$2:$D$2500,Crops!$B$5,Basicdata!$H$2:$H$2500,Crops!$M36,Basicdata!$S$2:$S$2500,3,Basicdata!$T$2:$T$2500,4,Basicdata!$AI$2:$AI$2500,0))</f>
        <v/>
      </c>
      <c r="O42" t="str">
        <f>IF(N42="","",COUNTIFS(Basicdata!$B$2:$B$2500,1,Basicdata!$D$2:$D$2500,Crops!$B$5,Basicdata!$H$2:$H$2500,Crops!$M36,Basicdata!$S$2:$S$2500,3,Basicdata!$T$2:$T$2500,5,Basicdata!$AI$2:$AI$2500,0))</f>
        <v/>
      </c>
      <c r="P42" t="str">
        <f>IF(O42="","",COUNTIFS(Basicdata!$B$2:$B$2500,1,Basicdata!$D$2:$D$2500,Crops!$B$5,Basicdata!$H$2:$H$2500,Crops!$M36,Basicdata!$S$2:$S$2500,3,Basicdata!$T$2:$T$2500,6,Basicdata!$AI$2:$AI$2500,0))</f>
        <v/>
      </c>
      <c r="Q42" t="str">
        <f>IF(P42="","",COUNTIFS(Basicdata!$B$2:$B$2500,1,Basicdata!$D$2:$D$2500,Crops!$B$5,Basicdata!$H$2:$H$2500,Crops!$M36,Basicdata!$S$2:$S$2500,3,Basicdata!$T$2:$T$2500,7,Basicdata!$AI$2:$AI$2500,0))</f>
        <v/>
      </c>
      <c r="R42" t="str">
        <f t="shared" si="2"/>
        <v/>
      </c>
      <c r="S42" t="str">
        <f t="shared" si="3"/>
        <v/>
      </c>
      <c r="T42" t="str">
        <f>IF(S42="","",COUNTIFS(Basicdata!$B$2:$B$2500,1,Basicdata!$D$2:$D$2500,Crops!$B$5,Basicdata!$H$2:$H$2500,Crops!$M36,Basicdata!$T$2:$T$2500,8,Basicdata!$AI$2:$AI$2500,0))</f>
        <v/>
      </c>
      <c r="U42" t="str">
        <f>IF(T42="","",COUNTIFS(Basicdata!$B$2:$B$2500,1,Basicdata!$D$2:$D$2500,Crops!$B$5,Basicdata!$H$2:$H$2500,Crops!$M36,Basicdata!$T$2:$T$2500,9,Basicdata!$AI$2:$AI$2500,0))</f>
        <v/>
      </c>
      <c r="W42" s="44" t="str">
        <f>IF(COUNTIFS(Basicdata!$B$2:$B$2500,2,Basicdata!$D$2:$D$2500,Crops!$B$5,Basicdata!$H$2:$H$2500,Crops!$M36,Basicdata!$AI$2:$AI$2500,0)&gt;0,Crops!$M36,"")</f>
        <v/>
      </c>
      <c r="X42" t="str">
        <f>IF(W42="","",COUNTIFS(Basicdata!$B$2:$B$2500,2,Basicdata!$D$2:$D$2500,Crops!$B$5,Basicdata!$H$2:$H$2500,Crops!$M36,Basicdata!$AI$2:$AI$2500,0))</f>
        <v/>
      </c>
      <c r="Y42" t="str">
        <f>IF(X42="","",COUNTIFS(Basicdata!$B$2:$B$2500,2,Basicdata!$D$2:$D$2500,Crops!$B$5,Basicdata!$H$2:$H$2500,Crops!$M36,Basicdata!$T$2:$T$2500,1,Basicdata!$AI$2:$AI$2500,0))</f>
        <v/>
      </c>
      <c r="Z42" t="str">
        <f>IF(Y42="","",COUNTIFS(Basicdata!$B$2:$B$2500,2,Basicdata!$D$2:$D$2500,Crops!$B$5,Basicdata!$H$2:$H$2500,Crops!$M36,Basicdata!$T$2:$T$2500,2,Basicdata!$AI$2:$AI$2500,0))</f>
        <v/>
      </c>
      <c r="AA42" t="str">
        <f>IF(Z42="","",COUNTIFS(Basicdata!$B$2:$B$2500,2,Basicdata!$D$2:$D$2500,Crops!$B$5,Basicdata!$H$2:$H$2500,Crops!$M36,Basicdata!$T$2:$T$2500,3,Basicdata!$AI$2:$AI$2500,0))</f>
        <v/>
      </c>
      <c r="AB42" t="str">
        <f t="shared" si="4"/>
        <v/>
      </c>
      <c r="AC42" t="str">
        <f>IF(AB42="","",COUNTIFS(Basicdata!$B$2:$B$2500,2,Basicdata!$D$2:$D$2500,Crops!$B$5,Basicdata!$H$2:$H$2500,Crops!$M36,Basicdata!$S$2:$S$2500,2,Basicdata!$T$2:$T$2500,4,Basicdata!$AI$2:$AI$2500,0))</f>
        <v/>
      </c>
      <c r="AD42" t="str">
        <f>IF(AC42="","",COUNTIFS(Basicdata!$B$2:$B$2500,2,Basicdata!$D$2:$D$2500,Crops!$B$5,Basicdata!$H$2:$H$2500,Crops!$M36,Basicdata!$S$2:$S$2500,2,Basicdata!$T$2:$T$2500,5,Basicdata!$AI$2:$AI$2500,0))</f>
        <v/>
      </c>
      <c r="AE42" t="str">
        <f>IF(AD42="","",COUNTIFS(Basicdata!$B$2:$B$2500,2,Basicdata!$D$2:$D$2500,Crops!$B$5,Basicdata!$H$2:$H$2500,Crops!$M36,Basicdata!$S$2:$S$2500,2,Basicdata!$T$2:$T$2500,6,Basicdata!$AI$2:$AI$2500,0))</f>
        <v/>
      </c>
      <c r="AF42" t="str">
        <f>IF(AE42="","",COUNTIFS(Basicdata!$B$2:$B$2500,2,Basicdata!$D$2:$D$2500,Crops!$B$5,Basicdata!$H$2:$H$2500,Crops!$M36,Basicdata!$S$2:$S$2500,2,Basicdata!$T$2:$T$2500,7,Basicdata!$AI$2:$AI$2500,0))</f>
        <v/>
      </c>
      <c r="AG42" t="str">
        <f t="shared" si="5"/>
        <v/>
      </c>
      <c r="AH42" t="str">
        <f>IF(AG42="","",COUNTIFS(Basicdata!$B$2:$B$2500,2,Basicdata!$D$2:$D$2500,Crops!$B$5,Basicdata!$H$2:$H$2500,Crops!$M36,Basicdata!$S$2:$S$2500,1,Basicdata!$U$2:$U$2500,1,Basicdata!$AI$2:$AI$2500,0))</f>
        <v/>
      </c>
      <c r="AI42" t="str">
        <f>IF(AH42="","",COUNTIFS(Basicdata!$B$2:$B$2500,2,Basicdata!$D$2:$D$2500,Crops!$B$5,Basicdata!$H$2:$H$2500,Crops!$M36,Basicdata!$S$2:$S$2500,1,Basicdata!$V$2:$V$2500,1,Basicdata!$AI$2:$AI$2500,0))</f>
        <v/>
      </c>
      <c r="AJ42" t="str">
        <f>IF(AI42="","",COUNTIFS(Basicdata!$B$2:$B$2500,2,Basicdata!$D$2:$D$2500,Crops!$B$5,Basicdata!$H$2:$H$2500,Crops!$M36,Basicdata!$S$2:$S$2500,3,Basicdata!$T$2:$T$2500,4,Basicdata!$AI$2:$AI$2500,0))</f>
        <v/>
      </c>
      <c r="AK42" t="str">
        <f>IF(AJ42="","",COUNTIFS(Basicdata!$B$2:$B$2500,2,Basicdata!$D$2:$D$2500,Crops!$B$5,Basicdata!$H$2:$H$2500,Crops!$M36,Basicdata!$S$2:$S$2500,3,Basicdata!$T$2:$T$2500,5,Basicdata!$AI$2:$AI$2500,0))</f>
        <v/>
      </c>
      <c r="AL42" t="str">
        <f>IF(AK42="","",COUNTIFS(Basicdata!$B$2:$B$2500,2,Basicdata!$D$2:$D$2500,Crops!$B$5,Basicdata!$H$2:$H$2500,Crops!$M36,Basicdata!$S$2:$S$2500,3,Basicdata!$T$2:$T$2500,6,Basicdata!$AI$2:$AI$2500,0))</f>
        <v/>
      </c>
      <c r="AM42" t="str">
        <f>IF(AL42="","",COUNTIFS(Basicdata!$B$2:$B$2500,2,Basicdata!$D$2:$D$2500,Crops!$B$5,Basicdata!$H$2:$H$2500,Crops!$M36,Basicdata!$S$2:$S$2500,3,Basicdata!$T$2:$T$2500,7,Basicdata!$AI$2:$AI$2500,0))</f>
        <v/>
      </c>
      <c r="AN42" t="str">
        <f t="shared" si="6"/>
        <v/>
      </c>
      <c r="AO42" t="str">
        <f t="shared" si="7"/>
        <v/>
      </c>
      <c r="AP42" t="str">
        <f>IF(AO42="","",COUNTIFS(Basicdata!$B$2:$B$2500,2,Basicdata!$D$2:$D$2500,Crops!$B$5,Basicdata!$H$2:$H$2500,Crops!$M36,Basicdata!$T$2:$T$2500,8,Basicdata!$AI$2:$AI$2500,0))</f>
        <v/>
      </c>
      <c r="AQ42" t="str">
        <f>IF(AP42="","",COUNTIFS(Basicdata!$B$2:$B$2500,2,Basicdata!$D$2:$D$2500,Crops!$B$5,Basicdata!$H$2:$H$2500,Crops!$M36,Basicdata!$T$2:$T$2500,9,Basicdata!$AI$2:$AI$2500,0))</f>
        <v/>
      </c>
    </row>
    <row r="43" spans="1:43" x14ac:dyDescent="0.3">
      <c r="A43" s="44" t="str">
        <f>IF(COUNTIFS(Basicdata!$B$2:$B$2500,1,Basicdata!$D$2:$D$2500,Crops!$B$5,Basicdata!$H$2:$H$2500,Crops!$M37,Basicdata!$AI$2:$AI$2500,0)&gt;0,Crops!$M37,"")</f>
        <v/>
      </c>
      <c r="B43" t="str">
        <f>IF(A43="","",COUNTIFS(Basicdata!$B$2:$B$2500,1,Basicdata!$D$2:$D$2500,Crops!$B$5,Basicdata!$H$2:$H$2500,Crops!$M37,Basicdata!$AI$2:$AI$2500,0))</f>
        <v/>
      </c>
      <c r="C43" t="str">
        <f>IF(B43="","",COUNTIFS(Basicdata!$B$2:$B$2500,1,Basicdata!$D$2:$D$2500,Crops!$B$5,Basicdata!$H$2:$H$2500,Crops!$M37,Basicdata!$T$2:$T$2500,1,Basicdata!$AI$2:$AI$2500,0))</f>
        <v/>
      </c>
      <c r="D43" t="str">
        <f>IF(C43="","",COUNTIFS(Basicdata!$B$2:$B$2500,1,Basicdata!$D$2:$D$2500,Crops!$B$5,Basicdata!$H$2:$H$2500,Crops!$M37,Basicdata!$T$2:$T$2500,2,Basicdata!$AI$2:$AI$2500,0))</f>
        <v/>
      </c>
      <c r="E43" t="str">
        <f>IF(D43="","",COUNTIFS(Basicdata!$B$2:$B$2500,1,Basicdata!$D$2:$D$2500,Crops!$B$5,Basicdata!$H$2:$H$2500,Crops!$M37,Basicdata!$T$2:$T$2500,3,Basicdata!$AI$2:$AI$2500,0))</f>
        <v/>
      </c>
      <c r="F43" t="str">
        <f t="shared" si="0"/>
        <v/>
      </c>
      <c r="G43" t="str">
        <f>IF(F43="","",COUNTIFS(Basicdata!$B$2:$B$2500,1,Basicdata!$D$2:$D$2500,Crops!$B$5,Basicdata!$H$2:$H$2500,Crops!$M37,Basicdata!$S$2:$S$2500,2,Basicdata!$T$2:$T$2500,4,Basicdata!$AI$2:$AI$2500,0))</f>
        <v/>
      </c>
      <c r="H43" t="str">
        <f>IF(G43="","",COUNTIFS(Basicdata!$B$2:$B$2500,1,Basicdata!$D$2:$D$2500,Crops!$B$5,Basicdata!$H$2:$H$2500,Crops!$M37,Basicdata!$S$2:$S$2500,2,Basicdata!$T$2:$T$2500,5,Basicdata!$AI$2:$AI$2500,0))</f>
        <v/>
      </c>
      <c r="I43" t="str">
        <f>IF(H43="","",COUNTIFS(Basicdata!$B$2:$B$2500,1,Basicdata!$D$2:$D$2500,Crops!$B$5,Basicdata!$H$2:$H$2500,Crops!$M37,Basicdata!$S$2:$S$2500,2,Basicdata!$T$2:$T$2500,6,Basicdata!$AI$2:$AI$2500,0))</f>
        <v/>
      </c>
      <c r="J43" t="str">
        <f>IF(I43="","",COUNTIFS(Basicdata!$B$2:$B$2500,1,Basicdata!$D$2:$D$2500,Crops!$B$5,Basicdata!$H$2:$H$2500,Crops!$M37,Basicdata!$S$2:$S$2500,2,Basicdata!$T$2:$T$2500,7,Basicdata!$AI$2:$AI$2500,0))</f>
        <v/>
      </c>
      <c r="K43" t="str">
        <f t="shared" si="1"/>
        <v/>
      </c>
      <c r="L43" t="str">
        <f>IF(K43="","",COUNTIFS(Basicdata!$B$2:$B$2500,1,Basicdata!$D$2:$D$2500,Crops!$B$5,Basicdata!$H$2:$H$2500,Crops!$M37,Basicdata!$S$2:$S$2500,1,Basicdata!$U$2:$U$2500,1,Basicdata!$AI$2:$AI$2500,0))</f>
        <v/>
      </c>
      <c r="M43" t="str">
        <f>IF(L43="","",COUNTIFS(Basicdata!$B$2:$B$2500,1,Basicdata!$D$2:$D$2500,Crops!$B$5,Basicdata!$H$2:$H$2500,Crops!$M37,Basicdata!$S$2:$S$2500,1,Basicdata!$V$2:$V$2500,1,Basicdata!$AI$2:$AI$2500,0))</f>
        <v/>
      </c>
      <c r="N43" t="str">
        <f>IF(M43="","",COUNTIFS(Basicdata!$B$2:$B$2500,1,Basicdata!$D$2:$D$2500,Crops!$B$5,Basicdata!$H$2:$H$2500,Crops!$M37,Basicdata!$S$2:$S$2500,3,Basicdata!$T$2:$T$2500,4,Basicdata!$AI$2:$AI$2500,0))</f>
        <v/>
      </c>
      <c r="O43" t="str">
        <f>IF(N43="","",COUNTIFS(Basicdata!$B$2:$B$2500,1,Basicdata!$D$2:$D$2500,Crops!$B$5,Basicdata!$H$2:$H$2500,Crops!$M37,Basicdata!$S$2:$S$2500,3,Basicdata!$T$2:$T$2500,5,Basicdata!$AI$2:$AI$2500,0))</f>
        <v/>
      </c>
      <c r="P43" t="str">
        <f>IF(O43="","",COUNTIFS(Basicdata!$B$2:$B$2500,1,Basicdata!$D$2:$D$2500,Crops!$B$5,Basicdata!$H$2:$H$2500,Crops!$M37,Basicdata!$S$2:$S$2500,3,Basicdata!$T$2:$T$2500,6,Basicdata!$AI$2:$AI$2500,0))</f>
        <v/>
      </c>
      <c r="Q43" t="str">
        <f>IF(P43="","",COUNTIFS(Basicdata!$B$2:$B$2500,1,Basicdata!$D$2:$D$2500,Crops!$B$5,Basicdata!$H$2:$H$2500,Crops!$M37,Basicdata!$S$2:$S$2500,3,Basicdata!$T$2:$T$2500,7,Basicdata!$AI$2:$AI$2500,0))</f>
        <v/>
      </c>
      <c r="R43" t="str">
        <f t="shared" si="2"/>
        <v/>
      </c>
      <c r="S43" t="str">
        <f t="shared" si="3"/>
        <v/>
      </c>
      <c r="T43" t="str">
        <f>IF(S43="","",COUNTIFS(Basicdata!$B$2:$B$2500,1,Basicdata!$D$2:$D$2500,Crops!$B$5,Basicdata!$H$2:$H$2500,Crops!$M37,Basicdata!$T$2:$T$2500,8,Basicdata!$AI$2:$AI$2500,0))</f>
        <v/>
      </c>
      <c r="U43" t="str">
        <f>IF(T43="","",COUNTIFS(Basicdata!$B$2:$B$2500,1,Basicdata!$D$2:$D$2500,Crops!$B$5,Basicdata!$H$2:$H$2500,Crops!$M37,Basicdata!$T$2:$T$2500,9,Basicdata!$AI$2:$AI$2500,0))</f>
        <v/>
      </c>
      <c r="W43" s="44" t="str">
        <f>IF(COUNTIFS(Basicdata!$B$2:$B$2500,2,Basicdata!$D$2:$D$2500,Crops!$B$5,Basicdata!$H$2:$H$2500,Crops!$M37,Basicdata!$AI$2:$AI$2500,0)&gt;0,Crops!$M37,"")</f>
        <v/>
      </c>
      <c r="X43" t="str">
        <f>IF(W43="","",COUNTIFS(Basicdata!$B$2:$B$2500,2,Basicdata!$D$2:$D$2500,Crops!$B$5,Basicdata!$H$2:$H$2500,Crops!$M37,Basicdata!$AI$2:$AI$2500,0))</f>
        <v/>
      </c>
      <c r="Y43" t="str">
        <f>IF(X43="","",COUNTIFS(Basicdata!$B$2:$B$2500,2,Basicdata!$D$2:$D$2500,Crops!$B$5,Basicdata!$H$2:$H$2500,Crops!$M37,Basicdata!$T$2:$T$2500,1,Basicdata!$AI$2:$AI$2500,0))</f>
        <v/>
      </c>
      <c r="Z43" t="str">
        <f>IF(Y43="","",COUNTIFS(Basicdata!$B$2:$B$2500,2,Basicdata!$D$2:$D$2500,Crops!$B$5,Basicdata!$H$2:$H$2500,Crops!$M37,Basicdata!$T$2:$T$2500,2,Basicdata!$AI$2:$AI$2500,0))</f>
        <v/>
      </c>
      <c r="AA43" t="str">
        <f>IF(Z43="","",COUNTIFS(Basicdata!$B$2:$B$2500,2,Basicdata!$D$2:$D$2500,Crops!$B$5,Basicdata!$H$2:$H$2500,Crops!$M37,Basicdata!$T$2:$T$2500,3,Basicdata!$AI$2:$AI$2500,0))</f>
        <v/>
      </c>
      <c r="AB43" t="str">
        <f t="shared" si="4"/>
        <v/>
      </c>
      <c r="AC43" t="str">
        <f>IF(AB43="","",COUNTIFS(Basicdata!$B$2:$B$2500,2,Basicdata!$D$2:$D$2500,Crops!$B$5,Basicdata!$H$2:$H$2500,Crops!$M37,Basicdata!$S$2:$S$2500,2,Basicdata!$T$2:$T$2500,4,Basicdata!$AI$2:$AI$2500,0))</f>
        <v/>
      </c>
      <c r="AD43" t="str">
        <f>IF(AC43="","",COUNTIFS(Basicdata!$B$2:$B$2500,2,Basicdata!$D$2:$D$2500,Crops!$B$5,Basicdata!$H$2:$H$2500,Crops!$M37,Basicdata!$S$2:$S$2500,2,Basicdata!$T$2:$T$2500,5,Basicdata!$AI$2:$AI$2500,0))</f>
        <v/>
      </c>
      <c r="AE43" t="str">
        <f>IF(AD43="","",COUNTIFS(Basicdata!$B$2:$B$2500,2,Basicdata!$D$2:$D$2500,Crops!$B$5,Basicdata!$H$2:$H$2500,Crops!$M37,Basicdata!$S$2:$S$2500,2,Basicdata!$T$2:$T$2500,6,Basicdata!$AI$2:$AI$2500,0))</f>
        <v/>
      </c>
      <c r="AF43" t="str">
        <f>IF(AE43="","",COUNTIFS(Basicdata!$B$2:$B$2500,2,Basicdata!$D$2:$D$2500,Crops!$B$5,Basicdata!$H$2:$H$2500,Crops!$M37,Basicdata!$S$2:$S$2500,2,Basicdata!$T$2:$T$2500,7,Basicdata!$AI$2:$AI$2500,0))</f>
        <v/>
      </c>
      <c r="AG43" t="str">
        <f t="shared" si="5"/>
        <v/>
      </c>
      <c r="AH43" t="str">
        <f>IF(AG43="","",COUNTIFS(Basicdata!$B$2:$B$2500,2,Basicdata!$D$2:$D$2500,Crops!$B$5,Basicdata!$H$2:$H$2500,Crops!$M37,Basicdata!$S$2:$S$2500,1,Basicdata!$U$2:$U$2500,1,Basicdata!$AI$2:$AI$2500,0))</f>
        <v/>
      </c>
      <c r="AI43" t="str">
        <f>IF(AH43="","",COUNTIFS(Basicdata!$B$2:$B$2500,2,Basicdata!$D$2:$D$2500,Crops!$B$5,Basicdata!$H$2:$H$2500,Crops!$M37,Basicdata!$S$2:$S$2500,1,Basicdata!$V$2:$V$2500,1,Basicdata!$AI$2:$AI$2500,0))</f>
        <v/>
      </c>
      <c r="AJ43" t="str">
        <f>IF(AI43="","",COUNTIFS(Basicdata!$B$2:$B$2500,2,Basicdata!$D$2:$D$2500,Crops!$B$5,Basicdata!$H$2:$H$2500,Crops!$M37,Basicdata!$S$2:$S$2500,3,Basicdata!$T$2:$T$2500,4,Basicdata!$AI$2:$AI$2500,0))</f>
        <v/>
      </c>
      <c r="AK43" t="str">
        <f>IF(AJ43="","",COUNTIFS(Basicdata!$B$2:$B$2500,2,Basicdata!$D$2:$D$2500,Crops!$B$5,Basicdata!$H$2:$H$2500,Crops!$M37,Basicdata!$S$2:$S$2500,3,Basicdata!$T$2:$T$2500,5,Basicdata!$AI$2:$AI$2500,0))</f>
        <v/>
      </c>
      <c r="AL43" t="str">
        <f>IF(AK43="","",COUNTIFS(Basicdata!$B$2:$B$2500,2,Basicdata!$D$2:$D$2500,Crops!$B$5,Basicdata!$H$2:$H$2500,Crops!$M37,Basicdata!$S$2:$S$2500,3,Basicdata!$T$2:$T$2500,6,Basicdata!$AI$2:$AI$2500,0))</f>
        <v/>
      </c>
      <c r="AM43" t="str">
        <f>IF(AL43="","",COUNTIFS(Basicdata!$B$2:$B$2500,2,Basicdata!$D$2:$D$2500,Crops!$B$5,Basicdata!$H$2:$H$2500,Crops!$M37,Basicdata!$S$2:$S$2500,3,Basicdata!$T$2:$T$2500,7,Basicdata!$AI$2:$AI$2500,0))</f>
        <v/>
      </c>
      <c r="AN43" t="str">
        <f t="shared" si="6"/>
        <v/>
      </c>
      <c r="AO43" t="str">
        <f t="shared" si="7"/>
        <v/>
      </c>
      <c r="AP43" t="str">
        <f>IF(AO43="","",COUNTIFS(Basicdata!$B$2:$B$2500,2,Basicdata!$D$2:$D$2500,Crops!$B$5,Basicdata!$H$2:$H$2500,Crops!$M37,Basicdata!$T$2:$T$2500,8,Basicdata!$AI$2:$AI$2500,0))</f>
        <v/>
      </c>
      <c r="AQ43" t="str">
        <f>IF(AP43="","",COUNTIFS(Basicdata!$B$2:$B$2500,2,Basicdata!$D$2:$D$2500,Crops!$B$5,Basicdata!$H$2:$H$2500,Crops!$M37,Basicdata!$T$2:$T$2500,9,Basicdata!$AI$2:$AI$2500,0))</f>
        <v/>
      </c>
    </row>
    <row r="44" spans="1:43" x14ac:dyDescent="0.3">
      <c r="A44" s="44" t="str">
        <f>IF(COUNTIFS(Basicdata!$B$2:$B$2500,1,Basicdata!$D$2:$D$2500,Crops!$B$5,Basicdata!$H$2:$H$2500,Crops!$M38,Basicdata!$AI$2:$AI$2500,0)&gt;0,Crops!$M38,"")</f>
        <v/>
      </c>
      <c r="B44" t="str">
        <f>IF(A44="","",COUNTIFS(Basicdata!$B$2:$B$2500,1,Basicdata!$D$2:$D$2500,Crops!$B$5,Basicdata!$H$2:$H$2500,Crops!$M38,Basicdata!$AI$2:$AI$2500,0))</f>
        <v/>
      </c>
      <c r="C44" t="str">
        <f>IF(B44="","",COUNTIFS(Basicdata!$B$2:$B$2500,1,Basicdata!$D$2:$D$2500,Crops!$B$5,Basicdata!$H$2:$H$2500,Crops!$M38,Basicdata!$T$2:$T$2500,1,Basicdata!$AI$2:$AI$2500,0))</f>
        <v/>
      </c>
      <c r="D44" t="str">
        <f>IF(C44="","",COUNTIFS(Basicdata!$B$2:$B$2500,1,Basicdata!$D$2:$D$2500,Crops!$B$5,Basicdata!$H$2:$H$2500,Crops!$M38,Basicdata!$T$2:$T$2500,2,Basicdata!$AI$2:$AI$2500,0))</f>
        <v/>
      </c>
      <c r="E44" t="str">
        <f>IF(D44="","",COUNTIFS(Basicdata!$B$2:$B$2500,1,Basicdata!$D$2:$D$2500,Crops!$B$5,Basicdata!$H$2:$H$2500,Crops!$M38,Basicdata!$T$2:$T$2500,3,Basicdata!$AI$2:$AI$2500,0))</f>
        <v/>
      </c>
      <c r="F44" t="str">
        <f t="shared" si="0"/>
        <v/>
      </c>
      <c r="G44" t="str">
        <f>IF(F44="","",COUNTIFS(Basicdata!$B$2:$B$2500,1,Basicdata!$D$2:$D$2500,Crops!$B$5,Basicdata!$H$2:$H$2500,Crops!$M38,Basicdata!$S$2:$S$2500,2,Basicdata!$T$2:$T$2500,4,Basicdata!$AI$2:$AI$2500,0))</f>
        <v/>
      </c>
      <c r="H44" t="str">
        <f>IF(G44="","",COUNTIFS(Basicdata!$B$2:$B$2500,1,Basicdata!$D$2:$D$2500,Crops!$B$5,Basicdata!$H$2:$H$2500,Crops!$M38,Basicdata!$S$2:$S$2500,2,Basicdata!$T$2:$T$2500,5,Basicdata!$AI$2:$AI$2500,0))</f>
        <v/>
      </c>
      <c r="I44" t="str">
        <f>IF(H44="","",COUNTIFS(Basicdata!$B$2:$B$2500,1,Basicdata!$D$2:$D$2500,Crops!$B$5,Basicdata!$H$2:$H$2500,Crops!$M38,Basicdata!$S$2:$S$2500,2,Basicdata!$T$2:$T$2500,6,Basicdata!$AI$2:$AI$2500,0))</f>
        <v/>
      </c>
      <c r="J44" t="str">
        <f>IF(I44="","",COUNTIFS(Basicdata!$B$2:$B$2500,1,Basicdata!$D$2:$D$2500,Crops!$B$5,Basicdata!$H$2:$H$2500,Crops!$M38,Basicdata!$S$2:$S$2500,2,Basicdata!$T$2:$T$2500,7,Basicdata!$AI$2:$AI$2500,0))</f>
        <v/>
      </c>
      <c r="K44" t="str">
        <f t="shared" si="1"/>
        <v/>
      </c>
      <c r="L44" t="str">
        <f>IF(K44="","",COUNTIFS(Basicdata!$B$2:$B$2500,1,Basicdata!$D$2:$D$2500,Crops!$B$5,Basicdata!$H$2:$H$2500,Crops!$M38,Basicdata!$S$2:$S$2500,1,Basicdata!$U$2:$U$2500,1,Basicdata!$AI$2:$AI$2500,0))</f>
        <v/>
      </c>
      <c r="M44" t="str">
        <f>IF(L44="","",COUNTIFS(Basicdata!$B$2:$B$2500,1,Basicdata!$D$2:$D$2500,Crops!$B$5,Basicdata!$H$2:$H$2500,Crops!$M38,Basicdata!$S$2:$S$2500,1,Basicdata!$V$2:$V$2500,1,Basicdata!$AI$2:$AI$2500,0))</f>
        <v/>
      </c>
      <c r="N44" t="str">
        <f>IF(M44="","",COUNTIFS(Basicdata!$B$2:$B$2500,1,Basicdata!$D$2:$D$2500,Crops!$B$5,Basicdata!$H$2:$H$2500,Crops!$M38,Basicdata!$S$2:$S$2500,3,Basicdata!$T$2:$T$2500,4,Basicdata!$AI$2:$AI$2500,0))</f>
        <v/>
      </c>
      <c r="O44" t="str">
        <f>IF(N44="","",COUNTIFS(Basicdata!$B$2:$B$2500,1,Basicdata!$D$2:$D$2500,Crops!$B$5,Basicdata!$H$2:$H$2500,Crops!$M38,Basicdata!$S$2:$S$2500,3,Basicdata!$T$2:$T$2500,5,Basicdata!$AI$2:$AI$2500,0))</f>
        <v/>
      </c>
      <c r="P44" t="str">
        <f>IF(O44="","",COUNTIFS(Basicdata!$B$2:$B$2500,1,Basicdata!$D$2:$D$2500,Crops!$B$5,Basicdata!$H$2:$H$2500,Crops!$M38,Basicdata!$S$2:$S$2500,3,Basicdata!$T$2:$T$2500,6,Basicdata!$AI$2:$AI$2500,0))</f>
        <v/>
      </c>
      <c r="Q44" t="str">
        <f>IF(P44="","",COUNTIFS(Basicdata!$B$2:$B$2500,1,Basicdata!$D$2:$D$2500,Crops!$B$5,Basicdata!$H$2:$H$2500,Crops!$M38,Basicdata!$S$2:$S$2500,3,Basicdata!$T$2:$T$2500,7,Basicdata!$AI$2:$AI$2500,0))</f>
        <v/>
      </c>
      <c r="R44" t="str">
        <f t="shared" si="2"/>
        <v/>
      </c>
      <c r="S44" t="str">
        <f t="shared" si="3"/>
        <v/>
      </c>
      <c r="T44" t="str">
        <f>IF(S44="","",COUNTIFS(Basicdata!$B$2:$B$2500,1,Basicdata!$D$2:$D$2500,Crops!$B$5,Basicdata!$H$2:$H$2500,Crops!$M38,Basicdata!$T$2:$T$2500,8,Basicdata!$AI$2:$AI$2500,0))</f>
        <v/>
      </c>
      <c r="U44" t="str">
        <f>IF(T44="","",COUNTIFS(Basicdata!$B$2:$B$2500,1,Basicdata!$D$2:$D$2500,Crops!$B$5,Basicdata!$H$2:$H$2500,Crops!$M38,Basicdata!$T$2:$T$2500,9,Basicdata!$AI$2:$AI$2500,0))</f>
        <v/>
      </c>
      <c r="W44" s="44" t="str">
        <f>IF(COUNTIFS(Basicdata!$B$2:$B$2500,2,Basicdata!$D$2:$D$2500,Crops!$B$5,Basicdata!$H$2:$H$2500,Crops!$M38,Basicdata!$AI$2:$AI$2500,0)&gt;0,Crops!$M38,"")</f>
        <v/>
      </c>
      <c r="X44" t="str">
        <f>IF(W44="","",COUNTIFS(Basicdata!$B$2:$B$2500,2,Basicdata!$D$2:$D$2500,Crops!$B$5,Basicdata!$H$2:$H$2500,Crops!$M38,Basicdata!$AI$2:$AI$2500,0))</f>
        <v/>
      </c>
      <c r="Y44" t="str">
        <f>IF(X44="","",COUNTIFS(Basicdata!$B$2:$B$2500,2,Basicdata!$D$2:$D$2500,Crops!$B$5,Basicdata!$H$2:$H$2500,Crops!$M38,Basicdata!$T$2:$T$2500,1,Basicdata!$AI$2:$AI$2500,0))</f>
        <v/>
      </c>
      <c r="Z44" t="str">
        <f>IF(Y44="","",COUNTIFS(Basicdata!$B$2:$B$2500,2,Basicdata!$D$2:$D$2500,Crops!$B$5,Basicdata!$H$2:$H$2500,Crops!$M38,Basicdata!$T$2:$T$2500,2,Basicdata!$AI$2:$AI$2500,0))</f>
        <v/>
      </c>
      <c r="AA44" t="str">
        <f>IF(Z44="","",COUNTIFS(Basicdata!$B$2:$B$2500,2,Basicdata!$D$2:$D$2500,Crops!$B$5,Basicdata!$H$2:$H$2500,Crops!$M38,Basicdata!$T$2:$T$2500,3,Basicdata!$AI$2:$AI$2500,0))</f>
        <v/>
      </c>
      <c r="AB44" t="str">
        <f t="shared" si="4"/>
        <v/>
      </c>
      <c r="AC44" t="str">
        <f>IF(AB44="","",COUNTIFS(Basicdata!$B$2:$B$2500,2,Basicdata!$D$2:$D$2500,Crops!$B$5,Basicdata!$H$2:$H$2500,Crops!$M38,Basicdata!$S$2:$S$2500,2,Basicdata!$T$2:$T$2500,4,Basicdata!$AI$2:$AI$2500,0))</f>
        <v/>
      </c>
      <c r="AD44" t="str">
        <f>IF(AC44="","",COUNTIFS(Basicdata!$B$2:$B$2500,2,Basicdata!$D$2:$D$2500,Crops!$B$5,Basicdata!$H$2:$H$2500,Crops!$M38,Basicdata!$S$2:$S$2500,2,Basicdata!$T$2:$T$2500,5,Basicdata!$AI$2:$AI$2500,0))</f>
        <v/>
      </c>
      <c r="AE44" t="str">
        <f>IF(AD44="","",COUNTIFS(Basicdata!$B$2:$B$2500,2,Basicdata!$D$2:$D$2500,Crops!$B$5,Basicdata!$H$2:$H$2500,Crops!$M38,Basicdata!$S$2:$S$2500,2,Basicdata!$T$2:$T$2500,6,Basicdata!$AI$2:$AI$2500,0))</f>
        <v/>
      </c>
      <c r="AF44" t="str">
        <f>IF(AE44="","",COUNTIFS(Basicdata!$B$2:$B$2500,2,Basicdata!$D$2:$D$2500,Crops!$B$5,Basicdata!$H$2:$H$2500,Crops!$M38,Basicdata!$S$2:$S$2500,2,Basicdata!$T$2:$T$2500,7,Basicdata!$AI$2:$AI$2500,0))</f>
        <v/>
      </c>
      <c r="AG44" t="str">
        <f t="shared" si="5"/>
        <v/>
      </c>
      <c r="AH44" t="str">
        <f>IF(AG44="","",COUNTIFS(Basicdata!$B$2:$B$2500,2,Basicdata!$D$2:$D$2500,Crops!$B$5,Basicdata!$H$2:$H$2500,Crops!$M38,Basicdata!$S$2:$S$2500,1,Basicdata!$U$2:$U$2500,1,Basicdata!$AI$2:$AI$2500,0))</f>
        <v/>
      </c>
      <c r="AI44" t="str">
        <f>IF(AH44="","",COUNTIFS(Basicdata!$B$2:$B$2500,2,Basicdata!$D$2:$D$2500,Crops!$B$5,Basicdata!$H$2:$H$2500,Crops!$M38,Basicdata!$S$2:$S$2500,1,Basicdata!$V$2:$V$2500,1,Basicdata!$AI$2:$AI$2500,0))</f>
        <v/>
      </c>
      <c r="AJ44" t="str">
        <f>IF(AI44="","",COUNTIFS(Basicdata!$B$2:$B$2500,2,Basicdata!$D$2:$D$2500,Crops!$B$5,Basicdata!$H$2:$H$2500,Crops!$M38,Basicdata!$S$2:$S$2500,3,Basicdata!$T$2:$T$2500,4,Basicdata!$AI$2:$AI$2500,0))</f>
        <v/>
      </c>
      <c r="AK44" t="str">
        <f>IF(AJ44="","",COUNTIFS(Basicdata!$B$2:$B$2500,2,Basicdata!$D$2:$D$2500,Crops!$B$5,Basicdata!$H$2:$H$2500,Crops!$M38,Basicdata!$S$2:$S$2500,3,Basicdata!$T$2:$T$2500,5,Basicdata!$AI$2:$AI$2500,0))</f>
        <v/>
      </c>
      <c r="AL44" t="str">
        <f>IF(AK44="","",COUNTIFS(Basicdata!$B$2:$B$2500,2,Basicdata!$D$2:$D$2500,Crops!$B$5,Basicdata!$H$2:$H$2500,Crops!$M38,Basicdata!$S$2:$S$2500,3,Basicdata!$T$2:$T$2500,6,Basicdata!$AI$2:$AI$2500,0))</f>
        <v/>
      </c>
      <c r="AM44" t="str">
        <f>IF(AL44="","",COUNTIFS(Basicdata!$B$2:$B$2500,2,Basicdata!$D$2:$D$2500,Crops!$B$5,Basicdata!$H$2:$H$2500,Crops!$M38,Basicdata!$S$2:$S$2500,3,Basicdata!$T$2:$T$2500,7,Basicdata!$AI$2:$AI$2500,0))</f>
        <v/>
      </c>
      <c r="AN44" t="str">
        <f t="shared" si="6"/>
        <v/>
      </c>
      <c r="AO44" t="str">
        <f t="shared" si="7"/>
        <v/>
      </c>
      <c r="AP44" t="str">
        <f>IF(AO44="","",COUNTIFS(Basicdata!$B$2:$B$2500,2,Basicdata!$D$2:$D$2500,Crops!$B$5,Basicdata!$H$2:$H$2500,Crops!$M38,Basicdata!$T$2:$T$2500,8,Basicdata!$AI$2:$AI$2500,0))</f>
        <v/>
      </c>
      <c r="AQ44" t="str">
        <f>IF(AP44="","",COUNTIFS(Basicdata!$B$2:$B$2500,2,Basicdata!$D$2:$D$2500,Crops!$B$5,Basicdata!$H$2:$H$2500,Crops!$M38,Basicdata!$T$2:$T$2500,9,Basicdata!$AI$2:$AI$2500,0))</f>
        <v/>
      </c>
    </row>
    <row r="45" spans="1:43" x14ac:dyDescent="0.3">
      <c r="A45" s="44" t="str">
        <f>IF(COUNTIFS(Basicdata!$B$2:$B$2500,1,Basicdata!$D$2:$D$2500,Crops!$B$5,Basicdata!$H$2:$H$2500,Crops!$M39,Basicdata!$AI$2:$AI$2500,0)&gt;0,Crops!$M39,"")</f>
        <v/>
      </c>
      <c r="B45" t="str">
        <f>IF(A45="","",COUNTIFS(Basicdata!$B$2:$B$2500,1,Basicdata!$D$2:$D$2500,Crops!$B$5,Basicdata!$H$2:$H$2500,Crops!$M39,Basicdata!$AI$2:$AI$2500,0))</f>
        <v/>
      </c>
      <c r="C45" t="str">
        <f>IF(B45="","",COUNTIFS(Basicdata!$B$2:$B$2500,1,Basicdata!$D$2:$D$2500,Crops!$B$5,Basicdata!$H$2:$H$2500,Crops!$M39,Basicdata!$T$2:$T$2500,1,Basicdata!$AI$2:$AI$2500,0))</f>
        <v/>
      </c>
      <c r="D45" t="str">
        <f>IF(C45="","",COUNTIFS(Basicdata!$B$2:$B$2500,1,Basicdata!$D$2:$D$2500,Crops!$B$5,Basicdata!$H$2:$H$2500,Crops!$M39,Basicdata!$T$2:$T$2500,2,Basicdata!$AI$2:$AI$2500,0))</f>
        <v/>
      </c>
      <c r="E45" t="str">
        <f>IF(D45="","",COUNTIFS(Basicdata!$B$2:$B$2500,1,Basicdata!$D$2:$D$2500,Crops!$B$5,Basicdata!$H$2:$H$2500,Crops!$M39,Basicdata!$T$2:$T$2500,3,Basicdata!$AI$2:$AI$2500,0))</f>
        <v/>
      </c>
      <c r="F45" t="str">
        <f t="shared" si="0"/>
        <v/>
      </c>
      <c r="G45" t="str">
        <f>IF(F45="","",COUNTIFS(Basicdata!$B$2:$B$2500,1,Basicdata!$D$2:$D$2500,Crops!$B$5,Basicdata!$H$2:$H$2500,Crops!$M39,Basicdata!$S$2:$S$2500,2,Basicdata!$T$2:$T$2500,4,Basicdata!$AI$2:$AI$2500,0))</f>
        <v/>
      </c>
      <c r="H45" t="str">
        <f>IF(G45="","",COUNTIFS(Basicdata!$B$2:$B$2500,1,Basicdata!$D$2:$D$2500,Crops!$B$5,Basicdata!$H$2:$H$2500,Crops!$M39,Basicdata!$S$2:$S$2500,2,Basicdata!$T$2:$T$2500,5,Basicdata!$AI$2:$AI$2500,0))</f>
        <v/>
      </c>
      <c r="I45" t="str">
        <f>IF(H45="","",COUNTIFS(Basicdata!$B$2:$B$2500,1,Basicdata!$D$2:$D$2500,Crops!$B$5,Basicdata!$H$2:$H$2500,Crops!$M39,Basicdata!$S$2:$S$2500,2,Basicdata!$T$2:$T$2500,6,Basicdata!$AI$2:$AI$2500,0))</f>
        <v/>
      </c>
      <c r="J45" t="str">
        <f>IF(I45="","",COUNTIFS(Basicdata!$B$2:$B$2500,1,Basicdata!$D$2:$D$2500,Crops!$B$5,Basicdata!$H$2:$H$2500,Crops!$M39,Basicdata!$S$2:$S$2500,2,Basicdata!$T$2:$T$2500,7,Basicdata!$AI$2:$AI$2500,0))</f>
        <v/>
      </c>
      <c r="K45" t="str">
        <f t="shared" si="1"/>
        <v/>
      </c>
      <c r="L45" t="str">
        <f>IF(K45="","",COUNTIFS(Basicdata!$B$2:$B$2500,1,Basicdata!$D$2:$D$2500,Crops!$B$5,Basicdata!$H$2:$H$2500,Crops!$M39,Basicdata!$S$2:$S$2500,1,Basicdata!$U$2:$U$2500,1,Basicdata!$AI$2:$AI$2500,0))</f>
        <v/>
      </c>
      <c r="M45" t="str">
        <f>IF(L45="","",COUNTIFS(Basicdata!$B$2:$B$2500,1,Basicdata!$D$2:$D$2500,Crops!$B$5,Basicdata!$H$2:$H$2500,Crops!$M39,Basicdata!$S$2:$S$2500,1,Basicdata!$V$2:$V$2500,1,Basicdata!$AI$2:$AI$2500,0))</f>
        <v/>
      </c>
      <c r="N45" t="str">
        <f>IF(M45="","",COUNTIFS(Basicdata!$B$2:$B$2500,1,Basicdata!$D$2:$D$2500,Crops!$B$5,Basicdata!$H$2:$H$2500,Crops!$M39,Basicdata!$S$2:$S$2500,3,Basicdata!$T$2:$T$2500,4,Basicdata!$AI$2:$AI$2500,0))</f>
        <v/>
      </c>
      <c r="O45" t="str">
        <f>IF(N45="","",COUNTIFS(Basicdata!$B$2:$B$2500,1,Basicdata!$D$2:$D$2500,Crops!$B$5,Basicdata!$H$2:$H$2500,Crops!$M39,Basicdata!$S$2:$S$2500,3,Basicdata!$T$2:$T$2500,5,Basicdata!$AI$2:$AI$2500,0))</f>
        <v/>
      </c>
      <c r="P45" t="str">
        <f>IF(O45="","",COUNTIFS(Basicdata!$B$2:$B$2500,1,Basicdata!$D$2:$D$2500,Crops!$B$5,Basicdata!$H$2:$H$2500,Crops!$M39,Basicdata!$S$2:$S$2500,3,Basicdata!$T$2:$T$2500,6,Basicdata!$AI$2:$AI$2500,0))</f>
        <v/>
      </c>
      <c r="Q45" t="str">
        <f>IF(P45="","",COUNTIFS(Basicdata!$B$2:$B$2500,1,Basicdata!$D$2:$D$2500,Crops!$B$5,Basicdata!$H$2:$H$2500,Crops!$M39,Basicdata!$S$2:$S$2500,3,Basicdata!$T$2:$T$2500,7,Basicdata!$AI$2:$AI$2500,0))</f>
        <v/>
      </c>
      <c r="R45" t="str">
        <f t="shared" si="2"/>
        <v/>
      </c>
      <c r="S45" t="str">
        <f t="shared" si="3"/>
        <v/>
      </c>
      <c r="T45" t="str">
        <f>IF(S45="","",COUNTIFS(Basicdata!$B$2:$B$2500,1,Basicdata!$D$2:$D$2500,Crops!$B$5,Basicdata!$H$2:$H$2500,Crops!$M39,Basicdata!$T$2:$T$2500,8,Basicdata!$AI$2:$AI$2500,0))</f>
        <v/>
      </c>
      <c r="U45" t="str">
        <f>IF(T45="","",COUNTIFS(Basicdata!$B$2:$B$2500,1,Basicdata!$D$2:$D$2500,Crops!$B$5,Basicdata!$H$2:$H$2500,Crops!$M39,Basicdata!$T$2:$T$2500,9,Basicdata!$AI$2:$AI$2500,0))</f>
        <v/>
      </c>
      <c r="W45" s="44" t="str">
        <f>IF(COUNTIFS(Basicdata!$B$2:$B$2500,2,Basicdata!$D$2:$D$2500,Crops!$B$5,Basicdata!$H$2:$H$2500,Crops!$M39,Basicdata!$AI$2:$AI$2500,0)&gt;0,Crops!$M39,"")</f>
        <v/>
      </c>
      <c r="X45" t="str">
        <f>IF(W45="","",COUNTIFS(Basicdata!$B$2:$B$2500,2,Basicdata!$D$2:$D$2500,Crops!$B$5,Basicdata!$H$2:$H$2500,Crops!$M39,Basicdata!$AI$2:$AI$2500,0))</f>
        <v/>
      </c>
      <c r="Y45" t="str">
        <f>IF(X45="","",COUNTIFS(Basicdata!$B$2:$B$2500,2,Basicdata!$D$2:$D$2500,Crops!$B$5,Basicdata!$H$2:$H$2500,Crops!$M39,Basicdata!$T$2:$T$2500,1,Basicdata!$AI$2:$AI$2500,0))</f>
        <v/>
      </c>
      <c r="Z45" t="str">
        <f>IF(Y45="","",COUNTIFS(Basicdata!$B$2:$B$2500,2,Basicdata!$D$2:$D$2500,Crops!$B$5,Basicdata!$H$2:$H$2500,Crops!$M39,Basicdata!$T$2:$T$2500,2,Basicdata!$AI$2:$AI$2500,0))</f>
        <v/>
      </c>
      <c r="AA45" t="str">
        <f>IF(Z45="","",COUNTIFS(Basicdata!$B$2:$B$2500,2,Basicdata!$D$2:$D$2500,Crops!$B$5,Basicdata!$H$2:$H$2500,Crops!$M39,Basicdata!$T$2:$T$2500,3,Basicdata!$AI$2:$AI$2500,0))</f>
        <v/>
      </c>
      <c r="AB45" t="str">
        <f t="shared" si="4"/>
        <v/>
      </c>
      <c r="AC45" t="str">
        <f>IF(AB45="","",COUNTIFS(Basicdata!$B$2:$B$2500,2,Basicdata!$D$2:$D$2500,Crops!$B$5,Basicdata!$H$2:$H$2500,Crops!$M39,Basicdata!$S$2:$S$2500,2,Basicdata!$T$2:$T$2500,4,Basicdata!$AI$2:$AI$2500,0))</f>
        <v/>
      </c>
      <c r="AD45" t="str">
        <f>IF(AC45="","",COUNTIFS(Basicdata!$B$2:$B$2500,2,Basicdata!$D$2:$D$2500,Crops!$B$5,Basicdata!$H$2:$H$2500,Crops!$M39,Basicdata!$S$2:$S$2500,2,Basicdata!$T$2:$T$2500,5,Basicdata!$AI$2:$AI$2500,0))</f>
        <v/>
      </c>
      <c r="AE45" t="str">
        <f>IF(AD45="","",COUNTIFS(Basicdata!$B$2:$B$2500,2,Basicdata!$D$2:$D$2500,Crops!$B$5,Basicdata!$H$2:$H$2500,Crops!$M39,Basicdata!$S$2:$S$2500,2,Basicdata!$T$2:$T$2500,6,Basicdata!$AI$2:$AI$2500,0))</f>
        <v/>
      </c>
      <c r="AF45" t="str">
        <f>IF(AE45="","",COUNTIFS(Basicdata!$B$2:$B$2500,2,Basicdata!$D$2:$D$2500,Crops!$B$5,Basicdata!$H$2:$H$2500,Crops!$M39,Basicdata!$S$2:$S$2500,2,Basicdata!$T$2:$T$2500,7,Basicdata!$AI$2:$AI$2500,0))</f>
        <v/>
      </c>
      <c r="AG45" t="str">
        <f t="shared" si="5"/>
        <v/>
      </c>
      <c r="AH45" t="str">
        <f>IF(AG45="","",COUNTIFS(Basicdata!$B$2:$B$2500,2,Basicdata!$D$2:$D$2500,Crops!$B$5,Basicdata!$H$2:$H$2500,Crops!$M39,Basicdata!$S$2:$S$2500,1,Basicdata!$U$2:$U$2500,1,Basicdata!$AI$2:$AI$2500,0))</f>
        <v/>
      </c>
      <c r="AI45" t="str">
        <f>IF(AH45="","",COUNTIFS(Basicdata!$B$2:$B$2500,2,Basicdata!$D$2:$D$2500,Crops!$B$5,Basicdata!$H$2:$H$2500,Crops!$M39,Basicdata!$S$2:$S$2500,1,Basicdata!$V$2:$V$2500,1,Basicdata!$AI$2:$AI$2500,0))</f>
        <v/>
      </c>
      <c r="AJ45" t="str">
        <f>IF(AI45="","",COUNTIFS(Basicdata!$B$2:$B$2500,2,Basicdata!$D$2:$D$2500,Crops!$B$5,Basicdata!$H$2:$H$2500,Crops!$M39,Basicdata!$S$2:$S$2500,3,Basicdata!$T$2:$T$2500,4,Basicdata!$AI$2:$AI$2500,0))</f>
        <v/>
      </c>
      <c r="AK45" t="str">
        <f>IF(AJ45="","",COUNTIFS(Basicdata!$B$2:$B$2500,2,Basicdata!$D$2:$D$2500,Crops!$B$5,Basicdata!$H$2:$H$2500,Crops!$M39,Basicdata!$S$2:$S$2500,3,Basicdata!$T$2:$T$2500,5,Basicdata!$AI$2:$AI$2500,0))</f>
        <v/>
      </c>
      <c r="AL45" t="str">
        <f>IF(AK45="","",COUNTIFS(Basicdata!$B$2:$B$2500,2,Basicdata!$D$2:$D$2500,Crops!$B$5,Basicdata!$H$2:$H$2500,Crops!$M39,Basicdata!$S$2:$S$2500,3,Basicdata!$T$2:$T$2500,6,Basicdata!$AI$2:$AI$2500,0))</f>
        <v/>
      </c>
      <c r="AM45" t="str">
        <f>IF(AL45="","",COUNTIFS(Basicdata!$B$2:$B$2500,2,Basicdata!$D$2:$D$2500,Crops!$B$5,Basicdata!$H$2:$H$2500,Crops!$M39,Basicdata!$S$2:$S$2500,3,Basicdata!$T$2:$T$2500,7,Basicdata!$AI$2:$AI$2500,0))</f>
        <v/>
      </c>
      <c r="AN45" t="str">
        <f t="shared" si="6"/>
        <v/>
      </c>
      <c r="AO45" t="str">
        <f t="shared" si="7"/>
        <v/>
      </c>
      <c r="AP45" t="str">
        <f>IF(AO45="","",COUNTIFS(Basicdata!$B$2:$B$2500,2,Basicdata!$D$2:$D$2500,Crops!$B$5,Basicdata!$H$2:$H$2500,Crops!$M39,Basicdata!$T$2:$T$2500,8,Basicdata!$AI$2:$AI$2500,0))</f>
        <v/>
      </c>
      <c r="AQ45" t="str">
        <f>IF(AP45="","",COUNTIFS(Basicdata!$B$2:$B$2500,2,Basicdata!$D$2:$D$2500,Crops!$B$5,Basicdata!$H$2:$H$2500,Crops!$M39,Basicdata!$T$2:$T$2500,9,Basicdata!$AI$2:$AI$2500,0))</f>
        <v/>
      </c>
    </row>
    <row r="46" spans="1:43" x14ac:dyDescent="0.3">
      <c r="A46" s="44" t="str">
        <f>IF(COUNTIFS(Basicdata!$B$2:$B$2500,1,Basicdata!$D$2:$D$2500,Crops!$B$5,Basicdata!$H$2:$H$2500,Crops!$M40,Basicdata!$AI$2:$AI$2500,0)&gt;0,Crops!$M40,"")</f>
        <v/>
      </c>
      <c r="B46" t="str">
        <f>IF(A46="","",COUNTIFS(Basicdata!$B$2:$B$2500,1,Basicdata!$D$2:$D$2500,Crops!$B$5,Basicdata!$H$2:$H$2500,Crops!$M40,Basicdata!$AI$2:$AI$2500,0))</f>
        <v/>
      </c>
      <c r="C46" t="str">
        <f>IF(B46="","",COUNTIFS(Basicdata!$B$2:$B$2500,1,Basicdata!$D$2:$D$2500,Crops!$B$5,Basicdata!$H$2:$H$2500,Crops!$M40,Basicdata!$T$2:$T$2500,1,Basicdata!$AI$2:$AI$2500,0))</f>
        <v/>
      </c>
      <c r="D46" t="str">
        <f>IF(C46="","",COUNTIFS(Basicdata!$B$2:$B$2500,1,Basicdata!$D$2:$D$2500,Crops!$B$5,Basicdata!$H$2:$H$2500,Crops!$M40,Basicdata!$T$2:$T$2500,2,Basicdata!$AI$2:$AI$2500,0))</f>
        <v/>
      </c>
      <c r="E46" t="str">
        <f>IF(D46="","",COUNTIFS(Basicdata!$B$2:$B$2500,1,Basicdata!$D$2:$D$2500,Crops!$B$5,Basicdata!$H$2:$H$2500,Crops!$M40,Basicdata!$T$2:$T$2500,3,Basicdata!$AI$2:$AI$2500,0))</f>
        <v/>
      </c>
      <c r="F46" t="str">
        <f t="shared" si="0"/>
        <v/>
      </c>
      <c r="G46" t="str">
        <f>IF(F46="","",COUNTIFS(Basicdata!$B$2:$B$2500,1,Basicdata!$D$2:$D$2500,Crops!$B$5,Basicdata!$H$2:$H$2500,Crops!$M40,Basicdata!$S$2:$S$2500,2,Basicdata!$T$2:$T$2500,4,Basicdata!$AI$2:$AI$2500,0))</f>
        <v/>
      </c>
      <c r="H46" t="str">
        <f>IF(G46="","",COUNTIFS(Basicdata!$B$2:$B$2500,1,Basicdata!$D$2:$D$2500,Crops!$B$5,Basicdata!$H$2:$H$2500,Crops!$M40,Basicdata!$S$2:$S$2500,2,Basicdata!$T$2:$T$2500,5,Basicdata!$AI$2:$AI$2500,0))</f>
        <v/>
      </c>
      <c r="I46" t="str">
        <f>IF(H46="","",COUNTIFS(Basicdata!$B$2:$B$2500,1,Basicdata!$D$2:$D$2500,Crops!$B$5,Basicdata!$H$2:$H$2500,Crops!$M40,Basicdata!$S$2:$S$2500,2,Basicdata!$T$2:$T$2500,6,Basicdata!$AI$2:$AI$2500,0))</f>
        <v/>
      </c>
      <c r="J46" t="str">
        <f>IF(I46="","",COUNTIFS(Basicdata!$B$2:$B$2500,1,Basicdata!$D$2:$D$2500,Crops!$B$5,Basicdata!$H$2:$H$2500,Crops!$M40,Basicdata!$S$2:$S$2500,2,Basicdata!$T$2:$T$2500,7,Basicdata!$AI$2:$AI$2500,0))</f>
        <v/>
      </c>
      <c r="K46" t="str">
        <f t="shared" si="1"/>
        <v/>
      </c>
      <c r="L46" t="str">
        <f>IF(K46="","",COUNTIFS(Basicdata!$B$2:$B$2500,1,Basicdata!$D$2:$D$2500,Crops!$B$5,Basicdata!$H$2:$H$2500,Crops!$M40,Basicdata!$S$2:$S$2500,1,Basicdata!$U$2:$U$2500,1,Basicdata!$AI$2:$AI$2500,0))</f>
        <v/>
      </c>
      <c r="M46" t="str">
        <f>IF(L46="","",COUNTIFS(Basicdata!$B$2:$B$2500,1,Basicdata!$D$2:$D$2500,Crops!$B$5,Basicdata!$H$2:$H$2500,Crops!$M40,Basicdata!$S$2:$S$2500,1,Basicdata!$V$2:$V$2500,1,Basicdata!$AI$2:$AI$2500,0))</f>
        <v/>
      </c>
      <c r="N46" t="str">
        <f>IF(M46="","",COUNTIFS(Basicdata!$B$2:$B$2500,1,Basicdata!$D$2:$D$2500,Crops!$B$5,Basicdata!$H$2:$H$2500,Crops!$M40,Basicdata!$S$2:$S$2500,3,Basicdata!$T$2:$T$2500,4,Basicdata!$AI$2:$AI$2500,0))</f>
        <v/>
      </c>
      <c r="O46" t="str">
        <f>IF(N46="","",COUNTIFS(Basicdata!$B$2:$B$2500,1,Basicdata!$D$2:$D$2500,Crops!$B$5,Basicdata!$H$2:$H$2500,Crops!$M40,Basicdata!$S$2:$S$2500,3,Basicdata!$T$2:$T$2500,5,Basicdata!$AI$2:$AI$2500,0))</f>
        <v/>
      </c>
      <c r="P46" t="str">
        <f>IF(O46="","",COUNTIFS(Basicdata!$B$2:$B$2500,1,Basicdata!$D$2:$D$2500,Crops!$B$5,Basicdata!$H$2:$H$2500,Crops!$M40,Basicdata!$S$2:$S$2500,3,Basicdata!$T$2:$T$2500,6,Basicdata!$AI$2:$AI$2500,0))</f>
        <v/>
      </c>
      <c r="Q46" t="str">
        <f>IF(P46="","",COUNTIFS(Basicdata!$B$2:$B$2500,1,Basicdata!$D$2:$D$2500,Crops!$B$5,Basicdata!$H$2:$H$2500,Crops!$M40,Basicdata!$S$2:$S$2500,3,Basicdata!$T$2:$T$2500,7,Basicdata!$AI$2:$AI$2500,0))</f>
        <v/>
      </c>
      <c r="R46" t="str">
        <f t="shared" si="2"/>
        <v/>
      </c>
      <c r="S46" t="str">
        <f t="shared" si="3"/>
        <v/>
      </c>
      <c r="T46" t="str">
        <f>IF(S46="","",COUNTIFS(Basicdata!$B$2:$B$2500,1,Basicdata!$D$2:$D$2500,Crops!$B$5,Basicdata!$H$2:$H$2500,Crops!$M40,Basicdata!$T$2:$T$2500,8,Basicdata!$AI$2:$AI$2500,0))</f>
        <v/>
      </c>
      <c r="U46" t="str">
        <f>IF(T46="","",COUNTIFS(Basicdata!$B$2:$B$2500,1,Basicdata!$D$2:$D$2500,Crops!$B$5,Basicdata!$H$2:$H$2500,Crops!$M40,Basicdata!$T$2:$T$2500,9,Basicdata!$AI$2:$AI$2500,0))</f>
        <v/>
      </c>
      <c r="W46" s="44" t="str">
        <f>IF(COUNTIFS(Basicdata!$B$2:$B$2500,2,Basicdata!$D$2:$D$2500,Crops!$B$5,Basicdata!$H$2:$H$2500,Crops!$M40,Basicdata!$AI$2:$AI$2500,0)&gt;0,Crops!$M40,"")</f>
        <v/>
      </c>
      <c r="X46" t="str">
        <f>IF(W46="","",COUNTIFS(Basicdata!$B$2:$B$2500,2,Basicdata!$D$2:$D$2500,Crops!$B$5,Basicdata!$H$2:$H$2500,Crops!$M40,Basicdata!$AI$2:$AI$2500,0))</f>
        <v/>
      </c>
      <c r="Y46" t="str">
        <f>IF(X46="","",COUNTIFS(Basicdata!$B$2:$B$2500,2,Basicdata!$D$2:$D$2500,Crops!$B$5,Basicdata!$H$2:$H$2500,Crops!$M40,Basicdata!$T$2:$T$2500,1,Basicdata!$AI$2:$AI$2500,0))</f>
        <v/>
      </c>
      <c r="Z46" t="str">
        <f>IF(Y46="","",COUNTIFS(Basicdata!$B$2:$B$2500,2,Basicdata!$D$2:$D$2500,Crops!$B$5,Basicdata!$H$2:$H$2500,Crops!$M40,Basicdata!$T$2:$T$2500,2,Basicdata!$AI$2:$AI$2500,0))</f>
        <v/>
      </c>
      <c r="AA46" t="str">
        <f>IF(Z46="","",COUNTIFS(Basicdata!$B$2:$B$2500,2,Basicdata!$D$2:$D$2500,Crops!$B$5,Basicdata!$H$2:$H$2500,Crops!$M40,Basicdata!$T$2:$T$2500,3,Basicdata!$AI$2:$AI$2500,0))</f>
        <v/>
      </c>
      <c r="AB46" t="str">
        <f t="shared" si="4"/>
        <v/>
      </c>
      <c r="AC46" t="str">
        <f>IF(AB46="","",COUNTIFS(Basicdata!$B$2:$B$2500,2,Basicdata!$D$2:$D$2500,Crops!$B$5,Basicdata!$H$2:$H$2500,Crops!$M40,Basicdata!$S$2:$S$2500,2,Basicdata!$T$2:$T$2500,4,Basicdata!$AI$2:$AI$2500,0))</f>
        <v/>
      </c>
      <c r="AD46" t="str">
        <f>IF(AC46="","",COUNTIFS(Basicdata!$B$2:$B$2500,2,Basicdata!$D$2:$D$2500,Crops!$B$5,Basicdata!$H$2:$H$2500,Crops!$M40,Basicdata!$S$2:$S$2500,2,Basicdata!$T$2:$T$2500,5,Basicdata!$AI$2:$AI$2500,0))</f>
        <v/>
      </c>
      <c r="AE46" t="str">
        <f>IF(AD46="","",COUNTIFS(Basicdata!$B$2:$B$2500,2,Basicdata!$D$2:$D$2500,Crops!$B$5,Basicdata!$H$2:$H$2500,Crops!$M40,Basicdata!$S$2:$S$2500,2,Basicdata!$T$2:$T$2500,6,Basicdata!$AI$2:$AI$2500,0))</f>
        <v/>
      </c>
      <c r="AF46" t="str">
        <f>IF(AE46="","",COUNTIFS(Basicdata!$B$2:$B$2500,2,Basicdata!$D$2:$D$2500,Crops!$B$5,Basicdata!$H$2:$H$2500,Crops!$M40,Basicdata!$S$2:$S$2500,2,Basicdata!$T$2:$T$2500,7,Basicdata!$AI$2:$AI$2500,0))</f>
        <v/>
      </c>
      <c r="AG46" t="str">
        <f t="shared" si="5"/>
        <v/>
      </c>
      <c r="AH46" t="str">
        <f>IF(AG46="","",COUNTIFS(Basicdata!$B$2:$B$2500,2,Basicdata!$D$2:$D$2500,Crops!$B$5,Basicdata!$H$2:$H$2500,Crops!$M40,Basicdata!$S$2:$S$2500,1,Basicdata!$U$2:$U$2500,1,Basicdata!$AI$2:$AI$2500,0))</f>
        <v/>
      </c>
      <c r="AI46" t="str">
        <f>IF(AH46="","",COUNTIFS(Basicdata!$B$2:$B$2500,2,Basicdata!$D$2:$D$2500,Crops!$B$5,Basicdata!$H$2:$H$2500,Crops!$M40,Basicdata!$S$2:$S$2500,1,Basicdata!$V$2:$V$2500,1,Basicdata!$AI$2:$AI$2500,0))</f>
        <v/>
      </c>
      <c r="AJ46" t="str">
        <f>IF(AI46="","",COUNTIFS(Basicdata!$B$2:$B$2500,2,Basicdata!$D$2:$D$2500,Crops!$B$5,Basicdata!$H$2:$H$2500,Crops!$M40,Basicdata!$S$2:$S$2500,3,Basicdata!$T$2:$T$2500,4,Basicdata!$AI$2:$AI$2500,0))</f>
        <v/>
      </c>
      <c r="AK46" t="str">
        <f>IF(AJ46="","",COUNTIFS(Basicdata!$B$2:$B$2500,2,Basicdata!$D$2:$D$2500,Crops!$B$5,Basicdata!$H$2:$H$2500,Crops!$M40,Basicdata!$S$2:$S$2500,3,Basicdata!$T$2:$T$2500,5,Basicdata!$AI$2:$AI$2500,0))</f>
        <v/>
      </c>
      <c r="AL46" t="str">
        <f>IF(AK46="","",COUNTIFS(Basicdata!$B$2:$B$2500,2,Basicdata!$D$2:$D$2500,Crops!$B$5,Basicdata!$H$2:$H$2500,Crops!$M40,Basicdata!$S$2:$S$2500,3,Basicdata!$T$2:$T$2500,6,Basicdata!$AI$2:$AI$2500,0))</f>
        <v/>
      </c>
      <c r="AM46" t="str">
        <f>IF(AL46="","",COUNTIFS(Basicdata!$B$2:$B$2500,2,Basicdata!$D$2:$D$2500,Crops!$B$5,Basicdata!$H$2:$H$2500,Crops!$M40,Basicdata!$S$2:$S$2500,3,Basicdata!$T$2:$T$2500,7,Basicdata!$AI$2:$AI$2500,0))</f>
        <v/>
      </c>
      <c r="AN46" t="str">
        <f t="shared" si="6"/>
        <v/>
      </c>
      <c r="AO46" t="str">
        <f t="shared" si="7"/>
        <v/>
      </c>
      <c r="AP46" t="str">
        <f>IF(AO46="","",COUNTIFS(Basicdata!$B$2:$B$2500,2,Basicdata!$D$2:$D$2500,Crops!$B$5,Basicdata!$H$2:$H$2500,Crops!$M40,Basicdata!$T$2:$T$2500,8,Basicdata!$AI$2:$AI$2500,0))</f>
        <v/>
      </c>
      <c r="AQ46" t="str">
        <f>IF(AP46="","",COUNTIFS(Basicdata!$B$2:$B$2500,2,Basicdata!$D$2:$D$2500,Crops!$B$5,Basicdata!$H$2:$H$2500,Crops!$M40,Basicdata!$T$2:$T$2500,9,Basicdata!$AI$2:$AI$2500,0))</f>
        <v/>
      </c>
    </row>
    <row r="47" spans="1:43" x14ac:dyDescent="0.3">
      <c r="A47" s="44" t="str">
        <f>IF(COUNTIFS(Basicdata!$B$2:$B$2500,1,Basicdata!$D$2:$D$2500,Crops!$B$5,Basicdata!$H$2:$H$2500,Crops!$M41,Basicdata!$AI$2:$AI$2500,0)&gt;0,Crops!$M41,"")</f>
        <v/>
      </c>
      <c r="B47" t="str">
        <f>IF(A47="","",COUNTIFS(Basicdata!$B$2:$B$2500,1,Basicdata!$D$2:$D$2500,Crops!$B$5,Basicdata!$H$2:$H$2500,Crops!$M41,Basicdata!$AI$2:$AI$2500,0))</f>
        <v/>
      </c>
      <c r="C47" t="str">
        <f>IF(B47="","",COUNTIFS(Basicdata!$B$2:$B$2500,1,Basicdata!$D$2:$D$2500,Crops!$B$5,Basicdata!$H$2:$H$2500,Crops!$M41,Basicdata!$T$2:$T$2500,1,Basicdata!$AI$2:$AI$2500,0))</f>
        <v/>
      </c>
      <c r="D47" t="str">
        <f>IF(C47="","",COUNTIFS(Basicdata!$B$2:$B$2500,1,Basicdata!$D$2:$D$2500,Crops!$B$5,Basicdata!$H$2:$H$2500,Crops!$M41,Basicdata!$T$2:$T$2500,2,Basicdata!$AI$2:$AI$2500,0))</f>
        <v/>
      </c>
      <c r="E47" t="str">
        <f>IF(D47="","",COUNTIFS(Basicdata!$B$2:$B$2500,1,Basicdata!$D$2:$D$2500,Crops!$B$5,Basicdata!$H$2:$H$2500,Crops!$M41,Basicdata!$T$2:$T$2500,3,Basicdata!$AI$2:$AI$2500,0))</f>
        <v/>
      </c>
      <c r="F47" t="str">
        <f t="shared" si="0"/>
        <v/>
      </c>
      <c r="G47" t="str">
        <f>IF(F47="","",COUNTIFS(Basicdata!$B$2:$B$2500,1,Basicdata!$D$2:$D$2500,Crops!$B$5,Basicdata!$H$2:$H$2500,Crops!$M41,Basicdata!$S$2:$S$2500,2,Basicdata!$T$2:$T$2500,4,Basicdata!$AI$2:$AI$2500,0))</f>
        <v/>
      </c>
      <c r="H47" t="str">
        <f>IF(G47="","",COUNTIFS(Basicdata!$B$2:$B$2500,1,Basicdata!$D$2:$D$2500,Crops!$B$5,Basicdata!$H$2:$H$2500,Crops!$M41,Basicdata!$S$2:$S$2500,2,Basicdata!$T$2:$T$2500,5,Basicdata!$AI$2:$AI$2500,0))</f>
        <v/>
      </c>
      <c r="I47" t="str">
        <f>IF(H47="","",COUNTIFS(Basicdata!$B$2:$B$2500,1,Basicdata!$D$2:$D$2500,Crops!$B$5,Basicdata!$H$2:$H$2500,Crops!$M41,Basicdata!$S$2:$S$2500,2,Basicdata!$T$2:$T$2500,6,Basicdata!$AI$2:$AI$2500,0))</f>
        <v/>
      </c>
      <c r="J47" t="str">
        <f>IF(I47="","",COUNTIFS(Basicdata!$B$2:$B$2500,1,Basicdata!$D$2:$D$2500,Crops!$B$5,Basicdata!$H$2:$H$2500,Crops!$M41,Basicdata!$S$2:$S$2500,2,Basicdata!$T$2:$T$2500,7,Basicdata!$AI$2:$AI$2500,0))</f>
        <v/>
      </c>
      <c r="K47" t="str">
        <f t="shared" si="1"/>
        <v/>
      </c>
      <c r="L47" t="str">
        <f>IF(K47="","",COUNTIFS(Basicdata!$B$2:$B$2500,1,Basicdata!$D$2:$D$2500,Crops!$B$5,Basicdata!$H$2:$H$2500,Crops!$M41,Basicdata!$S$2:$S$2500,1,Basicdata!$U$2:$U$2500,1,Basicdata!$AI$2:$AI$2500,0))</f>
        <v/>
      </c>
      <c r="M47" t="str">
        <f>IF(L47="","",COUNTIFS(Basicdata!$B$2:$B$2500,1,Basicdata!$D$2:$D$2500,Crops!$B$5,Basicdata!$H$2:$H$2500,Crops!$M41,Basicdata!$S$2:$S$2500,1,Basicdata!$V$2:$V$2500,1,Basicdata!$AI$2:$AI$2500,0))</f>
        <v/>
      </c>
      <c r="N47" t="str">
        <f>IF(M47="","",COUNTIFS(Basicdata!$B$2:$B$2500,1,Basicdata!$D$2:$D$2500,Crops!$B$5,Basicdata!$H$2:$H$2500,Crops!$M41,Basicdata!$S$2:$S$2500,3,Basicdata!$T$2:$T$2500,4,Basicdata!$AI$2:$AI$2500,0))</f>
        <v/>
      </c>
      <c r="O47" t="str">
        <f>IF(N47="","",COUNTIFS(Basicdata!$B$2:$B$2500,1,Basicdata!$D$2:$D$2500,Crops!$B$5,Basicdata!$H$2:$H$2500,Crops!$M41,Basicdata!$S$2:$S$2500,3,Basicdata!$T$2:$T$2500,5,Basicdata!$AI$2:$AI$2500,0))</f>
        <v/>
      </c>
      <c r="P47" t="str">
        <f>IF(O47="","",COUNTIFS(Basicdata!$B$2:$B$2500,1,Basicdata!$D$2:$D$2500,Crops!$B$5,Basicdata!$H$2:$H$2500,Crops!$M41,Basicdata!$S$2:$S$2500,3,Basicdata!$T$2:$T$2500,6,Basicdata!$AI$2:$AI$2500,0))</f>
        <v/>
      </c>
      <c r="Q47" t="str">
        <f>IF(P47="","",COUNTIFS(Basicdata!$B$2:$B$2500,1,Basicdata!$D$2:$D$2500,Crops!$B$5,Basicdata!$H$2:$H$2500,Crops!$M41,Basicdata!$S$2:$S$2500,3,Basicdata!$T$2:$T$2500,7,Basicdata!$AI$2:$AI$2500,0))</f>
        <v/>
      </c>
      <c r="R47" t="str">
        <f t="shared" si="2"/>
        <v/>
      </c>
      <c r="S47" t="str">
        <f t="shared" si="3"/>
        <v/>
      </c>
      <c r="T47" t="str">
        <f>IF(S47="","",COUNTIFS(Basicdata!$B$2:$B$2500,1,Basicdata!$D$2:$D$2500,Crops!$B$5,Basicdata!$H$2:$H$2500,Crops!$M41,Basicdata!$T$2:$T$2500,8,Basicdata!$AI$2:$AI$2500,0))</f>
        <v/>
      </c>
      <c r="U47" t="str">
        <f>IF(T47="","",COUNTIFS(Basicdata!$B$2:$B$2500,1,Basicdata!$D$2:$D$2500,Crops!$B$5,Basicdata!$H$2:$H$2500,Crops!$M41,Basicdata!$T$2:$T$2500,9,Basicdata!$AI$2:$AI$2500,0))</f>
        <v/>
      </c>
      <c r="W47" s="44" t="str">
        <f>IF(COUNTIFS(Basicdata!$B$2:$B$2500,2,Basicdata!$D$2:$D$2500,Crops!$B$5,Basicdata!$H$2:$H$2500,Crops!$M41,Basicdata!$AI$2:$AI$2500,0)&gt;0,Crops!$M41,"")</f>
        <v/>
      </c>
      <c r="X47" t="str">
        <f>IF(W47="","",COUNTIFS(Basicdata!$B$2:$B$2500,2,Basicdata!$D$2:$D$2500,Crops!$B$5,Basicdata!$H$2:$H$2500,Crops!$M41,Basicdata!$AI$2:$AI$2500,0))</f>
        <v/>
      </c>
      <c r="Y47" t="str">
        <f>IF(X47="","",COUNTIFS(Basicdata!$B$2:$B$2500,2,Basicdata!$D$2:$D$2500,Crops!$B$5,Basicdata!$H$2:$H$2500,Crops!$M41,Basicdata!$T$2:$T$2500,1,Basicdata!$AI$2:$AI$2500,0))</f>
        <v/>
      </c>
      <c r="Z47" t="str">
        <f>IF(Y47="","",COUNTIFS(Basicdata!$B$2:$B$2500,2,Basicdata!$D$2:$D$2500,Crops!$B$5,Basicdata!$H$2:$H$2500,Crops!$M41,Basicdata!$T$2:$T$2500,2,Basicdata!$AI$2:$AI$2500,0))</f>
        <v/>
      </c>
      <c r="AA47" t="str">
        <f>IF(Z47="","",COUNTIFS(Basicdata!$B$2:$B$2500,2,Basicdata!$D$2:$D$2500,Crops!$B$5,Basicdata!$H$2:$H$2500,Crops!$M41,Basicdata!$T$2:$T$2500,3,Basicdata!$AI$2:$AI$2500,0))</f>
        <v/>
      </c>
      <c r="AB47" t="str">
        <f t="shared" si="4"/>
        <v/>
      </c>
      <c r="AC47" t="str">
        <f>IF(AB47="","",COUNTIFS(Basicdata!$B$2:$B$2500,2,Basicdata!$D$2:$D$2500,Crops!$B$5,Basicdata!$H$2:$H$2500,Crops!$M41,Basicdata!$S$2:$S$2500,2,Basicdata!$T$2:$T$2500,4,Basicdata!$AI$2:$AI$2500,0))</f>
        <v/>
      </c>
      <c r="AD47" t="str">
        <f>IF(AC47="","",COUNTIFS(Basicdata!$B$2:$B$2500,2,Basicdata!$D$2:$D$2500,Crops!$B$5,Basicdata!$H$2:$H$2500,Crops!$M41,Basicdata!$S$2:$S$2500,2,Basicdata!$T$2:$T$2500,5,Basicdata!$AI$2:$AI$2500,0))</f>
        <v/>
      </c>
      <c r="AE47" t="str">
        <f>IF(AD47="","",COUNTIFS(Basicdata!$B$2:$B$2500,2,Basicdata!$D$2:$D$2500,Crops!$B$5,Basicdata!$H$2:$H$2500,Crops!$M41,Basicdata!$S$2:$S$2500,2,Basicdata!$T$2:$T$2500,6,Basicdata!$AI$2:$AI$2500,0))</f>
        <v/>
      </c>
      <c r="AF47" t="str">
        <f>IF(AE47="","",COUNTIFS(Basicdata!$B$2:$B$2500,2,Basicdata!$D$2:$D$2500,Crops!$B$5,Basicdata!$H$2:$H$2500,Crops!$M41,Basicdata!$S$2:$S$2500,2,Basicdata!$T$2:$T$2500,7,Basicdata!$AI$2:$AI$2500,0))</f>
        <v/>
      </c>
      <c r="AG47" t="str">
        <f t="shared" si="5"/>
        <v/>
      </c>
      <c r="AH47" t="str">
        <f>IF(AG47="","",COUNTIFS(Basicdata!$B$2:$B$2500,2,Basicdata!$D$2:$D$2500,Crops!$B$5,Basicdata!$H$2:$H$2500,Crops!$M41,Basicdata!$S$2:$S$2500,1,Basicdata!$U$2:$U$2500,1,Basicdata!$AI$2:$AI$2500,0))</f>
        <v/>
      </c>
      <c r="AI47" t="str">
        <f>IF(AH47="","",COUNTIFS(Basicdata!$B$2:$B$2500,2,Basicdata!$D$2:$D$2500,Crops!$B$5,Basicdata!$H$2:$H$2500,Crops!$M41,Basicdata!$S$2:$S$2500,1,Basicdata!$V$2:$V$2500,1,Basicdata!$AI$2:$AI$2500,0))</f>
        <v/>
      </c>
      <c r="AJ47" t="str">
        <f>IF(AI47="","",COUNTIFS(Basicdata!$B$2:$B$2500,2,Basicdata!$D$2:$D$2500,Crops!$B$5,Basicdata!$H$2:$H$2500,Crops!$M41,Basicdata!$S$2:$S$2500,3,Basicdata!$T$2:$T$2500,4,Basicdata!$AI$2:$AI$2500,0))</f>
        <v/>
      </c>
      <c r="AK47" t="str">
        <f>IF(AJ47="","",COUNTIFS(Basicdata!$B$2:$B$2500,2,Basicdata!$D$2:$D$2500,Crops!$B$5,Basicdata!$H$2:$H$2500,Crops!$M41,Basicdata!$S$2:$S$2500,3,Basicdata!$T$2:$T$2500,5,Basicdata!$AI$2:$AI$2500,0))</f>
        <v/>
      </c>
      <c r="AL47" t="str">
        <f>IF(AK47="","",COUNTIFS(Basicdata!$B$2:$B$2500,2,Basicdata!$D$2:$D$2500,Crops!$B$5,Basicdata!$H$2:$H$2500,Crops!$M41,Basicdata!$S$2:$S$2500,3,Basicdata!$T$2:$T$2500,6,Basicdata!$AI$2:$AI$2500,0))</f>
        <v/>
      </c>
      <c r="AM47" t="str">
        <f>IF(AL47="","",COUNTIFS(Basicdata!$B$2:$B$2500,2,Basicdata!$D$2:$D$2500,Crops!$B$5,Basicdata!$H$2:$H$2500,Crops!$M41,Basicdata!$S$2:$S$2500,3,Basicdata!$T$2:$T$2500,7,Basicdata!$AI$2:$AI$2500,0))</f>
        <v/>
      </c>
      <c r="AN47" t="str">
        <f t="shared" si="6"/>
        <v/>
      </c>
      <c r="AO47" t="str">
        <f t="shared" si="7"/>
        <v/>
      </c>
      <c r="AP47" t="str">
        <f>IF(AO47="","",COUNTIFS(Basicdata!$B$2:$B$2500,2,Basicdata!$D$2:$D$2500,Crops!$B$5,Basicdata!$H$2:$H$2500,Crops!$M41,Basicdata!$T$2:$T$2500,8,Basicdata!$AI$2:$AI$2500,0))</f>
        <v/>
      </c>
      <c r="AQ47" t="str">
        <f>IF(AP47="","",COUNTIFS(Basicdata!$B$2:$B$2500,2,Basicdata!$D$2:$D$2500,Crops!$B$5,Basicdata!$H$2:$H$2500,Crops!$M41,Basicdata!$T$2:$T$2500,9,Basicdata!$AI$2:$AI$2500,0))</f>
        <v/>
      </c>
    </row>
    <row r="48" spans="1:43" x14ac:dyDescent="0.3">
      <c r="A48" s="44" t="str">
        <f>IF(COUNTIFS(Basicdata!$B$2:$B$2500,1,Basicdata!$D$2:$D$2500,Crops!$B$5,Basicdata!$H$2:$H$2500,Crops!$M42,Basicdata!$AI$2:$AI$2500,0)&gt;0,Crops!$M42,"")</f>
        <v/>
      </c>
      <c r="B48" t="str">
        <f>IF(A48="","",COUNTIFS(Basicdata!$B$2:$B$2500,1,Basicdata!$D$2:$D$2500,Crops!$B$5,Basicdata!$H$2:$H$2500,Crops!$M42,Basicdata!$AI$2:$AI$2500,0))</f>
        <v/>
      </c>
      <c r="C48" t="str">
        <f>IF(B48="","",COUNTIFS(Basicdata!$B$2:$B$2500,1,Basicdata!$D$2:$D$2500,Crops!$B$5,Basicdata!$H$2:$H$2500,Crops!$M42,Basicdata!$T$2:$T$2500,1,Basicdata!$AI$2:$AI$2500,0))</f>
        <v/>
      </c>
      <c r="D48" t="str">
        <f>IF(C48="","",COUNTIFS(Basicdata!$B$2:$B$2500,1,Basicdata!$D$2:$D$2500,Crops!$B$5,Basicdata!$H$2:$H$2500,Crops!$M42,Basicdata!$T$2:$T$2500,2,Basicdata!$AI$2:$AI$2500,0))</f>
        <v/>
      </c>
      <c r="E48" t="str">
        <f>IF(D48="","",COUNTIFS(Basicdata!$B$2:$B$2500,1,Basicdata!$D$2:$D$2500,Crops!$B$5,Basicdata!$H$2:$H$2500,Crops!$M42,Basicdata!$T$2:$T$2500,3,Basicdata!$AI$2:$AI$2500,0))</f>
        <v/>
      </c>
      <c r="F48" t="str">
        <f t="shared" si="0"/>
        <v/>
      </c>
      <c r="G48" t="str">
        <f>IF(F48="","",COUNTIFS(Basicdata!$B$2:$B$2500,1,Basicdata!$D$2:$D$2500,Crops!$B$5,Basicdata!$H$2:$H$2500,Crops!$M42,Basicdata!$S$2:$S$2500,2,Basicdata!$T$2:$T$2500,4,Basicdata!$AI$2:$AI$2500,0))</f>
        <v/>
      </c>
      <c r="H48" t="str">
        <f>IF(G48="","",COUNTIFS(Basicdata!$B$2:$B$2500,1,Basicdata!$D$2:$D$2500,Crops!$B$5,Basicdata!$H$2:$H$2500,Crops!$M42,Basicdata!$S$2:$S$2500,2,Basicdata!$T$2:$T$2500,5,Basicdata!$AI$2:$AI$2500,0))</f>
        <v/>
      </c>
      <c r="I48" t="str">
        <f>IF(H48="","",COUNTIFS(Basicdata!$B$2:$B$2500,1,Basicdata!$D$2:$D$2500,Crops!$B$5,Basicdata!$H$2:$H$2500,Crops!$M42,Basicdata!$S$2:$S$2500,2,Basicdata!$T$2:$T$2500,6,Basicdata!$AI$2:$AI$2500,0))</f>
        <v/>
      </c>
      <c r="J48" t="str">
        <f>IF(I48="","",COUNTIFS(Basicdata!$B$2:$B$2500,1,Basicdata!$D$2:$D$2500,Crops!$B$5,Basicdata!$H$2:$H$2500,Crops!$M42,Basicdata!$S$2:$S$2500,2,Basicdata!$T$2:$T$2500,7,Basicdata!$AI$2:$AI$2500,0))</f>
        <v/>
      </c>
      <c r="K48" t="str">
        <f t="shared" si="1"/>
        <v/>
      </c>
      <c r="L48" t="str">
        <f>IF(K48="","",COUNTIFS(Basicdata!$B$2:$B$2500,1,Basicdata!$D$2:$D$2500,Crops!$B$5,Basicdata!$H$2:$H$2500,Crops!$M42,Basicdata!$S$2:$S$2500,1,Basicdata!$U$2:$U$2500,1,Basicdata!$AI$2:$AI$2500,0))</f>
        <v/>
      </c>
      <c r="M48" t="str">
        <f>IF(L48="","",COUNTIFS(Basicdata!$B$2:$B$2500,1,Basicdata!$D$2:$D$2500,Crops!$B$5,Basicdata!$H$2:$H$2500,Crops!$M42,Basicdata!$S$2:$S$2500,1,Basicdata!$V$2:$V$2500,1,Basicdata!$AI$2:$AI$2500,0))</f>
        <v/>
      </c>
      <c r="N48" t="str">
        <f>IF(M48="","",COUNTIFS(Basicdata!$B$2:$B$2500,1,Basicdata!$D$2:$D$2500,Crops!$B$5,Basicdata!$H$2:$H$2500,Crops!$M42,Basicdata!$S$2:$S$2500,3,Basicdata!$T$2:$T$2500,4,Basicdata!$AI$2:$AI$2500,0))</f>
        <v/>
      </c>
      <c r="O48" t="str">
        <f>IF(N48="","",COUNTIFS(Basicdata!$B$2:$B$2500,1,Basicdata!$D$2:$D$2500,Crops!$B$5,Basicdata!$H$2:$H$2500,Crops!$M42,Basicdata!$S$2:$S$2500,3,Basicdata!$T$2:$T$2500,5,Basicdata!$AI$2:$AI$2500,0))</f>
        <v/>
      </c>
      <c r="P48" t="str">
        <f>IF(O48="","",COUNTIFS(Basicdata!$B$2:$B$2500,1,Basicdata!$D$2:$D$2500,Crops!$B$5,Basicdata!$H$2:$H$2500,Crops!$M42,Basicdata!$S$2:$S$2500,3,Basicdata!$T$2:$T$2500,6,Basicdata!$AI$2:$AI$2500,0))</f>
        <v/>
      </c>
      <c r="Q48" t="str">
        <f>IF(P48="","",COUNTIFS(Basicdata!$B$2:$B$2500,1,Basicdata!$D$2:$D$2500,Crops!$B$5,Basicdata!$H$2:$H$2500,Crops!$M42,Basicdata!$S$2:$S$2500,3,Basicdata!$T$2:$T$2500,7,Basicdata!$AI$2:$AI$2500,0))</f>
        <v/>
      </c>
      <c r="R48" t="str">
        <f t="shared" si="2"/>
        <v/>
      </c>
      <c r="S48" t="str">
        <f t="shared" si="3"/>
        <v/>
      </c>
      <c r="T48" t="str">
        <f>IF(S48="","",COUNTIFS(Basicdata!$B$2:$B$2500,1,Basicdata!$D$2:$D$2500,Crops!$B$5,Basicdata!$H$2:$H$2500,Crops!$M42,Basicdata!$T$2:$T$2500,8,Basicdata!$AI$2:$AI$2500,0))</f>
        <v/>
      </c>
      <c r="U48" t="str">
        <f>IF(T48="","",COUNTIFS(Basicdata!$B$2:$B$2500,1,Basicdata!$D$2:$D$2500,Crops!$B$5,Basicdata!$H$2:$H$2500,Crops!$M42,Basicdata!$T$2:$T$2500,9,Basicdata!$AI$2:$AI$2500,0))</f>
        <v/>
      </c>
      <c r="W48" s="44" t="str">
        <f>IF(COUNTIFS(Basicdata!$B$2:$B$2500,2,Basicdata!$D$2:$D$2500,Crops!$B$5,Basicdata!$H$2:$H$2500,Crops!$M42,Basicdata!$AI$2:$AI$2500,0)&gt;0,Crops!$M42,"")</f>
        <v/>
      </c>
      <c r="X48" t="str">
        <f>IF(W48="","",COUNTIFS(Basicdata!$B$2:$B$2500,2,Basicdata!$D$2:$D$2500,Crops!$B$5,Basicdata!$H$2:$H$2500,Crops!$M42,Basicdata!$AI$2:$AI$2500,0))</f>
        <v/>
      </c>
      <c r="Y48" t="str">
        <f>IF(X48="","",COUNTIFS(Basicdata!$B$2:$B$2500,2,Basicdata!$D$2:$D$2500,Crops!$B$5,Basicdata!$H$2:$H$2500,Crops!$M42,Basicdata!$T$2:$T$2500,1,Basicdata!$AI$2:$AI$2500,0))</f>
        <v/>
      </c>
      <c r="Z48" t="str">
        <f>IF(Y48="","",COUNTIFS(Basicdata!$B$2:$B$2500,2,Basicdata!$D$2:$D$2500,Crops!$B$5,Basicdata!$H$2:$H$2500,Crops!$M42,Basicdata!$T$2:$T$2500,2,Basicdata!$AI$2:$AI$2500,0))</f>
        <v/>
      </c>
      <c r="AA48" t="str">
        <f>IF(Z48="","",COUNTIFS(Basicdata!$B$2:$B$2500,2,Basicdata!$D$2:$D$2500,Crops!$B$5,Basicdata!$H$2:$H$2500,Crops!$M42,Basicdata!$T$2:$T$2500,3,Basicdata!$AI$2:$AI$2500,0))</f>
        <v/>
      </c>
      <c r="AB48" t="str">
        <f t="shared" si="4"/>
        <v/>
      </c>
      <c r="AC48" t="str">
        <f>IF(AB48="","",COUNTIFS(Basicdata!$B$2:$B$2500,2,Basicdata!$D$2:$D$2500,Crops!$B$5,Basicdata!$H$2:$H$2500,Crops!$M42,Basicdata!$S$2:$S$2500,2,Basicdata!$T$2:$T$2500,4,Basicdata!$AI$2:$AI$2500,0))</f>
        <v/>
      </c>
      <c r="AD48" t="str">
        <f>IF(AC48="","",COUNTIFS(Basicdata!$B$2:$B$2500,2,Basicdata!$D$2:$D$2500,Crops!$B$5,Basicdata!$H$2:$H$2500,Crops!$M42,Basicdata!$S$2:$S$2500,2,Basicdata!$T$2:$T$2500,5,Basicdata!$AI$2:$AI$2500,0))</f>
        <v/>
      </c>
      <c r="AE48" t="str">
        <f>IF(AD48="","",COUNTIFS(Basicdata!$B$2:$B$2500,2,Basicdata!$D$2:$D$2500,Crops!$B$5,Basicdata!$H$2:$H$2500,Crops!$M42,Basicdata!$S$2:$S$2500,2,Basicdata!$T$2:$T$2500,6,Basicdata!$AI$2:$AI$2500,0))</f>
        <v/>
      </c>
      <c r="AF48" t="str">
        <f>IF(AE48="","",COUNTIFS(Basicdata!$B$2:$B$2500,2,Basicdata!$D$2:$D$2500,Crops!$B$5,Basicdata!$H$2:$H$2500,Crops!$M42,Basicdata!$S$2:$S$2500,2,Basicdata!$T$2:$T$2500,7,Basicdata!$AI$2:$AI$2500,0))</f>
        <v/>
      </c>
      <c r="AG48" t="str">
        <f t="shared" si="5"/>
        <v/>
      </c>
      <c r="AH48" t="str">
        <f>IF(AG48="","",COUNTIFS(Basicdata!$B$2:$B$2500,2,Basicdata!$D$2:$D$2500,Crops!$B$5,Basicdata!$H$2:$H$2500,Crops!$M42,Basicdata!$S$2:$S$2500,1,Basicdata!$U$2:$U$2500,1,Basicdata!$AI$2:$AI$2500,0))</f>
        <v/>
      </c>
      <c r="AI48" t="str">
        <f>IF(AH48="","",COUNTIFS(Basicdata!$B$2:$B$2500,2,Basicdata!$D$2:$D$2500,Crops!$B$5,Basicdata!$H$2:$H$2500,Crops!$M42,Basicdata!$S$2:$S$2500,1,Basicdata!$V$2:$V$2500,1,Basicdata!$AI$2:$AI$2500,0))</f>
        <v/>
      </c>
      <c r="AJ48" t="str">
        <f>IF(AI48="","",COUNTIFS(Basicdata!$B$2:$B$2500,2,Basicdata!$D$2:$D$2500,Crops!$B$5,Basicdata!$H$2:$H$2500,Crops!$M42,Basicdata!$S$2:$S$2500,3,Basicdata!$T$2:$T$2500,4,Basicdata!$AI$2:$AI$2500,0))</f>
        <v/>
      </c>
      <c r="AK48" t="str">
        <f>IF(AJ48="","",COUNTIFS(Basicdata!$B$2:$B$2500,2,Basicdata!$D$2:$D$2500,Crops!$B$5,Basicdata!$H$2:$H$2500,Crops!$M42,Basicdata!$S$2:$S$2500,3,Basicdata!$T$2:$T$2500,5,Basicdata!$AI$2:$AI$2500,0))</f>
        <v/>
      </c>
      <c r="AL48" t="str">
        <f>IF(AK48="","",COUNTIFS(Basicdata!$B$2:$B$2500,2,Basicdata!$D$2:$D$2500,Crops!$B$5,Basicdata!$H$2:$H$2500,Crops!$M42,Basicdata!$S$2:$S$2500,3,Basicdata!$T$2:$T$2500,6,Basicdata!$AI$2:$AI$2500,0))</f>
        <v/>
      </c>
      <c r="AM48" t="str">
        <f>IF(AL48="","",COUNTIFS(Basicdata!$B$2:$B$2500,2,Basicdata!$D$2:$D$2500,Crops!$B$5,Basicdata!$H$2:$H$2500,Crops!$M42,Basicdata!$S$2:$S$2500,3,Basicdata!$T$2:$T$2500,7,Basicdata!$AI$2:$AI$2500,0))</f>
        <v/>
      </c>
      <c r="AN48" t="str">
        <f t="shared" si="6"/>
        <v/>
      </c>
      <c r="AO48" t="str">
        <f t="shared" si="7"/>
        <v/>
      </c>
      <c r="AP48" t="str">
        <f>IF(AO48="","",COUNTIFS(Basicdata!$B$2:$B$2500,2,Basicdata!$D$2:$D$2500,Crops!$B$5,Basicdata!$H$2:$H$2500,Crops!$M42,Basicdata!$T$2:$T$2500,8,Basicdata!$AI$2:$AI$2500,0))</f>
        <v/>
      </c>
      <c r="AQ48" t="str">
        <f>IF(AP48="","",COUNTIFS(Basicdata!$B$2:$B$2500,2,Basicdata!$D$2:$D$2500,Crops!$B$5,Basicdata!$H$2:$H$2500,Crops!$M42,Basicdata!$T$2:$T$2500,9,Basicdata!$AI$2:$AI$2500,0))</f>
        <v/>
      </c>
    </row>
    <row r="49" spans="1:43" x14ac:dyDescent="0.3">
      <c r="A49" s="44" t="str">
        <f>IF(COUNTIFS(Basicdata!$B$2:$B$2500,1,Basicdata!$D$2:$D$2500,Crops!$B$5,Basicdata!$H$2:$H$2500,Crops!$M43,Basicdata!$AI$2:$AI$2500,0)&gt;0,Crops!$M43,"")</f>
        <v/>
      </c>
      <c r="B49" t="str">
        <f>IF(A49="","",COUNTIFS(Basicdata!$B$2:$B$2500,1,Basicdata!$D$2:$D$2500,Crops!$B$5,Basicdata!$H$2:$H$2500,Crops!$M43,Basicdata!$AI$2:$AI$2500,0))</f>
        <v/>
      </c>
      <c r="C49" t="str">
        <f>IF(B49="","",COUNTIFS(Basicdata!$B$2:$B$2500,1,Basicdata!$D$2:$D$2500,Crops!$B$5,Basicdata!$H$2:$H$2500,Crops!$M43,Basicdata!$T$2:$T$2500,1,Basicdata!$AI$2:$AI$2500,0))</f>
        <v/>
      </c>
      <c r="D49" t="str">
        <f>IF(C49="","",COUNTIFS(Basicdata!$B$2:$B$2500,1,Basicdata!$D$2:$D$2500,Crops!$B$5,Basicdata!$H$2:$H$2500,Crops!$M43,Basicdata!$T$2:$T$2500,2,Basicdata!$AI$2:$AI$2500,0))</f>
        <v/>
      </c>
      <c r="E49" t="str">
        <f>IF(D49="","",COUNTIFS(Basicdata!$B$2:$B$2500,1,Basicdata!$D$2:$D$2500,Crops!$B$5,Basicdata!$H$2:$H$2500,Crops!$M43,Basicdata!$T$2:$T$2500,3,Basicdata!$AI$2:$AI$2500,0))</f>
        <v/>
      </c>
      <c r="F49" t="str">
        <f t="shared" si="0"/>
        <v/>
      </c>
      <c r="G49" t="str">
        <f>IF(F49="","",COUNTIFS(Basicdata!$B$2:$B$2500,1,Basicdata!$D$2:$D$2500,Crops!$B$5,Basicdata!$H$2:$H$2500,Crops!$M43,Basicdata!$S$2:$S$2500,2,Basicdata!$T$2:$T$2500,4,Basicdata!$AI$2:$AI$2500,0))</f>
        <v/>
      </c>
      <c r="H49" t="str">
        <f>IF(G49="","",COUNTIFS(Basicdata!$B$2:$B$2500,1,Basicdata!$D$2:$D$2500,Crops!$B$5,Basicdata!$H$2:$H$2500,Crops!$M43,Basicdata!$S$2:$S$2500,2,Basicdata!$T$2:$T$2500,5,Basicdata!$AI$2:$AI$2500,0))</f>
        <v/>
      </c>
      <c r="I49" t="str">
        <f>IF(H49="","",COUNTIFS(Basicdata!$B$2:$B$2500,1,Basicdata!$D$2:$D$2500,Crops!$B$5,Basicdata!$H$2:$H$2500,Crops!$M43,Basicdata!$S$2:$S$2500,2,Basicdata!$T$2:$T$2500,6,Basicdata!$AI$2:$AI$2500,0))</f>
        <v/>
      </c>
      <c r="J49" t="str">
        <f>IF(I49="","",COUNTIFS(Basicdata!$B$2:$B$2500,1,Basicdata!$D$2:$D$2500,Crops!$B$5,Basicdata!$H$2:$H$2500,Crops!$M43,Basicdata!$S$2:$S$2500,2,Basicdata!$T$2:$T$2500,7,Basicdata!$AI$2:$AI$2500,0))</f>
        <v/>
      </c>
      <c r="K49" t="str">
        <f t="shared" si="1"/>
        <v/>
      </c>
      <c r="L49" t="str">
        <f>IF(K49="","",COUNTIFS(Basicdata!$B$2:$B$2500,1,Basicdata!$D$2:$D$2500,Crops!$B$5,Basicdata!$H$2:$H$2500,Crops!$M43,Basicdata!$S$2:$S$2500,1,Basicdata!$U$2:$U$2500,1,Basicdata!$AI$2:$AI$2500,0))</f>
        <v/>
      </c>
      <c r="M49" t="str">
        <f>IF(L49="","",COUNTIFS(Basicdata!$B$2:$B$2500,1,Basicdata!$D$2:$D$2500,Crops!$B$5,Basicdata!$H$2:$H$2500,Crops!$M43,Basicdata!$S$2:$S$2500,1,Basicdata!$V$2:$V$2500,1,Basicdata!$AI$2:$AI$2500,0))</f>
        <v/>
      </c>
      <c r="N49" t="str">
        <f>IF(M49="","",COUNTIFS(Basicdata!$B$2:$B$2500,1,Basicdata!$D$2:$D$2500,Crops!$B$5,Basicdata!$H$2:$H$2500,Crops!$M43,Basicdata!$S$2:$S$2500,3,Basicdata!$T$2:$T$2500,4,Basicdata!$AI$2:$AI$2500,0))</f>
        <v/>
      </c>
      <c r="O49" t="str">
        <f>IF(N49="","",COUNTIFS(Basicdata!$B$2:$B$2500,1,Basicdata!$D$2:$D$2500,Crops!$B$5,Basicdata!$H$2:$H$2500,Crops!$M43,Basicdata!$S$2:$S$2500,3,Basicdata!$T$2:$T$2500,5,Basicdata!$AI$2:$AI$2500,0))</f>
        <v/>
      </c>
      <c r="P49" t="str">
        <f>IF(O49="","",COUNTIFS(Basicdata!$B$2:$B$2500,1,Basicdata!$D$2:$D$2500,Crops!$B$5,Basicdata!$H$2:$H$2500,Crops!$M43,Basicdata!$S$2:$S$2500,3,Basicdata!$T$2:$T$2500,6,Basicdata!$AI$2:$AI$2500,0))</f>
        <v/>
      </c>
      <c r="Q49" t="str">
        <f>IF(P49="","",COUNTIFS(Basicdata!$B$2:$B$2500,1,Basicdata!$D$2:$D$2500,Crops!$B$5,Basicdata!$H$2:$H$2500,Crops!$M43,Basicdata!$S$2:$S$2500,3,Basicdata!$T$2:$T$2500,7,Basicdata!$AI$2:$AI$2500,0))</f>
        <v/>
      </c>
      <c r="R49" t="str">
        <f t="shared" si="2"/>
        <v/>
      </c>
      <c r="S49" t="str">
        <f t="shared" si="3"/>
        <v/>
      </c>
      <c r="T49" t="str">
        <f>IF(S49="","",COUNTIFS(Basicdata!$B$2:$B$2500,1,Basicdata!$D$2:$D$2500,Crops!$B$5,Basicdata!$H$2:$H$2500,Crops!$M43,Basicdata!$T$2:$T$2500,8,Basicdata!$AI$2:$AI$2500,0))</f>
        <v/>
      </c>
      <c r="U49" t="str">
        <f>IF(T49="","",COUNTIFS(Basicdata!$B$2:$B$2500,1,Basicdata!$D$2:$D$2500,Crops!$B$5,Basicdata!$H$2:$H$2500,Crops!$M43,Basicdata!$T$2:$T$2500,9,Basicdata!$AI$2:$AI$2500,0))</f>
        <v/>
      </c>
      <c r="W49" s="44" t="str">
        <f>IF(COUNTIFS(Basicdata!$B$2:$B$2500,2,Basicdata!$D$2:$D$2500,Crops!$B$5,Basicdata!$H$2:$H$2500,Crops!$M43,Basicdata!$AI$2:$AI$2500,0)&gt;0,Crops!$M43,"")</f>
        <v/>
      </c>
      <c r="X49" t="str">
        <f>IF(W49="","",COUNTIFS(Basicdata!$B$2:$B$2500,2,Basicdata!$D$2:$D$2500,Crops!$B$5,Basicdata!$H$2:$H$2500,Crops!$M43,Basicdata!$AI$2:$AI$2500,0))</f>
        <v/>
      </c>
      <c r="Y49" t="str">
        <f>IF(X49="","",COUNTIFS(Basicdata!$B$2:$B$2500,2,Basicdata!$D$2:$D$2500,Crops!$B$5,Basicdata!$H$2:$H$2500,Crops!$M43,Basicdata!$T$2:$T$2500,1,Basicdata!$AI$2:$AI$2500,0))</f>
        <v/>
      </c>
      <c r="Z49" t="str">
        <f>IF(Y49="","",COUNTIFS(Basicdata!$B$2:$B$2500,2,Basicdata!$D$2:$D$2500,Crops!$B$5,Basicdata!$H$2:$H$2500,Crops!$M43,Basicdata!$T$2:$T$2500,2,Basicdata!$AI$2:$AI$2500,0))</f>
        <v/>
      </c>
      <c r="AA49" t="str">
        <f>IF(Z49="","",COUNTIFS(Basicdata!$B$2:$B$2500,2,Basicdata!$D$2:$D$2500,Crops!$B$5,Basicdata!$H$2:$H$2500,Crops!$M43,Basicdata!$T$2:$T$2500,3,Basicdata!$AI$2:$AI$2500,0))</f>
        <v/>
      </c>
      <c r="AB49" t="str">
        <f t="shared" si="4"/>
        <v/>
      </c>
      <c r="AC49" t="str">
        <f>IF(AB49="","",COUNTIFS(Basicdata!$B$2:$B$2500,2,Basicdata!$D$2:$D$2500,Crops!$B$5,Basicdata!$H$2:$H$2500,Crops!$M43,Basicdata!$S$2:$S$2500,2,Basicdata!$T$2:$T$2500,4,Basicdata!$AI$2:$AI$2500,0))</f>
        <v/>
      </c>
      <c r="AD49" t="str">
        <f>IF(AC49="","",COUNTIFS(Basicdata!$B$2:$B$2500,2,Basicdata!$D$2:$D$2500,Crops!$B$5,Basicdata!$H$2:$H$2500,Crops!$M43,Basicdata!$S$2:$S$2500,2,Basicdata!$T$2:$T$2500,5,Basicdata!$AI$2:$AI$2500,0))</f>
        <v/>
      </c>
      <c r="AE49" t="str">
        <f>IF(AD49="","",COUNTIFS(Basicdata!$B$2:$B$2500,2,Basicdata!$D$2:$D$2500,Crops!$B$5,Basicdata!$H$2:$H$2500,Crops!$M43,Basicdata!$S$2:$S$2500,2,Basicdata!$T$2:$T$2500,6,Basicdata!$AI$2:$AI$2500,0))</f>
        <v/>
      </c>
      <c r="AF49" t="str">
        <f>IF(AE49="","",COUNTIFS(Basicdata!$B$2:$B$2500,2,Basicdata!$D$2:$D$2500,Crops!$B$5,Basicdata!$H$2:$H$2500,Crops!$M43,Basicdata!$S$2:$S$2500,2,Basicdata!$T$2:$T$2500,7,Basicdata!$AI$2:$AI$2500,0))</f>
        <v/>
      </c>
      <c r="AG49" t="str">
        <f t="shared" si="5"/>
        <v/>
      </c>
      <c r="AH49" t="str">
        <f>IF(AG49="","",COUNTIFS(Basicdata!$B$2:$B$2500,2,Basicdata!$D$2:$D$2500,Crops!$B$5,Basicdata!$H$2:$H$2500,Crops!$M43,Basicdata!$S$2:$S$2500,1,Basicdata!$U$2:$U$2500,1,Basicdata!$AI$2:$AI$2500,0))</f>
        <v/>
      </c>
      <c r="AI49" t="str">
        <f>IF(AH49="","",COUNTIFS(Basicdata!$B$2:$B$2500,2,Basicdata!$D$2:$D$2500,Crops!$B$5,Basicdata!$H$2:$H$2500,Crops!$M43,Basicdata!$S$2:$S$2500,1,Basicdata!$V$2:$V$2500,1,Basicdata!$AI$2:$AI$2500,0))</f>
        <v/>
      </c>
      <c r="AJ49" t="str">
        <f>IF(AI49="","",COUNTIFS(Basicdata!$B$2:$B$2500,2,Basicdata!$D$2:$D$2500,Crops!$B$5,Basicdata!$H$2:$H$2500,Crops!$M43,Basicdata!$S$2:$S$2500,3,Basicdata!$T$2:$T$2500,4,Basicdata!$AI$2:$AI$2500,0))</f>
        <v/>
      </c>
      <c r="AK49" t="str">
        <f>IF(AJ49="","",COUNTIFS(Basicdata!$B$2:$B$2500,2,Basicdata!$D$2:$D$2500,Crops!$B$5,Basicdata!$H$2:$H$2500,Crops!$M43,Basicdata!$S$2:$S$2500,3,Basicdata!$T$2:$T$2500,5,Basicdata!$AI$2:$AI$2500,0))</f>
        <v/>
      </c>
      <c r="AL49" t="str">
        <f>IF(AK49="","",COUNTIFS(Basicdata!$B$2:$B$2500,2,Basicdata!$D$2:$D$2500,Crops!$B$5,Basicdata!$H$2:$H$2500,Crops!$M43,Basicdata!$S$2:$S$2500,3,Basicdata!$T$2:$T$2500,6,Basicdata!$AI$2:$AI$2500,0))</f>
        <v/>
      </c>
      <c r="AM49" t="str">
        <f>IF(AL49="","",COUNTIFS(Basicdata!$B$2:$B$2500,2,Basicdata!$D$2:$D$2500,Crops!$B$5,Basicdata!$H$2:$H$2500,Crops!$M43,Basicdata!$S$2:$S$2500,3,Basicdata!$T$2:$T$2500,7,Basicdata!$AI$2:$AI$2500,0))</f>
        <v/>
      </c>
      <c r="AN49" t="str">
        <f t="shared" si="6"/>
        <v/>
      </c>
      <c r="AO49" t="str">
        <f t="shared" si="7"/>
        <v/>
      </c>
      <c r="AP49" t="str">
        <f>IF(AO49="","",COUNTIFS(Basicdata!$B$2:$B$2500,2,Basicdata!$D$2:$D$2500,Crops!$B$5,Basicdata!$H$2:$H$2500,Crops!$M43,Basicdata!$T$2:$T$2500,8,Basicdata!$AI$2:$AI$2500,0))</f>
        <v/>
      </c>
      <c r="AQ49" t="str">
        <f>IF(AP49="","",COUNTIFS(Basicdata!$B$2:$B$2500,2,Basicdata!$D$2:$D$2500,Crops!$B$5,Basicdata!$H$2:$H$2500,Crops!$M43,Basicdata!$T$2:$T$2500,9,Basicdata!$AI$2:$AI$2500,0))</f>
        <v/>
      </c>
    </row>
    <row r="50" spans="1:43" x14ac:dyDescent="0.3">
      <c r="A50" s="44" t="str">
        <f>IF(COUNTIFS(Basicdata!$B$2:$B$2500,1,Basicdata!$D$2:$D$2500,Crops!$B$5,Basicdata!$H$2:$H$2500,Crops!$M44,Basicdata!$AI$2:$AI$2500,0)&gt;0,Crops!$M44,"")</f>
        <v/>
      </c>
      <c r="B50" t="str">
        <f>IF(A50="","",COUNTIFS(Basicdata!$B$2:$B$2500,1,Basicdata!$D$2:$D$2500,Crops!$B$5,Basicdata!$H$2:$H$2500,Crops!$M44,Basicdata!$AI$2:$AI$2500,0))</f>
        <v/>
      </c>
      <c r="C50" t="str">
        <f>IF(B50="","",COUNTIFS(Basicdata!$B$2:$B$2500,1,Basicdata!$D$2:$D$2500,Crops!$B$5,Basicdata!$H$2:$H$2500,Crops!$M44,Basicdata!$T$2:$T$2500,1,Basicdata!$AI$2:$AI$2500,0))</f>
        <v/>
      </c>
      <c r="D50" t="str">
        <f>IF(C50="","",COUNTIFS(Basicdata!$B$2:$B$2500,1,Basicdata!$D$2:$D$2500,Crops!$B$5,Basicdata!$H$2:$H$2500,Crops!$M44,Basicdata!$T$2:$T$2500,2,Basicdata!$AI$2:$AI$2500,0))</f>
        <v/>
      </c>
      <c r="E50" t="str">
        <f>IF(D50="","",COUNTIFS(Basicdata!$B$2:$B$2500,1,Basicdata!$D$2:$D$2500,Crops!$B$5,Basicdata!$H$2:$H$2500,Crops!$M44,Basicdata!$T$2:$T$2500,3,Basicdata!$AI$2:$AI$2500,0))</f>
        <v/>
      </c>
      <c r="F50" t="str">
        <f t="shared" si="0"/>
        <v/>
      </c>
      <c r="G50" t="str">
        <f>IF(F50="","",COUNTIFS(Basicdata!$B$2:$B$2500,1,Basicdata!$D$2:$D$2500,Crops!$B$5,Basicdata!$H$2:$H$2500,Crops!$M44,Basicdata!$S$2:$S$2500,2,Basicdata!$T$2:$T$2500,4,Basicdata!$AI$2:$AI$2500,0))</f>
        <v/>
      </c>
      <c r="H50" t="str">
        <f>IF(G50="","",COUNTIFS(Basicdata!$B$2:$B$2500,1,Basicdata!$D$2:$D$2500,Crops!$B$5,Basicdata!$H$2:$H$2500,Crops!$M44,Basicdata!$S$2:$S$2500,2,Basicdata!$T$2:$T$2500,5,Basicdata!$AI$2:$AI$2500,0))</f>
        <v/>
      </c>
      <c r="I50" t="str">
        <f>IF(H50="","",COUNTIFS(Basicdata!$B$2:$B$2500,1,Basicdata!$D$2:$D$2500,Crops!$B$5,Basicdata!$H$2:$H$2500,Crops!$M44,Basicdata!$S$2:$S$2500,2,Basicdata!$T$2:$T$2500,6,Basicdata!$AI$2:$AI$2500,0))</f>
        <v/>
      </c>
      <c r="J50" t="str">
        <f>IF(I50="","",COUNTIFS(Basicdata!$B$2:$B$2500,1,Basicdata!$D$2:$D$2500,Crops!$B$5,Basicdata!$H$2:$H$2500,Crops!$M44,Basicdata!$S$2:$S$2500,2,Basicdata!$T$2:$T$2500,7,Basicdata!$AI$2:$AI$2500,0))</f>
        <v/>
      </c>
      <c r="K50" t="str">
        <f t="shared" si="1"/>
        <v/>
      </c>
      <c r="L50" t="str">
        <f>IF(K50="","",COUNTIFS(Basicdata!$B$2:$B$2500,1,Basicdata!$D$2:$D$2500,Crops!$B$5,Basicdata!$H$2:$H$2500,Crops!$M44,Basicdata!$S$2:$S$2500,1,Basicdata!$U$2:$U$2500,1,Basicdata!$AI$2:$AI$2500,0))</f>
        <v/>
      </c>
      <c r="M50" t="str">
        <f>IF(L50="","",COUNTIFS(Basicdata!$B$2:$B$2500,1,Basicdata!$D$2:$D$2500,Crops!$B$5,Basicdata!$H$2:$H$2500,Crops!$M44,Basicdata!$S$2:$S$2500,1,Basicdata!$V$2:$V$2500,1,Basicdata!$AI$2:$AI$2500,0))</f>
        <v/>
      </c>
      <c r="N50" t="str">
        <f>IF(M50="","",COUNTIFS(Basicdata!$B$2:$B$2500,1,Basicdata!$D$2:$D$2500,Crops!$B$5,Basicdata!$H$2:$H$2500,Crops!$M44,Basicdata!$S$2:$S$2500,3,Basicdata!$T$2:$T$2500,4,Basicdata!$AI$2:$AI$2500,0))</f>
        <v/>
      </c>
      <c r="O50" t="str">
        <f>IF(N50="","",COUNTIFS(Basicdata!$B$2:$B$2500,1,Basicdata!$D$2:$D$2500,Crops!$B$5,Basicdata!$H$2:$H$2500,Crops!$M44,Basicdata!$S$2:$S$2500,3,Basicdata!$T$2:$T$2500,5,Basicdata!$AI$2:$AI$2500,0))</f>
        <v/>
      </c>
      <c r="P50" t="str">
        <f>IF(O50="","",COUNTIFS(Basicdata!$B$2:$B$2500,1,Basicdata!$D$2:$D$2500,Crops!$B$5,Basicdata!$H$2:$H$2500,Crops!$M44,Basicdata!$S$2:$S$2500,3,Basicdata!$T$2:$T$2500,6,Basicdata!$AI$2:$AI$2500,0))</f>
        <v/>
      </c>
      <c r="Q50" t="str">
        <f>IF(P50="","",COUNTIFS(Basicdata!$B$2:$B$2500,1,Basicdata!$D$2:$D$2500,Crops!$B$5,Basicdata!$H$2:$H$2500,Crops!$M44,Basicdata!$S$2:$S$2500,3,Basicdata!$T$2:$T$2500,7,Basicdata!$AI$2:$AI$2500,0))</f>
        <v/>
      </c>
      <c r="R50" t="str">
        <f t="shared" si="2"/>
        <v/>
      </c>
      <c r="S50" t="str">
        <f t="shared" si="3"/>
        <v/>
      </c>
      <c r="T50" t="str">
        <f>IF(S50="","",COUNTIFS(Basicdata!$B$2:$B$2500,1,Basicdata!$D$2:$D$2500,Crops!$B$5,Basicdata!$H$2:$H$2500,Crops!$M44,Basicdata!$T$2:$T$2500,8,Basicdata!$AI$2:$AI$2500,0))</f>
        <v/>
      </c>
      <c r="U50" t="str">
        <f>IF(T50="","",COUNTIFS(Basicdata!$B$2:$B$2500,1,Basicdata!$D$2:$D$2500,Crops!$B$5,Basicdata!$H$2:$H$2500,Crops!$M44,Basicdata!$T$2:$T$2500,9,Basicdata!$AI$2:$AI$2500,0))</f>
        <v/>
      </c>
      <c r="W50" s="44" t="str">
        <f>IF(COUNTIFS(Basicdata!$B$2:$B$2500,2,Basicdata!$D$2:$D$2500,Crops!$B$5,Basicdata!$H$2:$H$2500,Crops!$M44,Basicdata!$AI$2:$AI$2500,0)&gt;0,Crops!$M44,"")</f>
        <v/>
      </c>
      <c r="X50" t="str">
        <f>IF(W50="","",COUNTIFS(Basicdata!$B$2:$B$2500,2,Basicdata!$D$2:$D$2500,Crops!$B$5,Basicdata!$H$2:$H$2500,Crops!$M44,Basicdata!$AI$2:$AI$2500,0))</f>
        <v/>
      </c>
      <c r="Y50" t="str">
        <f>IF(X50="","",COUNTIFS(Basicdata!$B$2:$B$2500,2,Basicdata!$D$2:$D$2500,Crops!$B$5,Basicdata!$H$2:$H$2500,Crops!$M44,Basicdata!$T$2:$T$2500,1,Basicdata!$AI$2:$AI$2500,0))</f>
        <v/>
      </c>
      <c r="Z50" t="str">
        <f>IF(Y50="","",COUNTIFS(Basicdata!$B$2:$B$2500,2,Basicdata!$D$2:$D$2500,Crops!$B$5,Basicdata!$H$2:$H$2500,Crops!$M44,Basicdata!$T$2:$T$2500,2,Basicdata!$AI$2:$AI$2500,0))</f>
        <v/>
      </c>
      <c r="AA50" t="str">
        <f>IF(Z50="","",COUNTIFS(Basicdata!$B$2:$B$2500,2,Basicdata!$D$2:$D$2500,Crops!$B$5,Basicdata!$H$2:$H$2500,Crops!$M44,Basicdata!$T$2:$T$2500,3,Basicdata!$AI$2:$AI$2500,0))</f>
        <v/>
      </c>
      <c r="AB50" t="str">
        <f t="shared" si="4"/>
        <v/>
      </c>
      <c r="AC50" t="str">
        <f>IF(AB50="","",COUNTIFS(Basicdata!$B$2:$B$2500,2,Basicdata!$D$2:$D$2500,Crops!$B$5,Basicdata!$H$2:$H$2500,Crops!$M44,Basicdata!$S$2:$S$2500,2,Basicdata!$T$2:$T$2500,4,Basicdata!$AI$2:$AI$2500,0))</f>
        <v/>
      </c>
      <c r="AD50" t="str">
        <f>IF(AC50="","",COUNTIFS(Basicdata!$B$2:$B$2500,2,Basicdata!$D$2:$D$2500,Crops!$B$5,Basicdata!$H$2:$H$2500,Crops!$M44,Basicdata!$S$2:$S$2500,2,Basicdata!$T$2:$T$2500,5,Basicdata!$AI$2:$AI$2500,0))</f>
        <v/>
      </c>
      <c r="AE50" t="str">
        <f>IF(AD50="","",COUNTIFS(Basicdata!$B$2:$B$2500,2,Basicdata!$D$2:$D$2500,Crops!$B$5,Basicdata!$H$2:$H$2500,Crops!$M44,Basicdata!$S$2:$S$2500,2,Basicdata!$T$2:$T$2500,6,Basicdata!$AI$2:$AI$2500,0))</f>
        <v/>
      </c>
      <c r="AF50" t="str">
        <f>IF(AE50="","",COUNTIFS(Basicdata!$B$2:$B$2500,2,Basicdata!$D$2:$D$2500,Crops!$B$5,Basicdata!$H$2:$H$2500,Crops!$M44,Basicdata!$S$2:$S$2500,2,Basicdata!$T$2:$T$2500,7,Basicdata!$AI$2:$AI$2500,0))</f>
        <v/>
      </c>
      <c r="AG50" t="str">
        <f t="shared" si="5"/>
        <v/>
      </c>
      <c r="AH50" t="str">
        <f>IF(AG50="","",COUNTIFS(Basicdata!$B$2:$B$2500,2,Basicdata!$D$2:$D$2500,Crops!$B$5,Basicdata!$H$2:$H$2500,Crops!$M44,Basicdata!$S$2:$S$2500,1,Basicdata!$U$2:$U$2500,1,Basicdata!$AI$2:$AI$2500,0))</f>
        <v/>
      </c>
      <c r="AI50" t="str">
        <f>IF(AH50="","",COUNTIFS(Basicdata!$B$2:$B$2500,2,Basicdata!$D$2:$D$2500,Crops!$B$5,Basicdata!$H$2:$H$2500,Crops!$M44,Basicdata!$S$2:$S$2500,1,Basicdata!$V$2:$V$2500,1,Basicdata!$AI$2:$AI$2500,0))</f>
        <v/>
      </c>
      <c r="AJ50" t="str">
        <f>IF(AI50="","",COUNTIFS(Basicdata!$B$2:$B$2500,2,Basicdata!$D$2:$D$2500,Crops!$B$5,Basicdata!$H$2:$H$2500,Crops!$M44,Basicdata!$S$2:$S$2500,3,Basicdata!$T$2:$T$2500,4,Basicdata!$AI$2:$AI$2500,0))</f>
        <v/>
      </c>
      <c r="AK50" t="str">
        <f>IF(AJ50="","",COUNTIFS(Basicdata!$B$2:$B$2500,2,Basicdata!$D$2:$D$2500,Crops!$B$5,Basicdata!$H$2:$H$2500,Crops!$M44,Basicdata!$S$2:$S$2500,3,Basicdata!$T$2:$T$2500,5,Basicdata!$AI$2:$AI$2500,0))</f>
        <v/>
      </c>
      <c r="AL50" t="str">
        <f>IF(AK50="","",COUNTIFS(Basicdata!$B$2:$B$2500,2,Basicdata!$D$2:$D$2500,Crops!$B$5,Basicdata!$H$2:$H$2500,Crops!$M44,Basicdata!$S$2:$S$2500,3,Basicdata!$T$2:$T$2500,6,Basicdata!$AI$2:$AI$2500,0))</f>
        <v/>
      </c>
      <c r="AM50" t="str">
        <f>IF(AL50="","",COUNTIFS(Basicdata!$B$2:$B$2500,2,Basicdata!$D$2:$D$2500,Crops!$B$5,Basicdata!$H$2:$H$2500,Crops!$M44,Basicdata!$S$2:$S$2500,3,Basicdata!$T$2:$T$2500,7,Basicdata!$AI$2:$AI$2500,0))</f>
        <v/>
      </c>
      <c r="AN50" t="str">
        <f t="shared" si="6"/>
        <v/>
      </c>
      <c r="AO50" t="str">
        <f t="shared" si="7"/>
        <v/>
      </c>
      <c r="AP50" t="str">
        <f>IF(AO50="","",COUNTIFS(Basicdata!$B$2:$B$2500,2,Basicdata!$D$2:$D$2500,Crops!$B$5,Basicdata!$H$2:$H$2500,Crops!$M44,Basicdata!$T$2:$T$2500,8,Basicdata!$AI$2:$AI$2500,0))</f>
        <v/>
      </c>
      <c r="AQ50" t="str">
        <f>IF(AP50="","",COUNTIFS(Basicdata!$B$2:$B$2500,2,Basicdata!$D$2:$D$2500,Crops!$B$5,Basicdata!$H$2:$H$2500,Crops!$M44,Basicdata!$T$2:$T$2500,9,Basicdata!$AI$2:$AI$2500,0))</f>
        <v/>
      </c>
    </row>
    <row r="51" spans="1:43" x14ac:dyDescent="0.3">
      <c r="A51" s="44" t="str">
        <f>IF(COUNTIFS(Basicdata!$B$2:$B$2500,1,Basicdata!$D$2:$D$2500,Crops!$B$5,Basicdata!$H$2:$H$2500,Crops!$M45,Basicdata!$AI$2:$AI$2500,0)&gt;0,Crops!$M45,"")</f>
        <v/>
      </c>
      <c r="B51" t="str">
        <f>IF(A51="","",COUNTIFS(Basicdata!$B$2:$B$2500,1,Basicdata!$D$2:$D$2500,Crops!$B$5,Basicdata!$H$2:$H$2500,Crops!$M45,Basicdata!$AI$2:$AI$2500,0))</f>
        <v/>
      </c>
      <c r="C51" t="str">
        <f>IF(B51="","",COUNTIFS(Basicdata!$B$2:$B$2500,1,Basicdata!$D$2:$D$2500,Crops!$B$5,Basicdata!$H$2:$H$2500,Crops!$M45,Basicdata!$T$2:$T$2500,1,Basicdata!$AI$2:$AI$2500,0))</f>
        <v/>
      </c>
      <c r="D51" t="str">
        <f>IF(C51="","",COUNTIFS(Basicdata!$B$2:$B$2500,1,Basicdata!$D$2:$D$2500,Crops!$B$5,Basicdata!$H$2:$H$2500,Crops!$M45,Basicdata!$T$2:$T$2500,2,Basicdata!$AI$2:$AI$2500,0))</f>
        <v/>
      </c>
      <c r="E51" t="str">
        <f>IF(D51="","",COUNTIFS(Basicdata!$B$2:$B$2500,1,Basicdata!$D$2:$D$2500,Crops!$B$5,Basicdata!$H$2:$H$2500,Crops!$M45,Basicdata!$T$2:$T$2500,3,Basicdata!$AI$2:$AI$2500,0))</f>
        <v/>
      </c>
      <c r="F51" t="str">
        <f t="shared" si="0"/>
        <v/>
      </c>
      <c r="G51" t="str">
        <f>IF(F51="","",COUNTIFS(Basicdata!$B$2:$B$2500,1,Basicdata!$D$2:$D$2500,Crops!$B$5,Basicdata!$H$2:$H$2500,Crops!$M45,Basicdata!$S$2:$S$2500,2,Basicdata!$T$2:$T$2500,4,Basicdata!$AI$2:$AI$2500,0))</f>
        <v/>
      </c>
      <c r="H51" t="str">
        <f>IF(G51="","",COUNTIFS(Basicdata!$B$2:$B$2500,1,Basicdata!$D$2:$D$2500,Crops!$B$5,Basicdata!$H$2:$H$2500,Crops!$M45,Basicdata!$S$2:$S$2500,2,Basicdata!$T$2:$T$2500,5,Basicdata!$AI$2:$AI$2500,0))</f>
        <v/>
      </c>
      <c r="I51" t="str">
        <f>IF(H51="","",COUNTIFS(Basicdata!$B$2:$B$2500,1,Basicdata!$D$2:$D$2500,Crops!$B$5,Basicdata!$H$2:$H$2500,Crops!$M45,Basicdata!$S$2:$S$2500,2,Basicdata!$T$2:$T$2500,6,Basicdata!$AI$2:$AI$2500,0))</f>
        <v/>
      </c>
      <c r="J51" t="str">
        <f>IF(I51="","",COUNTIFS(Basicdata!$B$2:$B$2500,1,Basicdata!$D$2:$D$2500,Crops!$B$5,Basicdata!$H$2:$H$2500,Crops!$M45,Basicdata!$S$2:$S$2500,2,Basicdata!$T$2:$T$2500,7,Basicdata!$AI$2:$AI$2500,0))</f>
        <v/>
      </c>
      <c r="K51" t="str">
        <f t="shared" si="1"/>
        <v/>
      </c>
      <c r="L51" t="str">
        <f>IF(K51="","",COUNTIFS(Basicdata!$B$2:$B$2500,1,Basicdata!$D$2:$D$2500,Crops!$B$5,Basicdata!$H$2:$H$2500,Crops!$M45,Basicdata!$S$2:$S$2500,1,Basicdata!$U$2:$U$2500,1,Basicdata!$AI$2:$AI$2500,0))</f>
        <v/>
      </c>
      <c r="M51" t="str">
        <f>IF(L51="","",COUNTIFS(Basicdata!$B$2:$B$2500,1,Basicdata!$D$2:$D$2500,Crops!$B$5,Basicdata!$H$2:$H$2500,Crops!$M45,Basicdata!$S$2:$S$2500,1,Basicdata!$V$2:$V$2500,1,Basicdata!$AI$2:$AI$2500,0))</f>
        <v/>
      </c>
      <c r="N51" t="str">
        <f>IF(M51="","",COUNTIFS(Basicdata!$B$2:$B$2500,1,Basicdata!$D$2:$D$2500,Crops!$B$5,Basicdata!$H$2:$H$2500,Crops!$M45,Basicdata!$S$2:$S$2500,3,Basicdata!$T$2:$T$2500,4,Basicdata!$AI$2:$AI$2500,0))</f>
        <v/>
      </c>
      <c r="O51" t="str">
        <f>IF(N51="","",COUNTIFS(Basicdata!$B$2:$B$2500,1,Basicdata!$D$2:$D$2500,Crops!$B$5,Basicdata!$H$2:$H$2500,Crops!$M45,Basicdata!$S$2:$S$2500,3,Basicdata!$T$2:$T$2500,5,Basicdata!$AI$2:$AI$2500,0))</f>
        <v/>
      </c>
      <c r="P51" t="str">
        <f>IF(O51="","",COUNTIFS(Basicdata!$B$2:$B$2500,1,Basicdata!$D$2:$D$2500,Crops!$B$5,Basicdata!$H$2:$H$2500,Crops!$M45,Basicdata!$S$2:$S$2500,3,Basicdata!$T$2:$T$2500,6,Basicdata!$AI$2:$AI$2500,0))</f>
        <v/>
      </c>
      <c r="Q51" t="str">
        <f>IF(P51="","",COUNTIFS(Basicdata!$B$2:$B$2500,1,Basicdata!$D$2:$D$2500,Crops!$B$5,Basicdata!$H$2:$H$2500,Crops!$M45,Basicdata!$S$2:$S$2500,3,Basicdata!$T$2:$T$2500,7,Basicdata!$AI$2:$AI$2500,0))</f>
        <v/>
      </c>
      <c r="R51" t="str">
        <f t="shared" si="2"/>
        <v/>
      </c>
      <c r="S51" t="str">
        <f t="shared" si="3"/>
        <v/>
      </c>
      <c r="T51" t="str">
        <f>IF(S51="","",COUNTIFS(Basicdata!$B$2:$B$2500,1,Basicdata!$D$2:$D$2500,Crops!$B$5,Basicdata!$H$2:$H$2500,Crops!$M45,Basicdata!$T$2:$T$2500,8,Basicdata!$AI$2:$AI$2500,0))</f>
        <v/>
      </c>
      <c r="U51" t="str">
        <f>IF(T51="","",COUNTIFS(Basicdata!$B$2:$B$2500,1,Basicdata!$D$2:$D$2500,Crops!$B$5,Basicdata!$H$2:$H$2500,Crops!$M45,Basicdata!$T$2:$T$2500,9,Basicdata!$AI$2:$AI$2500,0))</f>
        <v/>
      </c>
      <c r="W51" s="44" t="str">
        <f>IF(COUNTIFS(Basicdata!$B$2:$B$2500,2,Basicdata!$D$2:$D$2500,Crops!$B$5,Basicdata!$H$2:$H$2500,Crops!$M45,Basicdata!$AI$2:$AI$2500,0)&gt;0,Crops!$M45,"")</f>
        <v/>
      </c>
      <c r="X51" t="str">
        <f>IF(W51="","",COUNTIFS(Basicdata!$B$2:$B$2500,2,Basicdata!$D$2:$D$2500,Crops!$B$5,Basicdata!$H$2:$H$2500,Crops!$M45,Basicdata!$AI$2:$AI$2500,0))</f>
        <v/>
      </c>
      <c r="Y51" t="str">
        <f>IF(X51="","",COUNTIFS(Basicdata!$B$2:$B$2500,2,Basicdata!$D$2:$D$2500,Crops!$B$5,Basicdata!$H$2:$H$2500,Crops!$M45,Basicdata!$T$2:$T$2500,1,Basicdata!$AI$2:$AI$2500,0))</f>
        <v/>
      </c>
      <c r="Z51" t="str">
        <f>IF(Y51="","",COUNTIFS(Basicdata!$B$2:$B$2500,2,Basicdata!$D$2:$D$2500,Crops!$B$5,Basicdata!$H$2:$H$2500,Crops!$M45,Basicdata!$T$2:$T$2500,2,Basicdata!$AI$2:$AI$2500,0))</f>
        <v/>
      </c>
      <c r="AA51" t="str">
        <f>IF(Z51="","",COUNTIFS(Basicdata!$B$2:$B$2500,2,Basicdata!$D$2:$D$2500,Crops!$B$5,Basicdata!$H$2:$H$2500,Crops!$M45,Basicdata!$T$2:$T$2500,3,Basicdata!$AI$2:$AI$2500,0))</f>
        <v/>
      </c>
      <c r="AB51" t="str">
        <f t="shared" si="4"/>
        <v/>
      </c>
      <c r="AC51" t="str">
        <f>IF(AB51="","",COUNTIFS(Basicdata!$B$2:$B$2500,2,Basicdata!$D$2:$D$2500,Crops!$B$5,Basicdata!$H$2:$H$2500,Crops!$M45,Basicdata!$S$2:$S$2500,2,Basicdata!$T$2:$T$2500,4,Basicdata!$AI$2:$AI$2500,0))</f>
        <v/>
      </c>
      <c r="AD51" t="str">
        <f>IF(AC51="","",COUNTIFS(Basicdata!$B$2:$B$2500,2,Basicdata!$D$2:$D$2500,Crops!$B$5,Basicdata!$H$2:$H$2500,Crops!$M45,Basicdata!$S$2:$S$2500,2,Basicdata!$T$2:$T$2500,5,Basicdata!$AI$2:$AI$2500,0))</f>
        <v/>
      </c>
      <c r="AE51" t="str">
        <f>IF(AD51="","",COUNTIFS(Basicdata!$B$2:$B$2500,2,Basicdata!$D$2:$D$2500,Crops!$B$5,Basicdata!$H$2:$H$2500,Crops!$M45,Basicdata!$S$2:$S$2500,2,Basicdata!$T$2:$T$2500,6,Basicdata!$AI$2:$AI$2500,0))</f>
        <v/>
      </c>
      <c r="AF51" t="str">
        <f>IF(AE51="","",COUNTIFS(Basicdata!$B$2:$B$2500,2,Basicdata!$D$2:$D$2500,Crops!$B$5,Basicdata!$H$2:$H$2500,Crops!$M45,Basicdata!$S$2:$S$2500,2,Basicdata!$T$2:$T$2500,7,Basicdata!$AI$2:$AI$2500,0))</f>
        <v/>
      </c>
      <c r="AG51" t="str">
        <f t="shared" si="5"/>
        <v/>
      </c>
      <c r="AH51" t="str">
        <f>IF(AG51="","",COUNTIFS(Basicdata!$B$2:$B$2500,2,Basicdata!$D$2:$D$2500,Crops!$B$5,Basicdata!$H$2:$H$2500,Crops!$M45,Basicdata!$S$2:$S$2500,1,Basicdata!$U$2:$U$2500,1,Basicdata!$AI$2:$AI$2500,0))</f>
        <v/>
      </c>
      <c r="AI51" t="str">
        <f>IF(AH51="","",COUNTIFS(Basicdata!$B$2:$B$2500,2,Basicdata!$D$2:$D$2500,Crops!$B$5,Basicdata!$H$2:$H$2500,Crops!$M45,Basicdata!$S$2:$S$2500,1,Basicdata!$V$2:$V$2500,1,Basicdata!$AI$2:$AI$2500,0))</f>
        <v/>
      </c>
      <c r="AJ51" t="str">
        <f>IF(AI51="","",COUNTIFS(Basicdata!$B$2:$B$2500,2,Basicdata!$D$2:$D$2500,Crops!$B$5,Basicdata!$H$2:$H$2500,Crops!$M45,Basicdata!$S$2:$S$2500,3,Basicdata!$T$2:$T$2500,4,Basicdata!$AI$2:$AI$2500,0))</f>
        <v/>
      </c>
      <c r="AK51" t="str">
        <f>IF(AJ51="","",COUNTIFS(Basicdata!$B$2:$B$2500,2,Basicdata!$D$2:$D$2500,Crops!$B$5,Basicdata!$H$2:$H$2500,Crops!$M45,Basicdata!$S$2:$S$2500,3,Basicdata!$T$2:$T$2500,5,Basicdata!$AI$2:$AI$2500,0))</f>
        <v/>
      </c>
      <c r="AL51" t="str">
        <f>IF(AK51="","",COUNTIFS(Basicdata!$B$2:$B$2500,2,Basicdata!$D$2:$D$2500,Crops!$B$5,Basicdata!$H$2:$H$2500,Crops!$M45,Basicdata!$S$2:$S$2500,3,Basicdata!$T$2:$T$2500,6,Basicdata!$AI$2:$AI$2500,0))</f>
        <v/>
      </c>
      <c r="AM51" t="str">
        <f>IF(AL51="","",COUNTIFS(Basicdata!$B$2:$B$2500,2,Basicdata!$D$2:$D$2500,Crops!$B$5,Basicdata!$H$2:$H$2500,Crops!$M45,Basicdata!$S$2:$S$2500,3,Basicdata!$T$2:$T$2500,7,Basicdata!$AI$2:$AI$2500,0))</f>
        <v/>
      </c>
      <c r="AN51" t="str">
        <f t="shared" si="6"/>
        <v/>
      </c>
      <c r="AO51" t="str">
        <f t="shared" si="7"/>
        <v/>
      </c>
      <c r="AP51" t="str">
        <f>IF(AO51="","",COUNTIFS(Basicdata!$B$2:$B$2500,2,Basicdata!$D$2:$D$2500,Crops!$B$5,Basicdata!$H$2:$H$2500,Crops!$M45,Basicdata!$T$2:$T$2500,8,Basicdata!$AI$2:$AI$2500,0))</f>
        <v/>
      </c>
      <c r="AQ51" t="str">
        <f>IF(AP51="","",COUNTIFS(Basicdata!$B$2:$B$2500,2,Basicdata!$D$2:$D$2500,Crops!$B$5,Basicdata!$H$2:$H$2500,Crops!$M45,Basicdata!$T$2:$T$2500,9,Basicdata!$AI$2:$AI$2500,0))</f>
        <v/>
      </c>
    </row>
    <row r="52" spans="1:43" x14ac:dyDescent="0.3">
      <c r="A52" s="44" t="str">
        <f>IF(COUNTIFS(Basicdata!$B$2:$B$2500,1,Basicdata!$D$2:$D$2500,Crops!$B$5,Basicdata!$H$2:$H$2500,Crops!$M46,Basicdata!$AI$2:$AI$2500,0)&gt;0,Crops!$M46,"")</f>
        <v/>
      </c>
      <c r="B52" t="str">
        <f>IF(A52="","",COUNTIFS(Basicdata!$B$2:$B$2500,1,Basicdata!$D$2:$D$2500,Crops!$B$5,Basicdata!$H$2:$H$2500,Crops!$M46,Basicdata!$AI$2:$AI$2500,0))</f>
        <v/>
      </c>
      <c r="C52" t="str">
        <f>IF(B52="","",COUNTIFS(Basicdata!$B$2:$B$2500,1,Basicdata!$D$2:$D$2500,Crops!$B$5,Basicdata!$H$2:$H$2500,Crops!$M46,Basicdata!$T$2:$T$2500,1,Basicdata!$AI$2:$AI$2500,0))</f>
        <v/>
      </c>
      <c r="D52" t="str">
        <f>IF(C52="","",COUNTIFS(Basicdata!$B$2:$B$2500,1,Basicdata!$D$2:$D$2500,Crops!$B$5,Basicdata!$H$2:$H$2500,Crops!$M46,Basicdata!$T$2:$T$2500,2,Basicdata!$AI$2:$AI$2500,0))</f>
        <v/>
      </c>
      <c r="E52" t="str">
        <f>IF(D52="","",COUNTIFS(Basicdata!$B$2:$B$2500,1,Basicdata!$D$2:$D$2500,Crops!$B$5,Basicdata!$H$2:$H$2500,Crops!$M46,Basicdata!$T$2:$T$2500,3,Basicdata!$AI$2:$AI$2500,0))</f>
        <v/>
      </c>
      <c r="F52" t="str">
        <f t="shared" si="0"/>
        <v/>
      </c>
      <c r="G52" t="str">
        <f>IF(F52="","",COUNTIFS(Basicdata!$B$2:$B$2500,1,Basicdata!$D$2:$D$2500,Crops!$B$5,Basicdata!$H$2:$H$2500,Crops!$M46,Basicdata!$S$2:$S$2500,2,Basicdata!$T$2:$T$2500,4,Basicdata!$AI$2:$AI$2500,0))</f>
        <v/>
      </c>
      <c r="H52" t="str">
        <f>IF(G52="","",COUNTIFS(Basicdata!$B$2:$B$2500,1,Basicdata!$D$2:$D$2500,Crops!$B$5,Basicdata!$H$2:$H$2500,Crops!$M46,Basicdata!$S$2:$S$2500,2,Basicdata!$T$2:$T$2500,5,Basicdata!$AI$2:$AI$2500,0))</f>
        <v/>
      </c>
      <c r="I52" t="str">
        <f>IF(H52="","",COUNTIFS(Basicdata!$B$2:$B$2500,1,Basicdata!$D$2:$D$2500,Crops!$B$5,Basicdata!$H$2:$H$2500,Crops!$M46,Basicdata!$S$2:$S$2500,2,Basicdata!$T$2:$T$2500,6,Basicdata!$AI$2:$AI$2500,0))</f>
        <v/>
      </c>
      <c r="J52" t="str">
        <f>IF(I52="","",COUNTIFS(Basicdata!$B$2:$B$2500,1,Basicdata!$D$2:$D$2500,Crops!$B$5,Basicdata!$H$2:$H$2500,Crops!$M46,Basicdata!$S$2:$S$2500,2,Basicdata!$T$2:$T$2500,7,Basicdata!$AI$2:$AI$2500,0))</f>
        <v/>
      </c>
      <c r="K52" t="str">
        <f t="shared" si="1"/>
        <v/>
      </c>
      <c r="L52" t="str">
        <f>IF(K52="","",COUNTIFS(Basicdata!$B$2:$B$2500,1,Basicdata!$D$2:$D$2500,Crops!$B$5,Basicdata!$H$2:$H$2500,Crops!$M46,Basicdata!$S$2:$S$2500,1,Basicdata!$U$2:$U$2500,1,Basicdata!$AI$2:$AI$2500,0))</f>
        <v/>
      </c>
      <c r="M52" t="str">
        <f>IF(L52="","",COUNTIFS(Basicdata!$B$2:$B$2500,1,Basicdata!$D$2:$D$2500,Crops!$B$5,Basicdata!$H$2:$H$2500,Crops!$M46,Basicdata!$S$2:$S$2500,1,Basicdata!$V$2:$V$2500,1,Basicdata!$AI$2:$AI$2500,0))</f>
        <v/>
      </c>
      <c r="N52" t="str">
        <f>IF(M52="","",COUNTIFS(Basicdata!$B$2:$B$2500,1,Basicdata!$D$2:$D$2500,Crops!$B$5,Basicdata!$H$2:$H$2500,Crops!$M46,Basicdata!$S$2:$S$2500,3,Basicdata!$T$2:$T$2500,4,Basicdata!$AI$2:$AI$2500,0))</f>
        <v/>
      </c>
      <c r="O52" t="str">
        <f>IF(N52="","",COUNTIFS(Basicdata!$B$2:$B$2500,1,Basicdata!$D$2:$D$2500,Crops!$B$5,Basicdata!$H$2:$H$2500,Crops!$M46,Basicdata!$S$2:$S$2500,3,Basicdata!$T$2:$T$2500,5,Basicdata!$AI$2:$AI$2500,0))</f>
        <v/>
      </c>
      <c r="P52" t="str">
        <f>IF(O52="","",COUNTIFS(Basicdata!$B$2:$B$2500,1,Basicdata!$D$2:$D$2500,Crops!$B$5,Basicdata!$H$2:$H$2500,Crops!$M46,Basicdata!$S$2:$S$2500,3,Basicdata!$T$2:$T$2500,6,Basicdata!$AI$2:$AI$2500,0))</f>
        <v/>
      </c>
      <c r="Q52" t="str">
        <f>IF(P52="","",COUNTIFS(Basicdata!$B$2:$B$2500,1,Basicdata!$D$2:$D$2500,Crops!$B$5,Basicdata!$H$2:$H$2500,Crops!$M46,Basicdata!$S$2:$S$2500,3,Basicdata!$T$2:$T$2500,7,Basicdata!$AI$2:$AI$2500,0))</f>
        <v/>
      </c>
      <c r="R52" t="str">
        <f t="shared" si="2"/>
        <v/>
      </c>
      <c r="S52" t="str">
        <f t="shared" si="3"/>
        <v/>
      </c>
      <c r="T52" t="str">
        <f>IF(S52="","",COUNTIFS(Basicdata!$B$2:$B$2500,1,Basicdata!$D$2:$D$2500,Crops!$B$5,Basicdata!$H$2:$H$2500,Crops!$M46,Basicdata!$T$2:$T$2500,8,Basicdata!$AI$2:$AI$2500,0))</f>
        <v/>
      </c>
      <c r="U52" t="str">
        <f>IF(T52="","",COUNTIFS(Basicdata!$B$2:$B$2500,1,Basicdata!$D$2:$D$2500,Crops!$B$5,Basicdata!$H$2:$H$2500,Crops!$M46,Basicdata!$T$2:$T$2500,9,Basicdata!$AI$2:$AI$2500,0))</f>
        <v/>
      </c>
      <c r="W52" s="44" t="str">
        <f>IF(COUNTIFS(Basicdata!$B$2:$B$2500,2,Basicdata!$D$2:$D$2500,Crops!$B$5,Basicdata!$H$2:$H$2500,Crops!$M46,Basicdata!$AI$2:$AI$2500,0)&gt;0,Crops!$M46,"")</f>
        <v/>
      </c>
      <c r="X52" t="str">
        <f>IF(W52="","",COUNTIFS(Basicdata!$B$2:$B$2500,2,Basicdata!$D$2:$D$2500,Crops!$B$5,Basicdata!$H$2:$H$2500,Crops!$M46,Basicdata!$AI$2:$AI$2500,0))</f>
        <v/>
      </c>
      <c r="Y52" t="str">
        <f>IF(X52="","",COUNTIFS(Basicdata!$B$2:$B$2500,2,Basicdata!$D$2:$D$2500,Crops!$B$5,Basicdata!$H$2:$H$2500,Crops!$M46,Basicdata!$T$2:$T$2500,1,Basicdata!$AI$2:$AI$2500,0))</f>
        <v/>
      </c>
      <c r="Z52" t="str">
        <f>IF(Y52="","",COUNTIFS(Basicdata!$B$2:$B$2500,2,Basicdata!$D$2:$D$2500,Crops!$B$5,Basicdata!$H$2:$H$2500,Crops!$M46,Basicdata!$T$2:$T$2500,2,Basicdata!$AI$2:$AI$2500,0))</f>
        <v/>
      </c>
      <c r="AA52" t="str">
        <f>IF(Z52="","",COUNTIFS(Basicdata!$B$2:$B$2500,2,Basicdata!$D$2:$D$2500,Crops!$B$5,Basicdata!$H$2:$H$2500,Crops!$M46,Basicdata!$T$2:$T$2500,3,Basicdata!$AI$2:$AI$2500,0))</f>
        <v/>
      </c>
      <c r="AB52" t="str">
        <f t="shared" si="4"/>
        <v/>
      </c>
      <c r="AC52" t="str">
        <f>IF(AB52="","",COUNTIFS(Basicdata!$B$2:$B$2500,2,Basicdata!$D$2:$D$2500,Crops!$B$5,Basicdata!$H$2:$H$2500,Crops!$M46,Basicdata!$S$2:$S$2500,2,Basicdata!$T$2:$T$2500,4,Basicdata!$AI$2:$AI$2500,0))</f>
        <v/>
      </c>
      <c r="AD52" t="str">
        <f>IF(AC52="","",COUNTIFS(Basicdata!$B$2:$B$2500,2,Basicdata!$D$2:$D$2500,Crops!$B$5,Basicdata!$H$2:$H$2500,Crops!$M46,Basicdata!$S$2:$S$2500,2,Basicdata!$T$2:$T$2500,5,Basicdata!$AI$2:$AI$2500,0))</f>
        <v/>
      </c>
      <c r="AE52" t="str">
        <f>IF(AD52="","",COUNTIFS(Basicdata!$B$2:$B$2500,2,Basicdata!$D$2:$D$2500,Crops!$B$5,Basicdata!$H$2:$H$2500,Crops!$M46,Basicdata!$S$2:$S$2500,2,Basicdata!$T$2:$T$2500,6,Basicdata!$AI$2:$AI$2500,0))</f>
        <v/>
      </c>
      <c r="AF52" t="str">
        <f>IF(AE52="","",COUNTIFS(Basicdata!$B$2:$B$2500,2,Basicdata!$D$2:$D$2500,Crops!$B$5,Basicdata!$H$2:$H$2500,Crops!$M46,Basicdata!$S$2:$S$2500,2,Basicdata!$T$2:$T$2500,7,Basicdata!$AI$2:$AI$2500,0))</f>
        <v/>
      </c>
      <c r="AG52" t="str">
        <f t="shared" si="5"/>
        <v/>
      </c>
      <c r="AH52" t="str">
        <f>IF(AG52="","",COUNTIFS(Basicdata!$B$2:$B$2500,2,Basicdata!$D$2:$D$2500,Crops!$B$5,Basicdata!$H$2:$H$2500,Crops!$M46,Basicdata!$S$2:$S$2500,1,Basicdata!$U$2:$U$2500,1,Basicdata!$AI$2:$AI$2500,0))</f>
        <v/>
      </c>
      <c r="AI52" t="str">
        <f>IF(AH52="","",COUNTIFS(Basicdata!$B$2:$B$2500,2,Basicdata!$D$2:$D$2500,Crops!$B$5,Basicdata!$H$2:$H$2500,Crops!$M46,Basicdata!$S$2:$S$2500,1,Basicdata!$V$2:$V$2500,1,Basicdata!$AI$2:$AI$2500,0))</f>
        <v/>
      </c>
      <c r="AJ52" t="str">
        <f>IF(AI52="","",COUNTIFS(Basicdata!$B$2:$B$2500,2,Basicdata!$D$2:$D$2500,Crops!$B$5,Basicdata!$H$2:$H$2500,Crops!$M46,Basicdata!$S$2:$S$2500,3,Basicdata!$T$2:$T$2500,4,Basicdata!$AI$2:$AI$2500,0))</f>
        <v/>
      </c>
      <c r="AK52" t="str">
        <f>IF(AJ52="","",COUNTIFS(Basicdata!$B$2:$B$2500,2,Basicdata!$D$2:$D$2500,Crops!$B$5,Basicdata!$H$2:$H$2500,Crops!$M46,Basicdata!$S$2:$S$2500,3,Basicdata!$T$2:$T$2500,5,Basicdata!$AI$2:$AI$2500,0))</f>
        <v/>
      </c>
      <c r="AL52" t="str">
        <f>IF(AK52="","",COUNTIFS(Basicdata!$B$2:$B$2500,2,Basicdata!$D$2:$D$2500,Crops!$B$5,Basicdata!$H$2:$H$2500,Crops!$M46,Basicdata!$S$2:$S$2500,3,Basicdata!$T$2:$T$2500,6,Basicdata!$AI$2:$AI$2500,0))</f>
        <v/>
      </c>
      <c r="AM52" t="str">
        <f>IF(AL52="","",COUNTIFS(Basicdata!$B$2:$B$2500,2,Basicdata!$D$2:$D$2500,Crops!$B$5,Basicdata!$H$2:$H$2500,Crops!$M46,Basicdata!$S$2:$S$2500,3,Basicdata!$T$2:$T$2500,7,Basicdata!$AI$2:$AI$2500,0))</f>
        <v/>
      </c>
      <c r="AN52" t="str">
        <f t="shared" si="6"/>
        <v/>
      </c>
      <c r="AO52" t="str">
        <f t="shared" si="7"/>
        <v/>
      </c>
      <c r="AP52" t="str">
        <f>IF(AO52="","",COUNTIFS(Basicdata!$B$2:$B$2500,2,Basicdata!$D$2:$D$2500,Crops!$B$5,Basicdata!$H$2:$H$2500,Crops!$M46,Basicdata!$T$2:$T$2500,8,Basicdata!$AI$2:$AI$2500,0))</f>
        <v/>
      </c>
      <c r="AQ52" t="str">
        <f>IF(AP52="","",COUNTIFS(Basicdata!$B$2:$B$2500,2,Basicdata!$D$2:$D$2500,Crops!$B$5,Basicdata!$H$2:$H$2500,Crops!$M46,Basicdata!$T$2:$T$2500,9,Basicdata!$AI$2:$AI$2500,0))</f>
        <v/>
      </c>
    </row>
    <row r="53" spans="1:43" x14ac:dyDescent="0.3">
      <c r="A53" s="44" t="str">
        <f>IF(COUNTIFS(Basicdata!$B$2:$B$2500,1,Basicdata!$D$2:$D$2500,Crops!$B$5,Basicdata!$H$2:$H$2500,Crops!$M47,Basicdata!$AI$2:$AI$2500,0)&gt;0,Crops!$M47,"")</f>
        <v/>
      </c>
      <c r="B53" t="str">
        <f>IF(A53="","",COUNTIFS(Basicdata!$B$2:$B$2500,1,Basicdata!$D$2:$D$2500,Crops!$B$5,Basicdata!$H$2:$H$2500,Crops!$M47,Basicdata!$AI$2:$AI$2500,0))</f>
        <v/>
      </c>
      <c r="C53" t="str">
        <f>IF(B53="","",COUNTIFS(Basicdata!$B$2:$B$2500,1,Basicdata!$D$2:$D$2500,Crops!$B$5,Basicdata!$H$2:$H$2500,Crops!$M47,Basicdata!$T$2:$T$2500,1,Basicdata!$AI$2:$AI$2500,0))</f>
        <v/>
      </c>
      <c r="D53" t="str">
        <f>IF(C53="","",COUNTIFS(Basicdata!$B$2:$B$2500,1,Basicdata!$D$2:$D$2500,Crops!$B$5,Basicdata!$H$2:$H$2500,Crops!$M47,Basicdata!$T$2:$T$2500,2,Basicdata!$AI$2:$AI$2500,0))</f>
        <v/>
      </c>
      <c r="E53" t="str">
        <f>IF(D53="","",COUNTIFS(Basicdata!$B$2:$B$2500,1,Basicdata!$D$2:$D$2500,Crops!$B$5,Basicdata!$H$2:$H$2500,Crops!$M47,Basicdata!$T$2:$T$2500,3,Basicdata!$AI$2:$AI$2500,0))</f>
        <v/>
      </c>
      <c r="F53" t="str">
        <f t="shared" si="0"/>
        <v/>
      </c>
      <c r="G53" t="str">
        <f>IF(F53="","",COUNTIFS(Basicdata!$B$2:$B$2500,1,Basicdata!$D$2:$D$2500,Crops!$B$5,Basicdata!$H$2:$H$2500,Crops!$M47,Basicdata!$S$2:$S$2500,2,Basicdata!$T$2:$T$2500,4,Basicdata!$AI$2:$AI$2500,0))</f>
        <v/>
      </c>
      <c r="H53" t="str">
        <f>IF(G53="","",COUNTIFS(Basicdata!$B$2:$B$2500,1,Basicdata!$D$2:$D$2500,Crops!$B$5,Basicdata!$H$2:$H$2500,Crops!$M47,Basicdata!$S$2:$S$2500,2,Basicdata!$T$2:$T$2500,5,Basicdata!$AI$2:$AI$2500,0))</f>
        <v/>
      </c>
      <c r="I53" t="str">
        <f>IF(H53="","",COUNTIFS(Basicdata!$B$2:$B$2500,1,Basicdata!$D$2:$D$2500,Crops!$B$5,Basicdata!$H$2:$H$2500,Crops!$M47,Basicdata!$S$2:$S$2500,2,Basicdata!$T$2:$T$2500,6,Basicdata!$AI$2:$AI$2500,0))</f>
        <v/>
      </c>
      <c r="J53" t="str">
        <f>IF(I53="","",COUNTIFS(Basicdata!$B$2:$B$2500,1,Basicdata!$D$2:$D$2500,Crops!$B$5,Basicdata!$H$2:$H$2500,Crops!$M47,Basicdata!$S$2:$S$2500,2,Basicdata!$T$2:$T$2500,7,Basicdata!$AI$2:$AI$2500,0))</f>
        <v/>
      </c>
      <c r="K53" t="str">
        <f t="shared" si="1"/>
        <v/>
      </c>
      <c r="L53" t="str">
        <f>IF(K53="","",COUNTIFS(Basicdata!$B$2:$B$2500,1,Basicdata!$D$2:$D$2500,Crops!$B$5,Basicdata!$H$2:$H$2500,Crops!$M47,Basicdata!$S$2:$S$2500,1,Basicdata!$U$2:$U$2500,1,Basicdata!$AI$2:$AI$2500,0))</f>
        <v/>
      </c>
      <c r="M53" t="str">
        <f>IF(L53="","",COUNTIFS(Basicdata!$B$2:$B$2500,1,Basicdata!$D$2:$D$2500,Crops!$B$5,Basicdata!$H$2:$H$2500,Crops!$M47,Basicdata!$S$2:$S$2500,1,Basicdata!$V$2:$V$2500,1,Basicdata!$AI$2:$AI$2500,0))</f>
        <v/>
      </c>
      <c r="N53" t="str">
        <f>IF(M53="","",COUNTIFS(Basicdata!$B$2:$B$2500,1,Basicdata!$D$2:$D$2500,Crops!$B$5,Basicdata!$H$2:$H$2500,Crops!$M47,Basicdata!$S$2:$S$2500,3,Basicdata!$T$2:$T$2500,4,Basicdata!$AI$2:$AI$2500,0))</f>
        <v/>
      </c>
      <c r="O53" t="str">
        <f>IF(N53="","",COUNTIFS(Basicdata!$B$2:$B$2500,1,Basicdata!$D$2:$D$2500,Crops!$B$5,Basicdata!$H$2:$H$2500,Crops!$M47,Basicdata!$S$2:$S$2500,3,Basicdata!$T$2:$T$2500,5,Basicdata!$AI$2:$AI$2500,0))</f>
        <v/>
      </c>
      <c r="P53" t="str">
        <f>IF(O53="","",COUNTIFS(Basicdata!$B$2:$B$2500,1,Basicdata!$D$2:$D$2500,Crops!$B$5,Basicdata!$H$2:$H$2500,Crops!$M47,Basicdata!$S$2:$S$2500,3,Basicdata!$T$2:$T$2500,6,Basicdata!$AI$2:$AI$2500,0))</f>
        <v/>
      </c>
      <c r="Q53" t="str">
        <f>IF(P53="","",COUNTIFS(Basicdata!$B$2:$B$2500,1,Basicdata!$D$2:$D$2500,Crops!$B$5,Basicdata!$H$2:$H$2500,Crops!$M47,Basicdata!$S$2:$S$2500,3,Basicdata!$T$2:$T$2500,7,Basicdata!$AI$2:$AI$2500,0))</f>
        <v/>
      </c>
      <c r="R53" t="str">
        <f t="shared" si="2"/>
        <v/>
      </c>
      <c r="S53" t="str">
        <f t="shared" si="3"/>
        <v/>
      </c>
      <c r="T53" t="str">
        <f>IF(S53="","",COUNTIFS(Basicdata!$B$2:$B$2500,1,Basicdata!$D$2:$D$2500,Crops!$B$5,Basicdata!$H$2:$H$2500,Crops!$M47,Basicdata!$T$2:$T$2500,8,Basicdata!$AI$2:$AI$2500,0))</f>
        <v/>
      </c>
      <c r="U53" t="str">
        <f>IF(T53="","",COUNTIFS(Basicdata!$B$2:$B$2500,1,Basicdata!$D$2:$D$2500,Crops!$B$5,Basicdata!$H$2:$H$2500,Crops!$M47,Basicdata!$T$2:$T$2500,9,Basicdata!$AI$2:$AI$2500,0))</f>
        <v/>
      </c>
      <c r="W53" s="44" t="str">
        <f>IF(COUNTIFS(Basicdata!$B$2:$B$2500,2,Basicdata!$D$2:$D$2500,Crops!$B$5,Basicdata!$H$2:$H$2500,Crops!$M47,Basicdata!$AI$2:$AI$2500,0)&gt;0,Crops!$M47,"")</f>
        <v/>
      </c>
      <c r="X53" t="str">
        <f>IF(W53="","",COUNTIFS(Basicdata!$B$2:$B$2500,2,Basicdata!$D$2:$D$2500,Crops!$B$5,Basicdata!$H$2:$H$2500,Crops!$M47,Basicdata!$AI$2:$AI$2500,0))</f>
        <v/>
      </c>
      <c r="Y53" t="str">
        <f>IF(X53="","",COUNTIFS(Basicdata!$B$2:$B$2500,2,Basicdata!$D$2:$D$2500,Crops!$B$5,Basicdata!$H$2:$H$2500,Crops!$M47,Basicdata!$T$2:$T$2500,1,Basicdata!$AI$2:$AI$2500,0))</f>
        <v/>
      </c>
      <c r="Z53" t="str">
        <f>IF(Y53="","",COUNTIFS(Basicdata!$B$2:$B$2500,2,Basicdata!$D$2:$D$2500,Crops!$B$5,Basicdata!$H$2:$H$2500,Crops!$M47,Basicdata!$T$2:$T$2500,2,Basicdata!$AI$2:$AI$2500,0))</f>
        <v/>
      </c>
      <c r="AA53" t="str">
        <f>IF(Z53="","",COUNTIFS(Basicdata!$B$2:$B$2500,2,Basicdata!$D$2:$D$2500,Crops!$B$5,Basicdata!$H$2:$H$2500,Crops!$M47,Basicdata!$T$2:$T$2500,3,Basicdata!$AI$2:$AI$2500,0))</f>
        <v/>
      </c>
      <c r="AB53" t="str">
        <f t="shared" si="4"/>
        <v/>
      </c>
      <c r="AC53" t="str">
        <f>IF(AB53="","",COUNTIFS(Basicdata!$B$2:$B$2500,2,Basicdata!$D$2:$D$2500,Crops!$B$5,Basicdata!$H$2:$H$2500,Crops!$M47,Basicdata!$S$2:$S$2500,2,Basicdata!$T$2:$T$2500,4,Basicdata!$AI$2:$AI$2500,0))</f>
        <v/>
      </c>
      <c r="AD53" t="str">
        <f>IF(AC53="","",COUNTIFS(Basicdata!$B$2:$B$2500,2,Basicdata!$D$2:$D$2500,Crops!$B$5,Basicdata!$H$2:$H$2500,Crops!$M47,Basicdata!$S$2:$S$2500,2,Basicdata!$T$2:$T$2500,5,Basicdata!$AI$2:$AI$2500,0))</f>
        <v/>
      </c>
      <c r="AE53" t="str">
        <f>IF(AD53="","",COUNTIFS(Basicdata!$B$2:$B$2500,2,Basicdata!$D$2:$D$2500,Crops!$B$5,Basicdata!$H$2:$H$2500,Crops!$M47,Basicdata!$S$2:$S$2500,2,Basicdata!$T$2:$T$2500,6,Basicdata!$AI$2:$AI$2500,0))</f>
        <v/>
      </c>
      <c r="AF53" t="str">
        <f>IF(AE53="","",COUNTIFS(Basicdata!$B$2:$B$2500,2,Basicdata!$D$2:$D$2500,Crops!$B$5,Basicdata!$H$2:$H$2500,Crops!$M47,Basicdata!$S$2:$S$2500,2,Basicdata!$T$2:$T$2500,7,Basicdata!$AI$2:$AI$2500,0))</f>
        <v/>
      </c>
      <c r="AG53" t="str">
        <f t="shared" si="5"/>
        <v/>
      </c>
      <c r="AH53" t="str">
        <f>IF(AG53="","",COUNTIFS(Basicdata!$B$2:$B$2500,2,Basicdata!$D$2:$D$2500,Crops!$B$5,Basicdata!$H$2:$H$2500,Crops!$M47,Basicdata!$S$2:$S$2500,1,Basicdata!$U$2:$U$2500,1,Basicdata!$AI$2:$AI$2500,0))</f>
        <v/>
      </c>
      <c r="AI53" t="str">
        <f>IF(AH53="","",COUNTIFS(Basicdata!$B$2:$B$2500,2,Basicdata!$D$2:$D$2500,Crops!$B$5,Basicdata!$H$2:$H$2500,Crops!$M47,Basicdata!$S$2:$S$2500,1,Basicdata!$V$2:$V$2500,1,Basicdata!$AI$2:$AI$2500,0))</f>
        <v/>
      </c>
      <c r="AJ53" t="str">
        <f>IF(AI53="","",COUNTIFS(Basicdata!$B$2:$B$2500,2,Basicdata!$D$2:$D$2500,Crops!$B$5,Basicdata!$H$2:$H$2500,Crops!$M47,Basicdata!$S$2:$S$2500,3,Basicdata!$T$2:$T$2500,4,Basicdata!$AI$2:$AI$2500,0))</f>
        <v/>
      </c>
      <c r="AK53" t="str">
        <f>IF(AJ53="","",COUNTIFS(Basicdata!$B$2:$B$2500,2,Basicdata!$D$2:$D$2500,Crops!$B$5,Basicdata!$H$2:$H$2500,Crops!$M47,Basicdata!$S$2:$S$2500,3,Basicdata!$T$2:$T$2500,5,Basicdata!$AI$2:$AI$2500,0))</f>
        <v/>
      </c>
      <c r="AL53" t="str">
        <f>IF(AK53="","",COUNTIFS(Basicdata!$B$2:$B$2500,2,Basicdata!$D$2:$D$2500,Crops!$B$5,Basicdata!$H$2:$H$2500,Crops!$M47,Basicdata!$S$2:$S$2500,3,Basicdata!$T$2:$T$2500,6,Basicdata!$AI$2:$AI$2500,0))</f>
        <v/>
      </c>
      <c r="AM53" t="str">
        <f>IF(AL53="","",COUNTIFS(Basicdata!$B$2:$B$2500,2,Basicdata!$D$2:$D$2500,Crops!$B$5,Basicdata!$H$2:$H$2500,Crops!$M47,Basicdata!$S$2:$S$2500,3,Basicdata!$T$2:$T$2500,7,Basicdata!$AI$2:$AI$2500,0))</f>
        <v/>
      </c>
      <c r="AN53" t="str">
        <f t="shared" si="6"/>
        <v/>
      </c>
      <c r="AO53" t="str">
        <f t="shared" si="7"/>
        <v/>
      </c>
      <c r="AP53" t="str">
        <f>IF(AO53="","",COUNTIFS(Basicdata!$B$2:$B$2500,2,Basicdata!$D$2:$D$2500,Crops!$B$5,Basicdata!$H$2:$H$2500,Crops!$M47,Basicdata!$T$2:$T$2500,8,Basicdata!$AI$2:$AI$2500,0))</f>
        <v/>
      </c>
      <c r="AQ53" t="str">
        <f>IF(AP53="","",COUNTIFS(Basicdata!$B$2:$B$2500,2,Basicdata!$D$2:$D$2500,Crops!$B$5,Basicdata!$H$2:$H$2500,Crops!$M47,Basicdata!$T$2:$T$2500,9,Basicdata!$AI$2:$AI$2500,0))</f>
        <v/>
      </c>
    </row>
    <row r="54" spans="1:43" x14ac:dyDescent="0.3">
      <c r="A54" s="44" t="str">
        <f>IF(COUNTIFS(Basicdata!$B$2:$B$2500,1,Basicdata!$D$2:$D$2500,Crops!$B$5,Basicdata!$H$2:$H$2500,Crops!$M48,Basicdata!$AI$2:$AI$2500,0)&gt;0,Crops!$M48,"")</f>
        <v/>
      </c>
      <c r="B54" t="str">
        <f>IF(A54="","",COUNTIFS(Basicdata!$B$2:$B$2500,1,Basicdata!$D$2:$D$2500,Crops!$B$5,Basicdata!$H$2:$H$2500,Crops!$M48,Basicdata!$AI$2:$AI$2500,0))</f>
        <v/>
      </c>
      <c r="C54" t="str">
        <f>IF(B54="","",COUNTIFS(Basicdata!$B$2:$B$2500,1,Basicdata!$D$2:$D$2500,Crops!$B$5,Basicdata!$H$2:$H$2500,Crops!$M48,Basicdata!$T$2:$T$2500,1,Basicdata!$AI$2:$AI$2500,0))</f>
        <v/>
      </c>
      <c r="D54" t="str">
        <f>IF(C54="","",COUNTIFS(Basicdata!$B$2:$B$2500,1,Basicdata!$D$2:$D$2500,Crops!$B$5,Basicdata!$H$2:$H$2500,Crops!$M48,Basicdata!$T$2:$T$2500,2,Basicdata!$AI$2:$AI$2500,0))</f>
        <v/>
      </c>
      <c r="E54" t="str">
        <f>IF(D54="","",COUNTIFS(Basicdata!$B$2:$B$2500,1,Basicdata!$D$2:$D$2500,Crops!$B$5,Basicdata!$H$2:$H$2500,Crops!$M48,Basicdata!$T$2:$T$2500,3,Basicdata!$AI$2:$AI$2500,0))</f>
        <v/>
      </c>
      <c r="F54" t="str">
        <f t="shared" si="0"/>
        <v/>
      </c>
      <c r="G54" t="str">
        <f>IF(F54="","",COUNTIFS(Basicdata!$B$2:$B$2500,1,Basicdata!$D$2:$D$2500,Crops!$B$5,Basicdata!$H$2:$H$2500,Crops!$M48,Basicdata!$S$2:$S$2500,2,Basicdata!$T$2:$T$2500,4,Basicdata!$AI$2:$AI$2500,0))</f>
        <v/>
      </c>
      <c r="H54" t="str">
        <f>IF(G54="","",COUNTIFS(Basicdata!$B$2:$B$2500,1,Basicdata!$D$2:$D$2500,Crops!$B$5,Basicdata!$H$2:$H$2500,Crops!$M48,Basicdata!$S$2:$S$2500,2,Basicdata!$T$2:$T$2500,5,Basicdata!$AI$2:$AI$2500,0))</f>
        <v/>
      </c>
      <c r="I54" t="str">
        <f>IF(H54="","",COUNTIFS(Basicdata!$B$2:$B$2500,1,Basicdata!$D$2:$D$2500,Crops!$B$5,Basicdata!$H$2:$H$2500,Crops!$M48,Basicdata!$S$2:$S$2500,2,Basicdata!$T$2:$T$2500,6,Basicdata!$AI$2:$AI$2500,0))</f>
        <v/>
      </c>
      <c r="J54" t="str">
        <f>IF(I54="","",COUNTIFS(Basicdata!$B$2:$B$2500,1,Basicdata!$D$2:$D$2500,Crops!$B$5,Basicdata!$H$2:$H$2500,Crops!$M48,Basicdata!$S$2:$S$2500,2,Basicdata!$T$2:$T$2500,7,Basicdata!$AI$2:$AI$2500,0))</f>
        <v/>
      </c>
      <c r="K54" t="str">
        <f t="shared" si="1"/>
        <v/>
      </c>
      <c r="L54" t="str">
        <f>IF(K54="","",COUNTIFS(Basicdata!$B$2:$B$2500,1,Basicdata!$D$2:$D$2500,Crops!$B$5,Basicdata!$H$2:$H$2500,Crops!$M48,Basicdata!$S$2:$S$2500,1,Basicdata!$U$2:$U$2500,1,Basicdata!$AI$2:$AI$2500,0))</f>
        <v/>
      </c>
      <c r="M54" t="str">
        <f>IF(L54="","",COUNTIFS(Basicdata!$B$2:$B$2500,1,Basicdata!$D$2:$D$2500,Crops!$B$5,Basicdata!$H$2:$H$2500,Crops!$M48,Basicdata!$S$2:$S$2500,1,Basicdata!$V$2:$V$2500,1,Basicdata!$AI$2:$AI$2500,0))</f>
        <v/>
      </c>
      <c r="N54" t="str">
        <f>IF(M54="","",COUNTIFS(Basicdata!$B$2:$B$2500,1,Basicdata!$D$2:$D$2500,Crops!$B$5,Basicdata!$H$2:$H$2500,Crops!$M48,Basicdata!$S$2:$S$2500,3,Basicdata!$T$2:$T$2500,4,Basicdata!$AI$2:$AI$2500,0))</f>
        <v/>
      </c>
      <c r="O54" t="str">
        <f>IF(N54="","",COUNTIFS(Basicdata!$B$2:$B$2500,1,Basicdata!$D$2:$D$2500,Crops!$B$5,Basicdata!$H$2:$H$2500,Crops!$M48,Basicdata!$S$2:$S$2500,3,Basicdata!$T$2:$T$2500,5,Basicdata!$AI$2:$AI$2500,0))</f>
        <v/>
      </c>
      <c r="P54" t="str">
        <f>IF(O54="","",COUNTIFS(Basicdata!$B$2:$B$2500,1,Basicdata!$D$2:$D$2500,Crops!$B$5,Basicdata!$H$2:$H$2500,Crops!$M48,Basicdata!$S$2:$S$2500,3,Basicdata!$T$2:$T$2500,6,Basicdata!$AI$2:$AI$2500,0))</f>
        <v/>
      </c>
      <c r="Q54" t="str">
        <f>IF(P54="","",COUNTIFS(Basicdata!$B$2:$B$2500,1,Basicdata!$D$2:$D$2500,Crops!$B$5,Basicdata!$H$2:$H$2500,Crops!$M48,Basicdata!$S$2:$S$2500,3,Basicdata!$T$2:$T$2500,7,Basicdata!$AI$2:$AI$2500,0))</f>
        <v/>
      </c>
      <c r="R54" t="str">
        <f t="shared" si="2"/>
        <v/>
      </c>
      <c r="S54" t="str">
        <f t="shared" si="3"/>
        <v/>
      </c>
      <c r="T54" t="str">
        <f>IF(S54="","",COUNTIFS(Basicdata!$B$2:$B$2500,1,Basicdata!$D$2:$D$2500,Crops!$B$5,Basicdata!$H$2:$H$2500,Crops!$M48,Basicdata!$T$2:$T$2500,8,Basicdata!$AI$2:$AI$2500,0))</f>
        <v/>
      </c>
      <c r="U54" t="str">
        <f>IF(T54="","",COUNTIFS(Basicdata!$B$2:$B$2500,1,Basicdata!$D$2:$D$2500,Crops!$B$5,Basicdata!$H$2:$H$2500,Crops!$M48,Basicdata!$T$2:$T$2500,9,Basicdata!$AI$2:$AI$2500,0))</f>
        <v/>
      </c>
      <c r="W54" s="44" t="str">
        <f>IF(COUNTIFS(Basicdata!$B$2:$B$2500,2,Basicdata!$D$2:$D$2500,Crops!$B$5,Basicdata!$H$2:$H$2500,Crops!$M48,Basicdata!$AI$2:$AI$2500,0)&gt;0,Crops!$M48,"")</f>
        <v/>
      </c>
      <c r="X54" t="str">
        <f>IF(W54="","",COUNTIFS(Basicdata!$B$2:$B$2500,2,Basicdata!$D$2:$D$2500,Crops!$B$5,Basicdata!$H$2:$H$2500,Crops!$M48,Basicdata!$AI$2:$AI$2500,0))</f>
        <v/>
      </c>
      <c r="Y54" t="str">
        <f>IF(X54="","",COUNTIFS(Basicdata!$B$2:$B$2500,2,Basicdata!$D$2:$D$2500,Crops!$B$5,Basicdata!$H$2:$H$2500,Crops!$M48,Basicdata!$T$2:$T$2500,1,Basicdata!$AI$2:$AI$2500,0))</f>
        <v/>
      </c>
      <c r="Z54" t="str">
        <f>IF(Y54="","",COUNTIFS(Basicdata!$B$2:$B$2500,2,Basicdata!$D$2:$D$2500,Crops!$B$5,Basicdata!$H$2:$H$2500,Crops!$M48,Basicdata!$T$2:$T$2500,2,Basicdata!$AI$2:$AI$2500,0))</f>
        <v/>
      </c>
      <c r="AA54" t="str">
        <f>IF(Z54="","",COUNTIFS(Basicdata!$B$2:$B$2500,2,Basicdata!$D$2:$D$2500,Crops!$B$5,Basicdata!$H$2:$H$2500,Crops!$M48,Basicdata!$T$2:$T$2500,3,Basicdata!$AI$2:$AI$2500,0))</f>
        <v/>
      </c>
      <c r="AB54" t="str">
        <f t="shared" si="4"/>
        <v/>
      </c>
      <c r="AC54" t="str">
        <f>IF(AB54="","",COUNTIFS(Basicdata!$B$2:$B$2500,2,Basicdata!$D$2:$D$2500,Crops!$B$5,Basicdata!$H$2:$H$2500,Crops!$M48,Basicdata!$S$2:$S$2500,2,Basicdata!$T$2:$T$2500,4,Basicdata!$AI$2:$AI$2500,0))</f>
        <v/>
      </c>
      <c r="AD54" t="str">
        <f>IF(AC54="","",COUNTIFS(Basicdata!$B$2:$B$2500,2,Basicdata!$D$2:$D$2500,Crops!$B$5,Basicdata!$H$2:$H$2500,Crops!$M48,Basicdata!$S$2:$S$2500,2,Basicdata!$T$2:$T$2500,5,Basicdata!$AI$2:$AI$2500,0))</f>
        <v/>
      </c>
      <c r="AE54" t="str">
        <f>IF(AD54="","",COUNTIFS(Basicdata!$B$2:$B$2500,2,Basicdata!$D$2:$D$2500,Crops!$B$5,Basicdata!$H$2:$H$2500,Crops!$M48,Basicdata!$S$2:$S$2500,2,Basicdata!$T$2:$T$2500,6,Basicdata!$AI$2:$AI$2500,0))</f>
        <v/>
      </c>
      <c r="AF54" t="str">
        <f>IF(AE54="","",COUNTIFS(Basicdata!$B$2:$B$2500,2,Basicdata!$D$2:$D$2500,Crops!$B$5,Basicdata!$H$2:$H$2500,Crops!$M48,Basicdata!$S$2:$S$2500,2,Basicdata!$T$2:$T$2500,7,Basicdata!$AI$2:$AI$2500,0))</f>
        <v/>
      </c>
      <c r="AG54" t="str">
        <f t="shared" si="5"/>
        <v/>
      </c>
      <c r="AH54" t="str">
        <f>IF(AG54="","",COUNTIFS(Basicdata!$B$2:$B$2500,2,Basicdata!$D$2:$D$2500,Crops!$B$5,Basicdata!$H$2:$H$2500,Crops!$M48,Basicdata!$S$2:$S$2500,1,Basicdata!$U$2:$U$2500,1,Basicdata!$AI$2:$AI$2500,0))</f>
        <v/>
      </c>
      <c r="AI54" t="str">
        <f>IF(AH54="","",COUNTIFS(Basicdata!$B$2:$B$2500,2,Basicdata!$D$2:$D$2500,Crops!$B$5,Basicdata!$H$2:$H$2500,Crops!$M48,Basicdata!$S$2:$S$2500,1,Basicdata!$V$2:$V$2500,1,Basicdata!$AI$2:$AI$2500,0))</f>
        <v/>
      </c>
      <c r="AJ54" t="str">
        <f>IF(AI54="","",COUNTIFS(Basicdata!$B$2:$B$2500,2,Basicdata!$D$2:$D$2500,Crops!$B$5,Basicdata!$H$2:$H$2500,Crops!$M48,Basicdata!$S$2:$S$2500,3,Basicdata!$T$2:$T$2500,4,Basicdata!$AI$2:$AI$2500,0))</f>
        <v/>
      </c>
      <c r="AK54" t="str">
        <f>IF(AJ54="","",COUNTIFS(Basicdata!$B$2:$B$2500,2,Basicdata!$D$2:$D$2500,Crops!$B$5,Basicdata!$H$2:$H$2500,Crops!$M48,Basicdata!$S$2:$S$2500,3,Basicdata!$T$2:$T$2500,5,Basicdata!$AI$2:$AI$2500,0))</f>
        <v/>
      </c>
      <c r="AL54" t="str">
        <f>IF(AK54="","",COUNTIFS(Basicdata!$B$2:$B$2500,2,Basicdata!$D$2:$D$2500,Crops!$B$5,Basicdata!$H$2:$H$2500,Crops!$M48,Basicdata!$S$2:$S$2500,3,Basicdata!$T$2:$T$2500,6,Basicdata!$AI$2:$AI$2500,0))</f>
        <v/>
      </c>
      <c r="AM54" t="str">
        <f>IF(AL54="","",COUNTIFS(Basicdata!$B$2:$B$2500,2,Basicdata!$D$2:$D$2500,Crops!$B$5,Basicdata!$H$2:$H$2500,Crops!$M48,Basicdata!$S$2:$S$2500,3,Basicdata!$T$2:$T$2500,7,Basicdata!$AI$2:$AI$2500,0))</f>
        <v/>
      </c>
      <c r="AN54" t="str">
        <f t="shared" si="6"/>
        <v/>
      </c>
      <c r="AO54" t="str">
        <f t="shared" si="7"/>
        <v/>
      </c>
      <c r="AP54" t="str">
        <f>IF(AO54="","",COUNTIFS(Basicdata!$B$2:$B$2500,2,Basicdata!$D$2:$D$2500,Crops!$B$5,Basicdata!$H$2:$H$2500,Crops!$M48,Basicdata!$T$2:$T$2500,8,Basicdata!$AI$2:$AI$2500,0))</f>
        <v/>
      </c>
      <c r="AQ54" t="str">
        <f>IF(AP54="","",COUNTIFS(Basicdata!$B$2:$B$2500,2,Basicdata!$D$2:$D$2500,Crops!$B$5,Basicdata!$H$2:$H$2500,Crops!$M48,Basicdata!$T$2:$T$2500,9,Basicdata!$AI$2:$AI$2500,0))</f>
        <v/>
      </c>
    </row>
    <row r="55" spans="1:43" x14ac:dyDescent="0.3">
      <c r="A55" s="44" t="str">
        <f>IF(COUNTIFS(Basicdata!$B$2:$B$2500,1,Basicdata!$D$2:$D$2500,Crops!$B$5,Basicdata!$H$2:$H$2500,Crops!$M49,Basicdata!$AI$2:$AI$2500,0)&gt;0,Crops!$M49,"")</f>
        <v/>
      </c>
      <c r="B55" t="str">
        <f>IF(A55="","",COUNTIFS(Basicdata!$B$2:$B$2500,1,Basicdata!$D$2:$D$2500,Crops!$B$5,Basicdata!$H$2:$H$2500,Crops!$M49,Basicdata!$AI$2:$AI$2500,0))</f>
        <v/>
      </c>
      <c r="C55" t="str">
        <f>IF(B55="","",COUNTIFS(Basicdata!$B$2:$B$2500,1,Basicdata!$D$2:$D$2500,Crops!$B$5,Basicdata!$H$2:$H$2500,Crops!$M49,Basicdata!$T$2:$T$2500,1,Basicdata!$AI$2:$AI$2500,0))</f>
        <v/>
      </c>
      <c r="D55" t="str">
        <f>IF(C55="","",COUNTIFS(Basicdata!$B$2:$B$2500,1,Basicdata!$D$2:$D$2500,Crops!$B$5,Basicdata!$H$2:$H$2500,Crops!$M49,Basicdata!$T$2:$T$2500,2,Basicdata!$AI$2:$AI$2500,0))</f>
        <v/>
      </c>
      <c r="E55" t="str">
        <f>IF(D55="","",COUNTIFS(Basicdata!$B$2:$B$2500,1,Basicdata!$D$2:$D$2500,Crops!$B$5,Basicdata!$H$2:$H$2500,Crops!$M49,Basicdata!$T$2:$T$2500,3,Basicdata!$AI$2:$AI$2500,0))</f>
        <v/>
      </c>
      <c r="F55" t="str">
        <f t="shared" si="0"/>
        <v/>
      </c>
      <c r="G55" t="str">
        <f>IF(F55="","",COUNTIFS(Basicdata!$B$2:$B$2500,1,Basicdata!$D$2:$D$2500,Crops!$B$5,Basicdata!$H$2:$H$2500,Crops!$M49,Basicdata!$S$2:$S$2500,2,Basicdata!$T$2:$T$2500,4,Basicdata!$AI$2:$AI$2500,0))</f>
        <v/>
      </c>
      <c r="H55" t="str">
        <f>IF(G55="","",COUNTIFS(Basicdata!$B$2:$B$2500,1,Basicdata!$D$2:$D$2500,Crops!$B$5,Basicdata!$H$2:$H$2500,Crops!$M49,Basicdata!$S$2:$S$2500,2,Basicdata!$T$2:$T$2500,5,Basicdata!$AI$2:$AI$2500,0))</f>
        <v/>
      </c>
      <c r="I55" t="str">
        <f>IF(H55="","",COUNTIFS(Basicdata!$B$2:$B$2500,1,Basicdata!$D$2:$D$2500,Crops!$B$5,Basicdata!$H$2:$H$2500,Crops!$M49,Basicdata!$S$2:$S$2500,2,Basicdata!$T$2:$T$2500,6,Basicdata!$AI$2:$AI$2500,0))</f>
        <v/>
      </c>
      <c r="J55" t="str">
        <f>IF(I55="","",COUNTIFS(Basicdata!$B$2:$B$2500,1,Basicdata!$D$2:$D$2500,Crops!$B$5,Basicdata!$H$2:$H$2500,Crops!$M49,Basicdata!$S$2:$S$2500,2,Basicdata!$T$2:$T$2500,7,Basicdata!$AI$2:$AI$2500,0))</f>
        <v/>
      </c>
      <c r="K55" t="str">
        <f t="shared" si="1"/>
        <v/>
      </c>
      <c r="L55" t="str">
        <f>IF(K55="","",COUNTIFS(Basicdata!$B$2:$B$2500,1,Basicdata!$D$2:$D$2500,Crops!$B$5,Basicdata!$H$2:$H$2500,Crops!$M49,Basicdata!$S$2:$S$2500,1,Basicdata!$U$2:$U$2500,1,Basicdata!$AI$2:$AI$2500,0))</f>
        <v/>
      </c>
      <c r="M55" t="str">
        <f>IF(L55="","",COUNTIFS(Basicdata!$B$2:$B$2500,1,Basicdata!$D$2:$D$2500,Crops!$B$5,Basicdata!$H$2:$H$2500,Crops!$M49,Basicdata!$S$2:$S$2500,1,Basicdata!$V$2:$V$2500,1,Basicdata!$AI$2:$AI$2500,0))</f>
        <v/>
      </c>
      <c r="N55" t="str">
        <f>IF(M55="","",COUNTIFS(Basicdata!$B$2:$B$2500,1,Basicdata!$D$2:$D$2500,Crops!$B$5,Basicdata!$H$2:$H$2500,Crops!$M49,Basicdata!$S$2:$S$2500,3,Basicdata!$T$2:$T$2500,4,Basicdata!$AI$2:$AI$2500,0))</f>
        <v/>
      </c>
      <c r="O55" t="str">
        <f>IF(N55="","",COUNTIFS(Basicdata!$B$2:$B$2500,1,Basicdata!$D$2:$D$2500,Crops!$B$5,Basicdata!$H$2:$H$2500,Crops!$M49,Basicdata!$S$2:$S$2500,3,Basicdata!$T$2:$T$2500,5,Basicdata!$AI$2:$AI$2500,0))</f>
        <v/>
      </c>
      <c r="P55" t="str">
        <f>IF(O55="","",COUNTIFS(Basicdata!$B$2:$B$2500,1,Basicdata!$D$2:$D$2500,Crops!$B$5,Basicdata!$H$2:$H$2500,Crops!$M49,Basicdata!$S$2:$S$2500,3,Basicdata!$T$2:$T$2500,6,Basicdata!$AI$2:$AI$2500,0))</f>
        <v/>
      </c>
      <c r="Q55" t="str">
        <f>IF(P55="","",COUNTIFS(Basicdata!$B$2:$B$2500,1,Basicdata!$D$2:$D$2500,Crops!$B$5,Basicdata!$H$2:$H$2500,Crops!$M49,Basicdata!$S$2:$S$2500,3,Basicdata!$T$2:$T$2500,7,Basicdata!$AI$2:$AI$2500,0))</f>
        <v/>
      </c>
      <c r="R55" t="str">
        <f t="shared" si="2"/>
        <v/>
      </c>
      <c r="S55" t="str">
        <f t="shared" si="3"/>
        <v/>
      </c>
      <c r="T55" t="str">
        <f>IF(S55="","",COUNTIFS(Basicdata!$B$2:$B$2500,1,Basicdata!$D$2:$D$2500,Crops!$B$5,Basicdata!$H$2:$H$2500,Crops!$M49,Basicdata!$T$2:$T$2500,8,Basicdata!$AI$2:$AI$2500,0))</f>
        <v/>
      </c>
      <c r="U55" t="str">
        <f>IF(T55="","",COUNTIFS(Basicdata!$B$2:$B$2500,1,Basicdata!$D$2:$D$2500,Crops!$B$5,Basicdata!$H$2:$H$2500,Crops!$M49,Basicdata!$T$2:$T$2500,9,Basicdata!$AI$2:$AI$2500,0))</f>
        <v/>
      </c>
      <c r="W55" s="44" t="str">
        <f>IF(COUNTIFS(Basicdata!$B$2:$B$2500,2,Basicdata!$D$2:$D$2500,Crops!$B$5,Basicdata!$H$2:$H$2500,Crops!$M49,Basicdata!$AI$2:$AI$2500,0)&gt;0,Crops!$M49,"")</f>
        <v/>
      </c>
      <c r="X55" t="str">
        <f>IF(W55="","",COUNTIFS(Basicdata!$B$2:$B$2500,2,Basicdata!$D$2:$D$2500,Crops!$B$5,Basicdata!$H$2:$H$2500,Crops!$M49,Basicdata!$AI$2:$AI$2500,0))</f>
        <v/>
      </c>
      <c r="Y55" t="str">
        <f>IF(X55="","",COUNTIFS(Basicdata!$B$2:$B$2500,2,Basicdata!$D$2:$D$2500,Crops!$B$5,Basicdata!$H$2:$H$2500,Crops!$M49,Basicdata!$T$2:$T$2500,1,Basicdata!$AI$2:$AI$2500,0))</f>
        <v/>
      </c>
      <c r="Z55" t="str">
        <f>IF(Y55="","",COUNTIFS(Basicdata!$B$2:$B$2500,2,Basicdata!$D$2:$D$2500,Crops!$B$5,Basicdata!$H$2:$H$2500,Crops!$M49,Basicdata!$T$2:$T$2500,2,Basicdata!$AI$2:$AI$2500,0))</f>
        <v/>
      </c>
      <c r="AA55" t="str">
        <f>IF(Z55="","",COUNTIFS(Basicdata!$B$2:$B$2500,2,Basicdata!$D$2:$D$2500,Crops!$B$5,Basicdata!$H$2:$H$2500,Crops!$M49,Basicdata!$T$2:$T$2500,3,Basicdata!$AI$2:$AI$2500,0))</f>
        <v/>
      </c>
      <c r="AB55" t="str">
        <f t="shared" si="4"/>
        <v/>
      </c>
      <c r="AC55" t="str">
        <f>IF(AB55="","",COUNTIFS(Basicdata!$B$2:$B$2500,2,Basicdata!$D$2:$D$2500,Crops!$B$5,Basicdata!$H$2:$H$2500,Crops!$M49,Basicdata!$S$2:$S$2500,2,Basicdata!$T$2:$T$2500,4,Basicdata!$AI$2:$AI$2500,0))</f>
        <v/>
      </c>
      <c r="AD55" t="str">
        <f>IF(AC55="","",COUNTIFS(Basicdata!$B$2:$B$2500,2,Basicdata!$D$2:$D$2500,Crops!$B$5,Basicdata!$H$2:$H$2500,Crops!$M49,Basicdata!$S$2:$S$2500,2,Basicdata!$T$2:$T$2500,5,Basicdata!$AI$2:$AI$2500,0))</f>
        <v/>
      </c>
      <c r="AE55" t="str">
        <f>IF(AD55="","",COUNTIFS(Basicdata!$B$2:$B$2500,2,Basicdata!$D$2:$D$2500,Crops!$B$5,Basicdata!$H$2:$H$2500,Crops!$M49,Basicdata!$S$2:$S$2500,2,Basicdata!$T$2:$T$2500,6,Basicdata!$AI$2:$AI$2500,0))</f>
        <v/>
      </c>
      <c r="AF55" t="str">
        <f>IF(AE55="","",COUNTIFS(Basicdata!$B$2:$B$2500,2,Basicdata!$D$2:$D$2500,Crops!$B$5,Basicdata!$H$2:$H$2500,Crops!$M49,Basicdata!$S$2:$S$2500,2,Basicdata!$T$2:$T$2500,7,Basicdata!$AI$2:$AI$2500,0))</f>
        <v/>
      </c>
      <c r="AG55" t="str">
        <f t="shared" si="5"/>
        <v/>
      </c>
      <c r="AH55" t="str">
        <f>IF(AG55="","",COUNTIFS(Basicdata!$B$2:$B$2500,2,Basicdata!$D$2:$D$2500,Crops!$B$5,Basicdata!$H$2:$H$2500,Crops!$M49,Basicdata!$S$2:$S$2500,1,Basicdata!$U$2:$U$2500,1,Basicdata!$AI$2:$AI$2500,0))</f>
        <v/>
      </c>
      <c r="AI55" t="str">
        <f>IF(AH55="","",COUNTIFS(Basicdata!$B$2:$B$2500,2,Basicdata!$D$2:$D$2500,Crops!$B$5,Basicdata!$H$2:$H$2500,Crops!$M49,Basicdata!$S$2:$S$2500,1,Basicdata!$V$2:$V$2500,1,Basicdata!$AI$2:$AI$2500,0))</f>
        <v/>
      </c>
      <c r="AJ55" t="str">
        <f>IF(AI55="","",COUNTIFS(Basicdata!$B$2:$B$2500,2,Basicdata!$D$2:$D$2500,Crops!$B$5,Basicdata!$H$2:$H$2500,Crops!$M49,Basicdata!$S$2:$S$2500,3,Basicdata!$T$2:$T$2500,4,Basicdata!$AI$2:$AI$2500,0))</f>
        <v/>
      </c>
      <c r="AK55" t="str">
        <f>IF(AJ55="","",COUNTIFS(Basicdata!$B$2:$B$2500,2,Basicdata!$D$2:$D$2500,Crops!$B$5,Basicdata!$H$2:$H$2500,Crops!$M49,Basicdata!$S$2:$S$2500,3,Basicdata!$T$2:$T$2500,5,Basicdata!$AI$2:$AI$2500,0))</f>
        <v/>
      </c>
      <c r="AL55" t="str">
        <f>IF(AK55="","",COUNTIFS(Basicdata!$B$2:$B$2500,2,Basicdata!$D$2:$D$2500,Crops!$B$5,Basicdata!$H$2:$H$2500,Crops!$M49,Basicdata!$S$2:$S$2500,3,Basicdata!$T$2:$T$2500,6,Basicdata!$AI$2:$AI$2500,0))</f>
        <v/>
      </c>
      <c r="AM55" t="str">
        <f>IF(AL55="","",COUNTIFS(Basicdata!$B$2:$B$2500,2,Basicdata!$D$2:$D$2500,Crops!$B$5,Basicdata!$H$2:$H$2500,Crops!$M49,Basicdata!$S$2:$S$2500,3,Basicdata!$T$2:$T$2500,7,Basicdata!$AI$2:$AI$2500,0))</f>
        <v/>
      </c>
      <c r="AN55" t="str">
        <f t="shared" si="6"/>
        <v/>
      </c>
      <c r="AO55" t="str">
        <f t="shared" si="7"/>
        <v/>
      </c>
      <c r="AP55" t="str">
        <f>IF(AO55="","",COUNTIFS(Basicdata!$B$2:$B$2500,2,Basicdata!$D$2:$D$2500,Crops!$B$5,Basicdata!$H$2:$H$2500,Crops!$M49,Basicdata!$T$2:$T$2500,8,Basicdata!$AI$2:$AI$2500,0))</f>
        <v/>
      </c>
      <c r="AQ55" t="str">
        <f>IF(AP55="","",COUNTIFS(Basicdata!$B$2:$B$2500,2,Basicdata!$D$2:$D$2500,Crops!$B$5,Basicdata!$H$2:$H$2500,Crops!$M49,Basicdata!$T$2:$T$2500,9,Basicdata!$AI$2:$AI$2500,0))</f>
        <v/>
      </c>
    </row>
    <row r="56" spans="1:43" x14ac:dyDescent="0.3">
      <c r="A56" s="44" t="str">
        <f>IF(COUNTIFS(Basicdata!$B$2:$B$2500,1,Basicdata!$D$2:$D$2500,Crops!$B$5,Basicdata!$H$2:$H$2500,Crops!$M50,Basicdata!$AI$2:$AI$2500,0)&gt;0,Crops!$M50,"")</f>
        <v/>
      </c>
      <c r="B56" t="str">
        <f>IF(A56="","",COUNTIFS(Basicdata!$B$2:$B$2500,1,Basicdata!$D$2:$D$2500,Crops!$B$5,Basicdata!$H$2:$H$2500,Crops!$M50,Basicdata!$AI$2:$AI$2500,0))</f>
        <v/>
      </c>
      <c r="C56" t="str">
        <f>IF(B56="","",COUNTIFS(Basicdata!$B$2:$B$2500,1,Basicdata!$D$2:$D$2500,Crops!$B$5,Basicdata!$H$2:$H$2500,Crops!$M50,Basicdata!$T$2:$T$2500,1,Basicdata!$AI$2:$AI$2500,0))</f>
        <v/>
      </c>
      <c r="D56" t="str">
        <f>IF(C56="","",COUNTIFS(Basicdata!$B$2:$B$2500,1,Basicdata!$D$2:$D$2500,Crops!$B$5,Basicdata!$H$2:$H$2500,Crops!$M50,Basicdata!$T$2:$T$2500,2,Basicdata!$AI$2:$AI$2500,0))</f>
        <v/>
      </c>
      <c r="E56" t="str">
        <f>IF(D56="","",COUNTIFS(Basicdata!$B$2:$B$2500,1,Basicdata!$D$2:$D$2500,Crops!$B$5,Basicdata!$H$2:$H$2500,Crops!$M50,Basicdata!$T$2:$T$2500,3,Basicdata!$AI$2:$AI$2500,0))</f>
        <v/>
      </c>
      <c r="F56" t="str">
        <f t="shared" si="0"/>
        <v/>
      </c>
      <c r="G56" t="str">
        <f>IF(F56="","",COUNTIFS(Basicdata!$B$2:$B$2500,1,Basicdata!$D$2:$D$2500,Crops!$B$5,Basicdata!$H$2:$H$2500,Crops!$M50,Basicdata!$S$2:$S$2500,2,Basicdata!$T$2:$T$2500,4,Basicdata!$AI$2:$AI$2500,0))</f>
        <v/>
      </c>
      <c r="H56" t="str">
        <f>IF(G56="","",COUNTIFS(Basicdata!$B$2:$B$2500,1,Basicdata!$D$2:$D$2500,Crops!$B$5,Basicdata!$H$2:$H$2500,Crops!$M50,Basicdata!$S$2:$S$2500,2,Basicdata!$T$2:$T$2500,5,Basicdata!$AI$2:$AI$2500,0))</f>
        <v/>
      </c>
      <c r="I56" t="str">
        <f>IF(H56="","",COUNTIFS(Basicdata!$B$2:$B$2500,1,Basicdata!$D$2:$D$2500,Crops!$B$5,Basicdata!$H$2:$H$2500,Crops!$M50,Basicdata!$S$2:$S$2500,2,Basicdata!$T$2:$T$2500,6,Basicdata!$AI$2:$AI$2500,0))</f>
        <v/>
      </c>
      <c r="J56" t="str">
        <f>IF(I56="","",COUNTIFS(Basicdata!$B$2:$B$2500,1,Basicdata!$D$2:$D$2500,Crops!$B$5,Basicdata!$H$2:$H$2500,Crops!$M50,Basicdata!$S$2:$S$2500,2,Basicdata!$T$2:$T$2500,7,Basicdata!$AI$2:$AI$2500,0))</f>
        <v/>
      </c>
      <c r="K56" t="str">
        <f t="shared" si="1"/>
        <v/>
      </c>
      <c r="L56" t="str">
        <f>IF(K56="","",COUNTIFS(Basicdata!$B$2:$B$2500,1,Basicdata!$D$2:$D$2500,Crops!$B$5,Basicdata!$H$2:$H$2500,Crops!$M50,Basicdata!$S$2:$S$2500,1,Basicdata!$U$2:$U$2500,1,Basicdata!$AI$2:$AI$2500,0))</f>
        <v/>
      </c>
      <c r="M56" t="str">
        <f>IF(L56="","",COUNTIFS(Basicdata!$B$2:$B$2500,1,Basicdata!$D$2:$D$2500,Crops!$B$5,Basicdata!$H$2:$H$2500,Crops!$M50,Basicdata!$S$2:$S$2500,1,Basicdata!$V$2:$V$2500,1,Basicdata!$AI$2:$AI$2500,0))</f>
        <v/>
      </c>
      <c r="N56" t="str">
        <f>IF(M56="","",COUNTIFS(Basicdata!$B$2:$B$2500,1,Basicdata!$D$2:$D$2500,Crops!$B$5,Basicdata!$H$2:$H$2500,Crops!$M50,Basicdata!$S$2:$S$2500,3,Basicdata!$T$2:$T$2500,4,Basicdata!$AI$2:$AI$2500,0))</f>
        <v/>
      </c>
      <c r="O56" t="str">
        <f>IF(N56="","",COUNTIFS(Basicdata!$B$2:$B$2500,1,Basicdata!$D$2:$D$2500,Crops!$B$5,Basicdata!$H$2:$H$2500,Crops!$M50,Basicdata!$S$2:$S$2500,3,Basicdata!$T$2:$T$2500,5,Basicdata!$AI$2:$AI$2500,0))</f>
        <v/>
      </c>
      <c r="P56" t="str">
        <f>IF(O56="","",COUNTIFS(Basicdata!$B$2:$B$2500,1,Basicdata!$D$2:$D$2500,Crops!$B$5,Basicdata!$H$2:$H$2500,Crops!$M50,Basicdata!$S$2:$S$2500,3,Basicdata!$T$2:$T$2500,6,Basicdata!$AI$2:$AI$2500,0))</f>
        <v/>
      </c>
      <c r="Q56" t="str">
        <f>IF(P56="","",COUNTIFS(Basicdata!$B$2:$B$2500,1,Basicdata!$D$2:$D$2500,Crops!$B$5,Basicdata!$H$2:$H$2500,Crops!$M50,Basicdata!$S$2:$S$2500,3,Basicdata!$T$2:$T$2500,7,Basicdata!$AI$2:$AI$2500,0))</f>
        <v/>
      </c>
      <c r="R56" t="str">
        <f t="shared" si="2"/>
        <v/>
      </c>
      <c r="S56" t="str">
        <f t="shared" si="3"/>
        <v/>
      </c>
      <c r="T56" t="str">
        <f>IF(S56="","",COUNTIFS(Basicdata!$B$2:$B$2500,1,Basicdata!$D$2:$D$2500,Crops!$B$5,Basicdata!$H$2:$H$2500,Crops!$M50,Basicdata!$T$2:$T$2500,8,Basicdata!$AI$2:$AI$2500,0))</f>
        <v/>
      </c>
      <c r="U56" t="str">
        <f>IF(T56="","",COUNTIFS(Basicdata!$B$2:$B$2500,1,Basicdata!$D$2:$D$2500,Crops!$B$5,Basicdata!$H$2:$H$2500,Crops!$M50,Basicdata!$T$2:$T$2500,9,Basicdata!$AI$2:$AI$2500,0))</f>
        <v/>
      </c>
      <c r="W56" s="44" t="str">
        <f>IF(COUNTIFS(Basicdata!$B$2:$B$2500,2,Basicdata!$D$2:$D$2500,Crops!$B$5,Basicdata!$H$2:$H$2500,Crops!$M50,Basicdata!$AI$2:$AI$2500,0)&gt;0,Crops!$M50,"")</f>
        <v/>
      </c>
      <c r="X56" t="str">
        <f>IF(W56="","",COUNTIFS(Basicdata!$B$2:$B$2500,2,Basicdata!$D$2:$D$2500,Crops!$B$5,Basicdata!$H$2:$H$2500,Crops!$M50,Basicdata!$AI$2:$AI$2500,0))</f>
        <v/>
      </c>
      <c r="Y56" t="str">
        <f>IF(X56="","",COUNTIFS(Basicdata!$B$2:$B$2500,2,Basicdata!$D$2:$D$2500,Crops!$B$5,Basicdata!$H$2:$H$2500,Crops!$M50,Basicdata!$T$2:$T$2500,1,Basicdata!$AI$2:$AI$2500,0))</f>
        <v/>
      </c>
      <c r="Z56" t="str">
        <f>IF(Y56="","",COUNTIFS(Basicdata!$B$2:$B$2500,2,Basicdata!$D$2:$D$2500,Crops!$B$5,Basicdata!$H$2:$H$2500,Crops!$M50,Basicdata!$T$2:$T$2500,2,Basicdata!$AI$2:$AI$2500,0))</f>
        <v/>
      </c>
      <c r="AA56" t="str">
        <f>IF(Z56="","",COUNTIFS(Basicdata!$B$2:$B$2500,2,Basicdata!$D$2:$D$2500,Crops!$B$5,Basicdata!$H$2:$H$2500,Crops!$M50,Basicdata!$T$2:$T$2500,3,Basicdata!$AI$2:$AI$2500,0))</f>
        <v/>
      </c>
      <c r="AB56" t="str">
        <f t="shared" si="4"/>
        <v/>
      </c>
      <c r="AC56" t="str">
        <f>IF(AB56="","",COUNTIFS(Basicdata!$B$2:$B$2500,2,Basicdata!$D$2:$D$2500,Crops!$B$5,Basicdata!$H$2:$H$2500,Crops!$M50,Basicdata!$S$2:$S$2500,2,Basicdata!$T$2:$T$2500,4,Basicdata!$AI$2:$AI$2500,0))</f>
        <v/>
      </c>
      <c r="AD56" t="str">
        <f>IF(AC56="","",COUNTIFS(Basicdata!$B$2:$B$2500,2,Basicdata!$D$2:$D$2500,Crops!$B$5,Basicdata!$H$2:$H$2500,Crops!$M50,Basicdata!$S$2:$S$2500,2,Basicdata!$T$2:$T$2500,5,Basicdata!$AI$2:$AI$2500,0))</f>
        <v/>
      </c>
      <c r="AE56" t="str">
        <f>IF(AD56="","",COUNTIFS(Basicdata!$B$2:$B$2500,2,Basicdata!$D$2:$D$2500,Crops!$B$5,Basicdata!$H$2:$H$2500,Crops!$M50,Basicdata!$S$2:$S$2500,2,Basicdata!$T$2:$T$2500,6,Basicdata!$AI$2:$AI$2500,0))</f>
        <v/>
      </c>
      <c r="AF56" t="str">
        <f>IF(AE56="","",COUNTIFS(Basicdata!$B$2:$B$2500,2,Basicdata!$D$2:$D$2500,Crops!$B$5,Basicdata!$H$2:$H$2500,Crops!$M50,Basicdata!$S$2:$S$2500,2,Basicdata!$T$2:$T$2500,7,Basicdata!$AI$2:$AI$2500,0))</f>
        <v/>
      </c>
      <c r="AG56" t="str">
        <f t="shared" si="5"/>
        <v/>
      </c>
      <c r="AH56" t="str">
        <f>IF(AG56="","",COUNTIFS(Basicdata!$B$2:$B$2500,2,Basicdata!$D$2:$D$2500,Crops!$B$5,Basicdata!$H$2:$H$2500,Crops!$M50,Basicdata!$S$2:$S$2500,1,Basicdata!$U$2:$U$2500,1,Basicdata!$AI$2:$AI$2500,0))</f>
        <v/>
      </c>
      <c r="AI56" t="str">
        <f>IF(AH56="","",COUNTIFS(Basicdata!$B$2:$B$2500,2,Basicdata!$D$2:$D$2500,Crops!$B$5,Basicdata!$H$2:$H$2500,Crops!$M50,Basicdata!$S$2:$S$2500,1,Basicdata!$V$2:$V$2500,1,Basicdata!$AI$2:$AI$2500,0))</f>
        <v/>
      </c>
      <c r="AJ56" t="str">
        <f>IF(AI56="","",COUNTIFS(Basicdata!$B$2:$B$2500,2,Basicdata!$D$2:$D$2500,Crops!$B$5,Basicdata!$H$2:$H$2500,Crops!$M50,Basicdata!$S$2:$S$2500,3,Basicdata!$T$2:$T$2500,4,Basicdata!$AI$2:$AI$2500,0))</f>
        <v/>
      </c>
      <c r="AK56" t="str">
        <f>IF(AJ56="","",COUNTIFS(Basicdata!$B$2:$B$2500,2,Basicdata!$D$2:$D$2500,Crops!$B$5,Basicdata!$H$2:$H$2500,Crops!$M50,Basicdata!$S$2:$S$2500,3,Basicdata!$T$2:$T$2500,5,Basicdata!$AI$2:$AI$2500,0))</f>
        <v/>
      </c>
      <c r="AL56" t="str">
        <f>IF(AK56="","",COUNTIFS(Basicdata!$B$2:$B$2500,2,Basicdata!$D$2:$D$2500,Crops!$B$5,Basicdata!$H$2:$H$2500,Crops!$M50,Basicdata!$S$2:$S$2500,3,Basicdata!$T$2:$T$2500,6,Basicdata!$AI$2:$AI$2500,0))</f>
        <v/>
      </c>
      <c r="AM56" t="str">
        <f>IF(AL56="","",COUNTIFS(Basicdata!$B$2:$B$2500,2,Basicdata!$D$2:$D$2500,Crops!$B$5,Basicdata!$H$2:$H$2500,Crops!$M50,Basicdata!$S$2:$S$2500,3,Basicdata!$T$2:$T$2500,7,Basicdata!$AI$2:$AI$2500,0))</f>
        <v/>
      </c>
      <c r="AN56" t="str">
        <f t="shared" si="6"/>
        <v/>
      </c>
      <c r="AO56" t="str">
        <f t="shared" si="7"/>
        <v/>
      </c>
      <c r="AP56" t="str">
        <f>IF(AO56="","",COUNTIFS(Basicdata!$B$2:$B$2500,2,Basicdata!$D$2:$D$2500,Crops!$B$5,Basicdata!$H$2:$H$2500,Crops!$M50,Basicdata!$T$2:$T$2500,8,Basicdata!$AI$2:$AI$2500,0))</f>
        <v/>
      </c>
      <c r="AQ56" t="str">
        <f>IF(AP56="","",COUNTIFS(Basicdata!$B$2:$B$2500,2,Basicdata!$D$2:$D$2500,Crops!$B$5,Basicdata!$H$2:$H$2500,Crops!$M50,Basicdata!$T$2:$T$2500,9,Basicdata!$AI$2:$AI$2500,0))</f>
        <v/>
      </c>
    </row>
    <row r="57" spans="1:43" x14ac:dyDescent="0.3">
      <c r="A57" s="44" t="str">
        <f>IF(COUNTIFS(Basicdata!$B$2:$B$2500,1,Basicdata!$D$2:$D$2500,Crops!$B$5,Basicdata!$H$2:$H$2500,Crops!$M51,Basicdata!$AI$2:$AI$2500,0)&gt;0,Crops!$M51,"")</f>
        <v/>
      </c>
      <c r="B57" t="str">
        <f>IF(A57="","",COUNTIFS(Basicdata!$B$2:$B$2500,1,Basicdata!$D$2:$D$2500,Crops!$B$5,Basicdata!$H$2:$H$2500,Crops!$M51,Basicdata!$AI$2:$AI$2500,0))</f>
        <v/>
      </c>
      <c r="C57" t="str">
        <f>IF(B57="","",COUNTIFS(Basicdata!$B$2:$B$2500,1,Basicdata!$D$2:$D$2500,Crops!$B$5,Basicdata!$H$2:$H$2500,Crops!$M51,Basicdata!$T$2:$T$2500,1,Basicdata!$AI$2:$AI$2500,0))</f>
        <v/>
      </c>
      <c r="D57" t="str">
        <f>IF(C57="","",COUNTIFS(Basicdata!$B$2:$B$2500,1,Basicdata!$D$2:$D$2500,Crops!$B$5,Basicdata!$H$2:$H$2500,Crops!$M51,Basicdata!$T$2:$T$2500,2,Basicdata!$AI$2:$AI$2500,0))</f>
        <v/>
      </c>
      <c r="E57" t="str">
        <f>IF(D57="","",COUNTIFS(Basicdata!$B$2:$B$2500,1,Basicdata!$D$2:$D$2500,Crops!$B$5,Basicdata!$H$2:$H$2500,Crops!$M51,Basicdata!$T$2:$T$2500,3,Basicdata!$AI$2:$AI$2500,0))</f>
        <v/>
      </c>
      <c r="F57" t="str">
        <f t="shared" si="0"/>
        <v/>
      </c>
      <c r="G57" t="str">
        <f>IF(F57="","",COUNTIFS(Basicdata!$B$2:$B$2500,1,Basicdata!$D$2:$D$2500,Crops!$B$5,Basicdata!$H$2:$H$2500,Crops!$M51,Basicdata!$S$2:$S$2500,2,Basicdata!$T$2:$T$2500,4,Basicdata!$AI$2:$AI$2500,0))</f>
        <v/>
      </c>
      <c r="H57" t="str">
        <f>IF(G57="","",COUNTIFS(Basicdata!$B$2:$B$2500,1,Basicdata!$D$2:$D$2500,Crops!$B$5,Basicdata!$H$2:$H$2500,Crops!$M51,Basicdata!$S$2:$S$2500,2,Basicdata!$T$2:$T$2500,5,Basicdata!$AI$2:$AI$2500,0))</f>
        <v/>
      </c>
      <c r="I57" t="str">
        <f>IF(H57="","",COUNTIFS(Basicdata!$B$2:$B$2500,1,Basicdata!$D$2:$D$2500,Crops!$B$5,Basicdata!$H$2:$H$2500,Crops!$M51,Basicdata!$S$2:$S$2500,2,Basicdata!$T$2:$T$2500,6,Basicdata!$AI$2:$AI$2500,0))</f>
        <v/>
      </c>
      <c r="J57" t="str">
        <f>IF(I57="","",COUNTIFS(Basicdata!$B$2:$B$2500,1,Basicdata!$D$2:$D$2500,Crops!$B$5,Basicdata!$H$2:$H$2500,Crops!$M51,Basicdata!$S$2:$S$2500,2,Basicdata!$T$2:$T$2500,7,Basicdata!$AI$2:$AI$2500,0))</f>
        <v/>
      </c>
      <c r="K57" t="str">
        <f t="shared" si="1"/>
        <v/>
      </c>
      <c r="L57" t="str">
        <f>IF(K57="","",COUNTIFS(Basicdata!$B$2:$B$2500,1,Basicdata!$D$2:$D$2500,Crops!$B$5,Basicdata!$H$2:$H$2500,Crops!$M51,Basicdata!$S$2:$S$2500,1,Basicdata!$U$2:$U$2500,1,Basicdata!$AI$2:$AI$2500,0))</f>
        <v/>
      </c>
      <c r="M57" t="str">
        <f>IF(L57="","",COUNTIFS(Basicdata!$B$2:$B$2500,1,Basicdata!$D$2:$D$2500,Crops!$B$5,Basicdata!$H$2:$H$2500,Crops!$M51,Basicdata!$S$2:$S$2500,1,Basicdata!$V$2:$V$2500,1,Basicdata!$AI$2:$AI$2500,0))</f>
        <v/>
      </c>
      <c r="N57" t="str">
        <f>IF(M57="","",COUNTIFS(Basicdata!$B$2:$B$2500,1,Basicdata!$D$2:$D$2500,Crops!$B$5,Basicdata!$H$2:$H$2500,Crops!$M51,Basicdata!$S$2:$S$2500,3,Basicdata!$T$2:$T$2500,4,Basicdata!$AI$2:$AI$2500,0))</f>
        <v/>
      </c>
      <c r="O57" t="str">
        <f>IF(N57="","",COUNTIFS(Basicdata!$B$2:$B$2500,1,Basicdata!$D$2:$D$2500,Crops!$B$5,Basicdata!$H$2:$H$2500,Crops!$M51,Basicdata!$S$2:$S$2500,3,Basicdata!$T$2:$T$2500,5,Basicdata!$AI$2:$AI$2500,0))</f>
        <v/>
      </c>
      <c r="P57" t="str">
        <f>IF(O57="","",COUNTIFS(Basicdata!$B$2:$B$2500,1,Basicdata!$D$2:$D$2500,Crops!$B$5,Basicdata!$H$2:$H$2500,Crops!$M51,Basicdata!$S$2:$S$2500,3,Basicdata!$T$2:$T$2500,6,Basicdata!$AI$2:$AI$2500,0))</f>
        <v/>
      </c>
      <c r="Q57" t="str">
        <f>IF(P57="","",COUNTIFS(Basicdata!$B$2:$B$2500,1,Basicdata!$D$2:$D$2500,Crops!$B$5,Basicdata!$H$2:$H$2500,Crops!$M51,Basicdata!$S$2:$S$2500,3,Basicdata!$T$2:$T$2500,7,Basicdata!$AI$2:$AI$2500,0))</f>
        <v/>
      </c>
      <c r="R57" t="str">
        <f t="shared" si="2"/>
        <v/>
      </c>
      <c r="S57" t="str">
        <f t="shared" si="3"/>
        <v/>
      </c>
      <c r="T57" t="str">
        <f>IF(S57="","",COUNTIFS(Basicdata!$B$2:$B$2500,1,Basicdata!$D$2:$D$2500,Crops!$B$5,Basicdata!$H$2:$H$2500,Crops!$M51,Basicdata!$T$2:$T$2500,8,Basicdata!$AI$2:$AI$2500,0))</f>
        <v/>
      </c>
      <c r="U57" t="str">
        <f>IF(T57="","",COUNTIFS(Basicdata!$B$2:$B$2500,1,Basicdata!$D$2:$D$2500,Crops!$B$5,Basicdata!$H$2:$H$2500,Crops!$M51,Basicdata!$T$2:$T$2500,9,Basicdata!$AI$2:$AI$2500,0))</f>
        <v/>
      </c>
      <c r="W57" s="44" t="str">
        <f>IF(COUNTIFS(Basicdata!$B$2:$B$2500,2,Basicdata!$D$2:$D$2500,Crops!$B$5,Basicdata!$H$2:$H$2500,Crops!$M51,Basicdata!$AI$2:$AI$2500,0)&gt;0,Crops!$M51,"")</f>
        <v/>
      </c>
      <c r="X57" t="str">
        <f>IF(W57="","",COUNTIFS(Basicdata!$B$2:$B$2500,2,Basicdata!$D$2:$D$2500,Crops!$B$5,Basicdata!$H$2:$H$2500,Crops!$M51,Basicdata!$AI$2:$AI$2500,0))</f>
        <v/>
      </c>
      <c r="Y57" t="str">
        <f>IF(X57="","",COUNTIFS(Basicdata!$B$2:$B$2500,2,Basicdata!$D$2:$D$2500,Crops!$B$5,Basicdata!$H$2:$H$2500,Crops!$M51,Basicdata!$T$2:$T$2500,1,Basicdata!$AI$2:$AI$2500,0))</f>
        <v/>
      </c>
      <c r="Z57" t="str">
        <f>IF(Y57="","",COUNTIFS(Basicdata!$B$2:$B$2500,2,Basicdata!$D$2:$D$2500,Crops!$B$5,Basicdata!$H$2:$H$2500,Crops!$M51,Basicdata!$T$2:$T$2500,2,Basicdata!$AI$2:$AI$2500,0))</f>
        <v/>
      </c>
      <c r="AA57" t="str">
        <f>IF(Z57="","",COUNTIFS(Basicdata!$B$2:$B$2500,2,Basicdata!$D$2:$D$2500,Crops!$B$5,Basicdata!$H$2:$H$2500,Crops!$M51,Basicdata!$T$2:$T$2500,3,Basicdata!$AI$2:$AI$2500,0))</f>
        <v/>
      </c>
      <c r="AB57" t="str">
        <f t="shared" si="4"/>
        <v/>
      </c>
      <c r="AC57" t="str">
        <f>IF(AB57="","",COUNTIFS(Basicdata!$B$2:$B$2500,2,Basicdata!$D$2:$D$2500,Crops!$B$5,Basicdata!$H$2:$H$2500,Crops!$M51,Basicdata!$S$2:$S$2500,2,Basicdata!$T$2:$T$2500,4,Basicdata!$AI$2:$AI$2500,0))</f>
        <v/>
      </c>
      <c r="AD57" t="str">
        <f>IF(AC57="","",COUNTIFS(Basicdata!$B$2:$B$2500,2,Basicdata!$D$2:$D$2500,Crops!$B$5,Basicdata!$H$2:$H$2500,Crops!$M51,Basicdata!$S$2:$S$2500,2,Basicdata!$T$2:$T$2500,5,Basicdata!$AI$2:$AI$2500,0))</f>
        <v/>
      </c>
      <c r="AE57" t="str">
        <f>IF(AD57="","",COUNTIFS(Basicdata!$B$2:$B$2500,2,Basicdata!$D$2:$D$2500,Crops!$B$5,Basicdata!$H$2:$H$2500,Crops!$M51,Basicdata!$S$2:$S$2500,2,Basicdata!$T$2:$T$2500,6,Basicdata!$AI$2:$AI$2500,0))</f>
        <v/>
      </c>
      <c r="AF57" t="str">
        <f>IF(AE57="","",COUNTIFS(Basicdata!$B$2:$B$2500,2,Basicdata!$D$2:$D$2500,Crops!$B$5,Basicdata!$H$2:$H$2500,Crops!$M51,Basicdata!$S$2:$S$2500,2,Basicdata!$T$2:$T$2500,7,Basicdata!$AI$2:$AI$2500,0))</f>
        <v/>
      </c>
      <c r="AG57" t="str">
        <f t="shared" si="5"/>
        <v/>
      </c>
      <c r="AH57" t="str">
        <f>IF(AG57="","",COUNTIFS(Basicdata!$B$2:$B$2500,2,Basicdata!$D$2:$D$2500,Crops!$B$5,Basicdata!$H$2:$H$2500,Crops!$M51,Basicdata!$S$2:$S$2500,1,Basicdata!$U$2:$U$2500,1,Basicdata!$AI$2:$AI$2500,0))</f>
        <v/>
      </c>
      <c r="AI57" t="str">
        <f>IF(AH57="","",COUNTIFS(Basicdata!$B$2:$B$2500,2,Basicdata!$D$2:$D$2500,Crops!$B$5,Basicdata!$H$2:$H$2500,Crops!$M51,Basicdata!$S$2:$S$2500,1,Basicdata!$V$2:$V$2500,1,Basicdata!$AI$2:$AI$2500,0))</f>
        <v/>
      </c>
      <c r="AJ57" t="str">
        <f>IF(AI57="","",COUNTIFS(Basicdata!$B$2:$B$2500,2,Basicdata!$D$2:$D$2500,Crops!$B$5,Basicdata!$H$2:$H$2500,Crops!$M51,Basicdata!$S$2:$S$2500,3,Basicdata!$T$2:$T$2500,4,Basicdata!$AI$2:$AI$2500,0))</f>
        <v/>
      </c>
      <c r="AK57" t="str">
        <f>IF(AJ57="","",COUNTIFS(Basicdata!$B$2:$B$2500,2,Basicdata!$D$2:$D$2500,Crops!$B$5,Basicdata!$H$2:$H$2500,Crops!$M51,Basicdata!$S$2:$S$2500,3,Basicdata!$T$2:$T$2500,5,Basicdata!$AI$2:$AI$2500,0))</f>
        <v/>
      </c>
      <c r="AL57" t="str">
        <f>IF(AK57="","",COUNTIFS(Basicdata!$B$2:$B$2500,2,Basicdata!$D$2:$D$2500,Crops!$B$5,Basicdata!$H$2:$H$2500,Crops!$M51,Basicdata!$S$2:$S$2500,3,Basicdata!$T$2:$T$2500,6,Basicdata!$AI$2:$AI$2500,0))</f>
        <v/>
      </c>
      <c r="AM57" t="str">
        <f>IF(AL57="","",COUNTIFS(Basicdata!$B$2:$B$2500,2,Basicdata!$D$2:$D$2500,Crops!$B$5,Basicdata!$H$2:$H$2500,Crops!$M51,Basicdata!$S$2:$S$2500,3,Basicdata!$T$2:$T$2500,7,Basicdata!$AI$2:$AI$2500,0))</f>
        <v/>
      </c>
      <c r="AN57" t="str">
        <f t="shared" si="6"/>
        <v/>
      </c>
      <c r="AO57" t="str">
        <f t="shared" si="7"/>
        <v/>
      </c>
      <c r="AP57" t="str">
        <f>IF(AO57="","",COUNTIFS(Basicdata!$B$2:$B$2500,2,Basicdata!$D$2:$D$2500,Crops!$B$5,Basicdata!$H$2:$H$2500,Crops!$M51,Basicdata!$T$2:$T$2500,8,Basicdata!$AI$2:$AI$2500,0))</f>
        <v/>
      </c>
      <c r="AQ57" t="str">
        <f>IF(AP57="","",COUNTIFS(Basicdata!$B$2:$B$2500,2,Basicdata!$D$2:$D$2500,Crops!$B$5,Basicdata!$H$2:$H$2500,Crops!$M51,Basicdata!$T$2:$T$2500,9,Basicdata!$AI$2:$AI$2500,0))</f>
        <v/>
      </c>
    </row>
    <row r="58" spans="1:43" x14ac:dyDescent="0.3">
      <c r="A58" s="44" t="str">
        <f>IF(COUNTIFS(Basicdata!$B$2:$B$2500,1,Basicdata!$D$2:$D$2500,Crops!$B$5,Basicdata!$H$2:$H$2500,Crops!$M52,Basicdata!$AI$2:$AI$2500,0)&gt;0,Crops!$M52,"")</f>
        <v/>
      </c>
      <c r="B58" t="str">
        <f>IF(A58="","",COUNTIFS(Basicdata!$B$2:$B$2500,1,Basicdata!$D$2:$D$2500,Crops!$B$5,Basicdata!$H$2:$H$2500,Crops!$M52,Basicdata!$AI$2:$AI$2500,0))</f>
        <v/>
      </c>
      <c r="C58" t="str">
        <f>IF(B58="","",COUNTIFS(Basicdata!$B$2:$B$2500,1,Basicdata!$D$2:$D$2500,Crops!$B$5,Basicdata!$H$2:$H$2500,Crops!$M52,Basicdata!$T$2:$T$2500,1,Basicdata!$AI$2:$AI$2500,0))</f>
        <v/>
      </c>
      <c r="D58" t="str">
        <f>IF(C58="","",COUNTIFS(Basicdata!$B$2:$B$2500,1,Basicdata!$D$2:$D$2500,Crops!$B$5,Basicdata!$H$2:$H$2500,Crops!$M52,Basicdata!$T$2:$T$2500,2,Basicdata!$AI$2:$AI$2500,0))</f>
        <v/>
      </c>
      <c r="E58" t="str">
        <f>IF(D58="","",COUNTIFS(Basicdata!$B$2:$B$2500,1,Basicdata!$D$2:$D$2500,Crops!$B$5,Basicdata!$H$2:$H$2500,Crops!$M52,Basicdata!$T$2:$T$2500,3,Basicdata!$AI$2:$AI$2500,0))</f>
        <v/>
      </c>
      <c r="F58" t="str">
        <f t="shared" si="0"/>
        <v/>
      </c>
      <c r="G58" t="str">
        <f>IF(F58="","",COUNTIFS(Basicdata!$B$2:$B$2500,1,Basicdata!$D$2:$D$2500,Crops!$B$5,Basicdata!$H$2:$H$2500,Crops!$M52,Basicdata!$S$2:$S$2500,2,Basicdata!$T$2:$T$2500,4,Basicdata!$AI$2:$AI$2500,0))</f>
        <v/>
      </c>
      <c r="H58" t="str">
        <f>IF(G58="","",COUNTIFS(Basicdata!$B$2:$B$2500,1,Basicdata!$D$2:$D$2500,Crops!$B$5,Basicdata!$H$2:$H$2500,Crops!$M52,Basicdata!$S$2:$S$2500,2,Basicdata!$T$2:$T$2500,5,Basicdata!$AI$2:$AI$2500,0))</f>
        <v/>
      </c>
      <c r="I58" t="str">
        <f>IF(H58="","",COUNTIFS(Basicdata!$B$2:$B$2500,1,Basicdata!$D$2:$D$2500,Crops!$B$5,Basicdata!$H$2:$H$2500,Crops!$M52,Basicdata!$S$2:$S$2500,2,Basicdata!$T$2:$T$2500,6,Basicdata!$AI$2:$AI$2500,0))</f>
        <v/>
      </c>
      <c r="J58" t="str">
        <f>IF(I58="","",COUNTIFS(Basicdata!$B$2:$B$2500,1,Basicdata!$D$2:$D$2500,Crops!$B$5,Basicdata!$H$2:$H$2500,Crops!$M52,Basicdata!$S$2:$S$2500,2,Basicdata!$T$2:$T$2500,7,Basicdata!$AI$2:$AI$2500,0))</f>
        <v/>
      </c>
      <c r="K58" t="str">
        <f t="shared" si="1"/>
        <v/>
      </c>
      <c r="L58" t="str">
        <f>IF(K58="","",COUNTIFS(Basicdata!$B$2:$B$2500,1,Basicdata!$D$2:$D$2500,Crops!$B$5,Basicdata!$H$2:$H$2500,Crops!$M52,Basicdata!$S$2:$S$2500,1,Basicdata!$U$2:$U$2500,1,Basicdata!$AI$2:$AI$2500,0))</f>
        <v/>
      </c>
      <c r="M58" t="str">
        <f>IF(L58="","",COUNTIFS(Basicdata!$B$2:$B$2500,1,Basicdata!$D$2:$D$2500,Crops!$B$5,Basicdata!$H$2:$H$2500,Crops!$M52,Basicdata!$S$2:$S$2500,1,Basicdata!$V$2:$V$2500,1,Basicdata!$AI$2:$AI$2500,0))</f>
        <v/>
      </c>
      <c r="N58" t="str">
        <f>IF(M58="","",COUNTIFS(Basicdata!$B$2:$B$2500,1,Basicdata!$D$2:$D$2500,Crops!$B$5,Basicdata!$H$2:$H$2500,Crops!$M52,Basicdata!$S$2:$S$2500,3,Basicdata!$T$2:$T$2500,4,Basicdata!$AI$2:$AI$2500,0))</f>
        <v/>
      </c>
      <c r="O58" t="str">
        <f>IF(N58="","",COUNTIFS(Basicdata!$B$2:$B$2500,1,Basicdata!$D$2:$D$2500,Crops!$B$5,Basicdata!$H$2:$H$2500,Crops!$M52,Basicdata!$S$2:$S$2500,3,Basicdata!$T$2:$T$2500,5,Basicdata!$AI$2:$AI$2500,0))</f>
        <v/>
      </c>
      <c r="P58" t="str">
        <f>IF(O58="","",COUNTIFS(Basicdata!$B$2:$B$2500,1,Basicdata!$D$2:$D$2500,Crops!$B$5,Basicdata!$H$2:$H$2500,Crops!$M52,Basicdata!$S$2:$S$2500,3,Basicdata!$T$2:$T$2500,6,Basicdata!$AI$2:$AI$2500,0))</f>
        <v/>
      </c>
      <c r="Q58" t="str">
        <f>IF(P58="","",COUNTIFS(Basicdata!$B$2:$B$2500,1,Basicdata!$D$2:$D$2500,Crops!$B$5,Basicdata!$H$2:$H$2500,Crops!$M52,Basicdata!$S$2:$S$2500,3,Basicdata!$T$2:$T$2500,7,Basicdata!$AI$2:$AI$2500,0))</f>
        <v/>
      </c>
      <c r="R58" t="str">
        <f t="shared" si="2"/>
        <v/>
      </c>
      <c r="S58" t="str">
        <f t="shared" si="3"/>
        <v/>
      </c>
      <c r="T58" t="str">
        <f>IF(S58="","",COUNTIFS(Basicdata!$B$2:$B$2500,1,Basicdata!$D$2:$D$2500,Crops!$B$5,Basicdata!$H$2:$H$2500,Crops!$M52,Basicdata!$T$2:$T$2500,8,Basicdata!$AI$2:$AI$2500,0))</f>
        <v/>
      </c>
      <c r="U58" t="str">
        <f>IF(T58="","",COUNTIFS(Basicdata!$B$2:$B$2500,1,Basicdata!$D$2:$D$2500,Crops!$B$5,Basicdata!$H$2:$H$2500,Crops!$M52,Basicdata!$T$2:$T$2500,9,Basicdata!$AI$2:$AI$2500,0))</f>
        <v/>
      </c>
      <c r="W58" s="44" t="str">
        <f>IF(COUNTIFS(Basicdata!$B$2:$B$2500,2,Basicdata!$D$2:$D$2500,Crops!$B$5,Basicdata!$H$2:$H$2500,Crops!$M52,Basicdata!$AI$2:$AI$2500,0)&gt;0,Crops!$M52,"")</f>
        <v/>
      </c>
      <c r="X58" t="str">
        <f>IF(W58="","",COUNTIFS(Basicdata!$B$2:$B$2500,2,Basicdata!$D$2:$D$2500,Crops!$B$5,Basicdata!$H$2:$H$2500,Crops!$M52,Basicdata!$AI$2:$AI$2500,0))</f>
        <v/>
      </c>
      <c r="Y58" t="str">
        <f>IF(X58="","",COUNTIFS(Basicdata!$B$2:$B$2500,2,Basicdata!$D$2:$D$2500,Crops!$B$5,Basicdata!$H$2:$H$2500,Crops!$M52,Basicdata!$T$2:$T$2500,1,Basicdata!$AI$2:$AI$2500,0))</f>
        <v/>
      </c>
      <c r="Z58" t="str">
        <f>IF(Y58="","",COUNTIFS(Basicdata!$B$2:$B$2500,2,Basicdata!$D$2:$D$2500,Crops!$B$5,Basicdata!$H$2:$H$2500,Crops!$M52,Basicdata!$T$2:$T$2500,2,Basicdata!$AI$2:$AI$2500,0))</f>
        <v/>
      </c>
      <c r="AA58" t="str">
        <f>IF(Z58="","",COUNTIFS(Basicdata!$B$2:$B$2500,2,Basicdata!$D$2:$D$2500,Crops!$B$5,Basicdata!$H$2:$H$2500,Crops!$M52,Basicdata!$T$2:$T$2500,3,Basicdata!$AI$2:$AI$2500,0))</f>
        <v/>
      </c>
      <c r="AB58" t="str">
        <f t="shared" si="4"/>
        <v/>
      </c>
      <c r="AC58" t="str">
        <f>IF(AB58="","",COUNTIFS(Basicdata!$B$2:$B$2500,2,Basicdata!$D$2:$D$2500,Crops!$B$5,Basicdata!$H$2:$H$2500,Crops!$M52,Basicdata!$S$2:$S$2500,2,Basicdata!$T$2:$T$2500,4,Basicdata!$AI$2:$AI$2500,0))</f>
        <v/>
      </c>
      <c r="AD58" t="str">
        <f>IF(AC58="","",COUNTIFS(Basicdata!$B$2:$B$2500,2,Basicdata!$D$2:$D$2500,Crops!$B$5,Basicdata!$H$2:$H$2500,Crops!$M52,Basicdata!$S$2:$S$2500,2,Basicdata!$T$2:$T$2500,5,Basicdata!$AI$2:$AI$2500,0))</f>
        <v/>
      </c>
      <c r="AE58" t="str">
        <f>IF(AD58="","",COUNTIFS(Basicdata!$B$2:$B$2500,2,Basicdata!$D$2:$D$2500,Crops!$B$5,Basicdata!$H$2:$H$2500,Crops!$M52,Basicdata!$S$2:$S$2500,2,Basicdata!$T$2:$T$2500,6,Basicdata!$AI$2:$AI$2500,0))</f>
        <v/>
      </c>
      <c r="AF58" t="str">
        <f>IF(AE58="","",COUNTIFS(Basicdata!$B$2:$B$2500,2,Basicdata!$D$2:$D$2500,Crops!$B$5,Basicdata!$H$2:$H$2500,Crops!$M52,Basicdata!$S$2:$S$2500,2,Basicdata!$T$2:$T$2500,7,Basicdata!$AI$2:$AI$2500,0))</f>
        <v/>
      </c>
      <c r="AG58" t="str">
        <f t="shared" si="5"/>
        <v/>
      </c>
      <c r="AH58" t="str">
        <f>IF(AG58="","",COUNTIFS(Basicdata!$B$2:$B$2500,2,Basicdata!$D$2:$D$2500,Crops!$B$5,Basicdata!$H$2:$H$2500,Crops!$M52,Basicdata!$S$2:$S$2500,1,Basicdata!$U$2:$U$2500,1,Basicdata!$AI$2:$AI$2500,0))</f>
        <v/>
      </c>
      <c r="AI58" t="str">
        <f>IF(AH58="","",COUNTIFS(Basicdata!$B$2:$B$2500,2,Basicdata!$D$2:$D$2500,Crops!$B$5,Basicdata!$H$2:$H$2500,Crops!$M52,Basicdata!$S$2:$S$2500,1,Basicdata!$V$2:$V$2500,1,Basicdata!$AI$2:$AI$2500,0))</f>
        <v/>
      </c>
      <c r="AJ58" t="str">
        <f>IF(AI58="","",COUNTIFS(Basicdata!$B$2:$B$2500,2,Basicdata!$D$2:$D$2500,Crops!$B$5,Basicdata!$H$2:$H$2500,Crops!$M52,Basicdata!$S$2:$S$2500,3,Basicdata!$T$2:$T$2500,4,Basicdata!$AI$2:$AI$2500,0))</f>
        <v/>
      </c>
      <c r="AK58" t="str">
        <f>IF(AJ58="","",COUNTIFS(Basicdata!$B$2:$B$2500,2,Basicdata!$D$2:$D$2500,Crops!$B$5,Basicdata!$H$2:$H$2500,Crops!$M52,Basicdata!$S$2:$S$2500,3,Basicdata!$T$2:$T$2500,5,Basicdata!$AI$2:$AI$2500,0))</f>
        <v/>
      </c>
      <c r="AL58" t="str">
        <f>IF(AK58="","",COUNTIFS(Basicdata!$B$2:$B$2500,2,Basicdata!$D$2:$D$2500,Crops!$B$5,Basicdata!$H$2:$H$2500,Crops!$M52,Basicdata!$S$2:$S$2500,3,Basicdata!$T$2:$T$2500,6,Basicdata!$AI$2:$AI$2500,0))</f>
        <v/>
      </c>
      <c r="AM58" t="str">
        <f>IF(AL58="","",COUNTIFS(Basicdata!$B$2:$B$2500,2,Basicdata!$D$2:$D$2500,Crops!$B$5,Basicdata!$H$2:$H$2500,Crops!$M52,Basicdata!$S$2:$S$2500,3,Basicdata!$T$2:$T$2500,7,Basicdata!$AI$2:$AI$2500,0))</f>
        <v/>
      </c>
      <c r="AN58" t="str">
        <f t="shared" si="6"/>
        <v/>
      </c>
      <c r="AO58" t="str">
        <f t="shared" si="7"/>
        <v/>
      </c>
      <c r="AP58" t="str">
        <f>IF(AO58="","",COUNTIFS(Basicdata!$B$2:$B$2500,2,Basicdata!$D$2:$D$2500,Crops!$B$5,Basicdata!$H$2:$H$2500,Crops!$M52,Basicdata!$T$2:$T$2500,8,Basicdata!$AI$2:$AI$2500,0))</f>
        <v/>
      </c>
      <c r="AQ58" t="str">
        <f>IF(AP58="","",COUNTIFS(Basicdata!$B$2:$B$2500,2,Basicdata!$D$2:$D$2500,Crops!$B$5,Basicdata!$H$2:$H$2500,Crops!$M52,Basicdata!$T$2:$T$2500,9,Basicdata!$AI$2:$AI$2500,0))</f>
        <v/>
      </c>
    </row>
    <row r="59" spans="1:43" x14ac:dyDescent="0.3">
      <c r="A59" s="44" t="str">
        <f>IF(COUNTIFS(Basicdata!$B$2:$B$2500,1,Basicdata!$D$2:$D$2500,Crops!$B$5,Basicdata!$H$2:$H$2500,Crops!$M53,Basicdata!$AI$2:$AI$2500,0)&gt;0,Crops!$M53,"")</f>
        <v/>
      </c>
      <c r="B59" t="str">
        <f>IF(A59="","",COUNTIFS(Basicdata!$B$2:$B$2500,1,Basicdata!$D$2:$D$2500,Crops!$B$5,Basicdata!$H$2:$H$2500,Crops!$M53,Basicdata!$AI$2:$AI$2500,0))</f>
        <v/>
      </c>
      <c r="C59" t="str">
        <f>IF(B59="","",COUNTIFS(Basicdata!$B$2:$B$2500,1,Basicdata!$D$2:$D$2500,Crops!$B$5,Basicdata!$H$2:$H$2500,Crops!$M53,Basicdata!$T$2:$T$2500,1,Basicdata!$AI$2:$AI$2500,0))</f>
        <v/>
      </c>
      <c r="D59" t="str">
        <f>IF(C59="","",COUNTIFS(Basicdata!$B$2:$B$2500,1,Basicdata!$D$2:$D$2500,Crops!$B$5,Basicdata!$H$2:$H$2500,Crops!$M53,Basicdata!$T$2:$T$2500,2,Basicdata!$AI$2:$AI$2500,0))</f>
        <v/>
      </c>
      <c r="E59" t="str">
        <f>IF(D59="","",COUNTIFS(Basicdata!$B$2:$B$2500,1,Basicdata!$D$2:$D$2500,Crops!$B$5,Basicdata!$H$2:$H$2500,Crops!$M53,Basicdata!$T$2:$T$2500,3,Basicdata!$AI$2:$AI$2500,0))</f>
        <v/>
      </c>
      <c r="F59" t="str">
        <f t="shared" si="0"/>
        <v/>
      </c>
      <c r="G59" t="str">
        <f>IF(F59="","",COUNTIFS(Basicdata!$B$2:$B$2500,1,Basicdata!$D$2:$D$2500,Crops!$B$5,Basicdata!$H$2:$H$2500,Crops!$M53,Basicdata!$S$2:$S$2500,2,Basicdata!$T$2:$T$2500,4,Basicdata!$AI$2:$AI$2500,0))</f>
        <v/>
      </c>
      <c r="H59" t="str">
        <f>IF(G59="","",COUNTIFS(Basicdata!$B$2:$B$2500,1,Basicdata!$D$2:$D$2500,Crops!$B$5,Basicdata!$H$2:$H$2500,Crops!$M53,Basicdata!$S$2:$S$2500,2,Basicdata!$T$2:$T$2500,5,Basicdata!$AI$2:$AI$2500,0))</f>
        <v/>
      </c>
      <c r="I59" t="str">
        <f>IF(H59="","",COUNTIFS(Basicdata!$B$2:$B$2500,1,Basicdata!$D$2:$D$2500,Crops!$B$5,Basicdata!$H$2:$H$2500,Crops!$M53,Basicdata!$S$2:$S$2500,2,Basicdata!$T$2:$T$2500,6,Basicdata!$AI$2:$AI$2500,0))</f>
        <v/>
      </c>
      <c r="J59" t="str">
        <f>IF(I59="","",COUNTIFS(Basicdata!$B$2:$B$2500,1,Basicdata!$D$2:$D$2500,Crops!$B$5,Basicdata!$H$2:$H$2500,Crops!$M53,Basicdata!$S$2:$S$2500,2,Basicdata!$T$2:$T$2500,7,Basicdata!$AI$2:$AI$2500,0))</f>
        <v/>
      </c>
      <c r="K59" t="str">
        <f t="shared" si="1"/>
        <v/>
      </c>
      <c r="L59" t="str">
        <f>IF(K59="","",COUNTIFS(Basicdata!$B$2:$B$2500,1,Basicdata!$D$2:$D$2500,Crops!$B$5,Basicdata!$H$2:$H$2500,Crops!$M53,Basicdata!$S$2:$S$2500,1,Basicdata!$U$2:$U$2500,1,Basicdata!$AI$2:$AI$2500,0))</f>
        <v/>
      </c>
      <c r="M59" t="str">
        <f>IF(L59="","",COUNTIFS(Basicdata!$B$2:$B$2500,1,Basicdata!$D$2:$D$2500,Crops!$B$5,Basicdata!$H$2:$H$2500,Crops!$M53,Basicdata!$S$2:$S$2500,1,Basicdata!$V$2:$V$2500,1,Basicdata!$AI$2:$AI$2500,0))</f>
        <v/>
      </c>
      <c r="N59" t="str">
        <f>IF(M59="","",COUNTIFS(Basicdata!$B$2:$B$2500,1,Basicdata!$D$2:$D$2500,Crops!$B$5,Basicdata!$H$2:$H$2500,Crops!$M53,Basicdata!$S$2:$S$2500,3,Basicdata!$T$2:$T$2500,4,Basicdata!$AI$2:$AI$2500,0))</f>
        <v/>
      </c>
      <c r="O59" t="str">
        <f>IF(N59="","",COUNTIFS(Basicdata!$B$2:$B$2500,1,Basicdata!$D$2:$D$2500,Crops!$B$5,Basicdata!$H$2:$H$2500,Crops!$M53,Basicdata!$S$2:$S$2500,3,Basicdata!$T$2:$T$2500,5,Basicdata!$AI$2:$AI$2500,0))</f>
        <v/>
      </c>
      <c r="P59" t="str">
        <f>IF(O59="","",COUNTIFS(Basicdata!$B$2:$B$2500,1,Basicdata!$D$2:$D$2500,Crops!$B$5,Basicdata!$H$2:$H$2500,Crops!$M53,Basicdata!$S$2:$S$2500,3,Basicdata!$T$2:$T$2500,6,Basicdata!$AI$2:$AI$2500,0))</f>
        <v/>
      </c>
      <c r="Q59" t="str">
        <f>IF(P59="","",COUNTIFS(Basicdata!$B$2:$B$2500,1,Basicdata!$D$2:$D$2500,Crops!$B$5,Basicdata!$H$2:$H$2500,Crops!$M53,Basicdata!$S$2:$S$2500,3,Basicdata!$T$2:$T$2500,7,Basicdata!$AI$2:$AI$2500,0))</f>
        <v/>
      </c>
      <c r="R59" t="str">
        <f t="shared" si="2"/>
        <v/>
      </c>
      <c r="S59" t="str">
        <f t="shared" si="3"/>
        <v/>
      </c>
      <c r="T59" t="str">
        <f>IF(S59="","",COUNTIFS(Basicdata!$B$2:$B$2500,1,Basicdata!$D$2:$D$2500,Crops!$B$5,Basicdata!$H$2:$H$2500,Crops!$M53,Basicdata!$T$2:$T$2500,8,Basicdata!$AI$2:$AI$2500,0))</f>
        <v/>
      </c>
      <c r="U59" t="str">
        <f>IF(T59="","",COUNTIFS(Basicdata!$B$2:$B$2500,1,Basicdata!$D$2:$D$2500,Crops!$B$5,Basicdata!$H$2:$H$2500,Crops!$M53,Basicdata!$T$2:$T$2500,9,Basicdata!$AI$2:$AI$2500,0))</f>
        <v/>
      </c>
      <c r="W59" s="44" t="str">
        <f>IF(COUNTIFS(Basicdata!$B$2:$B$2500,2,Basicdata!$D$2:$D$2500,Crops!$B$5,Basicdata!$H$2:$H$2500,Crops!$M53,Basicdata!$AI$2:$AI$2500,0)&gt;0,Crops!$M53,"")</f>
        <v/>
      </c>
      <c r="X59" t="str">
        <f>IF(W59="","",COUNTIFS(Basicdata!$B$2:$B$2500,2,Basicdata!$D$2:$D$2500,Crops!$B$5,Basicdata!$H$2:$H$2500,Crops!$M53,Basicdata!$AI$2:$AI$2500,0))</f>
        <v/>
      </c>
      <c r="Y59" t="str">
        <f>IF(X59="","",COUNTIFS(Basicdata!$B$2:$B$2500,2,Basicdata!$D$2:$D$2500,Crops!$B$5,Basicdata!$H$2:$H$2500,Crops!$M53,Basicdata!$T$2:$T$2500,1,Basicdata!$AI$2:$AI$2500,0))</f>
        <v/>
      </c>
      <c r="Z59" t="str">
        <f>IF(Y59="","",COUNTIFS(Basicdata!$B$2:$B$2500,2,Basicdata!$D$2:$D$2500,Crops!$B$5,Basicdata!$H$2:$H$2500,Crops!$M53,Basicdata!$T$2:$T$2500,2,Basicdata!$AI$2:$AI$2500,0))</f>
        <v/>
      </c>
      <c r="AA59" t="str">
        <f>IF(Z59="","",COUNTIFS(Basicdata!$B$2:$B$2500,2,Basicdata!$D$2:$D$2500,Crops!$B$5,Basicdata!$H$2:$H$2500,Crops!$M53,Basicdata!$T$2:$T$2500,3,Basicdata!$AI$2:$AI$2500,0))</f>
        <v/>
      </c>
      <c r="AB59" t="str">
        <f t="shared" si="4"/>
        <v/>
      </c>
      <c r="AC59" t="str">
        <f>IF(AB59="","",COUNTIFS(Basicdata!$B$2:$B$2500,2,Basicdata!$D$2:$D$2500,Crops!$B$5,Basicdata!$H$2:$H$2500,Crops!$M53,Basicdata!$S$2:$S$2500,2,Basicdata!$T$2:$T$2500,4,Basicdata!$AI$2:$AI$2500,0))</f>
        <v/>
      </c>
      <c r="AD59" t="str">
        <f>IF(AC59="","",COUNTIFS(Basicdata!$B$2:$B$2500,2,Basicdata!$D$2:$D$2500,Crops!$B$5,Basicdata!$H$2:$H$2500,Crops!$M53,Basicdata!$S$2:$S$2500,2,Basicdata!$T$2:$T$2500,5,Basicdata!$AI$2:$AI$2500,0))</f>
        <v/>
      </c>
      <c r="AE59" t="str">
        <f>IF(AD59="","",COUNTIFS(Basicdata!$B$2:$B$2500,2,Basicdata!$D$2:$D$2500,Crops!$B$5,Basicdata!$H$2:$H$2500,Crops!$M53,Basicdata!$S$2:$S$2500,2,Basicdata!$T$2:$T$2500,6,Basicdata!$AI$2:$AI$2500,0))</f>
        <v/>
      </c>
      <c r="AF59" t="str">
        <f>IF(AE59="","",COUNTIFS(Basicdata!$B$2:$B$2500,2,Basicdata!$D$2:$D$2500,Crops!$B$5,Basicdata!$H$2:$H$2500,Crops!$M53,Basicdata!$S$2:$S$2500,2,Basicdata!$T$2:$T$2500,7,Basicdata!$AI$2:$AI$2500,0))</f>
        <v/>
      </c>
      <c r="AG59" t="str">
        <f t="shared" si="5"/>
        <v/>
      </c>
      <c r="AH59" t="str">
        <f>IF(AG59="","",COUNTIFS(Basicdata!$B$2:$B$2500,2,Basicdata!$D$2:$D$2500,Crops!$B$5,Basicdata!$H$2:$H$2500,Crops!$M53,Basicdata!$S$2:$S$2500,1,Basicdata!$U$2:$U$2500,1,Basicdata!$AI$2:$AI$2500,0))</f>
        <v/>
      </c>
      <c r="AI59" t="str">
        <f>IF(AH59="","",COUNTIFS(Basicdata!$B$2:$B$2500,2,Basicdata!$D$2:$D$2500,Crops!$B$5,Basicdata!$H$2:$H$2500,Crops!$M53,Basicdata!$S$2:$S$2500,1,Basicdata!$V$2:$V$2500,1,Basicdata!$AI$2:$AI$2500,0))</f>
        <v/>
      </c>
      <c r="AJ59" t="str">
        <f>IF(AI59="","",COUNTIFS(Basicdata!$B$2:$B$2500,2,Basicdata!$D$2:$D$2500,Crops!$B$5,Basicdata!$H$2:$H$2500,Crops!$M53,Basicdata!$S$2:$S$2500,3,Basicdata!$T$2:$T$2500,4,Basicdata!$AI$2:$AI$2500,0))</f>
        <v/>
      </c>
      <c r="AK59" t="str">
        <f>IF(AJ59="","",COUNTIFS(Basicdata!$B$2:$B$2500,2,Basicdata!$D$2:$D$2500,Crops!$B$5,Basicdata!$H$2:$H$2500,Crops!$M53,Basicdata!$S$2:$S$2500,3,Basicdata!$T$2:$T$2500,5,Basicdata!$AI$2:$AI$2500,0))</f>
        <v/>
      </c>
      <c r="AL59" t="str">
        <f>IF(AK59="","",COUNTIFS(Basicdata!$B$2:$B$2500,2,Basicdata!$D$2:$D$2500,Crops!$B$5,Basicdata!$H$2:$H$2500,Crops!$M53,Basicdata!$S$2:$S$2500,3,Basicdata!$T$2:$T$2500,6,Basicdata!$AI$2:$AI$2500,0))</f>
        <v/>
      </c>
      <c r="AM59" t="str">
        <f>IF(AL59="","",COUNTIFS(Basicdata!$B$2:$B$2500,2,Basicdata!$D$2:$D$2500,Crops!$B$5,Basicdata!$H$2:$H$2500,Crops!$M53,Basicdata!$S$2:$S$2500,3,Basicdata!$T$2:$T$2500,7,Basicdata!$AI$2:$AI$2500,0))</f>
        <v/>
      </c>
      <c r="AN59" t="str">
        <f t="shared" si="6"/>
        <v/>
      </c>
      <c r="AO59" t="str">
        <f t="shared" si="7"/>
        <v/>
      </c>
      <c r="AP59" t="str">
        <f>IF(AO59="","",COUNTIFS(Basicdata!$B$2:$B$2500,2,Basicdata!$D$2:$D$2500,Crops!$B$5,Basicdata!$H$2:$H$2500,Crops!$M53,Basicdata!$T$2:$T$2500,8,Basicdata!$AI$2:$AI$2500,0))</f>
        <v/>
      </c>
      <c r="AQ59" t="str">
        <f>IF(AP59="","",COUNTIFS(Basicdata!$B$2:$B$2500,2,Basicdata!$D$2:$D$2500,Crops!$B$5,Basicdata!$H$2:$H$2500,Crops!$M53,Basicdata!$T$2:$T$2500,9,Basicdata!$AI$2:$AI$2500,0))</f>
        <v/>
      </c>
    </row>
    <row r="60" spans="1:43" x14ac:dyDescent="0.3">
      <c r="A60" s="44" t="str">
        <f>IF(COUNTIFS(Basicdata!$B$2:$B$2500,1,Basicdata!$D$2:$D$2500,Crops!$B$5,Basicdata!$H$2:$H$2500,Crops!$M54,Basicdata!$AI$2:$AI$2500,0)&gt;0,Crops!$M54,"")</f>
        <v/>
      </c>
      <c r="B60" t="str">
        <f>IF(A60="","",COUNTIFS(Basicdata!$B$2:$B$2500,1,Basicdata!$D$2:$D$2500,Crops!$B$5,Basicdata!$H$2:$H$2500,Crops!$M54,Basicdata!$AI$2:$AI$2500,0))</f>
        <v/>
      </c>
      <c r="C60" t="str">
        <f>IF(B60="","",COUNTIFS(Basicdata!$B$2:$B$2500,1,Basicdata!$D$2:$D$2500,Crops!$B$5,Basicdata!$H$2:$H$2500,Crops!$M54,Basicdata!$T$2:$T$2500,1,Basicdata!$AI$2:$AI$2500,0))</f>
        <v/>
      </c>
      <c r="D60" t="str">
        <f>IF(C60="","",COUNTIFS(Basicdata!$B$2:$B$2500,1,Basicdata!$D$2:$D$2500,Crops!$B$5,Basicdata!$H$2:$H$2500,Crops!$M54,Basicdata!$T$2:$T$2500,2,Basicdata!$AI$2:$AI$2500,0))</f>
        <v/>
      </c>
      <c r="E60" t="str">
        <f>IF(D60="","",COUNTIFS(Basicdata!$B$2:$B$2500,1,Basicdata!$D$2:$D$2500,Crops!$B$5,Basicdata!$H$2:$H$2500,Crops!$M54,Basicdata!$T$2:$T$2500,3,Basicdata!$AI$2:$AI$2500,0))</f>
        <v/>
      </c>
      <c r="F60" t="str">
        <f t="shared" si="0"/>
        <v/>
      </c>
      <c r="G60" t="str">
        <f>IF(F60="","",COUNTIFS(Basicdata!$B$2:$B$2500,1,Basicdata!$D$2:$D$2500,Crops!$B$5,Basicdata!$H$2:$H$2500,Crops!$M54,Basicdata!$S$2:$S$2500,2,Basicdata!$T$2:$T$2500,4,Basicdata!$AI$2:$AI$2500,0))</f>
        <v/>
      </c>
      <c r="H60" t="str">
        <f>IF(G60="","",COUNTIFS(Basicdata!$B$2:$B$2500,1,Basicdata!$D$2:$D$2500,Crops!$B$5,Basicdata!$H$2:$H$2500,Crops!$M54,Basicdata!$S$2:$S$2500,2,Basicdata!$T$2:$T$2500,5,Basicdata!$AI$2:$AI$2500,0))</f>
        <v/>
      </c>
      <c r="I60" t="str">
        <f>IF(H60="","",COUNTIFS(Basicdata!$B$2:$B$2500,1,Basicdata!$D$2:$D$2500,Crops!$B$5,Basicdata!$H$2:$H$2500,Crops!$M54,Basicdata!$S$2:$S$2500,2,Basicdata!$T$2:$T$2500,6,Basicdata!$AI$2:$AI$2500,0))</f>
        <v/>
      </c>
      <c r="J60" t="str">
        <f>IF(I60="","",COUNTIFS(Basicdata!$B$2:$B$2500,1,Basicdata!$D$2:$D$2500,Crops!$B$5,Basicdata!$H$2:$H$2500,Crops!$M54,Basicdata!$S$2:$S$2500,2,Basicdata!$T$2:$T$2500,7,Basicdata!$AI$2:$AI$2500,0))</f>
        <v/>
      </c>
      <c r="K60" t="str">
        <f t="shared" si="1"/>
        <v/>
      </c>
      <c r="L60" t="str">
        <f>IF(K60="","",COUNTIFS(Basicdata!$B$2:$B$2500,1,Basicdata!$D$2:$D$2500,Crops!$B$5,Basicdata!$H$2:$H$2500,Crops!$M54,Basicdata!$S$2:$S$2500,1,Basicdata!$U$2:$U$2500,1,Basicdata!$AI$2:$AI$2500,0))</f>
        <v/>
      </c>
      <c r="M60" t="str">
        <f>IF(L60="","",COUNTIFS(Basicdata!$B$2:$B$2500,1,Basicdata!$D$2:$D$2500,Crops!$B$5,Basicdata!$H$2:$H$2500,Crops!$M54,Basicdata!$S$2:$S$2500,1,Basicdata!$V$2:$V$2500,1,Basicdata!$AI$2:$AI$2500,0))</f>
        <v/>
      </c>
      <c r="N60" t="str">
        <f>IF(M60="","",COUNTIFS(Basicdata!$B$2:$B$2500,1,Basicdata!$D$2:$D$2500,Crops!$B$5,Basicdata!$H$2:$H$2500,Crops!$M54,Basicdata!$S$2:$S$2500,3,Basicdata!$T$2:$T$2500,4,Basicdata!$AI$2:$AI$2500,0))</f>
        <v/>
      </c>
      <c r="O60" t="str">
        <f>IF(N60="","",COUNTIFS(Basicdata!$B$2:$B$2500,1,Basicdata!$D$2:$D$2500,Crops!$B$5,Basicdata!$H$2:$H$2500,Crops!$M54,Basicdata!$S$2:$S$2500,3,Basicdata!$T$2:$T$2500,5,Basicdata!$AI$2:$AI$2500,0))</f>
        <v/>
      </c>
      <c r="P60" t="str">
        <f>IF(O60="","",COUNTIFS(Basicdata!$B$2:$B$2500,1,Basicdata!$D$2:$D$2500,Crops!$B$5,Basicdata!$H$2:$H$2500,Crops!$M54,Basicdata!$S$2:$S$2500,3,Basicdata!$T$2:$T$2500,6,Basicdata!$AI$2:$AI$2500,0))</f>
        <v/>
      </c>
      <c r="Q60" t="str">
        <f>IF(P60="","",COUNTIFS(Basicdata!$B$2:$B$2500,1,Basicdata!$D$2:$D$2500,Crops!$B$5,Basicdata!$H$2:$H$2500,Crops!$M54,Basicdata!$S$2:$S$2500,3,Basicdata!$T$2:$T$2500,7,Basicdata!$AI$2:$AI$2500,0))</f>
        <v/>
      </c>
      <c r="R60" t="str">
        <f t="shared" si="2"/>
        <v/>
      </c>
      <c r="S60" t="str">
        <f t="shared" si="3"/>
        <v/>
      </c>
      <c r="T60" t="str">
        <f>IF(S60="","",COUNTIFS(Basicdata!$B$2:$B$2500,1,Basicdata!$D$2:$D$2500,Crops!$B$5,Basicdata!$H$2:$H$2500,Crops!$M54,Basicdata!$T$2:$T$2500,8,Basicdata!$AI$2:$AI$2500,0))</f>
        <v/>
      </c>
      <c r="U60" t="str">
        <f>IF(T60="","",COUNTIFS(Basicdata!$B$2:$B$2500,1,Basicdata!$D$2:$D$2500,Crops!$B$5,Basicdata!$H$2:$H$2500,Crops!$M54,Basicdata!$T$2:$T$2500,9,Basicdata!$AI$2:$AI$2500,0))</f>
        <v/>
      </c>
      <c r="W60" s="44" t="str">
        <f>IF(COUNTIFS(Basicdata!$B$2:$B$2500,2,Basicdata!$D$2:$D$2500,Crops!$B$5,Basicdata!$H$2:$H$2500,Crops!$M54,Basicdata!$AI$2:$AI$2500,0)&gt;0,Crops!$M54,"")</f>
        <v/>
      </c>
      <c r="X60" t="str">
        <f>IF(W60="","",COUNTIFS(Basicdata!$B$2:$B$2500,2,Basicdata!$D$2:$D$2500,Crops!$B$5,Basicdata!$H$2:$H$2500,Crops!$M54,Basicdata!$AI$2:$AI$2500,0))</f>
        <v/>
      </c>
      <c r="Y60" t="str">
        <f>IF(X60="","",COUNTIFS(Basicdata!$B$2:$B$2500,2,Basicdata!$D$2:$D$2500,Crops!$B$5,Basicdata!$H$2:$H$2500,Crops!$M54,Basicdata!$T$2:$T$2500,1,Basicdata!$AI$2:$AI$2500,0))</f>
        <v/>
      </c>
      <c r="Z60" t="str">
        <f>IF(Y60="","",COUNTIFS(Basicdata!$B$2:$B$2500,2,Basicdata!$D$2:$D$2500,Crops!$B$5,Basicdata!$H$2:$H$2500,Crops!$M54,Basicdata!$T$2:$T$2500,2,Basicdata!$AI$2:$AI$2500,0))</f>
        <v/>
      </c>
      <c r="AA60" t="str">
        <f>IF(Z60="","",COUNTIFS(Basicdata!$B$2:$B$2500,2,Basicdata!$D$2:$D$2500,Crops!$B$5,Basicdata!$H$2:$H$2500,Crops!$M54,Basicdata!$T$2:$T$2500,3,Basicdata!$AI$2:$AI$2500,0))</f>
        <v/>
      </c>
      <c r="AB60" t="str">
        <f t="shared" si="4"/>
        <v/>
      </c>
      <c r="AC60" t="str">
        <f>IF(AB60="","",COUNTIFS(Basicdata!$B$2:$B$2500,2,Basicdata!$D$2:$D$2500,Crops!$B$5,Basicdata!$H$2:$H$2500,Crops!$M54,Basicdata!$S$2:$S$2500,2,Basicdata!$T$2:$T$2500,4,Basicdata!$AI$2:$AI$2500,0))</f>
        <v/>
      </c>
      <c r="AD60" t="str">
        <f>IF(AC60="","",COUNTIFS(Basicdata!$B$2:$B$2500,2,Basicdata!$D$2:$D$2500,Crops!$B$5,Basicdata!$H$2:$H$2500,Crops!$M54,Basicdata!$S$2:$S$2500,2,Basicdata!$T$2:$T$2500,5,Basicdata!$AI$2:$AI$2500,0))</f>
        <v/>
      </c>
      <c r="AE60" t="str">
        <f>IF(AD60="","",COUNTIFS(Basicdata!$B$2:$B$2500,2,Basicdata!$D$2:$D$2500,Crops!$B$5,Basicdata!$H$2:$H$2500,Crops!$M54,Basicdata!$S$2:$S$2500,2,Basicdata!$T$2:$T$2500,6,Basicdata!$AI$2:$AI$2500,0))</f>
        <v/>
      </c>
      <c r="AF60" t="str">
        <f>IF(AE60="","",COUNTIFS(Basicdata!$B$2:$B$2500,2,Basicdata!$D$2:$D$2500,Crops!$B$5,Basicdata!$H$2:$H$2500,Crops!$M54,Basicdata!$S$2:$S$2500,2,Basicdata!$T$2:$T$2500,7,Basicdata!$AI$2:$AI$2500,0))</f>
        <v/>
      </c>
      <c r="AG60" t="str">
        <f t="shared" si="5"/>
        <v/>
      </c>
      <c r="AH60" t="str">
        <f>IF(AG60="","",COUNTIFS(Basicdata!$B$2:$B$2500,2,Basicdata!$D$2:$D$2500,Crops!$B$5,Basicdata!$H$2:$H$2500,Crops!$M54,Basicdata!$S$2:$S$2500,1,Basicdata!$U$2:$U$2500,1,Basicdata!$AI$2:$AI$2500,0))</f>
        <v/>
      </c>
      <c r="AI60" t="str">
        <f>IF(AH60="","",COUNTIFS(Basicdata!$B$2:$B$2500,2,Basicdata!$D$2:$D$2500,Crops!$B$5,Basicdata!$H$2:$H$2500,Crops!$M54,Basicdata!$S$2:$S$2500,1,Basicdata!$V$2:$V$2500,1,Basicdata!$AI$2:$AI$2500,0))</f>
        <v/>
      </c>
      <c r="AJ60" t="str">
        <f>IF(AI60="","",COUNTIFS(Basicdata!$B$2:$B$2500,2,Basicdata!$D$2:$D$2500,Crops!$B$5,Basicdata!$H$2:$H$2500,Crops!$M54,Basicdata!$S$2:$S$2500,3,Basicdata!$T$2:$T$2500,4,Basicdata!$AI$2:$AI$2500,0))</f>
        <v/>
      </c>
      <c r="AK60" t="str">
        <f>IF(AJ60="","",COUNTIFS(Basicdata!$B$2:$B$2500,2,Basicdata!$D$2:$D$2500,Crops!$B$5,Basicdata!$H$2:$H$2500,Crops!$M54,Basicdata!$S$2:$S$2500,3,Basicdata!$T$2:$T$2500,5,Basicdata!$AI$2:$AI$2500,0))</f>
        <v/>
      </c>
      <c r="AL60" t="str">
        <f>IF(AK60="","",COUNTIFS(Basicdata!$B$2:$B$2500,2,Basicdata!$D$2:$D$2500,Crops!$B$5,Basicdata!$H$2:$H$2500,Crops!$M54,Basicdata!$S$2:$S$2500,3,Basicdata!$T$2:$T$2500,6,Basicdata!$AI$2:$AI$2500,0))</f>
        <v/>
      </c>
      <c r="AM60" t="str">
        <f>IF(AL60="","",COUNTIFS(Basicdata!$B$2:$B$2500,2,Basicdata!$D$2:$D$2500,Crops!$B$5,Basicdata!$H$2:$H$2500,Crops!$M54,Basicdata!$S$2:$S$2500,3,Basicdata!$T$2:$T$2500,7,Basicdata!$AI$2:$AI$2500,0))</f>
        <v/>
      </c>
      <c r="AN60" t="str">
        <f t="shared" si="6"/>
        <v/>
      </c>
      <c r="AO60" t="str">
        <f t="shared" si="7"/>
        <v/>
      </c>
      <c r="AP60" t="str">
        <f>IF(AO60="","",COUNTIFS(Basicdata!$B$2:$B$2500,2,Basicdata!$D$2:$D$2500,Crops!$B$5,Basicdata!$H$2:$H$2500,Crops!$M54,Basicdata!$T$2:$T$2500,8,Basicdata!$AI$2:$AI$2500,0))</f>
        <v/>
      </c>
      <c r="AQ60" t="str">
        <f>IF(AP60="","",COUNTIFS(Basicdata!$B$2:$B$2500,2,Basicdata!$D$2:$D$2500,Crops!$B$5,Basicdata!$H$2:$H$2500,Crops!$M54,Basicdata!$T$2:$T$2500,9,Basicdata!$AI$2:$AI$2500,0))</f>
        <v/>
      </c>
    </row>
    <row r="61" spans="1:43" x14ac:dyDescent="0.3">
      <c r="A61" s="44" t="str">
        <f>IF(COUNTIFS(Basicdata!$B$2:$B$2500,1,Basicdata!$D$2:$D$2500,Crops!$B$5,Basicdata!$H$2:$H$2500,Crops!$M55,Basicdata!$AI$2:$AI$2500,0)&gt;0,Crops!$M55,"")</f>
        <v/>
      </c>
      <c r="B61" t="str">
        <f>IF(A61="","",COUNTIFS(Basicdata!$B$2:$B$2500,1,Basicdata!$D$2:$D$2500,Crops!$B$5,Basicdata!$H$2:$H$2500,Crops!$M55,Basicdata!$AI$2:$AI$2500,0))</f>
        <v/>
      </c>
      <c r="C61" t="str">
        <f>IF(B61="","",COUNTIFS(Basicdata!$B$2:$B$2500,1,Basicdata!$D$2:$D$2500,Crops!$B$5,Basicdata!$H$2:$H$2500,Crops!$M55,Basicdata!$T$2:$T$2500,1,Basicdata!$AI$2:$AI$2500,0))</f>
        <v/>
      </c>
      <c r="D61" t="str">
        <f>IF(C61="","",COUNTIFS(Basicdata!$B$2:$B$2500,1,Basicdata!$D$2:$D$2500,Crops!$B$5,Basicdata!$H$2:$H$2500,Crops!$M55,Basicdata!$T$2:$T$2500,2,Basicdata!$AI$2:$AI$2500,0))</f>
        <v/>
      </c>
      <c r="E61" t="str">
        <f>IF(D61="","",COUNTIFS(Basicdata!$B$2:$B$2500,1,Basicdata!$D$2:$D$2500,Crops!$B$5,Basicdata!$H$2:$H$2500,Crops!$M55,Basicdata!$T$2:$T$2500,3,Basicdata!$AI$2:$AI$2500,0))</f>
        <v/>
      </c>
      <c r="F61" t="str">
        <f t="shared" si="0"/>
        <v/>
      </c>
      <c r="G61" t="str">
        <f>IF(F61="","",COUNTIFS(Basicdata!$B$2:$B$2500,1,Basicdata!$D$2:$D$2500,Crops!$B$5,Basicdata!$H$2:$H$2500,Crops!$M55,Basicdata!$S$2:$S$2500,2,Basicdata!$T$2:$T$2500,4,Basicdata!$AI$2:$AI$2500,0))</f>
        <v/>
      </c>
      <c r="H61" t="str">
        <f>IF(G61="","",COUNTIFS(Basicdata!$B$2:$B$2500,1,Basicdata!$D$2:$D$2500,Crops!$B$5,Basicdata!$H$2:$H$2500,Crops!$M55,Basicdata!$S$2:$S$2500,2,Basicdata!$T$2:$T$2500,5,Basicdata!$AI$2:$AI$2500,0))</f>
        <v/>
      </c>
      <c r="I61" t="str">
        <f>IF(H61="","",COUNTIFS(Basicdata!$B$2:$B$2500,1,Basicdata!$D$2:$D$2500,Crops!$B$5,Basicdata!$H$2:$H$2500,Crops!$M55,Basicdata!$S$2:$S$2500,2,Basicdata!$T$2:$T$2500,6,Basicdata!$AI$2:$AI$2500,0))</f>
        <v/>
      </c>
      <c r="J61" t="str">
        <f>IF(I61="","",COUNTIFS(Basicdata!$B$2:$B$2500,1,Basicdata!$D$2:$D$2500,Crops!$B$5,Basicdata!$H$2:$H$2500,Crops!$M55,Basicdata!$S$2:$S$2500,2,Basicdata!$T$2:$T$2500,7,Basicdata!$AI$2:$AI$2500,0))</f>
        <v/>
      </c>
      <c r="K61" t="str">
        <f t="shared" si="1"/>
        <v/>
      </c>
      <c r="L61" t="str">
        <f>IF(K61="","",COUNTIFS(Basicdata!$B$2:$B$2500,1,Basicdata!$D$2:$D$2500,Crops!$B$5,Basicdata!$H$2:$H$2500,Crops!$M55,Basicdata!$S$2:$S$2500,1,Basicdata!$U$2:$U$2500,1,Basicdata!$AI$2:$AI$2500,0))</f>
        <v/>
      </c>
      <c r="M61" t="str">
        <f>IF(L61="","",COUNTIFS(Basicdata!$B$2:$B$2500,1,Basicdata!$D$2:$D$2500,Crops!$B$5,Basicdata!$H$2:$H$2500,Crops!$M55,Basicdata!$S$2:$S$2500,1,Basicdata!$V$2:$V$2500,1,Basicdata!$AI$2:$AI$2500,0))</f>
        <v/>
      </c>
      <c r="N61" t="str">
        <f>IF(M61="","",COUNTIFS(Basicdata!$B$2:$B$2500,1,Basicdata!$D$2:$D$2500,Crops!$B$5,Basicdata!$H$2:$H$2500,Crops!$M55,Basicdata!$S$2:$S$2500,3,Basicdata!$T$2:$T$2500,4,Basicdata!$AI$2:$AI$2500,0))</f>
        <v/>
      </c>
      <c r="O61" t="str">
        <f>IF(N61="","",COUNTIFS(Basicdata!$B$2:$B$2500,1,Basicdata!$D$2:$D$2500,Crops!$B$5,Basicdata!$H$2:$H$2500,Crops!$M55,Basicdata!$S$2:$S$2500,3,Basicdata!$T$2:$T$2500,5,Basicdata!$AI$2:$AI$2500,0))</f>
        <v/>
      </c>
      <c r="P61" t="str">
        <f>IF(O61="","",COUNTIFS(Basicdata!$B$2:$B$2500,1,Basicdata!$D$2:$D$2500,Crops!$B$5,Basicdata!$H$2:$H$2500,Crops!$M55,Basicdata!$S$2:$S$2500,3,Basicdata!$T$2:$T$2500,6,Basicdata!$AI$2:$AI$2500,0))</f>
        <v/>
      </c>
      <c r="Q61" t="str">
        <f>IF(P61="","",COUNTIFS(Basicdata!$B$2:$B$2500,1,Basicdata!$D$2:$D$2500,Crops!$B$5,Basicdata!$H$2:$H$2500,Crops!$M55,Basicdata!$S$2:$S$2500,3,Basicdata!$T$2:$T$2500,7,Basicdata!$AI$2:$AI$2500,0))</f>
        <v/>
      </c>
      <c r="R61" t="str">
        <f t="shared" si="2"/>
        <v/>
      </c>
      <c r="S61" t="str">
        <f t="shared" si="3"/>
        <v/>
      </c>
      <c r="T61" t="str">
        <f>IF(S61="","",COUNTIFS(Basicdata!$B$2:$B$2500,1,Basicdata!$D$2:$D$2500,Crops!$B$5,Basicdata!$H$2:$H$2500,Crops!$M55,Basicdata!$T$2:$T$2500,8,Basicdata!$AI$2:$AI$2500,0))</f>
        <v/>
      </c>
      <c r="U61" t="str">
        <f>IF(T61="","",COUNTIFS(Basicdata!$B$2:$B$2500,1,Basicdata!$D$2:$D$2500,Crops!$B$5,Basicdata!$H$2:$H$2500,Crops!$M55,Basicdata!$T$2:$T$2500,9,Basicdata!$AI$2:$AI$2500,0))</f>
        <v/>
      </c>
      <c r="W61" s="44" t="str">
        <f>IF(COUNTIFS(Basicdata!$B$2:$B$2500,2,Basicdata!$D$2:$D$2500,Crops!$B$5,Basicdata!$H$2:$H$2500,Crops!$M55,Basicdata!$AI$2:$AI$2500,0)&gt;0,Crops!$M55,"")</f>
        <v/>
      </c>
      <c r="X61" t="str">
        <f>IF(W61="","",COUNTIFS(Basicdata!$B$2:$B$2500,2,Basicdata!$D$2:$D$2500,Crops!$B$5,Basicdata!$H$2:$H$2500,Crops!$M55,Basicdata!$AI$2:$AI$2500,0))</f>
        <v/>
      </c>
      <c r="Y61" t="str">
        <f>IF(X61="","",COUNTIFS(Basicdata!$B$2:$B$2500,2,Basicdata!$D$2:$D$2500,Crops!$B$5,Basicdata!$H$2:$H$2500,Crops!$M55,Basicdata!$T$2:$T$2500,1,Basicdata!$AI$2:$AI$2500,0))</f>
        <v/>
      </c>
      <c r="Z61" t="str">
        <f>IF(Y61="","",COUNTIFS(Basicdata!$B$2:$B$2500,2,Basicdata!$D$2:$D$2500,Crops!$B$5,Basicdata!$H$2:$H$2500,Crops!$M55,Basicdata!$T$2:$T$2500,2,Basicdata!$AI$2:$AI$2500,0))</f>
        <v/>
      </c>
      <c r="AA61" t="str">
        <f>IF(Z61="","",COUNTIFS(Basicdata!$B$2:$B$2500,2,Basicdata!$D$2:$D$2500,Crops!$B$5,Basicdata!$H$2:$H$2500,Crops!$M55,Basicdata!$T$2:$T$2500,3,Basicdata!$AI$2:$AI$2500,0))</f>
        <v/>
      </c>
      <c r="AB61" t="str">
        <f t="shared" si="4"/>
        <v/>
      </c>
      <c r="AC61" t="str">
        <f>IF(AB61="","",COUNTIFS(Basicdata!$B$2:$B$2500,2,Basicdata!$D$2:$D$2500,Crops!$B$5,Basicdata!$H$2:$H$2500,Crops!$M55,Basicdata!$S$2:$S$2500,2,Basicdata!$T$2:$T$2500,4,Basicdata!$AI$2:$AI$2500,0))</f>
        <v/>
      </c>
      <c r="AD61" t="str">
        <f>IF(AC61="","",COUNTIFS(Basicdata!$B$2:$B$2500,2,Basicdata!$D$2:$D$2500,Crops!$B$5,Basicdata!$H$2:$H$2500,Crops!$M55,Basicdata!$S$2:$S$2500,2,Basicdata!$T$2:$T$2500,5,Basicdata!$AI$2:$AI$2500,0))</f>
        <v/>
      </c>
      <c r="AE61" t="str">
        <f>IF(AD61="","",COUNTIFS(Basicdata!$B$2:$B$2500,2,Basicdata!$D$2:$D$2500,Crops!$B$5,Basicdata!$H$2:$H$2500,Crops!$M55,Basicdata!$S$2:$S$2500,2,Basicdata!$T$2:$T$2500,6,Basicdata!$AI$2:$AI$2500,0))</f>
        <v/>
      </c>
      <c r="AF61" t="str">
        <f>IF(AE61="","",COUNTIFS(Basicdata!$B$2:$B$2500,2,Basicdata!$D$2:$D$2500,Crops!$B$5,Basicdata!$H$2:$H$2500,Crops!$M55,Basicdata!$S$2:$S$2500,2,Basicdata!$T$2:$T$2500,7,Basicdata!$AI$2:$AI$2500,0))</f>
        <v/>
      </c>
      <c r="AG61" t="str">
        <f t="shared" si="5"/>
        <v/>
      </c>
      <c r="AH61" t="str">
        <f>IF(AG61="","",COUNTIFS(Basicdata!$B$2:$B$2500,2,Basicdata!$D$2:$D$2500,Crops!$B$5,Basicdata!$H$2:$H$2500,Crops!$M55,Basicdata!$S$2:$S$2500,1,Basicdata!$U$2:$U$2500,1,Basicdata!$AI$2:$AI$2500,0))</f>
        <v/>
      </c>
      <c r="AI61" t="str">
        <f>IF(AH61="","",COUNTIFS(Basicdata!$B$2:$B$2500,2,Basicdata!$D$2:$D$2500,Crops!$B$5,Basicdata!$H$2:$H$2500,Crops!$M55,Basicdata!$S$2:$S$2500,1,Basicdata!$V$2:$V$2500,1,Basicdata!$AI$2:$AI$2500,0))</f>
        <v/>
      </c>
      <c r="AJ61" t="str">
        <f>IF(AI61="","",COUNTIFS(Basicdata!$B$2:$B$2500,2,Basicdata!$D$2:$D$2500,Crops!$B$5,Basicdata!$H$2:$H$2500,Crops!$M55,Basicdata!$S$2:$S$2500,3,Basicdata!$T$2:$T$2500,4,Basicdata!$AI$2:$AI$2500,0))</f>
        <v/>
      </c>
      <c r="AK61" t="str">
        <f>IF(AJ61="","",COUNTIFS(Basicdata!$B$2:$B$2500,2,Basicdata!$D$2:$D$2500,Crops!$B$5,Basicdata!$H$2:$H$2500,Crops!$M55,Basicdata!$S$2:$S$2500,3,Basicdata!$T$2:$T$2500,5,Basicdata!$AI$2:$AI$2500,0))</f>
        <v/>
      </c>
      <c r="AL61" t="str">
        <f>IF(AK61="","",COUNTIFS(Basicdata!$B$2:$B$2500,2,Basicdata!$D$2:$D$2500,Crops!$B$5,Basicdata!$H$2:$H$2500,Crops!$M55,Basicdata!$S$2:$S$2500,3,Basicdata!$T$2:$T$2500,6,Basicdata!$AI$2:$AI$2500,0))</f>
        <v/>
      </c>
      <c r="AM61" t="str">
        <f>IF(AL61="","",COUNTIFS(Basicdata!$B$2:$B$2500,2,Basicdata!$D$2:$D$2500,Crops!$B$5,Basicdata!$H$2:$H$2500,Crops!$M55,Basicdata!$S$2:$S$2500,3,Basicdata!$T$2:$T$2500,7,Basicdata!$AI$2:$AI$2500,0))</f>
        <v/>
      </c>
      <c r="AN61" t="str">
        <f t="shared" si="6"/>
        <v/>
      </c>
      <c r="AO61" t="str">
        <f t="shared" si="7"/>
        <v/>
      </c>
      <c r="AP61" t="str">
        <f>IF(AO61="","",COUNTIFS(Basicdata!$B$2:$B$2500,2,Basicdata!$D$2:$D$2500,Crops!$B$5,Basicdata!$H$2:$H$2500,Crops!$M55,Basicdata!$T$2:$T$2500,8,Basicdata!$AI$2:$AI$2500,0))</f>
        <v/>
      </c>
      <c r="AQ61" t="str">
        <f>IF(AP61="","",COUNTIFS(Basicdata!$B$2:$B$2500,2,Basicdata!$D$2:$D$2500,Crops!$B$5,Basicdata!$H$2:$H$2500,Crops!$M55,Basicdata!$T$2:$T$2500,9,Basicdata!$AI$2:$AI$2500,0))</f>
        <v/>
      </c>
    </row>
    <row r="62" spans="1:43" x14ac:dyDescent="0.3">
      <c r="A62" s="44" t="str">
        <f>IF(COUNTIFS(Basicdata!$B$2:$B$2500,1,Basicdata!$D$2:$D$2500,Crops!$B$5,Basicdata!$H$2:$H$2500,Crops!$M56,Basicdata!$AI$2:$AI$2500,0)&gt;0,Crops!$M56,"")</f>
        <v/>
      </c>
      <c r="B62" t="str">
        <f>IF(A62="","",COUNTIFS(Basicdata!$B$2:$B$2500,1,Basicdata!$D$2:$D$2500,Crops!$B$5,Basicdata!$H$2:$H$2500,Crops!$M56,Basicdata!$AI$2:$AI$2500,0))</f>
        <v/>
      </c>
      <c r="C62" t="str">
        <f>IF(B62="","",COUNTIFS(Basicdata!$B$2:$B$2500,1,Basicdata!$D$2:$D$2500,Crops!$B$5,Basicdata!$H$2:$H$2500,Crops!$M56,Basicdata!$T$2:$T$2500,1,Basicdata!$AI$2:$AI$2500,0))</f>
        <v/>
      </c>
      <c r="D62" t="str">
        <f>IF(C62="","",COUNTIFS(Basicdata!$B$2:$B$2500,1,Basicdata!$D$2:$D$2500,Crops!$B$5,Basicdata!$H$2:$H$2500,Crops!$M56,Basicdata!$T$2:$T$2500,2,Basicdata!$AI$2:$AI$2500,0))</f>
        <v/>
      </c>
      <c r="E62" t="str">
        <f>IF(D62="","",COUNTIFS(Basicdata!$B$2:$B$2500,1,Basicdata!$D$2:$D$2500,Crops!$B$5,Basicdata!$H$2:$H$2500,Crops!$M56,Basicdata!$T$2:$T$2500,3,Basicdata!$AI$2:$AI$2500,0))</f>
        <v/>
      </c>
      <c r="F62" t="str">
        <f t="shared" si="0"/>
        <v/>
      </c>
      <c r="G62" t="str">
        <f>IF(F62="","",COUNTIFS(Basicdata!$B$2:$B$2500,1,Basicdata!$D$2:$D$2500,Crops!$B$5,Basicdata!$H$2:$H$2500,Crops!$M56,Basicdata!$S$2:$S$2500,2,Basicdata!$T$2:$T$2500,4,Basicdata!$AI$2:$AI$2500,0))</f>
        <v/>
      </c>
      <c r="H62" t="str">
        <f>IF(G62="","",COUNTIFS(Basicdata!$B$2:$B$2500,1,Basicdata!$D$2:$D$2500,Crops!$B$5,Basicdata!$H$2:$H$2500,Crops!$M56,Basicdata!$S$2:$S$2500,2,Basicdata!$T$2:$T$2500,5,Basicdata!$AI$2:$AI$2500,0))</f>
        <v/>
      </c>
      <c r="I62" t="str">
        <f>IF(H62="","",COUNTIFS(Basicdata!$B$2:$B$2500,1,Basicdata!$D$2:$D$2500,Crops!$B$5,Basicdata!$H$2:$H$2500,Crops!$M56,Basicdata!$S$2:$S$2500,2,Basicdata!$T$2:$T$2500,6,Basicdata!$AI$2:$AI$2500,0))</f>
        <v/>
      </c>
      <c r="J62" t="str">
        <f>IF(I62="","",COUNTIFS(Basicdata!$B$2:$B$2500,1,Basicdata!$D$2:$D$2500,Crops!$B$5,Basicdata!$H$2:$H$2500,Crops!$M56,Basicdata!$S$2:$S$2500,2,Basicdata!$T$2:$T$2500,7,Basicdata!$AI$2:$AI$2500,0))</f>
        <v/>
      </c>
      <c r="K62" t="str">
        <f t="shared" si="1"/>
        <v/>
      </c>
      <c r="L62" t="str">
        <f>IF(K62="","",COUNTIFS(Basicdata!$B$2:$B$2500,1,Basicdata!$D$2:$D$2500,Crops!$B$5,Basicdata!$H$2:$H$2500,Crops!$M56,Basicdata!$S$2:$S$2500,1,Basicdata!$U$2:$U$2500,1,Basicdata!$AI$2:$AI$2500,0))</f>
        <v/>
      </c>
      <c r="M62" t="str">
        <f>IF(L62="","",COUNTIFS(Basicdata!$B$2:$B$2500,1,Basicdata!$D$2:$D$2500,Crops!$B$5,Basicdata!$H$2:$H$2500,Crops!$M56,Basicdata!$S$2:$S$2500,1,Basicdata!$V$2:$V$2500,1,Basicdata!$AI$2:$AI$2500,0))</f>
        <v/>
      </c>
      <c r="N62" t="str">
        <f>IF(M62="","",COUNTIFS(Basicdata!$B$2:$B$2500,1,Basicdata!$D$2:$D$2500,Crops!$B$5,Basicdata!$H$2:$H$2500,Crops!$M56,Basicdata!$S$2:$S$2500,3,Basicdata!$T$2:$T$2500,4,Basicdata!$AI$2:$AI$2500,0))</f>
        <v/>
      </c>
      <c r="O62" t="str">
        <f>IF(N62="","",COUNTIFS(Basicdata!$B$2:$B$2500,1,Basicdata!$D$2:$D$2500,Crops!$B$5,Basicdata!$H$2:$H$2500,Crops!$M56,Basicdata!$S$2:$S$2500,3,Basicdata!$T$2:$T$2500,5,Basicdata!$AI$2:$AI$2500,0))</f>
        <v/>
      </c>
      <c r="P62" t="str">
        <f>IF(O62="","",COUNTIFS(Basicdata!$B$2:$B$2500,1,Basicdata!$D$2:$D$2500,Crops!$B$5,Basicdata!$H$2:$H$2500,Crops!$M56,Basicdata!$S$2:$S$2500,3,Basicdata!$T$2:$T$2500,6,Basicdata!$AI$2:$AI$2500,0))</f>
        <v/>
      </c>
      <c r="Q62" t="str">
        <f>IF(P62="","",COUNTIFS(Basicdata!$B$2:$B$2500,1,Basicdata!$D$2:$D$2500,Crops!$B$5,Basicdata!$H$2:$H$2500,Crops!$M56,Basicdata!$S$2:$S$2500,3,Basicdata!$T$2:$T$2500,7,Basicdata!$AI$2:$AI$2500,0))</f>
        <v/>
      </c>
      <c r="R62" t="str">
        <f t="shared" si="2"/>
        <v/>
      </c>
      <c r="S62" t="str">
        <f t="shared" si="3"/>
        <v/>
      </c>
      <c r="T62" t="str">
        <f>IF(S62="","",COUNTIFS(Basicdata!$B$2:$B$2500,1,Basicdata!$D$2:$D$2500,Crops!$B$5,Basicdata!$H$2:$H$2500,Crops!$M56,Basicdata!$T$2:$T$2500,8,Basicdata!$AI$2:$AI$2500,0))</f>
        <v/>
      </c>
      <c r="U62" t="str">
        <f>IF(T62="","",COUNTIFS(Basicdata!$B$2:$B$2500,1,Basicdata!$D$2:$D$2500,Crops!$B$5,Basicdata!$H$2:$H$2500,Crops!$M56,Basicdata!$T$2:$T$2500,9,Basicdata!$AI$2:$AI$2500,0))</f>
        <v/>
      </c>
      <c r="W62" s="44" t="str">
        <f>IF(COUNTIFS(Basicdata!$B$2:$B$2500,2,Basicdata!$D$2:$D$2500,Crops!$B$5,Basicdata!$H$2:$H$2500,Crops!$M56,Basicdata!$AI$2:$AI$2500,0)&gt;0,Crops!$M56,"")</f>
        <v/>
      </c>
      <c r="X62" t="str">
        <f>IF(W62="","",COUNTIFS(Basicdata!$B$2:$B$2500,2,Basicdata!$D$2:$D$2500,Crops!$B$5,Basicdata!$H$2:$H$2500,Crops!$M56,Basicdata!$AI$2:$AI$2500,0))</f>
        <v/>
      </c>
      <c r="Y62" t="str">
        <f>IF(X62="","",COUNTIFS(Basicdata!$B$2:$B$2500,2,Basicdata!$D$2:$D$2500,Crops!$B$5,Basicdata!$H$2:$H$2500,Crops!$M56,Basicdata!$T$2:$T$2500,1,Basicdata!$AI$2:$AI$2500,0))</f>
        <v/>
      </c>
      <c r="Z62" t="str">
        <f>IF(Y62="","",COUNTIFS(Basicdata!$B$2:$B$2500,2,Basicdata!$D$2:$D$2500,Crops!$B$5,Basicdata!$H$2:$H$2500,Crops!$M56,Basicdata!$T$2:$T$2500,2,Basicdata!$AI$2:$AI$2500,0))</f>
        <v/>
      </c>
      <c r="AA62" t="str">
        <f>IF(Z62="","",COUNTIFS(Basicdata!$B$2:$B$2500,2,Basicdata!$D$2:$D$2500,Crops!$B$5,Basicdata!$H$2:$H$2500,Crops!$M56,Basicdata!$T$2:$T$2500,3,Basicdata!$AI$2:$AI$2500,0))</f>
        <v/>
      </c>
      <c r="AB62" t="str">
        <f t="shared" si="4"/>
        <v/>
      </c>
      <c r="AC62" t="str">
        <f>IF(AB62="","",COUNTIFS(Basicdata!$B$2:$B$2500,2,Basicdata!$D$2:$D$2500,Crops!$B$5,Basicdata!$H$2:$H$2500,Crops!$M56,Basicdata!$S$2:$S$2500,2,Basicdata!$T$2:$T$2500,4,Basicdata!$AI$2:$AI$2500,0))</f>
        <v/>
      </c>
      <c r="AD62" t="str">
        <f>IF(AC62="","",COUNTIFS(Basicdata!$B$2:$B$2500,2,Basicdata!$D$2:$D$2500,Crops!$B$5,Basicdata!$H$2:$H$2500,Crops!$M56,Basicdata!$S$2:$S$2500,2,Basicdata!$T$2:$T$2500,5,Basicdata!$AI$2:$AI$2500,0))</f>
        <v/>
      </c>
      <c r="AE62" t="str">
        <f>IF(AD62="","",COUNTIFS(Basicdata!$B$2:$B$2500,2,Basicdata!$D$2:$D$2500,Crops!$B$5,Basicdata!$H$2:$H$2500,Crops!$M56,Basicdata!$S$2:$S$2500,2,Basicdata!$T$2:$T$2500,6,Basicdata!$AI$2:$AI$2500,0))</f>
        <v/>
      </c>
      <c r="AF62" t="str">
        <f>IF(AE62="","",COUNTIFS(Basicdata!$B$2:$B$2500,2,Basicdata!$D$2:$D$2500,Crops!$B$5,Basicdata!$H$2:$H$2500,Crops!$M56,Basicdata!$S$2:$S$2500,2,Basicdata!$T$2:$T$2500,7,Basicdata!$AI$2:$AI$2500,0))</f>
        <v/>
      </c>
      <c r="AG62" t="str">
        <f t="shared" si="5"/>
        <v/>
      </c>
      <c r="AH62" t="str">
        <f>IF(AG62="","",COUNTIFS(Basicdata!$B$2:$B$2500,2,Basicdata!$D$2:$D$2500,Crops!$B$5,Basicdata!$H$2:$H$2500,Crops!$M56,Basicdata!$S$2:$S$2500,1,Basicdata!$U$2:$U$2500,1,Basicdata!$AI$2:$AI$2500,0))</f>
        <v/>
      </c>
      <c r="AI62" t="str">
        <f>IF(AH62="","",COUNTIFS(Basicdata!$B$2:$B$2500,2,Basicdata!$D$2:$D$2500,Crops!$B$5,Basicdata!$H$2:$H$2500,Crops!$M56,Basicdata!$S$2:$S$2500,1,Basicdata!$V$2:$V$2500,1,Basicdata!$AI$2:$AI$2500,0))</f>
        <v/>
      </c>
      <c r="AJ62" t="str">
        <f>IF(AI62="","",COUNTIFS(Basicdata!$B$2:$B$2500,2,Basicdata!$D$2:$D$2500,Crops!$B$5,Basicdata!$H$2:$H$2500,Crops!$M56,Basicdata!$S$2:$S$2500,3,Basicdata!$T$2:$T$2500,4,Basicdata!$AI$2:$AI$2500,0))</f>
        <v/>
      </c>
      <c r="AK62" t="str">
        <f>IF(AJ62="","",COUNTIFS(Basicdata!$B$2:$B$2500,2,Basicdata!$D$2:$D$2500,Crops!$B$5,Basicdata!$H$2:$H$2500,Crops!$M56,Basicdata!$S$2:$S$2500,3,Basicdata!$T$2:$T$2500,5,Basicdata!$AI$2:$AI$2500,0))</f>
        <v/>
      </c>
      <c r="AL62" t="str">
        <f>IF(AK62="","",COUNTIFS(Basicdata!$B$2:$B$2500,2,Basicdata!$D$2:$D$2500,Crops!$B$5,Basicdata!$H$2:$H$2500,Crops!$M56,Basicdata!$S$2:$S$2500,3,Basicdata!$T$2:$T$2500,6,Basicdata!$AI$2:$AI$2500,0))</f>
        <v/>
      </c>
      <c r="AM62" t="str">
        <f>IF(AL62="","",COUNTIFS(Basicdata!$B$2:$B$2500,2,Basicdata!$D$2:$D$2500,Crops!$B$5,Basicdata!$H$2:$H$2500,Crops!$M56,Basicdata!$S$2:$S$2500,3,Basicdata!$T$2:$T$2500,7,Basicdata!$AI$2:$AI$2500,0))</f>
        <v/>
      </c>
      <c r="AN62" t="str">
        <f t="shared" si="6"/>
        <v/>
      </c>
      <c r="AO62" t="str">
        <f t="shared" si="7"/>
        <v/>
      </c>
      <c r="AP62" t="str">
        <f>IF(AO62="","",COUNTIFS(Basicdata!$B$2:$B$2500,2,Basicdata!$D$2:$D$2500,Crops!$B$5,Basicdata!$H$2:$H$2500,Crops!$M56,Basicdata!$T$2:$T$2500,8,Basicdata!$AI$2:$AI$2500,0))</f>
        <v/>
      </c>
      <c r="AQ62" t="str">
        <f>IF(AP62="","",COUNTIFS(Basicdata!$B$2:$B$2500,2,Basicdata!$D$2:$D$2500,Crops!$B$5,Basicdata!$H$2:$H$2500,Crops!$M56,Basicdata!$T$2:$T$2500,9,Basicdata!$AI$2:$AI$2500,0))</f>
        <v/>
      </c>
    </row>
    <row r="63" spans="1:43" x14ac:dyDescent="0.3">
      <c r="A63" s="44" t="str">
        <f>IF(COUNTIFS(Basicdata!$B$2:$B$2500,1,Basicdata!$D$2:$D$2500,Crops!$B$5,Basicdata!$H$2:$H$2500,Crops!$M57,Basicdata!$AI$2:$AI$2500,0)&gt;0,Crops!$M57,"")</f>
        <v/>
      </c>
      <c r="B63" t="str">
        <f>IF(A63="","",COUNTIFS(Basicdata!$B$2:$B$2500,1,Basicdata!$D$2:$D$2500,Crops!$B$5,Basicdata!$H$2:$H$2500,Crops!$M57,Basicdata!$AI$2:$AI$2500,0))</f>
        <v/>
      </c>
      <c r="C63" t="str">
        <f>IF(B63="","",COUNTIFS(Basicdata!$B$2:$B$2500,1,Basicdata!$D$2:$D$2500,Crops!$B$5,Basicdata!$H$2:$H$2500,Crops!$M57,Basicdata!$T$2:$T$2500,1,Basicdata!$AI$2:$AI$2500,0))</f>
        <v/>
      </c>
      <c r="D63" t="str">
        <f>IF(C63="","",COUNTIFS(Basicdata!$B$2:$B$2500,1,Basicdata!$D$2:$D$2500,Crops!$B$5,Basicdata!$H$2:$H$2500,Crops!$M57,Basicdata!$T$2:$T$2500,2,Basicdata!$AI$2:$AI$2500,0))</f>
        <v/>
      </c>
      <c r="E63" t="str">
        <f>IF(D63="","",COUNTIFS(Basicdata!$B$2:$B$2500,1,Basicdata!$D$2:$D$2500,Crops!$B$5,Basicdata!$H$2:$H$2500,Crops!$M57,Basicdata!$T$2:$T$2500,3,Basicdata!$AI$2:$AI$2500,0))</f>
        <v/>
      </c>
      <c r="F63" t="str">
        <f t="shared" si="0"/>
        <v/>
      </c>
      <c r="G63" t="str">
        <f>IF(F63="","",COUNTIFS(Basicdata!$B$2:$B$2500,1,Basicdata!$D$2:$D$2500,Crops!$B$5,Basicdata!$H$2:$H$2500,Crops!$M57,Basicdata!$S$2:$S$2500,2,Basicdata!$T$2:$T$2500,4,Basicdata!$AI$2:$AI$2500,0))</f>
        <v/>
      </c>
      <c r="H63" t="str">
        <f>IF(G63="","",COUNTIFS(Basicdata!$B$2:$B$2500,1,Basicdata!$D$2:$D$2500,Crops!$B$5,Basicdata!$H$2:$H$2500,Crops!$M57,Basicdata!$S$2:$S$2500,2,Basicdata!$T$2:$T$2500,5,Basicdata!$AI$2:$AI$2500,0))</f>
        <v/>
      </c>
      <c r="I63" t="str">
        <f>IF(H63="","",COUNTIFS(Basicdata!$B$2:$B$2500,1,Basicdata!$D$2:$D$2500,Crops!$B$5,Basicdata!$H$2:$H$2500,Crops!$M57,Basicdata!$S$2:$S$2500,2,Basicdata!$T$2:$T$2500,6,Basicdata!$AI$2:$AI$2500,0))</f>
        <v/>
      </c>
      <c r="J63" t="str">
        <f>IF(I63="","",COUNTIFS(Basicdata!$B$2:$B$2500,1,Basicdata!$D$2:$D$2500,Crops!$B$5,Basicdata!$H$2:$H$2500,Crops!$M57,Basicdata!$S$2:$S$2500,2,Basicdata!$T$2:$T$2500,7,Basicdata!$AI$2:$AI$2500,0))</f>
        <v/>
      </c>
      <c r="K63" t="str">
        <f t="shared" si="1"/>
        <v/>
      </c>
      <c r="L63" t="str">
        <f>IF(K63="","",COUNTIFS(Basicdata!$B$2:$B$2500,1,Basicdata!$D$2:$D$2500,Crops!$B$5,Basicdata!$H$2:$H$2500,Crops!$M57,Basicdata!$S$2:$S$2500,1,Basicdata!$U$2:$U$2500,1,Basicdata!$AI$2:$AI$2500,0))</f>
        <v/>
      </c>
      <c r="M63" t="str">
        <f>IF(L63="","",COUNTIFS(Basicdata!$B$2:$B$2500,1,Basicdata!$D$2:$D$2500,Crops!$B$5,Basicdata!$H$2:$H$2500,Crops!$M57,Basicdata!$S$2:$S$2500,1,Basicdata!$V$2:$V$2500,1,Basicdata!$AI$2:$AI$2500,0))</f>
        <v/>
      </c>
      <c r="N63" t="str">
        <f>IF(M63="","",COUNTIFS(Basicdata!$B$2:$B$2500,1,Basicdata!$D$2:$D$2500,Crops!$B$5,Basicdata!$H$2:$H$2500,Crops!$M57,Basicdata!$S$2:$S$2500,3,Basicdata!$T$2:$T$2500,4,Basicdata!$AI$2:$AI$2500,0))</f>
        <v/>
      </c>
      <c r="O63" t="str">
        <f>IF(N63="","",COUNTIFS(Basicdata!$B$2:$B$2500,1,Basicdata!$D$2:$D$2500,Crops!$B$5,Basicdata!$H$2:$H$2500,Crops!$M57,Basicdata!$S$2:$S$2500,3,Basicdata!$T$2:$T$2500,5,Basicdata!$AI$2:$AI$2500,0))</f>
        <v/>
      </c>
      <c r="P63" t="str">
        <f>IF(O63="","",COUNTIFS(Basicdata!$B$2:$B$2500,1,Basicdata!$D$2:$D$2500,Crops!$B$5,Basicdata!$H$2:$H$2500,Crops!$M57,Basicdata!$S$2:$S$2500,3,Basicdata!$T$2:$T$2500,6,Basicdata!$AI$2:$AI$2500,0))</f>
        <v/>
      </c>
      <c r="Q63" t="str">
        <f>IF(P63="","",COUNTIFS(Basicdata!$B$2:$B$2500,1,Basicdata!$D$2:$D$2500,Crops!$B$5,Basicdata!$H$2:$H$2500,Crops!$M57,Basicdata!$S$2:$S$2500,3,Basicdata!$T$2:$T$2500,7,Basicdata!$AI$2:$AI$2500,0))</f>
        <v/>
      </c>
      <c r="R63" t="str">
        <f t="shared" si="2"/>
        <v/>
      </c>
      <c r="S63" t="str">
        <f t="shared" si="3"/>
        <v/>
      </c>
      <c r="T63" t="str">
        <f>IF(S63="","",COUNTIFS(Basicdata!$B$2:$B$2500,1,Basicdata!$D$2:$D$2500,Crops!$B$5,Basicdata!$H$2:$H$2500,Crops!$M57,Basicdata!$T$2:$T$2500,8,Basicdata!$AI$2:$AI$2500,0))</f>
        <v/>
      </c>
      <c r="U63" t="str">
        <f>IF(T63="","",COUNTIFS(Basicdata!$B$2:$B$2500,1,Basicdata!$D$2:$D$2500,Crops!$B$5,Basicdata!$H$2:$H$2500,Crops!$M57,Basicdata!$T$2:$T$2500,9,Basicdata!$AI$2:$AI$2500,0))</f>
        <v/>
      </c>
      <c r="W63" s="44" t="str">
        <f>IF(COUNTIFS(Basicdata!$B$2:$B$2500,2,Basicdata!$D$2:$D$2500,Crops!$B$5,Basicdata!$H$2:$H$2500,Crops!$M57,Basicdata!$AI$2:$AI$2500,0)&gt;0,Crops!$M57,"")</f>
        <v/>
      </c>
      <c r="X63" t="str">
        <f>IF(W63="","",COUNTIFS(Basicdata!$B$2:$B$2500,2,Basicdata!$D$2:$D$2500,Crops!$B$5,Basicdata!$H$2:$H$2500,Crops!$M57,Basicdata!$AI$2:$AI$2500,0))</f>
        <v/>
      </c>
      <c r="Y63" t="str">
        <f>IF(X63="","",COUNTIFS(Basicdata!$B$2:$B$2500,2,Basicdata!$D$2:$D$2500,Crops!$B$5,Basicdata!$H$2:$H$2500,Crops!$M57,Basicdata!$T$2:$T$2500,1,Basicdata!$AI$2:$AI$2500,0))</f>
        <v/>
      </c>
      <c r="Z63" t="str">
        <f>IF(Y63="","",COUNTIFS(Basicdata!$B$2:$B$2500,2,Basicdata!$D$2:$D$2500,Crops!$B$5,Basicdata!$H$2:$H$2500,Crops!$M57,Basicdata!$T$2:$T$2500,2,Basicdata!$AI$2:$AI$2500,0))</f>
        <v/>
      </c>
      <c r="AA63" t="str">
        <f>IF(Z63="","",COUNTIFS(Basicdata!$B$2:$B$2500,2,Basicdata!$D$2:$D$2500,Crops!$B$5,Basicdata!$H$2:$H$2500,Crops!$M57,Basicdata!$T$2:$T$2500,3,Basicdata!$AI$2:$AI$2500,0))</f>
        <v/>
      </c>
      <c r="AB63" t="str">
        <f t="shared" si="4"/>
        <v/>
      </c>
      <c r="AC63" t="str">
        <f>IF(AB63="","",COUNTIFS(Basicdata!$B$2:$B$2500,2,Basicdata!$D$2:$D$2500,Crops!$B$5,Basicdata!$H$2:$H$2500,Crops!$M57,Basicdata!$S$2:$S$2500,2,Basicdata!$T$2:$T$2500,4,Basicdata!$AI$2:$AI$2500,0))</f>
        <v/>
      </c>
      <c r="AD63" t="str">
        <f>IF(AC63="","",COUNTIFS(Basicdata!$B$2:$B$2500,2,Basicdata!$D$2:$D$2500,Crops!$B$5,Basicdata!$H$2:$H$2500,Crops!$M57,Basicdata!$S$2:$S$2500,2,Basicdata!$T$2:$T$2500,5,Basicdata!$AI$2:$AI$2500,0))</f>
        <v/>
      </c>
      <c r="AE63" t="str">
        <f>IF(AD63="","",COUNTIFS(Basicdata!$B$2:$B$2500,2,Basicdata!$D$2:$D$2500,Crops!$B$5,Basicdata!$H$2:$H$2500,Crops!$M57,Basicdata!$S$2:$S$2500,2,Basicdata!$T$2:$T$2500,6,Basicdata!$AI$2:$AI$2500,0))</f>
        <v/>
      </c>
      <c r="AF63" t="str">
        <f>IF(AE63="","",COUNTIFS(Basicdata!$B$2:$B$2500,2,Basicdata!$D$2:$D$2500,Crops!$B$5,Basicdata!$H$2:$H$2500,Crops!$M57,Basicdata!$S$2:$S$2500,2,Basicdata!$T$2:$T$2500,7,Basicdata!$AI$2:$AI$2500,0))</f>
        <v/>
      </c>
      <c r="AG63" t="str">
        <f t="shared" si="5"/>
        <v/>
      </c>
      <c r="AH63" t="str">
        <f>IF(AG63="","",COUNTIFS(Basicdata!$B$2:$B$2500,2,Basicdata!$D$2:$D$2500,Crops!$B$5,Basicdata!$H$2:$H$2500,Crops!$M57,Basicdata!$S$2:$S$2500,1,Basicdata!$U$2:$U$2500,1,Basicdata!$AI$2:$AI$2500,0))</f>
        <v/>
      </c>
      <c r="AI63" t="str">
        <f>IF(AH63="","",COUNTIFS(Basicdata!$B$2:$B$2500,2,Basicdata!$D$2:$D$2500,Crops!$B$5,Basicdata!$H$2:$H$2500,Crops!$M57,Basicdata!$S$2:$S$2500,1,Basicdata!$V$2:$V$2500,1,Basicdata!$AI$2:$AI$2500,0))</f>
        <v/>
      </c>
      <c r="AJ63" t="str">
        <f>IF(AI63="","",COUNTIFS(Basicdata!$B$2:$B$2500,2,Basicdata!$D$2:$D$2500,Crops!$B$5,Basicdata!$H$2:$H$2500,Crops!$M57,Basicdata!$S$2:$S$2500,3,Basicdata!$T$2:$T$2500,4,Basicdata!$AI$2:$AI$2500,0))</f>
        <v/>
      </c>
      <c r="AK63" t="str">
        <f>IF(AJ63="","",COUNTIFS(Basicdata!$B$2:$B$2500,2,Basicdata!$D$2:$D$2500,Crops!$B$5,Basicdata!$H$2:$H$2500,Crops!$M57,Basicdata!$S$2:$S$2500,3,Basicdata!$T$2:$T$2500,5,Basicdata!$AI$2:$AI$2500,0))</f>
        <v/>
      </c>
      <c r="AL63" t="str">
        <f>IF(AK63="","",COUNTIFS(Basicdata!$B$2:$B$2500,2,Basicdata!$D$2:$D$2500,Crops!$B$5,Basicdata!$H$2:$H$2500,Crops!$M57,Basicdata!$S$2:$S$2500,3,Basicdata!$T$2:$T$2500,6,Basicdata!$AI$2:$AI$2500,0))</f>
        <v/>
      </c>
      <c r="AM63" t="str">
        <f>IF(AL63="","",COUNTIFS(Basicdata!$B$2:$B$2500,2,Basicdata!$D$2:$D$2500,Crops!$B$5,Basicdata!$H$2:$H$2500,Crops!$M57,Basicdata!$S$2:$S$2500,3,Basicdata!$T$2:$T$2500,7,Basicdata!$AI$2:$AI$2500,0))</f>
        <v/>
      </c>
      <c r="AN63" t="str">
        <f t="shared" si="6"/>
        <v/>
      </c>
      <c r="AO63" t="str">
        <f t="shared" si="7"/>
        <v/>
      </c>
      <c r="AP63" t="str">
        <f>IF(AO63="","",COUNTIFS(Basicdata!$B$2:$B$2500,2,Basicdata!$D$2:$D$2500,Crops!$B$5,Basicdata!$H$2:$H$2500,Crops!$M57,Basicdata!$T$2:$T$2500,8,Basicdata!$AI$2:$AI$2500,0))</f>
        <v/>
      </c>
      <c r="AQ63" t="str">
        <f>IF(AP63="","",COUNTIFS(Basicdata!$B$2:$B$2500,2,Basicdata!$D$2:$D$2500,Crops!$B$5,Basicdata!$H$2:$H$2500,Crops!$M57,Basicdata!$T$2:$T$2500,9,Basicdata!$AI$2:$AI$2500,0))</f>
        <v/>
      </c>
    </row>
    <row r="64" spans="1:43" x14ac:dyDescent="0.3">
      <c r="A64" s="44" t="str">
        <f>IF(COUNTIFS(Basicdata!$B$2:$B$2500,1,Basicdata!$D$2:$D$2500,Crops!$B$5,Basicdata!$H$2:$H$2500,Crops!$M58,Basicdata!$AI$2:$AI$2500,0)&gt;0,Crops!$M58,"")</f>
        <v/>
      </c>
      <c r="B64" t="str">
        <f>IF(A64="","",COUNTIFS(Basicdata!$B$2:$B$2500,1,Basicdata!$D$2:$D$2500,Crops!$B$5,Basicdata!$H$2:$H$2500,Crops!$M58,Basicdata!$AI$2:$AI$2500,0))</f>
        <v/>
      </c>
      <c r="C64" t="str">
        <f>IF(B64="","",COUNTIFS(Basicdata!$B$2:$B$2500,1,Basicdata!$D$2:$D$2500,Crops!$B$5,Basicdata!$H$2:$H$2500,Crops!$M58,Basicdata!$T$2:$T$2500,1,Basicdata!$AI$2:$AI$2500,0))</f>
        <v/>
      </c>
      <c r="D64" t="str">
        <f>IF(C64="","",COUNTIFS(Basicdata!$B$2:$B$2500,1,Basicdata!$D$2:$D$2500,Crops!$B$5,Basicdata!$H$2:$H$2500,Crops!$M58,Basicdata!$T$2:$T$2500,2,Basicdata!$AI$2:$AI$2500,0))</f>
        <v/>
      </c>
      <c r="E64" t="str">
        <f>IF(D64="","",COUNTIFS(Basicdata!$B$2:$B$2500,1,Basicdata!$D$2:$D$2500,Crops!$B$5,Basicdata!$H$2:$H$2500,Crops!$M58,Basicdata!$T$2:$T$2500,3,Basicdata!$AI$2:$AI$2500,0))</f>
        <v/>
      </c>
      <c r="F64" t="str">
        <f t="shared" si="0"/>
        <v/>
      </c>
      <c r="G64" t="str">
        <f>IF(F64="","",COUNTIFS(Basicdata!$B$2:$B$2500,1,Basicdata!$D$2:$D$2500,Crops!$B$5,Basicdata!$H$2:$H$2500,Crops!$M58,Basicdata!$S$2:$S$2500,2,Basicdata!$T$2:$T$2500,4,Basicdata!$AI$2:$AI$2500,0))</f>
        <v/>
      </c>
      <c r="H64" t="str">
        <f>IF(G64="","",COUNTIFS(Basicdata!$B$2:$B$2500,1,Basicdata!$D$2:$D$2500,Crops!$B$5,Basicdata!$H$2:$H$2500,Crops!$M58,Basicdata!$S$2:$S$2500,2,Basicdata!$T$2:$T$2500,5,Basicdata!$AI$2:$AI$2500,0))</f>
        <v/>
      </c>
      <c r="I64" t="str">
        <f>IF(H64="","",COUNTIFS(Basicdata!$B$2:$B$2500,1,Basicdata!$D$2:$D$2500,Crops!$B$5,Basicdata!$H$2:$H$2500,Crops!$M58,Basicdata!$S$2:$S$2500,2,Basicdata!$T$2:$T$2500,6,Basicdata!$AI$2:$AI$2500,0))</f>
        <v/>
      </c>
      <c r="J64" t="str">
        <f>IF(I64="","",COUNTIFS(Basicdata!$B$2:$B$2500,1,Basicdata!$D$2:$D$2500,Crops!$B$5,Basicdata!$H$2:$H$2500,Crops!$M58,Basicdata!$S$2:$S$2500,2,Basicdata!$T$2:$T$2500,7,Basicdata!$AI$2:$AI$2500,0))</f>
        <v/>
      </c>
      <c r="K64" t="str">
        <f t="shared" si="1"/>
        <v/>
      </c>
      <c r="L64" t="str">
        <f>IF(K64="","",COUNTIFS(Basicdata!$B$2:$B$2500,1,Basicdata!$D$2:$D$2500,Crops!$B$5,Basicdata!$H$2:$H$2500,Crops!$M58,Basicdata!$S$2:$S$2500,1,Basicdata!$U$2:$U$2500,1,Basicdata!$AI$2:$AI$2500,0))</f>
        <v/>
      </c>
      <c r="M64" t="str">
        <f>IF(L64="","",COUNTIFS(Basicdata!$B$2:$B$2500,1,Basicdata!$D$2:$D$2500,Crops!$B$5,Basicdata!$H$2:$H$2500,Crops!$M58,Basicdata!$S$2:$S$2500,1,Basicdata!$V$2:$V$2500,1,Basicdata!$AI$2:$AI$2500,0))</f>
        <v/>
      </c>
      <c r="N64" t="str">
        <f>IF(M64="","",COUNTIFS(Basicdata!$B$2:$B$2500,1,Basicdata!$D$2:$D$2500,Crops!$B$5,Basicdata!$H$2:$H$2500,Crops!$M58,Basicdata!$S$2:$S$2500,3,Basicdata!$T$2:$T$2500,4,Basicdata!$AI$2:$AI$2500,0))</f>
        <v/>
      </c>
      <c r="O64" t="str">
        <f>IF(N64="","",COUNTIFS(Basicdata!$B$2:$B$2500,1,Basicdata!$D$2:$D$2500,Crops!$B$5,Basicdata!$H$2:$H$2500,Crops!$M58,Basicdata!$S$2:$S$2500,3,Basicdata!$T$2:$T$2500,5,Basicdata!$AI$2:$AI$2500,0))</f>
        <v/>
      </c>
      <c r="P64" t="str">
        <f>IF(O64="","",COUNTIFS(Basicdata!$B$2:$B$2500,1,Basicdata!$D$2:$D$2500,Crops!$B$5,Basicdata!$H$2:$H$2500,Crops!$M58,Basicdata!$S$2:$S$2500,3,Basicdata!$T$2:$T$2500,6,Basicdata!$AI$2:$AI$2500,0))</f>
        <v/>
      </c>
      <c r="Q64" t="str">
        <f>IF(P64="","",COUNTIFS(Basicdata!$B$2:$B$2500,1,Basicdata!$D$2:$D$2500,Crops!$B$5,Basicdata!$H$2:$H$2500,Crops!$M58,Basicdata!$S$2:$S$2500,3,Basicdata!$T$2:$T$2500,7,Basicdata!$AI$2:$AI$2500,0))</f>
        <v/>
      </c>
      <c r="R64" t="str">
        <f t="shared" si="2"/>
        <v/>
      </c>
      <c r="S64" t="str">
        <f t="shared" si="3"/>
        <v/>
      </c>
      <c r="T64" t="str">
        <f>IF(S64="","",COUNTIFS(Basicdata!$B$2:$B$2500,1,Basicdata!$D$2:$D$2500,Crops!$B$5,Basicdata!$H$2:$H$2500,Crops!$M58,Basicdata!$T$2:$T$2500,8,Basicdata!$AI$2:$AI$2500,0))</f>
        <v/>
      </c>
      <c r="U64" t="str">
        <f>IF(T64="","",COUNTIFS(Basicdata!$B$2:$B$2500,1,Basicdata!$D$2:$D$2500,Crops!$B$5,Basicdata!$H$2:$H$2500,Crops!$M58,Basicdata!$T$2:$T$2500,9,Basicdata!$AI$2:$AI$2500,0))</f>
        <v/>
      </c>
      <c r="W64" s="44" t="str">
        <f>IF(COUNTIFS(Basicdata!$B$2:$B$2500,2,Basicdata!$D$2:$D$2500,Crops!$B$5,Basicdata!$H$2:$H$2500,Crops!$M58,Basicdata!$AI$2:$AI$2500,0)&gt;0,Crops!$M58,"")</f>
        <v/>
      </c>
      <c r="X64" t="str">
        <f>IF(W64="","",COUNTIFS(Basicdata!$B$2:$B$2500,2,Basicdata!$D$2:$D$2500,Crops!$B$5,Basicdata!$H$2:$H$2500,Crops!$M58,Basicdata!$AI$2:$AI$2500,0))</f>
        <v/>
      </c>
      <c r="Y64" t="str">
        <f>IF(X64="","",COUNTIFS(Basicdata!$B$2:$B$2500,2,Basicdata!$D$2:$D$2500,Crops!$B$5,Basicdata!$H$2:$H$2500,Crops!$M58,Basicdata!$T$2:$T$2500,1,Basicdata!$AI$2:$AI$2500,0))</f>
        <v/>
      </c>
      <c r="Z64" t="str">
        <f>IF(Y64="","",COUNTIFS(Basicdata!$B$2:$B$2500,2,Basicdata!$D$2:$D$2500,Crops!$B$5,Basicdata!$H$2:$H$2500,Crops!$M58,Basicdata!$T$2:$T$2500,2,Basicdata!$AI$2:$AI$2500,0))</f>
        <v/>
      </c>
      <c r="AA64" t="str">
        <f>IF(Z64="","",COUNTIFS(Basicdata!$B$2:$B$2500,2,Basicdata!$D$2:$D$2500,Crops!$B$5,Basicdata!$H$2:$H$2500,Crops!$M58,Basicdata!$T$2:$T$2500,3,Basicdata!$AI$2:$AI$2500,0))</f>
        <v/>
      </c>
      <c r="AB64" t="str">
        <f t="shared" si="4"/>
        <v/>
      </c>
      <c r="AC64" t="str">
        <f>IF(AB64="","",COUNTIFS(Basicdata!$B$2:$B$2500,2,Basicdata!$D$2:$D$2500,Crops!$B$5,Basicdata!$H$2:$H$2500,Crops!$M58,Basicdata!$S$2:$S$2500,2,Basicdata!$T$2:$T$2500,4,Basicdata!$AI$2:$AI$2500,0))</f>
        <v/>
      </c>
      <c r="AD64" t="str">
        <f>IF(AC64="","",COUNTIFS(Basicdata!$B$2:$B$2500,2,Basicdata!$D$2:$D$2500,Crops!$B$5,Basicdata!$H$2:$H$2500,Crops!$M58,Basicdata!$S$2:$S$2500,2,Basicdata!$T$2:$T$2500,5,Basicdata!$AI$2:$AI$2500,0))</f>
        <v/>
      </c>
      <c r="AE64" t="str">
        <f>IF(AD64="","",COUNTIFS(Basicdata!$B$2:$B$2500,2,Basicdata!$D$2:$D$2500,Crops!$B$5,Basicdata!$H$2:$H$2500,Crops!$M58,Basicdata!$S$2:$S$2500,2,Basicdata!$T$2:$T$2500,6,Basicdata!$AI$2:$AI$2500,0))</f>
        <v/>
      </c>
      <c r="AF64" t="str">
        <f>IF(AE64="","",COUNTIFS(Basicdata!$B$2:$B$2500,2,Basicdata!$D$2:$D$2500,Crops!$B$5,Basicdata!$H$2:$H$2500,Crops!$M58,Basicdata!$S$2:$S$2500,2,Basicdata!$T$2:$T$2500,7,Basicdata!$AI$2:$AI$2500,0))</f>
        <v/>
      </c>
      <c r="AG64" t="str">
        <f t="shared" si="5"/>
        <v/>
      </c>
      <c r="AH64" t="str">
        <f>IF(AG64="","",COUNTIFS(Basicdata!$B$2:$B$2500,2,Basicdata!$D$2:$D$2500,Crops!$B$5,Basicdata!$H$2:$H$2500,Crops!$M58,Basicdata!$S$2:$S$2500,1,Basicdata!$U$2:$U$2500,1,Basicdata!$AI$2:$AI$2500,0))</f>
        <v/>
      </c>
      <c r="AI64" t="str">
        <f>IF(AH64="","",COUNTIFS(Basicdata!$B$2:$B$2500,2,Basicdata!$D$2:$D$2500,Crops!$B$5,Basicdata!$H$2:$H$2500,Crops!$M58,Basicdata!$S$2:$S$2500,1,Basicdata!$V$2:$V$2500,1,Basicdata!$AI$2:$AI$2500,0))</f>
        <v/>
      </c>
      <c r="AJ64" t="str">
        <f>IF(AI64="","",COUNTIFS(Basicdata!$B$2:$B$2500,2,Basicdata!$D$2:$D$2500,Crops!$B$5,Basicdata!$H$2:$H$2500,Crops!$M58,Basicdata!$S$2:$S$2500,3,Basicdata!$T$2:$T$2500,4,Basicdata!$AI$2:$AI$2500,0))</f>
        <v/>
      </c>
      <c r="AK64" t="str">
        <f>IF(AJ64="","",COUNTIFS(Basicdata!$B$2:$B$2500,2,Basicdata!$D$2:$D$2500,Crops!$B$5,Basicdata!$H$2:$H$2500,Crops!$M58,Basicdata!$S$2:$S$2500,3,Basicdata!$T$2:$T$2500,5,Basicdata!$AI$2:$AI$2500,0))</f>
        <v/>
      </c>
      <c r="AL64" t="str">
        <f>IF(AK64="","",COUNTIFS(Basicdata!$B$2:$B$2500,2,Basicdata!$D$2:$D$2500,Crops!$B$5,Basicdata!$H$2:$H$2500,Crops!$M58,Basicdata!$S$2:$S$2500,3,Basicdata!$T$2:$T$2500,6,Basicdata!$AI$2:$AI$2500,0))</f>
        <v/>
      </c>
      <c r="AM64" t="str">
        <f>IF(AL64="","",COUNTIFS(Basicdata!$B$2:$B$2500,2,Basicdata!$D$2:$D$2500,Crops!$B$5,Basicdata!$H$2:$H$2500,Crops!$M58,Basicdata!$S$2:$S$2500,3,Basicdata!$T$2:$T$2500,7,Basicdata!$AI$2:$AI$2500,0))</f>
        <v/>
      </c>
      <c r="AN64" t="str">
        <f t="shared" si="6"/>
        <v/>
      </c>
      <c r="AO64" t="str">
        <f t="shared" si="7"/>
        <v/>
      </c>
      <c r="AP64" t="str">
        <f>IF(AO64="","",COUNTIFS(Basicdata!$B$2:$B$2500,2,Basicdata!$D$2:$D$2500,Crops!$B$5,Basicdata!$H$2:$H$2500,Crops!$M58,Basicdata!$T$2:$T$2500,8,Basicdata!$AI$2:$AI$2500,0))</f>
        <v/>
      </c>
      <c r="AQ64" t="str">
        <f>IF(AP64="","",COUNTIFS(Basicdata!$B$2:$B$2500,2,Basicdata!$D$2:$D$2500,Crops!$B$5,Basicdata!$H$2:$H$2500,Crops!$M58,Basicdata!$T$2:$T$2500,9,Basicdata!$AI$2:$AI$2500,0))</f>
        <v/>
      </c>
    </row>
    <row r="65" spans="1:43" x14ac:dyDescent="0.3">
      <c r="A65" s="44" t="str">
        <f>IF(COUNTIFS(Basicdata!$B$2:$B$2500,1,Basicdata!$D$2:$D$2500,Crops!$B$5,Basicdata!$H$2:$H$2500,Crops!$M59,Basicdata!$AI$2:$AI$2500,0)&gt;0,Crops!$M59,"")</f>
        <v/>
      </c>
      <c r="B65" t="str">
        <f>IF(A65="","",COUNTIFS(Basicdata!$B$2:$B$2500,1,Basicdata!$D$2:$D$2500,Crops!$B$5,Basicdata!$H$2:$H$2500,Crops!$M59,Basicdata!$AI$2:$AI$2500,0))</f>
        <v/>
      </c>
      <c r="C65" t="str">
        <f>IF(B65="","",COUNTIFS(Basicdata!$B$2:$B$2500,1,Basicdata!$D$2:$D$2500,Crops!$B$5,Basicdata!$H$2:$H$2500,Crops!$M59,Basicdata!$T$2:$T$2500,1,Basicdata!$AI$2:$AI$2500,0))</f>
        <v/>
      </c>
      <c r="D65" t="str">
        <f>IF(C65="","",COUNTIFS(Basicdata!$B$2:$B$2500,1,Basicdata!$D$2:$D$2500,Crops!$B$5,Basicdata!$H$2:$H$2500,Crops!$M59,Basicdata!$T$2:$T$2500,2,Basicdata!$AI$2:$AI$2500,0))</f>
        <v/>
      </c>
      <c r="E65" t="str">
        <f>IF(D65="","",COUNTIFS(Basicdata!$B$2:$B$2500,1,Basicdata!$D$2:$D$2500,Crops!$B$5,Basicdata!$H$2:$H$2500,Crops!$M59,Basicdata!$T$2:$T$2500,3,Basicdata!$AI$2:$AI$2500,0))</f>
        <v/>
      </c>
      <c r="F65" t="str">
        <f t="shared" si="0"/>
        <v/>
      </c>
      <c r="G65" t="str">
        <f>IF(F65="","",COUNTIFS(Basicdata!$B$2:$B$2500,1,Basicdata!$D$2:$D$2500,Crops!$B$5,Basicdata!$H$2:$H$2500,Crops!$M59,Basicdata!$S$2:$S$2500,2,Basicdata!$T$2:$T$2500,4,Basicdata!$AI$2:$AI$2500,0))</f>
        <v/>
      </c>
      <c r="H65" t="str">
        <f>IF(G65="","",COUNTIFS(Basicdata!$B$2:$B$2500,1,Basicdata!$D$2:$D$2500,Crops!$B$5,Basicdata!$H$2:$H$2500,Crops!$M59,Basicdata!$S$2:$S$2500,2,Basicdata!$T$2:$T$2500,5,Basicdata!$AI$2:$AI$2500,0))</f>
        <v/>
      </c>
      <c r="I65" t="str">
        <f>IF(H65="","",COUNTIFS(Basicdata!$B$2:$B$2500,1,Basicdata!$D$2:$D$2500,Crops!$B$5,Basicdata!$H$2:$H$2500,Crops!$M59,Basicdata!$S$2:$S$2500,2,Basicdata!$T$2:$T$2500,6,Basicdata!$AI$2:$AI$2500,0))</f>
        <v/>
      </c>
      <c r="J65" t="str">
        <f>IF(I65="","",COUNTIFS(Basicdata!$B$2:$B$2500,1,Basicdata!$D$2:$D$2500,Crops!$B$5,Basicdata!$H$2:$H$2500,Crops!$M59,Basicdata!$S$2:$S$2500,2,Basicdata!$T$2:$T$2500,7,Basicdata!$AI$2:$AI$2500,0))</f>
        <v/>
      </c>
      <c r="K65" t="str">
        <f t="shared" si="1"/>
        <v/>
      </c>
      <c r="L65" t="str">
        <f>IF(K65="","",COUNTIFS(Basicdata!$B$2:$B$2500,1,Basicdata!$D$2:$D$2500,Crops!$B$5,Basicdata!$H$2:$H$2500,Crops!$M59,Basicdata!$S$2:$S$2500,1,Basicdata!$U$2:$U$2500,1,Basicdata!$AI$2:$AI$2500,0))</f>
        <v/>
      </c>
      <c r="M65" t="str">
        <f>IF(L65="","",COUNTIFS(Basicdata!$B$2:$B$2500,1,Basicdata!$D$2:$D$2500,Crops!$B$5,Basicdata!$H$2:$H$2500,Crops!$M59,Basicdata!$S$2:$S$2500,1,Basicdata!$V$2:$V$2500,1,Basicdata!$AI$2:$AI$2500,0))</f>
        <v/>
      </c>
      <c r="N65" t="str">
        <f>IF(M65="","",COUNTIFS(Basicdata!$B$2:$B$2500,1,Basicdata!$D$2:$D$2500,Crops!$B$5,Basicdata!$H$2:$H$2500,Crops!$M59,Basicdata!$S$2:$S$2500,3,Basicdata!$T$2:$T$2500,4,Basicdata!$AI$2:$AI$2500,0))</f>
        <v/>
      </c>
      <c r="O65" t="str">
        <f>IF(N65="","",COUNTIFS(Basicdata!$B$2:$B$2500,1,Basicdata!$D$2:$D$2500,Crops!$B$5,Basicdata!$H$2:$H$2500,Crops!$M59,Basicdata!$S$2:$S$2500,3,Basicdata!$T$2:$T$2500,5,Basicdata!$AI$2:$AI$2500,0))</f>
        <v/>
      </c>
      <c r="P65" t="str">
        <f>IF(O65="","",COUNTIFS(Basicdata!$B$2:$B$2500,1,Basicdata!$D$2:$D$2500,Crops!$B$5,Basicdata!$H$2:$H$2500,Crops!$M59,Basicdata!$S$2:$S$2500,3,Basicdata!$T$2:$T$2500,6,Basicdata!$AI$2:$AI$2500,0))</f>
        <v/>
      </c>
      <c r="Q65" t="str">
        <f>IF(P65="","",COUNTIFS(Basicdata!$B$2:$B$2500,1,Basicdata!$D$2:$D$2500,Crops!$B$5,Basicdata!$H$2:$H$2500,Crops!$M59,Basicdata!$S$2:$S$2500,3,Basicdata!$T$2:$T$2500,7,Basicdata!$AI$2:$AI$2500,0))</f>
        <v/>
      </c>
      <c r="R65" t="str">
        <f t="shared" si="2"/>
        <v/>
      </c>
      <c r="S65" t="str">
        <f t="shared" si="3"/>
        <v/>
      </c>
      <c r="T65" t="str">
        <f>IF(S65="","",COUNTIFS(Basicdata!$B$2:$B$2500,1,Basicdata!$D$2:$D$2500,Crops!$B$5,Basicdata!$H$2:$H$2500,Crops!$M59,Basicdata!$T$2:$T$2500,8,Basicdata!$AI$2:$AI$2500,0))</f>
        <v/>
      </c>
      <c r="U65" t="str">
        <f>IF(T65="","",COUNTIFS(Basicdata!$B$2:$B$2500,1,Basicdata!$D$2:$D$2500,Crops!$B$5,Basicdata!$H$2:$H$2500,Crops!$M59,Basicdata!$T$2:$T$2500,9,Basicdata!$AI$2:$AI$2500,0))</f>
        <v/>
      </c>
      <c r="W65" s="44" t="str">
        <f>IF(COUNTIFS(Basicdata!$B$2:$B$2500,2,Basicdata!$D$2:$D$2500,Crops!$B$5,Basicdata!$H$2:$H$2500,Crops!$M59,Basicdata!$AI$2:$AI$2500,0)&gt;0,Crops!$M59,"")</f>
        <v/>
      </c>
      <c r="X65" t="str">
        <f>IF(W65="","",COUNTIFS(Basicdata!$B$2:$B$2500,2,Basicdata!$D$2:$D$2500,Crops!$B$5,Basicdata!$H$2:$H$2500,Crops!$M59,Basicdata!$AI$2:$AI$2500,0))</f>
        <v/>
      </c>
      <c r="Y65" t="str">
        <f>IF(X65="","",COUNTIFS(Basicdata!$B$2:$B$2500,2,Basicdata!$D$2:$D$2500,Crops!$B$5,Basicdata!$H$2:$H$2500,Crops!$M59,Basicdata!$T$2:$T$2500,1,Basicdata!$AI$2:$AI$2500,0))</f>
        <v/>
      </c>
      <c r="Z65" t="str">
        <f>IF(Y65="","",COUNTIFS(Basicdata!$B$2:$B$2500,2,Basicdata!$D$2:$D$2500,Crops!$B$5,Basicdata!$H$2:$H$2500,Crops!$M59,Basicdata!$T$2:$T$2500,2,Basicdata!$AI$2:$AI$2500,0))</f>
        <v/>
      </c>
      <c r="AA65" t="str">
        <f>IF(Z65="","",COUNTIFS(Basicdata!$B$2:$B$2500,2,Basicdata!$D$2:$D$2500,Crops!$B$5,Basicdata!$H$2:$H$2500,Crops!$M59,Basicdata!$T$2:$T$2500,3,Basicdata!$AI$2:$AI$2500,0))</f>
        <v/>
      </c>
      <c r="AB65" t="str">
        <f t="shared" si="4"/>
        <v/>
      </c>
      <c r="AC65" t="str">
        <f>IF(AB65="","",COUNTIFS(Basicdata!$B$2:$B$2500,2,Basicdata!$D$2:$D$2500,Crops!$B$5,Basicdata!$H$2:$H$2500,Crops!$M59,Basicdata!$S$2:$S$2500,2,Basicdata!$T$2:$T$2500,4,Basicdata!$AI$2:$AI$2500,0))</f>
        <v/>
      </c>
      <c r="AD65" t="str">
        <f>IF(AC65="","",COUNTIFS(Basicdata!$B$2:$B$2500,2,Basicdata!$D$2:$D$2500,Crops!$B$5,Basicdata!$H$2:$H$2500,Crops!$M59,Basicdata!$S$2:$S$2500,2,Basicdata!$T$2:$T$2500,5,Basicdata!$AI$2:$AI$2500,0))</f>
        <v/>
      </c>
      <c r="AE65" t="str">
        <f>IF(AD65="","",COUNTIFS(Basicdata!$B$2:$B$2500,2,Basicdata!$D$2:$D$2500,Crops!$B$5,Basicdata!$H$2:$H$2500,Crops!$M59,Basicdata!$S$2:$S$2500,2,Basicdata!$T$2:$T$2500,6,Basicdata!$AI$2:$AI$2500,0))</f>
        <v/>
      </c>
      <c r="AF65" t="str">
        <f>IF(AE65="","",COUNTIFS(Basicdata!$B$2:$B$2500,2,Basicdata!$D$2:$D$2500,Crops!$B$5,Basicdata!$H$2:$H$2500,Crops!$M59,Basicdata!$S$2:$S$2500,2,Basicdata!$T$2:$T$2500,7,Basicdata!$AI$2:$AI$2500,0))</f>
        <v/>
      </c>
      <c r="AG65" t="str">
        <f t="shared" si="5"/>
        <v/>
      </c>
      <c r="AH65" t="str">
        <f>IF(AG65="","",COUNTIFS(Basicdata!$B$2:$B$2500,2,Basicdata!$D$2:$D$2500,Crops!$B$5,Basicdata!$H$2:$H$2500,Crops!$M59,Basicdata!$S$2:$S$2500,1,Basicdata!$U$2:$U$2500,1,Basicdata!$AI$2:$AI$2500,0))</f>
        <v/>
      </c>
      <c r="AI65" t="str">
        <f>IF(AH65="","",COUNTIFS(Basicdata!$B$2:$B$2500,2,Basicdata!$D$2:$D$2500,Crops!$B$5,Basicdata!$H$2:$H$2500,Crops!$M59,Basicdata!$S$2:$S$2500,1,Basicdata!$V$2:$V$2500,1,Basicdata!$AI$2:$AI$2500,0))</f>
        <v/>
      </c>
      <c r="AJ65" t="str">
        <f>IF(AI65="","",COUNTIFS(Basicdata!$B$2:$B$2500,2,Basicdata!$D$2:$D$2500,Crops!$B$5,Basicdata!$H$2:$H$2500,Crops!$M59,Basicdata!$S$2:$S$2500,3,Basicdata!$T$2:$T$2500,4,Basicdata!$AI$2:$AI$2500,0))</f>
        <v/>
      </c>
      <c r="AK65" t="str">
        <f>IF(AJ65="","",COUNTIFS(Basicdata!$B$2:$B$2500,2,Basicdata!$D$2:$D$2500,Crops!$B$5,Basicdata!$H$2:$H$2500,Crops!$M59,Basicdata!$S$2:$S$2500,3,Basicdata!$T$2:$T$2500,5,Basicdata!$AI$2:$AI$2500,0))</f>
        <v/>
      </c>
      <c r="AL65" t="str">
        <f>IF(AK65="","",COUNTIFS(Basicdata!$B$2:$B$2500,2,Basicdata!$D$2:$D$2500,Crops!$B$5,Basicdata!$H$2:$H$2500,Crops!$M59,Basicdata!$S$2:$S$2500,3,Basicdata!$T$2:$T$2500,6,Basicdata!$AI$2:$AI$2500,0))</f>
        <v/>
      </c>
      <c r="AM65" t="str">
        <f>IF(AL65="","",COUNTIFS(Basicdata!$B$2:$B$2500,2,Basicdata!$D$2:$D$2500,Crops!$B$5,Basicdata!$H$2:$H$2500,Crops!$M59,Basicdata!$S$2:$S$2500,3,Basicdata!$T$2:$T$2500,7,Basicdata!$AI$2:$AI$2500,0))</f>
        <v/>
      </c>
      <c r="AN65" t="str">
        <f t="shared" si="6"/>
        <v/>
      </c>
      <c r="AO65" t="str">
        <f t="shared" si="7"/>
        <v/>
      </c>
      <c r="AP65" t="str">
        <f>IF(AO65="","",COUNTIFS(Basicdata!$B$2:$B$2500,2,Basicdata!$D$2:$D$2500,Crops!$B$5,Basicdata!$H$2:$H$2500,Crops!$M59,Basicdata!$T$2:$T$2500,8,Basicdata!$AI$2:$AI$2500,0))</f>
        <v/>
      </c>
      <c r="AQ65" t="str">
        <f>IF(AP65="","",COUNTIFS(Basicdata!$B$2:$B$2500,2,Basicdata!$D$2:$D$2500,Crops!$B$5,Basicdata!$H$2:$H$2500,Crops!$M59,Basicdata!$T$2:$T$2500,9,Basicdata!$AI$2:$AI$2500,0))</f>
        <v/>
      </c>
    </row>
    <row r="66" spans="1:43" x14ac:dyDescent="0.3">
      <c r="A66" s="44" t="str">
        <f>IF(COUNTIFS(Basicdata!$B$2:$B$2500,1,Basicdata!$D$2:$D$2500,Crops!$B$5,Basicdata!$H$2:$H$2500,Crops!$M60,Basicdata!$AI$2:$AI$2500,0)&gt;0,Crops!$M60,"")</f>
        <v/>
      </c>
      <c r="B66" t="str">
        <f>IF(A66="","",COUNTIFS(Basicdata!$B$2:$B$2500,1,Basicdata!$D$2:$D$2500,Crops!$B$5,Basicdata!$H$2:$H$2500,Crops!$M60,Basicdata!$AI$2:$AI$2500,0))</f>
        <v/>
      </c>
      <c r="C66" t="str">
        <f>IF(B66="","",COUNTIFS(Basicdata!$B$2:$B$2500,1,Basicdata!$D$2:$D$2500,Crops!$B$5,Basicdata!$H$2:$H$2500,Crops!$M60,Basicdata!$T$2:$T$2500,1,Basicdata!$AI$2:$AI$2500,0))</f>
        <v/>
      </c>
      <c r="D66" t="str">
        <f>IF(C66="","",COUNTIFS(Basicdata!$B$2:$B$2500,1,Basicdata!$D$2:$D$2500,Crops!$B$5,Basicdata!$H$2:$H$2500,Crops!$M60,Basicdata!$T$2:$T$2500,2,Basicdata!$AI$2:$AI$2500,0))</f>
        <v/>
      </c>
      <c r="E66" t="str">
        <f>IF(D66="","",COUNTIFS(Basicdata!$B$2:$B$2500,1,Basicdata!$D$2:$D$2500,Crops!$B$5,Basicdata!$H$2:$H$2500,Crops!$M60,Basicdata!$T$2:$T$2500,3,Basicdata!$AI$2:$AI$2500,0))</f>
        <v/>
      </c>
      <c r="F66" t="str">
        <f t="shared" si="0"/>
        <v/>
      </c>
      <c r="G66" t="str">
        <f>IF(F66="","",COUNTIFS(Basicdata!$B$2:$B$2500,1,Basicdata!$D$2:$D$2500,Crops!$B$5,Basicdata!$H$2:$H$2500,Crops!$M60,Basicdata!$S$2:$S$2500,2,Basicdata!$T$2:$T$2500,4,Basicdata!$AI$2:$AI$2500,0))</f>
        <v/>
      </c>
      <c r="H66" t="str">
        <f>IF(G66="","",COUNTIFS(Basicdata!$B$2:$B$2500,1,Basicdata!$D$2:$D$2500,Crops!$B$5,Basicdata!$H$2:$H$2500,Crops!$M60,Basicdata!$S$2:$S$2500,2,Basicdata!$T$2:$T$2500,5,Basicdata!$AI$2:$AI$2500,0))</f>
        <v/>
      </c>
      <c r="I66" t="str">
        <f>IF(H66="","",COUNTIFS(Basicdata!$B$2:$B$2500,1,Basicdata!$D$2:$D$2500,Crops!$B$5,Basicdata!$H$2:$H$2500,Crops!$M60,Basicdata!$S$2:$S$2500,2,Basicdata!$T$2:$T$2500,6,Basicdata!$AI$2:$AI$2500,0))</f>
        <v/>
      </c>
      <c r="J66" t="str">
        <f>IF(I66="","",COUNTIFS(Basicdata!$B$2:$B$2500,1,Basicdata!$D$2:$D$2500,Crops!$B$5,Basicdata!$H$2:$H$2500,Crops!$M60,Basicdata!$S$2:$S$2500,2,Basicdata!$T$2:$T$2500,7,Basicdata!$AI$2:$AI$2500,0))</f>
        <v/>
      </c>
      <c r="K66" t="str">
        <f t="shared" si="1"/>
        <v/>
      </c>
      <c r="L66" t="str">
        <f>IF(K66="","",COUNTIFS(Basicdata!$B$2:$B$2500,1,Basicdata!$D$2:$D$2500,Crops!$B$5,Basicdata!$H$2:$H$2500,Crops!$M60,Basicdata!$S$2:$S$2500,1,Basicdata!$U$2:$U$2500,1,Basicdata!$AI$2:$AI$2500,0))</f>
        <v/>
      </c>
      <c r="M66" t="str">
        <f>IF(L66="","",COUNTIFS(Basicdata!$B$2:$B$2500,1,Basicdata!$D$2:$D$2500,Crops!$B$5,Basicdata!$H$2:$H$2500,Crops!$M60,Basicdata!$S$2:$S$2500,1,Basicdata!$V$2:$V$2500,1,Basicdata!$AI$2:$AI$2500,0))</f>
        <v/>
      </c>
      <c r="N66" t="str">
        <f>IF(M66="","",COUNTIFS(Basicdata!$B$2:$B$2500,1,Basicdata!$D$2:$D$2500,Crops!$B$5,Basicdata!$H$2:$H$2500,Crops!$M60,Basicdata!$S$2:$S$2500,3,Basicdata!$T$2:$T$2500,4,Basicdata!$AI$2:$AI$2500,0))</f>
        <v/>
      </c>
      <c r="O66" t="str">
        <f>IF(N66="","",COUNTIFS(Basicdata!$B$2:$B$2500,1,Basicdata!$D$2:$D$2500,Crops!$B$5,Basicdata!$H$2:$H$2500,Crops!$M60,Basicdata!$S$2:$S$2500,3,Basicdata!$T$2:$T$2500,5,Basicdata!$AI$2:$AI$2500,0))</f>
        <v/>
      </c>
      <c r="P66" t="str">
        <f>IF(O66="","",COUNTIFS(Basicdata!$B$2:$B$2500,1,Basicdata!$D$2:$D$2500,Crops!$B$5,Basicdata!$H$2:$H$2500,Crops!$M60,Basicdata!$S$2:$S$2500,3,Basicdata!$T$2:$T$2500,6,Basicdata!$AI$2:$AI$2500,0))</f>
        <v/>
      </c>
      <c r="Q66" t="str">
        <f>IF(P66="","",COUNTIFS(Basicdata!$B$2:$B$2500,1,Basicdata!$D$2:$D$2500,Crops!$B$5,Basicdata!$H$2:$H$2500,Crops!$M60,Basicdata!$S$2:$S$2500,3,Basicdata!$T$2:$T$2500,7,Basicdata!$AI$2:$AI$2500,0))</f>
        <v/>
      </c>
      <c r="R66" t="str">
        <f t="shared" si="2"/>
        <v/>
      </c>
      <c r="S66" t="str">
        <f t="shared" si="3"/>
        <v/>
      </c>
      <c r="T66" t="str">
        <f>IF(S66="","",COUNTIFS(Basicdata!$B$2:$B$2500,1,Basicdata!$D$2:$D$2500,Crops!$B$5,Basicdata!$H$2:$H$2500,Crops!$M60,Basicdata!$T$2:$T$2500,8,Basicdata!$AI$2:$AI$2500,0))</f>
        <v/>
      </c>
      <c r="U66" t="str">
        <f>IF(T66="","",COUNTIFS(Basicdata!$B$2:$B$2500,1,Basicdata!$D$2:$D$2500,Crops!$B$5,Basicdata!$H$2:$H$2500,Crops!$M60,Basicdata!$T$2:$T$2500,9,Basicdata!$AI$2:$AI$2500,0))</f>
        <v/>
      </c>
      <c r="W66" s="44" t="str">
        <f>IF(COUNTIFS(Basicdata!$B$2:$B$2500,2,Basicdata!$D$2:$D$2500,Crops!$B$5,Basicdata!$H$2:$H$2500,Crops!$M60,Basicdata!$AI$2:$AI$2500,0)&gt;0,Crops!$M60,"")</f>
        <v/>
      </c>
      <c r="X66" t="str">
        <f>IF(W66="","",COUNTIFS(Basicdata!$B$2:$B$2500,2,Basicdata!$D$2:$D$2500,Crops!$B$5,Basicdata!$H$2:$H$2500,Crops!$M60,Basicdata!$AI$2:$AI$2500,0))</f>
        <v/>
      </c>
      <c r="Y66" t="str">
        <f>IF(X66="","",COUNTIFS(Basicdata!$B$2:$B$2500,2,Basicdata!$D$2:$D$2500,Crops!$B$5,Basicdata!$H$2:$H$2500,Crops!$M60,Basicdata!$T$2:$T$2500,1,Basicdata!$AI$2:$AI$2500,0))</f>
        <v/>
      </c>
      <c r="Z66" t="str">
        <f>IF(Y66="","",COUNTIFS(Basicdata!$B$2:$B$2500,2,Basicdata!$D$2:$D$2500,Crops!$B$5,Basicdata!$H$2:$H$2500,Crops!$M60,Basicdata!$T$2:$T$2500,2,Basicdata!$AI$2:$AI$2500,0))</f>
        <v/>
      </c>
      <c r="AA66" t="str">
        <f>IF(Z66="","",COUNTIFS(Basicdata!$B$2:$B$2500,2,Basicdata!$D$2:$D$2500,Crops!$B$5,Basicdata!$H$2:$H$2500,Crops!$M60,Basicdata!$T$2:$T$2500,3,Basicdata!$AI$2:$AI$2500,0))</f>
        <v/>
      </c>
      <c r="AB66" t="str">
        <f t="shared" si="4"/>
        <v/>
      </c>
      <c r="AC66" t="str">
        <f>IF(AB66="","",COUNTIFS(Basicdata!$B$2:$B$2500,2,Basicdata!$D$2:$D$2500,Crops!$B$5,Basicdata!$H$2:$H$2500,Crops!$M60,Basicdata!$S$2:$S$2500,2,Basicdata!$T$2:$T$2500,4,Basicdata!$AI$2:$AI$2500,0))</f>
        <v/>
      </c>
      <c r="AD66" t="str">
        <f>IF(AC66="","",COUNTIFS(Basicdata!$B$2:$B$2500,2,Basicdata!$D$2:$D$2500,Crops!$B$5,Basicdata!$H$2:$H$2500,Crops!$M60,Basicdata!$S$2:$S$2500,2,Basicdata!$T$2:$T$2500,5,Basicdata!$AI$2:$AI$2500,0))</f>
        <v/>
      </c>
      <c r="AE66" t="str">
        <f>IF(AD66="","",COUNTIFS(Basicdata!$B$2:$B$2500,2,Basicdata!$D$2:$D$2500,Crops!$B$5,Basicdata!$H$2:$H$2500,Crops!$M60,Basicdata!$S$2:$S$2500,2,Basicdata!$T$2:$T$2500,6,Basicdata!$AI$2:$AI$2500,0))</f>
        <v/>
      </c>
      <c r="AF66" t="str">
        <f>IF(AE66="","",COUNTIFS(Basicdata!$B$2:$B$2500,2,Basicdata!$D$2:$D$2500,Crops!$B$5,Basicdata!$H$2:$H$2500,Crops!$M60,Basicdata!$S$2:$S$2500,2,Basicdata!$T$2:$T$2500,7,Basicdata!$AI$2:$AI$2500,0))</f>
        <v/>
      </c>
      <c r="AG66" t="str">
        <f t="shared" si="5"/>
        <v/>
      </c>
      <c r="AH66" t="str">
        <f>IF(AG66="","",COUNTIFS(Basicdata!$B$2:$B$2500,2,Basicdata!$D$2:$D$2500,Crops!$B$5,Basicdata!$H$2:$H$2500,Crops!$M60,Basicdata!$S$2:$S$2500,1,Basicdata!$U$2:$U$2500,1,Basicdata!$AI$2:$AI$2500,0))</f>
        <v/>
      </c>
      <c r="AI66" t="str">
        <f>IF(AH66="","",COUNTIFS(Basicdata!$B$2:$B$2500,2,Basicdata!$D$2:$D$2500,Crops!$B$5,Basicdata!$H$2:$H$2500,Crops!$M60,Basicdata!$S$2:$S$2500,1,Basicdata!$V$2:$V$2500,1,Basicdata!$AI$2:$AI$2500,0))</f>
        <v/>
      </c>
      <c r="AJ66" t="str">
        <f>IF(AI66="","",COUNTIFS(Basicdata!$B$2:$B$2500,2,Basicdata!$D$2:$D$2500,Crops!$B$5,Basicdata!$H$2:$H$2500,Crops!$M60,Basicdata!$S$2:$S$2500,3,Basicdata!$T$2:$T$2500,4,Basicdata!$AI$2:$AI$2500,0))</f>
        <v/>
      </c>
      <c r="AK66" t="str">
        <f>IF(AJ66="","",COUNTIFS(Basicdata!$B$2:$B$2500,2,Basicdata!$D$2:$D$2500,Crops!$B$5,Basicdata!$H$2:$H$2500,Crops!$M60,Basicdata!$S$2:$S$2500,3,Basicdata!$T$2:$T$2500,5,Basicdata!$AI$2:$AI$2500,0))</f>
        <v/>
      </c>
      <c r="AL66" t="str">
        <f>IF(AK66="","",COUNTIFS(Basicdata!$B$2:$B$2500,2,Basicdata!$D$2:$D$2500,Crops!$B$5,Basicdata!$H$2:$H$2500,Crops!$M60,Basicdata!$S$2:$S$2500,3,Basicdata!$T$2:$T$2500,6,Basicdata!$AI$2:$AI$2500,0))</f>
        <v/>
      </c>
      <c r="AM66" t="str">
        <f>IF(AL66="","",COUNTIFS(Basicdata!$B$2:$B$2500,2,Basicdata!$D$2:$D$2500,Crops!$B$5,Basicdata!$H$2:$H$2500,Crops!$M60,Basicdata!$S$2:$S$2500,3,Basicdata!$T$2:$T$2500,7,Basicdata!$AI$2:$AI$2500,0))</f>
        <v/>
      </c>
      <c r="AN66" t="str">
        <f t="shared" si="6"/>
        <v/>
      </c>
      <c r="AO66" t="str">
        <f t="shared" si="7"/>
        <v/>
      </c>
      <c r="AP66" t="str">
        <f>IF(AO66="","",COUNTIFS(Basicdata!$B$2:$B$2500,2,Basicdata!$D$2:$D$2500,Crops!$B$5,Basicdata!$H$2:$H$2500,Crops!$M60,Basicdata!$T$2:$T$2500,8,Basicdata!$AI$2:$AI$2500,0))</f>
        <v/>
      </c>
      <c r="AQ66" t="str">
        <f>IF(AP66="","",COUNTIFS(Basicdata!$B$2:$B$2500,2,Basicdata!$D$2:$D$2500,Crops!$B$5,Basicdata!$H$2:$H$2500,Crops!$M60,Basicdata!$T$2:$T$2500,9,Basicdata!$AI$2:$AI$2500,0))</f>
        <v/>
      </c>
    </row>
    <row r="67" spans="1:43" x14ac:dyDescent="0.3">
      <c r="A67" s="44" t="str">
        <f>IF(COUNTIFS(Basicdata!$B$2:$B$2500,1,Basicdata!$D$2:$D$2500,Crops!$B$5,Basicdata!$H$2:$H$2500,Crops!$M61,Basicdata!$AI$2:$AI$2500,0)&gt;0,Crops!$M61,"")</f>
        <v/>
      </c>
      <c r="B67" t="str">
        <f>IF(A67="","",COUNTIFS(Basicdata!$B$2:$B$2500,1,Basicdata!$D$2:$D$2500,Crops!$B$5,Basicdata!$H$2:$H$2500,Crops!$M61,Basicdata!$AI$2:$AI$2500,0))</f>
        <v/>
      </c>
      <c r="C67" t="str">
        <f>IF(B67="","",COUNTIFS(Basicdata!$B$2:$B$2500,1,Basicdata!$D$2:$D$2500,Crops!$B$5,Basicdata!$H$2:$H$2500,Crops!$M61,Basicdata!$T$2:$T$2500,1,Basicdata!$AI$2:$AI$2500,0))</f>
        <v/>
      </c>
      <c r="D67" t="str">
        <f>IF(C67="","",COUNTIFS(Basicdata!$B$2:$B$2500,1,Basicdata!$D$2:$D$2500,Crops!$B$5,Basicdata!$H$2:$H$2500,Crops!$M61,Basicdata!$T$2:$T$2500,2,Basicdata!$AI$2:$AI$2500,0))</f>
        <v/>
      </c>
      <c r="E67" t="str">
        <f>IF(D67="","",COUNTIFS(Basicdata!$B$2:$B$2500,1,Basicdata!$D$2:$D$2500,Crops!$B$5,Basicdata!$H$2:$H$2500,Crops!$M61,Basicdata!$T$2:$T$2500,3,Basicdata!$AI$2:$AI$2500,0))</f>
        <v/>
      </c>
      <c r="F67" t="str">
        <f t="shared" si="0"/>
        <v/>
      </c>
      <c r="G67" t="str">
        <f>IF(F67="","",COUNTIFS(Basicdata!$B$2:$B$2500,1,Basicdata!$D$2:$D$2500,Crops!$B$5,Basicdata!$H$2:$H$2500,Crops!$M61,Basicdata!$S$2:$S$2500,2,Basicdata!$T$2:$T$2500,4,Basicdata!$AI$2:$AI$2500,0))</f>
        <v/>
      </c>
      <c r="H67" t="str">
        <f>IF(G67="","",COUNTIFS(Basicdata!$B$2:$B$2500,1,Basicdata!$D$2:$D$2500,Crops!$B$5,Basicdata!$H$2:$H$2500,Crops!$M61,Basicdata!$S$2:$S$2500,2,Basicdata!$T$2:$T$2500,5,Basicdata!$AI$2:$AI$2500,0))</f>
        <v/>
      </c>
      <c r="I67" t="str">
        <f>IF(H67="","",COUNTIFS(Basicdata!$B$2:$B$2500,1,Basicdata!$D$2:$D$2500,Crops!$B$5,Basicdata!$H$2:$H$2500,Crops!$M61,Basicdata!$S$2:$S$2500,2,Basicdata!$T$2:$T$2500,6,Basicdata!$AI$2:$AI$2500,0))</f>
        <v/>
      </c>
      <c r="J67" t="str">
        <f>IF(I67="","",COUNTIFS(Basicdata!$B$2:$B$2500,1,Basicdata!$D$2:$D$2500,Crops!$B$5,Basicdata!$H$2:$H$2500,Crops!$M61,Basicdata!$S$2:$S$2500,2,Basicdata!$T$2:$T$2500,7,Basicdata!$AI$2:$AI$2500,0))</f>
        <v/>
      </c>
      <c r="K67" t="str">
        <f t="shared" si="1"/>
        <v/>
      </c>
      <c r="L67" t="str">
        <f>IF(K67="","",COUNTIFS(Basicdata!$B$2:$B$2500,1,Basicdata!$D$2:$D$2500,Crops!$B$5,Basicdata!$H$2:$H$2500,Crops!$M61,Basicdata!$S$2:$S$2500,1,Basicdata!$U$2:$U$2500,1,Basicdata!$AI$2:$AI$2500,0))</f>
        <v/>
      </c>
      <c r="M67" t="str">
        <f>IF(L67="","",COUNTIFS(Basicdata!$B$2:$B$2500,1,Basicdata!$D$2:$D$2500,Crops!$B$5,Basicdata!$H$2:$H$2500,Crops!$M61,Basicdata!$S$2:$S$2500,1,Basicdata!$V$2:$V$2500,1,Basicdata!$AI$2:$AI$2500,0))</f>
        <v/>
      </c>
      <c r="N67" t="str">
        <f>IF(M67="","",COUNTIFS(Basicdata!$B$2:$B$2500,1,Basicdata!$D$2:$D$2500,Crops!$B$5,Basicdata!$H$2:$H$2500,Crops!$M61,Basicdata!$S$2:$S$2500,3,Basicdata!$T$2:$T$2500,4,Basicdata!$AI$2:$AI$2500,0))</f>
        <v/>
      </c>
      <c r="O67" t="str">
        <f>IF(N67="","",COUNTIFS(Basicdata!$B$2:$B$2500,1,Basicdata!$D$2:$D$2500,Crops!$B$5,Basicdata!$H$2:$H$2500,Crops!$M61,Basicdata!$S$2:$S$2500,3,Basicdata!$T$2:$T$2500,5,Basicdata!$AI$2:$AI$2500,0))</f>
        <v/>
      </c>
      <c r="P67" t="str">
        <f>IF(O67="","",COUNTIFS(Basicdata!$B$2:$B$2500,1,Basicdata!$D$2:$D$2500,Crops!$B$5,Basicdata!$H$2:$H$2500,Crops!$M61,Basicdata!$S$2:$S$2500,3,Basicdata!$T$2:$T$2500,6,Basicdata!$AI$2:$AI$2500,0))</f>
        <v/>
      </c>
      <c r="Q67" t="str">
        <f>IF(P67="","",COUNTIFS(Basicdata!$B$2:$B$2500,1,Basicdata!$D$2:$D$2500,Crops!$B$5,Basicdata!$H$2:$H$2500,Crops!$M61,Basicdata!$S$2:$S$2500,3,Basicdata!$T$2:$T$2500,7,Basicdata!$AI$2:$AI$2500,0))</f>
        <v/>
      </c>
      <c r="R67" t="str">
        <f t="shared" si="2"/>
        <v/>
      </c>
      <c r="S67" t="str">
        <f t="shared" si="3"/>
        <v/>
      </c>
      <c r="T67" t="str">
        <f>IF(S67="","",COUNTIFS(Basicdata!$B$2:$B$2500,1,Basicdata!$D$2:$D$2500,Crops!$B$5,Basicdata!$H$2:$H$2500,Crops!$M61,Basicdata!$T$2:$T$2500,8,Basicdata!$AI$2:$AI$2500,0))</f>
        <v/>
      </c>
      <c r="U67" t="str">
        <f>IF(T67="","",COUNTIFS(Basicdata!$B$2:$B$2500,1,Basicdata!$D$2:$D$2500,Crops!$B$5,Basicdata!$H$2:$H$2500,Crops!$M61,Basicdata!$T$2:$T$2500,9,Basicdata!$AI$2:$AI$2500,0))</f>
        <v/>
      </c>
      <c r="W67" s="44" t="str">
        <f>IF(COUNTIFS(Basicdata!$B$2:$B$2500,2,Basicdata!$D$2:$D$2500,Crops!$B$5,Basicdata!$H$2:$H$2500,Crops!$M61,Basicdata!$AI$2:$AI$2500,0)&gt;0,Crops!$M61,"")</f>
        <v/>
      </c>
      <c r="X67" t="str">
        <f>IF(W67="","",COUNTIFS(Basicdata!$B$2:$B$2500,2,Basicdata!$D$2:$D$2500,Crops!$B$5,Basicdata!$H$2:$H$2500,Crops!$M61,Basicdata!$AI$2:$AI$2500,0))</f>
        <v/>
      </c>
      <c r="Y67" t="str">
        <f>IF(X67="","",COUNTIFS(Basicdata!$B$2:$B$2500,2,Basicdata!$D$2:$D$2500,Crops!$B$5,Basicdata!$H$2:$H$2500,Crops!$M61,Basicdata!$T$2:$T$2500,1,Basicdata!$AI$2:$AI$2500,0))</f>
        <v/>
      </c>
      <c r="Z67" t="str">
        <f>IF(Y67="","",COUNTIFS(Basicdata!$B$2:$B$2500,2,Basicdata!$D$2:$D$2500,Crops!$B$5,Basicdata!$H$2:$H$2500,Crops!$M61,Basicdata!$T$2:$T$2500,2,Basicdata!$AI$2:$AI$2500,0))</f>
        <v/>
      </c>
      <c r="AA67" t="str">
        <f>IF(Z67="","",COUNTIFS(Basicdata!$B$2:$B$2500,2,Basicdata!$D$2:$D$2500,Crops!$B$5,Basicdata!$H$2:$H$2500,Crops!$M61,Basicdata!$T$2:$T$2500,3,Basicdata!$AI$2:$AI$2500,0))</f>
        <v/>
      </c>
      <c r="AB67" t="str">
        <f t="shared" si="4"/>
        <v/>
      </c>
      <c r="AC67" t="str">
        <f>IF(AB67="","",COUNTIFS(Basicdata!$B$2:$B$2500,2,Basicdata!$D$2:$D$2500,Crops!$B$5,Basicdata!$H$2:$H$2500,Crops!$M61,Basicdata!$S$2:$S$2500,2,Basicdata!$T$2:$T$2500,4,Basicdata!$AI$2:$AI$2500,0))</f>
        <v/>
      </c>
      <c r="AD67" t="str">
        <f>IF(AC67="","",COUNTIFS(Basicdata!$B$2:$B$2500,2,Basicdata!$D$2:$D$2500,Crops!$B$5,Basicdata!$H$2:$H$2500,Crops!$M61,Basicdata!$S$2:$S$2500,2,Basicdata!$T$2:$T$2500,5,Basicdata!$AI$2:$AI$2500,0))</f>
        <v/>
      </c>
      <c r="AE67" t="str">
        <f>IF(AD67="","",COUNTIFS(Basicdata!$B$2:$B$2500,2,Basicdata!$D$2:$D$2500,Crops!$B$5,Basicdata!$H$2:$H$2500,Crops!$M61,Basicdata!$S$2:$S$2500,2,Basicdata!$T$2:$T$2500,6,Basicdata!$AI$2:$AI$2500,0))</f>
        <v/>
      </c>
      <c r="AF67" t="str">
        <f>IF(AE67="","",COUNTIFS(Basicdata!$B$2:$B$2500,2,Basicdata!$D$2:$D$2500,Crops!$B$5,Basicdata!$H$2:$H$2500,Crops!$M61,Basicdata!$S$2:$S$2500,2,Basicdata!$T$2:$T$2500,7,Basicdata!$AI$2:$AI$2500,0))</f>
        <v/>
      </c>
      <c r="AG67" t="str">
        <f t="shared" si="5"/>
        <v/>
      </c>
      <c r="AH67" t="str">
        <f>IF(AG67="","",COUNTIFS(Basicdata!$B$2:$B$2500,2,Basicdata!$D$2:$D$2500,Crops!$B$5,Basicdata!$H$2:$H$2500,Crops!$M61,Basicdata!$S$2:$S$2500,1,Basicdata!$U$2:$U$2500,1,Basicdata!$AI$2:$AI$2500,0))</f>
        <v/>
      </c>
      <c r="AI67" t="str">
        <f>IF(AH67="","",COUNTIFS(Basicdata!$B$2:$B$2500,2,Basicdata!$D$2:$D$2500,Crops!$B$5,Basicdata!$H$2:$H$2500,Crops!$M61,Basicdata!$S$2:$S$2500,1,Basicdata!$V$2:$V$2500,1,Basicdata!$AI$2:$AI$2500,0))</f>
        <v/>
      </c>
      <c r="AJ67" t="str">
        <f>IF(AI67="","",COUNTIFS(Basicdata!$B$2:$B$2500,2,Basicdata!$D$2:$D$2500,Crops!$B$5,Basicdata!$H$2:$H$2500,Crops!$M61,Basicdata!$S$2:$S$2500,3,Basicdata!$T$2:$T$2500,4,Basicdata!$AI$2:$AI$2500,0))</f>
        <v/>
      </c>
      <c r="AK67" t="str">
        <f>IF(AJ67="","",COUNTIFS(Basicdata!$B$2:$B$2500,2,Basicdata!$D$2:$D$2500,Crops!$B$5,Basicdata!$H$2:$H$2500,Crops!$M61,Basicdata!$S$2:$S$2500,3,Basicdata!$T$2:$T$2500,5,Basicdata!$AI$2:$AI$2500,0))</f>
        <v/>
      </c>
      <c r="AL67" t="str">
        <f>IF(AK67="","",COUNTIFS(Basicdata!$B$2:$B$2500,2,Basicdata!$D$2:$D$2500,Crops!$B$5,Basicdata!$H$2:$H$2500,Crops!$M61,Basicdata!$S$2:$S$2500,3,Basicdata!$T$2:$T$2500,6,Basicdata!$AI$2:$AI$2500,0))</f>
        <v/>
      </c>
      <c r="AM67" t="str">
        <f>IF(AL67="","",COUNTIFS(Basicdata!$B$2:$B$2500,2,Basicdata!$D$2:$D$2500,Crops!$B$5,Basicdata!$H$2:$H$2500,Crops!$M61,Basicdata!$S$2:$S$2500,3,Basicdata!$T$2:$T$2500,7,Basicdata!$AI$2:$AI$2500,0))</f>
        <v/>
      </c>
      <c r="AN67" t="str">
        <f t="shared" si="6"/>
        <v/>
      </c>
      <c r="AO67" t="str">
        <f t="shared" si="7"/>
        <v/>
      </c>
      <c r="AP67" t="str">
        <f>IF(AO67="","",COUNTIFS(Basicdata!$B$2:$B$2500,2,Basicdata!$D$2:$D$2500,Crops!$B$5,Basicdata!$H$2:$H$2500,Crops!$M61,Basicdata!$T$2:$T$2500,8,Basicdata!$AI$2:$AI$2500,0))</f>
        <v/>
      </c>
      <c r="AQ67" t="str">
        <f>IF(AP67="","",COUNTIFS(Basicdata!$B$2:$B$2500,2,Basicdata!$D$2:$D$2500,Crops!$B$5,Basicdata!$H$2:$H$2500,Crops!$M61,Basicdata!$T$2:$T$2500,9,Basicdata!$AI$2:$AI$2500,0))</f>
        <v/>
      </c>
    </row>
    <row r="68" spans="1:43" x14ac:dyDescent="0.3">
      <c r="A68" s="44" t="str">
        <f>IF(COUNTIFS(Basicdata!$B$2:$B$2500,1,Basicdata!$D$2:$D$2500,Crops!$B$5,Basicdata!$H$2:$H$2500,Crops!$M62,Basicdata!$AI$2:$AI$2500,0)&gt;0,Crops!$M62,"")</f>
        <v/>
      </c>
      <c r="B68" t="str">
        <f>IF(A68="","",COUNTIFS(Basicdata!$B$2:$B$2500,1,Basicdata!$D$2:$D$2500,Crops!$B$5,Basicdata!$H$2:$H$2500,Crops!$M62,Basicdata!$AI$2:$AI$2500,0))</f>
        <v/>
      </c>
      <c r="C68" t="str">
        <f>IF(B68="","",COUNTIFS(Basicdata!$B$2:$B$2500,1,Basicdata!$D$2:$D$2500,Crops!$B$5,Basicdata!$H$2:$H$2500,Crops!$M62,Basicdata!$T$2:$T$2500,1,Basicdata!$AI$2:$AI$2500,0))</f>
        <v/>
      </c>
      <c r="D68" t="str">
        <f>IF(C68="","",COUNTIFS(Basicdata!$B$2:$B$2500,1,Basicdata!$D$2:$D$2500,Crops!$B$5,Basicdata!$H$2:$H$2500,Crops!$M62,Basicdata!$T$2:$T$2500,2,Basicdata!$AI$2:$AI$2500,0))</f>
        <v/>
      </c>
      <c r="E68" t="str">
        <f>IF(D68="","",COUNTIFS(Basicdata!$B$2:$B$2500,1,Basicdata!$D$2:$D$2500,Crops!$B$5,Basicdata!$H$2:$H$2500,Crops!$M62,Basicdata!$T$2:$T$2500,3,Basicdata!$AI$2:$AI$2500,0))</f>
        <v/>
      </c>
      <c r="F68" t="str">
        <f t="shared" si="0"/>
        <v/>
      </c>
      <c r="G68" t="str">
        <f>IF(F68="","",COUNTIFS(Basicdata!$B$2:$B$2500,1,Basicdata!$D$2:$D$2500,Crops!$B$5,Basicdata!$H$2:$H$2500,Crops!$M62,Basicdata!$S$2:$S$2500,2,Basicdata!$T$2:$T$2500,4,Basicdata!$AI$2:$AI$2500,0))</f>
        <v/>
      </c>
      <c r="H68" t="str">
        <f>IF(G68="","",COUNTIFS(Basicdata!$B$2:$B$2500,1,Basicdata!$D$2:$D$2500,Crops!$B$5,Basicdata!$H$2:$H$2500,Crops!$M62,Basicdata!$S$2:$S$2500,2,Basicdata!$T$2:$T$2500,5,Basicdata!$AI$2:$AI$2500,0))</f>
        <v/>
      </c>
      <c r="I68" t="str">
        <f>IF(H68="","",COUNTIFS(Basicdata!$B$2:$B$2500,1,Basicdata!$D$2:$D$2500,Crops!$B$5,Basicdata!$H$2:$H$2500,Crops!$M62,Basicdata!$S$2:$S$2500,2,Basicdata!$T$2:$T$2500,6,Basicdata!$AI$2:$AI$2500,0))</f>
        <v/>
      </c>
      <c r="J68" t="str">
        <f>IF(I68="","",COUNTIFS(Basicdata!$B$2:$B$2500,1,Basicdata!$D$2:$D$2500,Crops!$B$5,Basicdata!$H$2:$H$2500,Crops!$M62,Basicdata!$S$2:$S$2500,2,Basicdata!$T$2:$T$2500,7,Basicdata!$AI$2:$AI$2500,0))</f>
        <v/>
      </c>
      <c r="K68" t="str">
        <f t="shared" si="1"/>
        <v/>
      </c>
      <c r="L68" t="str">
        <f>IF(K68="","",COUNTIFS(Basicdata!$B$2:$B$2500,1,Basicdata!$D$2:$D$2500,Crops!$B$5,Basicdata!$H$2:$H$2500,Crops!$M62,Basicdata!$S$2:$S$2500,1,Basicdata!$U$2:$U$2500,1,Basicdata!$AI$2:$AI$2500,0))</f>
        <v/>
      </c>
      <c r="M68" t="str">
        <f>IF(L68="","",COUNTIFS(Basicdata!$B$2:$B$2500,1,Basicdata!$D$2:$D$2500,Crops!$B$5,Basicdata!$H$2:$H$2500,Crops!$M62,Basicdata!$S$2:$S$2500,1,Basicdata!$V$2:$V$2500,1,Basicdata!$AI$2:$AI$2500,0))</f>
        <v/>
      </c>
      <c r="N68" t="str">
        <f>IF(M68="","",COUNTIFS(Basicdata!$B$2:$B$2500,1,Basicdata!$D$2:$D$2500,Crops!$B$5,Basicdata!$H$2:$H$2500,Crops!$M62,Basicdata!$S$2:$S$2500,3,Basicdata!$T$2:$T$2500,4,Basicdata!$AI$2:$AI$2500,0))</f>
        <v/>
      </c>
      <c r="O68" t="str">
        <f>IF(N68="","",COUNTIFS(Basicdata!$B$2:$B$2500,1,Basicdata!$D$2:$D$2500,Crops!$B$5,Basicdata!$H$2:$H$2500,Crops!$M62,Basicdata!$S$2:$S$2500,3,Basicdata!$T$2:$T$2500,5,Basicdata!$AI$2:$AI$2500,0))</f>
        <v/>
      </c>
      <c r="P68" t="str">
        <f>IF(O68="","",COUNTIFS(Basicdata!$B$2:$B$2500,1,Basicdata!$D$2:$D$2500,Crops!$B$5,Basicdata!$H$2:$H$2500,Crops!$M62,Basicdata!$S$2:$S$2500,3,Basicdata!$T$2:$T$2500,6,Basicdata!$AI$2:$AI$2500,0))</f>
        <v/>
      </c>
      <c r="Q68" t="str">
        <f>IF(P68="","",COUNTIFS(Basicdata!$B$2:$B$2500,1,Basicdata!$D$2:$D$2500,Crops!$B$5,Basicdata!$H$2:$H$2500,Crops!$M62,Basicdata!$S$2:$S$2500,3,Basicdata!$T$2:$T$2500,7,Basicdata!$AI$2:$AI$2500,0))</f>
        <v/>
      </c>
      <c r="R68" t="str">
        <f t="shared" si="2"/>
        <v/>
      </c>
      <c r="S68" t="str">
        <f t="shared" si="3"/>
        <v/>
      </c>
      <c r="T68" t="str">
        <f>IF(S68="","",COUNTIFS(Basicdata!$B$2:$B$2500,1,Basicdata!$D$2:$D$2500,Crops!$B$5,Basicdata!$H$2:$H$2500,Crops!$M62,Basicdata!$T$2:$T$2500,8,Basicdata!$AI$2:$AI$2500,0))</f>
        <v/>
      </c>
      <c r="U68" t="str">
        <f>IF(T68="","",COUNTIFS(Basicdata!$B$2:$B$2500,1,Basicdata!$D$2:$D$2500,Crops!$B$5,Basicdata!$H$2:$H$2500,Crops!$M62,Basicdata!$T$2:$T$2500,9,Basicdata!$AI$2:$AI$2500,0))</f>
        <v/>
      </c>
      <c r="W68" s="44" t="str">
        <f>IF(COUNTIFS(Basicdata!$B$2:$B$2500,2,Basicdata!$D$2:$D$2500,Crops!$B$5,Basicdata!$H$2:$H$2500,Crops!$M62,Basicdata!$AI$2:$AI$2500,0)&gt;0,Crops!$M62,"")</f>
        <v/>
      </c>
      <c r="X68" t="str">
        <f>IF(W68="","",COUNTIFS(Basicdata!$B$2:$B$2500,2,Basicdata!$D$2:$D$2500,Crops!$B$5,Basicdata!$H$2:$H$2500,Crops!$M62,Basicdata!$AI$2:$AI$2500,0))</f>
        <v/>
      </c>
      <c r="Y68" t="str">
        <f>IF(X68="","",COUNTIFS(Basicdata!$B$2:$B$2500,2,Basicdata!$D$2:$D$2500,Crops!$B$5,Basicdata!$H$2:$H$2500,Crops!$M62,Basicdata!$T$2:$T$2500,1,Basicdata!$AI$2:$AI$2500,0))</f>
        <v/>
      </c>
      <c r="Z68" t="str">
        <f>IF(Y68="","",COUNTIFS(Basicdata!$B$2:$B$2500,2,Basicdata!$D$2:$D$2500,Crops!$B$5,Basicdata!$H$2:$H$2500,Crops!$M62,Basicdata!$T$2:$T$2500,2,Basicdata!$AI$2:$AI$2500,0))</f>
        <v/>
      </c>
      <c r="AA68" t="str">
        <f>IF(Z68="","",COUNTIFS(Basicdata!$B$2:$B$2500,2,Basicdata!$D$2:$D$2500,Crops!$B$5,Basicdata!$H$2:$H$2500,Crops!$M62,Basicdata!$T$2:$T$2500,3,Basicdata!$AI$2:$AI$2500,0))</f>
        <v/>
      </c>
      <c r="AB68" t="str">
        <f t="shared" si="4"/>
        <v/>
      </c>
      <c r="AC68" t="str">
        <f>IF(AB68="","",COUNTIFS(Basicdata!$B$2:$B$2500,2,Basicdata!$D$2:$D$2500,Crops!$B$5,Basicdata!$H$2:$H$2500,Crops!$M62,Basicdata!$S$2:$S$2500,2,Basicdata!$T$2:$T$2500,4,Basicdata!$AI$2:$AI$2500,0))</f>
        <v/>
      </c>
      <c r="AD68" t="str">
        <f>IF(AC68="","",COUNTIFS(Basicdata!$B$2:$B$2500,2,Basicdata!$D$2:$D$2500,Crops!$B$5,Basicdata!$H$2:$H$2500,Crops!$M62,Basicdata!$S$2:$S$2500,2,Basicdata!$T$2:$T$2500,5,Basicdata!$AI$2:$AI$2500,0))</f>
        <v/>
      </c>
      <c r="AE68" t="str">
        <f>IF(AD68="","",COUNTIFS(Basicdata!$B$2:$B$2500,2,Basicdata!$D$2:$D$2500,Crops!$B$5,Basicdata!$H$2:$H$2500,Crops!$M62,Basicdata!$S$2:$S$2500,2,Basicdata!$T$2:$T$2500,6,Basicdata!$AI$2:$AI$2500,0))</f>
        <v/>
      </c>
      <c r="AF68" t="str">
        <f>IF(AE68="","",COUNTIFS(Basicdata!$B$2:$B$2500,2,Basicdata!$D$2:$D$2500,Crops!$B$5,Basicdata!$H$2:$H$2500,Crops!$M62,Basicdata!$S$2:$S$2500,2,Basicdata!$T$2:$T$2500,7,Basicdata!$AI$2:$AI$2500,0))</f>
        <v/>
      </c>
      <c r="AG68" t="str">
        <f t="shared" si="5"/>
        <v/>
      </c>
      <c r="AH68" t="str">
        <f>IF(AG68="","",COUNTIFS(Basicdata!$B$2:$B$2500,2,Basicdata!$D$2:$D$2500,Crops!$B$5,Basicdata!$H$2:$H$2500,Crops!$M62,Basicdata!$S$2:$S$2500,1,Basicdata!$U$2:$U$2500,1,Basicdata!$AI$2:$AI$2500,0))</f>
        <v/>
      </c>
      <c r="AI68" t="str">
        <f>IF(AH68="","",COUNTIFS(Basicdata!$B$2:$B$2500,2,Basicdata!$D$2:$D$2500,Crops!$B$5,Basicdata!$H$2:$H$2500,Crops!$M62,Basicdata!$S$2:$S$2500,1,Basicdata!$V$2:$V$2500,1,Basicdata!$AI$2:$AI$2500,0))</f>
        <v/>
      </c>
      <c r="AJ68" t="str">
        <f>IF(AI68="","",COUNTIFS(Basicdata!$B$2:$B$2500,2,Basicdata!$D$2:$D$2500,Crops!$B$5,Basicdata!$H$2:$H$2500,Crops!$M62,Basicdata!$S$2:$S$2500,3,Basicdata!$T$2:$T$2500,4,Basicdata!$AI$2:$AI$2500,0))</f>
        <v/>
      </c>
      <c r="AK68" t="str">
        <f>IF(AJ68="","",COUNTIFS(Basicdata!$B$2:$B$2500,2,Basicdata!$D$2:$D$2500,Crops!$B$5,Basicdata!$H$2:$H$2500,Crops!$M62,Basicdata!$S$2:$S$2500,3,Basicdata!$T$2:$T$2500,5,Basicdata!$AI$2:$AI$2500,0))</f>
        <v/>
      </c>
      <c r="AL68" t="str">
        <f>IF(AK68="","",COUNTIFS(Basicdata!$B$2:$B$2500,2,Basicdata!$D$2:$D$2500,Crops!$B$5,Basicdata!$H$2:$H$2500,Crops!$M62,Basicdata!$S$2:$S$2500,3,Basicdata!$T$2:$T$2500,6,Basicdata!$AI$2:$AI$2500,0))</f>
        <v/>
      </c>
      <c r="AM68" t="str">
        <f>IF(AL68="","",COUNTIFS(Basicdata!$B$2:$B$2500,2,Basicdata!$D$2:$D$2500,Crops!$B$5,Basicdata!$H$2:$H$2500,Crops!$M62,Basicdata!$S$2:$S$2500,3,Basicdata!$T$2:$T$2500,7,Basicdata!$AI$2:$AI$2500,0))</f>
        <v/>
      </c>
      <c r="AN68" t="str">
        <f t="shared" si="6"/>
        <v/>
      </c>
      <c r="AO68" t="str">
        <f t="shared" si="7"/>
        <v/>
      </c>
      <c r="AP68" t="str">
        <f>IF(AO68="","",COUNTIFS(Basicdata!$B$2:$B$2500,2,Basicdata!$D$2:$D$2500,Crops!$B$5,Basicdata!$H$2:$H$2500,Crops!$M62,Basicdata!$T$2:$T$2500,8,Basicdata!$AI$2:$AI$2500,0))</f>
        <v/>
      </c>
      <c r="AQ68" t="str">
        <f>IF(AP68="","",COUNTIFS(Basicdata!$B$2:$B$2500,2,Basicdata!$D$2:$D$2500,Crops!$B$5,Basicdata!$H$2:$H$2500,Crops!$M62,Basicdata!$T$2:$T$2500,9,Basicdata!$AI$2:$AI$2500,0))</f>
        <v/>
      </c>
    </row>
    <row r="69" spans="1:43" x14ac:dyDescent="0.3">
      <c r="A69" s="44" t="str">
        <f>IF(COUNTIFS(Basicdata!$B$2:$B$2500,1,Basicdata!$D$2:$D$2500,Crops!$B$5,Basicdata!$H$2:$H$2500,Crops!$M63,Basicdata!$AI$2:$AI$2500,0)&gt;0,Crops!$M63,"")</f>
        <v/>
      </c>
      <c r="B69" t="str">
        <f>IF(A69="","",COUNTIFS(Basicdata!$B$2:$B$2500,1,Basicdata!$D$2:$D$2500,Crops!$B$5,Basicdata!$H$2:$H$2500,Crops!$M63,Basicdata!$AI$2:$AI$2500,0))</f>
        <v/>
      </c>
      <c r="C69" t="str">
        <f>IF(B69="","",COUNTIFS(Basicdata!$B$2:$B$2500,1,Basicdata!$D$2:$D$2500,Crops!$B$5,Basicdata!$H$2:$H$2500,Crops!$M63,Basicdata!$T$2:$T$2500,1,Basicdata!$AI$2:$AI$2500,0))</f>
        <v/>
      </c>
      <c r="D69" t="str">
        <f>IF(C69="","",COUNTIFS(Basicdata!$B$2:$B$2500,1,Basicdata!$D$2:$D$2500,Crops!$B$5,Basicdata!$H$2:$H$2500,Crops!$M63,Basicdata!$T$2:$T$2500,2,Basicdata!$AI$2:$AI$2500,0))</f>
        <v/>
      </c>
      <c r="E69" t="str">
        <f>IF(D69="","",COUNTIFS(Basicdata!$B$2:$B$2500,1,Basicdata!$D$2:$D$2500,Crops!$B$5,Basicdata!$H$2:$H$2500,Crops!$M63,Basicdata!$T$2:$T$2500,3,Basicdata!$AI$2:$AI$2500,0))</f>
        <v/>
      </c>
      <c r="F69" t="str">
        <f t="shared" si="0"/>
        <v/>
      </c>
      <c r="G69" t="str">
        <f>IF(F69="","",COUNTIFS(Basicdata!$B$2:$B$2500,1,Basicdata!$D$2:$D$2500,Crops!$B$5,Basicdata!$H$2:$H$2500,Crops!$M63,Basicdata!$S$2:$S$2500,2,Basicdata!$T$2:$T$2500,4,Basicdata!$AI$2:$AI$2500,0))</f>
        <v/>
      </c>
      <c r="H69" t="str">
        <f>IF(G69="","",COUNTIFS(Basicdata!$B$2:$B$2500,1,Basicdata!$D$2:$D$2500,Crops!$B$5,Basicdata!$H$2:$H$2500,Crops!$M63,Basicdata!$S$2:$S$2500,2,Basicdata!$T$2:$T$2500,5,Basicdata!$AI$2:$AI$2500,0))</f>
        <v/>
      </c>
      <c r="I69" t="str">
        <f>IF(H69="","",COUNTIFS(Basicdata!$B$2:$B$2500,1,Basicdata!$D$2:$D$2500,Crops!$B$5,Basicdata!$H$2:$H$2500,Crops!$M63,Basicdata!$S$2:$S$2500,2,Basicdata!$T$2:$T$2500,6,Basicdata!$AI$2:$AI$2500,0))</f>
        <v/>
      </c>
      <c r="J69" t="str">
        <f>IF(I69="","",COUNTIFS(Basicdata!$B$2:$B$2500,1,Basicdata!$D$2:$D$2500,Crops!$B$5,Basicdata!$H$2:$H$2500,Crops!$M63,Basicdata!$S$2:$S$2500,2,Basicdata!$T$2:$T$2500,7,Basicdata!$AI$2:$AI$2500,0))</f>
        <v/>
      </c>
      <c r="K69" t="str">
        <f t="shared" si="1"/>
        <v/>
      </c>
      <c r="L69" t="str">
        <f>IF(K69="","",COUNTIFS(Basicdata!$B$2:$B$2500,1,Basicdata!$D$2:$D$2500,Crops!$B$5,Basicdata!$H$2:$H$2500,Crops!$M63,Basicdata!$S$2:$S$2500,1,Basicdata!$U$2:$U$2500,1,Basicdata!$AI$2:$AI$2500,0))</f>
        <v/>
      </c>
      <c r="M69" t="str">
        <f>IF(L69="","",COUNTIFS(Basicdata!$B$2:$B$2500,1,Basicdata!$D$2:$D$2500,Crops!$B$5,Basicdata!$H$2:$H$2500,Crops!$M63,Basicdata!$S$2:$S$2500,1,Basicdata!$V$2:$V$2500,1,Basicdata!$AI$2:$AI$2500,0))</f>
        <v/>
      </c>
      <c r="N69" t="str">
        <f>IF(M69="","",COUNTIFS(Basicdata!$B$2:$B$2500,1,Basicdata!$D$2:$D$2500,Crops!$B$5,Basicdata!$H$2:$H$2500,Crops!$M63,Basicdata!$S$2:$S$2500,3,Basicdata!$T$2:$T$2500,4,Basicdata!$AI$2:$AI$2500,0))</f>
        <v/>
      </c>
      <c r="O69" t="str">
        <f>IF(N69="","",COUNTIFS(Basicdata!$B$2:$B$2500,1,Basicdata!$D$2:$D$2500,Crops!$B$5,Basicdata!$H$2:$H$2500,Crops!$M63,Basicdata!$S$2:$S$2500,3,Basicdata!$T$2:$T$2500,5,Basicdata!$AI$2:$AI$2500,0))</f>
        <v/>
      </c>
      <c r="P69" t="str">
        <f>IF(O69="","",COUNTIFS(Basicdata!$B$2:$B$2500,1,Basicdata!$D$2:$D$2500,Crops!$B$5,Basicdata!$H$2:$H$2500,Crops!$M63,Basicdata!$S$2:$S$2500,3,Basicdata!$T$2:$T$2500,6,Basicdata!$AI$2:$AI$2500,0))</f>
        <v/>
      </c>
      <c r="Q69" t="str">
        <f>IF(P69="","",COUNTIFS(Basicdata!$B$2:$B$2500,1,Basicdata!$D$2:$D$2500,Crops!$B$5,Basicdata!$H$2:$H$2500,Crops!$M63,Basicdata!$S$2:$S$2500,3,Basicdata!$T$2:$T$2500,7,Basicdata!$AI$2:$AI$2500,0))</f>
        <v/>
      </c>
      <c r="R69" t="str">
        <f t="shared" si="2"/>
        <v/>
      </c>
      <c r="S69" t="str">
        <f t="shared" si="3"/>
        <v/>
      </c>
      <c r="T69" t="str">
        <f>IF(S69="","",COUNTIFS(Basicdata!$B$2:$B$2500,1,Basicdata!$D$2:$D$2500,Crops!$B$5,Basicdata!$H$2:$H$2500,Crops!$M63,Basicdata!$T$2:$T$2500,8,Basicdata!$AI$2:$AI$2500,0))</f>
        <v/>
      </c>
      <c r="U69" t="str">
        <f>IF(T69="","",COUNTIFS(Basicdata!$B$2:$B$2500,1,Basicdata!$D$2:$D$2500,Crops!$B$5,Basicdata!$H$2:$H$2500,Crops!$M63,Basicdata!$T$2:$T$2500,9,Basicdata!$AI$2:$AI$2500,0))</f>
        <v/>
      </c>
      <c r="W69" s="44" t="str">
        <f>IF(COUNTIFS(Basicdata!$B$2:$B$2500,2,Basicdata!$D$2:$D$2500,Crops!$B$5,Basicdata!$H$2:$H$2500,Crops!$M63,Basicdata!$AI$2:$AI$2500,0)&gt;0,Crops!$M63,"")</f>
        <v/>
      </c>
      <c r="X69" t="str">
        <f>IF(W69="","",COUNTIFS(Basicdata!$B$2:$B$2500,2,Basicdata!$D$2:$D$2500,Crops!$B$5,Basicdata!$H$2:$H$2500,Crops!$M63,Basicdata!$AI$2:$AI$2500,0))</f>
        <v/>
      </c>
      <c r="Y69" t="str">
        <f>IF(X69="","",COUNTIFS(Basicdata!$B$2:$B$2500,2,Basicdata!$D$2:$D$2500,Crops!$B$5,Basicdata!$H$2:$H$2500,Crops!$M63,Basicdata!$T$2:$T$2500,1,Basicdata!$AI$2:$AI$2500,0))</f>
        <v/>
      </c>
      <c r="Z69" t="str">
        <f>IF(Y69="","",COUNTIFS(Basicdata!$B$2:$B$2500,2,Basicdata!$D$2:$D$2500,Crops!$B$5,Basicdata!$H$2:$H$2500,Crops!$M63,Basicdata!$T$2:$T$2500,2,Basicdata!$AI$2:$AI$2500,0))</f>
        <v/>
      </c>
      <c r="AA69" t="str">
        <f>IF(Z69="","",COUNTIFS(Basicdata!$B$2:$B$2500,2,Basicdata!$D$2:$D$2500,Crops!$B$5,Basicdata!$H$2:$H$2500,Crops!$M63,Basicdata!$T$2:$T$2500,3,Basicdata!$AI$2:$AI$2500,0))</f>
        <v/>
      </c>
      <c r="AB69" t="str">
        <f t="shared" si="4"/>
        <v/>
      </c>
      <c r="AC69" t="str">
        <f>IF(AB69="","",COUNTIFS(Basicdata!$B$2:$B$2500,2,Basicdata!$D$2:$D$2500,Crops!$B$5,Basicdata!$H$2:$H$2500,Crops!$M63,Basicdata!$S$2:$S$2500,2,Basicdata!$T$2:$T$2500,4,Basicdata!$AI$2:$AI$2500,0))</f>
        <v/>
      </c>
      <c r="AD69" t="str">
        <f>IF(AC69="","",COUNTIFS(Basicdata!$B$2:$B$2500,2,Basicdata!$D$2:$D$2500,Crops!$B$5,Basicdata!$H$2:$H$2500,Crops!$M63,Basicdata!$S$2:$S$2500,2,Basicdata!$T$2:$T$2500,5,Basicdata!$AI$2:$AI$2500,0))</f>
        <v/>
      </c>
      <c r="AE69" t="str">
        <f>IF(AD69="","",COUNTIFS(Basicdata!$B$2:$B$2500,2,Basicdata!$D$2:$D$2500,Crops!$B$5,Basicdata!$H$2:$H$2500,Crops!$M63,Basicdata!$S$2:$S$2500,2,Basicdata!$T$2:$T$2500,6,Basicdata!$AI$2:$AI$2500,0))</f>
        <v/>
      </c>
      <c r="AF69" t="str">
        <f>IF(AE69="","",COUNTIFS(Basicdata!$B$2:$B$2500,2,Basicdata!$D$2:$D$2500,Crops!$B$5,Basicdata!$H$2:$H$2500,Crops!$M63,Basicdata!$S$2:$S$2500,2,Basicdata!$T$2:$T$2500,7,Basicdata!$AI$2:$AI$2500,0))</f>
        <v/>
      </c>
      <c r="AG69" t="str">
        <f t="shared" si="5"/>
        <v/>
      </c>
      <c r="AH69" t="str">
        <f>IF(AG69="","",COUNTIFS(Basicdata!$B$2:$B$2500,2,Basicdata!$D$2:$D$2500,Crops!$B$5,Basicdata!$H$2:$H$2500,Crops!$M63,Basicdata!$S$2:$S$2500,1,Basicdata!$U$2:$U$2500,1,Basicdata!$AI$2:$AI$2500,0))</f>
        <v/>
      </c>
      <c r="AI69" t="str">
        <f>IF(AH69="","",COUNTIFS(Basicdata!$B$2:$B$2500,2,Basicdata!$D$2:$D$2500,Crops!$B$5,Basicdata!$H$2:$H$2500,Crops!$M63,Basicdata!$S$2:$S$2500,1,Basicdata!$V$2:$V$2500,1,Basicdata!$AI$2:$AI$2500,0))</f>
        <v/>
      </c>
      <c r="AJ69" t="str">
        <f>IF(AI69="","",COUNTIFS(Basicdata!$B$2:$B$2500,2,Basicdata!$D$2:$D$2500,Crops!$B$5,Basicdata!$H$2:$H$2500,Crops!$M63,Basicdata!$S$2:$S$2500,3,Basicdata!$T$2:$T$2500,4,Basicdata!$AI$2:$AI$2500,0))</f>
        <v/>
      </c>
      <c r="AK69" t="str">
        <f>IF(AJ69="","",COUNTIFS(Basicdata!$B$2:$B$2500,2,Basicdata!$D$2:$D$2500,Crops!$B$5,Basicdata!$H$2:$H$2500,Crops!$M63,Basicdata!$S$2:$S$2500,3,Basicdata!$T$2:$T$2500,5,Basicdata!$AI$2:$AI$2500,0))</f>
        <v/>
      </c>
      <c r="AL69" t="str">
        <f>IF(AK69="","",COUNTIFS(Basicdata!$B$2:$B$2500,2,Basicdata!$D$2:$D$2500,Crops!$B$5,Basicdata!$H$2:$H$2500,Crops!$M63,Basicdata!$S$2:$S$2500,3,Basicdata!$T$2:$T$2500,6,Basicdata!$AI$2:$AI$2500,0))</f>
        <v/>
      </c>
      <c r="AM69" t="str">
        <f>IF(AL69="","",COUNTIFS(Basicdata!$B$2:$B$2500,2,Basicdata!$D$2:$D$2500,Crops!$B$5,Basicdata!$H$2:$H$2500,Crops!$M63,Basicdata!$S$2:$S$2500,3,Basicdata!$T$2:$T$2500,7,Basicdata!$AI$2:$AI$2500,0))</f>
        <v/>
      </c>
      <c r="AN69" t="str">
        <f t="shared" si="6"/>
        <v/>
      </c>
      <c r="AO69" t="str">
        <f t="shared" si="7"/>
        <v/>
      </c>
      <c r="AP69" t="str">
        <f>IF(AO69="","",COUNTIFS(Basicdata!$B$2:$B$2500,2,Basicdata!$D$2:$D$2500,Crops!$B$5,Basicdata!$H$2:$H$2500,Crops!$M63,Basicdata!$T$2:$T$2500,8,Basicdata!$AI$2:$AI$2500,0))</f>
        <v/>
      </c>
      <c r="AQ69" t="str">
        <f>IF(AP69="","",COUNTIFS(Basicdata!$B$2:$B$2500,2,Basicdata!$D$2:$D$2500,Crops!$B$5,Basicdata!$H$2:$H$2500,Crops!$M63,Basicdata!$T$2:$T$2500,9,Basicdata!$AI$2:$AI$2500,0))</f>
        <v/>
      </c>
    </row>
    <row r="70" spans="1:43" x14ac:dyDescent="0.3">
      <c r="A70" s="44" t="str">
        <f>IF(COUNTIFS(Basicdata!$B$2:$B$2500,1,Basicdata!$D$2:$D$2500,Crops!$B$5,Basicdata!$H$2:$H$2500,Crops!$M64,Basicdata!$AI$2:$AI$2500,0)&gt;0,Crops!$M64,"")</f>
        <v/>
      </c>
      <c r="B70" t="str">
        <f>IF(A70="","",COUNTIFS(Basicdata!$B$2:$B$2500,1,Basicdata!$D$2:$D$2500,Crops!$B$5,Basicdata!$H$2:$H$2500,Crops!$M64,Basicdata!$AI$2:$AI$2500,0))</f>
        <v/>
      </c>
      <c r="C70" t="str">
        <f>IF(B70="","",COUNTIFS(Basicdata!$B$2:$B$2500,1,Basicdata!$D$2:$D$2500,Crops!$B$5,Basicdata!$H$2:$H$2500,Crops!$M64,Basicdata!$T$2:$T$2500,1,Basicdata!$AI$2:$AI$2500,0))</f>
        <v/>
      </c>
      <c r="D70" t="str">
        <f>IF(C70="","",COUNTIFS(Basicdata!$B$2:$B$2500,1,Basicdata!$D$2:$D$2500,Crops!$B$5,Basicdata!$H$2:$H$2500,Crops!$M64,Basicdata!$T$2:$T$2500,2,Basicdata!$AI$2:$AI$2500,0))</f>
        <v/>
      </c>
      <c r="E70" t="str">
        <f>IF(D70="","",COUNTIFS(Basicdata!$B$2:$B$2500,1,Basicdata!$D$2:$D$2500,Crops!$B$5,Basicdata!$H$2:$H$2500,Crops!$M64,Basicdata!$T$2:$T$2500,3,Basicdata!$AI$2:$AI$2500,0))</f>
        <v/>
      </c>
      <c r="F70" t="str">
        <f t="shared" si="0"/>
        <v/>
      </c>
      <c r="G70" t="str">
        <f>IF(F70="","",COUNTIFS(Basicdata!$B$2:$B$2500,1,Basicdata!$D$2:$D$2500,Crops!$B$5,Basicdata!$H$2:$H$2500,Crops!$M64,Basicdata!$S$2:$S$2500,2,Basicdata!$T$2:$T$2500,4,Basicdata!$AI$2:$AI$2500,0))</f>
        <v/>
      </c>
      <c r="H70" t="str">
        <f>IF(G70="","",COUNTIFS(Basicdata!$B$2:$B$2500,1,Basicdata!$D$2:$D$2500,Crops!$B$5,Basicdata!$H$2:$H$2500,Crops!$M64,Basicdata!$S$2:$S$2500,2,Basicdata!$T$2:$T$2500,5,Basicdata!$AI$2:$AI$2500,0))</f>
        <v/>
      </c>
      <c r="I70" t="str">
        <f>IF(H70="","",COUNTIFS(Basicdata!$B$2:$B$2500,1,Basicdata!$D$2:$D$2500,Crops!$B$5,Basicdata!$H$2:$H$2500,Crops!$M64,Basicdata!$S$2:$S$2500,2,Basicdata!$T$2:$T$2500,6,Basicdata!$AI$2:$AI$2500,0))</f>
        <v/>
      </c>
      <c r="J70" t="str">
        <f>IF(I70="","",COUNTIFS(Basicdata!$B$2:$B$2500,1,Basicdata!$D$2:$D$2500,Crops!$B$5,Basicdata!$H$2:$H$2500,Crops!$M64,Basicdata!$S$2:$S$2500,2,Basicdata!$T$2:$T$2500,7,Basicdata!$AI$2:$AI$2500,0))</f>
        <v/>
      </c>
      <c r="K70" t="str">
        <f t="shared" si="1"/>
        <v/>
      </c>
      <c r="L70" t="str">
        <f>IF(K70="","",COUNTIFS(Basicdata!$B$2:$B$2500,1,Basicdata!$D$2:$D$2500,Crops!$B$5,Basicdata!$H$2:$H$2500,Crops!$M64,Basicdata!$S$2:$S$2500,1,Basicdata!$U$2:$U$2500,1,Basicdata!$AI$2:$AI$2500,0))</f>
        <v/>
      </c>
      <c r="M70" t="str">
        <f>IF(L70="","",COUNTIFS(Basicdata!$B$2:$B$2500,1,Basicdata!$D$2:$D$2500,Crops!$B$5,Basicdata!$H$2:$H$2500,Crops!$M64,Basicdata!$S$2:$S$2500,1,Basicdata!$V$2:$V$2500,1,Basicdata!$AI$2:$AI$2500,0))</f>
        <v/>
      </c>
      <c r="N70" t="str">
        <f>IF(M70="","",COUNTIFS(Basicdata!$B$2:$B$2500,1,Basicdata!$D$2:$D$2500,Crops!$B$5,Basicdata!$H$2:$H$2500,Crops!$M64,Basicdata!$S$2:$S$2500,3,Basicdata!$T$2:$T$2500,4,Basicdata!$AI$2:$AI$2500,0))</f>
        <v/>
      </c>
      <c r="O70" t="str">
        <f>IF(N70="","",COUNTIFS(Basicdata!$B$2:$B$2500,1,Basicdata!$D$2:$D$2500,Crops!$B$5,Basicdata!$H$2:$H$2500,Crops!$M64,Basicdata!$S$2:$S$2500,3,Basicdata!$T$2:$T$2500,5,Basicdata!$AI$2:$AI$2500,0))</f>
        <v/>
      </c>
      <c r="P70" t="str">
        <f>IF(O70="","",COUNTIFS(Basicdata!$B$2:$B$2500,1,Basicdata!$D$2:$D$2500,Crops!$B$5,Basicdata!$H$2:$H$2500,Crops!$M64,Basicdata!$S$2:$S$2500,3,Basicdata!$T$2:$T$2500,6,Basicdata!$AI$2:$AI$2500,0))</f>
        <v/>
      </c>
      <c r="Q70" t="str">
        <f>IF(P70="","",COUNTIFS(Basicdata!$B$2:$B$2500,1,Basicdata!$D$2:$D$2500,Crops!$B$5,Basicdata!$H$2:$H$2500,Crops!$M64,Basicdata!$S$2:$S$2500,3,Basicdata!$T$2:$T$2500,7,Basicdata!$AI$2:$AI$2500,0))</f>
        <v/>
      </c>
      <c r="R70" t="str">
        <f t="shared" si="2"/>
        <v/>
      </c>
      <c r="S70" t="str">
        <f t="shared" si="3"/>
        <v/>
      </c>
      <c r="T70" t="str">
        <f>IF(S70="","",COUNTIFS(Basicdata!$B$2:$B$2500,1,Basicdata!$D$2:$D$2500,Crops!$B$5,Basicdata!$H$2:$H$2500,Crops!$M64,Basicdata!$T$2:$T$2500,8,Basicdata!$AI$2:$AI$2500,0))</f>
        <v/>
      </c>
      <c r="U70" t="str">
        <f>IF(T70="","",COUNTIFS(Basicdata!$B$2:$B$2500,1,Basicdata!$D$2:$D$2500,Crops!$B$5,Basicdata!$H$2:$H$2500,Crops!$M64,Basicdata!$T$2:$T$2500,9,Basicdata!$AI$2:$AI$2500,0))</f>
        <v/>
      </c>
      <c r="W70" s="44" t="str">
        <f>IF(COUNTIFS(Basicdata!$B$2:$B$2500,2,Basicdata!$D$2:$D$2500,Crops!$B$5,Basicdata!$H$2:$H$2500,Crops!$M64,Basicdata!$AI$2:$AI$2500,0)&gt;0,Crops!$M64,"")</f>
        <v/>
      </c>
      <c r="X70" t="str">
        <f>IF(W70="","",COUNTIFS(Basicdata!$B$2:$B$2500,2,Basicdata!$D$2:$D$2500,Crops!$B$5,Basicdata!$H$2:$H$2500,Crops!$M64,Basicdata!$AI$2:$AI$2500,0))</f>
        <v/>
      </c>
      <c r="Y70" t="str">
        <f>IF(X70="","",COUNTIFS(Basicdata!$B$2:$B$2500,2,Basicdata!$D$2:$D$2500,Crops!$B$5,Basicdata!$H$2:$H$2500,Crops!$M64,Basicdata!$T$2:$T$2500,1,Basicdata!$AI$2:$AI$2500,0))</f>
        <v/>
      </c>
      <c r="Z70" t="str">
        <f>IF(Y70="","",COUNTIFS(Basicdata!$B$2:$B$2500,2,Basicdata!$D$2:$D$2500,Crops!$B$5,Basicdata!$H$2:$H$2500,Crops!$M64,Basicdata!$T$2:$T$2500,2,Basicdata!$AI$2:$AI$2500,0))</f>
        <v/>
      </c>
      <c r="AA70" t="str">
        <f>IF(Z70="","",COUNTIFS(Basicdata!$B$2:$B$2500,2,Basicdata!$D$2:$D$2500,Crops!$B$5,Basicdata!$H$2:$H$2500,Crops!$M64,Basicdata!$T$2:$T$2500,3,Basicdata!$AI$2:$AI$2500,0))</f>
        <v/>
      </c>
      <c r="AB70" t="str">
        <f t="shared" si="4"/>
        <v/>
      </c>
      <c r="AC70" t="str">
        <f>IF(AB70="","",COUNTIFS(Basicdata!$B$2:$B$2500,2,Basicdata!$D$2:$D$2500,Crops!$B$5,Basicdata!$H$2:$H$2500,Crops!$M64,Basicdata!$S$2:$S$2500,2,Basicdata!$T$2:$T$2500,4,Basicdata!$AI$2:$AI$2500,0))</f>
        <v/>
      </c>
      <c r="AD70" t="str">
        <f>IF(AC70="","",COUNTIFS(Basicdata!$B$2:$B$2500,2,Basicdata!$D$2:$D$2500,Crops!$B$5,Basicdata!$H$2:$H$2500,Crops!$M64,Basicdata!$S$2:$S$2500,2,Basicdata!$T$2:$T$2500,5,Basicdata!$AI$2:$AI$2500,0))</f>
        <v/>
      </c>
      <c r="AE70" t="str">
        <f>IF(AD70="","",COUNTIFS(Basicdata!$B$2:$B$2500,2,Basicdata!$D$2:$D$2500,Crops!$B$5,Basicdata!$H$2:$H$2500,Crops!$M64,Basicdata!$S$2:$S$2500,2,Basicdata!$T$2:$T$2500,6,Basicdata!$AI$2:$AI$2500,0))</f>
        <v/>
      </c>
      <c r="AF70" t="str">
        <f>IF(AE70="","",COUNTIFS(Basicdata!$B$2:$B$2500,2,Basicdata!$D$2:$D$2500,Crops!$B$5,Basicdata!$H$2:$H$2500,Crops!$M64,Basicdata!$S$2:$S$2500,2,Basicdata!$T$2:$T$2500,7,Basicdata!$AI$2:$AI$2500,0))</f>
        <v/>
      </c>
      <c r="AG70" t="str">
        <f t="shared" si="5"/>
        <v/>
      </c>
      <c r="AH70" t="str">
        <f>IF(AG70="","",COUNTIFS(Basicdata!$B$2:$B$2500,2,Basicdata!$D$2:$D$2500,Crops!$B$5,Basicdata!$H$2:$H$2500,Crops!$M64,Basicdata!$S$2:$S$2500,1,Basicdata!$U$2:$U$2500,1,Basicdata!$AI$2:$AI$2500,0))</f>
        <v/>
      </c>
      <c r="AI70" t="str">
        <f>IF(AH70="","",COUNTIFS(Basicdata!$B$2:$B$2500,2,Basicdata!$D$2:$D$2500,Crops!$B$5,Basicdata!$H$2:$H$2500,Crops!$M64,Basicdata!$S$2:$S$2500,1,Basicdata!$V$2:$V$2500,1,Basicdata!$AI$2:$AI$2500,0))</f>
        <v/>
      </c>
      <c r="AJ70" t="str">
        <f>IF(AI70="","",COUNTIFS(Basicdata!$B$2:$B$2500,2,Basicdata!$D$2:$D$2500,Crops!$B$5,Basicdata!$H$2:$H$2500,Crops!$M64,Basicdata!$S$2:$S$2500,3,Basicdata!$T$2:$T$2500,4,Basicdata!$AI$2:$AI$2500,0))</f>
        <v/>
      </c>
      <c r="AK70" t="str">
        <f>IF(AJ70="","",COUNTIFS(Basicdata!$B$2:$B$2500,2,Basicdata!$D$2:$D$2500,Crops!$B$5,Basicdata!$H$2:$H$2500,Crops!$M64,Basicdata!$S$2:$S$2500,3,Basicdata!$T$2:$T$2500,5,Basicdata!$AI$2:$AI$2500,0))</f>
        <v/>
      </c>
      <c r="AL70" t="str">
        <f>IF(AK70="","",COUNTIFS(Basicdata!$B$2:$B$2500,2,Basicdata!$D$2:$D$2500,Crops!$B$5,Basicdata!$H$2:$H$2500,Crops!$M64,Basicdata!$S$2:$S$2500,3,Basicdata!$T$2:$T$2500,6,Basicdata!$AI$2:$AI$2500,0))</f>
        <v/>
      </c>
      <c r="AM70" t="str">
        <f>IF(AL70="","",COUNTIFS(Basicdata!$B$2:$B$2500,2,Basicdata!$D$2:$D$2500,Crops!$B$5,Basicdata!$H$2:$H$2500,Crops!$M64,Basicdata!$S$2:$S$2500,3,Basicdata!$T$2:$T$2500,7,Basicdata!$AI$2:$AI$2500,0))</f>
        <v/>
      </c>
      <c r="AN70" t="str">
        <f t="shared" si="6"/>
        <v/>
      </c>
      <c r="AO70" t="str">
        <f t="shared" si="7"/>
        <v/>
      </c>
      <c r="AP70" t="str">
        <f>IF(AO70="","",COUNTIFS(Basicdata!$B$2:$B$2500,2,Basicdata!$D$2:$D$2500,Crops!$B$5,Basicdata!$H$2:$H$2500,Crops!$M64,Basicdata!$T$2:$T$2500,8,Basicdata!$AI$2:$AI$2500,0))</f>
        <v/>
      </c>
      <c r="AQ70" t="str">
        <f>IF(AP70="","",COUNTIFS(Basicdata!$B$2:$B$2500,2,Basicdata!$D$2:$D$2500,Crops!$B$5,Basicdata!$H$2:$H$2500,Crops!$M64,Basicdata!$T$2:$T$2500,9,Basicdata!$AI$2:$AI$2500,0))</f>
        <v/>
      </c>
    </row>
    <row r="71" spans="1:43" x14ac:dyDescent="0.3">
      <c r="A71" s="44" t="str">
        <f>IF(COUNTIFS(Basicdata!$B$2:$B$2500,1,Basicdata!$D$2:$D$2500,Crops!$B$5,Basicdata!$H$2:$H$2500,Crops!$M65,Basicdata!$AI$2:$AI$2500,0)&gt;0,Crops!$M65,"")</f>
        <v/>
      </c>
      <c r="B71" t="str">
        <f>IF(A71="","",COUNTIFS(Basicdata!$B$2:$B$2500,1,Basicdata!$D$2:$D$2500,Crops!$B$5,Basicdata!$H$2:$H$2500,Crops!$M65,Basicdata!$AI$2:$AI$2500,0))</f>
        <v/>
      </c>
      <c r="C71" t="str">
        <f>IF(B71="","",COUNTIFS(Basicdata!$B$2:$B$2500,1,Basicdata!$D$2:$D$2500,Crops!$B$5,Basicdata!$H$2:$H$2500,Crops!$M65,Basicdata!$T$2:$T$2500,1,Basicdata!$AI$2:$AI$2500,0))</f>
        <v/>
      </c>
      <c r="D71" t="str">
        <f>IF(C71="","",COUNTIFS(Basicdata!$B$2:$B$2500,1,Basicdata!$D$2:$D$2500,Crops!$B$5,Basicdata!$H$2:$H$2500,Crops!$M65,Basicdata!$T$2:$T$2500,2,Basicdata!$AI$2:$AI$2500,0))</f>
        <v/>
      </c>
      <c r="E71" t="str">
        <f>IF(D71="","",COUNTIFS(Basicdata!$B$2:$B$2500,1,Basicdata!$D$2:$D$2500,Crops!$B$5,Basicdata!$H$2:$H$2500,Crops!$M65,Basicdata!$T$2:$T$2500,3,Basicdata!$AI$2:$AI$2500,0))</f>
        <v/>
      </c>
      <c r="F71" t="str">
        <f t="shared" si="0"/>
        <v/>
      </c>
      <c r="G71" t="str">
        <f>IF(F71="","",COUNTIFS(Basicdata!$B$2:$B$2500,1,Basicdata!$D$2:$D$2500,Crops!$B$5,Basicdata!$H$2:$H$2500,Crops!$M65,Basicdata!$S$2:$S$2500,2,Basicdata!$T$2:$T$2500,4,Basicdata!$AI$2:$AI$2500,0))</f>
        <v/>
      </c>
      <c r="H71" t="str">
        <f>IF(G71="","",COUNTIFS(Basicdata!$B$2:$B$2500,1,Basicdata!$D$2:$D$2500,Crops!$B$5,Basicdata!$H$2:$H$2500,Crops!$M65,Basicdata!$S$2:$S$2500,2,Basicdata!$T$2:$T$2500,5,Basicdata!$AI$2:$AI$2500,0))</f>
        <v/>
      </c>
      <c r="I71" t="str">
        <f>IF(H71="","",COUNTIFS(Basicdata!$B$2:$B$2500,1,Basicdata!$D$2:$D$2500,Crops!$B$5,Basicdata!$H$2:$H$2500,Crops!$M65,Basicdata!$S$2:$S$2500,2,Basicdata!$T$2:$T$2500,6,Basicdata!$AI$2:$AI$2500,0))</f>
        <v/>
      </c>
      <c r="J71" t="str">
        <f>IF(I71="","",COUNTIFS(Basicdata!$B$2:$B$2500,1,Basicdata!$D$2:$D$2500,Crops!$B$5,Basicdata!$H$2:$H$2500,Crops!$M65,Basicdata!$S$2:$S$2500,2,Basicdata!$T$2:$T$2500,7,Basicdata!$AI$2:$AI$2500,0))</f>
        <v/>
      </c>
      <c r="K71" t="str">
        <f t="shared" si="1"/>
        <v/>
      </c>
      <c r="L71" t="str">
        <f>IF(K71="","",COUNTIFS(Basicdata!$B$2:$B$2500,1,Basicdata!$D$2:$D$2500,Crops!$B$5,Basicdata!$H$2:$H$2500,Crops!$M65,Basicdata!$S$2:$S$2500,1,Basicdata!$U$2:$U$2500,1,Basicdata!$AI$2:$AI$2500,0))</f>
        <v/>
      </c>
      <c r="M71" t="str">
        <f>IF(L71="","",COUNTIFS(Basicdata!$B$2:$B$2500,1,Basicdata!$D$2:$D$2500,Crops!$B$5,Basicdata!$H$2:$H$2500,Crops!$M65,Basicdata!$S$2:$S$2500,1,Basicdata!$V$2:$V$2500,1,Basicdata!$AI$2:$AI$2500,0))</f>
        <v/>
      </c>
      <c r="N71" t="str">
        <f>IF(M71="","",COUNTIFS(Basicdata!$B$2:$B$2500,1,Basicdata!$D$2:$D$2500,Crops!$B$5,Basicdata!$H$2:$H$2500,Crops!$M65,Basicdata!$S$2:$S$2500,3,Basicdata!$T$2:$T$2500,4,Basicdata!$AI$2:$AI$2500,0))</f>
        <v/>
      </c>
      <c r="O71" t="str">
        <f>IF(N71="","",COUNTIFS(Basicdata!$B$2:$B$2500,1,Basicdata!$D$2:$D$2500,Crops!$B$5,Basicdata!$H$2:$H$2500,Crops!$M65,Basicdata!$S$2:$S$2500,3,Basicdata!$T$2:$T$2500,5,Basicdata!$AI$2:$AI$2500,0))</f>
        <v/>
      </c>
      <c r="P71" t="str">
        <f>IF(O71="","",COUNTIFS(Basicdata!$B$2:$B$2500,1,Basicdata!$D$2:$D$2500,Crops!$B$5,Basicdata!$H$2:$H$2500,Crops!$M65,Basicdata!$S$2:$S$2500,3,Basicdata!$T$2:$T$2500,6,Basicdata!$AI$2:$AI$2500,0))</f>
        <v/>
      </c>
      <c r="Q71" t="str">
        <f>IF(P71="","",COUNTIFS(Basicdata!$B$2:$B$2500,1,Basicdata!$D$2:$D$2500,Crops!$B$5,Basicdata!$H$2:$H$2500,Crops!$M65,Basicdata!$S$2:$S$2500,3,Basicdata!$T$2:$T$2500,7,Basicdata!$AI$2:$AI$2500,0))</f>
        <v/>
      </c>
      <c r="R71" t="str">
        <f t="shared" si="2"/>
        <v/>
      </c>
      <c r="S71" t="str">
        <f t="shared" si="3"/>
        <v/>
      </c>
      <c r="T71" t="str">
        <f>IF(S71="","",COUNTIFS(Basicdata!$B$2:$B$2500,1,Basicdata!$D$2:$D$2500,Crops!$B$5,Basicdata!$H$2:$H$2500,Crops!$M65,Basicdata!$T$2:$T$2500,8,Basicdata!$AI$2:$AI$2500,0))</f>
        <v/>
      </c>
      <c r="U71" t="str">
        <f>IF(T71="","",COUNTIFS(Basicdata!$B$2:$B$2500,1,Basicdata!$D$2:$D$2500,Crops!$B$5,Basicdata!$H$2:$H$2500,Crops!$M65,Basicdata!$T$2:$T$2500,9,Basicdata!$AI$2:$AI$2500,0))</f>
        <v/>
      </c>
      <c r="W71" s="44" t="str">
        <f>IF(COUNTIFS(Basicdata!$B$2:$B$2500,2,Basicdata!$D$2:$D$2500,Crops!$B$5,Basicdata!$H$2:$H$2500,Crops!$M65,Basicdata!$AI$2:$AI$2500,0)&gt;0,Crops!$M65,"")</f>
        <v/>
      </c>
      <c r="X71" t="str">
        <f>IF(W71="","",COUNTIFS(Basicdata!$B$2:$B$2500,2,Basicdata!$D$2:$D$2500,Crops!$B$5,Basicdata!$H$2:$H$2500,Crops!$M65,Basicdata!$AI$2:$AI$2500,0))</f>
        <v/>
      </c>
      <c r="Y71" t="str">
        <f>IF(X71="","",COUNTIFS(Basicdata!$B$2:$B$2500,2,Basicdata!$D$2:$D$2500,Crops!$B$5,Basicdata!$H$2:$H$2500,Crops!$M65,Basicdata!$T$2:$T$2500,1,Basicdata!$AI$2:$AI$2500,0))</f>
        <v/>
      </c>
      <c r="Z71" t="str">
        <f>IF(Y71="","",COUNTIFS(Basicdata!$B$2:$B$2500,2,Basicdata!$D$2:$D$2500,Crops!$B$5,Basicdata!$H$2:$H$2500,Crops!$M65,Basicdata!$T$2:$T$2500,2,Basicdata!$AI$2:$AI$2500,0))</f>
        <v/>
      </c>
      <c r="AA71" t="str">
        <f>IF(Z71="","",COUNTIFS(Basicdata!$B$2:$B$2500,2,Basicdata!$D$2:$D$2500,Crops!$B$5,Basicdata!$H$2:$H$2500,Crops!$M65,Basicdata!$T$2:$T$2500,3,Basicdata!$AI$2:$AI$2500,0))</f>
        <v/>
      </c>
      <c r="AB71" t="str">
        <f t="shared" si="4"/>
        <v/>
      </c>
      <c r="AC71" t="str">
        <f>IF(AB71="","",COUNTIFS(Basicdata!$B$2:$B$2500,2,Basicdata!$D$2:$D$2500,Crops!$B$5,Basicdata!$H$2:$H$2500,Crops!$M65,Basicdata!$S$2:$S$2500,2,Basicdata!$T$2:$T$2500,4,Basicdata!$AI$2:$AI$2500,0))</f>
        <v/>
      </c>
      <c r="AD71" t="str">
        <f>IF(AC71="","",COUNTIFS(Basicdata!$B$2:$B$2500,2,Basicdata!$D$2:$D$2500,Crops!$B$5,Basicdata!$H$2:$H$2500,Crops!$M65,Basicdata!$S$2:$S$2500,2,Basicdata!$T$2:$T$2500,5,Basicdata!$AI$2:$AI$2500,0))</f>
        <v/>
      </c>
      <c r="AE71" t="str">
        <f>IF(AD71="","",COUNTIFS(Basicdata!$B$2:$B$2500,2,Basicdata!$D$2:$D$2500,Crops!$B$5,Basicdata!$H$2:$H$2500,Crops!$M65,Basicdata!$S$2:$S$2500,2,Basicdata!$T$2:$T$2500,6,Basicdata!$AI$2:$AI$2500,0))</f>
        <v/>
      </c>
      <c r="AF71" t="str">
        <f>IF(AE71="","",COUNTIFS(Basicdata!$B$2:$B$2500,2,Basicdata!$D$2:$D$2500,Crops!$B$5,Basicdata!$H$2:$H$2500,Crops!$M65,Basicdata!$S$2:$S$2500,2,Basicdata!$T$2:$T$2500,7,Basicdata!$AI$2:$AI$2500,0))</f>
        <v/>
      </c>
      <c r="AG71" t="str">
        <f t="shared" si="5"/>
        <v/>
      </c>
      <c r="AH71" t="str">
        <f>IF(AG71="","",COUNTIFS(Basicdata!$B$2:$B$2500,2,Basicdata!$D$2:$D$2500,Crops!$B$5,Basicdata!$H$2:$H$2500,Crops!$M65,Basicdata!$S$2:$S$2500,1,Basicdata!$U$2:$U$2500,1,Basicdata!$AI$2:$AI$2500,0))</f>
        <v/>
      </c>
      <c r="AI71" t="str">
        <f>IF(AH71="","",COUNTIFS(Basicdata!$B$2:$B$2500,2,Basicdata!$D$2:$D$2500,Crops!$B$5,Basicdata!$H$2:$H$2500,Crops!$M65,Basicdata!$S$2:$S$2500,1,Basicdata!$V$2:$V$2500,1,Basicdata!$AI$2:$AI$2500,0))</f>
        <v/>
      </c>
      <c r="AJ71" t="str">
        <f>IF(AI71="","",COUNTIFS(Basicdata!$B$2:$B$2500,2,Basicdata!$D$2:$D$2500,Crops!$B$5,Basicdata!$H$2:$H$2500,Crops!$M65,Basicdata!$S$2:$S$2500,3,Basicdata!$T$2:$T$2500,4,Basicdata!$AI$2:$AI$2500,0))</f>
        <v/>
      </c>
      <c r="AK71" t="str">
        <f>IF(AJ71="","",COUNTIFS(Basicdata!$B$2:$B$2500,2,Basicdata!$D$2:$D$2500,Crops!$B$5,Basicdata!$H$2:$H$2500,Crops!$M65,Basicdata!$S$2:$S$2500,3,Basicdata!$T$2:$T$2500,5,Basicdata!$AI$2:$AI$2500,0))</f>
        <v/>
      </c>
      <c r="AL71" t="str">
        <f>IF(AK71="","",COUNTIFS(Basicdata!$B$2:$B$2500,2,Basicdata!$D$2:$D$2500,Crops!$B$5,Basicdata!$H$2:$H$2500,Crops!$M65,Basicdata!$S$2:$S$2500,3,Basicdata!$T$2:$T$2500,6,Basicdata!$AI$2:$AI$2500,0))</f>
        <v/>
      </c>
      <c r="AM71" t="str">
        <f>IF(AL71="","",COUNTIFS(Basicdata!$B$2:$B$2500,2,Basicdata!$D$2:$D$2500,Crops!$B$5,Basicdata!$H$2:$H$2500,Crops!$M65,Basicdata!$S$2:$S$2500,3,Basicdata!$T$2:$T$2500,7,Basicdata!$AI$2:$AI$2500,0))</f>
        <v/>
      </c>
      <c r="AN71" t="str">
        <f t="shared" si="6"/>
        <v/>
      </c>
      <c r="AO71" t="str">
        <f t="shared" si="7"/>
        <v/>
      </c>
      <c r="AP71" t="str">
        <f>IF(AO71="","",COUNTIFS(Basicdata!$B$2:$B$2500,2,Basicdata!$D$2:$D$2500,Crops!$B$5,Basicdata!$H$2:$H$2500,Crops!$M65,Basicdata!$T$2:$T$2500,8,Basicdata!$AI$2:$AI$2500,0))</f>
        <v/>
      </c>
      <c r="AQ71" t="str">
        <f>IF(AP71="","",COUNTIFS(Basicdata!$B$2:$B$2500,2,Basicdata!$D$2:$D$2500,Crops!$B$5,Basicdata!$H$2:$H$2500,Crops!$M65,Basicdata!$T$2:$T$2500,9,Basicdata!$AI$2:$AI$2500,0))</f>
        <v/>
      </c>
    </row>
    <row r="72" spans="1:43" x14ac:dyDescent="0.3">
      <c r="A72" s="44" t="str">
        <f>IF(COUNTIFS(Basicdata!$B$2:$B$2500,1,Basicdata!$D$2:$D$2500,Crops!$B$5,Basicdata!$H$2:$H$2500,Crops!$M66,Basicdata!$AI$2:$AI$2500,0)&gt;0,Crops!$M66,"")</f>
        <v/>
      </c>
      <c r="B72" t="str">
        <f>IF(A72="","",COUNTIFS(Basicdata!$B$2:$B$2500,1,Basicdata!$D$2:$D$2500,Crops!$B$5,Basicdata!$H$2:$H$2500,Crops!$M66,Basicdata!$AI$2:$AI$2500,0))</f>
        <v/>
      </c>
      <c r="C72" t="str">
        <f>IF(B72="","",COUNTIFS(Basicdata!$B$2:$B$2500,1,Basicdata!$D$2:$D$2500,Crops!$B$5,Basicdata!$H$2:$H$2500,Crops!$M66,Basicdata!$T$2:$T$2500,1,Basicdata!$AI$2:$AI$2500,0))</f>
        <v/>
      </c>
      <c r="D72" t="str">
        <f>IF(C72="","",COUNTIFS(Basicdata!$B$2:$B$2500,1,Basicdata!$D$2:$D$2500,Crops!$B$5,Basicdata!$H$2:$H$2500,Crops!$M66,Basicdata!$T$2:$T$2500,2,Basicdata!$AI$2:$AI$2500,0))</f>
        <v/>
      </c>
      <c r="E72" t="str">
        <f>IF(D72="","",COUNTIFS(Basicdata!$B$2:$B$2500,1,Basicdata!$D$2:$D$2500,Crops!$B$5,Basicdata!$H$2:$H$2500,Crops!$M66,Basicdata!$T$2:$T$2500,3,Basicdata!$AI$2:$AI$2500,0))</f>
        <v/>
      </c>
      <c r="F72" t="str">
        <f t="shared" si="0"/>
        <v/>
      </c>
      <c r="G72" t="str">
        <f>IF(F72="","",COUNTIFS(Basicdata!$B$2:$B$2500,1,Basicdata!$D$2:$D$2500,Crops!$B$5,Basicdata!$H$2:$H$2500,Crops!$M66,Basicdata!$S$2:$S$2500,2,Basicdata!$T$2:$T$2500,4,Basicdata!$AI$2:$AI$2500,0))</f>
        <v/>
      </c>
      <c r="H72" t="str">
        <f>IF(G72="","",COUNTIFS(Basicdata!$B$2:$B$2500,1,Basicdata!$D$2:$D$2500,Crops!$B$5,Basicdata!$H$2:$H$2500,Crops!$M66,Basicdata!$S$2:$S$2500,2,Basicdata!$T$2:$T$2500,5,Basicdata!$AI$2:$AI$2500,0))</f>
        <v/>
      </c>
      <c r="I72" t="str">
        <f>IF(H72="","",COUNTIFS(Basicdata!$B$2:$B$2500,1,Basicdata!$D$2:$D$2500,Crops!$B$5,Basicdata!$H$2:$H$2500,Crops!$M66,Basicdata!$S$2:$S$2500,2,Basicdata!$T$2:$T$2500,6,Basicdata!$AI$2:$AI$2500,0))</f>
        <v/>
      </c>
      <c r="J72" t="str">
        <f>IF(I72="","",COUNTIFS(Basicdata!$B$2:$B$2500,1,Basicdata!$D$2:$D$2500,Crops!$B$5,Basicdata!$H$2:$H$2500,Crops!$M66,Basicdata!$S$2:$S$2500,2,Basicdata!$T$2:$T$2500,7,Basicdata!$AI$2:$AI$2500,0))</f>
        <v/>
      </c>
      <c r="K72" t="str">
        <f t="shared" si="1"/>
        <v/>
      </c>
      <c r="L72" t="str">
        <f>IF(K72="","",COUNTIFS(Basicdata!$B$2:$B$2500,1,Basicdata!$D$2:$D$2500,Crops!$B$5,Basicdata!$H$2:$H$2500,Crops!$M66,Basicdata!$S$2:$S$2500,1,Basicdata!$U$2:$U$2500,1,Basicdata!$AI$2:$AI$2500,0))</f>
        <v/>
      </c>
      <c r="M72" t="str">
        <f>IF(L72="","",COUNTIFS(Basicdata!$B$2:$B$2500,1,Basicdata!$D$2:$D$2500,Crops!$B$5,Basicdata!$H$2:$H$2500,Crops!$M66,Basicdata!$S$2:$S$2500,1,Basicdata!$V$2:$V$2500,1,Basicdata!$AI$2:$AI$2500,0))</f>
        <v/>
      </c>
      <c r="N72" t="str">
        <f>IF(M72="","",COUNTIFS(Basicdata!$B$2:$B$2500,1,Basicdata!$D$2:$D$2500,Crops!$B$5,Basicdata!$H$2:$H$2500,Crops!$M66,Basicdata!$S$2:$S$2500,3,Basicdata!$T$2:$T$2500,4,Basicdata!$AI$2:$AI$2500,0))</f>
        <v/>
      </c>
      <c r="O72" t="str">
        <f>IF(N72="","",COUNTIFS(Basicdata!$B$2:$B$2500,1,Basicdata!$D$2:$D$2500,Crops!$B$5,Basicdata!$H$2:$H$2500,Crops!$M66,Basicdata!$S$2:$S$2500,3,Basicdata!$T$2:$T$2500,5,Basicdata!$AI$2:$AI$2500,0))</f>
        <v/>
      </c>
      <c r="P72" t="str">
        <f>IF(O72="","",COUNTIFS(Basicdata!$B$2:$B$2500,1,Basicdata!$D$2:$D$2500,Crops!$B$5,Basicdata!$H$2:$H$2500,Crops!$M66,Basicdata!$S$2:$S$2500,3,Basicdata!$T$2:$T$2500,6,Basicdata!$AI$2:$AI$2500,0))</f>
        <v/>
      </c>
      <c r="Q72" t="str">
        <f>IF(P72="","",COUNTIFS(Basicdata!$B$2:$B$2500,1,Basicdata!$D$2:$D$2500,Crops!$B$5,Basicdata!$H$2:$H$2500,Crops!$M66,Basicdata!$S$2:$S$2500,3,Basicdata!$T$2:$T$2500,7,Basicdata!$AI$2:$AI$2500,0))</f>
        <v/>
      </c>
      <c r="R72" t="str">
        <f t="shared" si="2"/>
        <v/>
      </c>
      <c r="S72" t="str">
        <f t="shared" si="3"/>
        <v/>
      </c>
      <c r="T72" t="str">
        <f>IF(S72="","",COUNTIFS(Basicdata!$B$2:$B$2500,1,Basicdata!$D$2:$D$2500,Crops!$B$5,Basicdata!$H$2:$H$2500,Crops!$M66,Basicdata!$T$2:$T$2500,8,Basicdata!$AI$2:$AI$2500,0))</f>
        <v/>
      </c>
      <c r="U72" t="str">
        <f>IF(T72="","",COUNTIFS(Basicdata!$B$2:$B$2500,1,Basicdata!$D$2:$D$2500,Crops!$B$5,Basicdata!$H$2:$H$2500,Crops!$M66,Basicdata!$T$2:$T$2500,9,Basicdata!$AI$2:$AI$2500,0))</f>
        <v/>
      </c>
      <c r="W72" s="44" t="str">
        <f>IF(COUNTIFS(Basicdata!$B$2:$B$2500,2,Basicdata!$D$2:$D$2500,Crops!$B$5,Basicdata!$H$2:$H$2500,Crops!$M66,Basicdata!$AI$2:$AI$2500,0)&gt;0,Crops!$M66,"")</f>
        <v/>
      </c>
      <c r="X72" t="str">
        <f>IF(W72="","",COUNTIFS(Basicdata!$B$2:$B$2500,2,Basicdata!$D$2:$D$2500,Crops!$B$5,Basicdata!$H$2:$H$2500,Crops!$M66,Basicdata!$AI$2:$AI$2500,0))</f>
        <v/>
      </c>
      <c r="Y72" t="str">
        <f>IF(X72="","",COUNTIFS(Basicdata!$B$2:$B$2500,2,Basicdata!$D$2:$D$2500,Crops!$B$5,Basicdata!$H$2:$H$2500,Crops!$M66,Basicdata!$T$2:$T$2500,1,Basicdata!$AI$2:$AI$2500,0))</f>
        <v/>
      </c>
      <c r="Z72" t="str">
        <f>IF(Y72="","",COUNTIFS(Basicdata!$B$2:$B$2500,2,Basicdata!$D$2:$D$2500,Crops!$B$5,Basicdata!$H$2:$H$2500,Crops!$M66,Basicdata!$T$2:$T$2500,2,Basicdata!$AI$2:$AI$2500,0))</f>
        <v/>
      </c>
      <c r="AA72" t="str">
        <f>IF(Z72="","",COUNTIFS(Basicdata!$B$2:$B$2500,2,Basicdata!$D$2:$D$2500,Crops!$B$5,Basicdata!$H$2:$H$2500,Crops!$M66,Basicdata!$T$2:$T$2500,3,Basicdata!$AI$2:$AI$2500,0))</f>
        <v/>
      </c>
      <c r="AB72" t="str">
        <f t="shared" si="4"/>
        <v/>
      </c>
      <c r="AC72" t="str">
        <f>IF(AB72="","",COUNTIFS(Basicdata!$B$2:$B$2500,2,Basicdata!$D$2:$D$2500,Crops!$B$5,Basicdata!$H$2:$H$2500,Crops!$M66,Basicdata!$S$2:$S$2500,2,Basicdata!$T$2:$T$2500,4,Basicdata!$AI$2:$AI$2500,0))</f>
        <v/>
      </c>
      <c r="AD72" t="str">
        <f>IF(AC72="","",COUNTIFS(Basicdata!$B$2:$B$2500,2,Basicdata!$D$2:$D$2500,Crops!$B$5,Basicdata!$H$2:$H$2500,Crops!$M66,Basicdata!$S$2:$S$2500,2,Basicdata!$T$2:$T$2500,5,Basicdata!$AI$2:$AI$2500,0))</f>
        <v/>
      </c>
      <c r="AE72" t="str">
        <f>IF(AD72="","",COUNTIFS(Basicdata!$B$2:$B$2500,2,Basicdata!$D$2:$D$2500,Crops!$B$5,Basicdata!$H$2:$H$2500,Crops!$M66,Basicdata!$S$2:$S$2500,2,Basicdata!$T$2:$T$2500,6,Basicdata!$AI$2:$AI$2500,0))</f>
        <v/>
      </c>
      <c r="AF72" t="str">
        <f>IF(AE72="","",COUNTIFS(Basicdata!$B$2:$B$2500,2,Basicdata!$D$2:$D$2500,Crops!$B$5,Basicdata!$H$2:$H$2500,Crops!$M66,Basicdata!$S$2:$S$2500,2,Basicdata!$T$2:$T$2500,7,Basicdata!$AI$2:$AI$2500,0))</f>
        <v/>
      </c>
      <c r="AG72" t="str">
        <f t="shared" si="5"/>
        <v/>
      </c>
      <c r="AH72" t="str">
        <f>IF(AG72="","",COUNTIFS(Basicdata!$B$2:$B$2500,2,Basicdata!$D$2:$D$2500,Crops!$B$5,Basicdata!$H$2:$H$2500,Crops!$M66,Basicdata!$S$2:$S$2500,1,Basicdata!$U$2:$U$2500,1,Basicdata!$AI$2:$AI$2500,0))</f>
        <v/>
      </c>
      <c r="AI72" t="str">
        <f>IF(AH72="","",COUNTIFS(Basicdata!$B$2:$B$2500,2,Basicdata!$D$2:$D$2500,Crops!$B$5,Basicdata!$H$2:$H$2500,Crops!$M66,Basicdata!$S$2:$S$2500,1,Basicdata!$V$2:$V$2500,1,Basicdata!$AI$2:$AI$2500,0))</f>
        <v/>
      </c>
      <c r="AJ72" t="str">
        <f>IF(AI72="","",COUNTIFS(Basicdata!$B$2:$B$2500,2,Basicdata!$D$2:$D$2500,Crops!$B$5,Basicdata!$H$2:$H$2500,Crops!$M66,Basicdata!$S$2:$S$2500,3,Basicdata!$T$2:$T$2500,4,Basicdata!$AI$2:$AI$2500,0))</f>
        <v/>
      </c>
      <c r="AK72" t="str">
        <f>IF(AJ72="","",COUNTIFS(Basicdata!$B$2:$B$2500,2,Basicdata!$D$2:$D$2500,Crops!$B$5,Basicdata!$H$2:$H$2500,Crops!$M66,Basicdata!$S$2:$S$2500,3,Basicdata!$T$2:$T$2500,5,Basicdata!$AI$2:$AI$2500,0))</f>
        <v/>
      </c>
      <c r="AL72" t="str">
        <f>IF(AK72="","",COUNTIFS(Basicdata!$B$2:$B$2500,2,Basicdata!$D$2:$D$2500,Crops!$B$5,Basicdata!$H$2:$H$2500,Crops!$M66,Basicdata!$S$2:$S$2500,3,Basicdata!$T$2:$T$2500,6,Basicdata!$AI$2:$AI$2500,0))</f>
        <v/>
      </c>
      <c r="AM72" t="str">
        <f>IF(AL72="","",COUNTIFS(Basicdata!$B$2:$B$2500,2,Basicdata!$D$2:$D$2500,Crops!$B$5,Basicdata!$H$2:$H$2500,Crops!$M66,Basicdata!$S$2:$S$2500,3,Basicdata!$T$2:$T$2500,7,Basicdata!$AI$2:$AI$2500,0))</f>
        <v/>
      </c>
      <c r="AN72" t="str">
        <f t="shared" si="6"/>
        <v/>
      </c>
      <c r="AO72" t="str">
        <f t="shared" si="7"/>
        <v/>
      </c>
      <c r="AP72" t="str">
        <f>IF(AO72="","",COUNTIFS(Basicdata!$B$2:$B$2500,2,Basicdata!$D$2:$D$2500,Crops!$B$5,Basicdata!$H$2:$H$2500,Crops!$M66,Basicdata!$T$2:$T$2500,8,Basicdata!$AI$2:$AI$2500,0))</f>
        <v/>
      </c>
      <c r="AQ72" t="str">
        <f>IF(AP72="","",COUNTIFS(Basicdata!$B$2:$B$2500,2,Basicdata!$D$2:$D$2500,Crops!$B$5,Basicdata!$H$2:$H$2500,Crops!$M66,Basicdata!$T$2:$T$2500,9,Basicdata!$AI$2:$AI$2500,0))</f>
        <v/>
      </c>
    </row>
    <row r="73" spans="1:43" x14ac:dyDescent="0.3">
      <c r="A73" s="44" t="str">
        <f>IF(COUNTIFS(Basicdata!$B$2:$B$2500,1,Basicdata!$D$2:$D$2500,Crops!$B$5,Basicdata!$H$2:$H$2500,Crops!$M67,Basicdata!$AI$2:$AI$2500,0)&gt;0,Crops!$M67,"")</f>
        <v/>
      </c>
      <c r="B73" t="str">
        <f>IF(A73="","",COUNTIFS(Basicdata!$B$2:$B$2500,1,Basicdata!$D$2:$D$2500,Crops!$B$5,Basicdata!$H$2:$H$2500,Crops!$M67,Basicdata!$AI$2:$AI$2500,0))</f>
        <v/>
      </c>
      <c r="C73" t="str">
        <f>IF(B73="","",COUNTIFS(Basicdata!$B$2:$B$2500,1,Basicdata!$D$2:$D$2500,Crops!$B$5,Basicdata!$H$2:$H$2500,Crops!$M67,Basicdata!$T$2:$T$2500,1,Basicdata!$AI$2:$AI$2500,0))</f>
        <v/>
      </c>
      <c r="D73" t="str">
        <f>IF(C73="","",COUNTIFS(Basicdata!$B$2:$B$2500,1,Basicdata!$D$2:$D$2500,Crops!$B$5,Basicdata!$H$2:$H$2500,Crops!$M67,Basicdata!$T$2:$T$2500,2,Basicdata!$AI$2:$AI$2500,0))</f>
        <v/>
      </c>
      <c r="E73" t="str">
        <f>IF(D73="","",COUNTIFS(Basicdata!$B$2:$B$2500,1,Basicdata!$D$2:$D$2500,Crops!$B$5,Basicdata!$H$2:$H$2500,Crops!$M67,Basicdata!$T$2:$T$2500,3,Basicdata!$AI$2:$AI$2500,0))</f>
        <v/>
      </c>
      <c r="F73" t="str">
        <f t="shared" ref="F73:F99" si="8">IF(E73="","",C73+D73+E73)</f>
        <v/>
      </c>
      <c r="G73" t="str">
        <f>IF(F73="","",COUNTIFS(Basicdata!$B$2:$B$2500,1,Basicdata!$D$2:$D$2500,Crops!$B$5,Basicdata!$H$2:$H$2500,Crops!$M67,Basicdata!$S$2:$S$2500,2,Basicdata!$T$2:$T$2500,4,Basicdata!$AI$2:$AI$2500,0))</f>
        <v/>
      </c>
      <c r="H73" t="str">
        <f>IF(G73="","",COUNTIFS(Basicdata!$B$2:$B$2500,1,Basicdata!$D$2:$D$2500,Crops!$B$5,Basicdata!$H$2:$H$2500,Crops!$M67,Basicdata!$S$2:$S$2500,2,Basicdata!$T$2:$T$2500,5,Basicdata!$AI$2:$AI$2500,0))</f>
        <v/>
      </c>
      <c r="I73" t="str">
        <f>IF(H73="","",COUNTIFS(Basicdata!$B$2:$B$2500,1,Basicdata!$D$2:$D$2500,Crops!$B$5,Basicdata!$H$2:$H$2500,Crops!$M67,Basicdata!$S$2:$S$2500,2,Basicdata!$T$2:$T$2500,6,Basicdata!$AI$2:$AI$2500,0))</f>
        <v/>
      </c>
      <c r="J73" t="str">
        <f>IF(I73="","",COUNTIFS(Basicdata!$B$2:$B$2500,1,Basicdata!$D$2:$D$2500,Crops!$B$5,Basicdata!$H$2:$H$2500,Crops!$M67,Basicdata!$S$2:$S$2500,2,Basicdata!$T$2:$T$2500,7,Basicdata!$AI$2:$AI$2500,0))</f>
        <v/>
      </c>
      <c r="K73" t="str">
        <f t="shared" ref="K73:K99" si="9">IF(J73="","",G73+H73+I73+J73)</f>
        <v/>
      </c>
      <c r="L73" t="str">
        <f>IF(K73="","",COUNTIFS(Basicdata!$B$2:$B$2500,1,Basicdata!$D$2:$D$2500,Crops!$B$5,Basicdata!$H$2:$H$2500,Crops!$M67,Basicdata!$S$2:$S$2500,1,Basicdata!$U$2:$U$2500,1,Basicdata!$AI$2:$AI$2500,0))</f>
        <v/>
      </c>
      <c r="M73" t="str">
        <f>IF(L73="","",COUNTIFS(Basicdata!$B$2:$B$2500,1,Basicdata!$D$2:$D$2500,Crops!$B$5,Basicdata!$H$2:$H$2500,Crops!$M67,Basicdata!$S$2:$S$2500,1,Basicdata!$V$2:$V$2500,1,Basicdata!$AI$2:$AI$2500,0))</f>
        <v/>
      </c>
      <c r="N73" t="str">
        <f>IF(M73="","",COUNTIFS(Basicdata!$B$2:$B$2500,1,Basicdata!$D$2:$D$2500,Crops!$B$5,Basicdata!$H$2:$H$2500,Crops!$M67,Basicdata!$S$2:$S$2500,3,Basicdata!$T$2:$T$2500,4,Basicdata!$AI$2:$AI$2500,0))</f>
        <v/>
      </c>
      <c r="O73" t="str">
        <f>IF(N73="","",COUNTIFS(Basicdata!$B$2:$B$2500,1,Basicdata!$D$2:$D$2500,Crops!$B$5,Basicdata!$H$2:$H$2500,Crops!$M67,Basicdata!$S$2:$S$2500,3,Basicdata!$T$2:$T$2500,5,Basicdata!$AI$2:$AI$2500,0))</f>
        <v/>
      </c>
      <c r="P73" t="str">
        <f>IF(O73="","",COUNTIFS(Basicdata!$B$2:$B$2500,1,Basicdata!$D$2:$D$2500,Crops!$B$5,Basicdata!$H$2:$H$2500,Crops!$M67,Basicdata!$S$2:$S$2500,3,Basicdata!$T$2:$T$2500,6,Basicdata!$AI$2:$AI$2500,0))</f>
        <v/>
      </c>
      <c r="Q73" t="str">
        <f>IF(P73="","",COUNTIFS(Basicdata!$B$2:$B$2500,1,Basicdata!$D$2:$D$2500,Crops!$B$5,Basicdata!$H$2:$H$2500,Crops!$M67,Basicdata!$S$2:$S$2500,3,Basicdata!$T$2:$T$2500,7,Basicdata!$AI$2:$AI$2500,0))</f>
        <v/>
      </c>
      <c r="R73" t="str">
        <f t="shared" ref="R73:R99" si="10">IF(Q73="","",N73+O73+P73+Q73)</f>
        <v/>
      </c>
      <c r="S73" t="str">
        <f t="shared" ref="S73:S99" si="11">IF(R73="","",F73+K73+R73)</f>
        <v/>
      </c>
      <c r="T73" t="str">
        <f>IF(S73="","",COUNTIFS(Basicdata!$B$2:$B$2500,1,Basicdata!$D$2:$D$2500,Crops!$B$5,Basicdata!$H$2:$H$2500,Crops!$M67,Basicdata!$T$2:$T$2500,8,Basicdata!$AI$2:$AI$2500,0))</f>
        <v/>
      </c>
      <c r="U73" t="str">
        <f>IF(T73="","",COUNTIFS(Basicdata!$B$2:$B$2500,1,Basicdata!$D$2:$D$2500,Crops!$B$5,Basicdata!$H$2:$H$2500,Crops!$M67,Basicdata!$T$2:$T$2500,9,Basicdata!$AI$2:$AI$2500,0))</f>
        <v/>
      </c>
      <c r="W73" s="44" t="str">
        <f>IF(COUNTIFS(Basicdata!$B$2:$B$2500,2,Basicdata!$D$2:$D$2500,Crops!$B$5,Basicdata!$H$2:$H$2500,Crops!$M67,Basicdata!$AI$2:$AI$2500,0)&gt;0,Crops!$M67,"")</f>
        <v/>
      </c>
      <c r="X73" t="str">
        <f>IF(W73="","",COUNTIFS(Basicdata!$B$2:$B$2500,2,Basicdata!$D$2:$D$2500,Crops!$B$5,Basicdata!$H$2:$H$2500,Crops!$M67,Basicdata!$AI$2:$AI$2500,0))</f>
        <v/>
      </c>
      <c r="Y73" t="str">
        <f>IF(X73="","",COUNTIFS(Basicdata!$B$2:$B$2500,2,Basicdata!$D$2:$D$2500,Crops!$B$5,Basicdata!$H$2:$H$2500,Crops!$M67,Basicdata!$T$2:$T$2500,1,Basicdata!$AI$2:$AI$2500,0))</f>
        <v/>
      </c>
      <c r="Z73" t="str">
        <f>IF(Y73="","",COUNTIFS(Basicdata!$B$2:$B$2500,2,Basicdata!$D$2:$D$2500,Crops!$B$5,Basicdata!$H$2:$H$2500,Crops!$M67,Basicdata!$T$2:$T$2500,2,Basicdata!$AI$2:$AI$2500,0))</f>
        <v/>
      </c>
      <c r="AA73" t="str">
        <f>IF(Z73="","",COUNTIFS(Basicdata!$B$2:$B$2500,2,Basicdata!$D$2:$D$2500,Crops!$B$5,Basicdata!$H$2:$H$2500,Crops!$M67,Basicdata!$T$2:$T$2500,3,Basicdata!$AI$2:$AI$2500,0))</f>
        <v/>
      </c>
      <c r="AB73" t="str">
        <f t="shared" ref="AB73:AB99" si="12">IF(AA73="","",Y73+Z73+AA73)</f>
        <v/>
      </c>
      <c r="AC73" t="str">
        <f>IF(AB73="","",COUNTIFS(Basicdata!$B$2:$B$2500,2,Basicdata!$D$2:$D$2500,Crops!$B$5,Basicdata!$H$2:$H$2500,Crops!$M67,Basicdata!$S$2:$S$2500,2,Basicdata!$T$2:$T$2500,4,Basicdata!$AI$2:$AI$2500,0))</f>
        <v/>
      </c>
      <c r="AD73" t="str">
        <f>IF(AC73="","",COUNTIFS(Basicdata!$B$2:$B$2500,2,Basicdata!$D$2:$D$2500,Crops!$B$5,Basicdata!$H$2:$H$2500,Crops!$M67,Basicdata!$S$2:$S$2500,2,Basicdata!$T$2:$T$2500,5,Basicdata!$AI$2:$AI$2500,0))</f>
        <v/>
      </c>
      <c r="AE73" t="str">
        <f>IF(AD73="","",COUNTIFS(Basicdata!$B$2:$B$2500,2,Basicdata!$D$2:$D$2500,Crops!$B$5,Basicdata!$H$2:$H$2500,Crops!$M67,Basicdata!$S$2:$S$2500,2,Basicdata!$T$2:$T$2500,6,Basicdata!$AI$2:$AI$2500,0))</f>
        <v/>
      </c>
      <c r="AF73" t="str">
        <f>IF(AE73="","",COUNTIFS(Basicdata!$B$2:$B$2500,2,Basicdata!$D$2:$D$2500,Crops!$B$5,Basicdata!$H$2:$H$2500,Crops!$M67,Basicdata!$S$2:$S$2500,2,Basicdata!$T$2:$T$2500,7,Basicdata!$AI$2:$AI$2500,0))</f>
        <v/>
      </c>
      <c r="AG73" t="str">
        <f t="shared" ref="AG73:AG99" si="13">IF(AF73="","",AC73+AD73+AE73+AF73)</f>
        <v/>
      </c>
      <c r="AH73" t="str">
        <f>IF(AG73="","",COUNTIFS(Basicdata!$B$2:$B$2500,2,Basicdata!$D$2:$D$2500,Crops!$B$5,Basicdata!$H$2:$H$2500,Crops!$M67,Basicdata!$S$2:$S$2500,1,Basicdata!$U$2:$U$2500,1,Basicdata!$AI$2:$AI$2500,0))</f>
        <v/>
      </c>
      <c r="AI73" t="str">
        <f>IF(AH73="","",COUNTIFS(Basicdata!$B$2:$B$2500,2,Basicdata!$D$2:$D$2500,Crops!$B$5,Basicdata!$H$2:$H$2500,Crops!$M67,Basicdata!$S$2:$S$2500,1,Basicdata!$V$2:$V$2500,1,Basicdata!$AI$2:$AI$2500,0))</f>
        <v/>
      </c>
      <c r="AJ73" t="str">
        <f>IF(AI73="","",COUNTIFS(Basicdata!$B$2:$B$2500,2,Basicdata!$D$2:$D$2500,Crops!$B$5,Basicdata!$H$2:$H$2500,Crops!$M67,Basicdata!$S$2:$S$2500,3,Basicdata!$T$2:$T$2500,4,Basicdata!$AI$2:$AI$2500,0))</f>
        <v/>
      </c>
      <c r="AK73" t="str">
        <f>IF(AJ73="","",COUNTIFS(Basicdata!$B$2:$B$2500,2,Basicdata!$D$2:$D$2500,Crops!$B$5,Basicdata!$H$2:$H$2500,Crops!$M67,Basicdata!$S$2:$S$2500,3,Basicdata!$T$2:$T$2500,5,Basicdata!$AI$2:$AI$2500,0))</f>
        <v/>
      </c>
      <c r="AL73" t="str">
        <f>IF(AK73="","",COUNTIFS(Basicdata!$B$2:$B$2500,2,Basicdata!$D$2:$D$2500,Crops!$B$5,Basicdata!$H$2:$H$2500,Crops!$M67,Basicdata!$S$2:$S$2500,3,Basicdata!$T$2:$T$2500,6,Basicdata!$AI$2:$AI$2500,0))</f>
        <v/>
      </c>
      <c r="AM73" t="str">
        <f>IF(AL73="","",COUNTIFS(Basicdata!$B$2:$B$2500,2,Basicdata!$D$2:$D$2500,Crops!$B$5,Basicdata!$H$2:$H$2500,Crops!$M67,Basicdata!$S$2:$S$2500,3,Basicdata!$T$2:$T$2500,7,Basicdata!$AI$2:$AI$2500,0))</f>
        <v/>
      </c>
      <c r="AN73" t="str">
        <f t="shared" ref="AN73:AN99" si="14">IF(AM73="","",AJ73+AK73+AL73+AM73)</f>
        <v/>
      </c>
      <c r="AO73" t="str">
        <f t="shared" ref="AO73:AO99" si="15">IF(AN73="","",AB73+AG73+AN73)</f>
        <v/>
      </c>
      <c r="AP73" t="str">
        <f>IF(AO73="","",COUNTIFS(Basicdata!$B$2:$B$2500,2,Basicdata!$D$2:$D$2500,Crops!$B$5,Basicdata!$H$2:$H$2500,Crops!$M67,Basicdata!$T$2:$T$2500,8,Basicdata!$AI$2:$AI$2500,0))</f>
        <v/>
      </c>
      <c r="AQ73" t="str">
        <f>IF(AP73="","",COUNTIFS(Basicdata!$B$2:$B$2500,2,Basicdata!$D$2:$D$2500,Crops!$B$5,Basicdata!$H$2:$H$2500,Crops!$M67,Basicdata!$T$2:$T$2500,9,Basicdata!$AI$2:$AI$2500,0))</f>
        <v/>
      </c>
    </row>
    <row r="74" spans="1:43" x14ac:dyDescent="0.3">
      <c r="A74" s="44" t="str">
        <f>IF(COUNTIFS(Basicdata!$B$2:$B$2500,1,Basicdata!$D$2:$D$2500,Crops!$B$5,Basicdata!$H$2:$H$2500,Crops!$M68,Basicdata!$AI$2:$AI$2500,0)&gt;0,Crops!$M68,"")</f>
        <v/>
      </c>
      <c r="B74" t="str">
        <f>IF(A74="","",COUNTIFS(Basicdata!$B$2:$B$2500,1,Basicdata!$D$2:$D$2500,Crops!$B$5,Basicdata!$H$2:$H$2500,Crops!$M68,Basicdata!$AI$2:$AI$2500,0))</f>
        <v/>
      </c>
      <c r="C74" t="str">
        <f>IF(B74="","",COUNTIFS(Basicdata!$B$2:$B$2500,1,Basicdata!$D$2:$D$2500,Crops!$B$5,Basicdata!$H$2:$H$2500,Crops!$M68,Basicdata!$T$2:$T$2500,1,Basicdata!$AI$2:$AI$2500,0))</f>
        <v/>
      </c>
      <c r="D74" t="str">
        <f>IF(C74="","",COUNTIFS(Basicdata!$B$2:$B$2500,1,Basicdata!$D$2:$D$2500,Crops!$B$5,Basicdata!$H$2:$H$2500,Crops!$M68,Basicdata!$T$2:$T$2500,2,Basicdata!$AI$2:$AI$2500,0))</f>
        <v/>
      </c>
      <c r="E74" t="str">
        <f>IF(D74="","",COUNTIFS(Basicdata!$B$2:$B$2500,1,Basicdata!$D$2:$D$2500,Crops!$B$5,Basicdata!$H$2:$H$2500,Crops!$M68,Basicdata!$T$2:$T$2500,3,Basicdata!$AI$2:$AI$2500,0))</f>
        <v/>
      </c>
      <c r="F74" t="str">
        <f t="shared" si="8"/>
        <v/>
      </c>
      <c r="G74" t="str">
        <f>IF(F74="","",COUNTIFS(Basicdata!$B$2:$B$2500,1,Basicdata!$D$2:$D$2500,Crops!$B$5,Basicdata!$H$2:$H$2500,Crops!$M68,Basicdata!$S$2:$S$2500,2,Basicdata!$T$2:$T$2500,4,Basicdata!$AI$2:$AI$2500,0))</f>
        <v/>
      </c>
      <c r="H74" t="str">
        <f>IF(G74="","",COUNTIFS(Basicdata!$B$2:$B$2500,1,Basicdata!$D$2:$D$2500,Crops!$B$5,Basicdata!$H$2:$H$2500,Crops!$M68,Basicdata!$S$2:$S$2500,2,Basicdata!$T$2:$T$2500,5,Basicdata!$AI$2:$AI$2500,0))</f>
        <v/>
      </c>
      <c r="I74" t="str">
        <f>IF(H74="","",COUNTIFS(Basicdata!$B$2:$B$2500,1,Basicdata!$D$2:$D$2500,Crops!$B$5,Basicdata!$H$2:$H$2500,Crops!$M68,Basicdata!$S$2:$S$2500,2,Basicdata!$T$2:$T$2500,6,Basicdata!$AI$2:$AI$2500,0))</f>
        <v/>
      </c>
      <c r="J74" t="str">
        <f>IF(I74="","",COUNTIFS(Basicdata!$B$2:$B$2500,1,Basicdata!$D$2:$D$2500,Crops!$B$5,Basicdata!$H$2:$H$2500,Crops!$M68,Basicdata!$S$2:$S$2500,2,Basicdata!$T$2:$T$2500,7,Basicdata!$AI$2:$AI$2500,0))</f>
        <v/>
      </c>
      <c r="K74" t="str">
        <f t="shared" si="9"/>
        <v/>
      </c>
      <c r="L74" t="str">
        <f>IF(K74="","",COUNTIFS(Basicdata!$B$2:$B$2500,1,Basicdata!$D$2:$D$2500,Crops!$B$5,Basicdata!$H$2:$H$2500,Crops!$M68,Basicdata!$S$2:$S$2500,1,Basicdata!$U$2:$U$2500,1,Basicdata!$AI$2:$AI$2500,0))</f>
        <v/>
      </c>
      <c r="M74" t="str">
        <f>IF(L74="","",COUNTIFS(Basicdata!$B$2:$B$2500,1,Basicdata!$D$2:$D$2500,Crops!$B$5,Basicdata!$H$2:$H$2500,Crops!$M68,Basicdata!$S$2:$S$2500,1,Basicdata!$V$2:$V$2500,1,Basicdata!$AI$2:$AI$2500,0))</f>
        <v/>
      </c>
      <c r="N74" t="str">
        <f>IF(M74="","",COUNTIFS(Basicdata!$B$2:$B$2500,1,Basicdata!$D$2:$D$2500,Crops!$B$5,Basicdata!$H$2:$H$2500,Crops!$M68,Basicdata!$S$2:$S$2500,3,Basicdata!$T$2:$T$2500,4,Basicdata!$AI$2:$AI$2500,0))</f>
        <v/>
      </c>
      <c r="O74" t="str">
        <f>IF(N74="","",COUNTIFS(Basicdata!$B$2:$B$2500,1,Basicdata!$D$2:$D$2500,Crops!$B$5,Basicdata!$H$2:$H$2500,Crops!$M68,Basicdata!$S$2:$S$2500,3,Basicdata!$T$2:$T$2500,5,Basicdata!$AI$2:$AI$2500,0))</f>
        <v/>
      </c>
      <c r="P74" t="str">
        <f>IF(O74="","",COUNTIFS(Basicdata!$B$2:$B$2500,1,Basicdata!$D$2:$D$2500,Crops!$B$5,Basicdata!$H$2:$H$2500,Crops!$M68,Basicdata!$S$2:$S$2500,3,Basicdata!$T$2:$T$2500,6,Basicdata!$AI$2:$AI$2500,0))</f>
        <v/>
      </c>
      <c r="Q74" t="str">
        <f>IF(P74="","",COUNTIFS(Basicdata!$B$2:$B$2500,1,Basicdata!$D$2:$D$2500,Crops!$B$5,Basicdata!$H$2:$H$2500,Crops!$M68,Basicdata!$S$2:$S$2500,3,Basicdata!$T$2:$T$2500,7,Basicdata!$AI$2:$AI$2500,0))</f>
        <v/>
      </c>
      <c r="R74" t="str">
        <f t="shared" si="10"/>
        <v/>
      </c>
      <c r="S74" t="str">
        <f t="shared" si="11"/>
        <v/>
      </c>
      <c r="T74" t="str">
        <f>IF(S74="","",COUNTIFS(Basicdata!$B$2:$B$2500,1,Basicdata!$D$2:$D$2500,Crops!$B$5,Basicdata!$H$2:$H$2500,Crops!$M68,Basicdata!$T$2:$T$2500,8,Basicdata!$AI$2:$AI$2500,0))</f>
        <v/>
      </c>
      <c r="U74" t="str">
        <f>IF(T74="","",COUNTIFS(Basicdata!$B$2:$B$2500,1,Basicdata!$D$2:$D$2500,Crops!$B$5,Basicdata!$H$2:$H$2500,Crops!$M68,Basicdata!$T$2:$T$2500,9,Basicdata!$AI$2:$AI$2500,0))</f>
        <v/>
      </c>
      <c r="W74" s="44" t="str">
        <f>IF(COUNTIFS(Basicdata!$B$2:$B$2500,2,Basicdata!$D$2:$D$2500,Crops!$B$5,Basicdata!$H$2:$H$2500,Crops!$M68,Basicdata!$AI$2:$AI$2500,0)&gt;0,Crops!$M68,"")</f>
        <v/>
      </c>
      <c r="X74" t="str">
        <f>IF(W74="","",COUNTIFS(Basicdata!$B$2:$B$2500,2,Basicdata!$D$2:$D$2500,Crops!$B$5,Basicdata!$H$2:$H$2500,Crops!$M68,Basicdata!$AI$2:$AI$2500,0))</f>
        <v/>
      </c>
      <c r="Y74" t="str">
        <f>IF(X74="","",COUNTIFS(Basicdata!$B$2:$B$2500,2,Basicdata!$D$2:$D$2500,Crops!$B$5,Basicdata!$H$2:$H$2500,Crops!$M68,Basicdata!$T$2:$T$2500,1,Basicdata!$AI$2:$AI$2500,0))</f>
        <v/>
      </c>
      <c r="Z74" t="str">
        <f>IF(Y74="","",COUNTIFS(Basicdata!$B$2:$B$2500,2,Basicdata!$D$2:$D$2500,Crops!$B$5,Basicdata!$H$2:$H$2500,Crops!$M68,Basicdata!$T$2:$T$2500,2,Basicdata!$AI$2:$AI$2500,0))</f>
        <v/>
      </c>
      <c r="AA74" t="str">
        <f>IF(Z74="","",COUNTIFS(Basicdata!$B$2:$B$2500,2,Basicdata!$D$2:$D$2500,Crops!$B$5,Basicdata!$H$2:$H$2500,Crops!$M68,Basicdata!$T$2:$T$2500,3,Basicdata!$AI$2:$AI$2500,0))</f>
        <v/>
      </c>
      <c r="AB74" t="str">
        <f t="shared" si="12"/>
        <v/>
      </c>
      <c r="AC74" t="str">
        <f>IF(AB74="","",COUNTIFS(Basicdata!$B$2:$B$2500,2,Basicdata!$D$2:$D$2500,Crops!$B$5,Basicdata!$H$2:$H$2500,Crops!$M68,Basicdata!$S$2:$S$2500,2,Basicdata!$T$2:$T$2500,4,Basicdata!$AI$2:$AI$2500,0))</f>
        <v/>
      </c>
      <c r="AD74" t="str">
        <f>IF(AC74="","",COUNTIFS(Basicdata!$B$2:$B$2500,2,Basicdata!$D$2:$D$2500,Crops!$B$5,Basicdata!$H$2:$H$2500,Crops!$M68,Basicdata!$S$2:$S$2500,2,Basicdata!$T$2:$T$2500,5,Basicdata!$AI$2:$AI$2500,0))</f>
        <v/>
      </c>
      <c r="AE74" t="str">
        <f>IF(AD74="","",COUNTIFS(Basicdata!$B$2:$B$2500,2,Basicdata!$D$2:$D$2500,Crops!$B$5,Basicdata!$H$2:$H$2500,Crops!$M68,Basicdata!$S$2:$S$2500,2,Basicdata!$T$2:$T$2500,6,Basicdata!$AI$2:$AI$2500,0))</f>
        <v/>
      </c>
      <c r="AF74" t="str">
        <f>IF(AE74="","",COUNTIFS(Basicdata!$B$2:$B$2500,2,Basicdata!$D$2:$D$2500,Crops!$B$5,Basicdata!$H$2:$H$2500,Crops!$M68,Basicdata!$S$2:$S$2500,2,Basicdata!$T$2:$T$2500,7,Basicdata!$AI$2:$AI$2500,0))</f>
        <v/>
      </c>
      <c r="AG74" t="str">
        <f t="shared" si="13"/>
        <v/>
      </c>
      <c r="AH74" t="str">
        <f>IF(AG74="","",COUNTIFS(Basicdata!$B$2:$B$2500,2,Basicdata!$D$2:$D$2500,Crops!$B$5,Basicdata!$H$2:$H$2500,Crops!$M68,Basicdata!$S$2:$S$2500,1,Basicdata!$U$2:$U$2500,1,Basicdata!$AI$2:$AI$2500,0))</f>
        <v/>
      </c>
      <c r="AI74" t="str">
        <f>IF(AH74="","",COUNTIFS(Basicdata!$B$2:$B$2500,2,Basicdata!$D$2:$D$2500,Crops!$B$5,Basicdata!$H$2:$H$2500,Crops!$M68,Basicdata!$S$2:$S$2500,1,Basicdata!$V$2:$V$2500,1,Basicdata!$AI$2:$AI$2500,0))</f>
        <v/>
      </c>
      <c r="AJ74" t="str">
        <f>IF(AI74="","",COUNTIFS(Basicdata!$B$2:$B$2500,2,Basicdata!$D$2:$D$2500,Crops!$B$5,Basicdata!$H$2:$H$2500,Crops!$M68,Basicdata!$S$2:$S$2500,3,Basicdata!$T$2:$T$2500,4,Basicdata!$AI$2:$AI$2500,0))</f>
        <v/>
      </c>
      <c r="AK74" t="str">
        <f>IF(AJ74="","",COUNTIFS(Basicdata!$B$2:$B$2500,2,Basicdata!$D$2:$D$2500,Crops!$B$5,Basicdata!$H$2:$H$2500,Crops!$M68,Basicdata!$S$2:$S$2500,3,Basicdata!$T$2:$T$2500,5,Basicdata!$AI$2:$AI$2500,0))</f>
        <v/>
      </c>
      <c r="AL74" t="str">
        <f>IF(AK74="","",COUNTIFS(Basicdata!$B$2:$B$2500,2,Basicdata!$D$2:$D$2500,Crops!$B$5,Basicdata!$H$2:$H$2500,Crops!$M68,Basicdata!$S$2:$S$2500,3,Basicdata!$T$2:$T$2500,6,Basicdata!$AI$2:$AI$2500,0))</f>
        <v/>
      </c>
      <c r="AM74" t="str">
        <f>IF(AL74="","",COUNTIFS(Basicdata!$B$2:$B$2500,2,Basicdata!$D$2:$D$2500,Crops!$B$5,Basicdata!$H$2:$H$2500,Crops!$M68,Basicdata!$S$2:$S$2500,3,Basicdata!$T$2:$T$2500,7,Basicdata!$AI$2:$AI$2500,0))</f>
        <v/>
      </c>
      <c r="AN74" t="str">
        <f t="shared" si="14"/>
        <v/>
      </c>
      <c r="AO74" t="str">
        <f t="shared" si="15"/>
        <v/>
      </c>
      <c r="AP74" t="str">
        <f>IF(AO74="","",COUNTIFS(Basicdata!$B$2:$B$2500,2,Basicdata!$D$2:$D$2500,Crops!$B$5,Basicdata!$H$2:$H$2500,Crops!$M68,Basicdata!$T$2:$T$2500,8,Basicdata!$AI$2:$AI$2500,0))</f>
        <v/>
      </c>
      <c r="AQ74" t="str">
        <f>IF(AP74="","",COUNTIFS(Basicdata!$B$2:$B$2500,2,Basicdata!$D$2:$D$2500,Crops!$B$5,Basicdata!$H$2:$H$2500,Crops!$M68,Basicdata!$T$2:$T$2500,9,Basicdata!$AI$2:$AI$2500,0))</f>
        <v/>
      </c>
    </row>
    <row r="75" spans="1:43" x14ac:dyDescent="0.3">
      <c r="A75" s="44" t="str">
        <f>IF(COUNTIFS(Basicdata!$B$2:$B$2500,1,Basicdata!$D$2:$D$2500,Crops!$B$5,Basicdata!$H$2:$H$2500,Crops!$M69,Basicdata!$AI$2:$AI$2500,0)&gt;0,Crops!$M69,"")</f>
        <v/>
      </c>
      <c r="B75" t="str">
        <f>IF(A75="","",COUNTIFS(Basicdata!$B$2:$B$2500,1,Basicdata!$D$2:$D$2500,Crops!$B$5,Basicdata!$H$2:$H$2500,Crops!$M69,Basicdata!$AI$2:$AI$2500,0))</f>
        <v/>
      </c>
      <c r="C75" t="str">
        <f>IF(B75="","",COUNTIFS(Basicdata!$B$2:$B$2500,1,Basicdata!$D$2:$D$2500,Crops!$B$5,Basicdata!$H$2:$H$2500,Crops!$M69,Basicdata!$T$2:$T$2500,1,Basicdata!$AI$2:$AI$2500,0))</f>
        <v/>
      </c>
      <c r="D75" t="str">
        <f>IF(C75="","",COUNTIFS(Basicdata!$B$2:$B$2500,1,Basicdata!$D$2:$D$2500,Crops!$B$5,Basicdata!$H$2:$H$2500,Crops!$M69,Basicdata!$T$2:$T$2500,2,Basicdata!$AI$2:$AI$2500,0))</f>
        <v/>
      </c>
      <c r="E75" t="str">
        <f>IF(D75="","",COUNTIFS(Basicdata!$B$2:$B$2500,1,Basicdata!$D$2:$D$2500,Crops!$B$5,Basicdata!$H$2:$H$2500,Crops!$M69,Basicdata!$T$2:$T$2500,3,Basicdata!$AI$2:$AI$2500,0))</f>
        <v/>
      </c>
      <c r="F75" t="str">
        <f t="shared" si="8"/>
        <v/>
      </c>
      <c r="G75" t="str">
        <f>IF(F75="","",COUNTIFS(Basicdata!$B$2:$B$2500,1,Basicdata!$D$2:$D$2500,Crops!$B$5,Basicdata!$H$2:$H$2500,Crops!$M69,Basicdata!$S$2:$S$2500,2,Basicdata!$T$2:$T$2500,4,Basicdata!$AI$2:$AI$2500,0))</f>
        <v/>
      </c>
      <c r="H75" t="str">
        <f>IF(G75="","",COUNTIFS(Basicdata!$B$2:$B$2500,1,Basicdata!$D$2:$D$2500,Crops!$B$5,Basicdata!$H$2:$H$2500,Crops!$M69,Basicdata!$S$2:$S$2500,2,Basicdata!$T$2:$T$2500,5,Basicdata!$AI$2:$AI$2500,0))</f>
        <v/>
      </c>
      <c r="I75" t="str">
        <f>IF(H75="","",COUNTIFS(Basicdata!$B$2:$B$2500,1,Basicdata!$D$2:$D$2500,Crops!$B$5,Basicdata!$H$2:$H$2500,Crops!$M69,Basicdata!$S$2:$S$2500,2,Basicdata!$T$2:$T$2500,6,Basicdata!$AI$2:$AI$2500,0))</f>
        <v/>
      </c>
      <c r="J75" t="str">
        <f>IF(I75="","",COUNTIFS(Basicdata!$B$2:$B$2500,1,Basicdata!$D$2:$D$2500,Crops!$B$5,Basicdata!$H$2:$H$2500,Crops!$M69,Basicdata!$S$2:$S$2500,2,Basicdata!$T$2:$T$2500,7,Basicdata!$AI$2:$AI$2500,0))</f>
        <v/>
      </c>
      <c r="K75" t="str">
        <f t="shared" si="9"/>
        <v/>
      </c>
      <c r="L75" t="str">
        <f>IF(K75="","",COUNTIFS(Basicdata!$B$2:$B$2500,1,Basicdata!$D$2:$D$2500,Crops!$B$5,Basicdata!$H$2:$H$2500,Crops!$M69,Basicdata!$S$2:$S$2500,1,Basicdata!$U$2:$U$2500,1,Basicdata!$AI$2:$AI$2500,0))</f>
        <v/>
      </c>
      <c r="M75" t="str">
        <f>IF(L75="","",COUNTIFS(Basicdata!$B$2:$B$2500,1,Basicdata!$D$2:$D$2500,Crops!$B$5,Basicdata!$H$2:$H$2500,Crops!$M69,Basicdata!$S$2:$S$2500,1,Basicdata!$V$2:$V$2500,1,Basicdata!$AI$2:$AI$2500,0))</f>
        <v/>
      </c>
      <c r="N75" t="str">
        <f>IF(M75="","",COUNTIFS(Basicdata!$B$2:$B$2500,1,Basicdata!$D$2:$D$2500,Crops!$B$5,Basicdata!$H$2:$H$2500,Crops!$M69,Basicdata!$S$2:$S$2500,3,Basicdata!$T$2:$T$2500,4,Basicdata!$AI$2:$AI$2500,0))</f>
        <v/>
      </c>
      <c r="O75" t="str">
        <f>IF(N75="","",COUNTIFS(Basicdata!$B$2:$B$2500,1,Basicdata!$D$2:$D$2500,Crops!$B$5,Basicdata!$H$2:$H$2500,Crops!$M69,Basicdata!$S$2:$S$2500,3,Basicdata!$T$2:$T$2500,5,Basicdata!$AI$2:$AI$2500,0))</f>
        <v/>
      </c>
      <c r="P75" t="str">
        <f>IF(O75="","",COUNTIFS(Basicdata!$B$2:$B$2500,1,Basicdata!$D$2:$D$2500,Crops!$B$5,Basicdata!$H$2:$H$2500,Crops!$M69,Basicdata!$S$2:$S$2500,3,Basicdata!$T$2:$T$2500,6,Basicdata!$AI$2:$AI$2500,0))</f>
        <v/>
      </c>
      <c r="Q75" t="str">
        <f>IF(P75="","",COUNTIFS(Basicdata!$B$2:$B$2500,1,Basicdata!$D$2:$D$2500,Crops!$B$5,Basicdata!$H$2:$H$2500,Crops!$M69,Basicdata!$S$2:$S$2500,3,Basicdata!$T$2:$T$2500,7,Basicdata!$AI$2:$AI$2500,0))</f>
        <v/>
      </c>
      <c r="R75" t="str">
        <f t="shared" si="10"/>
        <v/>
      </c>
      <c r="S75" t="str">
        <f t="shared" si="11"/>
        <v/>
      </c>
      <c r="T75" t="str">
        <f>IF(S75="","",COUNTIFS(Basicdata!$B$2:$B$2500,1,Basicdata!$D$2:$D$2500,Crops!$B$5,Basicdata!$H$2:$H$2500,Crops!$M69,Basicdata!$T$2:$T$2500,8,Basicdata!$AI$2:$AI$2500,0))</f>
        <v/>
      </c>
      <c r="U75" t="str">
        <f>IF(T75="","",COUNTIFS(Basicdata!$B$2:$B$2500,1,Basicdata!$D$2:$D$2500,Crops!$B$5,Basicdata!$H$2:$H$2500,Crops!$M69,Basicdata!$T$2:$T$2500,9,Basicdata!$AI$2:$AI$2500,0))</f>
        <v/>
      </c>
      <c r="W75" s="44" t="str">
        <f>IF(COUNTIFS(Basicdata!$B$2:$B$2500,2,Basicdata!$D$2:$D$2500,Crops!$B$5,Basicdata!$H$2:$H$2500,Crops!$M69,Basicdata!$AI$2:$AI$2500,0)&gt;0,Crops!$M69,"")</f>
        <v/>
      </c>
      <c r="X75" t="str">
        <f>IF(W75="","",COUNTIFS(Basicdata!$B$2:$B$2500,2,Basicdata!$D$2:$D$2500,Crops!$B$5,Basicdata!$H$2:$H$2500,Crops!$M69,Basicdata!$AI$2:$AI$2500,0))</f>
        <v/>
      </c>
      <c r="Y75" t="str">
        <f>IF(X75="","",COUNTIFS(Basicdata!$B$2:$B$2500,2,Basicdata!$D$2:$D$2500,Crops!$B$5,Basicdata!$H$2:$H$2500,Crops!$M69,Basicdata!$T$2:$T$2500,1,Basicdata!$AI$2:$AI$2500,0))</f>
        <v/>
      </c>
      <c r="Z75" t="str">
        <f>IF(Y75="","",COUNTIFS(Basicdata!$B$2:$B$2500,2,Basicdata!$D$2:$D$2500,Crops!$B$5,Basicdata!$H$2:$H$2500,Crops!$M69,Basicdata!$T$2:$T$2500,2,Basicdata!$AI$2:$AI$2500,0))</f>
        <v/>
      </c>
      <c r="AA75" t="str">
        <f>IF(Z75="","",COUNTIFS(Basicdata!$B$2:$B$2500,2,Basicdata!$D$2:$D$2500,Crops!$B$5,Basicdata!$H$2:$H$2500,Crops!$M69,Basicdata!$T$2:$T$2500,3,Basicdata!$AI$2:$AI$2500,0))</f>
        <v/>
      </c>
      <c r="AB75" t="str">
        <f t="shared" si="12"/>
        <v/>
      </c>
      <c r="AC75" t="str">
        <f>IF(AB75="","",COUNTIFS(Basicdata!$B$2:$B$2500,2,Basicdata!$D$2:$D$2500,Crops!$B$5,Basicdata!$H$2:$H$2500,Crops!$M69,Basicdata!$S$2:$S$2500,2,Basicdata!$T$2:$T$2500,4,Basicdata!$AI$2:$AI$2500,0))</f>
        <v/>
      </c>
      <c r="AD75" t="str">
        <f>IF(AC75="","",COUNTIFS(Basicdata!$B$2:$B$2500,2,Basicdata!$D$2:$D$2500,Crops!$B$5,Basicdata!$H$2:$H$2500,Crops!$M69,Basicdata!$S$2:$S$2500,2,Basicdata!$T$2:$T$2500,5,Basicdata!$AI$2:$AI$2500,0))</f>
        <v/>
      </c>
      <c r="AE75" t="str">
        <f>IF(AD75="","",COUNTIFS(Basicdata!$B$2:$B$2500,2,Basicdata!$D$2:$D$2500,Crops!$B$5,Basicdata!$H$2:$H$2500,Crops!$M69,Basicdata!$S$2:$S$2500,2,Basicdata!$T$2:$T$2500,6,Basicdata!$AI$2:$AI$2500,0))</f>
        <v/>
      </c>
      <c r="AF75" t="str">
        <f>IF(AE75="","",COUNTIFS(Basicdata!$B$2:$B$2500,2,Basicdata!$D$2:$D$2500,Crops!$B$5,Basicdata!$H$2:$H$2500,Crops!$M69,Basicdata!$S$2:$S$2500,2,Basicdata!$T$2:$T$2500,7,Basicdata!$AI$2:$AI$2500,0))</f>
        <v/>
      </c>
      <c r="AG75" t="str">
        <f t="shared" si="13"/>
        <v/>
      </c>
      <c r="AH75" t="str">
        <f>IF(AG75="","",COUNTIFS(Basicdata!$B$2:$B$2500,2,Basicdata!$D$2:$D$2500,Crops!$B$5,Basicdata!$H$2:$H$2500,Crops!$M69,Basicdata!$S$2:$S$2500,1,Basicdata!$U$2:$U$2500,1,Basicdata!$AI$2:$AI$2500,0))</f>
        <v/>
      </c>
      <c r="AI75" t="str">
        <f>IF(AH75="","",COUNTIFS(Basicdata!$B$2:$B$2500,2,Basicdata!$D$2:$D$2500,Crops!$B$5,Basicdata!$H$2:$H$2500,Crops!$M69,Basicdata!$S$2:$S$2500,1,Basicdata!$V$2:$V$2500,1,Basicdata!$AI$2:$AI$2500,0))</f>
        <v/>
      </c>
      <c r="AJ75" t="str">
        <f>IF(AI75="","",COUNTIFS(Basicdata!$B$2:$B$2500,2,Basicdata!$D$2:$D$2500,Crops!$B$5,Basicdata!$H$2:$H$2500,Crops!$M69,Basicdata!$S$2:$S$2500,3,Basicdata!$T$2:$T$2500,4,Basicdata!$AI$2:$AI$2500,0))</f>
        <v/>
      </c>
      <c r="AK75" t="str">
        <f>IF(AJ75="","",COUNTIFS(Basicdata!$B$2:$B$2500,2,Basicdata!$D$2:$D$2500,Crops!$B$5,Basicdata!$H$2:$H$2500,Crops!$M69,Basicdata!$S$2:$S$2500,3,Basicdata!$T$2:$T$2500,5,Basicdata!$AI$2:$AI$2500,0))</f>
        <v/>
      </c>
      <c r="AL75" t="str">
        <f>IF(AK75="","",COUNTIFS(Basicdata!$B$2:$B$2500,2,Basicdata!$D$2:$D$2500,Crops!$B$5,Basicdata!$H$2:$H$2500,Crops!$M69,Basicdata!$S$2:$S$2500,3,Basicdata!$T$2:$T$2500,6,Basicdata!$AI$2:$AI$2500,0))</f>
        <v/>
      </c>
      <c r="AM75" t="str">
        <f>IF(AL75="","",COUNTIFS(Basicdata!$B$2:$B$2500,2,Basicdata!$D$2:$D$2500,Crops!$B$5,Basicdata!$H$2:$H$2500,Crops!$M69,Basicdata!$S$2:$S$2500,3,Basicdata!$T$2:$T$2500,7,Basicdata!$AI$2:$AI$2500,0))</f>
        <v/>
      </c>
      <c r="AN75" t="str">
        <f t="shared" si="14"/>
        <v/>
      </c>
      <c r="AO75" t="str">
        <f t="shared" si="15"/>
        <v/>
      </c>
      <c r="AP75" t="str">
        <f>IF(AO75="","",COUNTIFS(Basicdata!$B$2:$B$2500,2,Basicdata!$D$2:$D$2500,Crops!$B$5,Basicdata!$H$2:$H$2500,Crops!$M69,Basicdata!$T$2:$T$2500,8,Basicdata!$AI$2:$AI$2500,0))</f>
        <v/>
      </c>
      <c r="AQ75" t="str">
        <f>IF(AP75="","",COUNTIFS(Basicdata!$B$2:$B$2500,2,Basicdata!$D$2:$D$2500,Crops!$B$5,Basicdata!$H$2:$H$2500,Crops!$M69,Basicdata!$T$2:$T$2500,9,Basicdata!$AI$2:$AI$2500,0))</f>
        <v/>
      </c>
    </row>
    <row r="76" spans="1:43" x14ac:dyDescent="0.3">
      <c r="A76" s="44" t="str">
        <f>IF(COUNTIFS(Basicdata!$B$2:$B$2500,1,Basicdata!$D$2:$D$2500,Crops!$B$5,Basicdata!$H$2:$H$2500,Crops!$M70,Basicdata!$AI$2:$AI$2500,0)&gt;0,Crops!$M70,"")</f>
        <v/>
      </c>
      <c r="B76" t="str">
        <f>IF(A76="","",COUNTIFS(Basicdata!$B$2:$B$2500,1,Basicdata!$D$2:$D$2500,Crops!$B$5,Basicdata!$H$2:$H$2500,Crops!$M70,Basicdata!$AI$2:$AI$2500,0))</f>
        <v/>
      </c>
      <c r="C76" t="str">
        <f>IF(B76="","",COUNTIFS(Basicdata!$B$2:$B$2500,1,Basicdata!$D$2:$D$2500,Crops!$B$5,Basicdata!$H$2:$H$2500,Crops!$M70,Basicdata!$T$2:$T$2500,1,Basicdata!$AI$2:$AI$2500,0))</f>
        <v/>
      </c>
      <c r="D76" t="str">
        <f>IF(C76="","",COUNTIFS(Basicdata!$B$2:$B$2500,1,Basicdata!$D$2:$D$2500,Crops!$B$5,Basicdata!$H$2:$H$2500,Crops!$M70,Basicdata!$T$2:$T$2500,2,Basicdata!$AI$2:$AI$2500,0))</f>
        <v/>
      </c>
      <c r="E76" t="str">
        <f>IF(D76="","",COUNTIFS(Basicdata!$B$2:$B$2500,1,Basicdata!$D$2:$D$2500,Crops!$B$5,Basicdata!$H$2:$H$2500,Crops!$M70,Basicdata!$T$2:$T$2500,3,Basicdata!$AI$2:$AI$2500,0))</f>
        <v/>
      </c>
      <c r="F76" t="str">
        <f t="shared" si="8"/>
        <v/>
      </c>
      <c r="G76" t="str">
        <f>IF(F76="","",COUNTIFS(Basicdata!$B$2:$B$2500,1,Basicdata!$D$2:$D$2500,Crops!$B$5,Basicdata!$H$2:$H$2500,Crops!$M70,Basicdata!$S$2:$S$2500,2,Basicdata!$T$2:$T$2500,4,Basicdata!$AI$2:$AI$2500,0))</f>
        <v/>
      </c>
      <c r="H76" t="str">
        <f>IF(G76="","",COUNTIFS(Basicdata!$B$2:$B$2500,1,Basicdata!$D$2:$D$2500,Crops!$B$5,Basicdata!$H$2:$H$2500,Crops!$M70,Basicdata!$S$2:$S$2500,2,Basicdata!$T$2:$T$2500,5,Basicdata!$AI$2:$AI$2500,0))</f>
        <v/>
      </c>
      <c r="I76" t="str">
        <f>IF(H76="","",COUNTIFS(Basicdata!$B$2:$B$2500,1,Basicdata!$D$2:$D$2500,Crops!$B$5,Basicdata!$H$2:$H$2500,Crops!$M70,Basicdata!$S$2:$S$2500,2,Basicdata!$T$2:$T$2500,6,Basicdata!$AI$2:$AI$2500,0))</f>
        <v/>
      </c>
      <c r="J76" t="str">
        <f>IF(I76="","",COUNTIFS(Basicdata!$B$2:$B$2500,1,Basicdata!$D$2:$D$2500,Crops!$B$5,Basicdata!$H$2:$H$2500,Crops!$M70,Basicdata!$S$2:$S$2500,2,Basicdata!$T$2:$T$2500,7,Basicdata!$AI$2:$AI$2500,0))</f>
        <v/>
      </c>
      <c r="K76" t="str">
        <f t="shared" si="9"/>
        <v/>
      </c>
      <c r="L76" t="str">
        <f>IF(K76="","",COUNTIFS(Basicdata!$B$2:$B$2500,1,Basicdata!$D$2:$D$2500,Crops!$B$5,Basicdata!$H$2:$H$2500,Crops!$M70,Basicdata!$S$2:$S$2500,1,Basicdata!$U$2:$U$2500,1,Basicdata!$AI$2:$AI$2500,0))</f>
        <v/>
      </c>
      <c r="M76" t="str">
        <f>IF(L76="","",COUNTIFS(Basicdata!$B$2:$B$2500,1,Basicdata!$D$2:$D$2500,Crops!$B$5,Basicdata!$H$2:$H$2500,Crops!$M70,Basicdata!$S$2:$S$2500,1,Basicdata!$V$2:$V$2500,1,Basicdata!$AI$2:$AI$2500,0))</f>
        <v/>
      </c>
      <c r="N76" t="str">
        <f>IF(M76="","",COUNTIFS(Basicdata!$B$2:$B$2500,1,Basicdata!$D$2:$D$2500,Crops!$B$5,Basicdata!$H$2:$H$2500,Crops!$M70,Basicdata!$S$2:$S$2500,3,Basicdata!$T$2:$T$2500,4,Basicdata!$AI$2:$AI$2500,0))</f>
        <v/>
      </c>
      <c r="O76" t="str">
        <f>IF(N76="","",COUNTIFS(Basicdata!$B$2:$B$2500,1,Basicdata!$D$2:$D$2500,Crops!$B$5,Basicdata!$H$2:$H$2500,Crops!$M70,Basicdata!$S$2:$S$2500,3,Basicdata!$T$2:$T$2500,5,Basicdata!$AI$2:$AI$2500,0))</f>
        <v/>
      </c>
      <c r="P76" t="str">
        <f>IF(O76="","",COUNTIFS(Basicdata!$B$2:$B$2500,1,Basicdata!$D$2:$D$2500,Crops!$B$5,Basicdata!$H$2:$H$2500,Crops!$M70,Basicdata!$S$2:$S$2500,3,Basicdata!$T$2:$T$2500,6,Basicdata!$AI$2:$AI$2500,0))</f>
        <v/>
      </c>
      <c r="Q76" t="str">
        <f>IF(P76="","",COUNTIFS(Basicdata!$B$2:$B$2500,1,Basicdata!$D$2:$D$2500,Crops!$B$5,Basicdata!$H$2:$H$2500,Crops!$M70,Basicdata!$S$2:$S$2500,3,Basicdata!$T$2:$T$2500,7,Basicdata!$AI$2:$AI$2500,0))</f>
        <v/>
      </c>
      <c r="R76" t="str">
        <f t="shared" si="10"/>
        <v/>
      </c>
      <c r="S76" t="str">
        <f t="shared" si="11"/>
        <v/>
      </c>
      <c r="T76" t="str">
        <f>IF(S76="","",COUNTIFS(Basicdata!$B$2:$B$2500,1,Basicdata!$D$2:$D$2500,Crops!$B$5,Basicdata!$H$2:$H$2500,Crops!$M70,Basicdata!$T$2:$T$2500,8,Basicdata!$AI$2:$AI$2500,0))</f>
        <v/>
      </c>
      <c r="U76" t="str">
        <f>IF(T76="","",COUNTIFS(Basicdata!$B$2:$B$2500,1,Basicdata!$D$2:$D$2500,Crops!$B$5,Basicdata!$H$2:$H$2500,Crops!$M70,Basicdata!$T$2:$T$2500,9,Basicdata!$AI$2:$AI$2500,0))</f>
        <v/>
      </c>
      <c r="W76" s="44" t="str">
        <f>IF(COUNTIFS(Basicdata!$B$2:$B$2500,2,Basicdata!$D$2:$D$2500,Crops!$B$5,Basicdata!$H$2:$H$2500,Crops!$M70,Basicdata!$AI$2:$AI$2500,0)&gt;0,Crops!$M70,"")</f>
        <v/>
      </c>
      <c r="X76" t="str">
        <f>IF(W76="","",COUNTIFS(Basicdata!$B$2:$B$2500,2,Basicdata!$D$2:$D$2500,Crops!$B$5,Basicdata!$H$2:$H$2500,Crops!$M70,Basicdata!$AI$2:$AI$2500,0))</f>
        <v/>
      </c>
      <c r="Y76" t="str">
        <f>IF(X76="","",COUNTIFS(Basicdata!$B$2:$B$2500,2,Basicdata!$D$2:$D$2500,Crops!$B$5,Basicdata!$H$2:$H$2500,Crops!$M70,Basicdata!$T$2:$T$2500,1,Basicdata!$AI$2:$AI$2500,0))</f>
        <v/>
      </c>
      <c r="Z76" t="str">
        <f>IF(Y76="","",COUNTIFS(Basicdata!$B$2:$B$2500,2,Basicdata!$D$2:$D$2500,Crops!$B$5,Basicdata!$H$2:$H$2500,Crops!$M70,Basicdata!$T$2:$T$2500,2,Basicdata!$AI$2:$AI$2500,0))</f>
        <v/>
      </c>
      <c r="AA76" t="str">
        <f>IF(Z76="","",COUNTIFS(Basicdata!$B$2:$B$2500,2,Basicdata!$D$2:$D$2500,Crops!$B$5,Basicdata!$H$2:$H$2500,Crops!$M70,Basicdata!$T$2:$T$2500,3,Basicdata!$AI$2:$AI$2500,0))</f>
        <v/>
      </c>
      <c r="AB76" t="str">
        <f t="shared" si="12"/>
        <v/>
      </c>
      <c r="AC76" t="str">
        <f>IF(AB76="","",COUNTIFS(Basicdata!$B$2:$B$2500,2,Basicdata!$D$2:$D$2500,Crops!$B$5,Basicdata!$H$2:$H$2500,Crops!$M70,Basicdata!$S$2:$S$2500,2,Basicdata!$T$2:$T$2500,4,Basicdata!$AI$2:$AI$2500,0))</f>
        <v/>
      </c>
      <c r="AD76" t="str">
        <f>IF(AC76="","",COUNTIFS(Basicdata!$B$2:$B$2500,2,Basicdata!$D$2:$D$2500,Crops!$B$5,Basicdata!$H$2:$H$2500,Crops!$M70,Basicdata!$S$2:$S$2500,2,Basicdata!$T$2:$T$2500,5,Basicdata!$AI$2:$AI$2500,0))</f>
        <v/>
      </c>
      <c r="AE76" t="str">
        <f>IF(AD76="","",COUNTIFS(Basicdata!$B$2:$B$2500,2,Basicdata!$D$2:$D$2500,Crops!$B$5,Basicdata!$H$2:$H$2500,Crops!$M70,Basicdata!$S$2:$S$2500,2,Basicdata!$T$2:$T$2500,6,Basicdata!$AI$2:$AI$2500,0))</f>
        <v/>
      </c>
      <c r="AF76" t="str">
        <f>IF(AE76="","",COUNTIFS(Basicdata!$B$2:$B$2500,2,Basicdata!$D$2:$D$2500,Crops!$B$5,Basicdata!$H$2:$H$2500,Crops!$M70,Basicdata!$S$2:$S$2500,2,Basicdata!$T$2:$T$2500,7,Basicdata!$AI$2:$AI$2500,0))</f>
        <v/>
      </c>
      <c r="AG76" t="str">
        <f t="shared" si="13"/>
        <v/>
      </c>
      <c r="AH76" t="str">
        <f>IF(AG76="","",COUNTIFS(Basicdata!$B$2:$B$2500,2,Basicdata!$D$2:$D$2500,Crops!$B$5,Basicdata!$H$2:$H$2500,Crops!$M70,Basicdata!$S$2:$S$2500,1,Basicdata!$U$2:$U$2500,1,Basicdata!$AI$2:$AI$2500,0))</f>
        <v/>
      </c>
      <c r="AI76" t="str">
        <f>IF(AH76="","",COUNTIFS(Basicdata!$B$2:$B$2500,2,Basicdata!$D$2:$D$2500,Crops!$B$5,Basicdata!$H$2:$H$2500,Crops!$M70,Basicdata!$S$2:$S$2500,1,Basicdata!$V$2:$V$2500,1,Basicdata!$AI$2:$AI$2500,0))</f>
        <v/>
      </c>
      <c r="AJ76" t="str">
        <f>IF(AI76="","",COUNTIFS(Basicdata!$B$2:$B$2500,2,Basicdata!$D$2:$D$2500,Crops!$B$5,Basicdata!$H$2:$H$2500,Crops!$M70,Basicdata!$S$2:$S$2500,3,Basicdata!$T$2:$T$2500,4,Basicdata!$AI$2:$AI$2500,0))</f>
        <v/>
      </c>
      <c r="AK76" t="str">
        <f>IF(AJ76="","",COUNTIFS(Basicdata!$B$2:$B$2500,2,Basicdata!$D$2:$D$2500,Crops!$B$5,Basicdata!$H$2:$H$2500,Crops!$M70,Basicdata!$S$2:$S$2500,3,Basicdata!$T$2:$T$2500,5,Basicdata!$AI$2:$AI$2500,0))</f>
        <v/>
      </c>
      <c r="AL76" t="str">
        <f>IF(AK76="","",COUNTIFS(Basicdata!$B$2:$B$2500,2,Basicdata!$D$2:$D$2500,Crops!$B$5,Basicdata!$H$2:$H$2500,Crops!$M70,Basicdata!$S$2:$S$2500,3,Basicdata!$T$2:$T$2500,6,Basicdata!$AI$2:$AI$2500,0))</f>
        <v/>
      </c>
      <c r="AM76" t="str">
        <f>IF(AL76="","",COUNTIFS(Basicdata!$B$2:$B$2500,2,Basicdata!$D$2:$D$2500,Crops!$B$5,Basicdata!$H$2:$H$2500,Crops!$M70,Basicdata!$S$2:$S$2500,3,Basicdata!$T$2:$T$2500,7,Basicdata!$AI$2:$AI$2500,0))</f>
        <v/>
      </c>
      <c r="AN76" t="str">
        <f t="shared" si="14"/>
        <v/>
      </c>
      <c r="AO76" t="str">
        <f t="shared" si="15"/>
        <v/>
      </c>
      <c r="AP76" t="str">
        <f>IF(AO76="","",COUNTIFS(Basicdata!$B$2:$B$2500,2,Basicdata!$D$2:$D$2500,Crops!$B$5,Basicdata!$H$2:$H$2500,Crops!$M70,Basicdata!$T$2:$T$2500,8,Basicdata!$AI$2:$AI$2500,0))</f>
        <v/>
      </c>
      <c r="AQ76" t="str">
        <f>IF(AP76="","",COUNTIFS(Basicdata!$B$2:$B$2500,2,Basicdata!$D$2:$D$2500,Crops!$B$5,Basicdata!$H$2:$H$2500,Crops!$M70,Basicdata!$T$2:$T$2500,9,Basicdata!$AI$2:$AI$2500,0))</f>
        <v/>
      </c>
    </row>
    <row r="77" spans="1:43" x14ac:dyDescent="0.3">
      <c r="A77" s="44" t="str">
        <f>IF(COUNTIFS(Basicdata!$B$2:$B$2500,1,Basicdata!$D$2:$D$2500,Crops!$B$5,Basicdata!$H$2:$H$2500,Crops!$M71,Basicdata!$AI$2:$AI$2500,0)&gt;0,Crops!$M71,"")</f>
        <v/>
      </c>
      <c r="B77" t="str">
        <f>IF(A77="","",COUNTIFS(Basicdata!$B$2:$B$2500,1,Basicdata!$D$2:$D$2500,Crops!$B$5,Basicdata!$H$2:$H$2500,Crops!$M71,Basicdata!$AI$2:$AI$2500,0))</f>
        <v/>
      </c>
      <c r="C77" t="str">
        <f>IF(B77="","",COUNTIFS(Basicdata!$B$2:$B$2500,1,Basicdata!$D$2:$D$2500,Crops!$B$5,Basicdata!$H$2:$H$2500,Crops!$M71,Basicdata!$T$2:$T$2500,1,Basicdata!$AI$2:$AI$2500,0))</f>
        <v/>
      </c>
      <c r="D77" t="str">
        <f>IF(C77="","",COUNTIFS(Basicdata!$B$2:$B$2500,1,Basicdata!$D$2:$D$2500,Crops!$B$5,Basicdata!$H$2:$H$2500,Crops!$M71,Basicdata!$T$2:$T$2500,2,Basicdata!$AI$2:$AI$2500,0))</f>
        <v/>
      </c>
      <c r="E77" t="str">
        <f>IF(D77="","",COUNTIFS(Basicdata!$B$2:$B$2500,1,Basicdata!$D$2:$D$2500,Crops!$B$5,Basicdata!$H$2:$H$2500,Crops!$M71,Basicdata!$T$2:$T$2500,3,Basicdata!$AI$2:$AI$2500,0))</f>
        <v/>
      </c>
      <c r="F77" t="str">
        <f t="shared" si="8"/>
        <v/>
      </c>
      <c r="G77" t="str">
        <f>IF(F77="","",COUNTIFS(Basicdata!$B$2:$B$2500,1,Basicdata!$D$2:$D$2500,Crops!$B$5,Basicdata!$H$2:$H$2500,Crops!$M71,Basicdata!$S$2:$S$2500,2,Basicdata!$T$2:$T$2500,4,Basicdata!$AI$2:$AI$2500,0))</f>
        <v/>
      </c>
      <c r="H77" t="str">
        <f>IF(G77="","",COUNTIFS(Basicdata!$B$2:$B$2500,1,Basicdata!$D$2:$D$2500,Crops!$B$5,Basicdata!$H$2:$H$2500,Crops!$M71,Basicdata!$S$2:$S$2500,2,Basicdata!$T$2:$T$2500,5,Basicdata!$AI$2:$AI$2500,0))</f>
        <v/>
      </c>
      <c r="I77" t="str">
        <f>IF(H77="","",COUNTIFS(Basicdata!$B$2:$B$2500,1,Basicdata!$D$2:$D$2500,Crops!$B$5,Basicdata!$H$2:$H$2500,Crops!$M71,Basicdata!$S$2:$S$2500,2,Basicdata!$T$2:$T$2500,6,Basicdata!$AI$2:$AI$2500,0))</f>
        <v/>
      </c>
      <c r="J77" t="str">
        <f>IF(I77="","",COUNTIFS(Basicdata!$B$2:$B$2500,1,Basicdata!$D$2:$D$2500,Crops!$B$5,Basicdata!$H$2:$H$2500,Crops!$M71,Basicdata!$S$2:$S$2500,2,Basicdata!$T$2:$T$2500,7,Basicdata!$AI$2:$AI$2500,0))</f>
        <v/>
      </c>
      <c r="K77" t="str">
        <f t="shared" si="9"/>
        <v/>
      </c>
      <c r="L77" t="str">
        <f>IF(K77="","",COUNTIFS(Basicdata!$B$2:$B$2500,1,Basicdata!$D$2:$D$2500,Crops!$B$5,Basicdata!$H$2:$H$2500,Crops!$M71,Basicdata!$S$2:$S$2500,1,Basicdata!$U$2:$U$2500,1,Basicdata!$AI$2:$AI$2500,0))</f>
        <v/>
      </c>
      <c r="M77" t="str">
        <f>IF(L77="","",COUNTIFS(Basicdata!$B$2:$B$2500,1,Basicdata!$D$2:$D$2500,Crops!$B$5,Basicdata!$H$2:$H$2500,Crops!$M71,Basicdata!$S$2:$S$2500,1,Basicdata!$V$2:$V$2500,1,Basicdata!$AI$2:$AI$2500,0))</f>
        <v/>
      </c>
      <c r="N77" t="str">
        <f>IF(M77="","",COUNTIFS(Basicdata!$B$2:$B$2500,1,Basicdata!$D$2:$D$2500,Crops!$B$5,Basicdata!$H$2:$H$2500,Crops!$M71,Basicdata!$S$2:$S$2500,3,Basicdata!$T$2:$T$2500,4,Basicdata!$AI$2:$AI$2500,0))</f>
        <v/>
      </c>
      <c r="O77" t="str">
        <f>IF(N77="","",COUNTIFS(Basicdata!$B$2:$B$2500,1,Basicdata!$D$2:$D$2500,Crops!$B$5,Basicdata!$H$2:$H$2500,Crops!$M71,Basicdata!$S$2:$S$2500,3,Basicdata!$T$2:$T$2500,5,Basicdata!$AI$2:$AI$2500,0))</f>
        <v/>
      </c>
      <c r="P77" t="str">
        <f>IF(O77="","",COUNTIFS(Basicdata!$B$2:$B$2500,1,Basicdata!$D$2:$D$2500,Crops!$B$5,Basicdata!$H$2:$H$2500,Crops!$M71,Basicdata!$S$2:$S$2500,3,Basicdata!$T$2:$T$2500,6,Basicdata!$AI$2:$AI$2500,0))</f>
        <v/>
      </c>
      <c r="Q77" t="str">
        <f>IF(P77="","",COUNTIFS(Basicdata!$B$2:$B$2500,1,Basicdata!$D$2:$D$2500,Crops!$B$5,Basicdata!$H$2:$H$2500,Crops!$M71,Basicdata!$S$2:$S$2500,3,Basicdata!$T$2:$T$2500,7,Basicdata!$AI$2:$AI$2500,0))</f>
        <v/>
      </c>
      <c r="R77" t="str">
        <f t="shared" si="10"/>
        <v/>
      </c>
      <c r="S77" t="str">
        <f t="shared" si="11"/>
        <v/>
      </c>
      <c r="T77" t="str">
        <f>IF(S77="","",COUNTIFS(Basicdata!$B$2:$B$2500,1,Basicdata!$D$2:$D$2500,Crops!$B$5,Basicdata!$H$2:$H$2500,Crops!$M71,Basicdata!$T$2:$T$2500,8,Basicdata!$AI$2:$AI$2500,0))</f>
        <v/>
      </c>
      <c r="U77" t="str">
        <f>IF(T77="","",COUNTIFS(Basicdata!$B$2:$B$2500,1,Basicdata!$D$2:$D$2500,Crops!$B$5,Basicdata!$H$2:$H$2500,Crops!$M71,Basicdata!$T$2:$T$2500,9,Basicdata!$AI$2:$AI$2500,0))</f>
        <v/>
      </c>
      <c r="W77" s="44" t="str">
        <f>IF(COUNTIFS(Basicdata!$B$2:$B$2500,2,Basicdata!$D$2:$D$2500,Crops!$B$5,Basicdata!$H$2:$H$2500,Crops!$M71,Basicdata!$AI$2:$AI$2500,0)&gt;0,Crops!$M71,"")</f>
        <v/>
      </c>
      <c r="X77" t="str">
        <f>IF(W77="","",COUNTIFS(Basicdata!$B$2:$B$2500,2,Basicdata!$D$2:$D$2500,Crops!$B$5,Basicdata!$H$2:$H$2500,Crops!$M71,Basicdata!$AI$2:$AI$2500,0))</f>
        <v/>
      </c>
      <c r="Y77" t="str">
        <f>IF(X77="","",COUNTIFS(Basicdata!$B$2:$B$2500,2,Basicdata!$D$2:$D$2500,Crops!$B$5,Basicdata!$H$2:$H$2500,Crops!$M71,Basicdata!$T$2:$T$2500,1,Basicdata!$AI$2:$AI$2500,0))</f>
        <v/>
      </c>
      <c r="Z77" t="str">
        <f>IF(Y77="","",COUNTIFS(Basicdata!$B$2:$B$2500,2,Basicdata!$D$2:$D$2500,Crops!$B$5,Basicdata!$H$2:$H$2500,Crops!$M71,Basicdata!$T$2:$T$2500,2,Basicdata!$AI$2:$AI$2500,0))</f>
        <v/>
      </c>
      <c r="AA77" t="str">
        <f>IF(Z77="","",COUNTIFS(Basicdata!$B$2:$B$2500,2,Basicdata!$D$2:$D$2500,Crops!$B$5,Basicdata!$H$2:$H$2500,Crops!$M71,Basicdata!$T$2:$T$2500,3,Basicdata!$AI$2:$AI$2500,0))</f>
        <v/>
      </c>
      <c r="AB77" t="str">
        <f t="shared" si="12"/>
        <v/>
      </c>
      <c r="AC77" t="str">
        <f>IF(AB77="","",COUNTIFS(Basicdata!$B$2:$B$2500,2,Basicdata!$D$2:$D$2500,Crops!$B$5,Basicdata!$H$2:$H$2500,Crops!$M71,Basicdata!$S$2:$S$2500,2,Basicdata!$T$2:$T$2500,4,Basicdata!$AI$2:$AI$2500,0))</f>
        <v/>
      </c>
      <c r="AD77" t="str">
        <f>IF(AC77="","",COUNTIFS(Basicdata!$B$2:$B$2500,2,Basicdata!$D$2:$D$2500,Crops!$B$5,Basicdata!$H$2:$H$2500,Crops!$M71,Basicdata!$S$2:$S$2500,2,Basicdata!$T$2:$T$2500,5,Basicdata!$AI$2:$AI$2500,0))</f>
        <v/>
      </c>
      <c r="AE77" t="str">
        <f>IF(AD77="","",COUNTIFS(Basicdata!$B$2:$B$2500,2,Basicdata!$D$2:$D$2500,Crops!$B$5,Basicdata!$H$2:$H$2500,Crops!$M71,Basicdata!$S$2:$S$2500,2,Basicdata!$T$2:$T$2500,6,Basicdata!$AI$2:$AI$2500,0))</f>
        <v/>
      </c>
      <c r="AF77" t="str">
        <f>IF(AE77="","",COUNTIFS(Basicdata!$B$2:$B$2500,2,Basicdata!$D$2:$D$2500,Crops!$B$5,Basicdata!$H$2:$H$2500,Crops!$M71,Basicdata!$S$2:$S$2500,2,Basicdata!$T$2:$T$2500,7,Basicdata!$AI$2:$AI$2500,0))</f>
        <v/>
      </c>
      <c r="AG77" t="str">
        <f t="shared" si="13"/>
        <v/>
      </c>
      <c r="AH77" t="str">
        <f>IF(AG77="","",COUNTIFS(Basicdata!$B$2:$B$2500,2,Basicdata!$D$2:$D$2500,Crops!$B$5,Basicdata!$H$2:$H$2500,Crops!$M71,Basicdata!$S$2:$S$2500,1,Basicdata!$U$2:$U$2500,1,Basicdata!$AI$2:$AI$2500,0))</f>
        <v/>
      </c>
      <c r="AI77" t="str">
        <f>IF(AH77="","",COUNTIFS(Basicdata!$B$2:$B$2500,2,Basicdata!$D$2:$D$2500,Crops!$B$5,Basicdata!$H$2:$H$2500,Crops!$M71,Basicdata!$S$2:$S$2500,1,Basicdata!$V$2:$V$2500,1,Basicdata!$AI$2:$AI$2500,0))</f>
        <v/>
      </c>
      <c r="AJ77" t="str">
        <f>IF(AI77="","",COUNTIFS(Basicdata!$B$2:$B$2500,2,Basicdata!$D$2:$D$2500,Crops!$B$5,Basicdata!$H$2:$H$2500,Crops!$M71,Basicdata!$S$2:$S$2500,3,Basicdata!$T$2:$T$2500,4,Basicdata!$AI$2:$AI$2500,0))</f>
        <v/>
      </c>
      <c r="AK77" t="str">
        <f>IF(AJ77="","",COUNTIFS(Basicdata!$B$2:$B$2500,2,Basicdata!$D$2:$D$2500,Crops!$B$5,Basicdata!$H$2:$H$2500,Crops!$M71,Basicdata!$S$2:$S$2500,3,Basicdata!$T$2:$T$2500,5,Basicdata!$AI$2:$AI$2500,0))</f>
        <v/>
      </c>
      <c r="AL77" t="str">
        <f>IF(AK77="","",COUNTIFS(Basicdata!$B$2:$B$2500,2,Basicdata!$D$2:$D$2500,Crops!$B$5,Basicdata!$H$2:$H$2500,Crops!$M71,Basicdata!$S$2:$S$2500,3,Basicdata!$T$2:$T$2500,6,Basicdata!$AI$2:$AI$2500,0))</f>
        <v/>
      </c>
      <c r="AM77" t="str">
        <f>IF(AL77="","",COUNTIFS(Basicdata!$B$2:$B$2500,2,Basicdata!$D$2:$D$2500,Crops!$B$5,Basicdata!$H$2:$H$2500,Crops!$M71,Basicdata!$S$2:$S$2500,3,Basicdata!$T$2:$T$2500,7,Basicdata!$AI$2:$AI$2500,0))</f>
        <v/>
      </c>
      <c r="AN77" t="str">
        <f t="shared" si="14"/>
        <v/>
      </c>
      <c r="AO77" t="str">
        <f t="shared" si="15"/>
        <v/>
      </c>
      <c r="AP77" t="str">
        <f>IF(AO77="","",COUNTIFS(Basicdata!$B$2:$B$2500,2,Basicdata!$D$2:$D$2500,Crops!$B$5,Basicdata!$H$2:$H$2500,Crops!$M71,Basicdata!$T$2:$T$2500,8,Basicdata!$AI$2:$AI$2500,0))</f>
        <v/>
      </c>
      <c r="AQ77" t="str">
        <f>IF(AP77="","",COUNTIFS(Basicdata!$B$2:$B$2500,2,Basicdata!$D$2:$D$2500,Crops!$B$5,Basicdata!$H$2:$H$2500,Crops!$M71,Basicdata!$T$2:$T$2500,9,Basicdata!$AI$2:$AI$2500,0))</f>
        <v/>
      </c>
    </row>
    <row r="78" spans="1:43" x14ac:dyDescent="0.3">
      <c r="A78" s="44" t="str">
        <f>IF(COUNTIFS(Basicdata!$B$2:$B$2500,1,Basicdata!$D$2:$D$2500,Crops!$B$5,Basicdata!$H$2:$H$2500,Crops!$M72,Basicdata!$AI$2:$AI$2500,0)&gt;0,Crops!$M72,"")</f>
        <v/>
      </c>
      <c r="B78" t="str">
        <f>IF(A78="","",COUNTIFS(Basicdata!$B$2:$B$2500,1,Basicdata!$D$2:$D$2500,Crops!$B$5,Basicdata!$H$2:$H$2500,Crops!$M72,Basicdata!$AI$2:$AI$2500,0))</f>
        <v/>
      </c>
      <c r="C78" t="str">
        <f>IF(B78="","",COUNTIFS(Basicdata!$B$2:$B$2500,1,Basicdata!$D$2:$D$2500,Crops!$B$5,Basicdata!$H$2:$H$2500,Crops!$M72,Basicdata!$T$2:$T$2500,1,Basicdata!$AI$2:$AI$2500,0))</f>
        <v/>
      </c>
      <c r="D78" t="str">
        <f>IF(C78="","",COUNTIFS(Basicdata!$B$2:$B$2500,1,Basicdata!$D$2:$D$2500,Crops!$B$5,Basicdata!$H$2:$H$2500,Crops!$M72,Basicdata!$T$2:$T$2500,2,Basicdata!$AI$2:$AI$2500,0))</f>
        <v/>
      </c>
      <c r="E78" t="str">
        <f>IF(D78="","",COUNTIFS(Basicdata!$B$2:$B$2500,1,Basicdata!$D$2:$D$2500,Crops!$B$5,Basicdata!$H$2:$H$2500,Crops!$M72,Basicdata!$T$2:$T$2500,3,Basicdata!$AI$2:$AI$2500,0))</f>
        <v/>
      </c>
      <c r="F78" t="str">
        <f t="shared" si="8"/>
        <v/>
      </c>
      <c r="G78" t="str">
        <f>IF(F78="","",COUNTIFS(Basicdata!$B$2:$B$2500,1,Basicdata!$D$2:$D$2500,Crops!$B$5,Basicdata!$H$2:$H$2500,Crops!$M72,Basicdata!$S$2:$S$2500,2,Basicdata!$T$2:$T$2500,4,Basicdata!$AI$2:$AI$2500,0))</f>
        <v/>
      </c>
      <c r="H78" t="str">
        <f>IF(G78="","",COUNTIFS(Basicdata!$B$2:$B$2500,1,Basicdata!$D$2:$D$2500,Crops!$B$5,Basicdata!$H$2:$H$2500,Crops!$M72,Basicdata!$S$2:$S$2500,2,Basicdata!$T$2:$T$2500,5,Basicdata!$AI$2:$AI$2500,0))</f>
        <v/>
      </c>
      <c r="I78" t="str">
        <f>IF(H78="","",COUNTIFS(Basicdata!$B$2:$B$2500,1,Basicdata!$D$2:$D$2500,Crops!$B$5,Basicdata!$H$2:$H$2500,Crops!$M72,Basicdata!$S$2:$S$2500,2,Basicdata!$T$2:$T$2500,6,Basicdata!$AI$2:$AI$2500,0))</f>
        <v/>
      </c>
      <c r="J78" t="str">
        <f>IF(I78="","",COUNTIFS(Basicdata!$B$2:$B$2500,1,Basicdata!$D$2:$D$2500,Crops!$B$5,Basicdata!$H$2:$H$2500,Crops!$M72,Basicdata!$S$2:$S$2500,2,Basicdata!$T$2:$T$2500,7,Basicdata!$AI$2:$AI$2500,0))</f>
        <v/>
      </c>
      <c r="K78" t="str">
        <f t="shared" si="9"/>
        <v/>
      </c>
      <c r="L78" t="str">
        <f>IF(K78="","",COUNTIFS(Basicdata!$B$2:$B$2500,1,Basicdata!$D$2:$D$2500,Crops!$B$5,Basicdata!$H$2:$H$2500,Crops!$M72,Basicdata!$S$2:$S$2500,1,Basicdata!$U$2:$U$2500,1,Basicdata!$AI$2:$AI$2500,0))</f>
        <v/>
      </c>
      <c r="M78" t="str">
        <f>IF(L78="","",COUNTIFS(Basicdata!$B$2:$B$2500,1,Basicdata!$D$2:$D$2500,Crops!$B$5,Basicdata!$H$2:$H$2500,Crops!$M72,Basicdata!$S$2:$S$2500,1,Basicdata!$V$2:$V$2500,1,Basicdata!$AI$2:$AI$2500,0))</f>
        <v/>
      </c>
      <c r="N78" t="str">
        <f>IF(M78="","",COUNTIFS(Basicdata!$B$2:$B$2500,1,Basicdata!$D$2:$D$2500,Crops!$B$5,Basicdata!$H$2:$H$2500,Crops!$M72,Basicdata!$S$2:$S$2500,3,Basicdata!$T$2:$T$2500,4,Basicdata!$AI$2:$AI$2500,0))</f>
        <v/>
      </c>
      <c r="O78" t="str">
        <f>IF(N78="","",COUNTIFS(Basicdata!$B$2:$B$2500,1,Basicdata!$D$2:$D$2500,Crops!$B$5,Basicdata!$H$2:$H$2500,Crops!$M72,Basicdata!$S$2:$S$2500,3,Basicdata!$T$2:$T$2500,5,Basicdata!$AI$2:$AI$2500,0))</f>
        <v/>
      </c>
      <c r="P78" t="str">
        <f>IF(O78="","",COUNTIFS(Basicdata!$B$2:$B$2500,1,Basicdata!$D$2:$D$2500,Crops!$B$5,Basicdata!$H$2:$H$2500,Crops!$M72,Basicdata!$S$2:$S$2500,3,Basicdata!$T$2:$T$2500,6,Basicdata!$AI$2:$AI$2500,0))</f>
        <v/>
      </c>
      <c r="Q78" t="str">
        <f>IF(P78="","",COUNTIFS(Basicdata!$B$2:$B$2500,1,Basicdata!$D$2:$D$2500,Crops!$B$5,Basicdata!$H$2:$H$2500,Crops!$M72,Basicdata!$S$2:$S$2500,3,Basicdata!$T$2:$T$2500,7,Basicdata!$AI$2:$AI$2500,0))</f>
        <v/>
      </c>
      <c r="R78" t="str">
        <f t="shared" si="10"/>
        <v/>
      </c>
      <c r="S78" t="str">
        <f t="shared" si="11"/>
        <v/>
      </c>
      <c r="T78" t="str">
        <f>IF(S78="","",COUNTIFS(Basicdata!$B$2:$B$2500,1,Basicdata!$D$2:$D$2500,Crops!$B$5,Basicdata!$H$2:$H$2500,Crops!$M72,Basicdata!$T$2:$T$2500,8,Basicdata!$AI$2:$AI$2500,0))</f>
        <v/>
      </c>
      <c r="U78" t="str">
        <f>IF(T78="","",COUNTIFS(Basicdata!$B$2:$B$2500,1,Basicdata!$D$2:$D$2500,Crops!$B$5,Basicdata!$H$2:$H$2500,Crops!$M72,Basicdata!$T$2:$T$2500,9,Basicdata!$AI$2:$AI$2500,0))</f>
        <v/>
      </c>
      <c r="W78" s="44" t="str">
        <f>IF(COUNTIFS(Basicdata!$B$2:$B$2500,2,Basicdata!$D$2:$D$2500,Crops!$B$5,Basicdata!$H$2:$H$2500,Crops!$M72,Basicdata!$AI$2:$AI$2500,0)&gt;0,Crops!$M72,"")</f>
        <v/>
      </c>
      <c r="X78" t="str">
        <f>IF(W78="","",COUNTIFS(Basicdata!$B$2:$B$2500,2,Basicdata!$D$2:$D$2500,Crops!$B$5,Basicdata!$H$2:$H$2500,Crops!$M72,Basicdata!$AI$2:$AI$2500,0))</f>
        <v/>
      </c>
      <c r="Y78" t="str">
        <f>IF(X78="","",COUNTIFS(Basicdata!$B$2:$B$2500,2,Basicdata!$D$2:$D$2500,Crops!$B$5,Basicdata!$H$2:$H$2500,Crops!$M72,Basicdata!$T$2:$T$2500,1,Basicdata!$AI$2:$AI$2500,0))</f>
        <v/>
      </c>
      <c r="Z78" t="str">
        <f>IF(Y78="","",COUNTIFS(Basicdata!$B$2:$B$2500,2,Basicdata!$D$2:$D$2500,Crops!$B$5,Basicdata!$H$2:$H$2500,Crops!$M72,Basicdata!$T$2:$T$2500,2,Basicdata!$AI$2:$AI$2500,0))</f>
        <v/>
      </c>
      <c r="AA78" t="str">
        <f>IF(Z78="","",COUNTIFS(Basicdata!$B$2:$B$2500,2,Basicdata!$D$2:$D$2500,Crops!$B$5,Basicdata!$H$2:$H$2500,Crops!$M72,Basicdata!$T$2:$T$2500,3,Basicdata!$AI$2:$AI$2500,0))</f>
        <v/>
      </c>
      <c r="AB78" t="str">
        <f t="shared" si="12"/>
        <v/>
      </c>
      <c r="AC78" t="str">
        <f>IF(AB78="","",COUNTIFS(Basicdata!$B$2:$B$2500,2,Basicdata!$D$2:$D$2500,Crops!$B$5,Basicdata!$H$2:$H$2500,Crops!$M72,Basicdata!$S$2:$S$2500,2,Basicdata!$T$2:$T$2500,4,Basicdata!$AI$2:$AI$2500,0))</f>
        <v/>
      </c>
      <c r="AD78" t="str">
        <f>IF(AC78="","",COUNTIFS(Basicdata!$B$2:$B$2500,2,Basicdata!$D$2:$D$2500,Crops!$B$5,Basicdata!$H$2:$H$2500,Crops!$M72,Basicdata!$S$2:$S$2500,2,Basicdata!$T$2:$T$2500,5,Basicdata!$AI$2:$AI$2500,0))</f>
        <v/>
      </c>
      <c r="AE78" t="str">
        <f>IF(AD78="","",COUNTIFS(Basicdata!$B$2:$B$2500,2,Basicdata!$D$2:$D$2500,Crops!$B$5,Basicdata!$H$2:$H$2500,Crops!$M72,Basicdata!$S$2:$S$2500,2,Basicdata!$T$2:$T$2500,6,Basicdata!$AI$2:$AI$2500,0))</f>
        <v/>
      </c>
      <c r="AF78" t="str">
        <f>IF(AE78="","",COUNTIFS(Basicdata!$B$2:$B$2500,2,Basicdata!$D$2:$D$2500,Crops!$B$5,Basicdata!$H$2:$H$2500,Crops!$M72,Basicdata!$S$2:$S$2500,2,Basicdata!$T$2:$T$2500,7,Basicdata!$AI$2:$AI$2500,0))</f>
        <v/>
      </c>
      <c r="AG78" t="str">
        <f t="shared" si="13"/>
        <v/>
      </c>
      <c r="AH78" t="str">
        <f>IF(AG78="","",COUNTIFS(Basicdata!$B$2:$B$2500,2,Basicdata!$D$2:$D$2500,Crops!$B$5,Basicdata!$H$2:$H$2500,Crops!$M72,Basicdata!$S$2:$S$2500,1,Basicdata!$U$2:$U$2500,1,Basicdata!$AI$2:$AI$2500,0))</f>
        <v/>
      </c>
      <c r="AI78" t="str">
        <f>IF(AH78="","",COUNTIFS(Basicdata!$B$2:$B$2500,2,Basicdata!$D$2:$D$2500,Crops!$B$5,Basicdata!$H$2:$H$2500,Crops!$M72,Basicdata!$S$2:$S$2500,1,Basicdata!$V$2:$V$2500,1,Basicdata!$AI$2:$AI$2500,0))</f>
        <v/>
      </c>
      <c r="AJ78" t="str">
        <f>IF(AI78="","",COUNTIFS(Basicdata!$B$2:$B$2500,2,Basicdata!$D$2:$D$2500,Crops!$B$5,Basicdata!$H$2:$H$2500,Crops!$M72,Basicdata!$S$2:$S$2500,3,Basicdata!$T$2:$T$2500,4,Basicdata!$AI$2:$AI$2500,0))</f>
        <v/>
      </c>
      <c r="AK78" t="str">
        <f>IF(AJ78="","",COUNTIFS(Basicdata!$B$2:$B$2500,2,Basicdata!$D$2:$D$2500,Crops!$B$5,Basicdata!$H$2:$H$2500,Crops!$M72,Basicdata!$S$2:$S$2500,3,Basicdata!$T$2:$T$2500,5,Basicdata!$AI$2:$AI$2500,0))</f>
        <v/>
      </c>
      <c r="AL78" t="str">
        <f>IF(AK78="","",COUNTIFS(Basicdata!$B$2:$B$2500,2,Basicdata!$D$2:$D$2500,Crops!$B$5,Basicdata!$H$2:$H$2500,Crops!$M72,Basicdata!$S$2:$S$2500,3,Basicdata!$T$2:$T$2500,6,Basicdata!$AI$2:$AI$2500,0))</f>
        <v/>
      </c>
      <c r="AM78" t="str">
        <f>IF(AL78="","",COUNTIFS(Basicdata!$B$2:$B$2500,2,Basicdata!$D$2:$D$2500,Crops!$B$5,Basicdata!$H$2:$H$2500,Crops!$M72,Basicdata!$S$2:$S$2500,3,Basicdata!$T$2:$T$2500,7,Basicdata!$AI$2:$AI$2500,0))</f>
        <v/>
      </c>
      <c r="AN78" t="str">
        <f t="shared" si="14"/>
        <v/>
      </c>
      <c r="AO78" t="str">
        <f t="shared" si="15"/>
        <v/>
      </c>
      <c r="AP78" t="str">
        <f>IF(AO78="","",COUNTIFS(Basicdata!$B$2:$B$2500,2,Basicdata!$D$2:$D$2500,Crops!$B$5,Basicdata!$H$2:$H$2500,Crops!$M72,Basicdata!$T$2:$T$2500,8,Basicdata!$AI$2:$AI$2500,0))</f>
        <v/>
      </c>
      <c r="AQ78" t="str">
        <f>IF(AP78="","",COUNTIFS(Basicdata!$B$2:$B$2500,2,Basicdata!$D$2:$D$2500,Crops!$B$5,Basicdata!$H$2:$H$2500,Crops!$M72,Basicdata!$T$2:$T$2500,9,Basicdata!$AI$2:$AI$2500,0))</f>
        <v/>
      </c>
    </row>
    <row r="79" spans="1:43" x14ac:dyDescent="0.3">
      <c r="A79" s="44" t="str">
        <f>IF(COUNTIFS(Basicdata!$B$2:$B$2500,1,Basicdata!$D$2:$D$2500,Crops!$B$5,Basicdata!$H$2:$H$2500,Crops!$M73,Basicdata!$AI$2:$AI$2500,0)&gt;0,Crops!$M73,"")</f>
        <v/>
      </c>
      <c r="B79" t="str">
        <f>IF(A79="","",COUNTIFS(Basicdata!$B$2:$B$2500,1,Basicdata!$D$2:$D$2500,Crops!$B$5,Basicdata!$H$2:$H$2500,Crops!$M73,Basicdata!$AI$2:$AI$2500,0))</f>
        <v/>
      </c>
      <c r="C79" t="str">
        <f>IF(B79="","",COUNTIFS(Basicdata!$B$2:$B$2500,1,Basicdata!$D$2:$D$2500,Crops!$B$5,Basicdata!$H$2:$H$2500,Crops!$M73,Basicdata!$T$2:$T$2500,1,Basicdata!$AI$2:$AI$2500,0))</f>
        <v/>
      </c>
      <c r="D79" t="str">
        <f>IF(C79="","",COUNTIFS(Basicdata!$B$2:$B$2500,1,Basicdata!$D$2:$D$2500,Crops!$B$5,Basicdata!$H$2:$H$2500,Crops!$M73,Basicdata!$T$2:$T$2500,2,Basicdata!$AI$2:$AI$2500,0))</f>
        <v/>
      </c>
      <c r="E79" t="str">
        <f>IF(D79="","",COUNTIFS(Basicdata!$B$2:$B$2500,1,Basicdata!$D$2:$D$2500,Crops!$B$5,Basicdata!$H$2:$H$2500,Crops!$M73,Basicdata!$T$2:$T$2500,3,Basicdata!$AI$2:$AI$2500,0))</f>
        <v/>
      </c>
      <c r="F79" t="str">
        <f t="shared" si="8"/>
        <v/>
      </c>
      <c r="G79" t="str">
        <f>IF(F79="","",COUNTIFS(Basicdata!$B$2:$B$2500,1,Basicdata!$D$2:$D$2500,Crops!$B$5,Basicdata!$H$2:$H$2500,Crops!$M73,Basicdata!$S$2:$S$2500,2,Basicdata!$T$2:$T$2500,4,Basicdata!$AI$2:$AI$2500,0))</f>
        <v/>
      </c>
      <c r="H79" t="str">
        <f>IF(G79="","",COUNTIFS(Basicdata!$B$2:$B$2500,1,Basicdata!$D$2:$D$2500,Crops!$B$5,Basicdata!$H$2:$H$2500,Crops!$M73,Basicdata!$S$2:$S$2500,2,Basicdata!$T$2:$T$2500,5,Basicdata!$AI$2:$AI$2500,0))</f>
        <v/>
      </c>
      <c r="I79" t="str">
        <f>IF(H79="","",COUNTIFS(Basicdata!$B$2:$B$2500,1,Basicdata!$D$2:$D$2500,Crops!$B$5,Basicdata!$H$2:$H$2500,Crops!$M73,Basicdata!$S$2:$S$2500,2,Basicdata!$T$2:$T$2500,6,Basicdata!$AI$2:$AI$2500,0))</f>
        <v/>
      </c>
      <c r="J79" t="str">
        <f>IF(I79="","",COUNTIFS(Basicdata!$B$2:$B$2500,1,Basicdata!$D$2:$D$2500,Crops!$B$5,Basicdata!$H$2:$H$2500,Crops!$M73,Basicdata!$S$2:$S$2500,2,Basicdata!$T$2:$T$2500,7,Basicdata!$AI$2:$AI$2500,0))</f>
        <v/>
      </c>
      <c r="K79" t="str">
        <f t="shared" si="9"/>
        <v/>
      </c>
      <c r="L79" t="str">
        <f>IF(K79="","",COUNTIFS(Basicdata!$B$2:$B$2500,1,Basicdata!$D$2:$D$2500,Crops!$B$5,Basicdata!$H$2:$H$2500,Crops!$M73,Basicdata!$S$2:$S$2500,1,Basicdata!$U$2:$U$2500,1,Basicdata!$AI$2:$AI$2500,0))</f>
        <v/>
      </c>
      <c r="M79" t="str">
        <f>IF(L79="","",COUNTIFS(Basicdata!$B$2:$B$2500,1,Basicdata!$D$2:$D$2500,Crops!$B$5,Basicdata!$H$2:$H$2500,Crops!$M73,Basicdata!$S$2:$S$2500,1,Basicdata!$V$2:$V$2500,1,Basicdata!$AI$2:$AI$2500,0))</f>
        <v/>
      </c>
      <c r="N79" t="str">
        <f>IF(M79="","",COUNTIFS(Basicdata!$B$2:$B$2500,1,Basicdata!$D$2:$D$2500,Crops!$B$5,Basicdata!$H$2:$H$2500,Crops!$M73,Basicdata!$S$2:$S$2500,3,Basicdata!$T$2:$T$2500,4,Basicdata!$AI$2:$AI$2500,0))</f>
        <v/>
      </c>
      <c r="O79" t="str">
        <f>IF(N79="","",COUNTIFS(Basicdata!$B$2:$B$2500,1,Basicdata!$D$2:$D$2500,Crops!$B$5,Basicdata!$H$2:$H$2500,Crops!$M73,Basicdata!$S$2:$S$2500,3,Basicdata!$T$2:$T$2500,5,Basicdata!$AI$2:$AI$2500,0))</f>
        <v/>
      </c>
      <c r="P79" t="str">
        <f>IF(O79="","",COUNTIFS(Basicdata!$B$2:$B$2500,1,Basicdata!$D$2:$D$2500,Crops!$B$5,Basicdata!$H$2:$H$2500,Crops!$M73,Basicdata!$S$2:$S$2500,3,Basicdata!$T$2:$T$2500,6,Basicdata!$AI$2:$AI$2500,0))</f>
        <v/>
      </c>
      <c r="Q79" t="str">
        <f>IF(P79="","",COUNTIFS(Basicdata!$B$2:$B$2500,1,Basicdata!$D$2:$D$2500,Crops!$B$5,Basicdata!$H$2:$H$2500,Crops!$M73,Basicdata!$S$2:$S$2500,3,Basicdata!$T$2:$T$2500,7,Basicdata!$AI$2:$AI$2500,0))</f>
        <v/>
      </c>
      <c r="R79" t="str">
        <f t="shared" si="10"/>
        <v/>
      </c>
      <c r="S79" t="str">
        <f t="shared" si="11"/>
        <v/>
      </c>
      <c r="T79" t="str">
        <f>IF(S79="","",COUNTIFS(Basicdata!$B$2:$B$2500,1,Basicdata!$D$2:$D$2500,Crops!$B$5,Basicdata!$H$2:$H$2500,Crops!$M73,Basicdata!$T$2:$T$2500,8,Basicdata!$AI$2:$AI$2500,0))</f>
        <v/>
      </c>
      <c r="U79" t="str">
        <f>IF(T79="","",COUNTIFS(Basicdata!$B$2:$B$2500,1,Basicdata!$D$2:$D$2500,Crops!$B$5,Basicdata!$H$2:$H$2500,Crops!$M73,Basicdata!$T$2:$T$2500,9,Basicdata!$AI$2:$AI$2500,0))</f>
        <v/>
      </c>
      <c r="W79" s="44" t="str">
        <f>IF(COUNTIFS(Basicdata!$B$2:$B$2500,2,Basicdata!$D$2:$D$2500,Crops!$B$5,Basicdata!$H$2:$H$2500,Crops!$M73,Basicdata!$AI$2:$AI$2500,0)&gt;0,Crops!$M73,"")</f>
        <v/>
      </c>
      <c r="X79" t="str">
        <f>IF(W79="","",COUNTIFS(Basicdata!$B$2:$B$2500,2,Basicdata!$D$2:$D$2500,Crops!$B$5,Basicdata!$H$2:$H$2500,Crops!$M73,Basicdata!$AI$2:$AI$2500,0))</f>
        <v/>
      </c>
      <c r="Y79" t="str">
        <f>IF(X79="","",COUNTIFS(Basicdata!$B$2:$B$2500,2,Basicdata!$D$2:$D$2500,Crops!$B$5,Basicdata!$H$2:$H$2500,Crops!$M73,Basicdata!$T$2:$T$2500,1,Basicdata!$AI$2:$AI$2500,0))</f>
        <v/>
      </c>
      <c r="Z79" t="str">
        <f>IF(Y79="","",COUNTIFS(Basicdata!$B$2:$B$2500,2,Basicdata!$D$2:$D$2500,Crops!$B$5,Basicdata!$H$2:$H$2500,Crops!$M73,Basicdata!$T$2:$T$2500,2,Basicdata!$AI$2:$AI$2500,0))</f>
        <v/>
      </c>
      <c r="AA79" t="str">
        <f>IF(Z79="","",COUNTIFS(Basicdata!$B$2:$B$2500,2,Basicdata!$D$2:$D$2500,Crops!$B$5,Basicdata!$H$2:$H$2500,Crops!$M73,Basicdata!$T$2:$T$2500,3,Basicdata!$AI$2:$AI$2500,0))</f>
        <v/>
      </c>
      <c r="AB79" t="str">
        <f t="shared" si="12"/>
        <v/>
      </c>
      <c r="AC79" t="str">
        <f>IF(AB79="","",COUNTIFS(Basicdata!$B$2:$B$2500,2,Basicdata!$D$2:$D$2500,Crops!$B$5,Basicdata!$H$2:$H$2500,Crops!$M73,Basicdata!$S$2:$S$2500,2,Basicdata!$T$2:$T$2500,4,Basicdata!$AI$2:$AI$2500,0))</f>
        <v/>
      </c>
      <c r="AD79" t="str">
        <f>IF(AC79="","",COUNTIFS(Basicdata!$B$2:$B$2500,2,Basicdata!$D$2:$D$2500,Crops!$B$5,Basicdata!$H$2:$H$2500,Crops!$M73,Basicdata!$S$2:$S$2500,2,Basicdata!$T$2:$T$2500,5,Basicdata!$AI$2:$AI$2500,0))</f>
        <v/>
      </c>
      <c r="AE79" t="str">
        <f>IF(AD79="","",COUNTIFS(Basicdata!$B$2:$B$2500,2,Basicdata!$D$2:$D$2500,Crops!$B$5,Basicdata!$H$2:$H$2500,Crops!$M73,Basicdata!$S$2:$S$2500,2,Basicdata!$T$2:$T$2500,6,Basicdata!$AI$2:$AI$2500,0))</f>
        <v/>
      </c>
      <c r="AF79" t="str">
        <f>IF(AE79="","",COUNTIFS(Basicdata!$B$2:$B$2500,2,Basicdata!$D$2:$D$2500,Crops!$B$5,Basicdata!$H$2:$H$2500,Crops!$M73,Basicdata!$S$2:$S$2500,2,Basicdata!$T$2:$T$2500,7,Basicdata!$AI$2:$AI$2500,0))</f>
        <v/>
      </c>
      <c r="AG79" t="str">
        <f t="shared" si="13"/>
        <v/>
      </c>
      <c r="AH79" t="str">
        <f>IF(AG79="","",COUNTIFS(Basicdata!$B$2:$B$2500,2,Basicdata!$D$2:$D$2500,Crops!$B$5,Basicdata!$H$2:$H$2500,Crops!$M73,Basicdata!$S$2:$S$2500,1,Basicdata!$U$2:$U$2500,1,Basicdata!$AI$2:$AI$2500,0))</f>
        <v/>
      </c>
      <c r="AI79" t="str">
        <f>IF(AH79="","",COUNTIFS(Basicdata!$B$2:$B$2500,2,Basicdata!$D$2:$D$2500,Crops!$B$5,Basicdata!$H$2:$H$2500,Crops!$M73,Basicdata!$S$2:$S$2500,1,Basicdata!$V$2:$V$2500,1,Basicdata!$AI$2:$AI$2500,0))</f>
        <v/>
      </c>
      <c r="AJ79" t="str">
        <f>IF(AI79="","",COUNTIFS(Basicdata!$B$2:$B$2500,2,Basicdata!$D$2:$D$2500,Crops!$B$5,Basicdata!$H$2:$H$2500,Crops!$M73,Basicdata!$S$2:$S$2500,3,Basicdata!$T$2:$T$2500,4,Basicdata!$AI$2:$AI$2500,0))</f>
        <v/>
      </c>
      <c r="AK79" t="str">
        <f>IF(AJ79="","",COUNTIFS(Basicdata!$B$2:$B$2500,2,Basicdata!$D$2:$D$2500,Crops!$B$5,Basicdata!$H$2:$H$2500,Crops!$M73,Basicdata!$S$2:$S$2500,3,Basicdata!$T$2:$T$2500,5,Basicdata!$AI$2:$AI$2500,0))</f>
        <v/>
      </c>
      <c r="AL79" t="str">
        <f>IF(AK79="","",COUNTIFS(Basicdata!$B$2:$B$2500,2,Basicdata!$D$2:$D$2500,Crops!$B$5,Basicdata!$H$2:$H$2500,Crops!$M73,Basicdata!$S$2:$S$2500,3,Basicdata!$T$2:$T$2500,6,Basicdata!$AI$2:$AI$2500,0))</f>
        <v/>
      </c>
      <c r="AM79" t="str">
        <f>IF(AL79="","",COUNTIFS(Basicdata!$B$2:$B$2500,2,Basicdata!$D$2:$D$2500,Crops!$B$5,Basicdata!$H$2:$H$2500,Crops!$M73,Basicdata!$S$2:$S$2500,3,Basicdata!$T$2:$T$2500,7,Basicdata!$AI$2:$AI$2500,0))</f>
        <v/>
      </c>
      <c r="AN79" t="str">
        <f t="shared" si="14"/>
        <v/>
      </c>
      <c r="AO79" t="str">
        <f t="shared" si="15"/>
        <v/>
      </c>
      <c r="AP79" t="str">
        <f>IF(AO79="","",COUNTIFS(Basicdata!$B$2:$B$2500,2,Basicdata!$D$2:$D$2500,Crops!$B$5,Basicdata!$H$2:$H$2500,Crops!$M73,Basicdata!$T$2:$T$2500,8,Basicdata!$AI$2:$AI$2500,0))</f>
        <v/>
      </c>
      <c r="AQ79" t="str">
        <f>IF(AP79="","",COUNTIFS(Basicdata!$B$2:$B$2500,2,Basicdata!$D$2:$D$2500,Crops!$B$5,Basicdata!$H$2:$H$2500,Crops!$M73,Basicdata!$T$2:$T$2500,9,Basicdata!$AI$2:$AI$2500,0))</f>
        <v/>
      </c>
    </row>
    <row r="80" spans="1:43" x14ac:dyDescent="0.3">
      <c r="A80" s="44" t="str">
        <f>IF(COUNTIFS(Basicdata!$B$2:$B$2500,1,Basicdata!$D$2:$D$2500,Crops!$B$5,Basicdata!$H$2:$H$2500,Crops!$M74,Basicdata!$AI$2:$AI$2500,0)&gt;0,Crops!$M74,"")</f>
        <v/>
      </c>
      <c r="B80" t="str">
        <f>IF(A80="","",COUNTIFS(Basicdata!$B$2:$B$2500,1,Basicdata!$D$2:$D$2500,Crops!$B$5,Basicdata!$H$2:$H$2500,Crops!$M74,Basicdata!$AI$2:$AI$2500,0))</f>
        <v/>
      </c>
      <c r="C80" t="str">
        <f>IF(B80="","",COUNTIFS(Basicdata!$B$2:$B$2500,1,Basicdata!$D$2:$D$2500,Crops!$B$5,Basicdata!$H$2:$H$2500,Crops!$M74,Basicdata!$T$2:$T$2500,1,Basicdata!$AI$2:$AI$2500,0))</f>
        <v/>
      </c>
      <c r="D80" t="str">
        <f>IF(C80="","",COUNTIFS(Basicdata!$B$2:$B$2500,1,Basicdata!$D$2:$D$2500,Crops!$B$5,Basicdata!$H$2:$H$2500,Crops!$M74,Basicdata!$T$2:$T$2500,2,Basicdata!$AI$2:$AI$2500,0))</f>
        <v/>
      </c>
      <c r="E80" t="str">
        <f>IF(D80="","",COUNTIFS(Basicdata!$B$2:$B$2500,1,Basicdata!$D$2:$D$2500,Crops!$B$5,Basicdata!$H$2:$H$2500,Crops!$M74,Basicdata!$T$2:$T$2500,3,Basicdata!$AI$2:$AI$2500,0))</f>
        <v/>
      </c>
      <c r="F80" t="str">
        <f t="shared" si="8"/>
        <v/>
      </c>
      <c r="G80" t="str">
        <f>IF(F80="","",COUNTIFS(Basicdata!$B$2:$B$2500,1,Basicdata!$D$2:$D$2500,Crops!$B$5,Basicdata!$H$2:$H$2500,Crops!$M74,Basicdata!$S$2:$S$2500,2,Basicdata!$T$2:$T$2500,4,Basicdata!$AI$2:$AI$2500,0))</f>
        <v/>
      </c>
      <c r="H80" t="str">
        <f>IF(G80="","",COUNTIFS(Basicdata!$B$2:$B$2500,1,Basicdata!$D$2:$D$2500,Crops!$B$5,Basicdata!$H$2:$H$2500,Crops!$M74,Basicdata!$S$2:$S$2500,2,Basicdata!$T$2:$T$2500,5,Basicdata!$AI$2:$AI$2500,0))</f>
        <v/>
      </c>
      <c r="I80" t="str">
        <f>IF(H80="","",COUNTIFS(Basicdata!$B$2:$B$2500,1,Basicdata!$D$2:$D$2500,Crops!$B$5,Basicdata!$H$2:$H$2500,Crops!$M74,Basicdata!$S$2:$S$2500,2,Basicdata!$T$2:$T$2500,6,Basicdata!$AI$2:$AI$2500,0))</f>
        <v/>
      </c>
      <c r="J80" t="str">
        <f>IF(I80="","",COUNTIFS(Basicdata!$B$2:$B$2500,1,Basicdata!$D$2:$D$2500,Crops!$B$5,Basicdata!$H$2:$H$2500,Crops!$M74,Basicdata!$S$2:$S$2500,2,Basicdata!$T$2:$T$2500,7,Basicdata!$AI$2:$AI$2500,0))</f>
        <v/>
      </c>
      <c r="K80" t="str">
        <f t="shared" si="9"/>
        <v/>
      </c>
      <c r="L80" t="str">
        <f>IF(K80="","",COUNTIFS(Basicdata!$B$2:$B$2500,1,Basicdata!$D$2:$D$2500,Crops!$B$5,Basicdata!$H$2:$H$2500,Crops!$M74,Basicdata!$S$2:$S$2500,1,Basicdata!$U$2:$U$2500,1,Basicdata!$AI$2:$AI$2500,0))</f>
        <v/>
      </c>
      <c r="M80" t="str">
        <f>IF(L80="","",COUNTIFS(Basicdata!$B$2:$B$2500,1,Basicdata!$D$2:$D$2500,Crops!$B$5,Basicdata!$H$2:$H$2500,Crops!$M74,Basicdata!$S$2:$S$2500,1,Basicdata!$V$2:$V$2500,1,Basicdata!$AI$2:$AI$2500,0))</f>
        <v/>
      </c>
      <c r="N80" t="str">
        <f>IF(M80="","",COUNTIFS(Basicdata!$B$2:$B$2500,1,Basicdata!$D$2:$D$2500,Crops!$B$5,Basicdata!$H$2:$H$2500,Crops!$M74,Basicdata!$S$2:$S$2500,3,Basicdata!$T$2:$T$2500,4,Basicdata!$AI$2:$AI$2500,0))</f>
        <v/>
      </c>
      <c r="O80" t="str">
        <f>IF(N80="","",COUNTIFS(Basicdata!$B$2:$B$2500,1,Basicdata!$D$2:$D$2500,Crops!$B$5,Basicdata!$H$2:$H$2500,Crops!$M74,Basicdata!$S$2:$S$2500,3,Basicdata!$T$2:$T$2500,5,Basicdata!$AI$2:$AI$2500,0))</f>
        <v/>
      </c>
      <c r="P80" t="str">
        <f>IF(O80="","",COUNTIFS(Basicdata!$B$2:$B$2500,1,Basicdata!$D$2:$D$2500,Crops!$B$5,Basicdata!$H$2:$H$2500,Crops!$M74,Basicdata!$S$2:$S$2500,3,Basicdata!$T$2:$T$2500,6,Basicdata!$AI$2:$AI$2500,0))</f>
        <v/>
      </c>
      <c r="Q80" t="str">
        <f>IF(P80="","",COUNTIFS(Basicdata!$B$2:$B$2500,1,Basicdata!$D$2:$D$2500,Crops!$B$5,Basicdata!$H$2:$H$2500,Crops!$M74,Basicdata!$S$2:$S$2500,3,Basicdata!$T$2:$T$2500,7,Basicdata!$AI$2:$AI$2500,0))</f>
        <v/>
      </c>
      <c r="R80" t="str">
        <f t="shared" si="10"/>
        <v/>
      </c>
      <c r="S80" t="str">
        <f t="shared" si="11"/>
        <v/>
      </c>
      <c r="T80" t="str">
        <f>IF(S80="","",COUNTIFS(Basicdata!$B$2:$B$2500,1,Basicdata!$D$2:$D$2500,Crops!$B$5,Basicdata!$H$2:$H$2500,Crops!$M74,Basicdata!$T$2:$T$2500,8,Basicdata!$AI$2:$AI$2500,0))</f>
        <v/>
      </c>
      <c r="U80" t="str">
        <f>IF(T80="","",COUNTIFS(Basicdata!$B$2:$B$2500,1,Basicdata!$D$2:$D$2500,Crops!$B$5,Basicdata!$H$2:$H$2500,Crops!$M74,Basicdata!$T$2:$T$2500,9,Basicdata!$AI$2:$AI$2500,0))</f>
        <v/>
      </c>
      <c r="W80" s="44" t="str">
        <f>IF(COUNTIFS(Basicdata!$B$2:$B$2500,2,Basicdata!$D$2:$D$2500,Crops!$B$5,Basicdata!$H$2:$H$2500,Crops!$M74,Basicdata!$AI$2:$AI$2500,0)&gt;0,Crops!$M74,"")</f>
        <v/>
      </c>
      <c r="X80" t="str">
        <f>IF(W80="","",COUNTIFS(Basicdata!$B$2:$B$2500,2,Basicdata!$D$2:$D$2500,Crops!$B$5,Basicdata!$H$2:$H$2500,Crops!$M74,Basicdata!$AI$2:$AI$2500,0))</f>
        <v/>
      </c>
      <c r="Y80" t="str">
        <f>IF(X80="","",COUNTIFS(Basicdata!$B$2:$B$2500,2,Basicdata!$D$2:$D$2500,Crops!$B$5,Basicdata!$H$2:$H$2500,Crops!$M74,Basicdata!$T$2:$T$2500,1,Basicdata!$AI$2:$AI$2500,0))</f>
        <v/>
      </c>
      <c r="Z80" t="str">
        <f>IF(Y80="","",COUNTIFS(Basicdata!$B$2:$B$2500,2,Basicdata!$D$2:$D$2500,Crops!$B$5,Basicdata!$H$2:$H$2500,Crops!$M74,Basicdata!$T$2:$T$2500,2,Basicdata!$AI$2:$AI$2500,0))</f>
        <v/>
      </c>
      <c r="AA80" t="str">
        <f>IF(Z80="","",COUNTIFS(Basicdata!$B$2:$B$2500,2,Basicdata!$D$2:$D$2500,Crops!$B$5,Basicdata!$H$2:$H$2500,Crops!$M74,Basicdata!$T$2:$T$2500,3,Basicdata!$AI$2:$AI$2500,0))</f>
        <v/>
      </c>
      <c r="AB80" t="str">
        <f t="shared" si="12"/>
        <v/>
      </c>
      <c r="AC80" t="str">
        <f>IF(AB80="","",COUNTIFS(Basicdata!$B$2:$B$2500,2,Basicdata!$D$2:$D$2500,Crops!$B$5,Basicdata!$H$2:$H$2500,Crops!$M74,Basicdata!$S$2:$S$2500,2,Basicdata!$T$2:$T$2500,4,Basicdata!$AI$2:$AI$2500,0))</f>
        <v/>
      </c>
      <c r="AD80" t="str">
        <f>IF(AC80="","",COUNTIFS(Basicdata!$B$2:$B$2500,2,Basicdata!$D$2:$D$2500,Crops!$B$5,Basicdata!$H$2:$H$2500,Crops!$M74,Basicdata!$S$2:$S$2500,2,Basicdata!$T$2:$T$2500,5,Basicdata!$AI$2:$AI$2500,0))</f>
        <v/>
      </c>
      <c r="AE80" t="str">
        <f>IF(AD80="","",COUNTIFS(Basicdata!$B$2:$B$2500,2,Basicdata!$D$2:$D$2500,Crops!$B$5,Basicdata!$H$2:$H$2500,Crops!$M74,Basicdata!$S$2:$S$2500,2,Basicdata!$T$2:$T$2500,6,Basicdata!$AI$2:$AI$2500,0))</f>
        <v/>
      </c>
      <c r="AF80" t="str">
        <f>IF(AE80="","",COUNTIFS(Basicdata!$B$2:$B$2500,2,Basicdata!$D$2:$D$2500,Crops!$B$5,Basicdata!$H$2:$H$2500,Crops!$M74,Basicdata!$S$2:$S$2500,2,Basicdata!$T$2:$T$2500,7,Basicdata!$AI$2:$AI$2500,0))</f>
        <v/>
      </c>
      <c r="AG80" t="str">
        <f t="shared" si="13"/>
        <v/>
      </c>
      <c r="AH80" t="str">
        <f>IF(AG80="","",COUNTIFS(Basicdata!$B$2:$B$2500,2,Basicdata!$D$2:$D$2500,Crops!$B$5,Basicdata!$H$2:$H$2500,Crops!$M74,Basicdata!$S$2:$S$2500,1,Basicdata!$U$2:$U$2500,1,Basicdata!$AI$2:$AI$2500,0))</f>
        <v/>
      </c>
      <c r="AI80" t="str">
        <f>IF(AH80="","",COUNTIFS(Basicdata!$B$2:$B$2500,2,Basicdata!$D$2:$D$2500,Crops!$B$5,Basicdata!$H$2:$H$2500,Crops!$M74,Basicdata!$S$2:$S$2500,1,Basicdata!$V$2:$V$2500,1,Basicdata!$AI$2:$AI$2500,0))</f>
        <v/>
      </c>
      <c r="AJ80" t="str">
        <f>IF(AI80="","",COUNTIFS(Basicdata!$B$2:$B$2500,2,Basicdata!$D$2:$D$2500,Crops!$B$5,Basicdata!$H$2:$H$2500,Crops!$M74,Basicdata!$S$2:$S$2500,3,Basicdata!$T$2:$T$2500,4,Basicdata!$AI$2:$AI$2500,0))</f>
        <v/>
      </c>
      <c r="AK80" t="str">
        <f>IF(AJ80="","",COUNTIFS(Basicdata!$B$2:$B$2500,2,Basicdata!$D$2:$D$2500,Crops!$B$5,Basicdata!$H$2:$H$2500,Crops!$M74,Basicdata!$S$2:$S$2500,3,Basicdata!$T$2:$T$2500,5,Basicdata!$AI$2:$AI$2500,0))</f>
        <v/>
      </c>
      <c r="AL80" t="str">
        <f>IF(AK80="","",COUNTIFS(Basicdata!$B$2:$B$2500,2,Basicdata!$D$2:$D$2500,Crops!$B$5,Basicdata!$H$2:$H$2500,Crops!$M74,Basicdata!$S$2:$S$2500,3,Basicdata!$T$2:$T$2500,6,Basicdata!$AI$2:$AI$2500,0))</f>
        <v/>
      </c>
      <c r="AM80" t="str">
        <f>IF(AL80="","",COUNTIFS(Basicdata!$B$2:$B$2500,2,Basicdata!$D$2:$D$2500,Crops!$B$5,Basicdata!$H$2:$H$2500,Crops!$M74,Basicdata!$S$2:$S$2500,3,Basicdata!$T$2:$T$2500,7,Basicdata!$AI$2:$AI$2500,0))</f>
        <v/>
      </c>
      <c r="AN80" t="str">
        <f t="shared" si="14"/>
        <v/>
      </c>
      <c r="AO80" t="str">
        <f t="shared" si="15"/>
        <v/>
      </c>
      <c r="AP80" t="str">
        <f>IF(AO80="","",COUNTIFS(Basicdata!$B$2:$B$2500,2,Basicdata!$D$2:$D$2500,Crops!$B$5,Basicdata!$H$2:$H$2500,Crops!$M74,Basicdata!$T$2:$T$2500,8,Basicdata!$AI$2:$AI$2500,0))</f>
        <v/>
      </c>
      <c r="AQ80" t="str">
        <f>IF(AP80="","",COUNTIFS(Basicdata!$B$2:$B$2500,2,Basicdata!$D$2:$D$2500,Crops!$B$5,Basicdata!$H$2:$H$2500,Crops!$M74,Basicdata!$T$2:$T$2500,9,Basicdata!$AI$2:$AI$2500,0))</f>
        <v/>
      </c>
    </row>
    <row r="81" spans="1:43" x14ac:dyDescent="0.3">
      <c r="A81" s="44" t="str">
        <f>IF(COUNTIFS(Basicdata!$B$2:$B$2500,1,Basicdata!$D$2:$D$2500,Crops!$B$5,Basicdata!$H$2:$H$2500,Crops!$M75,Basicdata!$AI$2:$AI$2500,0)&gt;0,Crops!$M75,"")</f>
        <v/>
      </c>
      <c r="B81" t="str">
        <f>IF(A81="","",COUNTIFS(Basicdata!$B$2:$B$2500,1,Basicdata!$D$2:$D$2500,Crops!$B$5,Basicdata!$H$2:$H$2500,Crops!$M75,Basicdata!$AI$2:$AI$2500,0))</f>
        <v/>
      </c>
      <c r="C81" t="str">
        <f>IF(B81="","",COUNTIFS(Basicdata!$B$2:$B$2500,1,Basicdata!$D$2:$D$2500,Crops!$B$5,Basicdata!$H$2:$H$2500,Crops!$M75,Basicdata!$T$2:$T$2500,1,Basicdata!$AI$2:$AI$2500,0))</f>
        <v/>
      </c>
      <c r="D81" t="str">
        <f>IF(C81="","",COUNTIFS(Basicdata!$B$2:$B$2500,1,Basicdata!$D$2:$D$2500,Crops!$B$5,Basicdata!$H$2:$H$2500,Crops!$M75,Basicdata!$T$2:$T$2500,2,Basicdata!$AI$2:$AI$2500,0))</f>
        <v/>
      </c>
      <c r="E81" t="str">
        <f>IF(D81="","",COUNTIFS(Basicdata!$B$2:$B$2500,1,Basicdata!$D$2:$D$2500,Crops!$B$5,Basicdata!$H$2:$H$2500,Crops!$M75,Basicdata!$T$2:$T$2500,3,Basicdata!$AI$2:$AI$2500,0))</f>
        <v/>
      </c>
      <c r="F81" t="str">
        <f t="shared" si="8"/>
        <v/>
      </c>
      <c r="G81" t="str">
        <f>IF(F81="","",COUNTIFS(Basicdata!$B$2:$B$2500,1,Basicdata!$D$2:$D$2500,Crops!$B$5,Basicdata!$H$2:$H$2500,Crops!$M75,Basicdata!$S$2:$S$2500,2,Basicdata!$T$2:$T$2500,4,Basicdata!$AI$2:$AI$2500,0))</f>
        <v/>
      </c>
      <c r="H81" t="str">
        <f>IF(G81="","",COUNTIFS(Basicdata!$B$2:$B$2500,1,Basicdata!$D$2:$D$2500,Crops!$B$5,Basicdata!$H$2:$H$2500,Crops!$M75,Basicdata!$S$2:$S$2500,2,Basicdata!$T$2:$T$2500,5,Basicdata!$AI$2:$AI$2500,0))</f>
        <v/>
      </c>
      <c r="I81" t="str">
        <f>IF(H81="","",COUNTIFS(Basicdata!$B$2:$B$2500,1,Basicdata!$D$2:$D$2500,Crops!$B$5,Basicdata!$H$2:$H$2500,Crops!$M75,Basicdata!$S$2:$S$2500,2,Basicdata!$T$2:$T$2500,6,Basicdata!$AI$2:$AI$2500,0))</f>
        <v/>
      </c>
      <c r="J81" t="str">
        <f>IF(I81="","",COUNTIFS(Basicdata!$B$2:$B$2500,1,Basicdata!$D$2:$D$2500,Crops!$B$5,Basicdata!$H$2:$H$2500,Crops!$M75,Basicdata!$S$2:$S$2500,2,Basicdata!$T$2:$T$2500,7,Basicdata!$AI$2:$AI$2500,0))</f>
        <v/>
      </c>
      <c r="K81" t="str">
        <f t="shared" si="9"/>
        <v/>
      </c>
      <c r="L81" t="str">
        <f>IF(K81="","",COUNTIFS(Basicdata!$B$2:$B$2500,1,Basicdata!$D$2:$D$2500,Crops!$B$5,Basicdata!$H$2:$H$2500,Crops!$M75,Basicdata!$S$2:$S$2500,1,Basicdata!$U$2:$U$2500,1,Basicdata!$AI$2:$AI$2500,0))</f>
        <v/>
      </c>
      <c r="M81" t="str">
        <f>IF(L81="","",COUNTIFS(Basicdata!$B$2:$B$2500,1,Basicdata!$D$2:$D$2500,Crops!$B$5,Basicdata!$H$2:$H$2500,Crops!$M75,Basicdata!$S$2:$S$2500,1,Basicdata!$V$2:$V$2500,1,Basicdata!$AI$2:$AI$2500,0))</f>
        <v/>
      </c>
      <c r="N81" t="str">
        <f>IF(M81="","",COUNTIFS(Basicdata!$B$2:$B$2500,1,Basicdata!$D$2:$D$2500,Crops!$B$5,Basicdata!$H$2:$H$2500,Crops!$M75,Basicdata!$S$2:$S$2500,3,Basicdata!$T$2:$T$2500,4,Basicdata!$AI$2:$AI$2500,0))</f>
        <v/>
      </c>
      <c r="O81" t="str">
        <f>IF(N81="","",COUNTIFS(Basicdata!$B$2:$B$2500,1,Basicdata!$D$2:$D$2500,Crops!$B$5,Basicdata!$H$2:$H$2500,Crops!$M75,Basicdata!$S$2:$S$2500,3,Basicdata!$T$2:$T$2500,5,Basicdata!$AI$2:$AI$2500,0))</f>
        <v/>
      </c>
      <c r="P81" t="str">
        <f>IF(O81="","",COUNTIFS(Basicdata!$B$2:$B$2500,1,Basicdata!$D$2:$D$2500,Crops!$B$5,Basicdata!$H$2:$H$2500,Crops!$M75,Basicdata!$S$2:$S$2500,3,Basicdata!$T$2:$T$2500,6,Basicdata!$AI$2:$AI$2500,0))</f>
        <v/>
      </c>
      <c r="Q81" t="str">
        <f>IF(P81="","",COUNTIFS(Basicdata!$B$2:$B$2500,1,Basicdata!$D$2:$D$2500,Crops!$B$5,Basicdata!$H$2:$H$2500,Crops!$M75,Basicdata!$S$2:$S$2500,3,Basicdata!$T$2:$T$2500,7,Basicdata!$AI$2:$AI$2500,0))</f>
        <v/>
      </c>
      <c r="R81" t="str">
        <f t="shared" si="10"/>
        <v/>
      </c>
      <c r="S81" t="str">
        <f t="shared" si="11"/>
        <v/>
      </c>
      <c r="T81" t="str">
        <f>IF(S81="","",COUNTIFS(Basicdata!$B$2:$B$2500,1,Basicdata!$D$2:$D$2500,Crops!$B$5,Basicdata!$H$2:$H$2500,Crops!$M75,Basicdata!$T$2:$T$2500,8,Basicdata!$AI$2:$AI$2500,0))</f>
        <v/>
      </c>
      <c r="U81" t="str">
        <f>IF(T81="","",COUNTIFS(Basicdata!$B$2:$B$2500,1,Basicdata!$D$2:$D$2500,Crops!$B$5,Basicdata!$H$2:$H$2500,Crops!$M75,Basicdata!$T$2:$T$2500,9,Basicdata!$AI$2:$AI$2500,0))</f>
        <v/>
      </c>
      <c r="W81" s="44" t="str">
        <f>IF(COUNTIFS(Basicdata!$B$2:$B$2500,2,Basicdata!$D$2:$D$2500,Crops!$B$5,Basicdata!$H$2:$H$2500,Crops!$M75,Basicdata!$AI$2:$AI$2500,0)&gt;0,Crops!$M75,"")</f>
        <v/>
      </c>
      <c r="X81" t="str">
        <f>IF(W81="","",COUNTIFS(Basicdata!$B$2:$B$2500,2,Basicdata!$D$2:$D$2500,Crops!$B$5,Basicdata!$H$2:$H$2500,Crops!$M75,Basicdata!$AI$2:$AI$2500,0))</f>
        <v/>
      </c>
      <c r="Y81" t="str">
        <f>IF(X81="","",COUNTIFS(Basicdata!$B$2:$B$2500,2,Basicdata!$D$2:$D$2500,Crops!$B$5,Basicdata!$H$2:$H$2500,Crops!$M75,Basicdata!$T$2:$T$2500,1,Basicdata!$AI$2:$AI$2500,0))</f>
        <v/>
      </c>
      <c r="Z81" t="str">
        <f>IF(Y81="","",COUNTIFS(Basicdata!$B$2:$B$2500,2,Basicdata!$D$2:$D$2500,Crops!$B$5,Basicdata!$H$2:$H$2500,Crops!$M75,Basicdata!$T$2:$T$2500,2,Basicdata!$AI$2:$AI$2500,0))</f>
        <v/>
      </c>
      <c r="AA81" t="str">
        <f>IF(Z81="","",COUNTIFS(Basicdata!$B$2:$B$2500,2,Basicdata!$D$2:$D$2500,Crops!$B$5,Basicdata!$H$2:$H$2500,Crops!$M75,Basicdata!$T$2:$T$2500,3,Basicdata!$AI$2:$AI$2500,0))</f>
        <v/>
      </c>
      <c r="AB81" t="str">
        <f t="shared" si="12"/>
        <v/>
      </c>
      <c r="AC81" t="str">
        <f>IF(AB81="","",COUNTIFS(Basicdata!$B$2:$B$2500,2,Basicdata!$D$2:$D$2500,Crops!$B$5,Basicdata!$H$2:$H$2500,Crops!$M75,Basicdata!$S$2:$S$2500,2,Basicdata!$T$2:$T$2500,4,Basicdata!$AI$2:$AI$2500,0))</f>
        <v/>
      </c>
      <c r="AD81" t="str">
        <f>IF(AC81="","",COUNTIFS(Basicdata!$B$2:$B$2500,2,Basicdata!$D$2:$D$2500,Crops!$B$5,Basicdata!$H$2:$H$2500,Crops!$M75,Basicdata!$S$2:$S$2500,2,Basicdata!$T$2:$T$2500,5,Basicdata!$AI$2:$AI$2500,0))</f>
        <v/>
      </c>
      <c r="AE81" t="str">
        <f>IF(AD81="","",COUNTIFS(Basicdata!$B$2:$B$2500,2,Basicdata!$D$2:$D$2500,Crops!$B$5,Basicdata!$H$2:$H$2500,Crops!$M75,Basicdata!$S$2:$S$2500,2,Basicdata!$T$2:$T$2500,6,Basicdata!$AI$2:$AI$2500,0))</f>
        <v/>
      </c>
      <c r="AF81" t="str">
        <f>IF(AE81="","",COUNTIFS(Basicdata!$B$2:$B$2500,2,Basicdata!$D$2:$D$2500,Crops!$B$5,Basicdata!$H$2:$H$2500,Crops!$M75,Basicdata!$S$2:$S$2500,2,Basicdata!$T$2:$T$2500,7,Basicdata!$AI$2:$AI$2500,0))</f>
        <v/>
      </c>
      <c r="AG81" t="str">
        <f t="shared" si="13"/>
        <v/>
      </c>
      <c r="AH81" t="str">
        <f>IF(AG81="","",COUNTIFS(Basicdata!$B$2:$B$2500,2,Basicdata!$D$2:$D$2500,Crops!$B$5,Basicdata!$H$2:$H$2500,Crops!$M75,Basicdata!$S$2:$S$2500,1,Basicdata!$U$2:$U$2500,1,Basicdata!$AI$2:$AI$2500,0))</f>
        <v/>
      </c>
      <c r="AI81" t="str">
        <f>IF(AH81="","",COUNTIFS(Basicdata!$B$2:$B$2500,2,Basicdata!$D$2:$D$2500,Crops!$B$5,Basicdata!$H$2:$H$2500,Crops!$M75,Basicdata!$S$2:$S$2500,1,Basicdata!$V$2:$V$2500,1,Basicdata!$AI$2:$AI$2500,0))</f>
        <v/>
      </c>
      <c r="AJ81" t="str">
        <f>IF(AI81="","",COUNTIFS(Basicdata!$B$2:$B$2500,2,Basicdata!$D$2:$D$2500,Crops!$B$5,Basicdata!$H$2:$H$2500,Crops!$M75,Basicdata!$S$2:$S$2500,3,Basicdata!$T$2:$T$2500,4,Basicdata!$AI$2:$AI$2500,0))</f>
        <v/>
      </c>
      <c r="AK81" t="str">
        <f>IF(AJ81="","",COUNTIFS(Basicdata!$B$2:$B$2500,2,Basicdata!$D$2:$D$2500,Crops!$B$5,Basicdata!$H$2:$H$2500,Crops!$M75,Basicdata!$S$2:$S$2500,3,Basicdata!$T$2:$T$2500,5,Basicdata!$AI$2:$AI$2500,0))</f>
        <v/>
      </c>
      <c r="AL81" t="str">
        <f>IF(AK81="","",COUNTIFS(Basicdata!$B$2:$B$2500,2,Basicdata!$D$2:$D$2500,Crops!$B$5,Basicdata!$H$2:$H$2500,Crops!$M75,Basicdata!$S$2:$S$2500,3,Basicdata!$T$2:$T$2500,6,Basicdata!$AI$2:$AI$2500,0))</f>
        <v/>
      </c>
      <c r="AM81" t="str">
        <f>IF(AL81="","",COUNTIFS(Basicdata!$B$2:$B$2500,2,Basicdata!$D$2:$D$2500,Crops!$B$5,Basicdata!$H$2:$H$2500,Crops!$M75,Basicdata!$S$2:$S$2500,3,Basicdata!$T$2:$T$2500,7,Basicdata!$AI$2:$AI$2500,0))</f>
        <v/>
      </c>
      <c r="AN81" t="str">
        <f t="shared" si="14"/>
        <v/>
      </c>
      <c r="AO81" t="str">
        <f t="shared" si="15"/>
        <v/>
      </c>
      <c r="AP81" t="str">
        <f>IF(AO81="","",COUNTIFS(Basicdata!$B$2:$B$2500,2,Basicdata!$D$2:$D$2500,Crops!$B$5,Basicdata!$H$2:$H$2500,Crops!$M75,Basicdata!$T$2:$T$2500,8,Basicdata!$AI$2:$AI$2500,0))</f>
        <v/>
      </c>
      <c r="AQ81" t="str">
        <f>IF(AP81="","",COUNTIFS(Basicdata!$B$2:$B$2500,2,Basicdata!$D$2:$D$2500,Crops!$B$5,Basicdata!$H$2:$H$2500,Crops!$M75,Basicdata!$T$2:$T$2500,9,Basicdata!$AI$2:$AI$2500,0))</f>
        <v/>
      </c>
    </row>
    <row r="82" spans="1:43" x14ac:dyDescent="0.3">
      <c r="A82" s="44" t="str">
        <f>IF(COUNTIFS(Basicdata!$B$2:$B$2500,1,Basicdata!$D$2:$D$2500,Crops!$B$5,Basicdata!$H$2:$H$2500,Crops!$M76,Basicdata!$AI$2:$AI$2500,0)&gt;0,Crops!$M76,"")</f>
        <v/>
      </c>
      <c r="B82" t="str">
        <f>IF(A82="","",COUNTIFS(Basicdata!$B$2:$B$2500,1,Basicdata!$D$2:$D$2500,Crops!$B$5,Basicdata!$H$2:$H$2500,Crops!$M76,Basicdata!$AI$2:$AI$2500,0))</f>
        <v/>
      </c>
      <c r="C82" t="str">
        <f>IF(B82="","",COUNTIFS(Basicdata!$B$2:$B$2500,1,Basicdata!$D$2:$D$2500,Crops!$B$5,Basicdata!$H$2:$H$2500,Crops!$M76,Basicdata!$T$2:$T$2500,1,Basicdata!$AI$2:$AI$2500,0))</f>
        <v/>
      </c>
      <c r="D82" t="str">
        <f>IF(C82="","",COUNTIFS(Basicdata!$B$2:$B$2500,1,Basicdata!$D$2:$D$2500,Crops!$B$5,Basicdata!$H$2:$H$2500,Crops!$M76,Basicdata!$T$2:$T$2500,2,Basicdata!$AI$2:$AI$2500,0))</f>
        <v/>
      </c>
      <c r="E82" t="str">
        <f>IF(D82="","",COUNTIFS(Basicdata!$B$2:$B$2500,1,Basicdata!$D$2:$D$2500,Crops!$B$5,Basicdata!$H$2:$H$2500,Crops!$M76,Basicdata!$T$2:$T$2500,3,Basicdata!$AI$2:$AI$2500,0))</f>
        <v/>
      </c>
      <c r="F82" t="str">
        <f t="shared" si="8"/>
        <v/>
      </c>
      <c r="G82" t="str">
        <f>IF(F82="","",COUNTIFS(Basicdata!$B$2:$B$2500,1,Basicdata!$D$2:$D$2500,Crops!$B$5,Basicdata!$H$2:$H$2500,Crops!$M76,Basicdata!$S$2:$S$2500,2,Basicdata!$T$2:$T$2500,4,Basicdata!$AI$2:$AI$2500,0))</f>
        <v/>
      </c>
      <c r="H82" t="str">
        <f>IF(G82="","",COUNTIFS(Basicdata!$B$2:$B$2500,1,Basicdata!$D$2:$D$2500,Crops!$B$5,Basicdata!$H$2:$H$2500,Crops!$M76,Basicdata!$S$2:$S$2500,2,Basicdata!$T$2:$T$2500,5,Basicdata!$AI$2:$AI$2500,0))</f>
        <v/>
      </c>
      <c r="I82" t="str">
        <f>IF(H82="","",COUNTIFS(Basicdata!$B$2:$B$2500,1,Basicdata!$D$2:$D$2500,Crops!$B$5,Basicdata!$H$2:$H$2500,Crops!$M76,Basicdata!$S$2:$S$2500,2,Basicdata!$T$2:$T$2500,6,Basicdata!$AI$2:$AI$2500,0))</f>
        <v/>
      </c>
      <c r="J82" t="str">
        <f>IF(I82="","",COUNTIFS(Basicdata!$B$2:$B$2500,1,Basicdata!$D$2:$D$2500,Crops!$B$5,Basicdata!$H$2:$H$2500,Crops!$M76,Basicdata!$S$2:$S$2500,2,Basicdata!$T$2:$T$2500,7,Basicdata!$AI$2:$AI$2500,0))</f>
        <v/>
      </c>
      <c r="K82" t="str">
        <f t="shared" si="9"/>
        <v/>
      </c>
      <c r="L82" t="str">
        <f>IF(K82="","",COUNTIFS(Basicdata!$B$2:$B$2500,1,Basicdata!$D$2:$D$2500,Crops!$B$5,Basicdata!$H$2:$H$2500,Crops!$M76,Basicdata!$S$2:$S$2500,1,Basicdata!$U$2:$U$2500,1,Basicdata!$AI$2:$AI$2500,0))</f>
        <v/>
      </c>
      <c r="M82" t="str">
        <f>IF(L82="","",COUNTIFS(Basicdata!$B$2:$B$2500,1,Basicdata!$D$2:$D$2500,Crops!$B$5,Basicdata!$H$2:$H$2500,Crops!$M76,Basicdata!$S$2:$S$2500,1,Basicdata!$V$2:$V$2500,1,Basicdata!$AI$2:$AI$2500,0))</f>
        <v/>
      </c>
      <c r="N82" t="str">
        <f>IF(M82="","",COUNTIFS(Basicdata!$B$2:$B$2500,1,Basicdata!$D$2:$D$2500,Crops!$B$5,Basicdata!$H$2:$H$2500,Crops!$M76,Basicdata!$S$2:$S$2500,3,Basicdata!$T$2:$T$2500,4,Basicdata!$AI$2:$AI$2500,0))</f>
        <v/>
      </c>
      <c r="O82" t="str">
        <f>IF(N82="","",COUNTIFS(Basicdata!$B$2:$B$2500,1,Basicdata!$D$2:$D$2500,Crops!$B$5,Basicdata!$H$2:$H$2500,Crops!$M76,Basicdata!$S$2:$S$2500,3,Basicdata!$T$2:$T$2500,5,Basicdata!$AI$2:$AI$2500,0))</f>
        <v/>
      </c>
      <c r="P82" t="str">
        <f>IF(O82="","",COUNTIFS(Basicdata!$B$2:$B$2500,1,Basicdata!$D$2:$D$2500,Crops!$B$5,Basicdata!$H$2:$H$2500,Crops!$M76,Basicdata!$S$2:$S$2500,3,Basicdata!$T$2:$T$2500,6,Basicdata!$AI$2:$AI$2500,0))</f>
        <v/>
      </c>
      <c r="Q82" t="str">
        <f>IF(P82="","",COUNTIFS(Basicdata!$B$2:$B$2500,1,Basicdata!$D$2:$D$2500,Crops!$B$5,Basicdata!$H$2:$H$2500,Crops!$M76,Basicdata!$S$2:$S$2500,3,Basicdata!$T$2:$T$2500,7,Basicdata!$AI$2:$AI$2500,0))</f>
        <v/>
      </c>
      <c r="R82" t="str">
        <f t="shared" si="10"/>
        <v/>
      </c>
      <c r="S82" t="str">
        <f t="shared" si="11"/>
        <v/>
      </c>
      <c r="T82" t="str">
        <f>IF(S82="","",COUNTIFS(Basicdata!$B$2:$B$2500,1,Basicdata!$D$2:$D$2500,Crops!$B$5,Basicdata!$H$2:$H$2500,Crops!$M76,Basicdata!$T$2:$T$2500,8,Basicdata!$AI$2:$AI$2500,0))</f>
        <v/>
      </c>
      <c r="U82" t="str">
        <f>IF(T82="","",COUNTIFS(Basicdata!$B$2:$B$2500,1,Basicdata!$D$2:$D$2500,Crops!$B$5,Basicdata!$H$2:$H$2500,Crops!$M76,Basicdata!$T$2:$T$2500,9,Basicdata!$AI$2:$AI$2500,0))</f>
        <v/>
      </c>
      <c r="W82" s="44" t="str">
        <f>IF(COUNTIFS(Basicdata!$B$2:$B$2500,2,Basicdata!$D$2:$D$2500,Crops!$B$5,Basicdata!$H$2:$H$2500,Crops!$M76,Basicdata!$AI$2:$AI$2500,0)&gt;0,Crops!$M76,"")</f>
        <v/>
      </c>
      <c r="X82" t="str">
        <f>IF(W82="","",COUNTIFS(Basicdata!$B$2:$B$2500,2,Basicdata!$D$2:$D$2500,Crops!$B$5,Basicdata!$H$2:$H$2500,Crops!$M76,Basicdata!$AI$2:$AI$2500,0))</f>
        <v/>
      </c>
      <c r="Y82" t="str">
        <f>IF(X82="","",COUNTIFS(Basicdata!$B$2:$B$2500,2,Basicdata!$D$2:$D$2500,Crops!$B$5,Basicdata!$H$2:$H$2500,Crops!$M76,Basicdata!$T$2:$T$2500,1,Basicdata!$AI$2:$AI$2500,0))</f>
        <v/>
      </c>
      <c r="Z82" t="str">
        <f>IF(Y82="","",COUNTIFS(Basicdata!$B$2:$B$2500,2,Basicdata!$D$2:$D$2500,Crops!$B$5,Basicdata!$H$2:$H$2500,Crops!$M76,Basicdata!$T$2:$T$2500,2,Basicdata!$AI$2:$AI$2500,0))</f>
        <v/>
      </c>
      <c r="AA82" t="str">
        <f>IF(Z82="","",COUNTIFS(Basicdata!$B$2:$B$2500,2,Basicdata!$D$2:$D$2500,Crops!$B$5,Basicdata!$H$2:$H$2500,Crops!$M76,Basicdata!$T$2:$T$2500,3,Basicdata!$AI$2:$AI$2500,0))</f>
        <v/>
      </c>
      <c r="AB82" t="str">
        <f t="shared" si="12"/>
        <v/>
      </c>
      <c r="AC82" t="str">
        <f>IF(AB82="","",COUNTIFS(Basicdata!$B$2:$B$2500,2,Basicdata!$D$2:$D$2500,Crops!$B$5,Basicdata!$H$2:$H$2500,Crops!$M76,Basicdata!$S$2:$S$2500,2,Basicdata!$T$2:$T$2500,4,Basicdata!$AI$2:$AI$2500,0))</f>
        <v/>
      </c>
      <c r="AD82" t="str">
        <f>IF(AC82="","",COUNTIFS(Basicdata!$B$2:$B$2500,2,Basicdata!$D$2:$D$2500,Crops!$B$5,Basicdata!$H$2:$H$2500,Crops!$M76,Basicdata!$S$2:$S$2500,2,Basicdata!$T$2:$T$2500,5,Basicdata!$AI$2:$AI$2500,0))</f>
        <v/>
      </c>
      <c r="AE82" t="str">
        <f>IF(AD82="","",COUNTIFS(Basicdata!$B$2:$B$2500,2,Basicdata!$D$2:$D$2500,Crops!$B$5,Basicdata!$H$2:$H$2500,Crops!$M76,Basicdata!$S$2:$S$2500,2,Basicdata!$T$2:$T$2500,6,Basicdata!$AI$2:$AI$2500,0))</f>
        <v/>
      </c>
      <c r="AF82" t="str">
        <f>IF(AE82="","",COUNTIFS(Basicdata!$B$2:$B$2500,2,Basicdata!$D$2:$D$2500,Crops!$B$5,Basicdata!$H$2:$H$2500,Crops!$M76,Basicdata!$S$2:$S$2500,2,Basicdata!$T$2:$T$2500,7,Basicdata!$AI$2:$AI$2500,0))</f>
        <v/>
      </c>
      <c r="AG82" t="str">
        <f t="shared" si="13"/>
        <v/>
      </c>
      <c r="AH82" t="str">
        <f>IF(AG82="","",COUNTIFS(Basicdata!$B$2:$B$2500,2,Basicdata!$D$2:$D$2500,Crops!$B$5,Basicdata!$H$2:$H$2500,Crops!$M76,Basicdata!$S$2:$S$2500,1,Basicdata!$U$2:$U$2500,1,Basicdata!$AI$2:$AI$2500,0))</f>
        <v/>
      </c>
      <c r="AI82" t="str">
        <f>IF(AH82="","",COUNTIFS(Basicdata!$B$2:$B$2500,2,Basicdata!$D$2:$D$2500,Crops!$B$5,Basicdata!$H$2:$H$2500,Crops!$M76,Basicdata!$S$2:$S$2500,1,Basicdata!$V$2:$V$2500,1,Basicdata!$AI$2:$AI$2500,0))</f>
        <v/>
      </c>
      <c r="AJ82" t="str">
        <f>IF(AI82="","",COUNTIFS(Basicdata!$B$2:$B$2500,2,Basicdata!$D$2:$D$2500,Crops!$B$5,Basicdata!$H$2:$H$2500,Crops!$M76,Basicdata!$S$2:$S$2500,3,Basicdata!$T$2:$T$2500,4,Basicdata!$AI$2:$AI$2500,0))</f>
        <v/>
      </c>
      <c r="AK82" t="str">
        <f>IF(AJ82="","",COUNTIFS(Basicdata!$B$2:$B$2500,2,Basicdata!$D$2:$D$2500,Crops!$B$5,Basicdata!$H$2:$H$2500,Crops!$M76,Basicdata!$S$2:$S$2500,3,Basicdata!$T$2:$T$2500,5,Basicdata!$AI$2:$AI$2500,0))</f>
        <v/>
      </c>
      <c r="AL82" t="str">
        <f>IF(AK82="","",COUNTIFS(Basicdata!$B$2:$B$2500,2,Basicdata!$D$2:$D$2500,Crops!$B$5,Basicdata!$H$2:$H$2500,Crops!$M76,Basicdata!$S$2:$S$2500,3,Basicdata!$T$2:$T$2500,6,Basicdata!$AI$2:$AI$2500,0))</f>
        <v/>
      </c>
      <c r="AM82" t="str">
        <f>IF(AL82="","",COUNTIFS(Basicdata!$B$2:$B$2500,2,Basicdata!$D$2:$D$2500,Crops!$B$5,Basicdata!$H$2:$H$2500,Crops!$M76,Basicdata!$S$2:$S$2500,3,Basicdata!$T$2:$T$2500,7,Basicdata!$AI$2:$AI$2500,0))</f>
        <v/>
      </c>
      <c r="AN82" t="str">
        <f t="shared" si="14"/>
        <v/>
      </c>
      <c r="AO82" t="str">
        <f t="shared" si="15"/>
        <v/>
      </c>
      <c r="AP82" t="str">
        <f>IF(AO82="","",COUNTIFS(Basicdata!$B$2:$B$2500,2,Basicdata!$D$2:$D$2500,Crops!$B$5,Basicdata!$H$2:$H$2500,Crops!$M76,Basicdata!$T$2:$T$2500,8,Basicdata!$AI$2:$AI$2500,0))</f>
        <v/>
      </c>
      <c r="AQ82" t="str">
        <f>IF(AP82="","",COUNTIFS(Basicdata!$B$2:$B$2500,2,Basicdata!$D$2:$D$2500,Crops!$B$5,Basicdata!$H$2:$H$2500,Crops!$M76,Basicdata!$T$2:$T$2500,9,Basicdata!$AI$2:$AI$2500,0))</f>
        <v/>
      </c>
    </row>
    <row r="83" spans="1:43" x14ac:dyDescent="0.3">
      <c r="A83" s="44" t="str">
        <f>IF(COUNTIFS(Basicdata!$B$2:$B$2500,1,Basicdata!$D$2:$D$2500,Crops!$B$5,Basicdata!$H$2:$H$2500,Crops!$M77,Basicdata!$AI$2:$AI$2500,0)&gt;0,Crops!$M77,"")</f>
        <v/>
      </c>
      <c r="B83" t="str">
        <f>IF(A83="","",COUNTIFS(Basicdata!$B$2:$B$2500,1,Basicdata!$D$2:$D$2500,Crops!$B$5,Basicdata!$H$2:$H$2500,Crops!$M77,Basicdata!$AI$2:$AI$2500,0))</f>
        <v/>
      </c>
      <c r="C83" t="str">
        <f>IF(B83="","",COUNTIFS(Basicdata!$B$2:$B$2500,1,Basicdata!$D$2:$D$2500,Crops!$B$5,Basicdata!$H$2:$H$2500,Crops!$M77,Basicdata!$T$2:$T$2500,1,Basicdata!$AI$2:$AI$2500,0))</f>
        <v/>
      </c>
      <c r="D83" t="str">
        <f>IF(C83="","",COUNTIFS(Basicdata!$B$2:$B$2500,1,Basicdata!$D$2:$D$2500,Crops!$B$5,Basicdata!$H$2:$H$2500,Crops!$M77,Basicdata!$T$2:$T$2500,2,Basicdata!$AI$2:$AI$2500,0))</f>
        <v/>
      </c>
      <c r="E83" t="str">
        <f>IF(D83="","",COUNTIFS(Basicdata!$B$2:$B$2500,1,Basicdata!$D$2:$D$2500,Crops!$B$5,Basicdata!$H$2:$H$2500,Crops!$M77,Basicdata!$T$2:$T$2500,3,Basicdata!$AI$2:$AI$2500,0))</f>
        <v/>
      </c>
      <c r="F83" t="str">
        <f t="shared" si="8"/>
        <v/>
      </c>
      <c r="G83" t="str">
        <f>IF(F83="","",COUNTIFS(Basicdata!$B$2:$B$2500,1,Basicdata!$D$2:$D$2500,Crops!$B$5,Basicdata!$H$2:$H$2500,Crops!$M77,Basicdata!$S$2:$S$2500,2,Basicdata!$T$2:$T$2500,4,Basicdata!$AI$2:$AI$2500,0))</f>
        <v/>
      </c>
      <c r="H83" t="str">
        <f>IF(G83="","",COUNTIFS(Basicdata!$B$2:$B$2500,1,Basicdata!$D$2:$D$2500,Crops!$B$5,Basicdata!$H$2:$H$2500,Crops!$M77,Basicdata!$S$2:$S$2500,2,Basicdata!$T$2:$T$2500,5,Basicdata!$AI$2:$AI$2500,0))</f>
        <v/>
      </c>
      <c r="I83" t="str">
        <f>IF(H83="","",COUNTIFS(Basicdata!$B$2:$B$2500,1,Basicdata!$D$2:$D$2500,Crops!$B$5,Basicdata!$H$2:$H$2500,Crops!$M77,Basicdata!$S$2:$S$2500,2,Basicdata!$T$2:$T$2500,6,Basicdata!$AI$2:$AI$2500,0))</f>
        <v/>
      </c>
      <c r="J83" t="str">
        <f>IF(I83="","",COUNTIFS(Basicdata!$B$2:$B$2500,1,Basicdata!$D$2:$D$2500,Crops!$B$5,Basicdata!$H$2:$H$2500,Crops!$M77,Basicdata!$S$2:$S$2500,2,Basicdata!$T$2:$T$2500,7,Basicdata!$AI$2:$AI$2500,0))</f>
        <v/>
      </c>
      <c r="K83" t="str">
        <f t="shared" si="9"/>
        <v/>
      </c>
      <c r="L83" t="str">
        <f>IF(K83="","",COUNTIFS(Basicdata!$B$2:$B$2500,1,Basicdata!$D$2:$D$2500,Crops!$B$5,Basicdata!$H$2:$H$2500,Crops!$M77,Basicdata!$S$2:$S$2500,1,Basicdata!$U$2:$U$2500,1,Basicdata!$AI$2:$AI$2500,0))</f>
        <v/>
      </c>
      <c r="M83" t="str">
        <f>IF(L83="","",COUNTIFS(Basicdata!$B$2:$B$2500,1,Basicdata!$D$2:$D$2500,Crops!$B$5,Basicdata!$H$2:$H$2500,Crops!$M77,Basicdata!$S$2:$S$2500,1,Basicdata!$V$2:$V$2500,1,Basicdata!$AI$2:$AI$2500,0))</f>
        <v/>
      </c>
      <c r="N83" t="str">
        <f>IF(M83="","",COUNTIFS(Basicdata!$B$2:$B$2500,1,Basicdata!$D$2:$D$2500,Crops!$B$5,Basicdata!$H$2:$H$2500,Crops!$M77,Basicdata!$S$2:$S$2500,3,Basicdata!$T$2:$T$2500,4,Basicdata!$AI$2:$AI$2500,0))</f>
        <v/>
      </c>
      <c r="O83" t="str">
        <f>IF(N83="","",COUNTIFS(Basicdata!$B$2:$B$2500,1,Basicdata!$D$2:$D$2500,Crops!$B$5,Basicdata!$H$2:$H$2500,Crops!$M77,Basicdata!$S$2:$S$2500,3,Basicdata!$T$2:$T$2500,5,Basicdata!$AI$2:$AI$2500,0))</f>
        <v/>
      </c>
      <c r="P83" t="str">
        <f>IF(O83="","",COUNTIFS(Basicdata!$B$2:$B$2500,1,Basicdata!$D$2:$D$2500,Crops!$B$5,Basicdata!$H$2:$H$2500,Crops!$M77,Basicdata!$S$2:$S$2500,3,Basicdata!$T$2:$T$2500,6,Basicdata!$AI$2:$AI$2500,0))</f>
        <v/>
      </c>
      <c r="Q83" t="str">
        <f>IF(P83="","",COUNTIFS(Basicdata!$B$2:$B$2500,1,Basicdata!$D$2:$D$2500,Crops!$B$5,Basicdata!$H$2:$H$2500,Crops!$M77,Basicdata!$S$2:$S$2500,3,Basicdata!$T$2:$T$2500,7,Basicdata!$AI$2:$AI$2500,0))</f>
        <v/>
      </c>
      <c r="R83" t="str">
        <f t="shared" si="10"/>
        <v/>
      </c>
      <c r="S83" t="str">
        <f t="shared" si="11"/>
        <v/>
      </c>
      <c r="T83" t="str">
        <f>IF(S83="","",COUNTIFS(Basicdata!$B$2:$B$2500,1,Basicdata!$D$2:$D$2500,Crops!$B$5,Basicdata!$H$2:$H$2500,Crops!$M77,Basicdata!$T$2:$T$2500,8,Basicdata!$AI$2:$AI$2500,0))</f>
        <v/>
      </c>
      <c r="U83" t="str">
        <f>IF(T83="","",COUNTIFS(Basicdata!$B$2:$B$2500,1,Basicdata!$D$2:$D$2500,Crops!$B$5,Basicdata!$H$2:$H$2500,Crops!$M77,Basicdata!$T$2:$T$2500,9,Basicdata!$AI$2:$AI$2500,0))</f>
        <v/>
      </c>
      <c r="W83" s="44" t="str">
        <f>IF(COUNTIFS(Basicdata!$B$2:$B$2500,2,Basicdata!$D$2:$D$2500,Crops!$B$5,Basicdata!$H$2:$H$2500,Crops!$M77,Basicdata!$AI$2:$AI$2500,0)&gt;0,Crops!$M77,"")</f>
        <v/>
      </c>
      <c r="X83" t="str">
        <f>IF(W83="","",COUNTIFS(Basicdata!$B$2:$B$2500,2,Basicdata!$D$2:$D$2500,Crops!$B$5,Basicdata!$H$2:$H$2500,Crops!$M77,Basicdata!$AI$2:$AI$2500,0))</f>
        <v/>
      </c>
      <c r="Y83" t="str">
        <f>IF(X83="","",COUNTIFS(Basicdata!$B$2:$B$2500,2,Basicdata!$D$2:$D$2500,Crops!$B$5,Basicdata!$H$2:$H$2500,Crops!$M77,Basicdata!$T$2:$T$2500,1,Basicdata!$AI$2:$AI$2500,0))</f>
        <v/>
      </c>
      <c r="Z83" t="str">
        <f>IF(Y83="","",COUNTIFS(Basicdata!$B$2:$B$2500,2,Basicdata!$D$2:$D$2500,Crops!$B$5,Basicdata!$H$2:$H$2500,Crops!$M77,Basicdata!$T$2:$T$2500,2,Basicdata!$AI$2:$AI$2500,0))</f>
        <v/>
      </c>
      <c r="AA83" t="str">
        <f>IF(Z83="","",COUNTIFS(Basicdata!$B$2:$B$2500,2,Basicdata!$D$2:$D$2500,Crops!$B$5,Basicdata!$H$2:$H$2500,Crops!$M77,Basicdata!$T$2:$T$2500,3,Basicdata!$AI$2:$AI$2500,0))</f>
        <v/>
      </c>
      <c r="AB83" t="str">
        <f t="shared" si="12"/>
        <v/>
      </c>
      <c r="AC83" t="str">
        <f>IF(AB83="","",COUNTIFS(Basicdata!$B$2:$B$2500,2,Basicdata!$D$2:$D$2500,Crops!$B$5,Basicdata!$H$2:$H$2500,Crops!$M77,Basicdata!$S$2:$S$2500,2,Basicdata!$T$2:$T$2500,4,Basicdata!$AI$2:$AI$2500,0))</f>
        <v/>
      </c>
      <c r="AD83" t="str">
        <f>IF(AC83="","",COUNTIFS(Basicdata!$B$2:$B$2500,2,Basicdata!$D$2:$D$2500,Crops!$B$5,Basicdata!$H$2:$H$2500,Crops!$M77,Basicdata!$S$2:$S$2500,2,Basicdata!$T$2:$T$2500,5,Basicdata!$AI$2:$AI$2500,0))</f>
        <v/>
      </c>
      <c r="AE83" t="str">
        <f>IF(AD83="","",COUNTIFS(Basicdata!$B$2:$B$2500,2,Basicdata!$D$2:$D$2500,Crops!$B$5,Basicdata!$H$2:$H$2500,Crops!$M77,Basicdata!$S$2:$S$2500,2,Basicdata!$T$2:$T$2500,6,Basicdata!$AI$2:$AI$2500,0))</f>
        <v/>
      </c>
      <c r="AF83" t="str">
        <f>IF(AE83="","",COUNTIFS(Basicdata!$B$2:$B$2500,2,Basicdata!$D$2:$D$2500,Crops!$B$5,Basicdata!$H$2:$H$2500,Crops!$M77,Basicdata!$S$2:$S$2500,2,Basicdata!$T$2:$T$2500,7,Basicdata!$AI$2:$AI$2500,0))</f>
        <v/>
      </c>
      <c r="AG83" t="str">
        <f t="shared" si="13"/>
        <v/>
      </c>
      <c r="AH83" t="str">
        <f>IF(AG83="","",COUNTIFS(Basicdata!$B$2:$B$2500,2,Basicdata!$D$2:$D$2500,Crops!$B$5,Basicdata!$H$2:$H$2500,Crops!$M77,Basicdata!$S$2:$S$2500,1,Basicdata!$U$2:$U$2500,1,Basicdata!$AI$2:$AI$2500,0))</f>
        <v/>
      </c>
      <c r="AI83" t="str">
        <f>IF(AH83="","",COUNTIFS(Basicdata!$B$2:$B$2500,2,Basicdata!$D$2:$D$2500,Crops!$B$5,Basicdata!$H$2:$H$2500,Crops!$M77,Basicdata!$S$2:$S$2500,1,Basicdata!$V$2:$V$2500,1,Basicdata!$AI$2:$AI$2500,0))</f>
        <v/>
      </c>
      <c r="AJ83" t="str">
        <f>IF(AI83="","",COUNTIFS(Basicdata!$B$2:$B$2500,2,Basicdata!$D$2:$D$2500,Crops!$B$5,Basicdata!$H$2:$H$2500,Crops!$M77,Basicdata!$S$2:$S$2500,3,Basicdata!$T$2:$T$2500,4,Basicdata!$AI$2:$AI$2500,0))</f>
        <v/>
      </c>
      <c r="AK83" t="str">
        <f>IF(AJ83="","",COUNTIFS(Basicdata!$B$2:$B$2500,2,Basicdata!$D$2:$D$2500,Crops!$B$5,Basicdata!$H$2:$H$2500,Crops!$M77,Basicdata!$S$2:$S$2500,3,Basicdata!$T$2:$T$2500,5,Basicdata!$AI$2:$AI$2500,0))</f>
        <v/>
      </c>
      <c r="AL83" t="str">
        <f>IF(AK83="","",COUNTIFS(Basicdata!$B$2:$B$2500,2,Basicdata!$D$2:$D$2500,Crops!$B$5,Basicdata!$H$2:$H$2500,Crops!$M77,Basicdata!$S$2:$S$2500,3,Basicdata!$T$2:$T$2500,6,Basicdata!$AI$2:$AI$2500,0))</f>
        <v/>
      </c>
      <c r="AM83" t="str">
        <f>IF(AL83="","",COUNTIFS(Basicdata!$B$2:$B$2500,2,Basicdata!$D$2:$D$2500,Crops!$B$5,Basicdata!$H$2:$H$2500,Crops!$M77,Basicdata!$S$2:$S$2500,3,Basicdata!$T$2:$T$2500,7,Basicdata!$AI$2:$AI$2500,0))</f>
        <v/>
      </c>
      <c r="AN83" t="str">
        <f t="shared" si="14"/>
        <v/>
      </c>
      <c r="AO83" t="str">
        <f t="shared" si="15"/>
        <v/>
      </c>
      <c r="AP83" t="str">
        <f>IF(AO83="","",COUNTIFS(Basicdata!$B$2:$B$2500,2,Basicdata!$D$2:$D$2500,Crops!$B$5,Basicdata!$H$2:$H$2500,Crops!$M77,Basicdata!$T$2:$T$2500,8,Basicdata!$AI$2:$AI$2500,0))</f>
        <v/>
      </c>
      <c r="AQ83" t="str">
        <f>IF(AP83="","",COUNTIFS(Basicdata!$B$2:$B$2500,2,Basicdata!$D$2:$D$2500,Crops!$B$5,Basicdata!$H$2:$H$2500,Crops!$M77,Basicdata!$T$2:$T$2500,9,Basicdata!$AI$2:$AI$2500,0))</f>
        <v/>
      </c>
    </row>
    <row r="84" spans="1:43" x14ac:dyDescent="0.3">
      <c r="A84" s="44" t="str">
        <f>IF(COUNTIFS(Basicdata!$B$2:$B$2500,1,Basicdata!$D$2:$D$2500,Crops!$B$5,Basicdata!$H$2:$H$2500,Crops!$M78,Basicdata!$AI$2:$AI$2500,0)&gt;0,Crops!$M78,"")</f>
        <v/>
      </c>
      <c r="B84" t="str">
        <f>IF(A84="","",COUNTIFS(Basicdata!$B$2:$B$2500,1,Basicdata!$D$2:$D$2500,Crops!$B$5,Basicdata!$H$2:$H$2500,Crops!$M78,Basicdata!$AI$2:$AI$2500,0))</f>
        <v/>
      </c>
      <c r="C84" t="str">
        <f>IF(B84="","",COUNTIFS(Basicdata!$B$2:$B$2500,1,Basicdata!$D$2:$D$2500,Crops!$B$5,Basicdata!$H$2:$H$2500,Crops!$M78,Basicdata!$T$2:$T$2500,1,Basicdata!$AI$2:$AI$2500,0))</f>
        <v/>
      </c>
      <c r="D84" t="str">
        <f>IF(C84="","",COUNTIFS(Basicdata!$B$2:$B$2500,1,Basicdata!$D$2:$D$2500,Crops!$B$5,Basicdata!$H$2:$H$2500,Crops!$M78,Basicdata!$T$2:$T$2500,2,Basicdata!$AI$2:$AI$2500,0))</f>
        <v/>
      </c>
      <c r="E84" t="str">
        <f>IF(D84="","",COUNTIFS(Basicdata!$B$2:$B$2500,1,Basicdata!$D$2:$D$2500,Crops!$B$5,Basicdata!$H$2:$H$2500,Crops!$M78,Basicdata!$T$2:$T$2500,3,Basicdata!$AI$2:$AI$2500,0))</f>
        <v/>
      </c>
      <c r="F84" t="str">
        <f t="shared" si="8"/>
        <v/>
      </c>
      <c r="G84" t="str">
        <f>IF(F84="","",COUNTIFS(Basicdata!$B$2:$B$2500,1,Basicdata!$D$2:$D$2500,Crops!$B$5,Basicdata!$H$2:$H$2500,Crops!$M78,Basicdata!$S$2:$S$2500,2,Basicdata!$T$2:$T$2500,4,Basicdata!$AI$2:$AI$2500,0))</f>
        <v/>
      </c>
      <c r="H84" t="str">
        <f>IF(G84="","",COUNTIFS(Basicdata!$B$2:$B$2500,1,Basicdata!$D$2:$D$2500,Crops!$B$5,Basicdata!$H$2:$H$2500,Crops!$M78,Basicdata!$S$2:$S$2500,2,Basicdata!$T$2:$T$2500,5,Basicdata!$AI$2:$AI$2500,0))</f>
        <v/>
      </c>
      <c r="I84" t="str">
        <f>IF(H84="","",COUNTIFS(Basicdata!$B$2:$B$2500,1,Basicdata!$D$2:$D$2500,Crops!$B$5,Basicdata!$H$2:$H$2500,Crops!$M78,Basicdata!$S$2:$S$2500,2,Basicdata!$T$2:$T$2500,6,Basicdata!$AI$2:$AI$2500,0))</f>
        <v/>
      </c>
      <c r="J84" t="str">
        <f>IF(I84="","",COUNTIFS(Basicdata!$B$2:$B$2500,1,Basicdata!$D$2:$D$2500,Crops!$B$5,Basicdata!$H$2:$H$2500,Crops!$M78,Basicdata!$S$2:$S$2500,2,Basicdata!$T$2:$T$2500,7,Basicdata!$AI$2:$AI$2500,0))</f>
        <v/>
      </c>
      <c r="K84" t="str">
        <f t="shared" si="9"/>
        <v/>
      </c>
      <c r="L84" t="str">
        <f>IF(K84="","",COUNTIFS(Basicdata!$B$2:$B$2500,1,Basicdata!$D$2:$D$2500,Crops!$B$5,Basicdata!$H$2:$H$2500,Crops!$M78,Basicdata!$S$2:$S$2500,1,Basicdata!$U$2:$U$2500,1,Basicdata!$AI$2:$AI$2500,0))</f>
        <v/>
      </c>
      <c r="M84" t="str">
        <f>IF(L84="","",COUNTIFS(Basicdata!$B$2:$B$2500,1,Basicdata!$D$2:$D$2500,Crops!$B$5,Basicdata!$H$2:$H$2500,Crops!$M78,Basicdata!$S$2:$S$2500,1,Basicdata!$V$2:$V$2500,1,Basicdata!$AI$2:$AI$2500,0))</f>
        <v/>
      </c>
      <c r="N84" t="str">
        <f>IF(M84="","",COUNTIFS(Basicdata!$B$2:$B$2500,1,Basicdata!$D$2:$D$2500,Crops!$B$5,Basicdata!$H$2:$H$2500,Crops!$M78,Basicdata!$S$2:$S$2500,3,Basicdata!$T$2:$T$2500,4,Basicdata!$AI$2:$AI$2500,0))</f>
        <v/>
      </c>
      <c r="O84" t="str">
        <f>IF(N84="","",COUNTIFS(Basicdata!$B$2:$B$2500,1,Basicdata!$D$2:$D$2500,Crops!$B$5,Basicdata!$H$2:$H$2500,Crops!$M78,Basicdata!$S$2:$S$2500,3,Basicdata!$T$2:$T$2500,5,Basicdata!$AI$2:$AI$2500,0))</f>
        <v/>
      </c>
      <c r="P84" t="str">
        <f>IF(O84="","",COUNTIFS(Basicdata!$B$2:$B$2500,1,Basicdata!$D$2:$D$2500,Crops!$B$5,Basicdata!$H$2:$H$2500,Crops!$M78,Basicdata!$S$2:$S$2500,3,Basicdata!$T$2:$T$2500,6,Basicdata!$AI$2:$AI$2500,0))</f>
        <v/>
      </c>
      <c r="Q84" t="str">
        <f>IF(P84="","",COUNTIFS(Basicdata!$B$2:$B$2500,1,Basicdata!$D$2:$D$2500,Crops!$B$5,Basicdata!$H$2:$H$2500,Crops!$M78,Basicdata!$S$2:$S$2500,3,Basicdata!$T$2:$T$2500,7,Basicdata!$AI$2:$AI$2500,0))</f>
        <v/>
      </c>
      <c r="R84" t="str">
        <f t="shared" si="10"/>
        <v/>
      </c>
      <c r="S84" t="str">
        <f t="shared" si="11"/>
        <v/>
      </c>
      <c r="T84" t="str">
        <f>IF(S84="","",COUNTIFS(Basicdata!$B$2:$B$2500,1,Basicdata!$D$2:$D$2500,Crops!$B$5,Basicdata!$H$2:$H$2500,Crops!$M78,Basicdata!$T$2:$T$2500,8,Basicdata!$AI$2:$AI$2500,0))</f>
        <v/>
      </c>
      <c r="U84" t="str">
        <f>IF(T84="","",COUNTIFS(Basicdata!$B$2:$B$2500,1,Basicdata!$D$2:$D$2500,Crops!$B$5,Basicdata!$H$2:$H$2500,Crops!$M78,Basicdata!$T$2:$T$2500,9,Basicdata!$AI$2:$AI$2500,0))</f>
        <v/>
      </c>
      <c r="W84" s="44" t="str">
        <f>IF(COUNTIFS(Basicdata!$B$2:$B$2500,2,Basicdata!$D$2:$D$2500,Crops!$B$5,Basicdata!$H$2:$H$2500,Crops!$M78,Basicdata!$AI$2:$AI$2500,0)&gt;0,Crops!$M78,"")</f>
        <v/>
      </c>
      <c r="X84" t="str">
        <f>IF(W84="","",COUNTIFS(Basicdata!$B$2:$B$2500,2,Basicdata!$D$2:$D$2500,Crops!$B$5,Basicdata!$H$2:$H$2500,Crops!$M78,Basicdata!$AI$2:$AI$2500,0))</f>
        <v/>
      </c>
      <c r="Y84" t="str">
        <f>IF(X84="","",COUNTIFS(Basicdata!$B$2:$B$2500,2,Basicdata!$D$2:$D$2500,Crops!$B$5,Basicdata!$H$2:$H$2500,Crops!$M78,Basicdata!$T$2:$T$2500,1,Basicdata!$AI$2:$AI$2500,0))</f>
        <v/>
      </c>
      <c r="Z84" t="str">
        <f>IF(Y84="","",COUNTIFS(Basicdata!$B$2:$B$2500,2,Basicdata!$D$2:$D$2500,Crops!$B$5,Basicdata!$H$2:$H$2500,Crops!$M78,Basicdata!$T$2:$T$2500,2,Basicdata!$AI$2:$AI$2500,0))</f>
        <v/>
      </c>
      <c r="AA84" t="str">
        <f>IF(Z84="","",COUNTIFS(Basicdata!$B$2:$B$2500,2,Basicdata!$D$2:$D$2500,Crops!$B$5,Basicdata!$H$2:$H$2500,Crops!$M78,Basicdata!$T$2:$T$2500,3,Basicdata!$AI$2:$AI$2500,0))</f>
        <v/>
      </c>
      <c r="AB84" t="str">
        <f t="shared" si="12"/>
        <v/>
      </c>
      <c r="AC84" t="str">
        <f>IF(AB84="","",COUNTIFS(Basicdata!$B$2:$B$2500,2,Basicdata!$D$2:$D$2500,Crops!$B$5,Basicdata!$H$2:$H$2500,Crops!$M78,Basicdata!$S$2:$S$2500,2,Basicdata!$T$2:$T$2500,4,Basicdata!$AI$2:$AI$2500,0))</f>
        <v/>
      </c>
      <c r="AD84" t="str">
        <f>IF(AC84="","",COUNTIFS(Basicdata!$B$2:$B$2500,2,Basicdata!$D$2:$D$2500,Crops!$B$5,Basicdata!$H$2:$H$2500,Crops!$M78,Basicdata!$S$2:$S$2500,2,Basicdata!$T$2:$T$2500,5,Basicdata!$AI$2:$AI$2500,0))</f>
        <v/>
      </c>
      <c r="AE84" t="str">
        <f>IF(AD84="","",COUNTIFS(Basicdata!$B$2:$B$2500,2,Basicdata!$D$2:$D$2500,Crops!$B$5,Basicdata!$H$2:$H$2500,Crops!$M78,Basicdata!$S$2:$S$2500,2,Basicdata!$T$2:$T$2500,6,Basicdata!$AI$2:$AI$2500,0))</f>
        <v/>
      </c>
      <c r="AF84" t="str">
        <f>IF(AE84="","",COUNTIFS(Basicdata!$B$2:$B$2500,2,Basicdata!$D$2:$D$2500,Crops!$B$5,Basicdata!$H$2:$H$2500,Crops!$M78,Basicdata!$S$2:$S$2500,2,Basicdata!$T$2:$T$2500,7,Basicdata!$AI$2:$AI$2500,0))</f>
        <v/>
      </c>
      <c r="AG84" t="str">
        <f t="shared" si="13"/>
        <v/>
      </c>
      <c r="AH84" t="str">
        <f>IF(AG84="","",COUNTIFS(Basicdata!$B$2:$B$2500,2,Basicdata!$D$2:$D$2500,Crops!$B$5,Basicdata!$H$2:$H$2500,Crops!$M78,Basicdata!$S$2:$S$2500,1,Basicdata!$U$2:$U$2500,1,Basicdata!$AI$2:$AI$2500,0))</f>
        <v/>
      </c>
      <c r="AI84" t="str">
        <f>IF(AH84="","",COUNTIFS(Basicdata!$B$2:$B$2500,2,Basicdata!$D$2:$D$2500,Crops!$B$5,Basicdata!$H$2:$H$2500,Crops!$M78,Basicdata!$S$2:$S$2500,1,Basicdata!$V$2:$V$2500,1,Basicdata!$AI$2:$AI$2500,0))</f>
        <v/>
      </c>
      <c r="AJ84" t="str">
        <f>IF(AI84="","",COUNTIFS(Basicdata!$B$2:$B$2500,2,Basicdata!$D$2:$D$2500,Crops!$B$5,Basicdata!$H$2:$H$2500,Crops!$M78,Basicdata!$S$2:$S$2500,3,Basicdata!$T$2:$T$2500,4,Basicdata!$AI$2:$AI$2500,0))</f>
        <v/>
      </c>
      <c r="AK84" t="str">
        <f>IF(AJ84="","",COUNTIFS(Basicdata!$B$2:$B$2500,2,Basicdata!$D$2:$D$2500,Crops!$B$5,Basicdata!$H$2:$H$2500,Crops!$M78,Basicdata!$S$2:$S$2500,3,Basicdata!$T$2:$T$2500,5,Basicdata!$AI$2:$AI$2500,0))</f>
        <v/>
      </c>
      <c r="AL84" t="str">
        <f>IF(AK84="","",COUNTIFS(Basicdata!$B$2:$B$2500,2,Basicdata!$D$2:$D$2500,Crops!$B$5,Basicdata!$H$2:$H$2500,Crops!$M78,Basicdata!$S$2:$S$2500,3,Basicdata!$T$2:$T$2500,6,Basicdata!$AI$2:$AI$2500,0))</f>
        <v/>
      </c>
      <c r="AM84" t="str">
        <f>IF(AL84="","",COUNTIFS(Basicdata!$B$2:$B$2500,2,Basicdata!$D$2:$D$2500,Crops!$B$5,Basicdata!$H$2:$H$2500,Crops!$M78,Basicdata!$S$2:$S$2500,3,Basicdata!$T$2:$T$2500,7,Basicdata!$AI$2:$AI$2500,0))</f>
        <v/>
      </c>
      <c r="AN84" t="str">
        <f t="shared" si="14"/>
        <v/>
      </c>
      <c r="AO84" t="str">
        <f t="shared" si="15"/>
        <v/>
      </c>
      <c r="AP84" t="str">
        <f>IF(AO84="","",COUNTIFS(Basicdata!$B$2:$B$2500,2,Basicdata!$D$2:$D$2500,Crops!$B$5,Basicdata!$H$2:$H$2500,Crops!$M78,Basicdata!$T$2:$T$2500,8,Basicdata!$AI$2:$AI$2500,0))</f>
        <v/>
      </c>
      <c r="AQ84" t="str">
        <f>IF(AP84="","",COUNTIFS(Basicdata!$B$2:$B$2500,2,Basicdata!$D$2:$D$2500,Crops!$B$5,Basicdata!$H$2:$H$2500,Crops!$M78,Basicdata!$T$2:$T$2500,9,Basicdata!$AI$2:$AI$2500,0))</f>
        <v/>
      </c>
    </row>
    <row r="85" spans="1:43" x14ac:dyDescent="0.3">
      <c r="A85" s="44" t="str">
        <f>IF(COUNTIFS(Basicdata!$B$2:$B$2500,1,Basicdata!$D$2:$D$2500,Crops!$B$5,Basicdata!$H$2:$H$2500,Crops!$M79,Basicdata!$AI$2:$AI$2500,0)&gt;0,Crops!$M79,"")</f>
        <v/>
      </c>
      <c r="B85" t="str">
        <f>IF(A85="","",COUNTIFS(Basicdata!$B$2:$B$2500,1,Basicdata!$D$2:$D$2500,Crops!$B$5,Basicdata!$H$2:$H$2500,Crops!$M79,Basicdata!$AI$2:$AI$2500,0))</f>
        <v/>
      </c>
      <c r="C85" t="str">
        <f>IF(B85="","",COUNTIFS(Basicdata!$B$2:$B$2500,1,Basicdata!$D$2:$D$2500,Crops!$B$5,Basicdata!$H$2:$H$2500,Crops!$M79,Basicdata!$T$2:$T$2500,1,Basicdata!$AI$2:$AI$2500,0))</f>
        <v/>
      </c>
      <c r="D85" t="str">
        <f>IF(C85="","",COUNTIFS(Basicdata!$B$2:$B$2500,1,Basicdata!$D$2:$D$2500,Crops!$B$5,Basicdata!$H$2:$H$2500,Crops!$M79,Basicdata!$T$2:$T$2500,2,Basicdata!$AI$2:$AI$2500,0))</f>
        <v/>
      </c>
      <c r="E85" t="str">
        <f>IF(D85="","",COUNTIFS(Basicdata!$B$2:$B$2500,1,Basicdata!$D$2:$D$2500,Crops!$B$5,Basicdata!$H$2:$H$2500,Crops!$M79,Basicdata!$T$2:$T$2500,3,Basicdata!$AI$2:$AI$2500,0))</f>
        <v/>
      </c>
      <c r="F85" t="str">
        <f t="shared" si="8"/>
        <v/>
      </c>
      <c r="G85" t="str">
        <f>IF(F85="","",COUNTIFS(Basicdata!$B$2:$B$2500,1,Basicdata!$D$2:$D$2500,Crops!$B$5,Basicdata!$H$2:$H$2500,Crops!$M79,Basicdata!$S$2:$S$2500,2,Basicdata!$T$2:$T$2500,4,Basicdata!$AI$2:$AI$2500,0))</f>
        <v/>
      </c>
      <c r="H85" t="str">
        <f>IF(G85="","",COUNTIFS(Basicdata!$B$2:$B$2500,1,Basicdata!$D$2:$D$2500,Crops!$B$5,Basicdata!$H$2:$H$2500,Crops!$M79,Basicdata!$S$2:$S$2500,2,Basicdata!$T$2:$T$2500,5,Basicdata!$AI$2:$AI$2500,0))</f>
        <v/>
      </c>
      <c r="I85" t="str">
        <f>IF(H85="","",COUNTIFS(Basicdata!$B$2:$B$2500,1,Basicdata!$D$2:$D$2500,Crops!$B$5,Basicdata!$H$2:$H$2500,Crops!$M79,Basicdata!$S$2:$S$2500,2,Basicdata!$T$2:$T$2500,6,Basicdata!$AI$2:$AI$2500,0))</f>
        <v/>
      </c>
      <c r="J85" t="str">
        <f>IF(I85="","",COUNTIFS(Basicdata!$B$2:$B$2500,1,Basicdata!$D$2:$D$2500,Crops!$B$5,Basicdata!$H$2:$H$2500,Crops!$M79,Basicdata!$S$2:$S$2500,2,Basicdata!$T$2:$T$2500,7,Basicdata!$AI$2:$AI$2500,0))</f>
        <v/>
      </c>
      <c r="K85" t="str">
        <f t="shared" si="9"/>
        <v/>
      </c>
      <c r="L85" t="str">
        <f>IF(K85="","",COUNTIFS(Basicdata!$B$2:$B$2500,1,Basicdata!$D$2:$D$2500,Crops!$B$5,Basicdata!$H$2:$H$2500,Crops!$M79,Basicdata!$S$2:$S$2500,1,Basicdata!$U$2:$U$2500,1,Basicdata!$AI$2:$AI$2500,0))</f>
        <v/>
      </c>
      <c r="M85" t="str">
        <f>IF(L85="","",COUNTIFS(Basicdata!$B$2:$B$2500,1,Basicdata!$D$2:$D$2500,Crops!$B$5,Basicdata!$H$2:$H$2500,Crops!$M79,Basicdata!$S$2:$S$2500,1,Basicdata!$V$2:$V$2500,1,Basicdata!$AI$2:$AI$2500,0))</f>
        <v/>
      </c>
      <c r="N85" t="str">
        <f>IF(M85="","",COUNTIFS(Basicdata!$B$2:$B$2500,1,Basicdata!$D$2:$D$2500,Crops!$B$5,Basicdata!$H$2:$H$2500,Crops!$M79,Basicdata!$S$2:$S$2500,3,Basicdata!$T$2:$T$2500,4,Basicdata!$AI$2:$AI$2500,0))</f>
        <v/>
      </c>
      <c r="O85" t="str">
        <f>IF(N85="","",COUNTIFS(Basicdata!$B$2:$B$2500,1,Basicdata!$D$2:$D$2500,Crops!$B$5,Basicdata!$H$2:$H$2500,Crops!$M79,Basicdata!$S$2:$S$2500,3,Basicdata!$T$2:$T$2500,5,Basicdata!$AI$2:$AI$2500,0))</f>
        <v/>
      </c>
      <c r="P85" t="str">
        <f>IF(O85="","",COUNTIFS(Basicdata!$B$2:$B$2500,1,Basicdata!$D$2:$D$2500,Crops!$B$5,Basicdata!$H$2:$H$2500,Crops!$M79,Basicdata!$S$2:$S$2500,3,Basicdata!$T$2:$T$2500,6,Basicdata!$AI$2:$AI$2500,0))</f>
        <v/>
      </c>
      <c r="Q85" t="str">
        <f>IF(P85="","",COUNTIFS(Basicdata!$B$2:$B$2500,1,Basicdata!$D$2:$D$2500,Crops!$B$5,Basicdata!$H$2:$H$2500,Crops!$M79,Basicdata!$S$2:$S$2500,3,Basicdata!$T$2:$T$2500,7,Basicdata!$AI$2:$AI$2500,0))</f>
        <v/>
      </c>
      <c r="R85" t="str">
        <f t="shared" si="10"/>
        <v/>
      </c>
      <c r="S85" t="str">
        <f t="shared" si="11"/>
        <v/>
      </c>
      <c r="T85" t="str">
        <f>IF(S85="","",COUNTIFS(Basicdata!$B$2:$B$2500,1,Basicdata!$D$2:$D$2500,Crops!$B$5,Basicdata!$H$2:$H$2500,Crops!$M79,Basicdata!$T$2:$T$2500,8,Basicdata!$AI$2:$AI$2500,0))</f>
        <v/>
      </c>
      <c r="U85" t="str">
        <f>IF(T85="","",COUNTIFS(Basicdata!$B$2:$B$2500,1,Basicdata!$D$2:$D$2500,Crops!$B$5,Basicdata!$H$2:$H$2500,Crops!$M79,Basicdata!$T$2:$T$2500,9,Basicdata!$AI$2:$AI$2500,0))</f>
        <v/>
      </c>
      <c r="W85" s="44" t="str">
        <f>IF(COUNTIFS(Basicdata!$B$2:$B$2500,2,Basicdata!$D$2:$D$2500,Crops!$B$5,Basicdata!$H$2:$H$2500,Crops!$M79,Basicdata!$AI$2:$AI$2500,0)&gt;0,Crops!$M79,"")</f>
        <v/>
      </c>
      <c r="X85" t="str">
        <f>IF(W85="","",COUNTIFS(Basicdata!$B$2:$B$2500,2,Basicdata!$D$2:$D$2500,Crops!$B$5,Basicdata!$H$2:$H$2500,Crops!$M79,Basicdata!$AI$2:$AI$2500,0))</f>
        <v/>
      </c>
      <c r="Y85" t="str">
        <f>IF(X85="","",COUNTIFS(Basicdata!$B$2:$B$2500,2,Basicdata!$D$2:$D$2500,Crops!$B$5,Basicdata!$H$2:$H$2500,Crops!$M79,Basicdata!$T$2:$T$2500,1,Basicdata!$AI$2:$AI$2500,0))</f>
        <v/>
      </c>
      <c r="Z85" t="str">
        <f>IF(Y85="","",COUNTIFS(Basicdata!$B$2:$B$2500,2,Basicdata!$D$2:$D$2500,Crops!$B$5,Basicdata!$H$2:$H$2500,Crops!$M79,Basicdata!$T$2:$T$2500,2,Basicdata!$AI$2:$AI$2500,0))</f>
        <v/>
      </c>
      <c r="AA85" t="str">
        <f>IF(Z85="","",COUNTIFS(Basicdata!$B$2:$B$2500,2,Basicdata!$D$2:$D$2500,Crops!$B$5,Basicdata!$H$2:$H$2500,Crops!$M79,Basicdata!$T$2:$T$2500,3,Basicdata!$AI$2:$AI$2500,0))</f>
        <v/>
      </c>
      <c r="AB85" t="str">
        <f t="shared" si="12"/>
        <v/>
      </c>
      <c r="AC85" t="str">
        <f>IF(AB85="","",COUNTIFS(Basicdata!$B$2:$B$2500,2,Basicdata!$D$2:$D$2500,Crops!$B$5,Basicdata!$H$2:$H$2500,Crops!$M79,Basicdata!$S$2:$S$2500,2,Basicdata!$T$2:$T$2500,4,Basicdata!$AI$2:$AI$2500,0))</f>
        <v/>
      </c>
      <c r="AD85" t="str">
        <f>IF(AC85="","",COUNTIFS(Basicdata!$B$2:$B$2500,2,Basicdata!$D$2:$D$2500,Crops!$B$5,Basicdata!$H$2:$H$2500,Crops!$M79,Basicdata!$S$2:$S$2500,2,Basicdata!$T$2:$T$2500,5,Basicdata!$AI$2:$AI$2500,0))</f>
        <v/>
      </c>
      <c r="AE85" t="str">
        <f>IF(AD85="","",COUNTIFS(Basicdata!$B$2:$B$2500,2,Basicdata!$D$2:$D$2500,Crops!$B$5,Basicdata!$H$2:$H$2500,Crops!$M79,Basicdata!$S$2:$S$2500,2,Basicdata!$T$2:$T$2500,6,Basicdata!$AI$2:$AI$2500,0))</f>
        <v/>
      </c>
      <c r="AF85" t="str">
        <f>IF(AE85="","",COUNTIFS(Basicdata!$B$2:$B$2500,2,Basicdata!$D$2:$D$2500,Crops!$B$5,Basicdata!$H$2:$H$2500,Crops!$M79,Basicdata!$S$2:$S$2500,2,Basicdata!$T$2:$T$2500,7,Basicdata!$AI$2:$AI$2500,0))</f>
        <v/>
      </c>
      <c r="AG85" t="str">
        <f t="shared" si="13"/>
        <v/>
      </c>
      <c r="AH85" t="str">
        <f>IF(AG85="","",COUNTIFS(Basicdata!$B$2:$B$2500,2,Basicdata!$D$2:$D$2500,Crops!$B$5,Basicdata!$H$2:$H$2500,Crops!$M79,Basicdata!$S$2:$S$2500,1,Basicdata!$U$2:$U$2500,1,Basicdata!$AI$2:$AI$2500,0))</f>
        <v/>
      </c>
      <c r="AI85" t="str">
        <f>IF(AH85="","",COUNTIFS(Basicdata!$B$2:$B$2500,2,Basicdata!$D$2:$D$2500,Crops!$B$5,Basicdata!$H$2:$H$2500,Crops!$M79,Basicdata!$S$2:$S$2500,1,Basicdata!$V$2:$V$2500,1,Basicdata!$AI$2:$AI$2500,0))</f>
        <v/>
      </c>
      <c r="AJ85" t="str">
        <f>IF(AI85="","",COUNTIFS(Basicdata!$B$2:$B$2500,2,Basicdata!$D$2:$D$2500,Crops!$B$5,Basicdata!$H$2:$H$2500,Crops!$M79,Basicdata!$S$2:$S$2500,3,Basicdata!$T$2:$T$2500,4,Basicdata!$AI$2:$AI$2500,0))</f>
        <v/>
      </c>
      <c r="AK85" t="str">
        <f>IF(AJ85="","",COUNTIFS(Basicdata!$B$2:$B$2500,2,Basicdata!$D$2:$D$2500,Crops!$B$5,Basicdata!$H$2:$H$2500,Crops!$M79,Basicdata!$S$2:$S$2500,3,Basicdata!$T$2:$T$2500,5,Basicdata!$AI$2:$AI$2500,0))</f>
        <v/>
      </c>
      <c r="AL85" t="str">
        <f>IF(AK85="","",COUNTIFS(Basicdata!$B$2:$B$2500,2,Basicdata!$D$2:$D$2500,Crops!$B$5,Basicdata!$H$2:$H$2500,Crops!$M79,Basicdata!$S$2:$S$2500,3,Basicdata!$T$2:$T$2500,6,Basicdata!$AI$2:$AI$2500,0))</f>
        <v/>
      </c>
      <c r="AM85" t="str">
        <f>IF(AL85="","",COUNTIFS(Basicdata!$B$2:$B$2500,2,Basicdata!$D$2:$D$2500,Crops!$B$5,Basicdata!$H$2:$H$2500,Crops!$M79,Basicdata!$S$2:$S$2500,3,Basicdata!$T$2:$T$2500,7,Basicdata!$AI$2:$AI$2500,0))</f>
        <v/>
      </c>
      <c r="AN85" t="str">
        <f t="shared" si="14"/>
        <v/>
      </c>
      <c r="AO85" t="str">
        <f t="shared" si="15"/>
        <v/>
      </c>
      <c r="AP85" t="str">
        <f>IF(AO85="","",COUNTIFS(Basicdata!$B$2:$B$2500,2,Basicdata!$D$2:$D$2500,Crops!$B$5,Basicdata!$H$2:$H$2500,Crops!$M79,Basicdata!$T$2:$T$2500,8,Basicdata!$AI$2:$AI$2500,0))</f>
        <v/>
      </c>
      <c r="AQ85" t="str">
        <f>IF(AP85="","",COUNTIFS(Basicdata!$B$2:$B$2500,2,Basicdata!$D$2:$D$2500,Crops!$B$5,Basicdata!$H$2:$H$2500,Crops!$M79,Basicdata!$T$2:$T$2500,9,Basicdata!$AI$2:$AI$2500,0))</f>
        <v/>
      </c>
    </row>
    <row r="86" spans="1:43" x14ac:dyDescent="0.3">
      <c r="A86" s="44" t="str">
        <f>IF(COUNTIFS(Basicdata!$B$2:$B$2500,1,Basicdata!$D$2:$D$2500,Crops!$B$5,Basicdata!$H$2:$H$2500,Crops!$M80,Basicdata!$AI$2:$AI$2500,0)&gt;0,Crops!$M80,"")</f>
        <v/>
      </c>
      <c r="B86" t="str">
        <f>IF(A86="","",COUNTIFS(Basicdata!$B$2:$B$2500,1,Basicdata!$D$2:$D$2500,Crops!$B$5,Basicdata!$H$2:$H$2500,Crops!$M80,Basicdata!$AI$2:$AI$2500,0))</f>
        <v/>
      </c>
      <c r="C86" t="str">
        <f>IF(B86="","",COUNTIFS(Basicdata!$B$2:$B$2500,1,Basicdata!$D$2:$D$2500,Crops!$B$5,Basicdata!$H$2:$H$2500,Crops!$M80,Basicdata!$T$2:$T$2500,1,Basicdata!$AI$2:$AI$2500,0))</f>
        <v/>
      </c>
      <c r="D86" t="str">
        <f>IF(C86="","",COUNTIFS(Basicdata!$B$2:$B$2500,1,Basicdata!$D$2:$D$2500,Crops!$B$5,Basicdata!$H$2:$H$2500,Crops!$M80,Basicdata!$T$2:$T$2500,2,Basicdata!$AI$2:$AI$2500,0))</f>
        <v/>
      </c>
      <c r="E86" t="str">
        <f>IF(D86="","",COUNTIFS(Basicdata!$B$2:$B$2500,1,Basicdata!$D$2:$D$2500,Crops!$B$5,Basicdata!$H$2:$H$2500,Crops!$M80,Basicdata!$T$2:$T$2500,3,Basicdata!$AI$2:$AI$2500,0))</f>
        <v/>
      </c>
      <c r="F86" t="str">
        <f t="shared" si="8"/>
        <v/>
      </c>
      <c r="G86" t="str">
        <f>IF(F86="","",COUNTIFS(Basicdata!$B$2:$B$2500,1,Basicdata!$D$2:$D$2500,Crops!$B$5,Basicdata!$H$2:$H$2500,Crops!$M80,Basicdata!$S$2:$S$2500,2,Basicdata!$T$2:$T$2500,4,Basicdata!$AI$2:$AI$2500,0))</f>
        <v/>
      </c>
      <c r="H86" t="str">
        <f>IF(G86="","",COUNTIFS(Basicdata!$B$2:$B$2500,1,Basicdata!$D$2:$D$2500,Crops!$B$5,Basicdata!$H$2:$H$2500,Crops!$M80,Basicdata!$S$2:$S$2500,2,Basicdata!$T$2:$T$2500,5,Basicdata!$AI$2:$AI$2500,0))</f>
        <v/>
      </c>
      <c r="I86" t="str">
        <f>IF(H86="","",COUNTIFS(Basicdata!$B$2:$B$2500,1,Basicdata!$D$2:$D$2500,Crops!$B$5,Basicdata!$H$2:$H$2500,Crops!$M80,Basicdata!$S$2:$S$2500,2,Basicdata!$T$2:$T$2500,6,Basicdata!$AI$2:$AI$2500,0))</f>
        <v/>
      </c>
      <c r="J86" t="str">
        <f>IF(I86="","",COUNTIFS(Basicdata!$B$2:$B$2500,1,Basicdata!$D$2:$D$2500,Crops!$B$5,Basicdata!$H$2:$H$2500,Crops!$M80,Basicdata!$S$2:$S$2500,2,Basicdata!$T$2:$T$2500,7,Basicdata!$AI$2:$AI$2500,0))</f>
        <v/>
      </c>
      <c r="K86" t="str">
        <f t="shared" si="9"/>
        <v/>
      </c>
      <c r="L86" t="str">
        <f>IF(K86="","",COUNTIFS(Basicdata!$B$2:$B$2500,1,Basicdata!$D$2:$D$2500,Crops!$B$5,Basicdata!$H$2:$H$2500,Crops!$M80,Basicdata!$S$2:$S$2500,1,Basicdata!$U$2:$U$2500,1,Basicdata!$AI$2:$AI$2500,0))</f>
        <v/>
      </c>
      <c r="M86" t="str">
        <f>IF(L86="","",COUNTIFS(Basicdata!$B$2:$B$2500,1,Basicdata!$D$2:$D$2500,Crops!$B$5,Basicdata!$H$2:$H$2500,Crops!$M80,Basicdata!$S$2:$S$2500,1,Basicdata!$V$2:$V$2500,1,Basicdata!$AI$2:$AI$2500,0))</f>
        <v/>
      </c>
      <c r="N86" t="str">
        <f>IF(M86="","",COUNTIFS(Basicdata!$B$2:$B$2500,1,Basicdata!$D$2:$D$2500,Crops!$B$5,Basicdata!$H$2:$H$2500,Crops!$M80,Basicdata!$S$2:$S$2500,3,Basicdata!$T$2:$T$2500,4,Basicdata!$AI$2:$AI$2500,0))</f>
        <v/>
      </c>
      <c r="O86" t="str">
        <f>IF(N86="","",COUNTIFS(Basicdata!$B$2:$B$2500,1,Basicdata!$D$2:$D$2500,Crops!$B$5,Basicdata!$H$2:$H$2500,Crops!$M80,Basicdata!$S$2:$S$2500,3,Basicdata!$T$2:$T$2500,5,Basicdata!$AI$2:$AI$2500,0))</f>
        <v/>
      </c>
      <c r="P86" t="str">
        <f>IF(O86="","",COUNTIFS(Basicdata!$B$2:$B$2500,1,Basicdata!$D$2:$D$2500,Crops!$B$5,Basicdata!$H$2:$H$2500,Crops!$M80,Basicdata!$S$2:$S$2500,3,Basicdata!$T$2:$T$2500,6,Basicdata!$AI$2:$AI$2500,0))</f>
        <v/>
      </c>
      <c r="Q86" t="str">
        <f>IF(P86="","",COUNTIFS(Basicdata!$B$2:$B$2500,1,Basicdata!$D$2:$D$2500,Crops!$B$5,Basicdata!$H$2:$H$2500,Crops!$M80,Basicdata!$S$2:$S$2500,3,Basicdata!$T$2:$T$2500,7,Basicdata!$AI$2:$AI$2500,0))</f>
        <v/>
      </c>
      <c r="R86" t="str">
        <f t="shared" si="10"/>
        <v/>
      </c>
      <c r="S86" t="str">
        <f t="shared" si="11"/>
        <v/>
      </c>
      <c r="T86" t="str">
        <f>IF(S86="","",COUNTIFS(Basicdata!$B$2:$B$2500,1,Basicdata!$D$2:$D$2500,Crops!$B$5,Basicdata!$H$2:$H$2500,Crops!$M80,Basicdata!$T$2:$T$2500,8,Basicdata!$AI$2:$AI$2500,0))</f>
        <v/>
      </c>
      <c r="U86" t="str">
        <f>IF(T86="","",COUNTIFS(Basicdata!$B$2:$B$2500,1,Basicdata!$D$2:$D$2500,Crops!$B$5,Basicdata!$H$2:$H$2500,Crops!$M80,Basicdata!$T$2:$T$2500,9,Basicdata!$AI$2:$AI$2500,0))</f>
        <v/>
      </c>
      <c r="W86" s="44" t="str">
        <f>IF(COUNTIFS(Basicdata!$B$2:$B$2500,2,Basicdata!$D$2:$D$2500,Crops!$B$5,Basicdata!$H$2:$H$2500,Crops!$M80,Basicdata!$AI$2:$AI$2500,0)&gt;0,Crops!$M80,"")</f>
        <v/>
      </c>
      <c r="X86" t="str">
        <f>IF(W86="","",COUNTIFS(Basicdata!$B$2:$B$2500,2,Basicdata!$D$2:$D$2500,Crops!$B$5,Basicdata!$H$2:$H$2500,Crops!$M80,Basicdata!$AI$2:$AI$2500,0))</f>
        <v/>
      </c>
      <c r="Y86" t="str">
        <f>IF(X86="","",COUNTIFS(Basicdata!$B$2:$B$2500,2,Basicdata!$D$2:$D$2500,Crops!$B$5,Basicdata!$H$2:$H$2500,Crops!$M80,Basicdata!$T$2:$T$2500,1,Basicdata!$AI$2:$AI$2500,0))</f>
        <v/>
      </c>
      <c r="Z86" t="str">
        <f>IF(Y86="","",COUNTIFS(Basicdata!$B$2:$B$2500,2,Basicdata!$D$2:$D$2500,Crops!$B$5,Basicdata!$H$2:$H$2500,Crops!$M80,Basicdata!$T$2:$T$2500,2,Basicdata!$AI$2:$AI$2500,0))</f>
        <v/>
      </c>
      <c r="AA86" t="str">
        <f>IF(Z86="","",COUNTIFS(Basicdata!$B$2:$B$2500,2,Basicdata!$D$2:$D$2500,Crops!$B$5,Basicdata!$H$2:$H$2500,Crops!$M80,Basicdata!$T$2:$T$2500,3,Basicdata!$AI$2:$AI$2500,0))</f>
        <v/>
      </c>
      <c r="AB86" t="str">
        <f t="shared" si="12"/>
        <v/>
      </c>
      <c r="AC86" t="str">
        <f>IF(AB86="","",COUNTIFS(Basicdata!$B$2:$B$2500,2,Basicdata!$D$2:$D$2500,Crops!$B$5,Basicdata!$H$2:$H$2500,Crops!$M80,Basicdata!$S$2:$S$2500,2,Basicdata!$T$2:$T$2500,4,Basicdata!$AI$2:$AI$2500,0))</f>
        <v/>
      </c>
      <c r="AD86" t="str">
        <f>IF(AC86="","",COUNTIFS(Basicdata!$B$2:$B$2500,2,Basicdata!$D$2:$D$2500,Crops!$B$5,Basicdata!$H$2:$H$2500,Crops!$M80,Basicdata!$S$2:$S$2500,2,Basicdata!$T$2:$T$2500,5,Basicdata!$AI$2:$AI$2500,0))</f>
        <v/>
      </c>
      <c r="AE86" t="str">
        <f>IF(AD86="","",COUNTIFS(Basicdata!$B$2:$B$2500,2,Basicdata!$D$2:$D$2500,Crops!$B$5,Basicdata!$H$2:$H$2500,Crops!$M80,Basicdata!$S$2:$S$2500,2,Basicdata!$T$2:$T$2500,6,Basicdata!$AI$2:$AI$2500,0))</f>
        <v/>
      </c>
      <c r="AF86" t="str">
        <f>IF(AE86="","",COUNTIFS(Basicdata!$B$2:$B$2500,2,Basicdata!$D$2:$D$2500,Crops!$B$5,Basicdata!$H$2:$H$2500,Crops!$M80,Basicdata!$S$2:$S$2500,2,Basicdata!$T$2:$T$2500,7,Basicdata!$AI$2:$AI$2500,0))</f>
        <v/>
      </c>
      <c r="AG86" t="str">
        <f t="shared" si="13"/>
        <v/>
      </c>
      <c r="AH86" t="str">
        <f>IF(AG86="","",COUNTIFS(Basicdata!$B$2:$B$2500,2,Basicdata!$D$2:$D$2500,Crops!$B$5,Basicdata!$H$2:$H$2500,Crops!$M80,Basicdata!$S$2:$S$2500,1,Basicdata!$U$2:$U$2500,1,Basicdata!$AI$2:$AI$2500,0))</f>
        <v/>
      </c>
      <c r="AI86" t="str">
        <f>IF(AH86="","",COUNTIFS(Basicdata!$B$2:$B$2500,2,Basicdata!$D$2:$D$2500,Crops!$B$5,Basicdata!$H$2:$H$2500,Crops!$M80,Basicdata!$S$2:$S$2500,1,Basicdata!$V$2:$V$2500,1,Basicdata!$AI$2:$AI$2500,0))</f>
        <v/>
      </c>
      <c r="AJ86" t="str">
        <f>IF(AI86="","",COUNTIFS(Basicdata!$B$2:$B$2500,2,Basicdata!$D$2:$D$2500,Crops!$B$5,Basicdata!$H$2:$H$2500,Crops!$M80,Basicdata!$S$2:$S$2500,3,Basicdata!$T$2:$T$2500,4,Basicdata!$AI$2:$AI$2500,0))</f>
        <v/>
      </c>
      <c r="AK86" t="str">
        <f>IF(AJ86="","",COUNTIFS(Basicdata!$B$2:$B$2500,2,Basicdata!$D$2:$D$2500,Crops!$B$5,Basicdata!$H$2:$H$2500,Crops!$M80,Basicdata!$S$2:$S$2500,3,Basicdata!$T$2:$T$2500,5,Basicdata!$AI$2:$AI$2500,0))</f>
        <v/>
      </c>
      <c r="AL86" t="str">
        <f>IF(AK86="","",COUNTIFS(Basicdata!$B$2:$B$2500,2,Basicdata!$D$2:$D$2500,Crops!$B$5,Basicdata!$H$2:$H$2500,Crops!$M80,Basicdata!$S$2:$S$2500,3,Basicdata!$T$2:$T$2500,6,Basicdata!$AI$2:$AI$2500,0))</f>
        <v/>
      </c>
      <c r="AM86" t="str">
        <f>IF(AL86="","",COUNTIFS(Basicdata!$B$2:$B$2500,2,Basicdata!$D$2:$D$2500,Crops!$B$5,Basicdata!$H$2:$H$2500,Crops!$M80,Basicdata!$S$2:$S$2500,3,Basicdata!$T$2:$T$2500,7,Basicdata!$AI$2:$AI$2500,0))</f>
        <v/>
      </c>
      <c r="AN86" t="str">
        <f t="shared" si="14"/>
        <v/>
      </c>
      <c r="AO86" t="str">
        <f t="shared" si="15"/>
        <v/>
      </c>
      <c r="AP86" t="str">
        <f>IF(AO86="","",COUNTIFS(Basicdata!$B$2:$B$2500,2,Basicdata!$D$2:$D$2500,Crops!$B$5,Basicdata!$H$2:$H$2500,Crops!$M80,Basicdata!$T$2:$T$2500,8,Basicdata!$AI$2:$AI$2500,0))</f>
        <v/>
      </c>
      <c r="AQ86" t="str">
        <f>IF(AP86="","",COUNTIFS(Basicdata!$B$2:$B$2500,2,Basicdata!$D$2:$D$2500,Crops!$B$5,Basicdata!$H$2:$H$2500,Crops!$M80,Basicdata!$T$2:$T$2500,9,Basicdata!$AI$2:$AI$2500,0))</f>
        <v/>
      </c>
    </row>
    <row r="87" spans="1:43" x14ac:dyDescent="0.3">
      <c r="A87" s="44" t="str">
        <f>IF(COUNTIFS(Basicdata!$B$2:$B$2500,1,Basicdata!$D$2:$D$2500,Crops!$B$5,Basicdata!$H$2:$H$2500,Crops!$M81,Basicdata!$AI$2:$AI$2500,0)&gt;0,Crops!$M81,"")</f>
        <v/>
      </c>
      <c r="B87" t="str">
        <f>IF(A87="","",COUNTIFS(Basicdata!$B$2:$B$2500,1,Basicdata!$D$2:$D$2500,Crops!$B$5,Basicdata!$H$2:$H$2500,Crops!$M81,Basicdata!$AI$2:$AI$2500,0))</f>
        <v/>
      </c>
      <c r="C87" t="str">
        <f>IF(B87="","",COUNTIFS(Basicdata!$B$2:$B$2500,1,Basicdata!$D$2:$D$2500,Crops!$B$5,Basicdata!$H$2:$H$2500,Crops!$M81,Basicdata!$T$2:$T$2500,1,Basicdata!$AI$2:$AI$2500,0))</f>
        <v/>
      </c>
      <c r="D87" t="str">
        <f>IF(C87="","",COUNTIFS(Basicdata!$B$2:$B$2500,1,Basicdata!$D$2:$D$2500,Crops!$B$5,Basicdata!$H$2:$H$2500,Crops!$M81,Basicdata!$T$2:$T$2500,2,Basicdata!$AI$2:$AI$2500,0))</f>
        <v/>
      </c>
      <c r="E87" t="str">
        <f>IF(D87="","",COUNTIFS(Basicdata!$B$2:$B$2500,1,Basicdata!$D$2:$D$2500,Crops!$B$5,Basicdata!$H$2:$H$2500,Crops!$M81,Basicdata!$T$2:$T$2500,3,Basicdata!$AI$2:$AI$2500,0))</f>
        <v/>
      </c>
      <c r="F87" t="str">
        <f t="shared" si="8"/>
        <v/>
      </c>
      <c r="G87" t="str">
        <f>IF(F87="","",COUNTIFS(Basicdata!$B$2:$B$2500,1,Basicdata!$D$2:$D$2500,Crops!$B$5,Basicdata!$H$2:$H$2500,Crops!$M81,Basicdata!$S$2:$S$2500,2,Basicdata!$T$2:$T$2500,4,Basicdata!$AI$2:$AI$2500,0))</f>
        <v/>
      </c>
      <c r="H87" t="str">
        <f>IF(G87="","",COUNTIFS(Basicdata!$B$2:$B$2500,1,Basicdata!$D$2:$D$2500,Crops!$B$5,Basicdata!$H$2:$H$2500,Crops!$M81,Basicdata!$S$2:$S$2500,2,Basicdata!$T$2:$T$2500,5,Basicdata!$AI$2:$AI$2500,0))</f>
        <v/>
      </c>
      <c r="I87" t="str">
        <f>IF(H87="","",COUNTIFS(Basicdata!$B$2:$B$2500,1,Basicdata!$D$2:$D$2500,Crops!$B$5,Basicdata!$H$2:$H$2500,Crops!$M81,Basicdata!$S$2:$S$2500,2,Basicdata!$T$2:$T$2500,6,Basicdata!$AI$2:$AI$2500,0))</f>
        <v/>
      </c>
      <c r="J87" t="str">
        <f>IF(I87="","",COUNTIFS(Basicdata!$B$2:$B$2500,1,Basicdata!$D$2:$D$2500,Crops!$B$5,Basicdata!$H$2:$H$2500,Crops!$M81,Basicdata!$S$2:$S$2500,2,Basicdata!$T$2:$T$2500,7,Basicdata!$AI$2:$AI$2500,0))</f>
        <v/>
      </c>
      <c r="K87" t="str">
        <f t="shared" si="9"/>
        <v/>
      </c>
      <c r="L87" t="str">
        <f>IF(K87="","",COUNTIFS(Basicdata!$B$2:$B$2500,1,Basicdata!$D$2:$D$2500,Crops!$B$5,Basicdata!$H$2:$H$2500,Crops!$M81,Basicdata!$S$2:$S$2500,1,Basicdata!$U$2:$U$2500,1,Basicdata!$AI$2:$AI$2500,0))</f>
        <v/>
      </c>
      <c r="M87" t="str">
        <f>IF(L87="","",COUNTIFS(Basicdata!$B$2:$B$2500,1,Basicdata!$D$2:$D$2500,Crops!$B$5,Basicdata!$H$2:$H$2500,Crops!$M81,Basicdata!$S$2:$S$2500,1,Basicdata!$V$2:$V$2500,1,Basicdata!$AI$2:$AI$2500,0))</f>
        <v/>
      </c>
      <c r="N87" t="str">
        <f>IF(M87="","",COUNTIFS(Basicdata!$B$2:$B$2500,1,Basicdata!$D$2:$D$2500,Crops!$B$5,Basicdata!$H$2:$H$2500,Crops!$M81,Basicdata!$S$2:$S$2500,3,Basicdata!$T$2:$T$2500,4,Basicdata!$AI$2:$AI$2500,0))</f>
        <v/>
      </c>
      <c r="O87" t="str">
        <f>IF(N87="","",COUNTIFS(Basicdata!$B$2:$B$2500,1,Basicdata!$D$2:$D$2500,Crops!$B$5,Basicdata!$H$2:$H$2500,Crops!$M81,Basicdata!$S$2:$S$2500,3,Basicdata!$T$2:$T$2500,5,Basicdata!$AI$2:$AI$2500,0))</f>
        <v/>
      </c>
      <c r="P87" t="str">
        <f>IF(O87="","",COUNTIFS(Basicdata!$B$2:$B$2500,1,Basicdata!$D$2:$D$2500,Crops!$B$5,Basicdata!$H$2:$H$2500,Crops!$M81,Basicdata!$S$2:$S$2500,3,Basicdata!$T$2:$T$2500,6,Basicdata!$AI$2:$AI$2500,0))</f>
        <v/>
      </c>
      <c r="Q87" t="str">
        <f>IF(P87="","",COUNTIFS(Basicdata!$B$2:$B$2500,1,Basicdata!$D$2:$D$2500,Crops!$B$5,Basicdata!$H$2:$H$2500,Crops!$M81,Basicdata!$S$2:$S$2500,3,Basicdata!$T$2:$T$2500,7,Basicdata!$AI$2:$AI$2500,0))</f>
        <v/>
      </c>
      <c r="R87" t="str">
        <f t="shared" si="10"/>
        <v/>
      </c>
      <c r="S87" t="str">
        <f t="shared" si="11"/>
        <v/>
      </c>
      <c r="T87" t="str">
        <f>IF(S87="","",COUNTIFS(Basicdata!$B$2:$B$2500,1,Basicdata!$D$2:$D$2500,Crops!$B$5,Basicdata!$H$2:$H$2500,Crops!$M81,Basicdata!$T$2:$T$2500,8,Basicdata!$AI$2:$AI$2500,0))</f>
        <v/>
      </c>
      <c r="U87" t="str">
        <f>IF(T87="","",COUNTIFS(Basicdata!$B$2:$B$2500,1,Basicdata!$D$2:$D$2500,Crops!$B$5,Basicdata!$H$2:$H$2500,Crops!$M81,Basicdata!$T$2:$T$2500,9,Basicdata!$AI$2:$AI$2500,0))</f>
        <v/>
      </c>
      <c r="W87" s="44" t="str">
        <f>IF(COUNTIFS(Basicdata!$B$2:$B$2500,2,Basicdata!$D$2:$D$2500,Crops!$B$5,Basicdata!$H$2:$H$2500,Crops!$M81,Basicdata!$AI$2:$AI$2500,0)&gt;0,Crops!$M81,"")</f>
        <v/>
      </c>
      <c r="X87" t="str">
        <f>IF(W87="","",COUNTIFS(Basicdata!$B$2:$B$2500,2,Basicdata!$D$2:$D$2500,Crops!$B$5,Basicdata!$H$2:$H$2500,Crops!$M81,Basicdata!$AI$2:$AI$2500,0))</f>
        <v/>
      </c>
      <c r="Y87" t="str">
        <f>IF(X87="","",COUNTIFS(Basicdata!$B$2:$B$2500,2,Basicdata!$D$2:$D$2500,Crops!$B$5,Basicdata!$H$2:$H$2500,Crops!$M81,Basicdata!$T$2:$T$2500,1,Basicdata!$AI$2:$AI$2500,0))</f>
        <v/>
      </c>
      <c r="Z87" t="str">
        <f>IF(Y87="","",COUNTIFS(Basicdata!$B$2:$B$2500,2,Basicdata!$D$2:$D$2500,Crops!$B$5,Basicdata!$H$2:$H$2500,Crops!$M81,Basicdata!$T$2:$T$2500,2,Basicdata!$AI$2:$AI$2500,0))</f>
        <v/>
      </c>
      <c r="AA87" t="str">
        <f>IF(Z87="","",COUNTIFS(Basicdata!$B$2:$B$2500,2,Basicdata!$D$2:$D$2500,Crops!$B$5,Basicdata!$H$2:$H$2500,Crops!$M81,Basicdata!$T$2:$T$2500,3,Basicdata!$AI$2:$AI$2500,0))</f>
        <v/>
      </c>
      <c r="AB87" t="str">
        <f t="shared" si="12"/>
        <v/>
      </c>
      <c r="AC87" t="str">
        <f>IF(AB87="","",COUNTIFS(Basicdata!$B$2:$B$2500,2,Basicdata!$D$2:$D$2500,Crops!$B$5,Basicdata!$H$2:$H$2500,Crops!$M81,Basicdata!$S$2:$S$2500,2,Basicdata!$T$2:$T$2500,4,Basicdata!$AI$2:$AI$2500,0))</f>
        <v/>
      </c>
      <c r="AD87" t="str">
        <f>IF(AC87="","",COUNTIFS(Basicdata!$B$2:$B$2500,2,Basicdata!$D$2:$D$2500,Crops!$B$5,Basicdata!$H$2:$H$2500,Crops!$M81,Basicdata!$S$2:$S$2500,2,Basicdata!$T$2:$T$2500,5,Basicdata!$AI$2:$AI$2500,0))</f>
        <v/>
      </c>
      <c r="AE87" t="str">
        <f>IF(AD87="","",COUNTIFS(Basicdata!$B$2:$B$2500,2,Basicdata!$D$2:$D$2500,Crops!$B$5,Basicdata!$H$2:$H$2500,Crops!$M81,Basicdata!$S$2:$S$2500,2,Basicdata!$T$2:$T$2500,6,Basicdata!$AI$2:$AI$2500,0))</f>
        <v/>
      </c>
      <c r="AF87" t="str">
        <f>IF(AE87="","",COUNTIFS(Basicdata!$B$2:$B$2500,2,Basicdata!$D$2:$D$2500,Crops!$B$5,Basicdata!$H$2:$H$2500,Crops!$M81,Basicdata!$S$2:$S$2500,2,Basicdata!$T$2:$T$2500,7,Basicdata!$AI$2:$AI$2500,0))</f>
        <v/>
      </c>
      <c r="AG87" t="str">
        <f t="shared" si="13"/>
        <v/>
      </c>
      <c r="AH87" t="str">
        <f>IF(AG87="","",COUNTIFS(Basicdata!$B$2:$B$2500,2,Basicdata!$D$2:$D$2500,Crops!$B$5,Basicdata!$H$2:$H$2500,Crops!$M81,Basicdata!$S$2:$S$2500,1,Basicdata!$U$2:$U$2500,1,Basicdata!$AI$2:$AI$2500,0))</f>
        <v/>
      </c>
      <c r="AI87" t="str">
        <f>IF(AH87="","",COUNTIFS(Basicdata!$B$2:$B$2500,2,Basicdata!$D$2:$D$2500,Crops!$B$5,Basicdata!$H$2:$H$2500,Crops!$M81,Basicdata!$S$2:$S$2500,1,Basicdata!$V$2:$V$2500,1,Basicdata!$AI$2:$AI$2500,0))</f>
        <v/>
      </c>
      <c r="AJ87" t="str">
        <f>IF(AI87="","",COUNTIFS(Basicdata!$B$2:$B$2500,2,Basicdata!$D$2:$D$2500,Crops!$B$5,Basicdata!$H$2:$H$2500,Crops!$M81,Basicdata!$S$2:$S$2500,3,Basicdata!$T$2:$T$2500,4,Basicdata!$AI$2:$AI$2500,0))</f>
        <v/>
      </c>
      <c r="AK87" t="str">
        <f>IF(AJ87="","",COUNTIFS(Basicdata!$B$2:$B$2500,2,Basicdata!$D$2:$D$2500,Crops!$B$5,Basicdata!$H$2:$H$2500,Crops!$M81,Basicdata!$S$2:$S$2500,3,Basicdata!$T$2:$T$2500,5,Basicdata!$AI$2:$AI$2500,0))</f>
        <v/>
      </c>
      <c r="AL87" t="str">
        <f>IF(AK87="","",COUNTIFS(Basicdata!$B$2:$B$2500,2,Basicdata!$D$2:$D$2500,Crops!$B$5,Basicdata!$H$2:$H$2500,Crops!$M81,Basicdata!$S$2:$S$2500,3,Basicdata!$T$2:$T$2500,6,Basicdata!$AI$2:$AI$2500,0))</f>
        <v/>
      </c>
      <c r="AM87" t="str">
        <f>IF(AL87="","",COUNTIFS(Basicdata!$B$2:$B$2500,2,Basicdata!$D$2:$D$2500,Crops!$B$5,Basicdata!$H$2:$H$2500,Crops!$M81,Basicdata!$S$2:$S$2500,3,Basicdata!$T$2:$T$2500,7,Basicdata!$AI$2:$AI$2500,0))</f>
        <v/>
      </c>
      <c r="AN87" t="str">
        <f t="shared" si="14"/>
        <v/>
      </c>
      <c r="AO87" t="str">
        <f t="shared" si="15"/>
        <v/>
      </c>
      <c r="AP87" t="str">
        <f>IF(AO87="","",COUNTIFS(Basicdata!$B$2:$B$2500,2,Basicdata!$D$2:$D$2500,Crops!$B$5,Basicdata!$H$2:$H$2500,Crops!$M81,Basicdata!$T$2:$T$2500,8,Basicdata!$AI$2:$AI$2500,0))</f>
        <v/>
      </c>
      <c r="AQ87" t="str">
        <f>IF(AP87="","",COUNTIFS(Basicdata!$B$2:$B$2500,2,Basicdata!$D$2:$D$2500,Crops!$B$5,Basicdata!$H$2:$H$2500,Crops!$M81,Basicdata!$T$2:$T$2500,9,Basicdata!$AI$2:$AI$2500,0))</f>
        <v/>
      </c>
    </row>
    <row r="88" spans="1:43" x14ac:dyDescent="0.3">
      <c r="A88" s="44" t="str">
        <f>IF(COUNTIFS(Basicdata!$B$2:$B$2500,1,Basicdata!$D$2:$D$2500,Crops!$B$5,Basicdata!$H$2:$H$2500,Crops!$M82,Basicdata!$AI$2:$AI$2500,0)&gt;0,Crops!$M82,"")</f>
        <v/>
      </c>
      <c r="B88" t="str">
        <f>IF(A88="","",COUNTIFS(Basicdata!$B$2:$B$2500,1,Basicdata!$D$2:$D$2500,Crops!$B$5,Basicdata!$H$2:$H$2500,Crops!$M82,Basicdata!$AI$2:$AI$2500,0))</f>
        <v/>
      </c>
      <c r="C88" t="str">
        <f>IF(B88="","",COUNTIFS(Basicdata!$B$2:$B$2500,1,Basicdata!$D$2:$D$2500,Crops!$B$5,Basicdata!$H$2:$H$2500,Crops!$M82,Basicdata!$T$2:$T$2500,1,Basicdata!$AI$2:$AI$2500,0))</f>
        <v/>
      </c>
      <c r="D88" t="str">
        <f>IF(C88="","",COUNTIFS(Basicdata!$B$2:$B$2500,1,Basicdata!$D$2:$D$2500,Crops!$B$5,Basicdata!$H$2:$H$2500,Crops!$M82,Basicdata!$T$2:$T$2500,2,Basicdata!$AI$2:$AI$2500,0))</f>
        <v/>
      </c>
      <c r="E88" t="str">
        <f>IF(D88="","",COUNTIFS(Basicdata!$B$2:$B$2500,1,Basicdata!$D$2:$D$2500,Crops!$B$5,Basicdata!$H$2:$H$2500,Crops!$M82,Basicdata!$T$2:$T$2500,3,Basicdata!$AI$2:$AI$2500,0))</f>
        <v/>
      </c>
      <c r="F88" t="str">
        <f t="shared" si="8"/>
        <v/>
      </c>
      <c r="G88" t="str">
        <f>IF(F88="","",COUNTIFS(Basicdata!$B$2:$B$2500,1,Basicdata!$D$2:$D$2500,Crops!$B$5,Basicdata!$H$2:$H$2500,Crops!$M82,Basicdata!$S$2:$S$2500,2,Basicdata!$T$2:$T$2500,4,Basicdata!$AI$2:$AI$2500,0))</f>
        <v/>
      </c>
      <c r="H88" t="str">
        <f>IF(G88="","",COUNTIFS(Basicdata!$B$2:$B$2500,1,Basicdata!$D$2:$D$2500,Crops!$B$5,Basicdata!$H$2:$H$2500,Crops!$M82,Basicdata!$S$2:$S$2500,2,Basicdata!$T$2:$T$2500,5,Basicdata!$AI$2:$AI$2500,0))</f>
        <v/>
      </c>
      <c r="I88" t="str">
        <f>IF(H88="","",COUNTIFS(Basicdata!$B$2:$B$2500,1,Basicdata!$D$2:$D$2500,Crops!$B$5,Basicdata!$H$2:$H$2500,Crops!$M82,Basicdata!$S$2:$S$2500,2,Basicdata!$T$2:$T$2500,6,Basicdata!$AI$2:$AI$2500,0))</f>
        <v/>
      </c>
      <c r="J88" t="str">
        <f>IF(I88="","",COUNTIFS(Basicdata!$B$2:$B$2500,1,Basicdata!$D$2:$D$2500,Crops!$B$5,Basicdata!$H$2:$H$2500,Crops!$M82,Basicdata!$S$2:$S$2500,2,Basicdata!$T$2:$T$2500,7,Basicdata!$AI$2:$AI$2500,0))</f>
        <v/>
      </c>
      <c r="K88" t="str">
        <f t="shared" si="9"/>
        <v/>
      </c>
      <c r="L88" t="str">
        <f>IF(K88="","",COUNTIFS(Basicdata!$B$2:$B$2500,1,Basicdata!$D$2:$D$2500,Crops!$B$5,Basicdata!$H$2:$H$2500,Crops!$M82,Basicdata!$S$2:$S$2500,1,Basicdata!$U$2:$U$2500,1,Basicdata!$AI$2:$AI$2500,0))</f>
        <v/>
      </c>
      <c r="M88" t="str">
        <f>IF(L88="","",COUNTIFS(Basicdata!$B$2:$B$2500,1,Basicdata!$D$2:$D$2500,Crops!$B$5,Basicdata!$H$2:$H$2500,Crops!$M82,Basicdata!$S$2:$S$2500,1,Basicdata!$V$2:$V$2500,1,Basicdata!$AI$2:$AI$2500,0))</f>
        <v/>
      </c>
      <c r="N88" t="str">
        <f>IF(M88="","",COUNTIFS(Basicdata!$B$2:$B$2500,1,Basicdata!$D$2:$D$2500,Crops!$B$5,Basicdata!$H$2:$H$2500,Crops!$M82,Basicdata!$S$2:$S$2500,3,Basicdata!$T$2:$T$2500,4,Basicdata!$AI$2:$AI$2500,0))</f>
        <v/>
      </c>
      <c r="O88" t="str">
        <f>IF(N88="","",COUNTIFS(Basicdata!$B$2:$B$2500,1,Basicdata!$D$2:$D$2500,Crops!$B$5,Basicdata!$H$2:$H$2500,Crops!$M82,Basicdata!$S$2:$S$2500,3,Basicdata!$T$2:$T$2500,5,Basicdata!$AI$2:$AI$2500,0))</f>
        <v/>
      </c>
      <c r="P88" t="str">
        <f>IF(O88="","",COUNTIFS(Basicdata!$B$2:$B$2500,1,Basicdata!$D$2:$D$2500,Crops!$B$5,Basicdata!$H$2:$H$2500,Crops!$M82,Basicdata!$S$2:$S$2500,3,Basicdata!$T$2:$T$2500,6,Basicdata!$AI$2:$AI$2500,0))</f>
        <v/>
      </c>
      <c r="Q88" t="str">
        <f>IF(P88="","",COUNTIFS(Basicdata!$B$2:$B$2500,1,Basicdata!$D$2:$D$2500,Crops!$B$5,Basicdata!$H$2:$H$2500,Crops!$M82,Basicdata!$S$2:$S$2500,3,Basicdata!$T$2:$T$2500,7,Basicdata!$AI$2:$AI$2500,0))</f>
        <v/>
      </c>
      <c r="R88" t="str">
        <f t="shared" si="10"/>
        <v/>
      </c>
      <c r="S88" t="str">
        <f t="shared" si="11"/>
        <v/>
      </c>
      <c r="T88" t="str">
        <f>IF(S88="","",COUNTIFS(Basicdata!$B$2:$B$2500,1,Basicdata!$D$2:$D$2500,Crops!$B$5,Basicdata!$H$2:$H$2500,Crops!$M82,Basicdata!$T$2:$T$2500,8,Basicdata!$AI$2:$AI$2500,0))</f>
        <v/>
      </c>
      <c r="U88" t="str">
        <f>IF(T88="","",COUNTIFS(Basicdata!$B$2:$B$2500,1,Basicdata!$D$2:$D$2500,Crops!$B$5,Basicdata!$H$2:$H$2500,Crops!$M82,Basicdata!$T$2:$T$2500,9,Basicdata!$AI$2:$AI$2500,0))</f>
        <v/>
      </c>
      <c r="W88" s="44" t="str">
        <f>IF(COUNTIFS(Basicdata!$B$2:$B$2500,2,Basicdata!$D$2:$D$2500,Crops!$B$5,Basicdata!$H$2:$H$2500,Crops!$M82,Basicdata!$AI$2:$AI$2500,0)&gt;0,Crops!$M82,"")</f>
        <v/>
      </c>
      <c r="X88" t="str">
        <f>IF(W88="","",COUNTIFS(Basicdata!$B$2:$B$2500,2,Basicdata!$D$2:$D$2500,Crops!$B$5,Basicdata!$H$2:$H$2500,Crops!$M82,Basicdata!$AI$2:$AI$2500,0))</f>
        <v/>
      </c>
      <c r="Y88" t="str">
        <f>IF(X88="","",COUNTIFS(Basicdata!$B$2:$B$2500,2,Basicdata!$D$2:$D$2500,Crops!$B$5,Basicdata!$H$2:$H$2500,Crops!$M82,Basicdata!$T$2:$T$2500,1,Basicdata!$AI$2:$AI$2500,0))</f>
        <v/>
      </c>
      <c r="Z88" t="str">
        <f>IF(Y88="","",COUNTIFS(Basicdata!$B$2:$B$2500,2,Basicdata!$D$2:$D$2500,Crops!$B$5,Basicdata!$H$2:$H$2500,Crops!$M82,Basicdata!$T$2:$T$2500,2,Basicdata!$AI$2:$AI$2500,0))</f>
        <v/>
      </c>
      <c r="AA88" t="str">
        <f>IF(Z88="","",COUNTIFS(Basicdata!$B$2:$B$2500,2,Basicdata!$D$2:$D$2500,Crops!$B$5,Basicdata!$H$2:$H$2500,Crops!$M82,Basicdata!$T$2:$T$2500,3,Basicdata!$AI$2:$AI$2500,0))</f>
        <v/>
      </c>
      <c r="AB88" t="str">
        <f t="shared" si="12"/>
        <v/>
      </c>
      <c r="AC88" t="str">
        <f>IF(AB88="","",COUNTIFS(Basicdata!$B$2:$B$2500,2,Basicdata!$D$2:$D$2500,Crops!$B$5,Basicdata!$H$2:$H$2500,Crops!$M82,Basicdata!$S$2:$S$2500,2,Basicdata!$T$2:$T$2500,4,Basicdata!$AI$2:$AI$2500,0))</f>
        <v/>
      </c>
      <c r="AD88" t="str">
        <f>IF(AC88="","",COUNTIFS(Basicdata!$B$2:$B$2500,2,Basicdata!$D$2:$D$2500,Crops!$B$5,Basicdata!$H$2:$H$2500,Crops!$M82,Basicdata!$S$2:$S$2500,2,Basicdata!$T$2:$T$2500,5,Basicdata!$AI$2:$AI$2500,0))</f>
        <v/>
      </c>
      <c r="AE88" t="str">
        <f>IF(AD88="","",COUNTIFS(Basicdata!$B$2:$B$2500,2,Basicdata!$D$2:$D$2500,Crops!$B$5,Basicdata!$H$2:$H$2500,Crops!$M82,Basicdata!$S$2:$S$2500,2,Basicdata!$T$2:$T$2500,6,Basicdata!$AI$2:$AI$2500,0))</f>
        <v/>
      </c>
      <c r="AF88" t="str">
        <f>IF(AE88="","",COUNTIFS(Basicdata!$B$2:$B$2500,2,Basicdata!$D$2:$D$2500,Crops!$B$5,Basicdata!$H$2:$H$2500,Crops!$M82,Basicdata!$S$2:$S$2500,2,Basicdata!$T$2:$T$2500,7,Basicdata!$AI$2:$AI$2500,0))</f>
        <v/>
      </c>
      <c r="AG88" t="str">
        <f t="shared" si="13"/>
        <v/>
      </c>
      <c r="AH88" t="str">
        <f>IF(AG88="","",COUNTIFS(Basicdata!$B$2:$B$2500,2,Basicdata!$D$2:$D$2500,Crops!$B$5,Basicdata!$H$2:$H$2500,Crops!$M82,Basicdata!$S$2:$S$2500,1,Basicdata!$U$2:$U$2500,1,Basicdata!$AI$2:$AI$2500,0))</f>
        <v/>
      </c>
      <c r="AI88" t="str">
        <f>IF(AH88="","",COUNTIFS(Basicdata!$B$2:$B$2500,2,Basicdata!$D$2:$D$2500,Crops!$B$5,Basicdata!$H$2:$H$2500,Crops!$M82,Basicdata!$S$2:$S$2500,1,Basicdata!$V$2:$V$2500,1,Basicdata!$AI$2:$AI$2500,0))</f>
        <v/>
      </c>
      <c r="AJ88" t="str">
        <f>IF(AI88="","",COUNTIFS(Basicdata!$B$2:$B$2500,2,Basicdata!$D$2:$D$2500,Crops!$B$5,Basicdata!$H$2:$H$2500,Crops!$M82,Basicdata!$S$2:$S$2500,3,Basicdata!$T$2:$T$2500,4,Basicdata!$AI$2:$AI$2500,0))</f>
        <v/>
      </c>
      <c r="AK88" t="str">
        <f>IF(AJ88="","",COUNTIFS(Basicdata!$B$2:$B$2500,2,Basicdata!$D$2:$D$2500,Crops!$B$5,Basicdata!$H$2:$H$2500,Crops!$M82,Basicdata!$S$2:$S$2500,3,Basicdata!$T$2:$T$2500,5,Basicdata!$AI$2:$AI$2500,0))</f>
        <v/>
      </c>
      <c r="AL88" t="str">
        <f>IF(AK88="","",COUNTIFS(Basicdata!$B$2:$B$2500,2,Basicdata!$D$2:$D$2500,Crops!$B$5,Basicdata!$H$2:$H$2500,Crops!$M82,Basicdata!$S$2:$S$2500,3,Basicdata!$T$2:$T$2500,6,Basicdata!$AI$2:$AI$2500,0))</f>
        <v/>
      </c>
      <c r="AM88" t="str">
        <f>IF(AL88="","",COUNTIFS(Basicdata!$B$2:$B$2500,2,Basicdata!$D$2:$D$2500,Crops!$B$5,Basicdata!$H$2:$H$2500,Crops!$M82,Basicdata!$S$2:$S$2500,3,Basicdata!$T$2:$T$2500,7,Basicdata!$AI$2:$AI$2500,0))</f>
        <v/>
      </c>
      <c r="AN88" t="str">
        <f t="shared" si="14"/>
        <v/>
      </c>
      <c r="AO88" t="str">
        <f t="shared" si="15"/>
        <v/>
      </c>
      <c r="AP88" t="str">
        <f>IF(AO88="","",COUNTIFS(Basicdata!$B$2:$B$2500,2,Basicdata!$D$2:$D$2500,Crops!$B$5,Basicdata!$H$2:$H$2500,Crops!$M82,Basicdata!$T$2:$T$2500,8,Basicdata!$AI$2:$AI$2500,0))</f>
        <v/>
      </c>
      <c r="AQ88" t="str">
        <f>IF(AP88="","",COUNTIFS(Basicdata!$B$2:$B$2500,2,Basicdata!$D$2:$D$2500,Crops!$B$5,Basicdata!$H$2:$H$2500,Crops!$M82,Basicdata!$T$2:$T$2500,9,Basicdata!$AI$2:$AI$2500,0))</f>
        <v/>
      </c>
    </row>
    <row r="89" spans="1:43" x14ac:dyDescent="0.3">
      <c r="A89" s="44" t="str">
        <f>IF(COUNTIFS(Basicdata!$B$2:$B$2500,1,Basicdata!$D$2:$D$2500,Crops!$B$5,Basicdata!$H$2:$H$2500,Crops!$M83,Basicdata!$AI$2:$AI$2500,0)&gt;0,Crops!$M83,"")</f>
        <v/>
      </c>
      <c r="B89" t="str">
        <f>IF(A89="","",COUNTIFS(Basicdata!$B$2:$B$2500,1,Basicdata!$D$2:$D$2500,Crops!$B$5,Basicdata!$H$2:$H$2500,Crops!$M83,Basicdata!$AI$2:$AI$2500,0))</f>
        <v/>
      </c>
      <c r="C89" t="str">
        <f>IF(B89="","",COUNTIFS(Basicdata!$B$2:$B$2500,1,Basicdata!$D$2:$D$2500,Crops!$B$5,Basicdata!$H$2:$H$2500,Crops!$M83,Basicdata!$T$2:$T$2500,1,Basicdata!$AI$2:$AI$2500,0))</f>
        <v/>
      </c>
      <c r="D89" t="str">
        <f>IF(C89="","",COUNTIFS(Basicdata!$B$2:$B$2500,1,Basicdata!$D$2:$D$2500,Crops!$B$5,Basicdata!$H$2:$H$2500,Crops!$M83,Basicdata!$T$2:$T$2500,2,Basicdata!$AI$2:$AI$2500,0))</f>
        <v/>
      </c>
      <c r="E89" t="str">
        <f>IF(D89="","",COUNTIFS(Basicdata!$B$2:$B$2500,1,Basicdata!$D$2:$D$2500,Crops!$B$5,Basicdata!$H$2:$H$2500,Crops!$M83,Basicdata!$T$2:$T$2500,3,Basicdata!$AI$2:$AI$2500,0))</f>
        <v/>
      </c>
      <c r="F89" t="str">
        <f t="shared" si="8"/>
        <v/>
      </c>
      <c r="G89" t="str">
        <f>IF(F89="","",COUNTIFS(Basicdata!$B$2:$B$2500,1,Basicdata!$D$2:$D$2500,Crops!$B$5,Basicdata!$H$2:$H$2500,Crops!$M83,Basicdata!$S$2:$S$2500,2,Basicdata!$T$2:$T$2500,4,Basicdata!$AI$2:$AI$2500,0))</f>
        <v/>
      </c>
      <c r="H89" t="str">
        <f>IF(G89="","",COUNTIFS(Basicdata!$B$2:$B$2500,1,Basicdata!$D$2:$D$2500,Crops!$B$5,Basicdata!$H$2:$H$2500,Crops!$M83,Basicdata!$S$2:$S$2500,2,Basicdata!$T$2:$T$2500,5,Basicdata!$AI$2:$AI$2500,0))</f>
        <v/>
      </c>
      <c r="I89" t="str">
        <f>IF(H89="","",COUNTIFS(Basicdata!$B$2:$B$2500,1,Basicdata!$D$2:$D$2500,Crops!$B$5,Basicdata!$H$2:$H$2500,Crops!$M83,Basicdata!$S$2:$S$2500,2,Basicdata!$T$2:$T$2500,6,Basicdata!$AI$2:$AI$2500,0))</f>
        <v/>
      </c>
      <c r="J89" t="str">
        <f>IF(I89="","",COUNTIFS(Basicdata!$B$2:$B$2500,1,Basicdata!$D$2:$D$2500,Crops!$B$5,Basicdata!$H$2:$H$2500,Crops!$M83,Basicdata!$S$2:$S$2500,2,Basicdata!$T$2:$T$2500,7,Basicdata!$AI$2:$AI$2500,0))</f>
        <v/>
      </c>
      <c r="K89" t="str">
        <f t="shared" si="9"/>
        <v/>
      </c>
      <c r="L89" t="str">
        <f>IF(K89="","",COUNTIFS(Basicdata!$B$2:$B$2500,1,Basicdata!$D$2:$D$2500,Crops!$B$5,Basicdata!$H$2:$H$2500,Crops!$M83,Basicdata!$S$2:$S$2500,1,Basicdata!$U$2:$U$2500,1,Basicdata!$AI$2:$AI$2500,0))</f>
        <v/>
      </c>
      <c r="M89" t="str">
        <f>IF(L89="","",COUNTIFS(Basicdata!$B$2:$B$2500,1,Basicdata!$D$2:$D$2500,Crops!$B$5,Basicdata!$H$2:$H$2500,Crops!$M83,Basicdata!$S$2:$S$2500,1,Basicdata!$V$2:$V$2500,1,Basicdata!$AI$2:$AI$2500,0))</f>
        <v/>
      </c>
      <c r="N89" t="str">
        <f>IF(M89="","",COUNTIFS(Basicdata!$B$2:$B$2500,1,Basicdata!$D$2:$D$2500,Crops!$B$5,Basicdata!$H$2:$H$2500,Crops!$M83,Basicdata!$S$2:$S$2500,3,Basicdata!$T$2:$T$2500,4,Basicdata!$AI$2:$AI$2500,0))</f>
        <v/>
      </c>
      <c r="O89" t="str">
        <f>IF(N89="","",COUNTIFS(Basicdata!$B$2:$B$2500,1,Basicdata!$D$2:$D$2500,Crops!$B$5,Basicdata!$H$2:$H$2500,Crops!$M83,Basicdata!$S$2:$S$2500,3,Basicdata!$T$2:$T$2500,5,Basicdata!$AI$2:$AI$2500,0))</f>
        <v/>
      </c>
      <c r="P89" t="str">
        <f>IF(O89="","",COUNTIFS(Basicdata!$B$2:$B$2500,1,Basicdata!$D$2:$D$2500,Crops!$B$5,Basicdata!$H$2:$H$2500,Crops!$M83,Basicdata!$S$2:$S$2500,3,Basicdata!$T$2:$T$2500,6,Basicdata!$AI$2:$AI$2500,0))</f>
        <v/>
      </c>
      <c r="Q89" t="str">
        <f>IF(P89="","",COUNTIFS(Basicdata!$B$2:$B$2500,1,Basicdata!$D$2:$D$2500,Crops!$B$5,Basicdata!$H$2:$H$2500,Crops!$M83,Basicdata!$S$2:$S$2500,3,Basicdata!$T$2:$T$2500,7,Basicdata!$AI$2:$AI$2500,0))</f>
        <v/>
      </c>
      <c r="R89" t="str">
        <f t="shared" si="10"/>
        <v/>
      </c>
      <c r="S89" t="str">
        <f t="shared" si="11"/>
        <v/>
      </c>
      <c r="T89" t="str">
        <f>IF(S89="","",COUNTIFS(Basicdata!$B$2:$B$2500,1,Basicdata!$D$2:$D$2500,Crops!$B$5,Basicdata!$H$2:$H$2500,Crops!$M83,Basicdata!$T$2:$T$2500,8,Basicdata!$AI$2:$AI$2500,0))</f>
        <v/>
      </c>
      <c r="U89" t="str">
        <f>IF(T89="","",COUNTIFS(Basicdata!$B$2:$B$2500,1,Basicdata!$D$2:$D$2500,Crops!$B$5,Basicdata!$H$2:$H$2500,Crops!$M83,Basicdata!$T$2:$T$2500,9,Basicdata!$AI$2:$AI$2500,0))</f>
        <v/>
      </c>
      <c r="W89" s="44" t="str">
        <f>IF(COUNTIFS(Basicdata!$B$2:$B$2500,2,Basicdata!$D$2:$D$2500,Crops!$B$5,Basicdata!$H$2:$H$2500,Crops!$M83,Basicdata!$AI$2:$AI$2500,0)&gt;0,Crops!$M83,"")</f>
        <v/>
      </c>
      <c r="X89" t="str">
        <f>IF(W89="","",COUNTIFS(Basicdata!$B$2:$B$2500,2,Basicdata!$D$2:$D$2500,Crops!$B$5,Basicdata!$H$2:$H$2500,Crops!$M83,Basicdata!$AI$2:$AI$2500,0))</f>
        <v/>
      </c>
      <c r="Y89" t="str">
        <f>IF(X89="","",COUNTIFS(Basicdata!$B$2:$B$2500,2,Basicdata!$D$2:$D$2500,Crops!$B$5,Basicdata!$H$2:$H$2500,Crops!$M83,Basicdata!$T$2:$T$2500,1,Basicdata!$AI$2:$AI$2500,0))</f>
        <v/>
      </c>
      <c r="Z89" t="str">
        <f>IF(Y89="","",COUNTIFS(Basicdata!$B$2:$B$2500,2,Basicdata!$D$2:$D$2500,Crops!$B$5,Basicdata!$H$2:$H$2500,Crops!$M83,Basicdata!$T$2:$T$2500,2,Basicdata!$AI$2:$AI$2500,0))</f>
        <v/>
      </c>
      <c r="AA89" t="str">
        <f>IF(Z89="","",COUNTIFS(Basicdata!$B$2:$B$2500,2,Basicdata!$D$2:$D$2500,Crops!$B$5,Basicdata!$H$2:$H$2500,Crops!$M83,Basicdata!$T$2:$T$2500,3,Basicdata!$AI$2:$AI$2500,0))</f>
        <v/>
      </c>
      <c r="AB89" t="str">
        <f t="shared" si="12"/>
        <v/>
      </c>
      <c r="AC89" t="str">
        <f>IF(AB89="","",COUNTIFS(Basicdata!$B$2:$B$2500,2,Basicdata!$D$2:$D$2500,Crops!$B$5,Basicdata!$H$2:$H$2500,Crops!$M83,Basicdata!$S$2:$S$2500,2,Basicdata!$T$2:$T$2500,4,Basicdata!$AI$2:$AI$2500,0))</f>
        <v/>
      </c>
      <c r="AD89" t="str">
        <f>IF(AC89="","",COUNTIFS(Basicdata!$B$2:$B$2500,2,Basicdata!$D$2:$D$2500,Crops!$B$5,Basicdata!$H$2:$H$2500,Crops!$M83,Basicdata!$S$2:$S$2500,2,Basicdata!$T$2:$T$2500,5,Basicdata!$AI$2:$AI$2500,0))</f>
        <v/>
      </c>
      <c r="AE89" t="str">
        <f>IF(AD89="","",COUNTIFS(Basicdata!$B$2:$B$2500,2,Basicdata!$D$2:$D$2500,Crops!$B$5,Basicdata!$H$2:$H$2500,Crops!$M83,Basicdata!$S$2:$S$2500,2,Basicdata!$T$2:$T$2500,6,Basicdata!$AI$2:$AI$2500,0))</f>
        <v/>
      </c>
      <c r="AF89" t="str">
        <f>IF(AE89="","",COUNTIFS(Basicdata!$B$2:$B$2500,2,Basicdata!$D$2:$D$2500,Crops!$B$5,Basicdata!$H$2:$H$2500,Crops!$M83,Basicdata!$S$2:$S$2500,2,Basicdata!$T$2:$T$2500,7,Basicdata!$AI$2:$AI$2500,0))</f>
        <v/>
      </c>
      <c r="AG89" t="str">
        <f t="shared" si="13"/>
        <v/>
      </c>
      <c r="AH89" t="str">
        <f>IF(AG89="","",COUNTIFS(Basicdata!$B$2:$B$2500,2,Basicdata!$D$2:$D$2500,Crops!$B$5,Basicdata!$H$2:$H$2500,Crops!$M83,Basicdata!$S$2:$S$2500,1,Basicdata!$U$2:$U$2500,1,Basicdata!$AI$2:$AI$2500,0))</f>
        <v/>
      </c>
      <c r="AI89" t="str">
        <f>IF(AH89="","",COUNTIFS(Basicdata!$B$2:$B$2500,2,Basicdata!$D$2:$D$2500,Crops!$B$5,Basicdata!$H$2:$H$2500,Crops!$M83,Basicdata!$S$2:$S$2500,1,Basicdata!$V$2:$V$2500,1,Basicdata!$AI$2:$AI$2500,0))</f>
        <v/>
      </c>
      <c r="AJ89" t="str">
        <f>IF(AI89="","",COUNTIFS(Basicdata!$B$2:$B$2500,2,Basicdata!$D$2:$D$2500,Crops!$B$5,Basicdata!$H$2:$H$2500,Crops!$M83,Basicdata!$S$2:$S$2500,3,Basicdata!$T$2:$T$2500,4,Basicdata!$AI$2:$AI$2500,0))</f>
        <v/>
      </c>
      <c r="AK89" t="str">
        <f>IF(AJ89="","",COUNTIFS(Basicdata!$B$2:$B$2500,2,Basicdata!$D$2:$D$2500,Crops!$B$5,Basicdata!$H$2:$H$2500,Crops!$M83,Basicdata!$S$2:$S$2500,3,Basicdata!$T$2:$T$2500,5,Basicdata!$AI$2:$AI$2500,0))</f>
        <v/>
      </c>
      <c r="AL89" t="str">
        <f>IF(AK89="","",COUNTIFS(Basicdata!$B$2:$B$2500,2,Basicdata!$D$2:$D$2500,Crops!$B$5,Basicdata!$H$2:$H$2500,Crops!$M83,Basicdata!$S$2:$S$2500,3,Basicdata!$T$2:$T$2500,6,Basicdata!$AI$2:$AI$2500,0))</f>
        <v/>
      </c>
      <c r="AM89" t="str">
        <f>IF(AL89="","",COUNTIFS(Basicdata!$B$2:$B$2500,2,Basicdata!$D$2:$D$2500,Crops!$B$5,Basicdata!$H$2:$H$2500,Crops!$M83,Basicdata!$S$2:$S$2500,3,Basicdata!$T$2:$T$2500,7,Basicdata!$AI$2:$AI$2500,0))</f>
        <v/>
      </c>
      <c r="AN89" t="str">
        <f t="shared" si="14"/>
        <v/>
      </c>
      <c r="AO89" t="str">
        <f t="shared" si="15"/>
        <v/>
      </c>
      <c r="AP89" t="str">
        <f>IF(AO89="","",COUNTIFS(Basicdata!$B$2:$B$2500,2,Basicdata!$D$2:$D$2500,Crops!$B$5,Basicdata!$H$2:$H$2500,Crops!$M83,Basicdata!$T$2:$T$2500,8,Basicdata!$AI$2:$AI$2500,0))</f>
        <v/>
      </c>
      <c r="AQ89" t="str">
        <f>IF(AP89="","",COUNTIFS(Basicdata!$B$2:$B$2500,2,Basicdata!$D$2:$D$2500,Crops!$B$5,Basicdata!$H$2:$H$2500,Crops!$M83,Basicdata!$T$2:$T$2500,9,Basicdata!$AI$2:$AI$2500,0))</f>
        <v/>
      </c>
    </row>
    <row r="90" spans="1:43" x14ac:dyDescent="0.3">
      <c r="A90" s="44" t="str">
        <f>IF(COUNTIFS(Basicdata!$B$2:$B$2500,1,Basicdata!$D$2:$D$2500,Crops!$B$5,Basicdata!$H$2:$H$2500,Crops!$M84,Basicdata!$AI$2:$AI$2500,0)&gt;0,Crops!$M84,"")</f>
        <v/>
      </c>
      <c r="B90" t="str">
        <f>IF(A90="","",COUNTIFS(Basicdata!$B$2:$B$2500,1,Basicdata!$D$2:$D$2500,Crops!$B$5,Basicdata!$H$2:$H$2500,Crops!$M84,Basicdata!$AI$2:$AI$2500,0))</f>
        <v/>
      </c>
      <c r="C90" t="str">
        <f>IF(B90="","",COUNTIFS(Basicdata!$B$2:$B$2500,1,Basicdata!$D$2:$D$2500,Crops!$B$5,Basicdata!$H$2:$H$2500,Crops!$M84,Basicdata!$T$2:$T$2500,1,Basicdata!$AI$2:$AI$2500,0))</f>
        <v/>
      </c>
      <c r="D90" t="str">
        <f>IF(C90="","",COUNTIFS(Basicdata!$B$2:$B$2500,1,Basicdata!$D$2:$D$2500,Crops!$B$5,Basicdata!$H$2:$H$2500,Crops!$M84,Basicdata!$T$2:$T$2500,2,Basicdata!$AI$2:$AI$2500,0))</f>
        <v/>
      </c>
      <c r="E90" t="str">
        <f>IF(D90="","",COUNTIFS(Basicdata!$B$2:$B$2500,1,Basicdata!$D$2:$D$2500,Crops!$B$5,Basicdata!$H$2:$H$2500,Crops!$M84,Basicdata!$T$2:$T$2500,3,Basicdata!$AI$2:$AI$2500,0))</f>
        <v/>
      </c>
      <c r="F90" t="str">
        <f t="shared" si="8"/>
        <v/>
      </c>
      <c r="G90" t="str">
        <f>IF(F90="","",COUNTIFS(Basicdata!$B$2:$B$2500,1,Basicdata!$D$2:$D$2500,Crops!$B$5,Basicdata!$H$2:$H$2500,Crops!$M84,Basicdata!$S$2:$S$2500,2,Basicdata!$T$2:$T$2500,4,Basicdata!$AI$2:$AI$2500,0))</f>
        <v/>
      </c>
      <c r="H90" t="str">
        <f>IF(G90="","",COUNTIFS(Basicdata!$B$2:$B$2500,1,Basicdata!$D$2:$D$2500,Crops!$B$5,Basicdata!$H$2:$H$2500,Crops!$M84,Basicdata!$S$2:$S$2500,2,Basicdata!$T$2:$T$2500,5,Basicdata!$AI$2:$AI$2500,0))</f>
        <v/>
      </c>
      <c r="I90" t="str">
        <f>IF(H90="","",COUNTIFS(Basicdata!$B$2:$B$2500,1,Basicdata!$D$2:$D$2500,Crops!$B$5,Basicdata!$H$2:$H$2500,Crops!$M84,Basicdata!$S$2:$S$2500,2,Basicdata!$T$2:$T$2500,6,Basicdata!$AI$2:$AI$2500,0))</f>
        <v/>
      </c>
      <c r="J90" t="str">
        <f>IF(I90="","",COUNTIFS(Basicdata!$B$2:$B$2500,1,Basicdata!$D$2:$D$2500,Crops!$B$5,Basicdata!$H$2:$H$2500,Crops!$M84,Basicdata!$S$2:$S$2500,2,Basicdata!$T$2:$T$2500,7,Basicdata!$AI$2:$AI$2500,0))</f>
        <v/>
      </c>
      <c r="K90" t="str">
        <f t="shared" si="9"/>
        <v/>
      </c>
      <c r="L90" t="str">
        <f>IF(K90="","",COUNTIFS(Basicdata!$B$2:$B$2500,1,Basicdata!$D$2:$D$2500,Crops!$B$5,Basicdata!$H$2:$H$2500,Crops!$M84,Basicdata!$S$2:$S$2500,1,Basicdata!$U$2:$U$2500,1,Basicdata!$AI$2:$AI$2500,0))</f>
        <v/>
      </c>
      <c r="M90" t="str">
        <f>IF(L90="","",COUNTIFS(Basicdata!$B$2:$B$2500,1,Basicdata!$D$2:$D$2500,Crops!$B$5,Basicdata!$H$2:$H$2500,Crops!$M84,Basicdata!$S$2:$S$2500,1,Basicdata!$V$2:$V$2500,1,Basicdata!$AI$2:$AI$2500,0))</f>
        <v/>
      </c>
      <c r="N90" t="str">
        <f>IF(M90="","",COUNTIFS(Basicdata!$B$2:$B$2500,1,Basicdata!$D$2:$D$2500,Crops!$B$5,Basicdata!$H$2:$H$2500,Crops!$M84,Basicdata!$S$2:$S$2500,3,Basicdata!$T$2:$T$2500,4,Basicdata!$AI$2:$AI$2500,0))</f>
        <v/>
      </c>
      <c r="O90" t="str">
        <f>IF(N90="","",COUNTIFS(Basicdata!$B$2:$B$2500,1,Basicdata!$D$2:$D$2500,Crops!$B$5,Basicdata!$H$2:$H$2500,Crops!$M84,Basicdata!$S$2:$S$2500,3,Basicdata!$T$2:$T$2500,5,Basicdata!$AI$2:$AI$2500,0))</f>
        <v/>
      </c>
      <c r="P90" t="str">
        <f>IF(O90="","",COUNTIFS(Basicdata!$B$2:$B$2500,1,Basicdata!$D$2:$D$2500,Crops!$B$5,Basicdata!$H$2:$H$2500,Crops!$M84,Basicdata!$S$2:$S$2500,3,Basicdata!$T$2:$T$2500,6,Basicdata!$AI$2:$AI$2500,0))</f>
        <v/>
      </c>
      <c r="Q90" t="str">
        <f>IF(P90="","",COUNTIFS(Basicdata!$B$2:$B$2500,1,Basicdata!$D$2:$D$2500,Crops!$B$5,Basicdata!$H$2:$H$2500,Crops!$M84,Basicdata!$S$2:$S$2500,3,Basicdata!$T$2:$T$2500,7,Basicdata!$AI$2:$AI$2500,0))</f>
        <v/>
      </c>
      <c r="R90" t="str">
        <f t="shared" si="10"/>
        <v/>
      </c>
      <c r="S90" t="str">
        <f t="shared" si="11"/>
        <v/>
      </c>
      <c r="T90" t="str">
        <f>IF(S90="","",COUNTIFS(Basicdata!$B$2:$B$2500,1,Basicdata!$D$2:$D$2500,Crops!$B$5,Basicdata!$H$2:$H$2500,Crops!$M84,Basicdata!$T$2:$T$2500,8,Basicdata!$AI$2:$AI$2500,0))</f>
        <v/>
      </c>
      <c r="U90" t="str">
        <f>IF(T90="","",COUNTIFS(Basicdata!$B$2:$B$2500,1,Basicdata!$D$2:$D$2500,Crops!$B$5,Basicdata!$H$2:$H$2500,Crops!$M84,Basicdata!$T$2:$T$2500,9,Basicdata!$AI$2:$AI$2500,0))</f>
        <v/>
      </c>
      <c r="W90" s="44" t="str">
        <f>IF(COUNTIFS(Basicdata!$B$2:$B$2500,2,Basicdata!$D$2:$D$2500,Crops!$B$5,Basicdata!$H$2:$H$2500,Crops!$M84,Basicdata!$AI$2:$AI$2500,0)&gt;0,Crops!$M84,"")</f>
        <v/>
      </c>
      <c r="X90" t="str">
        <f>IF(W90="","",COUNTIFS(Basicdata!$B$2:$B$2500,2,Basicdata!$D$2:$D$2500,Crops!$B$5,Basicdata!$H$2:$H$2500,Crops!$M84,Basicdata!$AI$2:$AI$2500,0))</f>
        <v/>
      </c>
      <c r="Y90" t="str">
        <f>IF(X90="","",COUNTIFS(Basicdata!$B$2:$B$2500,2,Basicdata!$D$2:$D$2500,Crops!$B$5,Basicdata!$H$2:$H$2500,Crops!$M84,Basicdata!$T$2:$T$2500,1,Basicdata!$AI$2:$AI$2500,0))</f>
        <v/>
      </c>
      <c r="Z90" t="str">
        <f>IF(Y90="","",COUNTIFS(Basicdata!$B$2:$B$2500,2,Basicdata!$D$2:$D$2500,Crops!$B$5,Basicdata!$H$2:$H$2500,Crops!$M84,Basicdata!$T$2:$T$2500,2,Basicdata!$AI$2:$AI$2500,0))</f>
        <v/>
      </c>
      <c r="AA90" t="str">
        <f>IF(Z90="","",COUNTIFS(Basicdata!$B$2:$B$2500,2,Basicdata!$D$2:$D$2500,Crops!$B$5,Basicdata!$H$2:$H$2500,Crops!$M84,Basicdata!$T$2:$T$2500,3,Basicdata!$AI$2:$AI$2500,0))</f>
        <v/>
      </c>
      <c r="AB90" t="str">
        <f t="shared" si="12"/>
        <v/>
      </c>
      <c r="AC90" t="str">
        <f>IF(AB90="","",COUNTIFS(Basicdata!$B$2:$B$2500,2,Basicdata!$D$2:$D$2500,Crops!$B$5,Basicdata!$H$2:$H$2500,Crops!$M84,Basicdata!$S$2:$S$2500,2,Basicdata!$T$2:$T$2500,4,Basicdata!$AI$2:$AI$2500,0))</f>
        <v/>
      </c>
      <c r="AD90" t="str">
        <f>IF(AC90="","",COUNTIFS(Basicdata!$B$2:$B$2500,2,Basicdata!$D$2:$D$2500,Crops!$B$5,Basicdata!$H$2:$H$2500,Crops!$M84,Basicdata!$S$2:$S$2500,2,Basicdata!$T$2:$T$2500,5,Basicdata!$AI$2:$AI$2500,0))</f>
        <v/>
      </c>
      <c r="AE90" t="str">
        <f>IF(AD90="","",COUNTIFS(Basicdata!$B$2:$B$2500,2,Basicdata!$D$2:$D$2500,Crops!$B$5,Basicdata!$H$2:$H$2500,Crops!$M84,Basicdata!$S$2:$S$2500,2,Basicdata!$T$2:$T$2500,6,Basicdata!$AI$2:$AI$2500,0))</f>
        <v/>
      </c>
      <c r="AF90" t="str">
        <f>IF(AE90="","",COUNTIFS(Basicdata!$B$2:$B$2500,2,Basicdata!$D$2:$D$2500,Crops!$B$5,Basicdata!$H$2:$H$2500,Crops!$M84,Basicdata!$S$2:$S$2500,2,Basicdata!$T$2:$T$2500,7,Basicdata!$AI$2:$AI$2500,0))</f>
        <v/>
      </c>
      <c r="AG90" t="str">
        <f t="shared" si="13"/>
        <v/>
      </c>
      <c r="AH90" t="str">
        <f>IF(AG90="","",COUNTIFS(Basicdata!$B$2:$B$2500,2,Basicdata!$D$2:$D$2500,Crops!$B$5,Basicdata!$H$2:$H$2500,Crops!$M84,Basicdata!$S$2:$S$2500,1,Basicdata!$U$2:$U$2500,1,Basicdata!$AI$2:$AI$2500,0))</f>
        <v/>
      </c>
      <c r="AI90" t="str">
        <f>IF(AH90="","",COUNTIFS(Basicdata!$B$2:$B$2500,2,Basicdata!$D$2:$D$2500,Crops!$B$5,Basicdata!$H$2:$H$2500,Crops!$M84,Basicdata!$S$2:$S$2500,1,Basicdata!$V$2:$V$2500,1,Basicdata!$AI$2:$AI$2500,0))</f>
        <v/>
      </c>
      <c r="AJ90" t="str">
        <f>IF(AI90="","",COUNTIFS(Basicdata!$B$2:$B$2500,2,Basicdata!$D$2:$D$2500,Crops!$B$5,Basicdata!$H$2:$H$2500,Crops!$M84,Basicdata!$S$2:$S$2500,3,Basicdata!$T$2:$T$2500,4,Basicdata!$AI$2:$AI$2500,0))</f>
        <v/>
      </c>
      <c r="AK90" t="str">
        <f>IF(AJ90="","",COUNTIFS(Basicdata!$B$2:$B$2500,2,Basicdata!$D$2:$D$2500,Crops!$B$5,Basicdata!$H$2:$H$2500,Crops!$M84,Basicdata!$S$2:$S$2500,3,Basicdata!$T$2:$T$2500,5,Basicdata!$AI$2:$AI$2500,0))</f>
        <v/>
      </c>
      <c r="AL90" t="str">
        <f>IF(AK90="","",COUNTIFS(Basicdata!$B$2:$B$2500,2,Basicdata!$D$2:$D$2500,Crops!$B$5,Basicdata!$H$2:$H$2500,Crops!$M84,Basicdata!$S$2:$S$2500,3,Basicdata!$T$2:$T$2500,6,Basicdata!$AI$2:$AI$2500,0))</f>
        <v/>
      </c>
      <c r="AM90" t="str">
        <f>IF(AL90="","",COUNTIFS(Basicdata!$B$2:$B$2500,2,Basicdata!$D$2:$D$2500,Crops!$B$5,Basicdata!$H$2:$H$2500,Crops!$M84,Basicdata!$S$2:$S$2500,3,Basicdata!$T$2:$T$2500,7,Basicdata!$AI$2:$AI$2500,0))</f>
        <v/>
      </c>
      <c r="AN90" t="str">
        <f t="shared" si="14"/>
        <v/>
      </c>
      <c r="AO90" t="str">
        <f t="shared" si="15"/>
        <v/>
      </c>
      <c r="AP90" t="str">
        <f>IF(AO90="","",COUNTIFS(Basicdata!$B$2:$B$2500,2,Basicdata!$D$2:$D$2500,Crops!$B$5,Basicdata!$H$2:$H$2500,Crops!$M84,Basicdata!$T$2:$T$2500,8,Basicdata!$AI$2:$AI$2500,0))</f>
        <v/>
      </c>
      <c r="AQ90" t="str">
        <f>IF(AP90="","",COUNTIFS(Basicdata!$B$2:$B$2500,2,Basicdata!$D$2:$D$2500,Crops!$B$5,Basicdata!$H$2:$H$2500,Crops!$M84,Basicdata!$T$2:$T$2500,9,Basicdata!$AI$2:$AI$2500,0))</f>
        <v/>
      </c>
    </row>
    <row r="91" spans="1:43" x14ac:dyDescent="0.3">
      <c r="A91" s="44" t="str">
        <f>IF(COUNTIFS(Basicdata!$B$2:$B$2500,1,Basicdata!$D$2:$D$2500,Crops!$B$5,Basicdata!$H$2:$H$2500,Crops!$M85,Basicdata!$AI$2:$AI$2500,0)&gt;0,Crops!$M85,"")</f>
        <v/>
      </c>
      <c r="B91" t="str">
        <f>IF(A91="","",COUNTIFS(Basicdata!$B$2:$B$2500,1,Basicdata!$D$2:$D$2500,Crops!$B$5,Basicdata!$H$2:$H$2500,Crops!$M85,Basicdata!$AI$2:$AI$2500,0))</f>
        <v/>
      </c>
      <c r="C91" t="str">
        <f>IF(B91="","",COUNTIFS(Basicdata!$B$2:$B$2500,1,Basicdata!$D$2:$D$2500,Crops!$B$5,Basicdata!$H$2:$H$2500,Crops!$M85,Basicdata!$T$2:$T$2500,1,Basicdata!$AI$2:$AI$2500,0))</f>
        <v/>
      </c>
      <c r="D91" t="str">
        <f>IF(C91="","",COUNTIFS(Basicdata!$B$2:$B$2500,1,Basicdata!$D$2:$D$2500,Crops!$B$5,Basicdata!$H$2:$H$2500,Crops!$M85,Basicdata!$T$2:$T$2500,2,Basicdata!$AI$2:$AI$2500,0))</f>
        <v/>
      </c>
      <c r="E91" t="str">
        <f>IF(D91="","",COUNTIFS(Basicdata!$B$2:$B$2500,1,Basicdata!$D$2:$D$2500,Crops!$B$5,Basicdata!$H$2:$H$2500,Crops!$M85,Basicdata!$T$2:$T$2500,3,Basicdata!$AI$2:$AI$2500,0))</f>
        <v/>
      </c>
      <c r="F91" t="str">
        <f t="shared" si="8"/>
        <v/>
      </c>
      <c r="G91" t="str">
        <f>IF(F91="","",COUNTIFS(Basicdata!$B$2:$B$2500,1,Basicdata!$D$2:$D$2500,Crops!$B$5,Basicdata!$H$2:$H$2500,Crops!$M85,Basicdata!$S$2:$S$2500,2,Basicdata!$T$2:$T$2500,4,Basicdata!$AI$2:$AI$2500,0))</f>
        <v/>
      </c>
      <c r="H91" t="str">
        <f>IF(G91="","",COUNTIFS(Basicdata!$B$2:$B$2500,1,Basicdata!$D$2:$D$2500,Crops!$B$5,Basicdata!$H$2:$H$2500,Crops!$M85,Basicdata!$S$2:$S$2500,2,Basicdata!$T$2:$T$2500,5,Basicdata!$AI$2:$AI$2500,0))</f>
        <v/>
      </c>
      <c r="I91" t="str">
        <f>IF(H91="","",COUNTIFS(Basicdata!$B$2:$B$2500,1,Basicdata!$D$2:$D$2500,Crops!$B$5,Basicdata!$H$2:$H$2500,Crops!$M85,Basicdata!$S$2:$S$2500,2,Basicdata!$T$2:$T$2500,6,Basicdata!$AI$2:$AI$2500,0))</f>
        <v/>
      </c>
      <c r="J91" t="str">
        <f>IF(I91="","",COUNTIFS(Basicdata!$B$2:$B$2500,1,Basicdata!$D$2:$D$2500,Crops!$B$5,Basicdata!$H$2:$H$2500,Crops!$M85,Basicdata!$S$2:$S$2500,2,Basicdata!$T$2:$T$2500,7,Basicdata!$AI$2:$AI$2500,0))</f>
        <v/>
      </c>
      <c r="K91" t="str">
        <f t="shared" si="9"/>
        <v/>
      </c>
      <c r="L91" t="str">
        <f>IF(K91="","",COUNTIFS(Basicdata!$B$2:$B$2500,1,Basicdata!$D$2:$D$2500,Crops!$B$5,Basicdata!$H$2:$H$2500,Crops!$M85,Basicdata!$S$2:$S$2500,1,Basicdata!$U$2:$U$2500,1,Basicdata!$AI$2:$AI$2500,0))</f>
        <v/>
      </c>
      <c r="M91" t="str">
        <f>IF(L91="","",COUNTIFS(Basicdata!$B$2:$B$2500,1,Basicdata!$D$2:$D$2500,Crops!$B$5,Basicdata!$H$2:$H$2500,Crops!$M85,Basicdata!$S$2:$S$2500,1,Basicdata!$V$2:$V$2500,1,Basicdata!$AI$2:$AI$2500,0))</f>
        <v/>
      </c>
      <c r="N91" t="str">
        <f>IF(M91="","",COUNTIFS(Basicdata!$B$2:$B$2500,1,Basicdata!$D$2:$D$2500,Crops!$B$5,Basicdata!$H$2:$H$2500,Crops!$M85,Basicdata!$S$2:$S$2500,3,Basicdata!$T$2:$T$2500,4,Basicdata!$AI$2:$AI$2500,0))</f>
        <v/>
      </c>
      <c r="O91" t="str">
        <f>IF(N91="","",COUNTIFS(Basicdata!$B$2:$B$2500,1,Basicdata!$D$2:$D$2500,Crops!$B$5,Basicdata!$H$2:$H$2500,Crops!$M85,Basicdata!$S$2:$S$2500,3,Basicdata!$T$2:$T$2500,5,Basicdata!$AI$2:$AI$2500,0))</f>
        <v/>
      </c>
      <c r="P91" t="str">
        <f>IF(O91="","",COUNTIFS(Basicdata!$B$2:$B$2500,1,Basicdata!$D$2:$D$2500,Crops!$B$5,Basicdata!$H$2:$H$2500,Crops!$M85,Basicdata!$S$2:$S$2500,3,Basicdata!$T$2:$T$2500,6,Basicdata!$AI$2:$AI$2500,0))</f>
        <v/>
      </c>
      <c r="Q91" t="str">
        <f>IF(P91="","",COUNTIFS(Basicdata!$B$2:$B$2500,1,Basicdata!$D$2:$D$2500,Crops!$B$5,Basicdata!$H$2:$H$2500,Crops!$M85,Basicdata!$S$2:$S$2500,3,Basicdata!$T$2:$T$2500,7,Basicdata!$AI$2:$AI$2500,0))</f>
        <v/>
      </c>
      <c r="R91" t="str">
        <f t="shared" si="10"/>
        <v/>
      </c>
      <c r="S91" t="str">
        <f t="shared" si="11"/>
        <v/>
      </c>
      <c r="T91" t="str">
        <f>IF(S91="","",COUNTIFS(Basicdata!$B$2:$B$2500,1,Basicdata!$D$2:$D$2500,Crops!$B$5,Basicdata!$H$2:$H$2500,Crops!$M85,Basicdata!$T$2:$T$2500,8,Basicdata!$AI$2:$AI$2500,0))</f>
        <v/>
      </c>
      <c r="U91" t="str">
        <f>IF(T91="","",COUNTIFS(Basicdata!$B$2:$B$2500,1,Basicdata!$D$2:$D$2500,Crops!$B$5,Basicdata!$H$2:$H$2500,Crops!$M85,Basicdata!$T$2:$T$2500,9,Basicdata!$AI$2:$AI$2500,0))</f>
        <v/>
      </c>
      <c r="W91" s="44" t="str">
        <f>IF(COUNTIFS(Basicdata!$B$2:$B$2500,2,Basicdata!$D$2:$D$2500,Crops!$B$5,Basicdata!$H$2:$H$2500,Crops!$M85,Basicdata!$AI$2:$AI$2500,0)&gt;0,Crops!$M85,"")</f>
        <v/>
      </c>
      <c r="X91" t="str">
        <f>IF(W91="","",COUNTIFS(Basicdata!$B$2:$B$2500,2,Basicdata!$D$2:$D$2500,Crops!$B$5,Basicdata!$H$2:$H$2500,Crops!$M85,Basicdata!$AI$2:$AI$2500,0))</f>
        <v/>
      </c>
      <c r="Y91" t="str">
        <f>IF(X91="","",COUNTIFS(Basicdata!$B$2:$B$2500,2,Basicdata!$D$2:$D$2500,Crops!$B$5,Basicdata!$H$2:$H$2500,Crops!$M85,Basicdata!$T$2:$T$2500,1,Basicdata!$AI$2:$AI$2500,0))</f>
        <v/>
      </c>
      <c r="Z91" t="str">
        <f>IF(Y91="","",COUNTIFS(Basicdata!$B$2:$B$2500,2,Basicdata!$D$2:$D$2500,Crops!$B$5,Basicdata!$H$2:$H$2500,Crops!$M85,Basicdata!$T$2:$T$2500,2,Basicdata!$AI$2:$AI$2500,0))</f>
        <v/>
      </c>
      <c r="AA91" t="str">
        <f>IF(Z91="","",COUNTIFS(Basicdata!$B$2:$B$2500,2,Basicdata!$D$2:$D$2500,Crops!$B$5,Basicdata!$H$2:$H$2500,Crops!$M85,Basicdata!$T$2:$T$2500,3,Basicdata!$AI$2:$AI$2500,0))</f>
        <v/>
      </c>
      <c r="AB91" t="str">
        <f t="shared" si="12"/>
        <v/>
      </c>
      <c r="AC91" t="str">
        <f>IF(AB91="","",COUNTIFS(Basicdata!$B$2:$B$2500,2,Basicdata!$D$2:$D$2500,Crops!$B$5,Basicdata!$H$2:$H$2500,Crops!$M85,Basicdata!$S$2:$S$2500,2,Basicdata!$T$2:$T$2500,4,Basicdata!$AI$2:$AI$2500,0))</f>
        <v/>
      </c>
      <c r="AD91" t="str">
        <f>IF(AC91="","",COUNTIFS(Basicdata!$B$2:$B$2500,2,Basicdata!$D$2:$D$2500,Crops!$B$5,Basicdata!$H$2:$H$2500,Crops!$M85,Basicdata!$S$2:$S$2500,2,Basicdata!$T$2:$T$2500,5,Basicdata!$AI$2:$AI$2500,0))</f>
        <v/>
      </c>
      <c r="AE91" t="str">
        <f>IF(AD91="","",COUNTIFS(Basicdata!$B$2:$B$2500,2,Basicdata!$D$2:$D$2500,Crops!$B$5,Basicdata!$H$2:$H$2500,Crops!$M85,Basicdata!$S$2:$S$2500,2,Basicdata!$T$2:$T$2500,6,Basicdata!$AI$2:$AI$2500,0))</f>
        <v/>
      </c>
      <c r="AF91" t="str">
        <f>IF(AE91="","",COUNTIFS(Basicdata!$B$2:$B$2500,2,Basicdata!$D$2:$D$2500,Crops!$B$5,Basicdata!$H$2:$H$2500,Crops!$M85,Basicdata!$S$2:$S$2500,2,Basicdata!$T$2:$T$2500,7,Basicdata!$AI$2:$AI$2500,0))</f>
        <v/>
      </c>
      <c r="AG91" t="str">
        <f t="shared" si="13"/>
        <v/>
      </c>
      <c r="AH91" t="str">
        <f>IF(AG91="","",COUNTIFS(Basicdata!$B$2:$B$2500,2,Basicdata!$D$2:$D$2500,Crops!$B$5,Basicdata!$H$2:$H$2500,Crops!$M85,Basicdata!$S$2:$S$2500,1,Basicdata!$U$2:$U$2500,1,Basicdata!$AI$2:$AI$2500,0))</f>
        <v/>
      </c>
      <c r="AI91" t="str">
        <f>IF(AH91="","",COUNTIFS(Basicdata!$B$2:$B$2500,2,Basicdata!$D$2:$D$2500,Crops!$B$5,Basicdata!$H$2:$H$2500,Crops!$M85,Basicdata!$S$2:$S$2500,1,Basicdata!$V$2:$V$2500,1,Basicdata!$AI$2:$AI$2500,0))</f>
        <v/>
      </c>
      <c r="AJ91" t="str">
        <f>IF(AI91="","",COUNTIFS(Basicdata!$B$2:$B$2500,2,Basicdata!$D$2:$D$2500,Crops!$B$5,Basicdata!$H$2:$H$2500,Crops!$M85,Basicdata!$S$2:$S$2500,3,Basicdata!$T$2:$T$2500,4,Basicdata!$AI$2:$AI$2500,0))</f>
        <v/>
      </c>
      <c r="AK91" t="str">
        <f>IF(AJ91="","",COUNTIFS(Basicdata!$B$2:$B$2500,2,Basicdata!$D$2:$D$2500,Crops!$B$5,Basicdata!$H$2:$H$2500,Crops!$M85,Basicdata!$S$2:$S$2500,3,Basicdata!$T$2:$T$2500,5,Basicdata!$AI$2:$AI$2500,0))</f>
        <v/>
      </c>
      <c r="AL91" t="str">
        <f>IF(AK91="","",COUNTIFS(Basicdata!$B$2:$B$2500,2,Basicdata!$D$2:$D$2500,Crops!$B$5,Basicdata!$H$2:$H$2500,Crops!$M85,Basicdata!$S$2:$S$2500,3,Basicdata!$T$2:$T$2500,6,Basicdata!$AI$2:$AI$2500,0))</f>
        <v/>
      </c>
      <c r="AM91" t="str">
        <f>IF(AL91="","",COUNTIFS(Basicdata!$B$2:$B$2500,2,Basicdata!$D$2:$D$2500,Crops!$B$5,Basicdata!$H$2:$H$2500,Crops!$M85,Basicdata!$S$2:$S$2500,3,Basicdata!$T$2:$T$2500,7,Basicdata!$AI$2:$AI$2500,0))</f>
        <v/>
      </c>
      <c r="AN91" t="str">
        <f t="shared" si="14"/>
        <v/>
      </c>
      <c r="AO91" t="str">
        <f t="shared" si="15"/>
        <v/>
      </c>
      <c r="AP91" t="str">
        <f>IF(AO91="","",COUNTIFS(Basicdata!$B$2:$B$2500,2,Basicdata!$D$2:$D$2500,Crops!$B$5,Basicdata!$H$2:$H$2500,Crops!$M85,Basicdata!$T$2:$T$2500,8,Basicdata!$AI$2:$AI$2500,0))</f>
        <v/>
      </c>
      <c r="AQ91" t="str">
        <f>IF(AP91="","",COUNTIFS(Basicdata!$B$2:$B$2500,2,Basicdata!$D$2:$D$2500,Crops!$B$5,Basicdata!$H$2:$H$2500,Crops!$M85,Basicdata!$T$2:$T$2500,9,Basicdata!$AI$2:$AI$2500,0))</f>
        <v/>
      </c>
    </row>
    <row r="92" spans="1:43" x14ac:dyDescent="0.3">
      <c r="A92" s="44" t="str">
        <f>IF(COUNTIFS(Basicdata!$B$2:$B$2500,1,Basicdata!$D$2:$D$2500,Crops!$B$5,Basicdata!$H$2:$H$2500,Crops!$M86,Basicdata!$AI$2:$AI$2500,0)&gt;0,Crops!$M86,"")</f>
        <v/>
      </c>
      <c r="B92" t="str">
        <f>IF(A92="","",COUNTIFS(Basicdata!$B$2:$B$2500,1,Basicdata!$D$2:$D$2500,Crops!$B$5,Basicdata!$H$2:$H$2500,Crops!$M86,Basicdata!$AI$2:$AI$2500,0))</f>
        <v/>
      </c>
      <c r="C92" t="str">
        <f>IF(B92="","",COUNTIFS(Basicdata!$B$2:$B$2500,1,Basicdata!$D$2:$D$2500,Crops!$B$5,Basicdata!$H$2:$H$2500,Crops!$M86,Basicdata!$T$2:$T$2500,1,Basicdata!$AI$2:$AI$2500,0))</f>
        <v/>
      </c>
      <c r="D92" t="str">
        <f>IF(C92="","",COUNTIFS(Basicdata!$B$2:$B$2500,1,Basicdata!$D$2:$D$2500,Crops!$B$5,Basicdata!$H$2:$H$2500,Crops!$M86,Basicdata!$T$2:$T$2500,2,Basicdata!$AI$2:$AI$2500,0))</f>
        <v/>
      </c>
      <c r="E92" t="str">
        <f>IF(D92="","",COUNTIFS(Basicdata!$B$2:$B$2500,1,Basicdata!$D$2:$D$2500,Crops!$B$5,Basicdata!$H$2:$H$2500,Crops!$M86,Basicdata!$T$2:$T$2500,3,Basicdata!$AI$2:$AI$2500,0))</f>
        <v/>
      </c>
      <c r="F92" t="str">
        <f t="shared" si="8"/>
        <v/>
      </c>
      <c r="G92" t="str">
        <f>IF(F92="","",COUNTIFS(Basicdata!$B$2:$B$2500,1,Basicdata!$D$2:$D$2500,Crops!$B$5,Basicdata!$H$2:$H$2500,Crops!$M86,Basicdata!$S$2:$S$2500,2,Basicdata!$T$2:$T$2500,4,Basicdata!$AI$2:$AI$2500,0))</f>
        <v/>
      </c>
      <c r="H92" t="str">
        <f>IF(G92="","",COUNTIFS(Basicdata!$B$2:$B$2500,1,Basicdata!$D$2:$D$2500,Crops!$B$5,Basicdata!$H$2:$H$2500,Crops!$M86,Basicdata!$S$2:$S$2500,2,Basicdata!$T$2:$T$2500,5,Basicdata!$AI$2:$AI$2500,0))</f>
        <v/>
      </c>
      <c r="I92" t="str">
        <f>IF(H92="","",COUNTIFS(Basicdata!$B$2:$B$2500,1,Basicdata!$D$2:$D$2500,Crops!$B$5,Basicdata!$H$2:$H$2500,Crops!$M86,Basicdata!$S$2:$S$2500,2,Basicdata!$T$2:$T$2500,6,Basicdata!$AI$2:$AI$2500,0))</f>
        <v/>
      </c>
      <c r="J92" t="str">
        <f>IF(I92="","",COUNTIFS(Basicdata!$B$2:$B$2500,1,Basicdata!$D$2:$D$2500,Crops!$B$5,Basicdata!$H$2:$H$2500,Crops!$M86,Basicdata!$S$2:$S$2500,2,Basicdata!$T$2:$T$2500,7,Basicdata!$AI$2:$AI$2500,0))</f>
        <v/>
      </c>
      <c r="K92" t="str">
        <f t="shared" si="9"/>
        <v/>
      </c>
      <c r="L92" t="str">
        <f>IF(K92="","",COUNTIFS(Basicdata!$B$2:$B$2500,1,Basicdata!$D$2:$D$2500,Crops!$B$5,Basicdata!$H$2:$H$2500,Crops!$M86,Basicdata!$S$2:$S$2500,1,Basicdata!$U$2:$U$2500,1,Basicdata!$AI$2:$AI$2500,0))</f>
        <v/>
      </c>
      <c r="M92" t="str">
        <f>IF(L92="","",COUNTIFS(Basicdata!$B$2:$B$2500,1,Basicdata!$D$2:$D$2500,Crops!$B$5,Basicdata!$H$2:$H$2500,Crops!$M86,Basicdata!$S$2:$S$2500,1,Basicdata!$V$2:$V$2500,1,Basicdata!$AI$2:$AI$2500,0))</f>
        <v/>
      </c>
      <c r="N92" t="str">
        <f>IF(M92="","",COUNTIFS(Basicdata!$B$2:$B$2500,1,Basicdata!$D$2:$D$2500,Crops!$B$5,Basicdata!$H$2:$H$2500,Crops!$M86,Basicdata!$S$2:$S$2500,3,Basicdata!$T$2:$T$2500,4,Basicdata!$AI$2:$AI$2500,0))</f>
        <v/>
      </c>
      <c r="O92" t="str">
        <f>IF(N92="","",COUNTIFS(Basicdata!$B$2:$B$2500,1,Basicdata!$D$2:$D$2500,Crops!$B$5,Basicdata!$H$2:$H$2500,Crops!$M86,Basicdata!$S$2:$S$2500,3,Basicdata!$T$2:$T$2500,5,Basicdata!$AI$2:$AI$2500,0))</f>
        <v/>
      </c>
      <c r="P92" t="str">
        <f>IF(O92="","",COUNTIFS(Basicdata!$B$2:$B$2500,1,Basicdata!$D$2:$D$2500,Crops!$B$5,Basicdata!$H$2:$H$2500,Crops!$M86,Basicdata!$S$2:$S$2500,3,Basicdata!$T$2:$T$2500,6,Basicdata!$AI$2:$AI$2500,0))</f>
        <v/>
      </c>
      <c r="Q92" t="str">
        <f>IF(P92="","",COUNTIFS(Basicdata!$B$2:$B$2500,1,Basicdata!$D$2:$D$2500,Crops!$B$5,Basicdata!$H$2:$H$2500,Crops!$M86,Basicdata!$S$2:$S$2500,3,Basicdata!$T$2:$T$2500,7,Basicdata!$AI$2:$AI$2500,0))</f>
        <v/>
      </c>
      <c r="R92" t="str">
        <f t="shared" si="10"/>
        <v/>
      </c>
      <c r="S92" t="str">
        <f t="shared" si="11"/>
        <v/>
      </c>
      <c r="T92" t="str">
        <f>IF(S92="","",COUNTIFS(Basicdata!$B$2:$B$2500,1,Basicdata!$D$2:$D$2500,Crops!$B$5,Basicdata!$H$2:$H$2500,Crops!$M86,Basicdata!$T$2:$T$2500,8,Basicdata!$AI$2:$AI$2500,0))</f>
        <v/>
      </c>
      <c r="U92" t="str">
        <f>IF(T92="","",COUNTIFS(Basicdata!$B$2:$B$2500,1,Basicdata!$D$2:$D$2500,Crops!$B$5,Basicdata!$H$2:$H$2500,Crops!$M86,Basicdata!$T$2:$T$2500,9,Basicdata!$AI$2:$AI$2500,0))</f>
        <v/>
      </c>
      <c r="W92" s="44" t="str">
        <f>IF(COUNTIFS(Basicdata!$B$2:$B$2500,2,Basicdata!$D$2:$D$2500,Crops!$B$5,Basicdata!$H$2:$H$2500,Crops!$M86,Basicdata!$AI$2:$AI$2500,0)&gt;0,Crops!$M86,"")</f>
        <v/>
      </c>
      <c r="X92" t="str">
        <f>IF(W92="","",COUNTIFS(Basicdata!$B$2:$B$2500,2,Basicdata!$D$2:$D$2500,Crops!$B$5,Basicdata!$H$2:$H$2500,Crops!$M86,Basicdata!$AI$2:$AI$2500,0))</f>
        <v/>
      </c>
      <c r="Y92" t="str">
        <f>IF(X92="","",COUNTIFS(Basicdata!$B$2:$B$2500,2,Basicdata!$D$2:$D$2500,Crops!$B$5,Basicdata!$H$2:$H$2500,Crops!$M86,Basicdata!$T$2:$T$2500,1,Basicdata!$AI$2:$AI$2500,0))</f>
        <v/>
      </c>
      <c r="Z92" t="str">
        <f>IF(Y92="","",COUNTIFS(Basicdata!$B$2:$B$2500,2,Basicdata!$D$2:$D$2500,Crops!$B$5,Basicdata!$H$2:$H$2500,Crops!$M86,Basicdata!$T$2:$T$2500,2,Basicdata!$AI$2:$AI$2500,0))</f>
        <v/>
      </c>
      <c r="AA92" t="str">
        <f>IF(Z92="","",COUNTIFS(Basicdata!$B$2:$B$2500,2,Basicdata!$D$2:$D$2500,Crops!$B$5,Basicdata!$H$2:$H$2500,Crops!$M86,Basicdata!$T$2:$T$2500,3,Basicdata!$AI$2:$AI$2500,0))</f>
        <v/>
      </c>
      <c r="AB92" t="str">
        <f t="shared" si="12"/>
        <v/>
      </c>
      <c r="AC92" t="str">
        <f>IF(AB92="","",COUNTIFS(Basicdata!$B$2:$B$2500,2,Basicdata!$D$2:$D$2500,Crops!$B$5,Basicdata!$H$2:$H$2500,Crops!$M86,Basicdata!$S$2:$S$2500,2,Basicdata!$T$2:$T$2500,4,Basicdata!$AI$2:$AI$2500,0))</f>
        <v/>
      </c>
      <c r="AD92" t="str">
        <f>IF(AC92="","",COUNTIFS(Basicdata!$B$2:$B$2500,2,Basicdata!$D$2:$D$2500,Crops!$B$5,Basicdata!$H$2:$H$2500,Crops!$M86,Basicdata!$S$2:$S$2500,2,Basicdata!$T$2:$T$2500,5,Basicdata!$AI$2:$AI$2500,0))</f>
        <v/>
      </c>
      <c r="AE92" t="str">
        <f>IF(AD92="","",COUNTIFS(Basicdata!$B$2:$B$2500,2,Basicdata!$D$2:$D$2500,Crops!$B$5,Basicdata!$H$2:$H$2500,Crops!$M86,Basicdata!$S$2:$S$2500,2,Basicdata!$T$2:$T$2500,6,Basicdata!$AI$2:$AI$2500,0))</f>
        <v/>
      </c>
      <c r="AF92" t="str">
        <f>IF(AE92="","",COUNTIFS(Basicdata!$B$2:$B$2500,2,Basicdata!$D$2:$D$2500,Crops!$B$5,Basicdata!$H$2:$H$2500,Crops!$M86,Basicdata!$S$2:$S$2500,2,Basicdata!$T$2:$T$2500,7,Basicdata!$AI$2:$AI$2500,0))</f>
        <v/>
      </c>
      <c r="AG92" t="str">
        <f t="shared" si="13"/>
        <v/>
      </c>
      <c r="AH92" t="str">
        <f>IF(AG92="","",COUNTIFS(Basicdata!$B$2:$B$2500,2,Basicdata!$D$2:$D$2500,Crops!$B$5,Basicdata!$H$2:$H$2500,Crops!$M86,Basicdata!$S$2:$S$2500,1,Basicdata!$U$2:$U$2500,1,Basicdata!$AI$2:$AI$2500,0))</f>
        <v/>
      </c>
      <c r="AI92" t="str">
        <f>IF(AH92="","",COUNTIFS(Basicdata!$B$2:$B$2500,2,Basicdata!$D$2:$D$2500,Crops!$B$5,Basicdata!$H$2:$H$2500,Crops!$M86,Basicdata!$S$2:$S$2500,1,Basicdata!$V$2:$V$2500,1,Basicdata!$AI$2:$AI$2500,0))</f>
        <v/>
      </c>
      <c r="AJ92" t="str">
        <f>IF(AI92="","",COUNTIFS(Basicdata!$B$2:$B$2500,2,Basicdata!$D$2:$D$2500,Crops!$B$5,Basicdata!$H$2:$H$2500,Crops!$M86,Basicdata!$S$2:$S$2500,3,Basicdata!$T$2:$T$2500,4,Basicdata!$AI$2:$AI$2500,0))</f>
        <v/>
      </c>
      <c r="AK92" t="str">
        <f>IF(AJ92="","",COUNTIFS(Basicdata!$B$2:$B$2500,2,Basicdata!$D$2:$D$2500,Crops!$B$5,Basicdata!$H$2:$H$2500,Crops!$M86,Basicdata!$S$2:$S$2500,3,Basicdata!$T$2:$T$2500,5,Basicdata!$AI$2:$AI$2500,0))</f>
        <v/>
      </c>
      <c r="AL92" t="str">
        <f>IF(AK92="","",COUNTIFS(Basicdata!$B$2:$B$2500,2,Basicdata!$D$2:$D$2500,Crops!$B$5,Basicdata!$H$2:$H$2500,Crops!$M86,Basicdata!$S$2:$S$2500,3,Basicdata!$T$2:$T$2500,6,Basicdata!$AI$2:$AI$2500,0))</f>
        <v/>
      </c>
      <c r="AM92" t="str">
        <f>IF(AL92="","",COUNTIFS(Basicdata!$B$2:$B$2500,2,Basicdata!$D$2:$D$2500,Crops!$B$5,Basicdata!$H$2:$H$2500,Crops!$M86,Basicdata!$S$2:$S$2500,3,Basicdata!$T$2:$T$2500,7,Basicdata!$AI$2:$AI$2500,0))</f>
        <v/>
      </c>
      <c r="AN92" t="str">
        <f t="shared" si="14"/>
        <v/>
      </c>
      <c r="AO92" t="str">
        <f t="shared" si="15"/>
        <v/>
      </c>
      <c r="AP92" t="str">
        <f>IF(AO92="","",COUNTIFS(Basicdata!$B$2:$B$2500,2,Basicdata!$D$2:$D$2500,Crops!$B$5,Basicdata!$H$2:$H$2500,Crops!$M86,Basicdata!$T$2:$T$2500,8,Basicdata!$AI$2:$AI$2500,0))</f>
        <v/>
      </c>
      <c r="AQ92" t="str">
        <f>IF(AP92="","",COUNTIFS(Basicdata!$B$2:$B$2500,2,Basicdata!$D$2:$D$2500,Crops!$B$5,Basicdata!$H$2:$H$2500,Crops!$M86,Basicdata!$T$2:$T$2500,9,Basicdata!$AI$2:$AI$2500,0))</f>
        <v/>
      </c>
    </row>
    <row r="93" spans="1:43" x14ac:dyDescent="0.3">
      <c r="A93" s="44" t="str">
        <f>IF(COUNTIFS(Basicdata!$B$2:$B$2500,1,Basicdata!$D$2:$D$2500,Crops!$B$5,Basicdata!$H$2:$H$2500,Crops!$M87,Basicdata!$AI$2:$AI$2500,0)&gt;0,Crops!$M87,"")</f>
        <v/>
      </c>
      <c r="B93" t="str">
        <f>IF(A93="","",COUNTIFS(Basicdata!$B$2:$B$2500,1,Basicdata!$D$2:$D$2500,Crops!$B$5,Basicdata!$H$2:$H$2500,Crops!$M87,Basicdata!$AI$2:$AI$2500,0))</f>
        <v/>
      </c>
      <c r="C93" t="str">
        <f>IF(B93="","",COUNTIFS(Basicdata!$B$2:$B$2500,1,Basicdata!$D$2:$D$2500,Crops!$B$5,Basicdata!$H$2:$H$2500,Crops!$M87,Basicdata!$T$2:$T$2500,1,Basicdata!$AI$2:$AI$2500,0))</f>
        <v/>
      </c>
      <c r="D93" t="str">
        <f>IF(C93="","",COUNTIFS(Basicdata!$B$2:$B$2500,1,Basicdata!$D$2:$D$2500,Crops!$B$5,Basicdata!$H$2:$H$2500,Crops!$M87,Basicdata!$T$2:$T$2500,2,Basicdata!$AI$2:$AI$2500,0))</f>
        <v/>
      </c>
      <c r="E93" t="str">
        <f>IF(D93="","",COUNTIFS(Basicdata!$B$2:$B$2500,1,Basicdata!$D$2:$D$2500,Crops!$B$5,Basicdata!$H$2:$H$2500,Crops!$M87,Basicdata!$T$2:$T$2500,3,Basicdata!$AI$2:$AI$2500,0))</f>
        <v/>
      </c>
      <c r="F93" t="str">
        <f t="shared" si="8"/>
        <v/>
      </c>
      <c r="G93" t="str">
        <f>IF(F93="","",COUNTIFS(Basicdata!$B$2:$B$2500,1,Basicdata!$D$2:$D$2500,Crops!$B$5,Basicdata!$H$2:$H$2500,Crops!$M87,Basicdata!$S$2:$S$2500,2,Basicdata!$T$2:$T$2500,4,Basicdata!$AI$2:$AI$2500,0))</f>
        <v/>
      </c>
      <c r="H93" t="str">
        <f>IF(G93="","",COUNTIFS(Basicdata!$B$2:$B$2500,1,Basicdata!$D$2:$D$2500,Crops!$B$5,Basicdata!$H$2:$H$2500,Crops!$M87,Basicdata!$S$2:$S$2500,2,Basicdata!$T$2:$T$2500,5,Basicdata!$AI$2:$AI$2500,0))</f>
        <v/>
      </c>
      <c r="I93" t="str">
        <f>IF(H93="","",COUNTIFS(Basicdata!$B$2:$B$2500,1,Basicdata!$D$2:$D$2500,Crops!$B$5,Basicdata!$H$2:$H$2500,Crops!$M87,Basicdata!$S$2:$S$2500,2,Basicdata!$T$2:$T$2500,6,Basicdata!$AI$2:$AI$2500,0))</f>
        <v/>
      </c>
      <c r="J93" t="str">
        <f>IF(I93="","",COUNTIFS(Basicdata!$B$2:$B$2500,1,Basicdata!$D$2:$D$2500,Crops!$B$5,Basicdata!$H$2:$H$2500,Crops!$M87,Basicdata!$S$2:$S$2500,2,Basicdata!$T$2:$T$2500,7,Basicdata!$AI$2:$AI$2500,0))</f>
        <v/>
      </c>
      <c r="K93" t="str">
        <f t="shared" si="9"/>
        <v/>
      </c>
      <c r="L93" t="str">
        <f>IF(K93="","",COUNTIFS(Basicdata!$B$2:$B$2500,1,Basicdata!$D$2:$D$2500,Crops!$B$5,Basicdata!$H$2:$H$2500,Crops!$M87,Basicdata!$S$2:$S$2500,1,Basicdata!$U$2:$U$2500,1,Basicdata!$AI$2:$AI$2500,0))</f>
        <v/>
      </c>
      <c r="M93" t="str">
        <f>IF(L93="","",COUNTIFS(Basicdata!$B$2:$B$2500,1,Basicdata!$D$2:$D$2500,Crops!$B$5,Basicdata!$H$2:$H$2500,Crops!$M87,Basicdata!$S$2:$S$2500,1,Basicdata!$V$2:$V$2500,1,Basicdata!$AI$2:$AI$2500,0))</f>
        <v/>
      </c>
      <c r="N93" t="str">
        <f>IF(M93="","",COUNTIFS(Basicdata!$B$2:$B$2500,1,Basicdata!$D$2:$D$2500,Crops!$B$5,Basicdata!$H$2:$H$2500,Crops!$M87,Basicdata!$S$2:$S$2500,3,Basicdata!$T$2:$T$2500,4,Basicdata!$AI$2:$AI$2500,0))</f>
        <v/>
      </c>
      <c r="O93" t="str">
        <f>IF(N93="","",COUNTIFS(Basicdata!$B$2:$B$2500,1,Basicdata!$D$2:$D$2500,Crops!$B$5,Basicdata!$H$2:$H$2500,Crops!$M87,Basicdata!$S$2:$S$2500,3,Basicdata!$T$2:$T$2500,5,Basicdata!$AI$2:$AI$2500,0))</f>
        <v/>
      </c>
      <c r="P93" t="str">
        <f>IF(O93="","",COUNTIFS(Basicdata!$B$2:$B$2500,1,Basicdata!$D$2:$D$2500,Crops!$B$5,Basicdata!$H$2:$H$2500,Crops!$M87,Basicdata!$S$2:$S$2500,3,Basicdata!$T$2:$T$2500,6,Basicdata!$AI$2:$AI$2500,0))</f>
        <v/>
      </c>
      <c r="Q93" t="str">
        <f>IF(P93="","",COUNTIFS(Basicdata!$B$2:$B$2500,1,Basicdata!$D$2:$D$2500,Crops!$B$5,Basicdata!$H$2:$H$2500,Crops!$M87,Basicdata!$S$2:$S$2500,3,Basicdata!$T$2:$T$2500,7,Basicdata!$AI$2:$AI$2500,0))</f>
        <v/>
      </c>
      <c r="R93" t="str">
        <f t="shared" si="10"/>
        <v/>
      </c>
      <c r="S93" t="str">
        <f t="shared" si="11"/>
        <v/>
      </c>
      <c r="T93" t="str">
        <f>IF(S93="","",COUNTIFS(Basicdata!$B$2:$B$2500,1,Basicdata!$D$2:$D$2500,Crops!$B$5,Basicdata!$H$2:$H$2500,Crops!$M87,Basicdata!$T$2:$T$2500,8,Basicdata!$AI$2:$AI$2500,0))</f>
        <v/>
      </c>
      <c r="U93" t="str">
        <f>IF(T93="","",COUNTIFS(Basicdata!$B$2:$B$2500,1,Basicdata!$D$2:$D$2500,Crops!$B$5,Basicdata!$H$2:$H$2500,Crops!$M87,Basicdata!$T$2:$T$2500,9,Basicdata!$AI$2:$AI$2500,0))</f>
        <v/>
      </c>
      <c r="W93" s="44" t="str">
        <f>IF(COUNTIFS(Basicdata!$B$2:$B$2500,2,Basicdata!$D$2:$D$2500,Crops!$B$5,Basicdata!$H$2:$H$2500,Crops!$M87,Basicdata!$AI$2:$AI$2500,0)&gt;0,Crops!$M87,"")</f>
        <v/>
      </c>
      <c r="X93" t="str">
        <f>IF(W93="","",COUNTIFS(Basicdata!$B$2:$B$2500,2,Basicdata!$D$2:$D$2500,Crops!$B$5,Basicdata!$H$2:$H$2500,Crops!$M87,Basicdata!$AI$2:$AI$2500,0))</f>
        <v/>
      </c>
      <c r="Y93" t="str">
        <f>IF(X93="","",COUNTIFS(Basicdata!$B$2:$B$2500,2,Basicdata!$D$2:$D$2500,Crops!$B$5,Basicdata!$H$2:$H$2500,Crops!$M87,Basicdata!$T$2:$T$2500,1,Basicdata!$AI$2:$AI$2500,0))</f>
        <v/>
      </c>
      <c r="Z93" t="str">
        <f>IF(Y93="","",COUNTIFS(Basicdata!$B$2:$B$2500,2,Basicdata!$D$2:$D$2500,Crops!$B$5,Basicdata!$H$2:$H$2500,Crops!$M87,Basicdata!$T$2:$T$2500,2,Basicdata!$AI$2:$AI$2500,0))</f>
        <v/>
      </c>
      <c r="AA93" t="str">
        <f>IF(Z93="","",COUNTIFS(Basicdata!$B$2:$B$2500,2,Basicdata!$D$2:$D$2500,Crops!$B$5,Basicdata!$H$2:$H$2500,Crops!$M87,Basicdata!$T$2:$T$2500,3,Basicdata!$AI$2:$AI$2500,0))</f>
        <v/>
      </c>
      <c r="AB93" t="str">
        <f t="shared" si="12"/>
        <v/>
      </c>
      <c r="AC93" t="str">
        <f>IF(AB93="","",COUNTIFS(Basicdata!$B$2:$B$2500,2,Basicdata!$D$2:$D$2500,Crops!$B$5,Basicdata!$H$2:$H$2500,Crops!$M87,Basicdata!$S$2:$S$2500,2,Basicdata!$T$2:$T$2500,4,Basicdata!$AI$2:$AI$2500,0))</f>
        <v/>
      </c>
      <c r="AD93" t="str">
        <f>IF(AC93="","",COUNTIFS(Basicdata!$B$2:$B$2500,2,Basicdata!$D$2:$D$2500,Crops!$B$5,Basicdata!$H$2:$H$2500,Crops!$M87,Basicdata!$S$2:$S$2500,2,Basicdata!$T$2:$T$2500,5,Basicdata!$AI$2:$AI$2500,0))</f>
        <v/>
      </c>
      <c r="AE93" t="str">
        <f>IF(AD93="","",COUNTIFS(Basicdata!$B$2:$B$2500,2,Basicdata!$D$2:$D$2500,Crops!$B$5,Basicdata!$H$2:$H$2500,Crops!$M87,Basicdata!$S$2:$S$2500,2,Basicdata!$T$2:$T$2500,6,Basicdata!$AI$2:$AI$2500,0))</f>
        <v/>
      </c>
      <c r="AF93" t="str">
        <f>IF(AE93="","",COUNTIFS(Basicdata!$B$2:$B$2500,2,Basicdata!$D$2:$D$2500,Crops!$B$5,Basicdata!$H$2:$H$2500,Crops!$M87,Basicdata!$S$2:$S$2500,2,Basicdata!$T$2:$T$2500,7,Basicdata!$AI$2:$AI$2500,0))</f>
        <v/>
      </c>
      <c r="AG93" t="str">
        <f t="shared" si="13"/>
        <v/>
      </c>
      <c r="AH93" t="str">
        <f>IF(AG93="","",COUNTIFS(Basicdata!$B$2:$B$2500,2,Basicdata!$D$2:$D$2500,Crops!$B$5,Basicdata!$H$2:$H$2500,Crops!$M87,Basicdata!$S$2:$S$2500,1,Basicdata!$U$2:$U$2500,1,Basicdata!$AI$2:$AI$2500,0))</f>
        <v/>
      </c>
      <c r="AI93" t="str">
        <f>IF(AH93="","",COUNTIFS(Basicdata!$B$2:$B$2500,2,Basicdata!$D$2:$D$2500,Crops!$B$5,Basicdata!$H$2:$H$2500,Crops!$M87,Basicdata!$S$2:$S$2500,1,Basicdata!$V$2:$V$2500,1,Basicdata!$AI$2:$AI$2500,0))</f>
        <v/>
      </c>
      <c r="AJ93" t="str">
        <f>IF(AI93="","",COUNTIFS(Basicdata!$B$2:$B$2500,2,Basicdata!$D$2:$D$2500,Crops!$B$5,Basicdata!$H$2:$H$2500,Crops!$M87,Basicdata!$S$2:$S$2500,3,Basicdata!$T$2:$T$2500,4,Basicdata!$AI$2:$AI$2500,0))</f>
        <v/>
      </c>
      <c r="AK93" t="str">
        <f>IF(AJ93="","",COUNTIFS(Basicdata!$B$2:$B$2500,2,Basicdata!$D$2:$D$2500,Crops!$B$5,Basicdata!$H$2:$H$2500,Crops!$M87,Basicdata!$S$2:$S$2500,3,Basicdata!$T$2:$T$2500,5,Basicdata!$AI$2:$AI$2500,0))</f>
        <v/>
      </c>
      <c r="AL93" t="str">
        <f>IF(AK93="","",COUNTIFS(Basicdata!$B$2:$B$2500,2,Basicdata!$D$2:$D$2500,Crops!$B$5,Basicdata!$H$2:$H$2500,Crops!$M87,Basicdata!$S$2:$S$2500,3,Basicdata!$T$2:$T$2500,6,Basicdata!$AI$2:$AI$2500,0))</f>
        <v/>
      </c>
      <c r="AM93" t="str">
        <f>IF(AL93="","",COUNTIFS(Basicdata!$B$2:$B$2500,2,Basicdata!$D$2:$D$2500,Crops!$B$5,Basicdata!$H$2:$H$2500,Crops!$M87,Basicdata!$S$2:$S$2500,3,Basicdata!$T$2:$T$2500,7,Basicdata!$AI$2:$AI$2500,0))</f>
        <v/>
      </c>
      <c r="AN93" t="str">
        <f t="shared" si="14"/>
        <v/>
      </c>
      <c r="AO93" t="str">
        <f t="shared" si="15"/>
        <v/>
      </c>
      <c r="AP93" t="str">
        <f>IF(AO93="","",COUNTIFS(Basicdata!$B$2:$B$2500,2,Basicdata!$D$2:$D$2500,Crops!$B$5,Basicdata!$H$2:$H$2500,Crops!$M87,Basicdata!$T$2:$T$2500,8,Basicdata!$AI$2:$AI$2500,0))</f>
        <v/>
      </c>
      <c r="AQ93" t="str">
        <f>IF(AP93="","",COUNTIFS(Basicdata!$B$2:$B$2500,2,Basicdata!$D$2:$D$2500,Crops!$B$5,Basicdata!$H$2:$H$2500,Crops!$M87,Basicdata!$T$2:$T$2500,9,Basicdata!$AI$2:$AI$2500,0))</f>
        <v/>
      </c>
    </row>
    <row r="94" spans="1:43" x14ac:dyDescent="0.3">
      <c r="A94" s="44" t="str">
        <f>IF(COUNTIFS(Basicdata!$B$2:$B$2500,1,Basicdata!$D$2:$D$2500,Crops!$B$5,Basicdata!$H$2:$H$2500,Crops!$M88,Basicdata!$AI$2:$AI$2500,0)&gt;0,Crops!$M88,"")</f>
        <v/>
      </c>
      <c r="B94" t="str">
        <f>IF(A94="","",COUNTIFS(Basicdata!$B$2:$B$2500,1,Basicdata!$D$2:$D$2500,Crops!$B$5,Basicdata!$H$2:$H$2500,Crops!$M88,Basicdata!$AI$2:$AI$2500,0))</f>
        <v/>
      </c>
      <c r="C94" t="str">
        <f>IF(B94="","",COUNTIFS(Basicdata!$B$2:$B$2500,1,Basicdata!$D$2:$D$2500,Crops!$B$5,Basicdata!$H$2:$H$2500,Crops!$M88,Basicdata!$T$2:$T$2500,1,Basicdata!$AI$2:$AI$2500,0))</f>
        <v/>
      </c>
      <c r="D94" t="str">
        <f>IF(C94="","",COUNTIFS(Basicdata!$B$2:$B$2500,1,Basicdata!$D$2:$D$2500,Crops!$B$5,Basicdata!$H$2:$H$2500,Crops!$M88,Basicdata!$T$2:$T$2500,2,Basicdata!$AI$2:$AI$2500,0))</f>
        <v/>
      </c>
      <c r="E94" t="str">
        <f>IF(D94="","",COUNTIFS(Basicdata!$B$2:$B$2500,1,Basicdata!$D$2:$D$2500,Crops!$B$5,Basicdata!$H$2:$H$2500,Crops!$M88,Basicdata!$T$2:$T$2500,3,Basicdata!$AI$2:$AI$2500,0))</f>
        <v/>
      </c>
      <c r="F94" t="str">
        <f t="shared" si="8"/>
        <v/>
      </c>
      <c r="G94" t="str">
        <f>IF(F94="","",COUNTIFS(Basicdata!$B$2:$B$2500,1,Basicdata!$D$2:$D$2500,Crops!$B$5,Basicdata!$H$2:$H$2500,Crops!$M88,Basicdata!$S$2:$S$2500,2,Basicdata!$T$2:$T$2500,4,Basicdata!$AI$2:$AI$2500,0))</f>
        <v/>
      </c>
      <c r="H94" t="str">
        <f>IF(G94="","",COUNTIFS(Basicdata!$B$2:$B$2500,1,Basicdata!$D$2:$D$2500,Crops!$B$5,Basicdata!$H$2:$H$2500,Crops!$M88,Basicdata!$S$2:$S$2500,2,Basicdata!$T$2:$T$2500,5,Basicdata!$AI$2:$AI$2500,0))</f>
        <v/>
      </c>
      <c r="I94" t="str">
        <f>IF(H94="","",COUNTIFS(Basicdata!$B$2:$B$2500,1,Basicdata!$D$2:$D$2500,Crops!$B$5,Basicdata!$H$2:$H$2500,Crops!$M88,Basicdata!$S$2:$S$2500,2,Basicdata!$T$2:$T$2500,6,Basicdata!$AI$2:$AI$2500,0))</f>
        <v/>
      </c>
      <c r="J94" t="str">
        <f>IF(I94="","",COUNTIFS(Basicdata!$B$2:$B$2500,1,Basicdata!$D$2:$D$2500,Crops!$B$5,Basicdata!$H$2:$H$2500,Crops!$M88,Basicdata!$S$2:$S$2500,2,Basicdata!$T$2:$T$2500,7,Basicdata!$AI$2:$AI$2500,0))</f>
        <v/>
      </c>
      <c r="K94" t="str">
        <f t="shared" si="9"/>
        <v/>
      </c>
      <c r="L94" t="str">
        <f>IF(K94="","",COUNTIFS(Basicdata!$B$2:$B$2500,1,Basicdata!$D$2:$D$2500,Crops!$B$5,Basicdata!$H$2:$H$2500,Crops!$M88,Basicdata!$S$2:$S$2500,1,Basicdata!$U$2:$U$2500,1,Basicdata!$AI$2:$AI$2500,0))</f>
        <v/>
      </c>
      <c r="M94" t="str">
        <f>IF(L94="","",COUNTIFS(Basicdata!$B$2:$B$2500,1,Basicdata!$D$2:$D$2500,Crops!$B$5,Basicdata!$H$2:$H$2500,Crops!$M88,Basicdata!$S$2:$S$2500,1,Basicdata!$V$2:$V$2500,1,Basicdata!$AI$2:$AI$2500,0))</f>
        <v/>
      </c>
      <c r="N94" t="str">
        <f>IF(M94="","",COUNTIFS(Basicdata!$B$2:$B$2500,1,Basicdata!$D$2:$D$2500,Crops!$B$5,Basicdata!$H$2:$H$2500,Crops!$M88,Basicdata!$S$2:$S$2500,3,Basicdata!$T$2:$T$2500,4,Basicdata!$AI$2:$AI$2500,0))</f>
        <v/>
      </c>
      <c r="O94" t="str">
        <f>IF(N94="","",COUNTIFS(Basicdata!$B$2:$B$2500,1,Basicdata!$D$2:$D$2500,Crops!$B$5,Basicdata!$H$2:$H$2500,Crops!$M88,Basicdata!$S$2:$S$2500,3,Basicdata!$T$2:$T$2500,5,Basicdata!$AI$2:$AI$2500,0))</f>
        <v/>
      </c>
      <c r="P94" t="str">
        <f>IF(O94="","",COUNTIFS(Basicdata!$B$2:$B$2500,1,Basicdata!$D$2:$D$2500,Crops!$B$5,Basicdata!$H$2:$H$2500,Crops!$M88,Basicdata!$S$2:$S$2500,3,Basicdata!$T$2:$T$2500,6,Basicdata!$AI$2:$AI$2500,0))</f>
        <v/>
      </c>
      <c r="Q94" t="str">
        <f>IF(P94="","",COUNTIFS(Basicdata!$B$2:$B$2500,1,Basicdata!$D$2:$D$2500,Crops!$B$5,Basicdata!$H$2:$H$2500,Crops!$M88,Basicdata!$S$2:$S$2500,3,Basicdata!$T$2:$T$2500,7,Basicdata!$AI$2:$AI$2500,0))</f>
        <v/>
      </c>
      <c r="R94" t="str">
        <f t="shared" si="10"/>
        <v/>
      </c>
      <c r="S94" t="str">
        <f t="shared" si="11"/>
        <v/>
      </c>
      <c r="T94" t="str">
        <f>IF(S94="","",COUNTIFS(Basicdata!$B$2:$B$2500,1,Basicdata!$D$2:$D$2500,Crops!$B$5,Basicdata!$H$2:$H$2500,Crops!$M88,Basicdata!$T$2:$T$2500,8,Basicdata!$AI$2:$AI$2500,0))</f>
        <v/>
      </c>
      <c r="U94" t="str">
        <f>IF(T94="","",COUNTIFS(Basicdata!$B$2:$B$2500,1,Basicdata!$D$2:$D$2500,Crops!$B$5,Basicdata!$H$2:$H$2500,Crops!$M88,Basicdata!$T$2:$T$2500,9,Basicdata!$AI$2:$AI$2500,0))</f>
        <v/>
      </c>
      <c r="W94" s="44" t="str">
        <f>IF(COUNTIFS(Basicdata!$B$2:$B$2500,2,Basicdata!$D$2:$D$2500,Crops!$B$5,Basicdata!$H$2:$H$2500,Crops!$M88,Basicdata!$AI$2:$AI$2500,0)&gt;0,Crops!$M88,"")</f>
        <v/>
      </c>
      <c r="X94" t="str">
        <f>IF(W94="","",COUNTIFS(Basicdata!$B$2:$B$2500,2,Basicdata!$D$2:$D$2500,Crops!$B$5,Basicdata!$H$2:$H$2500,Crops!$M88,Basicdata!$AI$2:$AI$2500,0))</f>
        <v/>
      </c>
      <c r="Y94" t="str">
        <f>IF(X94="","",COUNTIFS(Basicdata!$B$2:$B$2500,2,Basicdata!$D$2:$D$2500,Crops!$B$5,Basicdata!$H$2:$H$2500,Crops!$M88,Basicdata!$T$2:$T$2500,1,Basicdata!$AI$2:$AI$2500,0))</f>
        <v/>
      </c>
      <c r="Z94" t="str">
        <f>IF(Y94="","",COUNTIFS(Basicdata!$B$2:$B$2500,2,Basicdata!$D$2:$D$2500,Crops!$B$5,Basicdata!$H$2:$H$2500,Crops!$M88,Basicdata!$T$2:$T$2500,2,Basicdata!$AI$2:$AI$2500,0))</f>
        <v/>
      </c>
      <c r="AA94" t="str">
        <f>IF(Z94="","",COUNTIFS(Basicdata!$B$2:$B$2500,2,Basicdata!$D$2:$D$2500,Crops!$B$5,Basicdata!$H$2:$H$2500,Crops!$M88,Basicdata!$T$2:$T$2500,3,Basicdata!$AI$2:$AI$2500,0))</f>
        <v/>
      </c>
      <c r="AB94" t="str">
        <f t="shared" si="12"/>
        <v/>
      </c>
      <c r="AC94" t="str">
        <f>IF(AB94="","",COUNTIFS(Basicdata!$B$2:$B$2500,2,Basicdata!$D$2:$D$2500,Crops!$B$5,Basicdata!$H$2:$H$2500,Crops!$M88,Basicdata!$S$2:$S$2500,2,Basicdata!$T$2:$T$2500,4,Basicdata!$AI$2:$AI$2500,0))</f>
        <v/>
      </c>
      <c r="AD94" t="str">
        <f>IF(AC94="","",COUNTIFS(Basicdata!$B$2:$B$2500,2,Basicdata!$D$2:$D$2500,Crops!$B$5,Basicdata!$H$2:$H$2500,Crops!$M88,Basicdata!$S$2:$S$2500,2,Basicdata!$T$2:$T$2500,5,Basicdata!$AI$2:$AI$2500,0))</f>
        <v/>
      </c>
      <c r="AE94" t="str">
        <f>IF(AD94="","",COUNTIFS(Basicdata!$B$2:$B$2500,2,Basicdata!$D$2:$D$2500,Crops!$B$5,Basicdata!$H$2:$H$2500,Crops!$M88,Basicdata!$S$2:$S$2500,2,Basicdata!$T$2:$T$2500,6,Basicdata!$AI$2:$AI$2500,0))</f>
        <v/>
      </c>
      <c r="AF94" t="str">
        <f>IF(AE94="","",COUNTIFS(Basicdata!$B$2:$B$2500,2,Basicdata!$D$2:$D$2500,Crops!$B$5,Basicdata!$H$2:$H$2500,Crops!$M88,Basicdata!$S$2:$S$2500,2,Basicdata!$T$2:$T$2500,7,Basicdata!$AI$2:$AI$2500,0))</f>
        <v/>
      </c>
      <c r="AG94" t="str">
        <f t="shared" si="13"/>
        <v/>
      </c>
      <c r="AH94" t="str">
        <f>IF(AG94="","",COUNTIFS(Basicdata!$B$2:$B$2500,2,Basicdata!$D$2:$D$2500,Crops!$B$5,Basicdata!$H$2:$H$2500,Crops!$M88,Basicdata!$S$2:$S$2500,1,Basicdata!$U$2:$U$2500,1,Basicdata!$AI$2:$AI$2500,0))</f>
        <v/>
      </c>
      <c r="AI94" t="str">
        <f>IF(AH94="","",COUNTIFS(Basicdata!$B$2:$B$2500,2,Basicdata!$D$2:$D$2500,Crops!$B$5,Basicdata!$H$2:$H$2500,Crops!$M88,Basicdata!$S$2:$S$2500,1,Basicdata!$V$2:$V$2500,1,Basicdata!$AI$2:$AI$2500,0))</f>
        <v/>
      </c>
      <c r="AJ94" t="str">
        <f>IF(AI94="","",COUNTIFS(Basicdata!$B$2:$B$2500,2,Basicdata!$D$2:$D$2500,Crops!$B$5,Basicdata!$H$2:$H$2500,Crops!$M88,Basicdata!$S$2:$S$2500,3,Basicdata!$T$2:$T$2500,4,Basicdata!$AI$2:$AI$2500,0))</f>
        <v/>
      </c>
      <c r="AK94" t="str">
        <f>IF(AJ94="","",COUNTIFS(Basicdata!$B$2:$B$2500,2,Basicdata!$D$2:$D$2500,Crops!$B$5,Basicdata!$H$2:$H$2500,Crops!$M88,Basicdata!$S$2:$S$2500,3,Basicdata!$T$2:$T$2500,5,Basicdata!$AI$2:$AI$2500,0))</f>
        <v/>
      </c>
      <c r="AL94" t="str">
        <f>IF(AK94="","",COUNTIFS(Basicdata!$B$2:$B$2500,2,Basicdata!$D$2:$D$2500,Crops!$B$5,Basicdata!$H$2:$H$2500,Crops!$M88,Basicdata!$S$2:$S$2500,3,Basicdata!$T$2:$T$2500,6,Basicdata!$AI$2:$AI$2500,0))</f>
        <v/>
      </c>
      <c r="AM94" t="str">
        <f>IF(AL94="","",COUNTIFS(Basicdata!$B$2:$B$2500,2,Basicdata!$D$2:$D$2500,Crops!$B$5,Basicdata!$H$2:$H$2500,Crops!$M88,Basicdata!$S$2:$S$2500,3,Basicdata!$T$2:$T$2500,7,Basicdata!$AI$2:$AI$2500,0))</f>
        <v/>
      </c>
      <c r="AN94" t="str">
        <f t="shared" si="14"/>
        <v/>
      </c>
      <c r="AO94" t="str">
        <f t="shared" si="15"/>
        <v/>
      </c>
      <c r="AP94" t="str">
        <f>IF(AO94="","",COUNTIFS(Basicdata!$B$2:$B$2500,2,Basicdata!$D$2:$D$2500,Crops!$B$5,Basicdata!$H$2:$H$2500,Crops!$M88,Basicdata!$T$2:$T$2500,8,Basicdata!$AI$2:$AI$2500,0))</f>
        <v/>
      </c>
      <c r="AQ94" t="str">
        <f>IF(AP94="","",COUNTIFS(Basicdata!$B$2:$B$2500,2,Basicdata!$D$2:$D$2500,Crops!$B$5,Basicdata!$H$2:$H$2500,Crops!$M88,Basicdata!$T$2:$T$2500,9,Basicdata!$AI$2:$AI$2500,0))</f>
        <v/>
      </c>
    </row>
    <row r="95" spans="1:43" x14ac:dyDescent="0.3">
      <c r="A95" s="44" t="str">
        <f>IF(COUNTIFS(Basicdata!$B$2:$B$2500,1,Basicdata!$D$2:$D$2500,Crops!$B$5,Basicdata!$H$2:$H$2500,Crops!$M89,Basicdata!$AI$2:$AI$2500,0)&gt;0,Crops!$M89,"")</f>
        <v/>
      </c>
      <c r="B95" t="str">
        <f>IF(A95="","",COUNTIFS(Basicdata!$B$2:$B$2500,1,Basicdata!$D$2:$D$2500,Crops!$B$5,Basicdata!$H$2:$H$2500,Crops!$M89,Basicdata!$AI$2:$AI$2500,0))</f>
        <v/>
      </c>
      <c r="C95" t="str">
        <f>IF(B95="","",COUNTIFS(Basicdata!$B$2:$B$2500,1,Basicdata!$D$2:$D$2500,Crops!$B$5,Basicdata!$H$2:$H$2500,Crops!$M89,Basicdata!$T$2:$T$2500,1,Basicdata!$AI$2:$AI$2500,0))</f>
        <v/>
      </c>
      <c r="D95" t="str">
        <f>IF(C95="","",COUNTIFS(Basicdata!$B$2:$B$2500,1,Basicdata!$D$2:$D$2500,Crops!$B$5,Basicdata!$H$2:$H$2500,Crops!$M89,Basicdata!$T$2:$T$2500,2,Basicdata!$AI$2:$AI$2500,0))</f>
        <v/>
      </c>
      <c r="E95" t="str">
        <f>IF(D95="","",COUNTIFS(Basicdata!$B$2:$B$2500,1,Basicdata!$D$2:$D$2500,Crops!$B$5,Basicdata!$H$2:$H$2500,Crops!$M89,Basicdata!$T$2:$T$2500,3,Basicdata!$AI$2:$AI$2500,0))</f>
        <v/>
      </c>
      <c r="F95" t="str">
        <f t="shared" si="8"/>
        <v/>
      </c>
      <c r="G95" t="str">
        <f>IF(F95="","",COUNTIFS(Basicdata!$B$2:$B$2500,1,Basicdata!$D$2:$D$2500,Crops!$B$5,Basicdata!$H$2:$H$2500,Crops!$M89,Basicdata!$S$2:$S$2500,2,Basicdata!$T$2:$T$2500,4,Basicdata!$AI$2:$AI$2500,0))</f>
        <v/>
      </c>
      <c r="H95" t="str">
        <f>IF(G95="","",COUNTIFS(Basicdata!$B$2:$B$2500,1,Basicdata!$D$2:$D$2500,Crops!$B$5,Basicdata!$H$2:$H$2500,Crops!$M89,Basicdata!$S$2:$S$2500,2,Basicdata!$T$2:$T$2500,5,Basicdata!$AI$2:$AI$2500,0))</f>
        <v/>
      </c>
      <c r="I95" t="str">
        <f>IF(H95="","",COUNTIFS(Basicdata!$B$2:$B$2500,1,Basicdata!$D$2:$D$2500,Crops!$B$5,Basicdata!$H$2:$H$2500,Crops!$M89,Basicdata!$S$2:$S$2500,2,Basicdata!$T$2:$T$2500,6,Basicdata!$AI$2:$AI$2500,0))</f>
        <v/>
      </c>
      <c r="J95" t="str">
        <f>IF(I95="","",COUNTIFS(Basicdata!$B$2:$B$2500,1,Basicdata!$D$2:$D$2500,Crops!$B$5,Basicdata!$H$2:$H$2500,Crops!$M89,Basicdata!$S$2:$S$2500,2,Basicdata!$T$2:$T$2500,7,Basicdata!$AI$2:$AI$2500,0))</f>
        <v/>
      </c>
      <c r="K95" t="str">
        <f t="shared" si="9"/>
        <v/>
      </c>
      <c r="L95" t="str">
        <f>IF(K95="","",COUNTIFS(Basicdata!$B$2:$B$2500,1,Basicdata!$D$2:$D$2500,Crops!$B$5,Basicdata!$H$2:$H$2500,Crops!$M89,Basicdata!$S$2:$S$2500,1,Basicdata!$U$2:$U$2500,1,Basicdata!$AI$2:$AI$2500,0))</f>
        <v/>
      </c>
      <c r="M95" t="str">
        <f>IF(L95="","",COUNTIFS(Basicdata!$B$2:$B$2500,1,Basicdata!$D$2:$D$2500,Crops!$B$5,Basicdata!$H$2:$H$2500,Crops!$M89,Basicdata!$S$2:$S$2500,1,Basicdata!$V$2:$V$2500,1,Basicdata!$AI$2:$AI$2500,0))</f>
        <v/>
      </c>
      <c r="N95" t="str">
        <f>IF(M95="","",COUNTIFS(Basicdata!$B$2:$B$2500,1,Basicdata!$D$2:$D$2500,Crops!$B$5,Basicdata!$H$2:$H$2500,Crops!$M89,Basicdata!$S$2:$S$2500,3,Basicdata!$T$2:$T$2500,4,Basicdata!$AI$2:$AI$2500,0))</f>
        <v/>
      </c>
      <c r="O95" t="str">
        <f>IF(N95="","",COUNTIFS(Basicdata!$B$2:$B$2500,1,Basicdata!$D$2:$D$2500,Crops!$B$5,Basicdata!$H$2:$H$2500,Crops!$M89,Basicdata!$S$2:$S$2500,3,Basicdata!$T$2:$T$2500,5,Basicdata!$AI$2:$AI$2500,0))</f>
        <v/>
      </c>
      <c r="P95" t="str">
        <f>IF(O95="","",COUNTIFS(Basicdata!$B$2:$B$2500,1,Basicdata!$D$2:$D$2500,Crops!$B$5,Basicdata!$H$2:$H$2500,Crops!$M89,Basicdata!$S$2:$S$2500,3,Basicdata!$T$2:$T$2500,6,Basicdata!$AI$2:$AI$2500,0))</f>
        <v/>
      </c>
      <c r="Q95" t="str">
        <f>IF(P95="","",COUNTIFS(Basicdata!$B$2:$B$2500,1,Basicdata!$D$2:$D$2500,Crops!$B$5,Basicdata!$H$2:$H$2500,Crops!$M89,Basicdata!$S$2:$S$2500,3,Basicdata!$T$2:$T$2500,7,Basicdata!$AI$2:$AI$2500,0))</f>
        <v/>
      </c>
      <c r="R95" t="str">
        <f t="shared" si="10"/>
        <v/>
      </c>
      <c r="S95" t="str">
        <f t="shared" si="11"/>
        <v/>
      </c>
      <c r="T95" t="str">
        <f>IF(S95="","",COUNTIFS(Basicdata!$B$2:$B$2500,1,Basicdata!$D$2:$D$2500,Crops!$B$5,Basicdata!$H$2:$H$2500,Crops!$M89,Basicdata!$T$2:$T$2500,8,Basicdata!$AI$2:$AI$2500,0))</f>
        <v/>
      </c>
      <c r="U95" t="str">
        <f>IF(T95="","",COUNTIFS(Basicdata!$B$2:$B$2500,1,Basicdata!$D$2:$D$2500,Crops!$B$5,Basicdata!$H$2:$H$2500,Crops!$M89,Basicdata!$T$2:$T$2500,9,Basicdata!$AI$2:$AI$2500,0))</f>
        <v/>
      </c>
      <c r="W95" s="44" t="str">
        <f>IF(COUNTIFS(Basicdata!$B$2:$B$2500,2,Basicdata!$D$2:$D$2500,Crops!$B$5,Basicdata!$H$2:$H$2500,Crops!$M89,Basicdata!$AI$2:$AI$2500,0)&gt;0,Crops!$M89,"")</f>
        <v/>
      </c>
      <c r="X95" t="str">
        <f>IF(W95="","",COUNTIFS(Basicdata!$B$2:$B$2500,2,Basicdata!$D$2:$D$2500,Crops!$B$5,Basicdata!$H$2:$H$2500,Crops!$M89,Basicdata!$AI$2:$AI$2500,0))</f>
        <v/>
      </c>
      <c r="Y95" t="str">
        <f>IF(X95="","",COUNTIFS(Basicdata!$B$2:$B$2500,2,Basicdata!$D$2:$D$2500,Crops!$B$5,Basicdata!$H$2:$H$2500,Crops!$M89,Basicdata!$T$2:$T$2500,1,Basicdata!$AI$2:$AI$2500,0))</f>
        <v/>
      </c>
      <c r="Z95" t="str">
        <f>IF(Y95="","",COUNTIFS(Basicdata!$B$2:$B$2500,2,Basicdata!$D$2:$D$2500,Crops!$B$5,Basicdata!$H$2:$H$2500,Crops!$M89,Basicdata!$T$2:$T$2500,2,Basicdata!$AI$2:$AI$2500,0))</f>
        <v/>
      </c>
      <c r="AA95" t="str">
        <f>IF(Z95="","",COUNTIFS(Basicdata!$B$2:$B$2500,2,Basicdata!$D$2:$D$2500,Crops!$B$5,Basicdata!$H$2:$H$2500,Crops!$M89,Basicdata!$T$2:$T$2500,3,Basicdata!$AI$2:$AI$2500,0))</f>
        <v/>
      </c>
      <c r="AB95" t="str">
        <f t="shared" si="12"/>
        <v/>
      </c>
      <c r="AC95" t="str">
        <f>IF(AB95="","",COUNTIFS(Basicdata!$B$2:$B$2500,2,Basicdata!$D$2:$D$2500,Crops!$B$5,Basicdata!$H$2:$H$2500,Crops!$M89,Basicdata!$S$2:$S$2500,2,Basicdata!$T$2:$T$2500,4,Basicdata!$AI$2:$AI$2500,0))</f>
        <v/>
      </c>
      <c r="AD95" t="str">
        <f>IF(AC95="","",COUNTIFS(Basicdata!$B$2:$B$2500,2,Basicdata!$D$2:$D$2500,Crops!$B$5,Basicdata!$H$2:$H$2500,Crops!$M89,Basicdata!$S$2:$S$2500,2,Basicdata!$T$2:$T$2500,5,Basicdata!$AI$2:$AI$2500,0))</f>
        <v/>
      </c>
      <c r="AE95" t="str">
        <f>IF(AD95="","",COUNTIFS(Basicdata!$B$2:$B$2500,2,Basicdata!$D$2:$D$2500,Crops!$B$5,Basicdata!$H$2:$H$2500,Crops!$M89,Basicdata!$S$2:$S$2500,2,Basicdata!$T$2:$T$2500,6,Basicdata!$AI$2:$AI$2500,0))</f>
        <v/>
      </c>
      <c r="AF95" t="str">
        <f>IF(AE95="","",COUNTIFS(Basicdata!$B$2:$B$2500,2,Basicdata!$D$2:$D$2500,Crops!$B$5,Basicdata!$H$2:$H$2500,Crops!$M89,Basicdata!$S$2:$S$2500,2,Basicdata!$T$2:$T$2500,7,Basicdata!$AI$2:$AI$2500,0))</f>
        <v/>
      </c>
      <c r="AG95" t="str">
        <f t="shared" si="13"/>
        <v/>
      </c>
      <c r="AH95" t="str">
        <f>IF(AG95="","",COUNTIFS(Basicdata!$B$2:$B$2500,2,Basicdata!$D$2:$D$2500,Crops!$B$5,Basicdata!$H$2:$H$2500,Crops!$M89,Basicdata!$S$2:$S$2500,1,Basicdata!$U$2:$U$2500,1,Basicdata!$AI$2:$AI$2500,0))</f>
        <v/>
      </c>
      <c r="AI95" t="str">
        <f>IF(AH95="","",COUNTIFS(Basicdata!$B$2:$B$2500,2,Basicdata!$D$2:$D$2500,Crops!$B$5,Basicdata!$H$2:$H$2500,Crops!$M89,Basicdata!$S$2:$S$2500,1,Basicdata!$V$2:$V$2500,1,Basicdata!$AI$2:$AI$2500,0))</f>
        <v/>
      </c>
      <c r="AJ95" t="str">
        <f>IF(AI95="","",COUNTIFS(Basicdata!$B$2:$B$2500,2,Basicdata!$D$2:$D$2500,Crops!$B$5,Basicdata!$H$2:$H$2500,Crops!$M89,Basicdata!$S$2:$S$2500,3,Basicdata!$T$2:$T$2500,4,Basicdata!$AI$2:$AI$2500,0))</f>
        <v/>
      </c>
      <c r="AK95" t="str">
        <f>IF(AJ95="","",COUNTIFS(Basicdata!$B$2:$B$2500,2,Basicdata!$D$2:$D$2500,Crops!$B$5,Basicdata!$H$2:$H$2500,Crops!$M89,Basicdata!$S$2:$S$2500,3,Basicdata!$T$2:$T$2500,5,Basicdata!$AI$2:$AI$2500,0))</f>
        <v/>
      </c>
      <c r="AL95" t="str">
        <f>IF(AK95="","",COUNTIFS(Basicdata!$B$2:$B$2500,2,Basicdata!$D$2:$D$2500,Crops!$B$5,Basicdata!$H$2:$H$2500,Crops!$M89,Basicdata!$S$2:$S$2500,3,Basicdata!$T$2:$T$2500,6,Basicdata!$AI$2:$AI$2500,0))</f>
        <v/>
      </c>
      <c r="AM95" t="str">
        <f>IF(AL95="","",COUNTIFS(Basicdata!$B$2:$B$2500,2,Basicdata!$D$2:$D$2500,Crops!$B$5,Basicdata!$H$2:$H$2500,Crops!$M89,Basicdata!$S$2:$S$2500,3,Basicdata!$T$2:$T$2500,7,Basicdata!$AI$2:$AI$2500,0))</f>
        <v/>
      </c>
      <c r="AN95" t="str">
        <f t="shared" si="14"/>
        <v/>
      </c>
      <c r="AO95" t="str">
        <f t="shared" si="15"/>
        <v/>
      </c>
      <c r="AP95" t="str">
        <f>IF(AO95="","",COUNTIFS(Basicdata!$B$2:$B$2500,2,Basicdata!$D$2:$D$2500,Crops!$B$5,Basicdata!$H$2:$H$2500,Crops!$M89,Basicdata!$T$2:$T$2500,8,Basicdata!$AI$2:$AI$2500,0))</f>
        <v/>
      </c>
      <c r="AQ95" t="str">
        <f>IF(AP95="","",COUNTIFS(Basicdata!$B$2:$B$2500,2,Basicdata!$D$2:$D$2500,Crops!$B$5,Basicdata!$H$2:$H$2500,Crops!$M89,Basicdata!$T$2:$T$2500,9,Basicdata!$AI$2:$AI$2500,0))</f>
        <v/>
      </c>
    </row>
    <row r="96" spans="1:43" x14ac:dyDescent="0.3">
      <c r="A96" s="44" t="str">
        <f>IF(COUNTIFS(Basicdata!$B$2:$B$2500,1,Basicdata!$D$2:$D$2500,Crops!$B$5,Basicdata!$H$2:$H$2500,Crops!$M90,Basicdata!$AI$2:$AI$2500,0)&gt;0,Crops!$M90,"")</f>
        <v/>
      </c>
      <c r="B96" t="str">
        <f>IF(A96="","",COUNTIFS(Basicdata!$B$2:$B$2500,1,Basicdata!$D$2:$D$2500,Crops!$B$5,Basicdata!$H$2:$H$2500,Crops!$M90,Basicdata!$AI$2:$AI$2500,0))</f>
        <v/>
      </c>
      <c r="C96" t="str">
        <f>IF(B96="","",COUNTIFS(Basicdata!$B$2:$B$2500,1,Basicdata!$D$2:$D$2500,Crops!$B$5,Basicdata!$H$2:$H$2500,Crops!$M90,Basicdata!$T$2:$T$2500,1,Basicdata!$AI$2:$AI$2500,0))</f>
        <v/>
      </c>
      <c r="D96" t="str">
        <f>IF(C96="","",COUNTIFS(Basicdata!$B$2:$B$2500,1,Basicdata!$D$2:$D$2500,Crops!$B$5,Basicdata!$H$2:$H$2500,Crops!$M90,Basicdata!$T$2:$T$2500,2,Basicdata!$AI$2:$AI$2500,0))</f>
        <v/>
      </c>
      <c r="E96" t="str">
        <f>IF(D96="","",COUNTIFS(Basicdata!$B$2:$B$2500,1,Basicdata!$D$2:$D$2500,Crops!$B$5,Basicdata!$H$2:$H$2500,Crops!$M90,Basicdata!$T$2:$T$2500,3,Basicdata!$AI$2:$AI$2500,0))</f>
        <v/>
      </c>
      <c r="F96" t="str">
        <f t="shared" si="8"/>
        <v/>
      </c>
      <c r="G96" t="str">
        <f>IF(F96="","",COUNTIFS(Basicdata!$B$2:$B$2500,1,Basicdata!$D$2:$D$2500,Crops!$B$5,Basicdata!$H$2:$H$2500,Crops!$M90,Basicdata!$S$2:$S$2500,2,Basicdata!$T$2:$T$2500,4,Basicdata!$AI$2:$AI$2500,0))</f>
        <v/>
      </c>
      <c r="H96" t="str">
        <f>IF(G96="","",COUNTIFS(Basicdata!$B$2:$B$2500,1,Basicdata!$D$2:$D$2500,Crops!$B$5,Basicdata!$H$2:$H$2500,Crops!$M90,Basicdata!$S$2:$S$2500,2,Basicdata!$T$2:$T$2500,5,Basicdata!$AI$2:$AI$2500,0))</f>
        <v/>
      </c>
      <c r="I96" t="str">
        <f>IF(H96="","",COUNTIFS(Basicdata!$B$2:$B$2500,1,Basicdata!$D$2:$D$2500,Crops!$B$5,Basicdata!$H$2:$H$2500,Crops!$M90,Basicdata!$S$2:$S$2500,2,Basicdata!$T$2:$T$2500,6,Basicdata!$AI$2:$AI$2500,0))</f>
        <v/>
      </c>
      <c r="J96" t="str">
        <f>IF(I96="","",COUNTIFS(Basicdata!$B$2:$B$2500,1,Basicdata!$D$2:$D$2500,Crops!$B$5,Basicdata!$H$2:$H$2500,Crops!$M90,Basicdata!$S$2:$S$2500,2,Basicdata!$T$2:$T$2500,7,Basicdata!$AI$2:$AI$2500,0))</f>
        <v/>
      </c>
      <c r="K96" t="str">
        <f t="shared" si="9"/>
        <v/>
      </c>
      <c r="L96" t="str">
        <f>IF(K96="","",COUNTIFS(Basicdata!$B$2:$B$2500,1,Basicdata!$D$2:$D$2500,Crops!$B$5,Basicdata!$H$2:$H$2500,Crops!$M90,Basicdata!$S$2:$S$2500,1,Basicdata!$U$2:$U$2500,1,Basicdata!$AI$2:$AI$2500,0))</f>
        <v/>
      </c>
      <c r="M96" t="str">
        <f>IF(L96="","",COUNTIFS(Basicdata!$B$2:$B$2500,1,Basicdata!$D$2:$D$2500,Crops!$B$5,Basicdata!$H$2:$H$2500,Crops!$M90,Basicdata!$S$2:$S$2500,1,Basicdata!$V$2:$V$2500,1,Basicdata!$AI$2:$AI$2500,0))</f>
        <v/>
      </c>
      <c r="N96" t="str">
        <f>IF(M96="","",COUNTIFS(Basicdata!$B$2:$B$2500,1,Basicdata!$D$2:$D$2500,Crops!$B$5,Basicdata!$H$2:$H$2500,Crops!$M90,Basicdata!$S$2:$S$2500,3,Basicdata!$T$2:$T$2500,4,Basicdata!$AI$2:$AI$2500,0))</f>
        <v/>
      </c>
      <c r="O96" t="str">
        <f>IF(N96="","",COUNTIFS(Basicdata!$B$2:$B$2500,1,Basicdata!$D$2:$D$2500,Crops!$B$5,Basicdata!$H$2:$H$2500,Crops!$M90,Basicdata!$S$2:$S$2500,3,Basicdata!$T$2:$T$2500,5,Basicdata!$AI$2:$AI$2500,0))</f>
        <v/>
      </c>
      <c r="P96" t="str">
        <f>IF(O96="","",COUNTIFS(Basicdata!$B$2:$B$2500,1,Basicdata!$D$2:$D$2500,Crops!$B$5,Basicdata!$H$2:$H$2500,Crops!$M90,Basicdata!$S$2:$S$2500,3,Basicdata!$T$2:$T$2500,6,Basicdata!$AI$2:$AI$2500,0))</f>
        <v/>
      </c>
      <c r="Q96" t="str">
        <f>IF(P96="","",COUNTIFS(Basicdata!$B$2:$B$2500,1,Basicdata!$D$2:$D$2500,Crops!$B$5,Basicdata!$H$2:$H$2500,Crops!$M90,Basicdata!$S$2:$S$2500,3,Basicdata!$T$2:$T$2500,7,Basicdata!$AI$2:$AI$2500,0))</f>
        <v/>
      </c>
      <c r="R96" t="str">
        <f t="shared" si="10"/>
        <v/>
      </c>
      <c r="S96" t="str">
        <f t="shared" si="11"/>
        <v/>
      </c>
      <c r="T96" t="str">
        <f>IF(S96="","",COUNTIFS(Basicdata!$B$2:$B$2500,1,Basicdata!$D$2:$D$2500,Crops!$B$5,Basicdata!$H$2:$H$2500,Crops!$M90,Basicdata!$T$2:$T$2500,8,Basicdata!$AI$2:$AI$2500,0))</f>
        <v/>
      </c>
      <c r="U96" t="str">
        <f>IF(T96="","",COUNTIFS(Basicdata!$B$2:$B$2500,1,Basicdata!$D$2:$D$2500,Crops!$B$5,Basicdata!$H$2:$H$2500,Crops!$M90,Basicdata!$T$2:$T$2500,9,Basicdata!$AI$2:$AI$2500,0))</f>
        <v/>
      </c>
      <c r="W96" s="44" t="str">
        <f>IF(COUNTIFS(Basicdata!$B$2:$B$2500,2,Basicdata!$D$2:$D$2500,Crops!$B$5,Basicdata!$H$2:$H$2500,Crops!$M90,Basicdata!$AI$2:$AI$2500,0)&gt;0,Crops!$M90,"")</f>
        <v/>
      </c>
      <c r="X96" t="str">
        <f>IF(W96="","",COUNTIFS(Basicdata!$B$2:$B$2500,2,Basicdata!$D$2:$D$2500,Crops!$B$5,Basicdata!$H$2:$H$2500,Crops!$M90,Basicdata!$AI$2:$AI$2500,0))</f>
        <v/>
      </c>
      <c r="Y96" t="str">
        <f>IF(X96="","",COUNTIFS(Basicdata!$B$2:$B$2500,2,Basicdata!$D$2:$D$2500,Crops!$B$5,Basicdata!$H$2:$H$2500,Crops!$M90,Basicdata!$T$2:$T$2500,1,Basicdata!$AI$2:$AI$2500,0))</f>
        <v/>
      </c>
      <c r="Z96" t="str">
        <f>IF(Y96="","",COUNTIFS(Basicdata!$B$2:$B$2500,2,Basicdata!$D$2:$D$2500,Crops!$B$5,Basicdata!$H$2:$H$2500,Crops!$M90,Basicdata!$T$2:$T$2500,2,Basicdata!$AI$2:$AI$2500,0))</f>
        <v/>
      </c>
      <c r="AA96" t="str">
        <f>IF(Z96="","",COUNTIFS(Basicdata!$B$2:$B$2500,2,Basicdata!$D$2:$D$2500,Crops!$B$5,Basicdata!$H$2:$H$2500,Crops!$M90,Basicdata!$T$2:$T$2500,3,Basicdata!$AI$2:$AI$2500,0))</f>
        <v/>
      </c>
      <c r="AB96" t="str">
        <f t="shared" si="12"/>
        <v/>
      </c>
      <c r="AC96" t="str">
        <f>IF(AB96="","",COUNTIFS(Basicdata!$B$2:$B$2500,2,Basicdata!$D$2:$D$2500,Crops!$B$5,Basicdata!$H$2:$H$2500,Crops!$M90,Basicdata!$S$2:$S$2500,2,Basicdata!$T$2:$T$2500,4,Basicdata!$AI$2:$AI$2500,0))</f>
        <v/>
      </c>
      <c r="AD96" t="str">
        <f>IF(AC96="","",COUNTIFS(Basicdata!$B$2:$B$2500,2,Basicdata!$D$2:$D$2500,Crops!$B$5,Basicdata!$H$2:$H$2500,Crops!$M90,Basicdata!$S$2:$S$2500,2,Basicdata!$T$2:$T$2500,5,Basicdata!$AI$2:$AI$2500,0))</f>
        <v/>
      </c>
      <c r="AE96" t="str">
        <f>IF(AD96="","",COUNTIFS(Basicdata!$B$2:$B$2500,2,Basicdata!$D$2:$D$2500,Crops!$B$5,Basicdata!$H$2:$H$2500,Crops!$M90,Basicdata!$S$2:$S$2500,2,Basicdata!$T$2:$T$2500,6,Basicdata!$AI$2:$AI$2500,0))</f>
        <v/>
      </c>
      <c r="AF96" t="str">
        <f>IF(AE96="","",COUNTIFS(Basicdata!$B$2:$B$2500,2,Basicdata!$D$2:$D$2500,Crops!$B$5,Basicdata!$H$2:$H$2500,Crops!$M90,Basicdata!$S$2:$S$2500,2,Basicdata!$T$2:$T$2500,7,Basicdata!$AI$2:$AI$2500,0))</f>
        <v/>
      </c>
      <c r="AG96" t="str">
        <f t="shared" si="13"/>
        <v/>
      </c>
      <c r="AH96" t="str">
        <f>IF(AG96="","",COUNTIFS(Basicdata!$B$2:$B$2500,2,Basicdata!$D$2:$D$2500,Crops!$B$5,Basicdata!$H$2:$H$2500,Crops!$M90,Basicdata!$S$2:$S$2500,1,Basicdata!$U$2:$U$2500,1,Basicdata!$AI$2:$AI$2500,0))</f>
        <v/>
      </c>
      <c r="AI96" t="str">
        <f>IF(AH96="","",COUNTIFS(Basicdata!$B$2:$B$2500,2,Basicdata!$D$2:$D$2500,Crops!$B$5,Basicdata!$H$2:$H$2500,Crops!$M90,Basicdata!$S$2:$S$2500,1,Basicdata!$V$2:$V$2500,1,Basicdata!$AI$2:$AI$2500,0))</f>
        <v/>
      </c>
      <c r="AJ96" t="str">
        <f>IF(AI96="","",COUNTIFS(Basicdata!$B$2:$B$2500,2,Basicdata!$D$2:$D$2500,Crops!$B$5,Basicdata!$H$2:$H$2500,Crops!$M90,Basicdata!$S$2:$S$2500,3,Basicdata!$T$2:$T$2500,4,Basicdata!$AI$2:$AI$2500,0))</f>
        <v/>
      </c>
      <c r="AK96" t="str">
        <f>IF(AJ96="","",COUNTIFS(Basicdata!$B$2:$B$2500,2,Basicdata!$D$2:$D$2500,Crops!$B$5,Basicdata!$H$2:$H$2500,Crops!$M90,Basicdata!$S$2:$S$2500,3,Basicdata!$T$2:$T$2500,5,Basicdata!$AI$2:$AI$2500,0))</f>
        <v/>
      </c>
      <c r="AL96" t="str">
        <f>IF(AK96="","",COUNTIFS(Basicdata!$B$2:$B$2500,2,Basicdata!$D$2:$D$2500,Crops!$B$5,Basicdata!$H$2:$H$2500,Crops!$M90,Basicdata!$S$2:$S$2500,3,Basicdata!$T$2:$T$2500,6,Basicdata!$AI$2:$AI$2500,0))</f>
        <v/>
      </c>
      <c r="AM96" t="str">
        <f>IF(AL96="","",COUNTIFS(Basicdata!$B$2:$B$2500,2,Basicdata!$D$2:$D$2500,Crops!$B$5,Basicdata!$H$2:$H$2500,Crops!$M90,Basicdata!$S$2:$S$2500,3,Basicdata!$T$2:$T$2500,7,Basicdata!$AI$2:$AI$2500,0))</f>
        <v/>
      </c>
      <c r="AN96" t="str">
        <f t="shared" si="14"/>
        <v/>
      </c>
      <c r="AO96" t="str">
        <f t="shared" si="15"/>
        <v/>
      </c>
      <c r="AP96" t="str">
        <f>IF(AO96="","",COUNTIFS(Basicdata!$B$2:$B$2500,2,Basicdata!$D$2:$D$2500,Crops!$B$5,Basicdata!$H$2:$H$2500,Crops!$M90,Basicdata!$T$2:$T$2500,8,Basicdata!$AI$2:$AI$2500,0))</f>
        <v/>
      </c>
      <c r="AQ96" t="str">
        <f>IF(AP96="","",COUNTIFS(Basicdata!$B$2:$B$2500,2,Basicdata!$D$2:$D$2500,Crops!$B$5,Basicdata!$H$2:$H$2500,Crops!$M90,Basicdata!$T$2:$T$2500,9,Basicdata!$AI$2:$AI$2500,0))</f>
        <v/>
      </c>
    </row>
    <row r="97" spans="1:43" x14ac:dyDescent="0.3">
      <c r="A97" s="44" t="str">
        <f>IF(COUNTIFS(Basicdata!$B$2:$B$2500,1,Basicdata!$D$2:$D$2500,Crops!$B$5,Basicdata!$H$2:$H$2500,Crops!$M91,Basicdata!$AI$2:$AI$2500,0)&gt;0,Crops!$M91,"")</f>
        <v/>
      </c>
      <c r="B97" t="str">
        <f>IF(A97="","",COUNTIFS(Basicdata!$B$2:$B$2500,1,Basicdata!$D$2:$D$2500,Crops!$B$5,Basicdata!$H$2:$H$2500,Crops!$M91,Basicdata!$AI$2:$AI$2500,0))</f>
        <v/>
      </c>
      <c r="C97" t="str">
        <f>IF(B97="","",COUNTIFS(Basicdata!$B$2:$B$2500,1,Basicdata!$D$2:$D$2500,Crops!$B$5,Basicdata!$H$2:$H$2500,Crops!$M91,Basicdata!$T$2:$T$2500,1,Basicdata!$AI$2:$AI$2500,0))</f>
        <v/>
      </c>
      <c r="D97" t="str">
        <f>IF(C97="","",COUNTIFS(Basicdata!$B$2:$B$2500,1,Basicdata!$D$2:$D$2500,Crops!$B$5,Basicdata!$H$2:$H$2500,Crops!$M91,Basicdata!$T$2:$T$2500,2,Basicdata!$AI$2:$AI$2500,0))</f>
        <v/>
      </c>
      <c r="E97" t="str">
        <f>IF(D97="","",COUNTIFS(Basicdata!$B$2:$B$2500,1,Basicdata!$D$2:$D$2500,Crops!$B$5,Basicdata!$H$2:$H$2500,Crops!$M91,Basicdata!$T$2:$T$2500,3,Basicdata!$AI$2:$AI$2500,0))</f>
        <v/>
      </c>
      <c r="F97" t="str">
        <f t="shared" si="8"/>
        <v/>
      </c>
      <c r="G97" t="str">
        <f>IF(F97="","",COUNTIFS(Basicdata!$B$2:$B$2500,1,Basicdata!$D$2:$D$2500,Crops!$B$5,Basicdata!$H$2:$H$2500,Crops!$M91,Basicdata!$S$2:$S$2500,2,Basicdata!$T$2:$T$2500,4,Basicdata!$AI$2:$AI$2500,0))</f>
        <v/>
      </c>
      <c r="H97" t="str">
        <f>IF(G97="","",COUNTIFS(Basicdata!$B$2:$B$2500,1,Basicdata!$D$2:$D$2500,Crops!$B$5,Basicdata!$H$2:$H$2500,Crops!$M91,Basicdata!$S$2:$S$2500,2,Basicdata!$T$2:$T$2500,5,Basicdata!$AI$2:$AI$2500,0))</f>
        <v/>
      </c>
      <c r="I97" t="str">
        <f>IF(H97="","",COUNTIFS(Basicdata!$B$2:$B$2500,1,Basicdata!$D$2:$D$2500,Crops!$B$5,Basicdata!$H$2:$H$2500,Crops!$M91,Basicdata!$S$2:$S$2500,2,Basicdata!$T$2:$T$2500,6,Basicdata!$AI$2:$AI$2500,0))</f>
        <v/>
      </c>
      <c r="J97" t="str">
        <f>IF(I97="","",COUNTIFS(Basicdata!$B$2:$B$2500,1,Basicdata!$D$2:$D$2500,Crops!$B$5,Basicdata!$H$2:$H$2500,Crops!$M91,Basicdata!$S$2:$S$2500,2,Basicdata!$T$2:$T$2500,7,Basicdata!$AI$2:$AI$2500,0))</f>
        <v/>
      </c>
      <c r="K97" t="str">
        <f t="shared" si="9"/>
        <v/>
      </c>
      <c r="L97" t="str">
        <f>IF(K97="","",COUNTIFS(Basicdata!$B$2:$B$2500,1,Basicdata!$D$2:$D$2500,Crops!$B$5,Basicdata!$H$2:$H$2500,Crops!$M91,Basicdata!$S$2:$S$2500,1,Basicdata!$U$2:$U$2500,1,Basicdata!$AI$2:$AI$2500,0))</f>
        <v/>
      </c>
      <c r="M97" t="str">
        <f>IF(L97="","",COUNTIFS(Basicdata!$B$2:$B$2500,1,Basicdata!$D$2:$D$2500,Crops!$B$5,Basicdata!$H$2:$H$2500,Crops!$M91,Basicdata!$S$2:$S$2500,1,Basicdata!$V$2:$V$2500,1,Basicdata!$AI$2:$AI$2500,0))</f>
        <v/>
      </c>
      <c r="N97" t="str">
        <f>IF(M97="","",COUNTIFS(Basicdata!$B$2:$B$2500,1,Basicdata!$D$2:$D$2500,Crops!$B$5,Basicdata!$H$2:$H$2500,Crops!$M91,Basicdata!$S$2:$S$2500,3,Basicdata!$T$2:$T$2500,4,Basicdata!$AI$2:$AI$2500,0))</f>
        <v/>
      </c>
      <c r="O97" t="str">
        <f>IF(N97="","",COUNTIFS(Basicdata!$B$2:$B$2500,1,Basicdata!$D$2:$D$2500,Crops!$B$5,Basicdata!$H$2:$H$2500,Crops!$M91,Basicdata!$S$2:$S$2500,3,Basicdata!$T$2:$T$2500,5,Basicdata!$AI$2:$AI$2500,0))</f>
        <v/>
      </c>
      <c r="P97" t="str">
        <f>IF(O97="","",COUNTIFS(Basicdata!$B$2:$B$2500,1,Basicdata!$D$2:$D$2500,Crops!$B$5,Basicdata!$H$2:$H$2500,Crops!$M91,Basicdata!$S$2:$S$2500,3,Basicdata!$T$2:$T$2500,6,Basicdata!$AI$2:$AI$2500,0))</f>
        <v/>
      </c>
      <c r="Q97" t="str">
        <f>IF(P97="","",COUNTIFS(Basicdata!$B$2:$B$2500,1,Basicdata!$D$2:$D$2500,Crops!$B$5,Basicdata!$H$2:$H$2500,Crops!$M91,Basicdata!$S$2:$S$2500,3,Basicdata!$T$2:$T$2500,7,Basicdata!$AI$2:$AI$2500,0))</f>
        <v/>
      </c>
      <c r="R97" t="str">
        <f t="shared" si="10"/>
        <v/>
      </c>
      <c r="S97" t="str">
        <f t="shared" si="11"/>
        <v/>
      </c>
      <c r="T97" t="str">
        <f>IF(S97="","",COUNTIFS(Basicdata!$B$2:$B$2500,1,Basicdata!$D$2:$D$2500,Crops!$B$5,Basicdata!$H$2:$H$2500,Crops!$M91,Basicdata!$T$2:$T$2500,8,Basicdata!$AI$2:$AI$2500,0))</f>
        <v/>
      </c>
      <c r="U97" t="str">
        <f>IF(T97="","",COUNTIFS(Basicdata!$B$2:$B$2500,1,Basicdata!$D$2:$D$2500,Crops!$B$5,Basicdata!$H$2:$H$2500,Crops!$M91,Basicdata!$T$2:$T$2500,9,Basicdata!$AI$2:$AI$2500,0))</f>
        <v/>
      </c>
      <c r="W97" s="44" t="str">
        <f>IF(COUNTIFS(Basicdata!$B$2:$B$2500,2,Basicdata!$D$2:$D$2500,Crops!$B$5,Basicdata!$H$2:$H$2500,Crops!$M91,Basicdata!$AI$2:$AI$2500,0)&gt;0,Crops!$M91,"")</f>
        <v/>
      </c>
      <c r="X97" t="str">
        <f>IF(W97="","",COUNTIFS(Basicdata!$B$2:$B$2500,2,Basicdata!$D$2:$D$2500,Crops!$B$5,Basicdata!$H$2:$H$2500,Crops!$M91,Basicdata!$AI$2:$AI$2500,0))</f>
        <v/>
      </c>
      <c r="Y97" t="str">
        <f>IF(X97="","",COUNTIFS(Basicdata!$B$2:$B$2500,2,Basicdata!$D$2:$D$2500,Crops!$B$5,Basicdata!$H$2:$H$2500,Crops!$M91,Basicdata!$T$2:$T$2500,1,Basicdata!$AI$2:$AI$2500,0))</f>
        <v/>
      </c>
      <c r="Z97" t="str">
        <f>IF(Y97="","",COUNTIFS(Basicdata!$B$2:$B$2500,2,Basicdata!$D$2:$D$2500,Crops!$B$5,Basicdata!$H$2:$H$2500,Crops!$M91,Basicdata!$T$2:$T$2500,2,Basicdata!$AI$2:$AI$2500,0))</f>
        <v/>
      </c>
      <c r="AA97" t="str">
        <f>IF(Z97="","",COUNTIFS(Basicdata!$B$2:$B$2500,2,Basicdata!$D$2:$D$2500,Crops!$B$5,Basicdata!$H$2:$H$2500,Crops!$M91,Basicdata!$T$2:$T$2500,3,Basicdata!$AI$2:$AI$2500,0))</f>
        <v/>
      </c>
      <c r="AB97" t="str">
        <f t="shared" si="12"/>
        <v/>
      </c>
      <c r="AC97" t="str">
        <f>IF(AB97="","",COUNTIFS(Basicdata!$B$2:$B$2500,2,Basicdata!$D$2:$D$2500,Crops!$B$5,Basicdata!$H$2:$H$2500,Crops!$M91,Basicdata!$S$2:$S$2500,2,Basicdata!$T$2:$T$2500,4,Basicdata!$AI$2:$AI$2500,0))</f>
        <v/>
      </c>
      <c r="AD97" t="str">
        <f>IF(AC97="","",COUNTIFS(Basicdata!$B$2:$B$2500,2,Basicdata!$D$2:$D$2500,Crops!$B$5,Basicdata!$H$2:$H$2500,Crops!$M91,Basicdata!$S$2:$S$2500,2,Basicdata!$T$2:$T$2500,5,Basicdata!$AI$2:$AI$2500,0))</f>
        <v/>
      </c>
      <c r="AE97" t="str">
        <f>IF(AD97="","",COUNTIFS(Basicdata!$B$2:$B$2500,2,Basicdata!$D$2:$D$2500,Crops!$B$5,Basicdata!$H$2:$H$2500,Crops!$M91,Basicdata!$S$2:$S$2500,2,Basicdata!$T$2:$T$2500,6,Basicdata!$AI$2:$AI$2500,0))</f>
        <v/>
      </c>
      <c r="AF97" t="str">
        <f>IF(AE97="","",COUNTIFS(Basicdata!$B$2:$B$2500,2,Basicdata!$D$2:$D$2500,Crops!$B$5,Basicdata!$H$2:$H$2500,Crops!$M91,Basicdata!$S$2:$S$2500,2,Basicdata!$T$2:$T$2500,7,Basicdata!$AI$2:$AI$2500,0))</f>
        <v/>
      </c>
      <c r="AG97" t="str">
        <f t="shared" si="13"/>
        <v/>
      </c>
      <c r="AH97" t="str">
        <f>IF(AG97="","",COUNTIFS(Basicdata!$B$2:$B$2500,2,Basicdata!$D$2:$D$2500,Crops!$B$5,Basicdata!$H$2:$H$2500,Crops!$M91,Basicdata!$S$2:$S$2500,1,Basicdata!$U$2:$U$2500,1,Basicdata!$AI$2:$AI$2500,0))</f>
        <v/>
      </c>
      <c r="AI97" t="str">
        <f>IF(AH97="","",COUNTIFS(Basicdata!$B$2:$B$2500,2,Basicdata!$D$2:$D$2500,Crops!$B$5,Basicdata!$H$2:$H$2500,Crops!$M91,Basicdata!$S$2:$S$2500,1,Basicdata!$V$2:$V$2500,1,Basicdata!$AI$2:$AI$2500,0))</f>
        <v/>
      </c>
      <c r="AJ97" t="str">
        <f>IF(AI97="","",COUNTIFS(Basicdata!$B$2:$B$2500,2,Basicdata!$D$2:$D$2500,Crops!$B$5,Basicdata!$H$2:$H$2500,Crops!$M91,Basicdata!$S$2:$S$2500,3,Basicdata!$T$2:$T$2500,4,Basicdata!$AI$2:$AI$2500,0))</f>
        <v/>
      </c>
      <c r="AK97" t="str">
        <f>IF(AJ97="","",COUNTIFS(Basicdata!$B$2:$B$2500,2,Basicdata!$D$2:$D$2500,Crops!$B$5,Basicdata!$H$2:$H$2500,Crops!$M91,Basicdata!$S$2:$S$2500,3,Basicdata!$T$2:$T$2500,5,Basicdata!$AI$2:$AI$2500,0))</f>
        <v/>
      </c>
      <c r="AL97" t="str">
        <f>IF(AK97="","",COUNTIFS(Basicdata!$B$2:$B$2500,2,Basicdata!$D$2:$D$2500,Crops!$B$5,Basicdata!$H$2:$H$2500,Crops!$M91,Basicdata!$S$2:$S$2500,3,Basicdata!$T$2:$T$2500,6,Basicdata!$AI$2:$AI$2500,0))</f>
        <v/>
      </c>
      <c r="AM97" t="str">
        <f>IF(AL97="","",COUNTIFS(Basicdata!$B$2:$B$2500,2,Basicdata!$D$2:$D$2500,Crops!$B$5,Basicdata!$H$2:$H$2500,Crops!$M91,Basicdata!$S$2:$S$2500,3,Basicdata!$T$2:$T$2500,7,Basicdata!$AI$2:$AI$2500,0))</f>
        <v/>
      </c>
      <c r="AN97" t="str">
        <f t="shared" si="14"/>
        <v/>
      </c>
      <c r="AO97" t="str">
        <f t="shared" si="15"/>
        <v/>
      </c>
      <c r="AP97" t="str">
        <f>IF(AO97="","",COUNTIFS(Basicdata!$B$2:$B$2500,2,Basicdata!$D$2:$D$2500,Crops!$B$5,Basicdata!$H$2:$H$2500,Crops!$M91,Basicdata!$T$2:$T$2500,8,Basicdata!$AI$2:$AI$2500,0))</f>
        <v/>
      </c>
      <c r="AQ97" t="str">
        <f>IF(AP97="","",COUNTIFS(Basicdata!$B$2:$B$2500,2,Basicdata!$D$2:$D$2500,Crops!$B$5,Basicdata!$H$2:$H$2500,Crops!$M91,Basicdata!$T$2:$T$2500,9,Basicdata!$AI$2:$AI$2500,0))</f>
        <v/>
      </c>
    </row>
    <row r="98" spans="1:43" x14ac:dyDescent="0.3">
      <c r="A98" s="44" t="str">
        <f>IF(COUNTIFS(Basicdata!$B$2:$B$2500,1,Basicdata!$D$2:$D$2500,Crops!$B$5,Basicdata!$H$2:$H$2500,Crops!$M92,Basicdata!$AI$2:$AI$2500,0)&gt;0,Crops!$M92,"")</f>
        <v/>
      </c>
      <c r="B98" t="str">
        <f>IF(A98="","",COUNTIFS(Basicdata!$B$2:$B$2500,1,Basicdata!$D$2:$D$2500,Crops!$B$5,Basicdata!$H$2:$H$2500,Crops!$M92,Basicdata!$AI$2:$AI$2500,0))</f>
        <v/>
      </c>
      <c r="C98" t="str">
        <f>IF(B98="","",COUNTIFS(Basicdata!$B$2:$B$2500,1,Basicdata!$D$2:$D$2500,Crops!$B$5,Basicdata!$H$2:$H$2500,Crops!$M92,Basicdata!$T$2:$T$2500,1,Basicdata!$AI$2:$AI$2500,0))</f>
        <v/>
      </c>
      <c r="D98" t="str">
        <f>IF(C98="","",COUNTIFS(Basicdata!$B$2:$B$2500,1,Basicdata!$D$2:$D$2500,Crops!$B$5,Basicdata!$H$2:$H$2500,Crops!$M92,Basicdata!$T$2:$T$2500,2,Basicdata!$AI$2:$AI$2500,0))</f>
        <v/>
      </c>
      <c r="E98" t="str">
        <f>IF(D98="","",COUNTIFS(Basicdata!$B$2:$B$2500,1,Basicdata!$D$2:$D$2500,Crops!$B$5,Basicdata!$H$2:$H$2500,Crops!$M92,Basicdata!$T$2:$T$2500,3,Basicdata!$AI$2:$AI$2500,0))</f>
        <v/>
      </c>
      <c r="F98" t="str">
        <f t="shared" si="8"/>
        <v/>
      </c>
      <c r="G98" t="str">
        <f>IF(F98="","",COUNTIFS(Basicdata!$B$2:$B$2500,1,Basicdata!$D$2:$D$2500,Crops!$B$5,Basicdata!$H$2:$H$2500,Crops!$M92,Basicdata!$S$2:$S$2500,2,Basicdata!$T$2:$T$2500,4,Basicdata!$AI$2:$AI$2500,0))</f>
        <v/>
      </c>
      <c r="H98" t="str">
        <f>IF(G98="","",COUNTIFS(Basicdata!$B$2:$B$2500,1,Basicdata!$D$2:$D$2500,Crops!$B$5,Basicdata!$H$2:$H$2500,Crops!$M92,Basicdata!$S$2:$S$2500,2,Basicdata!$T$2:$T$2500,5,Basicdata!$AI$2:$AI$2500,0))</f>
        <v/>
      </c>
      <c r="I98" t="str">
        <f>IF(H98="","",COUNTIFS(Basicdata!$B$2:$B$2500,1,Basicdata!$D$2:$D$2500,Crops!$B$5,Basicdata!$H$2:$H$2500,Crops!$M92,Basicdata!$S$2:$S$2500,2,Basicdata!$T$2:$T$2500,6,Basicdata!$AI$2:$AI$2500,0))</f>
        <v/>
      </c>
      <c r="J98" t="str">
        <f>IF(I98="","",COUNTIFS(Basicdata!$B$2:$B$2500,1,Basicdata!$D$2:$D$2500,Crops!$B$5,Basicdata!$H$2:$H$2500,Crops!$M92,Basicdata!$S$2:$S$2500,2,Basicdata!$T$2:$T$2500,7,Basicdata!$AI$2:$AI$2500,0))</f>
        <v/>
      </c>
      <c r="K98" t="str">
        <f t="shared" si="9"/>
        <v/>
      </c>
      <c r="L98" t="str">
        <f>IF(K98="","",COUNTIFS(Basicdata!$B$2:$B$2500,1,Basicdata!$D$2:$D$2500,Crops!$B$5,Basicdata!$H$2:$H$2500,Crops!$M92,Basicdata!$S$2:$S$2500,1,Basicdata!$U$2:$U$2500,1,Basicdata!$AI$2:$AI$2500,0))</f>
        <v/>
      </c>
      <c r="M98" t="str">
        <f>IF(L98="","",COUNTIFS(Basicdata!$B$2:$B$2500,1,Basicdata!$D$2:$D$2500,Crops!$B$5,Basicdata!$H$2:$H$2500,Crops!$M92,Basicdata!$S$2:$S$2500,1,Basicdata!$V$2:$V$2500,1,Basicdata!$AI$2:$AI$2500,0))</f>
        <v/>
      </c>
      <c r="N98" t="str">
        <f>IF(M98="","",COUNTIFS(Basicdata!$B$2:$B$2500,1,Basicdata!$D$2:$D$2500,Crops!$B$5,Basicdata!$H$2:$H$2500,Crops!$M92,Basicdata!$S$2:$S$2500,3,Basicdata!$T$2:$T$2500,4,Basicdata!$AI$2:$AI$2500,0))</f>
        <v/>
      </c>
      <c r="O98" t="str">
        <f>IF(N98="","",COUNTIFS(Basicdata!$B$2:$B$2500,1,Basicdata!$D$2:$D$2500,Crops!$B$5,Basicdata!$H$2:$H$2500,Crops!$M92,Basicdata!$S$2:$S$2500,3,Basicdata!$T$2:$T$2500,5,Basicdata!$AI$2:$AI$2500,0))</f>
        <v/>
      </c>
      <c r="P98" t="str">
        <f>IF(O98="","",COUNTIFS(Basicdata!$B$2:$B$2500,1,Basicdata!$D$2:$D$2500,Crops!$B$5,Basicdata!$H$2:$H$2500,Crops!$M92,Basicdata!$S$2:$S$2500,3,Basicdata!$T$2:$T$2500,6,Basicdata!$AI$2:$AI$2500,0))</f>
        <v/>
      </c>
      <c r="Q98" t="str">
        <f>IF(P98="","",COUNTIFS(Basicdata!$B$2:$B$2500,1,Basicdata!$D$2:$D$2500,Crops!$B$5,Basicdata!$H$2:$H$2500,Crops!$M92,Basicdata!$S$2:$S$2500,3,Basicdata!$T$2:$T$2500,7,Basicdata!$AI$2:$AI$2500,0))</f>
        <v/>
      </c>
      <c r="R98" t="str">
        <f t="shared" si="10"/>
        <v/>
      </c>
      <c r="S98" t="str">
        <f t="shared" si="11"/>
        <v/>
      </c>
      <c r="T98" t="str">
        <f>IF(S98="","",COUNTIFS(Basicdata!$B$2:$B$2500,1,Basicdata!$D$2:$D$2500,Crops!$B$5,Basicdata!$H$2:$H$2500,Crops!$M92,Basicdata!$T$2:$T$2500,8,Basicdata!$AI$2:$AI$2500,0))</f>
        <v/>
      </c>
      <c r="U98" t="str">
        <f>IF(T98="","",COUNTIFS(Basicdata!$B$2:$B$2500,1,Basicdata!$D$2:$D$2500,Crops!$B$5,Basicdata!$H$2:$H$2500,Crops!$M92,Basicdata!$T$2:$T$2500,9,Basicdata!$AI$2:$AI$2500,0))</f>
        <v/>
      </c>
      <c r="W98" s="44" t="str">
        <f>IF(COUNTIFS(Basicdata!$B$2:$B$2500,2,Basicdata!$D$2:$D$2500,Crops!$B$5,Basicdata!$H$2:$H$2500,Crops!$M92,Basicdata!$AI$2:$AI$2500,0)&gt;0,Crops!$M92,"")</f>
        <v/>
      </c>
      <c r="X98" t="str">
        <f>IF(W98="","",COUNTIFS(Basicdata!$B$2:$B$2500,2,Basicdata!$D$2:$D$2500,Crops!$B$5,Basicdata!$H$2:$H$2500,Crops!$M92,Basicdata!$AI$2:$AI$2500,0))</f>
        <v/>
      </c>
      <c r="Y98" t="str">
        <f>IF(X98="","",COUNTIFS(Basicdata!$B$2:$B$2500,2,Basicdata!$D$2:$D$2500,Crops!$B$5,Basicdata!$H$2:$H$2500,Crops!$M92,Basicdata!$T$2:$T$2500,1,Basicdata!$AI$2:$AI$2500,0))</f>
        <v/>
      </c>
      <c r="Z98" t="str">
        <f>IF(Y98="","",COUNTIFS(Basicdata!$B$2:$B$2500,2,Basicdata!$D$2:$D$2500,Crops!$B$5,Basicdata!$H$2:$H$2500,Crops!$M92,Basicdata!$T$2:$T$2500,2,Basicdata!$AI$2:$AI$2500,0))</f>
        <v/>
      </c>
      <c r="AA98" t="str">
        <f>IF(Z98="","",COUNTIFS(Basicdata!$B$2:$B$2500,2,Basicdata!$D$2:$D$2500,Crops!$B$5,Basicdata!$H$2:$H$2500,Crops!$M92,Basicdata!$T$2:$T$2500,3,Basicdata!$AI$2:$AI$2500,0))</f>
        <v/>
      </c>
      <c r="AB98" t="str">
        <f t="shared" si="12"/>
        <v/>
      </c>
      <c r="AC98" t="str">
        <f>IF(AB98="","",COUNTIFS(Basicdata!$B$2:$B$2500,2,Basicdata!$D$2:$D$2500,Crops!$B$5,Basicdata!$H$2:$H$2500,Crops!$M92,Basicdata!$S$2:$S$2500,2,Basicdata!$T$2:$T$2500,4,Basicdata!$AI$2:$AI$2500,0))</f>
        <v/>
      </c>
      <c r="AD98" t="str">
        <f>IF(AC98="","",COUNTIFS(Basicdata!$B$2:$B$2500,2,Basicdata!$D$2:$D$2500,Crops!$B$5,Basicdata!$H$2:$H$2500,Crops!$M92,Basicdata!$S$2:$S$2500,2,Basicdata!$T$2:$T$2500,5,Basicdata!$AI$2:$AI$2500,0))</f>
        <v/>
      </c>
      <c r="AE98" t="str">
        <f>IF(AD98="","",COUNTIFS(Basicdata!$B$2:$B$2500,2,Basicdata!$D$2:$D$2500,Crops!$B$5,Basicdata!$H$2:$H$2500,Crops!$M92,Basicdata!$S$2:$S$2500,2,Basicdata!$T$2:$T$2500,6,Basicdata!$AI$2:$AI$2500,0))</f>
        <v/>
      </c>
      <c r="AF98" t="str">
        <f>IF(AE98="","",COUNTIFS(Basicdata!$B$2:$B$2500,2,Basicdata!$D$2:$D$2500,Crops!$B$5,Basicdata!$H$2:$H$2500,Crops!$M92,Basicdata!$S$2:$S$2500,2,Basicdata!$T$2:$T$2500,7,Basicdata!$AI$2:$AI$2500,0))</f>
        <v/>
      </c>
      <c r="AG98" t="str">
        <f t="shared" si="13"/>
        <v/>
      </c>
      <c r="AH98" t="str">
        <f>IF(AG98="","",COUNTIFS(Basicdata!$B$2:$B$2500,2,Basicdata!$D$2:$D$2500,Crops!$B$5,Basicdata!$H$2:$H$2500,Crops!$M92,Basicdata!$S$2:$S$2500,1,Basicdata!$U$2:$U$2500,1,Basicdata!$AI$2:$AI$2500,0))</f>
        <v/>
      </c>
      <c r="AI98" t="str">
        <f>IF(AH98="","",COUNTIFS(Basicdata!$B$2:$B$2500,2,Basicdata!$D$2:$D$2500,Crops!$B$5,Basicdata!$H$2:$H$2500,Crops!$M92,Basicdata!$S$2:$S$2500,1,Basicdata!$V$2:$V$2500,1,Basicdata!$AI$2:$AI$2500,0))</f>
        <v/>
      </c>
      <c r="AJ98" t="str">
        <f>IF(AI98="","",COUNTIFS(Basicdata!$B$2:$B$2500,2,Basicdata!$D$2:$D$2500,Crops!$B$5,Basicdata!$H$2:$H$2500,Crops!$M92,Basicdata!$S$2:$S$2500,3,Basicdata!$T$2:$T$2500,4,Basicdata!$AI$2:$AI$2500,0))</f>
        <v/>
      </c>
      <c r="AK98" t="str">
        <f>IF(AJ98="","",COUNTIFS(Basicdata!$B$2:$B$2500,2,Basicdata!$D$2:$D$2500,Crops!$B$5,Basicdata!$H$2:$H$2500,Crops!$M92,Basicdata!$S$2:$S$2500,3,Basicdata!$T$2:$T$2500,5,Basicdata!$AI$2:$AI$2500,0))</f>
        <v/>
      </c>
      <c r="AL98" t="str">
        <f>IF(AK98="","",COUNTIFS(Basicdata!$B$2:$B$2500,2,Basicdata!$D$2:$D$2500,Crops!$B$5,Basicdata!$H$2:$H$2500,Crops!$M92,Basicdata!$S$2:$S$2500,3,Basicdata!$T$2:$T$2500,6,Basicdata!$AI$2:$AI$2500,0))</f>
        <v/>
      </c>
      <c r="AM98" t="str">
        <f>IF(AL98="","",COUNTIFS(Basicdata!$B$2:$B$2500,2,Basicdata!$D$2:$D$2500,Crops!$B$5,Basicdata!$H$2:$H$2500,Crops!$M92,Basicdata!$S$2:$S$2500,3,Basicdata!$T$2:$T$2500,7,Basicdata!$AI$2:$AI$2500,0))</f>
        <v/>
      </c>
      <c r="AN98" t="str">
        <f t="shared" si="14"/>
        <v/>
      </c>
      <c r="AO98" t="str">
        <f t="shared" si="15"/>
        <v/>
      </c>
      <c r="AP98" t="str">
        <f>IF(AO98="","",COUNTIFS(Basicdata!$B$2:$B$2500,2,Basicdata!$D$2:$D$2500,Crops!$B$5,Basicdata!$H$2:$H$2500,Crops!$M92,Basicdata!$T$2:$T$2500,8,Basicdata!$AI$2:$AI$2500,0))</f>
        <v/>
      </c>
      <c r="AQ98" t="str">
        <f>IF(AP98="","",COUNTIFS(Basicdata!$B$2:$B$2500,2,Basicdata!$D$2:$D$2500,Crops!$B$5,Basicdata!$H$2:$H$2500,Crops!$M92,Basicdata!$T$2:$T$2500,9,Basicdata!$AI$2:$AI$2500,0))</f>
        <v/>
      </c>
    </row>
    <row r="99" spans="1:43" x14ac:dyDescent="0.3">
      <c r="A99" s="44" t="str">
        <f>IF(COUNTIFS(Basicdata!$B$2:$B$2500,1,Basicdata!$D$2:$D$2500,Crops!$B$5,Basicdata!$H$2:$H$2500,Crops!$M93,Basicdata!$AI$2:$AI$2500,0)&gt;0,Crops!$M93,"")</f>
        <v/>
      </c>
      <c r="B99" t="str">
        <f>IF(A99="","",COUNTIFS(Basicdata!$B$2:$B$2500,1,Basicdata!$D$2:$D$2500,Crops!$B$5,Basicdata!$H$2:$H$2500,Crops!$M93,Basicdata!$AI$2:$AI$2500,0))</f>
        <v/>
      </c>
      <c r="C99" t="str">
        <f>IF(B99="","",COUNTIFS(Basicdata!$B$2:$B$2500,1,Basicdata!$D$2:$D$2500,Crops!$B$5,Basicdata!$H$2:$H$2500,Crops!$M93,Basicdata!$T$2:$T$2500,1,Basicdata!$AI$2:$AI$2500,0))</f>
        <v/>
      </c>
      <c r="D99" t="str">
        <f>IF(C99="","",COUNTIFS(Basicdata!$B$2:$B$2500,1,Basicdata!$D$2:$D$2500,Crops!$B$5,Basicdata!$H$2:$H$2500,Crops!$M93,Basicdata!$T$2:$T$2500,2,Basicdata!$AI$2:$AI$2500,0))</f>
        <v/>
      </c>
      <c r="E99" t="str">
        <f>IF(D99="","",COUNTIFS(Basicdata!$B$2:$B$2500,1,Basicdata!$D$2:$D$2500,Crops!$B$5,Basicdata!$H$2:$H$2500,Crops!$M93,Basicdata!$T$2:$T$2500,3,Basicdata!$AI$2:$AI$2500,0))</f>
        <v/>
      </c>
      <c r="F99" t="str">
        <f t="shared" si="8"/>
        <v/>
      </c>
      <c r="G99" t="str">
        <f>IF(F99="","",COUNTIFS(Basicdata!$B$2:$B$2500,1,Basicdata!$D$2:$D$2500,Crops!$B$5,Basicdata!$H$2:$H$2500,Crops!$M93,Basicdata!$S$2:$S$2500,2,Basicdata!$T$2:$T$2500,4,Basicdata!$AI$2:$AI$2500,0))</f>
        <v/>
      </c>
      <c r="H99" t="str">
        <f>IF(G99="","",COUNTIFS(Basicdata!$B$2:$B$2500,1,Basicdata!$D$2:$D$2500,Crops!$B$5,Basicdata!$H$2:$H$2500,Crops!$M93,Basicdata!$S$2:$S$2500,2,Basicdata!$T$2:$T$2500,5,Basicdata!$AI$2:$AI$2500,0))</f>
        <v/>
      </c>
      <c r="I99" t="str">
        <f>IF(H99="","",COUNTIFS(Basicdata!$B$2:$B$2500,1,Basicdata!$D$2:$D$2500,Crops!$B$5,Basicdata!$H$2:$H$2500,Crops!$M93,Basicdata!$S$2:$S$2500,2,Basicdata!$T$2:$T$2500,6,Basicdata!$AI$2:$AI$2500,0))</f>
        <v/>
      </c>
      <c r="J99" t="str">
        <f>IF(I99="","",COUNTIFS(Basicdata!$B$2:$B$2500,1,Basicdata!$D$2:$D$2500,Crops!$B$5,Basicdata!$H$2:$H$2500,Crops!$M93,Basicdata!$S$2:$S$2500,2,Basicdata!$T$2:$T$2500,7,Basicdata!$AI$2:$AI$2500,0))</f>
        <v/>
      </c>
      <c r="K99" t="str">
        <f t="shared" si="9"/>
        <v/>
      </c>
      <c r="L99" t="str">
        <f>IF(K99="","",COUNTIFS(Basicdata!$B$2:$B$2500,1,Basicdata!$D$2:$D$2500,Crops!$B$5,Basicdata!$H$2:$H$2500,Crops!$M93,Basicdata!$S$2:$S$2500,1,Basicdata!$U$2:$U$2500,1,Basicdata!$AI$2:$AI$2500,0))</f>
        <v/>
      </c>
      <c r="M99" t="str">
        <f>IF(L99="","",COUNTIFS(Basicdata!$B$2:$B$2500,1,Basicdata!$D$2:$D$2500,Crops!$B$5,Basicdata!$H$2:$H$2500,Crops!$M93,Basicdata!$S$2:$S$2500,1,Basicdata!$V$2:$V$2500,1,Basicdata!$AI$2:$AI$2500,0))</f>
        <v/>
      </c>
      <c r="N99" t="str">
        <f>IF(M99="","",COUNTIFS(Basicdata!$B$2:$B$2500,1,Basicdata!$D$2:$D$2500,Crops!$B$5,Basicdata!$H$2:$H$2500,Crops!$M93,Basicdata!$S$2:$S$2500,3,Basicdata!$T$2:$T$2500,4,Basicdata!$AI$2:$AI$2500,0))</f>
        <v/>
      </c>
      <c r="O99" t="str">
        <f>IF(N99="","",COUNTIFS(Basicdata!$B$2:$B$2500,1,Basicdata!$D$2:$D$2500,Crops!$B$5,Basicdata!$H$2:$H$2500,Crops!$M93,Basicdata!$S$2:$S$2500,3,Basicdata!$T$2:$T$2500,5,Basicdata!$AI$2:$AI$2500,0))</f>
        <v/>
      </c>
      <c r="P99" t="str">
        <f>IF(O99="","",COUNTIFS(Basicdata!$B$2:$B$2500,1,Basicdata!$D$2:$D$2500,Crops!$B$5,Basicdata!$H$2:$H$2500,Crops!$M93,Basicdata!$S$2:$S$2500,3,Basicdata!$T$2:$T$2500,6,Basicdata!$AI$2:$AI$2500,0))</f>
        <v/>
      </c>
      <c r="Q99" t="str">
        <f>IF(P99="","",COUNTIFS(Basicdata!$B$2:$B$2500,1,Basicdata!$D$2:$D$2500,Crops!$B$5,Basicdata!$H$2:$H$2500,Crops!$M93,Basicdata!$S$2:$S$2500,3,Basicdata!$T$2:$T$2500,7,Basicdata!$AI$2:$AI$2500,0))</f>
        <v/>
      </c>
      <c r="R99" t="str">
        <f t="shared" si="10"/>
        <v/>
      </c>
      <c r="S99" t="str">
        <f t="shared" si="11"/>
        <v/>
      </c>
      <c r="T99" t="str">
        <f>IF(S99="","",COUNTIFS(Basicdata!$B$2:$B$2500,1,Basicdata!$D$2:$D$2500,Crops!$B$5,Basicdata!$H$2:$H$2500,Crops!$M93,Basicdata!$T$2:$T$2500,8,Basicdata!$AI$2:$AI$2500,0))</f>
        <v/>
      </c>
      <c r="U99" t="str">
        <f>IF(T99="","",COUNTIFS(Basicdata!$B$2:$B$2500,1,Basicdata!$D$2:$D$2500,Crops!$B$5,Basicdata!$H$2:$H$2500,Crops!$M93,Basicdata!$T$2:$T$2500,9,Basicdata!$AI$2:$AI$2500,0))</f>
        <v/>
      </c>
      <c r="W99" s="44" t="str">
        <f>IF(COUNTIFS(Basicdata!$B$2:$B$2500,2,Basicdata!$D$2:$D$2500,Crops!$B$5,Basicdata!$H$2:$H$2500,Crops!$M93,Basicdata!$AI$2:$AI$2500,0)&gt;0,Crops!$M93,"")</f>
        <v/>
      </c>
      <c r="X99" t="str">
        <f>IF(W99="","",COUNTIFS(Basicdata!$B$2:$B$2500,2,Basicdata!$D$2:$D$2500,Crops!$B$5,Basicdata!$H$2:$H$2500,Crops!$M93,Basicdata!$AI$2:$AI$2500,0))</f>
        <v/>
      </c>
      <c r="Y99" t="str">
        <f>IF(X99="","",COUNTIFS(Basicdata!$B$2:$B$2500,2,Basicdata!$D$2:$D$2500,Crops!$B$5,Basicdata!$H$2:$H$2500,Crops!$M93,Basicdata!$T$2:$T$2500,1,Basicdata!$AI$2:$AI$2500,0))</f>
        <v/>
      </c>
      <c r="Z99" t="str">
        <f>IF(Y99="","",COUNTIFS(Basicdata!$B$2:$B$2500,2,Basicdata!$D$2:$D$2500,Crops!$B$5,Basicdata!$H$2:$H$2500,Crops!$M93,Basicdata!$T$2:$T$2500,2,Basicdata!$AI$2:$AI$2500,0))</f>
        <v/>
      </c>
      <c r="AA99" t="str">
        <f>IF(Z99="","",COUNTIFS(Basicdata!$B$2:$B$2500,2,Basicdata!$D$2:$D$2500,Crops!$B$5,Basicdata!$H$2:$H$2500,Crops!$M93,Basicdata!$T$2:$T$2500,3,Basicdata!$AI$2:$AI$2500,0))</f>
        <v/>
      </c>
      <c r="AB99" t="str">
        <f t="shared" si="12"/>
        <v/>
      </c>
      <c r="AC99" t="str">
        <f>IF(AB99="","",COUNTIFS(Basicdata!$B$2:$B$2500,2,Basicdata!$D$2:$D$2500,Crops!$B$5,Basicdata!$H$2:$H$2500,Crops!$M93,Basicdata!$S$2:$S$2500,2,Basicdata!$T$2:$T$2500,4,Basicdata!$AI$2:$AI$2500,0))</f>
        <v/>
      </c>
      <c r="AD99" t="str">
        <f>IF(AC99="","",COUNTIFS(Basicdata!$B$2:$B$2500,2,Basicdata!$D$2:$D$2500,Crops!$B$5,Basicdata!$H$2:$H$2500,Crops!$M93,Basicdata!$S$2:$S$2500,2,Basicdata!$T$2:$T$2500,5,Basicdata!$AI$2:$AI$2500,0))</f>
        <v/>
      </c>
      <c r="AE99" t="str">
        <f>IF(AD99="","",COUNTIFS(Basicdata!$B$2:$B$2500,2,Basicdata!$D$2:$D$2500,Crops!$B$5,Basicdata!$H$2:$H$2500,Crops!$M93,Basicdata!$S$2:$S$2500,2,Basicdata!$T$2:$T$2500,6,Basicdata!$AI$2:$AI$2500,0))</f>
        <v/>
      </c>
      <c r="AF99" t="str">
        <f>IF(AE99="","",COUNTIFS(Basicdata!$B$2:$B$2500,2,Basicdata!$D$2:$D$2500,Crops!$B$5,Basicdata!$H$2:$H$2500,Crops!$M93,Basicdata!$S$2:$S$2500,2,Basicdata!$T$2:$T$2500,7,Basicdata!$AI$2:$AI$2500,0))</f>
        <v/>
      </c>
      <c r="AG99" t="str">
        <f t="shared" si="13"/>
        <v/>
      </c>
      <c r="AH99" t="str">
        <f>IF(AG99="","",COUNTIFS(Basicdata!$B$2:$B$2500,2,Basicdata!$D$2:$D$2500,Crops!$B$5,Basicdata!$H$2:$H$2500,Crops!$M93,Basicdata!$S$2:$S$2500,1,Basicdata!$U$2:$U$2500,1,Basicdata!$AI$2:$AI$2500,0))</f>
        <v/>
      </c>
      <c r="AI99" t="str">
        <f>IF(AH99="","",COUNTIFS(Basicdata!$B$2:$B$2500,2,Basicdata!$D$2:$D$2500,Crops!$B$5,Basicdata!$H$2:$H$2500,Crops!$M93,Basicdata!$S$2:$S$2500,1,Basicdata!$V$2:$V$2500,1,Basicdata!$AI$2:$AI$2500,0))</f>
        <v/>
      </c>
      <c r="AJ99" t="str">
        <f>IF(AI99="","",COUNTIFS(Basicdata!$B$2:$B$2500,2,Basicdata!$D$2:$D$2500,Crops!$B$5,Basicdata!$H$2:$H$2500,Crops!$M93,Basicdata!$S$2:$S$2500,3,Basicdata!$T$2:$T$2500,4,Basicdata!$AI$2:$AI$2500,0))</f>
        <v/>
      </c>
      <c r="AK99" t="str">
        <f>IF(AJ99="","",COUNTIFS(Basicdata!$B$2:$B$2500,2,Basicdata!$D$2:$D$2500,Crops!$B$5,Basicdata!$H$2:$H$2500,Crops!$M93,Basicdata!$S$2:$S$2500,3,Basicdata!$T$2:$T$2500,5,Basicdata!$AI$2:$AI$2500,0))</f>
        <v/>
      </c>
      <c r="AL99" t="str">
        <f>IF(AK99="","",COUNTIFS(Basicdata!$B$2:$B$2500,2,Basicdata!$D$2:$D$2500,Crops!$B$5,Basicdata!$H$2:$H$2500,Crops!$M93,Basicdata!$S$2:$S$2500,3,Basicdata!$T$2:$T$2500,6,Basicdata!$AI$2:$AI$2500,0))</f>
        <v/>
      </c>
      <c r="AM99" t="str">
        <f>IF(AL99="","",COUNTIFS(Basicdata!$B$2:$B$2500,2,Basicdata!$D$2:$D$2500,Crops!$B$5,Basicdata!$H$2:$H$2500,Crops!$M93,Basicdata!$S$2:$S$2500,3,Basicdata!$T$2:$T$2500,7,Basicdata!$AI$2:$AI$2500,0))</f>
        <v/>
      </c>
      <c r="AN99" t="str">
        <f t="shared" si="14"/>
        <v/>
      </c>
      <c r="AO99" t="str">
        <f t="shared" si="15"/>
        <v/>
      </c>
      <c r="AP99" t="str">
        <f>IF(AO99="","",COUNTIFS(Basicdata!$B$2:$B$2500,2,Basicdata!$D$2:$D$2500,Crops!$B$5,Basicdata!$H$2:$H$2500,Crops!$M93,Basicdata!$T$2:$T$2500,8,Basicdata!$AI$2:$AI$2500,0))</f>
        <v/>
      </c>
      <c r="AQ99" t="str">
        <f>IF(AP99="","",COUNTIFS(Basicdata!$B$2:$B$2500,2,Basicdata!$D$2:$D$2500,Crops!$B$5,Basicdata!$H$2:$H$2500,Crops!$M93,Basicdata!$T$2:$T$2500,9,Basicdata!$AI$2:$AI$2500,0))</f>
        <v/>
      </c>
    </row>
    <row r="100" spans="1:43" x14ac:dyDescent="0.3">
      <c r="A100" s="5" t="s">
        <v>66</v>
      </c>
      <c r="B100" s="5">
        <f>SUM(B8:B99)</f>
        <v>9</v>
      </c>
      <c r="C100" s="5">
        <f>IF(B100=F100+K100+R100+T100+U100,SUM(C8:C99),"ERROR")</f>
        <v>8</v>
      </c>
      <c r="D100" s="5">
        <f t="shared" ref="D100:U100" si="16">SUM(D8:D99)</f>
        <v>1</v>
      </c>
      <c r="E100" s="5">
        <f t="shared" si="16"/>
        <v>0</v>
      </c>
      <c r="F100" s="5">
        <f t="shared" si="16"/>
        <v>9</v>
      </c>
      <c r="G100" s="5">
        <f t="shared" si="16"/>
        <v>0</v>
      </c>
      <c r="H100" s="5">
        <f t="shared" si="16"/>
        <v>0</v>
      </c>
      <c r="I100" s="5">
        <f t="shared" si="16"/>
        <v>0</v>
      </c>
      <c r="J100" s="5">
        <f t="shared" si="16"/>
        <v>0</v>
      </c>
      <c r="K100" s="5">
        <f t="shared" si="16"/>
        <v>0</v>
      </c>
      <c r="L100" s="5">
        <f t="shared" si="16"/>
        <v>9</v>
      </c>
      <c r="M100" s="5">
        <f t="shared" si="16"/>
        <v>9</v>
      </c>
      <c r="N100" s="5">
        <f t="shared" si="16"/>
        <v>0</v>
      </c>
      <c r="O100" s="5">
        <f t="shared" si="16"/>
        <v>0</v>
      </c>
      <c r="P100" s="5">
        <f t="shared" si="16"/>
        <v>0</v>
      </c>
      <c r="Q100" s="5">
        <f t="shared" si="16"/>
        <v>0</v>
      </c>
      <c r="R100" s="5">
        <f t="shared" si="16"/>
        <v>0</v>
      </c>
      <c r="S100" s="5">
        <f t="shared" si="16"/>
        <v>9</v>
      </c>
      <c r="T100" s="5">
        <f t="shared" si="16"/>
        <v>0</v>
      </c>
      <c r="U100" s="5">
        <f t="shared" si="16"/>
        <v>0</v>
      </c>
      <c r="W100" s="5" t="s">
        <v>66</v>
      </c>
      <c r="X100" s="5">
        <f>SUM(X8:X99)</f>
        <v>9</v>
      </c>
      <c r="Y100" s="5">
        <f>IF(X100=AB100+AG100+AN100+AP100+AQ100,SUM(Y8:Y99),"ERROR")</f>
        <v>9</v>
      </c>
      <c r="Z100" s="5">
        <f t="shared" ref="Z100:AQ100" si="17">SUM(Z8:Z99)</f>
        <v>0</v>
      </c>
      <c r="AA100" s="5">
        <f t="shared" si="17"/>
        <v>0</v>
      </c>
      <c r="AB100" s="5">
        <f t="shared" si="17"/>
        <v>9</v>
      </c>
      <c r="AC100" s="5">
        <f t="shared" si="17"/>
        <v>0</v>
      </c>
      <c r="AD100" s="5">
        <f t="shared" si="17"/>
        <v>0</v>
      </c>
      <c r="AE100" s="5">
        <f t="shared" si="17"/>
        <v>0</v>
      </c>
      <c r="AF100" s="5">
        <f t="shared" si="17"/>
        <v>0</v>
      </c>
      <c r="AG100" s="5">
        <f t="shared" si="17"/>
        <v>0</v>
      </c>
      <c r="AH100" s="5">
        <f t="shared" si="17"/>
        <v>9</v>
      </c>
      <c r="AI100" s="5">
        <f t="shared" si="17"/>
        <v>3</v>
      </c>
      <c r="AJ100" s="5">
        <f t="shared" si="17"/>
        <v>0</v>
      </c>
      <c r="AK100" s="5">
        <f t="shared" si="17"/>
        <v>0</v>
      </c>
      <c r="AL100" s="5">
        <f t="shared" si="17"/>
        <v>0</v>
      </c>
      <c r="AM100" s="5">
        <f t="shared" si="17"/>
        <v>0</v>
      </c>
      <c r="AN100" s="5">
        <f t="shared" si="17"/>
        <v>0</v>
      </c>
      <c r="AO100" s="5">
        <f t="shared" si="17"/>
        <v>9</v>
      </c>
      <c r="AP100" s="5">
        <f t="shared" si="17"/>
        <v>0</v>
      </c>
      <c r="AQ100" s="5">
        <f t="shared" si="17"/>
        <v>0</v>
      </c>
    </row>
    <row r="101" spans="1:43" x14ac:dyDescent="0.3">
      <c r="A101" s="136" t="s">
        <v>92</v>
      </c>
      <c r="B101" s="136"/>
      <c r="C101" s="14">
        <f>ROUND(C100*100/B100,2)</f>
        <v>88.89</v>
      </c>
      <c r="D101" s="14">
        <f>F101-E101-C101</f>
        <v>11.11</v>
      </c>
      <c r="E101" s="14">
        <f>ROUND(E100*100/B100,2)</f>
        <v>0</v>
      </c>
      <c r="F101" s="14">
        <f>ROUND(F100*100/B100,2)</f>
        <v>100</v>
      </c>
      <c r="G101" s="14">
        <f>K101-H101-I101-J101</f>
        <v>0</v>
      </c>
      <c r="H101" s="14">
        <f>ROUND(H100*100/B100,2)</f>
        <v>0</v>
      </c>
      <c r="I101" s="14">
        <f>ROUND(I100*100/B100,2)</f>
        <v>0</v>
      </c>
      <c r="J101" s="14">
        <f>ROUND(J100*100/B100,2)</f>
        <v>0</v>
      </c>
      <c r="K101" s="14">
        <f>ROUND(K100*100/B100,2)</f>
        <v>0</v>
      </c>
      <c r="L101" s="14">
        <f>ROUND(L100*100/B100,2)</f>
        <v>100</v>
      </c>
      <c r="M101" s="14">
        <f>ROUND(M100*100/B100,2)</f>
        <v>100</v>
      </c>
      <c r="N101" s="14">
        <f>R101-O101-P101-Q101</f>
        <v>0</v>
      </c>
      <c r="O101" s="14">
        <f>ROUND(O100*100/B100,2)</f>
        <v>0</v>
      </c>
      <c r="P101" s="14">
        <f>ROUND(P100*100/B100,2)</f>
        <v>0</v>
      </c>
      <c r="Q101" s="14">
        <f>ROUND(Q100*100/B100,2)</f>
        <v>0</v>
      </c>
      <c r="R101" s="14">
        <f>100-T101-U101-K101-F101</f>
        <v>0</v>
      </c>
      <c r="S101" s="14">
        <f>F101+K101+R101</f>
        <v>100</v>
      </c>
      <c r="T101" s="14">
        <f>ROUND(T100*100/B100,2)</f>
        <v>0</v>
      </c>
      <c r="U101" s="14">
        <f>ROUND(U100*100/B100,2)</f>
        <v>0</v>
      </c>
      <c r="W101" s="136" t="s">
        <v>92</v>
      </c>
      <c r="X101" s="136"/>
      <c r="Y101" s="14">
        <f>ROUND(Y100*100/X100,2)</f>
        <v>100</v>
      </c>
      <c r="Z101" s="14">
        <f>AB101-AA101-Y101</f>
        <v>0</v>
      </c>
      <c r="AA101" s="14">
        <f>ROUND(AA100*100/X100,2)</f>
        <v>0</v>
      </c>
      <c r="AB101" s="14">
        <f>ROUND(AB100*100/X100,2)</f>
        <v>100</v>
      </c>
      <c r="AC101" s="14">
        <f>AG101-AD101-AE101-AF101</f>
        <v>0</v>
      </c>
      <c r="AD101" s="14">
        <f>ROUND(AD100*100/X100,2)</f>
        <v>0</v>
      </c>
      <c r="AE101" s="14">
        <f>ROUND(AE100*100/X100,2)</f>
        <v>0</v>
      </c>
      <c r="AF101" s="14">
        <f>ROUND(AF100*100/X100,2)</f>
        <v>0</v>
      </c>
      <c r="AG101" s="14">
        <f>ROUND(AG100*100/X100,2)</f>
        <v>0</v>
      </c>
      <c r="AH101" s="14">
        <f>ROUND(AH100*100/X100,2)</f>
        <v>100</v>
      </c>
      <c r="AI101" s="14">
        <f>ROUND(AI100*100/X100,2)</f>
        <v>33.33</v>
      </c>
      <c r="AJ101" s="14">
        <f>AN101-AK101-AL101-AM101</f>
        <v>0</v>
      </c>
      <c r="AK101" s="14">
        <f>ROUND(AK100*100/X100,2)</f>
        <v>0</v>
      </c>
      <c r="AL101" s="14">
        <f>ROUND(AL100*100/X100,2)</f>
        <v>0</v>
      </c>
      <c r="AM101" s="14">
        <f>ROUND(AM100*100/X100,2)</f>
        <v>0</v>
      </c>
      <c r="AN101" s="14">
        <f>100-AP101-AQ101-AG101-AB101</f>
        <v>0</v>
      </c>
      <c r="AO101" s="14">
        <f>AB101+AG101+AN101</f>
        <v>100</v>
      </c>
      <c r="AP101" s="14">
        <f>ROUND(AP100*100/X100,2)</f>
        <v>0</v>
      </c>
      <c r="AQ101" s="14">
        <f>ROUND(AQ100*100/X100,2)</f>
        <v>0</v>
      </c>
    </row>
    <row r="102" spans="1:43" x14ac:dyDescent="0.3">
      <c r="A102" s="135" t="s">
        <v>93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5">
        <f>L100*100/(F100+K100)</f>
        <v>100</v>
      </c>
      <c r="M102" s="15">
        <f>M100*100/(F100+K100)</f>
        <v>100</v>
      </c>
      <c r="N102" s="5"/>
      <c r="O102" s="5"/>
      <c r="P102" s="5"/>
      <c r="Q102" s="5"/>
      <c r="R102" s="5"/>
      <c r="S102" s="5"/>
      <c r="T102" s="5"/>
      <c r="U102" s="5"/>
      <c r="W102" s="135" t="s">
        <v>93</v>
      </c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5">
        <f>AH100*100/(AB100+AG100)</f>
        <v>100</v>
      </c>
      <c r="AI102" s="15">
        <f>AI100*100/(AB100+AG100)</f>
        <v>33.333333333333336</v>
      </c>
      <c r="AJ102" s="5"/>
      <c r="AK102" s="5"/>
      <c r="AL102" s="5"/>
      <c r="AM102" s="5"/>
      <c r="AN102" s="5"/>
      <c r="AO102" s="5"/>
      <c r="AP102" s="5"/>
      <c r="AQ102" s="5"/>
    </row>
    <row r="103" spans="1:43" x14ac:dyDescent="0.3">
      <c r="A103" s="26" t="s">
        <v>91</v>
      </c>
      <c r="W103" s="26" t="s">
        <v>91</v>
      </c>
    </row>
    <row r="104" spans="1:43" x14ac:dyDescent="0.3">
      <c r="A104" s="32" t="s">
        <v>149</v>
      </c>
      <c r="B104" s="32"/>
      <c r="C104" s="32"/>
      <c r="W104" s="32" t="s">
        <v>149</v>
      </c>
      <c r="X104" s="32"/>
      <c r="Y104" s="32"/>
    </row>
    <row r="105" spans="1:43" x14ac:dyDescent="0.3">
      <c r="A105" s="26" t="s">
        <v>150</v>
      </c>
      <c r="B105" s="26"/>
      <c r="W105" s="26" t="s">
        <v>150</v>
      </c>
      <c r="X105" s="26"/>
    </row>
    <row r="106" spans="1:43" x14ac:dyDescent="0.3">
      <c r="A106" s="21" t="s">
        <v>49</v>
      </c>
      <c r="W106" s="21" t="s">
        <v>49</v>
      </c>
    </row>
  </sheetData>
  <sheetProtection password="CE75" sheet="1" objects="1" scenarios="1"/>
  <mergeCells count="38">
    <mergeCell ref="A2:U2"/>
    <mergeCell ref="W2:AQ2"/>
    <mergeCell ref="L3:M3"/>
    <mergeCell ref="H3:K3"/>
    <mergeCell ref="AP3:AQ3"/>
    <mergeCell ref="N3:Q3"/>
    <mergeCell ref="AD3:AG3"/>
    <mergeCell ref="AJ3:AM3"/>
    <mergeCell ref="Y4:AG4"/>
    <mergeCell ref="AH4:AI5"/>
    <mergeCell ref="R3:S3"/>
    <mergeCell ref="AH3:AI3"/>
    <mergeCell ref="AN3:AO3"/>
    <mergeCell ref="Y5:AB5"/>
    <mergeCell ref="AC5:AG5"/>
    <mergeCell ref="T3:U3"/>
    <mergeCell ref="A101:B101"/>
    <mergeCell ref="W101:X101"/>
    <mergeCell ref="C5:F5"/>
    <mergeCell ref="G5:K5"/>
    <mergeCell ref="T5:T6"/>
    <mergeCell ref="U5:U6"/>
    <mergeCell ref="A102:K102"/>
    <mergeCell ref="W102:AG102"/>
    <mergeCell ref="AO4:AO6"/>
    <mergeCell ref="AP4:AQ4"/>
    <mergeCell ref="A4:A6"/>
    <mergeCell ref="B4:B6"/>
    <mergeCell ref="C4:K4"/>
    <mergeCell ref="L4:M5"/>
    <mergeCell ref="N4:R5"/>
    <mergeCell ref="S4:S6"/>
    <mergeCell ref="AJ4:AN5"/>
    <mergeCell ref="T4:U4"/>
    <mergeCell ref="W4:W6"/>
    <mergeCell ref="X4:X6"/>
    <mergeCell ref="AP5:AP6"/>
    <mergeCell ref="AQ5:AQ6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U213"/>
  <sheetViews>
    <sheetView topLeftCell="A195" workbookViewId="0">
      <selection activeCell="A214" sqref="A214:XFD435"/>
    </sheetView>
  </sheetViews>
  <sheetFormatPr defaultRowHeight="14.4" x14ac:dyDescent="0.3"/>
  <cols>
    <col min="1" max="1" width="8.6640625" customWidth="1"/>
    <col min="2" max="4" width="6.6640625" customWidth="1"/>
    <col min="5" max="5" width="7.109375" customWidth="1"/>
    <col min="6" max="12" width="6.6640625" customWidth="1"/>
    <col min="13" max="13" width="8" customWidth="1"/>
    <col min="14" max="20" width="6.6640625" customWidth="1"/>
    <col min="21" max="21" width="8.6640625" customWidth="1"/>
  </cols>
  <sheetData>
    <row r="2" spans="1:21" s="13" customFormat="1" ht="30" customHeight="1" x14ac:dyDescent="0.3">
      <c r="A2" s="134" t="s">
        <v>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1" x14ac:dyDescent="0.3">
      <c r="A3" s="67" t="s">
        <v>55</v>
      </c>
      <c r="B3" s="63" t="str">
        <f>'Table-5'!B3</f>
        <v>PUDUCHERRY(34)</v>
      </c>
      <c r="C3" s="63"/>
      <c r="D3" s="65"/>
      <c r="E3" s="68"/>
      <c r="F3" s="67"/>
      <c r="G3" s="69" t="s">
        <v>162</v>
      </c>
      <c r="H3" s="111" t="str">
        <f>'Table-5'!H3</f>
        <v>2024-25</v>
      </c>
      <c r="I3" s="111"/>
      <c r="J3" s="111"/>
      <c r="K3" s="111"/>
      <c r="L3" s="137" t="s">
        <v>161</v>
      </c>
      <c r="M3" s="137"/>
      <c r="N3" s="111" t="str">
        <f>'Table-5'!N3</f>
        <v>RABI I(4)</v>
      </c>
      <c r="O3" s="111"/>
      <c r="P3" s="111"/>
      <c r="Q3" s="111"/>
      <c r="R3" s="137" t="s">
        <v>36</v>
      </c>
      <c r="S3" s="137"/>
      <c r="T3" s="111" t="str">
        <f>'Table-5'!T3</f>
        <v>CENTRAL(1)</v>
      </c>
      <c r="U3" s="111"/>
    </row>
    <row r="4" spans="1:21" ht="15.75" customHeight="1" x14ac:dyDescent="0.3">
      <c r="A4" s="106" t="s">
        <v>69</v>
      </c>
      <c r="B4" s="124" t="s">
        <v>94</v>
      </c>
      <c r="C4" s="106" t="s">
        <v>95</v>
      </c>
      <c r="D4" s="106"/>
      <c r="E4" s="106"/>
      <c r="F4" s="106"/>
      <c r="G4" s="106"/>
      <c r="H4" s="106"/>
      <c r="I4" s="106"/>
      <c r="J4" s="106"/>
      <c r="K4" s="106"/>
      <c r="L4" s="106" t="s">
        <v>96</v>
      </c>
      <c r="M4" s="106"/>
      <c r="N4" s="106" t="s">
        <v>97</v>
      </c>
      <c r="O4" s="106"/>
      <c r="P4" s="106"/>
      <c r="Q4" s="106"/>
      <c r="R4" s="106"/>
      <c r="S4" s="124" t="s">
        <v>98</v>
      </c>
      <c r="T4" s="106" t="s">
        <v>99</v>
      </c>
      <c r="U4" s="106"/>
    </row>
    <row r="5" spans="1:21" ht="15.75" customHeight="1" x14ac:dyDescent="0.3">
      <c r="A5" s="107"/>
      <c r="B5" s="102"/>
      <c r="C5" s="109" t="s">
        <v>100</v>
      </c>
      <c r="D5" s="109"/>
      <c r="E5" s="109"/>
      <c r="F5" s="109"/>
      <c r="G5" s="109" t="s">
        <v>101</v>
      </c>
      <c r="H5" s="109"/>
      <c r="I5" s="109"/>
      <c r="J5" s="109"/>
      <c r="K5" s="109"/>
      <c r="L5" s="108"/>
      <c r="M5" s="108"/>
      <c r="N5" s="108"/>
      <c r="O5" s="108"/>
      <c r="P5" s="108"/>
      <c r="Q5" s="108"/>
      <c r="R5" s="108"/>
      <c r="S5" s="102"/>
      <c r="T5" s="102" t="s">
        <v>102</v>
      </c>
      <c r="U5" s="102" t="s">
        <v>103</v>
      </c>
    </row>
    <row r="6" spans="1:21" ht="105" customHeight="1" x14ac:dyDescent="0.3">
      <c r="A6" s="108"/>
      <c r="B6" s="103"/>
      <c r="C6" s="24" t="s">
        <v>104</v>
      </c>
      <c r="D6" s="24" t="s">
        <v>105</v>
      </c>
      <c r="E6" s="24" t="s">
        <v>106</v>
      </c>
      <c r="F6" s="24" t="s">
        <v>107</v>
      </c>
      <c r="G6" s="25">
        <v>1</v>
      </c>
      <c r="H6" s="25">
        <v>2</v>
      </c>
      <c r="I6" s="25">
        <v>3</v>
      </c>
      <c r="J6" s="25">
        <v>4</v>
      </c>
      <c r="K6" s="24" t="s">
        <v>108</v>
      </c>
      <c r="L6" s="24" t="s">
        <v>109</v>
      </c>
      <c r="M6" s="24" t="s">
        <v>110</v>
      </c>
      <c r="N6" s="25">
        <v>1</v>
      </c>
      <c r="O6" s="25">
        <v>2</v>
      </c>
      <c r="P6" s="25">
        <v>3</v>
      </c>
      <c r="Q6" s="25">
        <v>4</v>
      </c>
      <c r="R6" s="24" t="s">
        <v>111</v>
      </c>
      <c r="S6" s="103"/>
      <c r="T6" s="103"/>
      <c r="U6" s="103"/>
    </row>
    <row r="7" spans="1:2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</row>
    <row r="8" spans="1:21" x14ac:dyDescent="0.3">
      <c r="A8" s="44" t="str">
        <f>'Table-5'!A8</f>
        <v/>
      </c>
      <c r="B8" s="85" t="str">
        <f>'Table-5'!B8</f>
        <v/>
      </c>
      <c r="C8" s="85" t="str">
        <f>'Table-5'!C8</f>
        <v/>
      </c>
      <c r="D8" s="85" t="str">
        <f>'Table-5'!D8</f>
        <v/>
      </c>
      <c r="E8" s="85" t="str">
        <f>'Table-5'!E8</f>
        <v/>
      </c>
      <c r="F8" s="85" t="str">
        <f>'Table-5'!F8</f>
        <v/>
      </c>
      <c r="G8" s="85" t="str">
        <f>'Table-5'!G8</f>
        <v/>
      </c>
      <c r="H8" s="85" t="str">
        <f>'Table-5'!H8</f>
        <v/>
      </c>
      <c r="I8" s="85" t="str">
        <f>'Table-5'!I8</f>
        <v/>
      </c>
      <c r="J8" s="85" t="str">
        <f>'Table-5'!J8</f>
        <v/>
      </c>
      <c r="K8" s="85" t="str">
        <f>'Table-5'!K8</f>
        <v/>
      </c>
      <c r="L8" s="85" t="str">
        <f>'Table-5'!L8</f>
        <v/>
      </c>
      <c r="M8" s="85" t="str">
        <f>'Table-5'!M8</f>
        <v/>
      </c>
      <c r="N8" s="85" t="str">
        <f>'Table-5'!N8</f>
        <v/>
      </c>
      <c r="O8" s="85" t="str">
        <f>'Table-5'!O8</f>
        <v/>
      </c>
      <c r="P8" s="85" t="str">
        <f>'Table-5'!P8</f>
        <v/>
      </c>
      <c r="Q8" s="85" t="str">
        <f>'Table-5'!Q8</f>
        <v/>
      </c>
      <c r="R8" s="85" t="str">
        <f>'Table-5'!R8</f>
        <v/>
      </c>
      <c r="S8" s="85" t="str">
        <f>'Table-5'!S8</f>
        <v/>
      </c>
      <c r="T8" s="85" t="str">
        <f>'Table-5'!T8</f>
        <v/>
      </c>
      <c r="U8" s="85" t="str">
        <f>'Table-5'!U8</f>
        <v/>
      </c>
    </row>
    <row r="9" spans="1:21" x14ac:dyDescent="0.3">
      <c r="A9" s="44">
        <f>'Table-5'!A9</f>
        <v>2</v>
      </c>
      <c r="B9" s="85">
        <f>'Table-5'!B9</f>
        <v>6</v>
      </c>
      <c r="C9" s="85">
        <f>'Table-5'!C9</f>
        <v>6</v>
      </c>
      <c r="D9" s="85">
        <f>'Table-5'!D9</f>
        <v>0</v>
      </c>
      <c r="E9" s="85">
        <f>'Table-5'!E9</f>
        <v>0</v>
      </c>
      <c r="F9" s="85">
        <f>'Table-5'!F9</f>
        <v>6</v>
      </c>
      <c r="G9" s="85">
        <f>'Table-5'!G9</f>
        <v>0</v>
      </c>
      <c r="H9" s="85">
        <f>'Table-5'!H9</f>
        <v>0</v>
      </c>
      <c r="I9" s="85">
        <f>'Table-5'!I9</f>
        <v>0</v>
      </c>
      <c r="J9" s="85">
        <f>'Table-5'!J9</f>
        <v>0</v>
      </c>
      <c r="K9" s="85">
        <f>'Table-5'!K9</f>
        <v>0</v>
      </c>
      <c r="L9" s="85">
        <f>'Table-5'!L9</f>
        <v>6</v>
      </c>
      <c r="M9" s="85">
        <f>'Table-5'!M9</f>
        <v>6</v>
      </c>
      <c r="N9" s="85">
        <f>'Table-5'!N9</f>
        <v>0</v>
      </c>
      <c r="O9" s="85">
        <f>'Table-5'!O9</f>
        <v>0</v>
      </c>
      <c r="P9" s="85">
        <f>'Table-5'!P9</f>
        <v>0</v>
      </c>
      <c r="Q9" s="85">
        <f>'Table-5'!Q9</f>
        <v>0</v>
      </c>
      <c r="R9" s="85">
        <f>'Table-5'!R9</f>
        <v>0</v>
      </c>
      <c r="S9" s="85">
        <f>'Table-5'!S9</f>
        <v>6</v>
      </c>
      <c r="T9" s="85">
        <f>'Table-5'!T9</f>
        <v>0</v>
      </c>
      <c r="U9" s="85">
        <f>'Table-5'!U9</f>
        <v>0</v>
      </c>
    </row>
    <row r="10" spans="1:21" x14ac:dyDescent="0.3">
      <c r="A10" s="44" t="str">
        <f>'Table-5'!A10</f>
        <v/>
      </c>
      <c r="B10" s="85" t="str">
        <f>'Table-5'!B10</f>
        <v/>
      </c>
      <c r="C10" s="85" t="str">
        <f>'Table-5'!C10</f>
        <v/>
      </c>
      <c r="D10" s="85" t="str">
        <f>'Table-5'!D10</f>
        <v/>
      </c>
      <c r="E10" s="85" t="str">
        <f>'Table-5'!E10</f>
        <v/>
      </c>
      <c r="F10" s="85" t="str">
        <f>'Table-5'!F10</f>
        <v/>
      </c>
      <c r="G10" s="85" t="str">
        <f>'Table-5'!G10</f>
        <v/>
      </c>
      <c r="H10" s="85" t="str">
        <f>'Table-5'!H10</f>
        <v/>
      </c>
      <c r="I10" s="85" t="str">
        <f>'Table-5'!I10</f>
        <v/>
      </c>
      <c r="J10" s="85" t="str">
        <f>'Table-5'!J10</f>
        <v/>
      </c>
      <c r="K10" s="85" t="str">
        <f>'Table-5'!K10</f>
        <v/>
      </c>
      <c r="L10" s="85" t="str">
        <f>'Table-5'!L10</f>
        <v/>
      </c>
      <c r="M10" s="85" t="str">
        <f>'Table-5'!M10</f>
        <v/>
      </c>
      <c r="N10" s="85" t="str">
        <f>'Table-5'!N10</f>
        <v/>
      </c>
      <c r="O10" s="85" t="str">
        <f>'Table-5'!O10</f>
        <v/>
      </c>
      <c r="P10" s="85" t="str">
        <f>'Table-5'!P10</f>
        <v/>
      </c>
      <c r="Q10" s="85" t="str">
        <f>'Table-5'!Q10</f>
        <v/>
      </c>
      <c r="R10" s="85" t="str">
        <f>'Table-5'!R10</f>
        <v/>
      </c>
      <c r="S10" s="85" t="str">
        <f>'Table-5'!S10</f>
        <v/>
      </c>
      <c r="T10" s="85" t="str">
        <f>'Table-5'!T10</f>
        <v/>
      </c>
      <c r="U10" s="85" t="str">
        <f>'Table-5'!U10</f>
        <v/>
      </c>
    </row>
    <row r="11" spans="1:21" x14ac:dyDescent="0.3">
      <c r="A11" s="44">
        <f>'Table-5'!A11</f>
        <v>4</v>
      </c>
      <c r="B11" s="85">
        <f>'Table-5'!B11</f>
        <v>3</v>
      </c>
      <c r="C11" s="85">
        <f>'Table-5'!C11</f>
        <v>2</v>
      </c>
      <c r="D11" s="85">
        <f>'Table-5'!D11</f>
        <v>1</v>
      </c>
      <c r="E11" s="85">
        <f>'Table-5'!E11</f>
        <v>0</v>
      </c>
      <c r="F11" s="85">
        <f>'Table-5'!F11</f>
        <v>3</v>
      </c>
      <c r="G11" s="85">
        <f>'Table-5'!G11</f>
        <v>0</v>
      </c>
      <c r="H11" s="85">
        <f>'Table-5'!H11</f>
        <v>0</v>
      </c>
      <c r="I11" s="85">
        <f>'Table-5'!I11</f>
        <v>0</v>
      </c>
      <c r="J11" s="85">
        <f>'Table-5'!J11</f>
        <v>0</v>
      </c>
      <c r="K11" s="85">
        <f>'Table-5'!K11</f>
        <v>0</v>
      </c>
      <c r="L11" s="85">
        <f>'Table-5'!L11</f>
        <v>3</v>
      </c>
      <c r="M11" s="85">
        <f>'Table-5'!M11</f>
        <v>3</v>
      </c>
      <c r="N11" s="85">
        <f>'Table-5'!N11</f>
        <v>0</v>
      </c>
      <c r="O11" s="85">
        <f>'Table-5'!O11</f>
        <v>0</v>
      </c>
      <c r="P11" s="85">
        <f>'Table-5'!P11</f>
        <v>0</v>
      </c>
      <c r="Q11" s="85">
        <f>'Table-5'!Q11</f>
        <v>0</v>
      </c>
      <c r="R11" s="85">
        <f>'Table-5'!R11</f>
        <v>0</v>
      </c>
      <c r="S11" s="85">
        <f>'Table-5'!S11</f>
        <v>3</v>
      </c>
      <c r="T11" s="85">
        <f>'Table-5'!T11</f>
        <v>0</v>
      </c>
      <c r="U11" s="85">
        <f>'Table-5'!U11</f>
        <v>0</v>
      </c>
    </row>
    <row r="12" spans="1:21" x14ac:dyDescent="0.3">
      <c r="A12" s="44" t="str">
        <f>'Table-5'!A12</f>
        <v/>
      </c>
      <c r="B12" s="85" t="str">
        <f>'Table-5'!B12</f>
        <v/>
      </c>
      <c r="C12" s="85" t="str">
        <f>'Table-5'!C12</f>
        <v/>
      </c>
      <c r="D12" s="85" t="str">
        <f>'Table-5'!D12</f>
        <v/>
      </c>
      <c r="E12" s="85" t="str">
        <f>'Table-5'!E12</f>
        <v/>
      </c>
      <c r="F12" s="85" t="str">
        <f>'Table-5'!F12</f>
        <v/>
      </c>
      <c r="G12" s="85" t="str">
        <f>'Table-5'!G12</f>
        <v/>
      </c>
      <c r="H12" s="85" t="str">
        <f>'Table-5'!H12</f>
        <v/>
      </c>
      <c r="I12" s="85" t="str">
        <f>'Table-5'!I12</f>
        <v/>
      </c>
      <c r="J12" s="85" t="str">
        <f>'Table-5'!J12</f>
        <v/>
      </c>
      <c r="K12" s="85" t="str">
        <f>'Table-5'!K12</f>
        <v/>
      </c>
      <c r="L12" s="85" t="str">
        <f>'Table-5'!L12</f>
        <v/>
      </c>
      <c r="M12" s="85" t="str">
        <f>'Table-5'!M12</f>
        <v/>
      </c>
      <c r="N12" s="85" t="str">
        <f>'Table-5'!N12</f>
        <v/>
      </c>
      <c r="O12" s="85" t="str">
        <f>'Table-5'!O12</f>
        <v/>
      </c>
      <c r="P12" s="85" t="str">
        <f>'Table-5'!P12</f>
        <v/>
      </c>
      <c r="Q12" s="85" t="str">
        <f>'Table-5'!Q12</f>
        <v/>
      </c>
      <c r="R12" s="85" t="str">
        <f>'Table-5'!R12</f>
        <v/>
      </c>
      <c r="S12" s="85" t="str">
        <f>'Table-5'!S12</f>
        <v/>
      </c>
      <c r="T12" s="85" t="str">
        <f>'Table-5'!T12</f>
        <v/>
      </c>
      <c r="U12" s="85" t="str">
        <f>'Table-5'!U12</f>
        <v/>
      </c>
    </row>
    <row r="13" spans="1:21" x14ac:dyDescent="0.3">
      <c r="A13" s="44" t="str">
        <f>'Table-5'!A13</f>
        <v/>
      </c>
      <c r="B13" s="85" t="str">
        <f>'Table-5'!B13</f>
        <v/>
      </c>
      <c r="C13" s="85" t="str">
        <f>'Table-5'!C13</f>
        <v/>
      </c>
      <c r="D13" s="85" t="str">
        <f>'Table-5'!D13</f>
        <v/>
      </c>
      <c r="E13" s="85" t="str">
        <f>'Table-5'!E13</f>
        <v/>
      </c>
      <c r="F13" s="85" t="str">
        <f>'Table-5'!F13</f>
        <v/>
      </c>
      <c r="G13" s="85" t="str">
        <f>'Table-5'!G13</f>
        <v/>
      </c>
      <c r="H13" s="85" t="str">
        <f>'Table-5'!H13</f>
        <v/>
      </c>
      <c r="I13" s="85" t="str">
        <f>'Table-5'!I13</f>
        <v/>
      </c>
      <c r="J13" s="85" t="str">
        <f>'Table-5'!J13</f>
        <v/>
      </c>
      <c r="K13" s="85" t="str">
        <f>'Table-5'!K13</f>
        <v/>
      </c>
      <c r="L13" s="85" t="str">
        <f>'Table-5'!L13</f>
        <v/>
      </c>
      <c r="M13" s="85" t="str">
        <f>'Table-5'!M13</f>
        <v/>
      </c>
      <c r="N13" s="85" t="str">
        <f>'Table-5'!N13</f>
        <v/>
      </c>
      <c r="O13" s="85" t="str">
        <f>'Table-5'!O13</f>
        <v/>
      </c>
      <c r="P13" s="85" t="str">
        <f>'Table-5'!P13</f>
        <v/>
      </c>
      <c r="Q13" s="85" t="str">
        <f>'Table-5'!Q13</f>
        <v/>
      </c>
      <c r="R13" s="85" t="str">
        <f>'Table-5'!R13</f>
        <v/>
      </c>
      <c r="S13" s="85" t="str">
        <f>'Table-5'!S13</f>
        <v/>
      </c>
      <c r="T13" s="85" t="str">
        <f>'Table-5'!T13</f>
        <v/>
      </c>
      <c r="U13" s="85" t="str">
        <f>'Table-5'!U13</f>
        <v/>
      </c>
    </row>
    <row r="14" spans="1:21" x14ac:dyDescent="0.3">
      <c r="A14" s="44" t="str">
        <f>'Table-5'!A14</f>
        <v/>
      </c>
      <c r="B14" s="85" t="str">
        <f>'Table-5'!B14</f>
        <v/>
      </c>
      <c r="C14" s="85" t="str">
        <f>'Table-5'!C14</f>
        <v/>
      </c>
      <c r="D14" s="85" t="str">
        <f>'Table-5'!D14</f>
        <v/>
      </c>
      <c r="E14" s="85" t="str">
        <f>'Table-5'!E14</f>
        <v/>
      </c>
      <c r="F14" s="85" t="str">
        <f>'Table-5'!F14</f>
        <v/>
      </c>
      <c r="G14" s="85" t="str">
        <f>'Table-5'!G14</f>
        <v/>
      </c>
      <c r="H14" s="85" t="str">
        <f>'Table-5'!H14</f>
        <v/>
      </c>
      <c r="I14" s="85" t="str">
        <f>'Table-5'!I14</f>
        <v/>
      </c>
      <c r="J14" s="85" t="str">
        <f>'Table-5'!J14</f>
        <v/>
      </c>
      <c r="K14" s="85" t="str">
        <f>'Table-5'!K14</f>
        <v/>
      </c>
      <c r="L14" s="85" t="str">
        <f>'Table-5'!L14</f>
        <v/>
      </c>
      <c r="M14" s="85" t="str">
        <f>'Table-5'!M14</f>
        <v/>
      </c>
      <c r="N14" s="85" t="str">
        <f>'Table-5'!N14</f>
        <v/>
      </c>
      <c r="O14" s="85" t="str">
        <f>'Table-5'!O14</f>
        <v/>
      </c>
      <c r="P14" s="85" t="str">
        <f>'Table-5'!P14</f>
        <v/>
      </c>
      <c r="Q14" s="85" t="str">
        <f>'Table-5'!Q14</f>
        <v/>
      </c>
      <c r="R14" s="85" t="str">
        <f>'Table-5'!R14</f>
        <v/>
      </c>
      <c r="S14" s="85" t="str">
        <f>'Table-5'!S14</f>
        <v/>
      </c>
      <c r="T14" s="85" t="str">
        <f>'Table-5'!T14</f>
        <v/>
      </c>
      <c r="U14" s="85" t="str">
        <f>'Table-5'!U14</f>
        <v/>
      </c>
    </row>
    <row r="15" spans="1:21" x14ac:dyDescent="0.3">
      <c r="A15" s="44" t="str">
        <f>'Table-5'!A15</f>
        <v/>
      </c>
      <c r="B15" s="85" t="str">
        <f>'Table-5'!B15</f>
        <v/>
      </c>
      <c r="C15" s="85" t="str">
        <f>'Table-5'!C15</f>
        <v/>
      </c>
      <c r="D15" s="85" t="str">
        <f>'Table-5'!D15</f>
        <v/>
      </c>
      <c r="E15" s="85" t="str">
        <f>'Table-5'!E15</f>
        <v/>
      </c>
      <c r="F15" s="85" t="str">
        <f>'Table-5'!F15</f>
        <v/>
      </c>
      <c r="G15" s="85" t="str">
        <f>'Table-5'!G15</f>
        <v/>
      </c>
      <c r="H15" s="85" t="str">
        <f>'Table-5'!H15</f>
        <v/>
      </c>
      <c r="I15" s="85" t="str">
        <f>'Table-5'!I15</f>
        <v/>
      </c>
      <c r="J15" s="85" t="str">
        <f>'Table-5'!J15</f>
        <v/>
      </c>
      <c r="K15" s="85" t="str">
        <f>'Table-5'!K15</f>
        <v/>
      </c>
      <c r="L15" s="85" t="str">
        <f>'Table-5'!L15</f>
        <v/>
      </c>
      <c r="M15" s="85" t="str">
        <f>'Table-5'!M15</f>
        <v/>
      </c>
      <c r="N15" s="85" t="str">
        <f>'Table-5'!N15</f>
        <v/>
      </c>
      <c r="O15" s="85" t="str">
        <f>'Table-5'!O15</f>
        <v/>
      </c>
      <c r="P15" s="85" t="str">
        <f>'Table-5'!P15</f>
        <v/>
      </c>
      <c r="Q15" s="85" t="str">
        <f>'Table-5'!Q15</f>
        <v/>
      </c>
      <c r="R15" s="85" t="str">
        <f>'Table-5'!R15</f>
        <v/>
      </c>
      <c r="S15" s="85" t="str">
        <f>'Table-5'!S15</f>
        <v/>
      </c>
      <c r="T15" s="85" t="str">
        <f>'Table-5'!T15</f>
        <v/>
      </c>
      <c r="U15" s="85" t="str">
        <f>'Table-5'!U15</f>
        <v/>
      </c>
    </row>
    <row r="16" spans="1:21" x14ac:dyDescent="0.3">
      <c r="A16" s="44" t="str">
        <f>'Table-5'!A16</f>
        <v/>
      </c>
      <c r="B16" s="85" t="str">
        <f>'Table-5'!B16</f>
        <v/>
      </c>
      <c r="C16" s="85" t="str">
        <f>'Table-5'!C16</f>
        <v/>
      </c>
      <c r="D16" s="85" t="str">
        <f>'Table-5'!D16</f>
        <v/>
      </c>
      <c r="E16" s="85" t="str">
        <f>'Table-5'!E16</f>
        <v/>
      </c>
      <c r="F16" s="85" t="str">
        <f>'Table-5'!F16</f>
        <v/>
      </c>
      <c r="G16" s="85" t="str">
        <f>'Table-5'!G16</f>
        <v/>
      </c>
      <c r="H16" s="85" t="str">
        <f>'Table-5'!H16</f>
        <v/>
      </c>
      <c r="I16" s="85" t="str">
        <f>'Table-5'!I16</f>
        <v/>
      </c>
      <c r="J16" s="85" t="str">
        <f>'Table-5'!J16</f>
        <v/>
      </c>
      <c r="K16" s="85" t="str">
        <f>'Table-5'!K16</f>
        <v/>
      </c>
      <c r="L16" s="85" t="str">
        <f>'Table-5'!L16</f>
        <v/>
      </c>
      <c r="M16" s="85" t="str">
        <f>'Table-5'!M16</f>
        <v/>
      </c>
      <c r="N16" s="85" t="str">
        <f>'Table-5'!N16</f>
        <v/>
      </c>
      <c r="O16" s="85" t="str">
        <f>'Table-5'!O16</f>
        <v/>
      </c>
      <c r="P16" s="85" t="str">
        <f>'Table-5'!P16</f>
        <v/>
      </c>
      <c r="Q16" s="85" t="str">
        <f>'Table-5'!Q16</f>
        <v/>
      </c>
      <c r="R16" s="85" t="str">
        <f>'Table-5'!R16</f>
        <v/>
      </c>
      <c r="S16" s="85" t="str">
        <f>'Table-5'!S16</f>
        <v/>
      </c>
      <c r="T16" s="85" t="str">
        <f>'Table-5'!T16</f>
        <v/>
      </c>
      <c r="U16" s="85" t="str">
        <f>'Table-5'!U16</f>
        <v/>
      </c>
    </row>
    <row r="17" spans="1:21" x14ac:dyDescent="0.3">
      <c r="A17" s="44" t="str">
        <f>'Table-5'!A17</f>
        <v/>
      </c>
      <c r="B17" s="85" t="str">
        <f>'Table-5'!B17</f>
        <v/>
      </c>
      <c r="C17" s="85" t="str">
        <f>'Table-5'!C17</f>
        <v/>
      </c>
      <c r="D17" s="85" t="str">
        <f>'Table-5'!D17</f>
        <v/>
      </c>
      <c r="E17" s="85" t="str">
        <f>'Table-5'!E17</f>
        <v/>
      </c>
      <c r="F17" s="85" t="str">
        <f>'Table-5'!F17</f>
        <v/>
      </c>
      <c r="G17" s="85" t="str">
        <f>'Table-5'!G17</f>
        <v/>
      </c>
      <c r="H17" s="85" t="str">
        <f>'Table-5'!H17</f>
        <v/>
      </c>
      <c r="I17" s="85" t="str">
        <f>'Table-5'!I17</f>
        <v/>
      </c>
      <c r="J17" s="85" t="str">
        <f>'Table-5'!J17</f>
        <v/>
      </c>
      <c r="K17" s="85" t="str">
        <f>'Table-5'!K17</f>
        <v/>
      </c>
      <c r="L17" s="85" t="str">
        <f>'Table-5'!L17</f>
        <v/>
      </c>
      <c r="M17" s="85" t="str">
        <f>'Table-5'!M17</f>
        <v/>
      </c>
      <c r="N17" s="85" t="str">
        <f>'Table-5'!N17</f>
        <v/>
      </c>
      <c r="O17" s="85" t="str">
        <f>'Table-5'!O17</f>
        <v/>
      </c>
      <c r="P17" s="85" t="str">
        <f>'Table-5'!P17</f>
        <v/>
      </c>
      <c r="Q17" s="85" t="str">
        <f>'Table-5'!Q17</f>
        <v/>
      </c>
      <c r="R17" s="85" t="str">
        <f>'Table-5'!R17</f>
        <v/>
      </c>
      <c r="S17" s="85" t="str">
        <f>'Table-5'!S17</f>
        <v/>
      </c>
      <c r="T17" s="85" t="str">
        <f>'Table-5'!T17</f>
        <v/>
      </c>
      <c r="U17" s="85" t="str">
        <f>'Table-5'!U17</f>
        <v/>
      </c>
    </row>
    <row r="18" spans="1:21" x14ac:dyDescent="0.3">
      <c r="A18" s="44" t="str">
        <f>'Table-5'!A18</f>
        <v/>
      </c>
      <c r="B18" s="85" t="str">
        <f>'Table-5'!B18</f>
        <v/>
      </c>
      <c r="C18" s="85" t="str">
        <f>'Table-5'!C18</f>
        <v/>
      </c>
      <c r="D18" s="85" t="str">
        <f>'Table-5'!D18</f>
        <v/>
      </c>
      <c r="E18" s="85" t="str">
        <f>'Table-5'!E18</f>
        <v/>
      </c>
      <c r="F18" s="85" t="str">
        <f>'Table-5'!F18</f>
        <v/>
      </c>
      <c r="G18" s="85" t="str">
        <f>'Table-5'!G18</f>
        <v/>
      </c>
      <c r="H18" s="85" t="str">
        <f>'Table-5'!H18</f>
        <v/>
      </c>
      <c r="I18" s="85" t="str">
        <f>'Table-5'!I18</f>
        <v/>
      </c>
      <c r="J18" s="85" t="str">
        <f>'Table-5'!J18</f>
        <v/>
      </c>
      <c r="K18" s="85" t="str">
        <f>'Table-5'!K18</f>
        <v/>
      </c>
      <c r="L18" s="85" t="str">
        <f>'Table-5'!L18</f>
        <v/>
      </c>
      <c r="M18" s="85" t="str">
        <f>'Table-5'!M18</f>
        <v/>
      </c>
      <c r="N18" s="85" t="str">
        <f>'Table-5'!N18</f>
        <v/>
      </c>
      <c r="O18" s="85" t="str">
        <f>'Table-5'!O18</f>
        <v/>
      </c>
      <c r="P18" s="85" t="str">
        <f>'Table-5'!P18</f>
        <v/>
      </c>
      <c r="Q18" s="85" t="str">
        <f>'Table-5'!Q18</f>
        <v/>
      </c>
      <c r="R18" s="85" t="str">
        <f>'Table-5'!R18</f>
        <v/>
      </c>
      <c r="S18" s="85" t="str">
        <f>'Table-5'!S18</f>
        <v/>
      </c>
      <c r="T18" s="85" t="str">
        <f>'Table-5'!T18</f>
        <v/>
      </c>
      <c r="U18" s="85" t="str">
        <f>'Table-5'!U18</f>
        <v/>
      </c>
    </row>
    <row r="19" spans="1:21" x14ac:dyDescent="0.3">
      <c r="A19" s="44" t="str">
        <f>'Table-5'!A19</f>
        <v/>
      </c>
      <c r="B19" s="85" t="str">
        <f>'Table-5'!B19</f>
        <v/>
      </c>
      <c r="C19" s="85" t="str">
        <f>'Table-5'!C19</f>
        <v/>
      </c>
      <c r="D19" s="85" t="str">
        <f>'Table-5'!D19</f>
        <v/>
      </c>
      <c r="E19" s="85" t="str">
        <f>'Table-5'!E19</f>
        <v/>
      </c>
      <c r="F19" s="85" t="str">
        <f>'Table-5'!F19</f>
        <v/>
      </c>
      <c r="G19" s="85" t="str">
        <f>'Table-5'!G19</f>
        <v/>
      </c>
      <c r="H19" s="85" t="str">
        <f>'Table-5'!H19</f>
        <v/>
      </c>
      <c r="I19" s="85" t="str">
        <f>'Table-5'!I19</f>
        <v/>
      </c>
      <c r="J19" s="85" t="str">
        <f>'Table-5'!J19</f>
        <v/>
      </c>
      <c r="K19" s="85" t="str">
        <f>'Table-5'!K19</f>
        <v/>
      </c>
      <c r="L19" s="85" t="str">
        <f>'Table-5'!L19</f>
        <v/>
      </c>
      <c r="M19" s="85" t="str">
        <f>'Table-5'!M19</f>
        <v/>
      </c>
      <c r="N19" s="85" t="str">
        <f>'Table-5'!N19</f>
        <v/>
      </c>
      <c r="O19" s="85" t="str">
        <f>'Table-5'!O19</f>
        <v/>
      </c>
      <c r="P19" s="85" t="str">
        <f>'Table-5'!P19</f>
        <v/>
      </c>
      <c r="Q19" s="85" t="str">
        <f>'Table-5'!Q19</f>
        <v/>
      </c>
      <c r="R19" s="85" t="str">
        <f>'Table-5'!R19</f>
        <v/>
      </c>
      <c r="S19" s="85" t="str">
        <f>'Table-5'!S19</f>
        <v/>
      </c>
      <c r="T19" s="85" t="str">
        <f>'Table-5'!T19</f>
        <v/>
      </c>
      <c r="U19" s="85" t="str">
        <f>'Table-5'!U19</f>
        <v/>
      </c>
    </row>
    <row r="20" spans="1:21" x14ac:dyDescent="0.3">
      <c r="A20" s="44" t="str">
        <f>'Table-5'!A20</f>
        <v/>
      </c>
      <c r="B20" s="85" t="str">
        <f>'Table-5'!B20</f>
        <v/>
      </c>
      <c r="C20" s="85" t="str">
        <f>'Table-5'!C20</f>
        <v/>
      </c>
      <c r="D20" s="85" t="str">
        <f>'Table-5'!D20</f>
        <v/>
      </c>
      <c r="E20" s="85" t="str">
        <f>'Table-5'!E20</f>
        <v/>
      </c>
      <c r="F20" s="85" t="str">
        <f>'Table-5'!F20</f>
        <v/>
      </c>
      <c r="G20" s="85" t="str">
        <f>'Table-5'!G20</f>
        <v/>
      </c>
      <c r="H20" s="85" t="str">
        <f>'Table-5'!H20</f>
        <v/>
      </c>
      <c r="I20" s="85" t="str">
        <f>'Table-5'!I20</f>
        <v/>
      </c>
      <c r="J20" s="85" t="str">
        <f>'Table-5'!J20</f>
        <v/>
      </c>
      <c r="K20" s="85" t="str">
        <f>'Table-5'!K20</f>
        <v/>
      </c>
      <c r="L20" s="85" t="str">
        <f>'Table-5'!L20</f>
        <v/>
      </c>
      <c r="M20" s="85" t="str">
        <f>'Table-5'!M20</f>
        <v/>
      </c>
      <c r="N20" s="85" t="str">
        <f>'Table-5'!N20</f>
        <v/>
      </c>
      <c r="O20" s="85" t="str">
        <f>'Table-5'!O20</f>
        <v/>
      </c>
      <c r="P20" s="85" t="str">
        <f>'Table-5'!P20</f>
        <v/>
      </c>
      <c r="Q20" s="85" t="str">
        <f>'Table-5'!Q20</f>
        <v/>
      </c>
      <c r="R20" s="85" t="str">
        <f>'Table-5'!R20</f>
        <v/>
      </c>
      <c r="S20" s="85" t="str">
        <f>'Table-5'!S20</f>
        <v/>
      </c>
      <c r="T20" s="85" t="str">
        <f>'Table-5'!T20</f>
        <v/>
      </c>
      <c r="U20" s="85" t="str">
        <f>'Table-5'!U20</f>
        <v/>
      </c>
    </row>
    <row r="21" spans="1:21" x14ac:dyDescent="0.3">
      <c r="A21" s="44" t="str">
        <f>'Table-5'!A21</f>
        <v/>
      </c>
      <c r="B21" s="85" t="str">
        <f>'Table-5'!B21</f>
        <v/>
      </c>
      <c r="C21" s="85" t="str">
        <f>'Table-5'!C21</f>
        <v/>
      </c>
      <c r="D21" s="85" t="str">
        <f>'Table-5'!D21</f>
        <v/>
      </c>
      <c r="E21" s="85" t="str">
        <f>'Table-5'!E21</f>
        <v/>
      </c>
      <c r="F21" s="85" t="str">
        <f>'Table-5'!F21</f>
        <v/>
      </c>
      <c r="G21" s="85" t="str">
        <f>'Table-5'!G21</f>
        <v/>
      </c>
      <c r="H21" s="85" t="str">
        <f>'Table-5'!H21</f>
        <v/>
      </c>
      <c r="I21" s="85" t="str">
        <f>'Table-5'!I21</f>
        <v/>
      </c>
      <c r="J21" s="85" t="str">
        <f>'Table-5'!J21</f>
        <v/>
      </c>
      <c r="K21" s="85" t="str">
        <f>'Table-5'!K21</f>
        <v/>
      </c>
      <c r="L21" s="85" t="str">
        <f>'Table-5'!L21</f>
        <v/>
      </c>
      <c r="M21" s="85" t="str">
        <f>'Table-5'!M21</f>
        <v/>
      </c>
      <c r="N21" s="85" t="str">
        <f>'Table-5'!N21</f>
        <v/>
      </c>
      <c r="O21" s="85" t="str">
        <f>'Table-5'!O21</f>
        <v/>
      </c>
      <c r="P21" s="85" t="str">
        <f>'Table-5'!P21</f>
        <v/>
      </c>
      <c r="Q21" s="85" t="str">
        <f>'Table-5'!Q21</f>
        <v/>
      </c>
      <c r="R21" s="85" t="str">
        <f>'Table-5'!R21</f>
        <v/>
      </c>
      <c r="S21" s="85" t="str">
        <f>'Table-5'!S21</f>
        <v/>
      </c>
      <c r="T21" s="85" t="str">
        <f>'Table-5'!T21</f>
        <v/>
      </c>
      <c r="U21" s="85" t="str">
        <f>'Table-5'!U21</f>
        <v/>
      </c>
    </row>
    <row r="22" spans="1:21" x14ac:dyDescent="0.3">
      <c r="A22" s="44" t="str">
        <f>'Table-5'!A22</f>
        <v/>
      </c>
      <c r="B22" s="85" t="str">
        <f>'Table-5'!B22</f>
        <v/>
      </c>
      <c r="C22" s="85" t="str">
        <f>'Table-5'!C22</f>
        <v/>
      </c>
      <c r="D22" s="85" t="str">
        <f>'Table-5'!D22</f>
        <v/>
      </c>
      <c r="E22" s="85" t="str">
        <f>'Table-5'!E22</f>
        <v/>
      </c>
      <c r="F22" s="85" t="str">
        <f>'Table-5'!F22</f>
        <v/>
      </c>
      <c r="G22" s="85" t="str">
        <f>'Table-5'!G22</f>
        <v/>
      </c>
      <c r="H22" s="85" t="str">
        <f>'Table-5'!H22</f>
        <v/>
      </c>
      <c r="I22" s="85" t="str">
        <f>'Table-5'!I22</f>
        <v/>
      </c>
      <c r="J22" s="85" t="str">
        <f>'Table-5'!J22</f>
        <v/>
      </c>
      <c r="K22" s="85" t="str">
        <f>'Table-5'!K22</f>
        <v/>
      </c>
      <c r="L22" s="85" t="str">
        <f>'Table-5'!L22</f>
        <v/>
      </c>
      <c r="M22" s="85" t="str">
        <f>'Table-5'!M22</f>
        <v/>
      </c>
      <c r="N22" s="85" t="str">
        <f>'Table-5'!N22</f>
        <v/>
      </c>
      <c r="O22" s="85" t="str">
        <f>'Table-5'!O22</f>
        <v/>
      </c>
      <c r="P22" s="85" t="str">
        <f>'Table-5'!P22</f>
        <v/>
      </c>
      <c r="Q22" s="85" t="str">
        <f>'Table-5'!Q22</f>
        <v/>
      </c>
      <c r="R22" s="85" t="str">
        <f>'Table-5'!R22</f>
        <v/>
      </c>
      <c r="S22" s="85" t="str">
        <f>'Table-5'!S22</f>
        <v/>
      </c>
      <c r="T22" s="85" t="str">
        <f>'Table-5'!T22</f>
        <v/>
      </c>
      <c r="U22" s="85" t="str">
        <f>'Table-5'!U22</f>
        <v/>
      </c>
    </row>
    <row r="23" spans="1:21" x14ac:dyDescent="0.3">
      <c r="A23" s="44" t="str">
        <f>'Table-5'!A23</f>
        <v/>
      </c>
      <c r="B23" s="85" t="str">
        <f>'Table-5'!B23</f>
        <v/>
      </c>
      <c r="C23" s="85" t="str">
        <f>'Table-5'!C23</f>
        <v/>
      </c>
      <c r="D23" s="85" t="str">
        <f>'Table-5'!D23</f>
        <v/>
      </c>
      <c r="E23" s="85" t="str">
        <f>'Table-5'!E23</f>
        <v/>
      </c>
      <c r="F23" s="85" t="str">
        <f>'Table-5'!F23</f>
        <v/>
      </c>
      <c r="G23" s="85" t="str">
        <f>'Table-5'!G23</f>
        <v/>
      </c>
      <c r="H23" s="85" t="str">
        <f>'Table-5'!H23</f>
        <v/>
      </c>
      <c r="I23" s="85" t="str">
        <f>'Table-5'!I23</f>
        <v/>
      </c>
      <c r="J23" s="85" t="str">
        <f>'Table-5'!J23</f>
        <v/>
      </c>
      <c r="K23" s="85" t="str">
        <f>'Table-5'!K23</f>
        <v/>
      </c>
      <c r="L23" s="85" t="str">
        <f>'Table-5'!L23</f>
        <v/>
      </c>
      <c r="M23" s="85" t="str">
        <f>'Table-5'!M23</f>
        <v/>
      </c>
      <c r="N23" s="85" t="str">
        <f>'Table-5'!N23</f>
        <v/>
      </c>
      <c r="O23" s="85" t="str">
        <f>'Table-5'!O23</f>
        <v/>
      </c>
      <c r="P23" s="85" t="str">
        <f>'Table-5'!P23</f>
        <v/>
      </c>
      <c r="Q23" s="85" t="str">
        <f>'Table-5'!Q23</f>
        <v/>
      </c>
      <c r="R23" s="85" t="str">
        <f>'Table-5'!R23</f>
        <v/>
      </c>
      <c r="S23" s="85" t="str">
        <f>'Table-5'!S23</f>
        <v/>
      </c>
      <c r="T23" s="85" t="str">
        <f>'Table-5'!T23</f>
        <v/>
      </c>
      <c r="U23" s="85" t="str">
        <f>'Table-5'!U23</f>
        <v/>
      </c>
    </row>
    <row r="24" spans="1:21" x14ac:dyDescent="0.3">
      <c r="A24" s="44" t="str">
        <f>'Table-5'!A24</f>
        <v/>
      </c>
      <c r="B24" s="85" t="str">
        <f>'Table-5'!B24</f>
        <v/>
      </c>
      <c r="C24" s="85" t="str">
        <f>'Table-5'!C24</f>
        <v/>
      </c>
      <c r="D24" s="85" t="str">
        <f>'Table-5'!D24</f>
        <v/>
      </c>
      <c r="E24" s="85" t="str">
        <f>'Table-5'!E24</f>
        <v/>
      </c>
      <c r="F24" s="85" t="str">
        <f>'Table-5'!F24</f>
        <v/>
      </c>
      <c r="G24" s="85" t="str">
        <f>'Table-5'!G24</f>
        <v/>
      </c>
      <c r="H24" s="85" t="str">
        <f>'Table-5'!H24</f>
        <v/>
      </c>
      <c r="I24" s="85" t="str">
        <f>'Table-5'!I24</f>
        <v/>
      </c>
      <c r="J24" s="85" t="str">
        <f>'Table-5'!J24</f>
        <v/>
      </c>
      <c r="K24" s="85" t="str">
        <f>'Table-5'!K24</f>
        <v/>
      </c>
      <c r="L24" s="85" t="str">
        <f>'Table-5'!L24</f>
        <v/>
      </c>
      <c r="M24" s="85" t="str">
        <f>'Table-5'!M24</f>
        <v/>
      </c>
      <c r="N24" s="85" t="str">
        <f>'Table-5'!N24</f>
        <v/>
      </c>
      <c r="O24" s="85" t="str">
        <f>'Table-5'!O24</f>
        <v/>
      </c>
      <c r="P24" s="85" t="str">
        <f>'Table-5'!P24</f>
        <v/>
      </c>
      <c r="Q24" s="85" t="str">
        <f>'Table-5'!Q24</f>
        <v/>
      </c>
      <c r="R24" s="85" t="str">
        <f>'Table-5'!R24</f>
        <v/>
      </c>
      <c r="S24" s="85" t="str">
        <f>'Table-5'!S24</f>
        <v/>
      </c>
      <c r="T24" s="85" t="str">
        <f>'Table-5'!T24</f>
        <v/>
      </c>
      <c r="U24" s="85" t="str">
        <f>'Table-5'!U24</f>
        <v/>
      </c>
    </row>
    <row r="25" spans="1:21" x14ac:dyDescent="0.3">
      <c r="A25" s="44" t="str">
        <f>'Table-5'!A25</f>
        <v/>
      </c>
      <c r="B25" s="85" t="str">
        <f>'Table-5'!B25</f>
        <v/>
      </c>
      <c r="C25" s="85" t="str">
        <f>'Table-5'!C25</f>
        <v/>
      </c>
      <c r="D25" s="85" t="str">
        <f>'Table-5'!D25</f>
        <v/>
      </c>
      <c r="E25" s="85" t="str">
        <f>'Table-5'!E25</f>
        <v/>
      </c>
      <c r="F25" s="85" t="str">
        <f>'Table-5'!F25</f>
        <v/>
      </c>
      <c r="G25" s="85" t="str">
        <f>'Table-5'!G25</f>
        <v/>
      </c>
      <c r="H25" s="85" t="str">
        <f>'Table-5'!H25</f>
        <v/>
      </c>
      <c r="I25" s="85" t="str">
        <f>'Table-5'!I25</f>
        <v/>
      </c>
      <c r="J25" s="85" t="str">
        <f>'Table-5'!J25</f>
        <v/>
      </c>
      <c r="K25" s="85" t="str">
        <f>'Table-5'!K25</f>
        <v/>
      </c>
      <c r="L25" s="85" t="str">
        <f>'Table-5'!L25</f>
        <v/>
      </c>
      <c r="M25" s="85" t="str">
        <f>'Table-5'!M25</f>
        <v/>
      </c>
      <c r="N25" s="85" t="str">
        <f>'Table-5'!N25</f>
        <v/>
      </c>
      <c r="O25" s="85" t="str">
        <f>'Table-5'!O25</f>
        <v/>
      </c>
      <c r="P25" s="85" t="str">
        <f>'Table-5'!P25</f>
        <v/>
      </c>
      <c r="Q25" s="85" t="str">
        <f>'Table-5'!Q25</f>
        <v/>
      </c>
      <c r="R25" s="85" t="str">
        <f>'Table-5'!R25</f>
        <v/>
      </c>
      <c r="S25" s="85" t="str">
        <f>'Table-5'!S25</f>
        <v/>
      </c>
      <c r="T25" s="85" t="str">
        <f>'Table-5'!T25</f>
        <v/>
      </c>
      <c r="U25" s="85" t="str">
        <f>'Table-5'!U25</f>
        <v/>
      </c>
    </row>
    <row r="26" spans="1:21" x14ac:dyDescent="0.3">
      <c r="A26" s="44" t="str">
        <f>'Table-5'!A26</f>
        <v/>
      </c>
      <c r="B26" s="85" t="str">
        <f>'Table-5'!B26</f>
        <v/>
      </c>
      <c r="C26" s="85" t="str">
        <f>'Table-5'!C26</f>
        <v/>
      </c>
      <c r="D26" s="85" t="str">
        <f>'Table-5'!D26</f>
        <v/>
      </c>
      <c r="E26" s="85" t="str">
        <f>'Table-5'!E26</f>
        <v/>
      </c>
      <c r="F26" s="85" t="str">
        <f>'Table-5'!F26</f>
        <v/>
      </c>
      <c r="G26" s="85" t="str">
        <f>'Table-5'!G26</f>
        <v/>
      </c>
      <c r="H26" s="85" t="str">
        <f>'Table-5'!H26</f>
        <v/>
      </c>
      <c r="I26" s="85" t="str">
        <f>'Table-5'!I26</f>
        <v/>
      </c>
      <c r="J26" s="85" t="str">
        <f>'Table-5'!J26</f>
        <v/>
      </c>
      <c r="K26" s="85" t="str">
        <f>'Table-5'!K26</f>
        <v/>
      </c>
      <c r="L26" s="85" t="str">
        <f>'Table-5'!L26</f>
        <v/>
      </c>
      <c r="M26" s="85" t="str">
        <f>'Table-5'!M26</f>
        <v/>
      </c>
      <c r="N26" s="85" t="str">
        <f>'Table-5'!N26</f>
        <v/>
      </c>
      <c r="O26" s="85" t="str">
        <f>'Table-5'!O26</f>
        <v/>
      </c>
      <c r="P26" s="85" t="str">
        <f>'Table-5'!P26</f>
        <v/>
      </c>
      <c r="Q26" s="85" t="str">
        <f>'Table-5'!Q26</f>
        <v/>
      </c>
      <c r="R26" s="85" t="str">
        <f>'Table-5'!R26</f>
        <v/>
      </c>
      <c r="S26" s="85" t="str">
        <f>'Table-5'!S26</f>
        <v/>
      </c>
      <c r="T26" s="85" t="str">
        <f>'Table-5'!T26</f>
        <v/>
      </c>
      <c r="U26" s="85" t="str">
        <f>'Table-5'!U26</f>
        <v/>
      </c>
    </row>
    <row r="27" spans="1:21" x14ac:dyDescent="0.3">
      <c r="A27" s="44" t="str">
        <f>'Table-5'!A27</f>
        <v/>
      </c>
      <c r="B27" s="85" t="str">
        <f>'Table-5'!B27</f>
        <v/>
      </c>
      <c r="C27" s="85" t="str">
        <f>'Table-5'!C27</f>
        <v/>
      </c>
      <c r="D27" s="85" t="str">
        <f>'Table-5'!D27</f>
        <v/>
      </c>
      <c r="E27" s="85" t="str">
        <f>'Table-5'!E27</f>
        <v/>
      </c>
      <c r="F27" s="85" t="str">
        <f>'Table-5'!F27</f>
        <v/>
      </c>
      <c r="G27" s="85" t="str">
        <f>'Table-5'!G27</f>
        <v/>
      </c>
      <c r="H27" s="85" t="str">
        <f>'Table-5'!H27</f>
        <v/>
      </c>
      <c r="I27" s="85" t="str">
        <f>'Table-5'!I27</f>
        <v/>
      </c>
      <c r="J27" s="85" t="str">
        <f>'Table-5'!J27</f>
        <v/>
      </c>
      <c r="K27" s="85" t="str">
        <f>'Table-5'!K27</f>
        <v/>
      </c>
      <c r="L27" s="85" t="str">
        <f>'Table-5'!L27</f>
        <v/>
      </c>
      <c r="M27" s="85" t="str">
        <f>'Table-5'!M27</f>
        <v/>
      </c>
      <c r="N27" s="85" t="str">
        <f>'Table-5'!N27</f>
        <v/>
      </c>
      <c r="O27" s="85" t="str">
        <f>'Table-5'!O27</f>
        <v/>
      </c>
      <c r="P27" s="85" t="str">
        <f>'Table-5'!P27</f>
        <v/>
      </c>
      <c r="Q27" s="85" t="str">
        <f>'Table-5'!Q27</f>
        <v/>
      </c>
      <c r="R27" s="85" t="str">
        <f>'Table-5'!R27</f>
        <v/>
      </c>
      <c r="S27" s="85" t="str">
        <f>'Table-5'!S27</f>
        <v/>
      </c>
      <c r="T27" s="85" t="str">
        <f>'Table-5'!T27</f>
        <v/>
      </c>
      <c r="U27" s="85" t="str">
        <f>'Table-5'!U27</f>
        <v/>
      </c>
    </row>
    <row r="28" spans="1:21" x14ac:dyDescent="0.3">
      <c r="A28" s="44" t="str">
        <f>'Table-5'!A28</f>
        <v/>
      </c>
      <c r="B28" s="85" t="str">
        <f>'Table-5'!B28</f>
        <v/>
      </c>
      <c r="C28" s="85" t="str">
        <f>'Table-5'!C28</f>
        <v/>
      </c>
      <c r="D28" s="85" t="str">
        <f>'Table-5'!D28</f>
        <v/>
      </c>
      <c r="E28" s="85" t="str">
        <f>'Table-5'!E28</f>
        <v/>
      </c>
      <c r="F28" s="85" t="str">
        <f>'Table-5'!F28</f>
        <v/>
      </c>
      <c r="G28" s="85" t="str">
        <f>'Table-5'!G28</f>
        <v/>
      </c>
      <c r="H28" s="85" t="str">
        <f>'Table-5'!H28</f>
        <v/>
      </c>
      <c r="I28" s="85" t="str">
        <f>'Table-5'!I28</f>
        <v/>
      </c>
      <c r="J28" s="85" t="str">
        <f>'Table-5'!J28</f>
        <v/>
      </c>
      <c r="K28" s="85" t="str">
        <f>'Table-5'!K28</f>
        <v/>
      </c>
      <c r="L28" s="85" t="str">
        <f>'Table-5'!L28</f>
        <v/>
      </c>
      <c r="M28" s="85" t="str">
        <f>'Table-5'!M28</f>
        <v/>
      </c>
      <c r="N28" s="85" t="str">
        <f>'Table-5'!N28</f>
        <v/>
      </c>
      <c r="O28" s="85" t="str">
        <f>'Table-5'!O28</f>
        <v/>
      </c>
      <c r="P28" s="85" t="str">
        <f>'Table-5'!P28</f>
        <v/>
      </c>
      <c r="Q28" s="85" t="str">
        <f>'Table-5'!Q28</f>
        <v/>
      </c>
      <c r="R28" s="85" t="str">
        <f>'Table-5'!R28</f>
        <v/>
      </c>
      <c r="S28" s="85" t="str">
        <f>'Table-5'!S28</f>
        <v/>
      </c>
      <c r="T28" s="85" t="str">
        <f>'Table-5'!T28</f>
        <v/>
      </c>
      <c r="U28" s="85" t="str">
        <f>'Table-5'!U28</f>
        <v/>
      </c>
    </row>
    <row r="29" spans="1:21" x14ac:dyDescent="0.3">
      <c r="A29" s="44" t="str">
        <f>'Table-5'!A29</f>
        <v/>
      </c>
      <c r="B29" s="85" t="str">
        <f>'Table-5'!B29</f>
        <v/>
      </c>
      <c r="C29" s="85" t="str">
        <f>'Table-5'!C29</f>
        <v/>
      </c>
      <c r="D29" s="85" t="str">
        <f>'Table-5'!D29</f>
        <v/>
      </c>
      <c r="E29" s="85" t="str">
        <f>'Table-5'!E29</f>
        <v/>
      </c>
      <c r="F29" s="85" t="str">
        <f>'Table-5'!F29</f>
        <v/>
      </c>
      <c r="G29" s="85" t="str">
        <f>'Table-5'!G29</f>
        <v/>
      </c>
      <c r="H29" s="85" t="str">
        <f>'Table-5'!H29</f>
        <v/>
      </c>
      <c r="I29" s="85" t="str">
        <f>'Table-5'!I29</f>
        <v/>
      </c>
      <c r="J29" s="85" t="str">
        <f>'Table-5'!J29</f>
        <v/>
      </c>
      <c r="K29" s="85" t="str">
        <f>'Table-5'!K29</f>
        <v/>
      </c>
      <c r="L29" s="85" t="str">
        <f>'Table-5'!L29</f>
        <v/>
      </c>
      <c r="M29" s="85" t="str">
        <f>'Table-5'!M29</f>
        <v/>
      </c>
      <c r="N29" s="85" t="str">
        <f>'Table-5'!N29</f>
        <v/>
      </c>
      <c r="O29" s="85" t="str">
        <f>'Table-5'!O29</f>
        <v/>
      </c>
      <c r="P29" s="85" t="str">
        <f>'Table-5'!P29</f>
        <v/>
      </c>
      <c r="Q29" s="85" t="str">
        <f>'Table-5'!Q29</f>
        <v/>
      </c>
      <c r="R29" s="85" t="str">
        <f>'Table-5'!R29</f>
        <v/>
      </c>
      <c r="S29" s="85" t="str">
        <f>'Table-5'!S29</f>
        <v/>
      </c>
      <c r="T29" s="85" t="str">
        <f>'Table-5'!T29</f>
        <v/>
      </c>
      <c r="U29" s="85" t="str">
        <f>'Table-5'!U29</f>
        <v/>
      </c>
    </row>
    <row r="30" spans="1:21" x14ac:dyDescent="0.3">
      <c r="A30" s="44" t="str">
        <f>'Table-5'!A30</f>
        <v/>
      </c>
      <c r="B30" s="85" t="str">
        <f>'Table-5'!B30</f>
        <v/>
      </c>
      <c r="C30" s="85" t="str">
        <f>'Table-5'!C30</f>
        <v/>
      </c>
      <c r="D30" s="85" t="str">
        <f>'Table-5'!D30</f>
        <v/>
      </c>
      <c r="E30" s="85" t="str">
        <f>'Table-5'!E30</f>
        <v/>
      </c>
      <c r="F30" s="85" t="str">
        <f>'Table-5'!F30</f>
        <v/>
      </c>
      <c r="G30" s="85" t="str">
        <f>'Table-5'!G30</f>
        <v/>
      </c>
      <c r="H30" s="85" t="str">
        <f>'Table-5'!H30</f>
        <v/>
      </c>
      <c r="I30" s="85" t="str">
        <f>'Table-5'!I30</f>
        <v/>
      </c>
      <c r="J30" s="85" t="str">
        <f>'Table-5'!J30</f>
        <v/>
      </c>
      <c r="K30" s="85" t="str">
        <f>'Table-5'!K30</f>
        <v/>
      </c>
      <c r="L30" s="85" t="str">
        <f>'Table-5'!L30</f>
        <v/>
      </c>
      <c r="M30" s="85" t="str">
        <f>'Table-5'!M30</f>
        <v/>
      </c>
      <c r="N30" s="85" t="str">
        <f>'Table-5'!N30</f>
        <v/>
      </c>
      <c r="O30" s="85" t="str">
        <f>'Table-5'!O30</f>
        <v/>
      </c>
      <c r="P30" s="85" t="str">
        <f>'Table-5'!P30</f>
        <v/>
      </c>
      <c r="Q30" s="85" t="str">
        <f>'Table-5'!Q30</f>
        <v/>
      </c>
      <c r="R30" s="85" t="str">
        <f>'Table-5'!R30</f>
        <v/>
      </c>
      <c r="S30" s="85" t="str">
        <f>'Table-5'!S30</f>
        <v/>
      </c>
      <c r="T30" s="85" t="str">
        <f>'Table-5'!T30</f>
        <v/>
      </c>
      <c r="U30" s="85" t="str">
        <f>'Table-5'!U30</f>
        <v/>
      </c>
    </row>
    <row r="31" spans="1:21" x14ac:dyDescent="0.3">
      <c r="A31" s="44" t="str">
        <f>'Table-5'!A31</f>
        <v/>
      </c>
      <c r="B31" s="85" t="str">
        <f>'Table-5'!B31</f>
        <v/>
      </c>
      <c r="C31" s="85" t="str">
        <f>'Table-5'!C31</f>
        <v/>
      </c>
      <c r="D31" s="85" t="str">
        <f>'Table-5'!D31</f>
        <v/>
      </c>
      <c r="E31" s="85" t="str">
        <f>'Table-5'!E31</f>
        <v/>
      </c>
      <c r="F31" s="85" t="str">
        <f>'Table-5'!F31</f>
        <v/>
      </c>
      <c r="G31" s="85" t="str">
        <f>'Table-5'!G31</f>
        <v/>
      </c>
      <c r="H31" s="85" t="str">
        <f>'Table-5'!H31</f>
        <v/>
      </c>
      <c r="I31" s="85" t="str">
        <f>'Table-5'!I31</f>
        <v/>
      </c>
      <c r="J31" s="85" t="str">
        <f>'Table-5'!J31</f>
        <v/>
      </c>
      <c r="K31" s="85" t="str">
        <f>'Table-5'!K31</f>
        <v/>
      </c>
      <c r="L31" s="85" t="str">
        <f>'Table-5'!L31</f>
        <v/>
      </c>
      <c r="M31" s="85" t="str">
        <f>'Table-5'!M31</f>
        <v/>
      </c>
      <c r="N31" s="85" t="str">
        <f>'Table-5'!N31</f>
        <v/>
      </c>
      <c r="O31" s="85" t="str">
        <f>'Table-5'!O31</f>
        <v/>
      </c>
      <c r="P31" s="85" t="str">
        <f>'Table-5'!P31</f>
        <v/>
      </c>
      <c r="Q31" s="85" t="str">
        <f>'Table-5'!Q31</f>
        <v/>
      </c>
      <c r="R31" s="85" t="str">
        <f>'Table-5'!R31</f>
        <v/>
      </c>
      <c r="S31" s="85" t="str">
        <f>'Table-5'!S31</f>
        <v/>
      </c>
      <c r="T31" s="85" t="str">
        <f>'Table-5'!T31</f>
        <v/>
      </c>
      <c r="U31" s="85" t="str">
        <f>'Table-5'!U31</f>
        <v/>
      </c>
    </row>
    <row r="32" spans="1:21" x14ac:dyDescent="0.3">
      <c r="A32" s="44" t="str">
        <f>'Table-5'!A32</f>
        <v/>
      </c>
      <c r="B32" s="85" t="str">
        <f>'Table-5'!B32</f>
        <v/>
      </c>
      <c r="C32" s="85" t="str">
        <f>'Table-5'!C32</f>
        <v/>
      </c>
      <c r="D32" s="85" t="str">
        <f>'Table-5'!D32</f>
        <v/>
      </c>
      <c r="E32" s="85" t="str">
        <f>'Table-5'!E32</f>
        <v/>
      </c>
      <c r="F32" s="85" t="str">
        <f>'Table-5'!F32</f>
        <v/>
      </c>
      <c r="G32" s="85" t="str">
        <f>'Table-5'!G32</f>
        <v/>
      </c>
      <c r="H32" s="85" t="str">
        <f>'Table-5'!H32</f>
        <v/>
      </c>
      <c r="I32" s="85" t="str">
        <f>'Table-5'!I32</f>
        <v/>
      </c>
      <c r="J32" s="85" t="str">
        <f>'Table-5'!J32</f>
        <v/>
      </c>
      <c r="K32" s="85" t="str">
        <f>'Table-5'!K32</f>
        <v/>
      </c>
      <c r="L32" s="85" t="str">
        <f>'Table-5'!L32</f>
        <v/>
      </c>
      <c r="M32" s="85" t="str">
        <f>'Table-5'!M32</f>
        <v/>
      </c>
      <c r="N32" s="85" t="str">
        <f>'Table-5'!N32</f>
        <v/>
      </c>
      <c r="O32" s="85" t="str">
        <f>'Table-5'!O32</f>
        <v/>
      </c>
      <c r="P32" s="85" t="str">
        <f>'Table-5'!P32</f>
        <v/>
      </c>
      <c r="Q32" s="85" t="str">
        <f>'Table-5'!Q32</f>
        <v/>
      </c>
      <c r="R32" s="85" t="str">
        <f>'Table-5'!R32</f>
        <v/>
      </c>
      <c r="S32" s="85" t="str">
        <f>'Table-5'!S32</f>
        <v/>
      </c>
      <c r="T32" s="85" t="str">
        <f>'Table-5'!T32</f>
        <v/>
      </c>
      <c r="U32" s="85" t="str">
        <f>'Table-5'!U32</f>
        <v/>
      </c>
    </row>
    <row r="33" spans="1:21" x14ac:dyDescent="0.3">
      <c r="A33" s="44" t="str">
        <f>'Table-5'!A33</f>
        <v/>
      </c>
      <c r="B33" s="85" t="str">
        <f>'Table-5'!B33</f>
        <v/>
      </c>
      <c r="C33" s="85" t="str">
        <f>'Table-5'!C33</f>
        <v/>
      </c>
      <c r="D33" s="85" t="str">
        <f>'Table-5'!D33</f>
        <v/>
      </c>
      <c r="E33" s="85" t="str">
        <f>'Table-5'!E33</f>
        <v/>
      </c>
      <c r="F33" s="85" t="str">
        <f>'Table-5'!F33</f>
        <v/>
      </c>
      <c r="G33" s="85" t="str">
        <f>'Table-5'!G33</f>
        <v/>
      </c>
      <c r="H33" s="85" t="str">
        <f>'Table-5'!H33</f>
        <v/>
      </c>
      <c r="I33" s="85" t="str">
        <f>'Table-5'!I33</f>
        <v/>
      </c>
      <c r="J33" s="85" t="str">
        <f>'Table-5'!J33</f>
        <v/>
      </c>
      <c r="K33" s="85" t="str">
        <f>'Table-5'!K33</f>
        <v/>
      </c>
      <c r="L33" s="85" t="str">
        <f>'Table-5'!L33</f>
        <v/>
      </c>
      <c r="M33" s="85" t="str">
        <f>'Table-5'!M33</f>
        <v/>
      </c>
      <c r="N33" s="85" t="str">
        <f>'Table-5'!N33</f>
        <v/>
      </c>
      <c r="O33" s="85" t="str">
        <f>'Table-5'!O33</f>
        <v/>
      </c>
      <c r="P33" s="85" t="str">
        <f>'Table-5'!P33</f>
        <v/>
      </c>
      <c r="Q33" s="85" t="str">
        <f>'Table-5'!Q33</f>
        <v/>
      </c>
      <c r="R33" s="85" t="str">
        <f>'Table-5'!R33</f>
        <v/>
      </c>
      <c r="S33" s="85" t="str">
        <f>'Table-5'!S33</f>
        <v/>
      </c>
      <c r="T33" s="85" t="str">
        <f>'Table-5'!T33</f>
        <v/>
      </c>
      <c r="U33" s="85" t="str">
        <f>'Table-5'!U33</f>
        <v/>
      </c>
    </row>
    <row r="34" spans="1:21" x14ac:dyDescent="0.3">
      <c r="A34" s="44" t="str">
        <f>'Table-5'!A34</f>
        <v/>
      </c>
      <c r="B34" s="85" t="str">
        <f>'Table-5'!B34</f>
        <v/>
      </c>
      <c r="C34" s="85" t="str">
        <f>'Table-5'!C34</f>
        <v/>
      </c>
      <c r="D34" s="85" t="str">
        <f>'Table-5'!D34</f>
        <v/>
      </c>
      <c r="E34" s="85" t="str">
        <f>'Table-5'!E34</f>
        <v/>
      </c>
      <c r="F34" s="85" t="str">
        <f>'Table-5'!F34</f>
        <v/>
      </c>
      <c r="G34" s="85" t="str">
        <f>'Table-5'!G34</f>
        <v/>
      </c>
      <c r="H34" s="85" t="str">
        <f>'Table-5'!H34</f>
        <v/>
      </c>
      <c r="I34" s="85" t="str">
        <f>'Table-5'!I34</f>
        <v/>
      </c>
      <c r="J34" s="85" t="str">
        <f>'Table-5'!J34</f>
        <v/>
      </c>
      <c r="K34" s="85" t="str">
        <f>'Table-5'!K34</f>
        <v/>
      </c>
      <c r="L34" s="85" t="str">
        <f>'Table-5'!L34</f>
        <v/>
      </c>
      <c r="M34" s="85" t="str">
        <f>'Table-5'!M34</f>
        <v/>
      </c>
      <c r="N34" s="85" t="str">
        <f>'Table-5'!N34</f>
        <v/>
      </c>
      <c r="O34" s="85" t="str">
        <f>'Table-5'!O34</f>
        <v/>
      </c>
      <c r="P34" s="85" t="str">
        <f>'Table-5'!P34</f>
        <v/>
      </c>
      <c r="Q34" s="85" t="str">
        <f>'Table-5'!Q34</f>
        <v/>
      </c>
      <c r="R34" s="85" t="str">
        <f>'Table-5'!R34</f>
        <v/>
      </c>
      <c r="S34" s="85" t="str">
        <f>'Table-5'!S34</f>
        <v/>
      </c>
      <c r="T34" s="85" t="str">
        <f>'Table-5'!T34</f>
        <v/>
      </c>
      <c r="U34" s="85" t="str">
        <f>'Table-5'!U34</f>
        <v/>
      </c>
    </row>
    <row r="35" spans="1:21" x14ac:dyDescent="0.3">
      <c r="A35" s="44" t="str">
        <f>'Table-5'!A35</f>
        <v/>
      </c>
      <c r="B35" s="85" t="str">
        <f>'Table-5'!B35</f>
        <v/>
      </c>
      <c r="C35" s="85" t="str">
        <f>'Table-5'!C35</f>
        <v/>
      </c>
      <c r="D35" s="85" t="str">
        <f>'Table-5'!D35</f>
        <v/>
      </c>
      <c r="E35" s="85" t="str">
        <f>'Table-5'!E35</f>
        <v/>
      </c>
      <c r="F35" s="85" t="str">
        <f>'Table-5'!F35</f>
        <v/>
      </c>
      <c r="G35" s="85" t="str">
        <f>'Table-5'!G35</f>
        <v/>
      </c>
      <c r="H35" s="85" t="str">
        <f>'Table-5'!H35</f>
        <v/>
      </c>
      <c r="I35" s="85" t="str">
        <f>'Table-5'!I35</f>
        <v/>
      </c>
      <c r="J35" s="85" t="str">
        <f>'Table-5'!J35</f>
        <v/>
      </c>
      <c r="K35" s="85" t="str">
        <f>'Table-5'!K35</f>
        <v/>
      </c>
      <c r="L35" s="85" t="str">
        <f>'Table-5'!L35</f>
        <v/>
      </c>
      <c r="M35" s="85" t="str">
        <f>'Table-5'!M35</f>
        <v/>
      </c>
      <c r="N35" s="85" t="str">
        <f>'Table-5'!N35</f>
        <v/>
      </c>
      <c r="O35" s="85" t="str">
        <f>'Table-5'!O35</f>
        <v/>
      </c>
      <c r="P35" s="85" t="str">
        <f>'Table-5'!P35</f>
        <v/>
      </c>
      <c r="Q35" s="85" t="str">
        <f>'Table-5'!Q35</f>
        <v/>
      </c>
      <c r="R35" s="85" t="str">
        <f>'Table-5'!R35</f>
        <v/>
      </c>
      <c r="S35" s="85" t="str">
        <f>'Table-5'!S35</f>
        <v/>
      </c>
      <c r="T35" s="85" t="str">
        <f>'Table-5'!T35</f>
        <v/>
      </c>
      <c r="U35" s="85" t="str">
        <f>'Table-5'!U35</f>
        <v/>
      </c>
    </row>
    <row r="36" spans="1:21" x14ac:dyDescent="0.3">
      <c r="A36" s="44" t="str">
        <f>'Table-5'!A36</f>
        <v/>
      </c>
      <c r="B36" s="85" t="str">
        <f>'Table-5'!B36</f>
        <v/>
      </c>
      <c r="C36" s="85" t="str">
        <f>'Table-5'!C36</f>
        <v/>
      </c>
      <c r="D36" s="85" t="str">
        <f>'Table-5'!D36</f>
        <v/>
      </c>
      <c r="E36" s="85" t="str">
        <f>'Table-5'!E36</f>
        <v/>
      </c>
      <c r="F36" s="85" t="str">
        <f>'Table-5'!F36</f>
        <v/>
      </c>
      <c r="G36" s="85" t="str">
        <f>'Table-5'!G36</f>
        <v/>
      </c>
      <c r="H36" s="85" t="str">
        <f>'Table-5'!H36</f>
        <v/>
      </c>
      <c r="I36" s="85" t="str">
        <f>'Table-5'!I36</f>
        <v/>
      </c>
      <c r="J36" s="85" t="str">
        <f>'Table-5'!J36</f>
        <v/>
      </c>
      <c r="K36" s="85" t="str">
        <f>'Table-5'!K36</f>
        <v/>
      </c>
      <c r="L36" s="85" t="str">
        <f>'Table-5'!L36</f>
        <v/>
      </c>
      <c r="M36" s="85" t="str">
        <f>'Table-5'!M36</f>
        <v/>
      </c>
      <c r="N36" s="85" t="str">
        <f>'Table-5'!N36</f>
        <v/>
      </c>
      <c r="O36" s="85" t="str">
        <f>'Table-5'!O36</f>
        <v/>
      </c>
      <c r="P36" s="85" t="str">
        <f>'Table-5'!P36</f>
        <v/>
      </c>
      <c r="Q36" s="85" t="str">
        <f>'Table-5'!Q36</f>
        <v/>
      </c>
      <c r="R36" s="85" t="str">
        <f>'Table-5'!R36</f>
        <v/>
      </c>
      <c r="S36" s="85" t="str">
        <f>'Table-5'!S36</f>
        <v/>
      </c>
      <c r="T36" s="85" t="str">
        <f>'Table-5'!T36</f>
        <v/>
      </c>
      <c r="U36" s="85" t="str">
        <f>'Table-5'!U36</f>
        <v/>
      </c>
    </row>
    <row r="37" spans="1:21" x14ac:dyDescent="0.3">
      <c r="A37" s="44" t="str">
        <f>'Table-5'!A37</f>
        <v/>
      </c>
      <c r="B37" s="85" t="str">
        <f>'Table-5'!B37</f>
        <v/>
      </c>
      <c r="C37" s="85" t="str">
        <f>'Table-5'!C37</f>
        <v/>
      </c>
      <c r="D37" s="85" t="str">
        <f>'Table-5'!D37</f>
        <v/>
      </c>
      <c r="E37" s="85" t="str">
        <f>'Table-5'!E37</f>
        <v/>
      </c>
      <c r="F37" s="85" t="str">
        <f>'Table-5'!F37</f>
        <v/>
      </c>
      <c r="G37" s="85" t="str">
        <f>'Table-5'!G37</f>
        <v/>
      </c>
      <c r="H37" s="85" t="str">
        <f>'Table-5'!H37</f>
        <v/>
      </c>
      <c r="I37" s="85" t="str">
        <f>'Table-5'!I37</f>
        <v/>
      </c>
      <c r="J37" s="85" t="str">
        <f>'Table-5'!J37</f>
        <v/>
      </c>
      <c r="K37" s="85" t="str">
        <f>'Table-5'!K37</f>
        <v/>
      </c>
      <c r="L37" s="85" t="str">
        <f>'Table-5'!L37</f>
        <v/>
      </c>
      <c r="M37" s="85" t="str">
        <f>'Table-5'!M37</f>
        <v/>
      </c>
      <c r="N37" s="85" t="str">
        <f>'Table-5'!N37</f>
        <v/>
      </c>
      <c r="O37" s="85" t="str">
        <f>'Table-5'!O37</f>
        <v/>
      </c>
      <c r="P37" s="85" t="str">
        <f>'Table-5'!P37</f>
        <v/>
      </c>
      <c r="Q37" s="85" t="str">
        <f>'Table-5'!Q37</f>
        <v/>
      </c>
      <c r="R37" s="85" t="str">
        <f>'Table-5'!R37</f>
        <v/>
      </c>
      <c r="S37" s="85" t="str">
        <f>'Table-5'!S37</f>
        <v/>
      </c>
      <c r="T37" s="85" t="str">
        <f>'Table-5'!T37</f>
        <v/>
      </c>
      <c r="U37" s="85" t="str">
        <f>'Table-5'!U37</f>
        <v/>
      </c>
    </row>
    <row r="38" spans="1:21" x14ac:dyDescent="0.3">
      <c r="A38" s="44" t="str">
        <f>'Table-5'!A38</f>
        <v/>
      </c>
      <c r="B38" s="85" t="str">
        <f>'Table-5'!B38</f>
        <v/>
      </c>
      <c r="C38" s="85" t="str">
        <f>'Table-5'!C38</f>
        <v/>
      </c>
      <c r="D38" s="85" t="str">
        <f>'Table-5'!D38</f>
        <v/>
      </c>
      <c r="E38" s="85" t="str">
        <f>'Table-5'!E38</f>
        <v/>
      </c>
      <c r="F38" s="85" t="str">
        <f>'Table-5'!F38</f>
        <v/>
      </c>
      <c r="G38" s="85" t="str">
        <f>'Table-5'!G38</f>
        <v/>
      </c>
      <c r="H38" s="85" t="str">
        <f>'Table-5'!H38</f>
        <v/>
      </c>
      <c r="I38" s="85" t="str">
        <f>'Table-5'!I38</f>
        <v/>
      </c>
      <c r="J38" s="85" t="str">
        <f>'Table-5'!J38</f>
        <v/>
      </c>
      <c r="K38" s="85" t="str">
        <f>'Table-5'!K38</f>
        <v/>
      </c>
      <c r="L38" s="85" t="str">
        <f>'Table-5'!L38</f>
        <v/>
      </c>
      <c r="M38" s="85" t="str">
        <f>'Table-5'!M38</f>
        <v/>
      </c>
      <c r="N38" s="85" t="str">
        <f>'Table-5'!N38</f>
        <v/>
      </c>
      <c r="O38" s="85" t="str">
        <f>'Table-5'!O38</f>
        <v/>
      </c>
      <c r="P38" s="85" t="str">
        <f>'Table-5'!P38</f>
        <v/>
      </c>
      <c r="Q38" s="85" t="str">
        <f>'Table-5'!Q38</f>
        <v/>
      </c>
      <c r="R38" s="85" t="str">
        <f>'Table-5'!R38</f>
        <v/>
      </c>
      <c r="S38" s="85" t="str">
        <f>'Table-5'!S38</f>
        <v/>
      </c>
      <c r="T38" s="85" t="str">
        <f>'Table-5'!T38</f>
        <v/>
      </c>
      <c r="U38" s="85" t="str">
        <f>'Table-5'!U38</f>
        <v/>
      </c>
    </row>
    <row r="39" spans="1:21" x14ac:dyDescent="0.3">
      <c r="A39" s="44" t="str">
        <f>'Table-5'!A39</f>
        <v/>
      </c>
      <c r="B39" s="85" t="str">
        <f>'Table-5'!B39</f>
        <v/>
      </c>
      <c r="C39" s="85" t="str">
        <f>'Table-5'!C39</f>
        <v/>
      </c>
      <c r="D39" s="85" t="str">
        <f>'Table-5'!D39</f>
        <v/>
      </c>
      <c r="E39" s="85" t="str">
        <f>'Table-5'!E39</f>
        <v/>
      </c>
      <c r="F39" s="85" t="str">
        <f>'Table-5'!F39</f>
        <v/>
      </c>
      <c r="G39" s="85" t="str">
        <f>'Table-5'!G39</f>
        <v/>
      </c>
      <c r="H39" s="85" t="str">
        <f>'Table-5'!H39</f>
        <v/>
      </c>
      <c r="I39" s="85" t="str">
        <f>'Table-5'!I39</f>
        <v/>
      </c>
      <c r="J39" s="85" t="str">
        <f>'Table-5'!J39</f>
        <v/>
      </c>
      <c r="K39" s="85" t="str">
        <f>'Table-5'!K39</f>
        <v/>
      </c>
      <c r="L39" s="85" t="str">
        <f>'Table-5'!L39</f>
        <v/>
      </c>
      <c r="M39" s="85" t="str">
        <f>'Table-5'!M39</f>
        <v/>
      </c>
      <c r="N39" s="85" t="str">
        <f>'Table-5'!N39</f>
        <v/>
      </c>
      <c r="O39" s="85" t="str">
        <f>'Table-5'!O39</f>
        <v/>
      </c>
      <c r="P39" s="85" t="str">
        <f>'Table-5'!P39</f>
        <v/>
      </c>
      <c r="Q39" s="85" t="str">
        <f>'Table-5'!Q39</f>
        <v/>
      </c>
      <c r="R39" s="85" t="str">
        <f>'Table-5'!R39</f>
        <v/>
      </c>
      <c r="S39" s="85" t="str">
        <f>'Table-5'!S39</f>
        <v/>
      </c>
      <c r="T39" s="85" t="str">
        <f>'Table-5'!T39</f>
        <v/>
      </c>
      <c r="U39" s="85" t="str">
        <f>'Table-5'!U39</f>
        <v/>
      </c>
    </row>
    <row r="40" spans="1:21" x14ac:dyDescent="0.3">
      <c r="A40" s="44" t="str">
        <f>'Table-5'!A40</f>
        <v/>
      </c>
      <c r="B40" s="85" t="str">
        <f>'Table-5'!B40</f>
        <v/>
      </c>
      <c r="C40" s="85" t="str">
        <f>'Table-5'!C40</f>
        <v/>
      </c>
      <c r="D40" s="85" t="str">
        <f>'Table-5'!D40</f>
        <v/>
      </c>
      <c r="E40" s="85" t="str">
        <f>'Table-5'!E40</f>
        <v/>
      </c>
      <c r="F40" s="85" t="str">
        <f>'Table-5'!F40</f>
        <v/>
      </c>
      <c r="G40" s="85" t="str">
        <f>'Table-5'!G40</f>
        <v/>
      </c>
      <c r="H40" s="85" t="str">
        <f>'Table-5'!H40</f>
        <v/>
      </c>
      <c r="I40" s="85" t="str">
        <f>'Table-5'!I40</f>
        <v/>
      </c>
      <c r="J40" s="85" t="str">
        <f>'Table-5'!J40</f>
        <v/>
      </c>
      <c r="K40" s="85" t="str">
        <f>'Table-5'!K40</f>
        <v/>
      </c>
      <c r="L40" s="85" t="str">
        <f>'Table-5'!L40</f>
        <v/>
      </c>
      <c r="M40" s="85" t="str">
        <f>'Table-5'!M40</f>
        <v/>
      </c>
      <c r="N40" s="85" t="str">
        <f>'Table-5'!N40</f>
        <v/>
      </c>
      <c r="O40" s="85" t="str">
        <f>'Table-5'!O40</f>
        <v/>
      </c>
      <c r="P40" s="85" t="str">
        <f>'Table-5'!P40</f>
        <v/>
      </c>
      <c r="Q40" s="85" t="str">
        <f>'Table-5'!Q40</f>
        <v/>
      </c>
      <c r="R40" s="85" t="str">
        <f>'Table-5'!R40</f>
        <v/>
      </c>
      <c r="S40" s="85" t="str">
        <f>'Table-5'!S40</f>
        <v/>
      </c>
      <c r="T40" s="85" t="str">
        <f>'Table-5'!T40</f>
        <v/>
      </c>
      <c r="U40" s="85" t="str">
        <f>'Table-5'!U40</f>
        <v/>
      </c>
    </row>
    <row r="41" spans="1:21" x14ac:dyDescent="0.3">
      <c r="A41" s="44" t="str">
        <f>'Table-5'!A41</f>
        <v/>
      </c>
      <c r="B41" s="85" t="str">
        <f>'Table-5'!B41</f>
        <v/>
      </c>
      <c r="C41" s="85" t="str">
        <f>'Table-5'!C41</f>
        <v/>
      </c>
      <c r="D41" s="85" t="str">
        <f>'Table-5'!D41</f>
        <v/>
      </c>
      <c r="E41" s="85" t="str">
        <f>'Table-5'!E41</f>
        <v/>
      </c>
      <c r="F41" s="85" t="str">
        <f>'Table-5'!F41</f>
        <v/>
      </c>
      <c r="G41" s="85" t="str">
        <f>'Table-5'!G41</f>
        <v/>
      </c>
      <c r="H41" s="85" t="str">
        <f>'Table-5'!H41</f>
        <v/>
      </c>
      <c r="I41" s="85" t="str">
        <f>'Table-5'!I41</f>
        <v/>
      </c>
      <c r="J41" s="85" t="str">
        <f>'Table-5'!J41</f>
        <v/>
      </c>
      <c r="K41" s="85" t="str">
        <f>'Table-5'!K41</f>
        <v/>
      </c>
      <c r="L41" s="85" t="str">
        <f>'Table-5'!L41</f>
        <v/>
      </c>
      <c r="M41" s="85" t="str">
        <f>'Table-5'!M41</f>
        <v/>
      </c>
      <c r="N41" s="85" t="str">
        <f>'Table-5'!N41</f>
        <v/>
      </c>
      <c r="O41" s="85" t="str">
        <f>'Table-5'!O41</f>
        <v/>
      </c>
      <c r="P41" s="85" t="str">
        <f>'Table-5'!P41</f>
        <v/>
      </c>
      <c r="Q41" s="85" t="str">
        <f>'Table-5'!Q41</f>
        <v/>
      </c>
      <c r="R41" s="85" t="str">
        <f>'Table-5'!R41</f>
        <v/>
      </c>
      <c r="S41" s="85" t="str">
        <f>'Table-5'!S41</f>
        <v/>
      </c>
      <c r="T41" s="85" t="str">
        <f>'Table-5'!T41</f>
        <v/>
      </c>
      <c r="U41" s="85" t="str">
        <f>'Table-5'!U41</f>
        <v/>
      </c>
    </row>
    <row r="42" spans="1:21" x14ac:dyDescent="0.3">
      <c r="A42" s="44" t="str">
        <f>'Table-5'!A42</f>
        <v/>
      </c>
      <c r="B42" s="85" t="str">
        <f>'Table-5'!B42</f>
        <v/>
      </c>
      <c r="C42" s="85" t="str">
        <f>'Table-5'!C42</f>
        <v/>
      </c>
      <c r="D42" s="85" t="str">
        <f>'Table-5'!D42</f>
        <v/>
      </c>
      <c r="E42" s="85" t="str">
        <f>'Table-5'!E42</f>
        <v/>
      </c>
      <c r="F42" s="85" t="str">
        <f>'Table-5'!F42</f>
        <v/>
      </c>
      <c r="G42" s="85" t="str">
        <f>'Table-5'!G42</f>
        <v/>
      </c>
      <c r="H42" s="85" t="str">
        <f>'Table-5'!H42</f>
        <v/>
      </c>
      <c r="I42" s="85" t="str">
        <f>'Table-5'!I42</f>
        <v/>
      </c>
      <c r="J42" s="85" t="str">
        <f>'Table-5'!J42</f>
        <v/>
      </c>
      <c r="K42" s="85" t="str">
        <f>'Table-5'!K42</f>
        <v/>
      </c>
      <c r="L42" s="85" t="str">
        <f>'Table-5'!L42</f>
        <v/>
      </c>
      <c r="M42" s="85" t="str">
        <f>'Table-5'!M42</f>
        <v/>
      </c>
      <c r="N42" s="85" t="str">
        <f>'Table-5'!N42</f>
        <v/>
      </c>
      <c r="O42" s="85" t="str">
        <f>'Table-5'!O42</f>
        <v/>
      </c>
      <c r="P42" s="85" t="str">
        <f>'Table-5'!P42</f>
        <v/>
      </c>
      <c r="Q42" s="85" t="str">
        <f>'Table-5'!Q42</f>
        <v/>
      </c>
      <c r="R42" s="85" t="str">
        <f>'Table-5'!R42</f>
        <v/>
      </c>
      <c r="S42" s="85" t="str">
        <f>'Table-5'!S42</f>
        <v/>
      </c>
      <c r="T42" s="85" t="str">
        <f>'Table-5'!T42</f>
        <v/>
      </c>
      <c r="U42" s="85" t="str">
        <f>'Table-5'!U42</f>
        <v/>
      </c>
    </row>
    <row r="43" spans="1:21" x14ac:dyDescent="0.3">
      <c r="A43" s="44" t="str">
        <f>'Table-5'!A43</f>
        <v/>
      </c>
      <c r="B43" s="85" t="str">
        <f>'Table-5'!B43</f>
        <v/>
      </c>
      <c r="C43" s="85" t="str">
        <f>'Table-5'!C43</f>
        <v/>
      </c>
      <c r="D43" s="85" t="str">
        <f>'Table-5'!D43</f>
        <v/>
      </c>
      <c r="E43" s="85" t="str">
        <f>'Table-5'!E43</f>
        <v/>
      </c>
      <c r="F43" s="85" t="str">
        <f>'Table-5'!F43</f>
        <v/>
      </c>
      <c r="G43" s="85" t="str">
        <f>'Table-5'!G43</f>
        <v/>
      </c>
      <c r="H43" s="85" t="str">
        <f>'Table-5'!H43</f>
        <v/>
      </c>
      <c r="I43" s="85" t="str">
        <f>'Table-5'!I43</f>
        <v/>
      </c>
      <c r="J43" s="85" t="str">
        <f>'Table-5'!J43</f>
        <v/>
      </c>
      <c r="K43" s="85" t="str">
        <f>'Table-5'!K43</f>
        <v/>
      </c>
      <c r="L43" s="85" t="str">
        <f>'Table-5'!L43</f>
        <v/>
      </c>
      <c r="M43" s="85" t="str">
        <f>'Table-5'!M43</f>
        <v/>
      </c>
      <c r="N43" s="85" t="str">
        <f>'Table-5'!N43</f>
        <v/>
      </c>
      <c r="O43" s="85" t="str">
        <f>'Table-5'!O43</f>
        <v/>
      </c>
      <c r="P43" s="85" t="str">
        <f>'Table-5'!P43</f>
        <v/>
      </c>
      <c r="Q43" s="85" t="str">
        <f>'Table-5'!Q43</f>
        <v/>
      </c>
      <c r="R43" s="85" t="str">
        <f>'Table-5'!R43</f>
        <v/>
      </c>
      <c r="S43" s="85" t="str">
        <f>'Table-5'!S43</f>
        <v/>
      </c>
      <c r="T43" s="85" t="str">
        <f>'Table-5'!T43</f>
        <v/>
      </c>
      <c r="U43" s="85" t="str">
        <f>'Table-5'!U43</f>
        <v/>
      </c>
    </row>
    <row r="44" spans="1:21" x14ac:dyDescent="0.3">
      <c r="A44" s="44" t="str">
        <f>'Table-5'!A44</f>
        <v/>
      </c>
      <c r="B44" s="85" t="str">
        <f>'Table-5'!B44</f>
        <v/>
      </c>
      <c r="C44" s="85" t="str">
        <f>'Table-5'!C44</f>
        <v/>
      </c>
      <c r="D44" s="85" t="str">
        <f>'Table-5'!D44</f>
        <v/>
      </c>
      <c r="E44" s="85" t="str">
        <f>'Table-5'!E44</f>
        <v/>
      </c>
      <c r="F44" s="85" t="str">
        <f>'Table-5'!F44</f>
        <v/>
      </c>
      <c r="G44" s="85" t="str">
        <f>'Table-5'!G44</f>
        <v/>
      </c>
      <c r="H44" s="85" t="str">
        <f>'Table-5'!H44</f>
        <v/>
      </c>
      <c r="I44" s="85" t="str">
        <f>'Table-5'!I44</f>
        <v/>
      </c>
      <c r="J44" s="85" t="str">
        <f>'Table-5'!J44</f>
        <v/>
      </c>
      <c r="K44" s="85" t="str">
        <f>'Table-5'!K44</f>
        <v/>
      </c>
      <c r="L44" s="85" t="str">
        <f>'Table-5'!L44</f>
        <v/>
      </c>
      <c r="M44" s="85" t="str">
        <f>'Table-5'!M44</f>
        <v/>
      </c>
      <c r="N44" s="85" t="str">
        <f>'Table-5'!N44</f>
        <v/>
      </c>
      <c r="O44" s="85" t="str">
        <f>'Table-5'!O44</f>
        <v/>
      </c>
      <c r="P44" s="85" t="str">
        <f>'Table-5'!P44</f>
        <v/>
      </c>
      <c r="Q44" s="85" t="str">
        <f>'Table-5'!Q44</f>
        <v/>
      </c>
      <c r="R44" s="85" t="str">
        <f>'Table-5'!R44</f>
        <v/>
      </c>
      <c r="S44" s="85" t="str">
        <f>'Table-5'!S44</f>
        <v/>
      </c>
      <c r="T44" s="85" t="str">
        <f>'Table-5'!T44</f>
        <v/>
      </c>
      <c r="U44" s="85" t="str">
        <f>'Table-5'!U44</f>
        <v/>
      </c>
    </row>
    <row r="45" spans="1:21" x14ac:dyDescent="0.3">
      <c r="A45" s="44" t="str">
        <f>'Table-5'!A45</f>
        <v/>
      </c>
      <c r="B45" s="85" t="str">
        <f>'Table-5'!B45</f>
        <v/>
      </c>
      <c r="C45" s="85" t="str">
        <f>'Table-5'!C45</f>
        <v/>
      </c>
      <c r="D45" s="85" t="str">
        <f>'Table-5'!D45</f>
        <v/>
      </c>
      <c r="E45" s="85" t="str">
        <f>'Table-5'!E45</f>
        <v/>
      </c>
      <c r="F45" s="85" t="str">
        <f>'Table-5'!F45</f>
        <v/>
      </c>
      <c r="G45" s="85" t="str">
        <f>'Table-5'!G45</f>
        <v/>
      </c>
      <c r="H45" s="85" t="str">
        <f>'Table-5'!H45</f>
        <v/>
      </c>
      <c r="I45" s="85" t="str">
        <f>'Table-5'!I45</f>
        <v/>
      </c>
      <c r="J45" s="85" t="str">
        <f>'Table-5'!J45</f>
        <v/>
      </c>
      <c r="K45" s="85" t="str">
        <f>'Table-5'!K45</f>
        <v/>
      </c>
      <c r="L45" s="85" t="str">
        <f>'Table-5'!L45</f>
        <v/>
      </c>
      <c r="M45" s="85" t="str">
        <f>'Table-5'!M45</f>
        <v/>
      </c>
      <c r="N45" s="85" t="str">
        <f>'Table-5'!N45</f>
        <v/>
      </c>
      <c r="O45" s="85" t="str">
        <f>'Table-5'!O45</f>
        <v/>
      </c>
      <c r="P45" s="85" t="str">
        <f>'Table-5'!P45</f>
        <v/>
      </c>
      <c r="Q45" s="85" t="str">
        <f>'Table-5'!Q45</f>
        <v/>
      </c>
      <c r="R45" s="85" t="str">
        <f>'Table-5'!R45</f>
        <v/>
      </c>
      <c r="S45" s="85" t="str">
        <f>'Table-5'!S45</f>
        <v/>
      </c>
      <c r="T45" s="85" t="str">
        <f>'Table-5'!T45</f>
        <v/>
      </c>
      <c r="U45" s="85" t="str">
        <f>'Table-5'!U45</f>
        <v/>
      </c>
    </row>
    <row r="46" spans="1:21" x14ac:dyDescent="0.3">
      <c r="A46" s="44" t="str">
        <f>'Table-5'!A46</f>
        <v/>
      </c>
      <c r="B46" s="85" t="str">
        <f>'Table-5'!B46</f>
        <v/>
      </c>
      <c r="C46" s="85" t="str">
        <f>'Table-5'!C46</f>
        <v/>
      </c>
      <c r="D46" s="85" t="str">
        <f>'Table-5'!D46</f>
        <v/>
      </c>
      <c r="E46" s="85" t="str">
        <f>'Table-5'!E46</f>
        <v/>
      </c>
      <c r="F46" s="85" t="str">
        <f>'Table-5'!F46</f>
        <v/>
      </c>
      <c r="G46" s="85" t="str">
        <f>'Table-5'!G46</f>
        <v/>
      </c>
      <c r="H46" s="85" t="str">
        <f>'Table-5'!H46</f>
        <v/>
      </c>
      <c r="I46" s="85" t="str">
        <f>'Table-5'!I46</f>
        <v/>
      </c>
      <c r="J46" s="85" t="str">
        <f>'Table-5'!J46</f>
        <v/>
      </c>
      <c r="K46" s="85" t="str">
        <f>'Table-5'!K46</f>
        <v/>
      </c>
      <c r="L46" s="85" t="str">
        <f>'Table-5'!L46</f>
        <v/>
      </c>
      <c r="M46" s="85" t="str">
        <f>'Table-5'!M46</f>
        <v/>
      </c>
      <c r="N46" s="85" t="str">
        <f>'Table-5'!N46</f>
        <v/>
      </c>
      <c r="O46" s="85" t="str">
        <f>'Table-5'!O46</f>
        <v/>
      </c>
      <c r="P46" s="85" t="str">
        <f>'Table-5'!P46</f>
        <v/>
      </c>
      <c r="Q46" s="85" t="str">
        <f>'Table-5'!Q46</f>
        <v/>
      </c>
      <c r="R46" s="85" t="str">
        <f>'Table-5'!R46</f>
        <v/>
      </c>
      <c r="S46" s="85" t="str">
        <f>'Table-5'!S46</f>
        <v/>
      </c>
      <c r="T46" s="85" t="str">
        <f>'Table-5'!T46</f>
        <v/>
      </c>
      <c r="U46" s="85" t="str">
        <f>'Table-5'!U46</f>
        <v/>
      </c>
    </row>
    <row r="47" spans="1:21" x14ac:dyDescent="0.3">
      <c r="A47" s="44" t="str">
        <f>'Table-5'!A47</f>
        <v/>
      </c>
      <c r="B47" s="85" t="str">
        <f>'Table-5'!B47</f>
        <v/>
      </c>
      <c r="C47" s="85" t="str">
        <f>'Table-5'!C47</f>
        <v/>
      </c>
      <c r="D47" s="85" t="str">
        <f>'Table-5'!D47</f>
        <v/>
      </c>
      <c r="E47" s="85" t="str">
        <f>'Table-5'!E47</f>
        <v/>
      </c>
      <c r="F47" s="85" t="str">
        <f>'Table-5'!F47</f>
        <v/>
      </c>
      <c r="G47" s="85" t="str">
        <f>'Table-5'!G47</f>
        <v/>
      </c>
      <c r="H47" s="85" t="str">
        <f>'Table-5'!H47</f>
        <v/>
      </c>
      <c r="I47" s="85" t="str">
        <f>'Table-5'!I47</f>
        <v/>
      </c>
      <c r="J47" s="85" t="str">
        <f>'Table-5'!J47</f>
        <v/>
      </c>
      <c r="K47" s="85" t="str">
        <f>'Table-5'!K47</f>
        <v/>
      </c>
      <c r="L47" s="85" t="str">
        <f>'Table-5'!L47</f>
        <v/>
      </c>
      <c r="M47" s="85" t="str">
        <f>'Table-5'!M47</f>
        <v/>
      </c>
      <c r="N47" s="85" t="str">
        <f>'Table-5'!N47</f>
        <v/>
      </c>
      <c r="O47" s="85" t="str">
        <f>'Table-5'!O47</f>
        <v/>
      </c>
      <c r="P47" s="85" t="str">
        <f>'Table-5'!P47</f>
        <v/>
      </c>
      <c r="Q47" s="85" t="str">
        <f>'Table-5'!Q47</f>
        <v/>
      </c>
      <c r="R47" s="85" t="str">
        <f>'Table-5'!R47</f>
        <v/>
      </c>
      <c r="S47" s="85" t="str">
        <f>'Table-5'!S47</f>
        <v/>
      </c>
      <c r="T47" s="85" t="str">
        <f>'Table-5'!T47</f>
        <v/>
      </c>
      <c r="U47" s="85" t="str">
        <f>'Table-5'!U47</f>
        <v/>
      </c>
    </row>
    <row r="48" spans="1:21" x14ac:dyDescent="0.3">
      <c r="A48" s="44" t="str">
        <f>'Table-5'!A48</f>
        <v/>
      </c>
      <c r="B48" s="85" t="str">
        <f>'Table-5'!B48</f>
        <v/>
      </c>
      <c r="C48" s="85" t="str">
        <f>'Table-5'!C48</f>
        <v/>
      </c>
      <c r="D48" s="85" t="str">
        <f>'Table-5'!D48</f>
        <v/>
      </c>
      <c r="E48" s="85" t="str">
        <f>'Table-5'!E48</f>
        <v/>
      </c>
      <c r="F48" s="85" t="str">
        <f>'Table-5'!F48</f>
        <v/>
      </c>
      <c r="G48" s="85" t="str">
        <f>'Table-5'!G48</f>
        <v/>
      </c>
      <c r="H48" s="85" t="str">
        <f>'Table-5'!H48</f>
        <v/>
      </c>
      <c r="I48" s="85" t="str">
        <f>'Table-5'!I48</f>
        <v/>
      </c>
      <c r="J48" s="85" t="str">
        <f>'Table-5'!J48</f>
        <v/>
      </c>
      <c r="K48" s="85" t="str">
        <f>'Table-5'!K48</f>
        <v/>
      </c>
      <c r="L48" s="85" t="str">
        <f>'Table-5'!L48</f>
        <v/>
      </c>
      <c r="M48" s="85" t="str">
        <f>'Table-5'!M48</f>
        <v/>
      </c>
      <c r="N48" s="85" t="str">
        <f>'Table-5'!N48</f>
        <v/>
      </c>
      <c r="O48" s="85" t="str">
        <f>'Table-5'!O48</f>
        <v/>
      </c>
      <c r="P48" s="85" t="str">
        <f>'Table-5'!P48</f>
        <v/>
      </c>
      <c r="Q48" s="85" t="str">
        <f>'Table-5'!Q48</f>
        <v/>
      </c>
      <c r="R48" s="85" t="str">
        <f>'Table-5'!R48</f>
        <v/>
      </c>
      <c r="S48" s="85" t="str">
        <f>'Table-5'!S48</f>
        <v/>
      </c>
      <c r="T48" s="85" t="str">
        <f>'Table-5'!T48</f>
        <v/>
      </c>
      <c r="U48" s="85" t="str">
        <f>'Table-5'!U48</f>
        <v/>
      </c>
    </row>
    <row r="49" spans="1:21" x14ac:dyDescent="0.3">
      <c r="A49" s="44" t="str">
        <f>'Table-5'!A49</f>
        <v/>
      </c>
      <c r="B49" s="85" t="str">
        <f>'Table-5'!B49</f>
        <v/>
      </c>
      <c r="C49" s="85" t="str">
        <f>'Table-5'!C49</f>
        <v/>
      </c>
      <c r="D49" s="85" t="str">
        <f>'Table-5'!D49</f>
        <v/>
      </c>
      <c r="E49" s="85" t="str">
        <f>'Table-5'!E49</f>
        <v/>
      </c>
      <c r="F49" s="85" t="str">
        <f>'Table-5'!F49</f>
        <v/>
      </c>
      <c r="G49" s="85" t="str">
        <f>'Table-5'!G49</f>
        <v/>
      </c>
      <c r="H49" s="85" t="str">
        <f>'Table-5'!H49</f>
        <v/>
      </c>
      <c r="I49" s="85" t="str">
        <f>'Table-5'!I49</f>
        <v/>
      </c>
      <c r="J49" s="85" t="str">
        <f>'Table-5'!J49</f>
        <v/>
      </c>
      <c r="K49" s="85" t="str">
        <f>'Table-5'!K49</f>
        <v/>
      </c>
      <c r="L49" s="85" t="str">
        <f>'Table-5'!L49</f>
        <v/>
      </c>
      <c r="M49" s="85" t="str">
        <f>'Table-5'!M49</f>
        <v/>
      </c>
      <c r="N49" s="85" t="str">
        <f>'Table-5'!N49</f>
        <v/>
      </c>
      <c r="O49" s="85" t="str">
        <f>'Table-5'!O49</f>
        <v/>
      </c>
      <c r="P49" s="85" t="str">
        <f>'Table-5'!P49</f>
        <v/>
      </c>
      <c r="Q49" s="85" t="str">
        <f>'Table-5'!Q49</f>
        <v/>
      </c>
      <c r="R49" s="85" t="str">
        <f>'Table-5'!R49</f>
        <v/>
      </c>
      <c r="S49" s="85" t="str">
        <f>'Table-5'!S49</f>
        <v/>
      </c>
      <c r="T49" s="85" t="str">
        <f>'Table-5'!T49</f>
        <v/>
      </c>
      <c r="U49" s="85" t="str">
        <f>'Table-5'!U49</f>
        <v/>
      </c>
    </row>
    <row r="50" spans="1:21" x14ac:dyDescent="0.3">
      <c r="A50" s="44" t="str">
        <f>'Table-5'!A50</f>
        <v/>
      </c>
      <c r="B50" s="85" t="str">
        <f>'Table-5'!B50</f>
        <v/>
      </c>
      <c r="C50" s="85" t="str">
        <f>'Table-5'!C50</f>
        <v/>
      </c>
      <c r="D50" s="85" t="str">
        <f>'Table-5'!D50</f>
        <v/>
      </c>
      <c r="E50" s="85" t="str">
        <f>'Table-5'!E50</f>
        <v/>
      </c>
      <c r="F50" s="85" t="str">
        <f>'Table-5'!F50</f>
        <v/>
      </c>
      <c r="G50" s="85" t="str">
        <f>'Table-5'!G50</f>
        <v/>
      </c>
      <c r="H50" s="85" t="str">
        <f>'Table-5'!H50</f>
        <v/>
      </c>
      <c r="I50" s="85" t="str">
        <f>'Table-5'!I50</f>
        <v/>
      </c>
      <c r="J50" s="85" t="str">
        <f>'Table-5'!J50</f>
        <v/>
      </c>
      <c r="K50" s="85" t="str">
        <f>'Table-5'!K50</f>
        <v/>
      </c>
      <c r="L50" s="85" t="str">
        <f>'Table-5'!L50</f>
        <v/>
      </c>
      <c r="M50" s="85" t="str">
        <f>'Table-5'!M50</f>
        <v/>
      </c>
      <c r="N50" s="85" t="str">
        <f>'Table-5'!N50</f>
        <v/>
      </c>
      <c r="O50" s="85" t="str">
        <f>'Table-5'!O50</f>
        <v/>
      </c>
      <c r="P50" s="85" t="str">
        <f>'Table-5'!P50</f>
        <v/>
      </c>
      <c r="Q50" s="85" t="str">
        <f>'Table-5'!Q50</f>
        <v/>
      </c>
      <c r="R50" s="85" t="str">
        <f>'Table-5'!R50</f>
        <v/>
      </c>
      <c r="S50" s="85" t="str">
        <f>'Table-5'!S50</f>
        <v/>
      </c>
      <c r="T50" s="85" t="str">
        <f>'Table-5'!T50</f>
        <v/>
      </c>
      <c r="U50" s="85" t="str">
        <f>'Table-5'!U50</f>
        <v/>
      </c>
    </row>
    <row r="51" spans="1:21" x14ac:dyDescent="0.3">
      <c r="A51" s="44" t="str">
        <f>'Table-5'!A51</f>
        <v/>
      </c>
      <c r="B51" s="85" t="str">
        <f>'Table-5'!B51</f>
        <v/>
      </c>
      <c r="C51" s="85" t="str">
        <f>'Table-5'!C51</f>
        <v/>
      </c>
      <c r="D51" s="85" t="str">
        <f>'Table-5'!D51</f>
        <v/>
      </c>
      <c r="E51" s="85" t="str">
        <f>'Table-5'!E51</f>
        <v/>
      </c>
      <c r="F51" s="85" t="str">
        <f>'Table-5'!F51</f>
        <v/>
      </c>
      <c r="G51" s="85" t="str">
        <f>'Table-5'!G51</f>
        <v/>
      </c>
      <c r="H51" s="85" t="str">
        <f>'Table-5'!H51</f>
        <v/>
      </c>
      <c r="I51" s="85" t="str">
        <f>'Table-5'!I51</f>
        <v/>
      </c>
      <c r="J51" s="85" t="str">
        <f>'Table-5'!J51</f>
        <v/>
      </c>
      <c r="K51" s="85" t="str">
        <f>'Table-5'!K51</f>
        <v/>
      </c>
      <c r="L51" s="85" t="str">
        <f>'Table-5'!L51</f>
        <v/>
      </c>
      <c r="M51" s="85" t="str">
        <f>'Table-5'!M51</f>
        <v/>
      </c>
      <c r="N51" s="85" t="str">
        <f>'Table-5'!N51</f>
        <v/>
      </c>
      <c r="O51" s="85" t="str">
        <f>'Table-5'!O51</f>
        <v/>
      </c>
      <c r="P51" s="85" t="str">
        <f>'Table-5'!P51</f>
        <v/>
      </c>
      <c r="Q51" s="85" t="str">
        <f>'Table-5'!Q51</f>
        <v/>
      </c>
      <c r="R51" s="85" t="str">
        <f>'Table-5'!R51</f>
        <v/>
      </c>
      <c r="S51" s="85" t="str">
        <f>'Table-5'!S51</f>
        <v/>
      </c>
      <c r="T51" s="85" t="str">
        <f>'Table-5'!T51</f>
        <v/>
      </c>
      <c r="U51" s="85" t="str">
        <f>'Table-5'!U51</f>
        <v/>
      </c>
    </row>
    <row r="52" spans="1:21" x14ac:dyDescent="0.3">
      <c r="A52" s="44" t="str">
        <f>'Table-5'!A52</f>
        <v/>
      </c>
      <c r="B52" s="85" t="str">
        <f>'Table-5'!B52</f>
        <v/>
      </c>
      <c r="C52" s="85" t="str">
        <f>'Table-5'!C52</f>
        <v/>
      </c>
      <c r="D52" s="85" t="str">
        <f>'Table-5'!D52</f>
        <v/>
      </c>
      <c r="E52" s="85" t="str">
        <f>'Table-5'!E52</f>
        <v/>
      </c>
      <c r="F52" s="85" t="str">
        <f>'Table-5'!F52</f>
        <v/>
      </c>
      <c r="G52" s="85" t="str">
        <f>'Table-5'!G52</f>
        <v/>
      </c>
      <c r="H52" s="85" t="str">
        <f>'Table-5'!H52</f>
        <v/>
      </c>
      <c r="I52" s="85" t="str">
        <f>'Table-5'!I52</f>
        <v/>
      </c>
      <c r="J52" s="85" t="str">
        <f>'Table-5'!J52</f>
        <v/>
      </c>
      <c r="K52" s="85" t="str">
        <f>'Table-5'!K52</f>
        <v/>
      </c>
      <c r="L52" s="85" t="str">
        <f>'Table-5'!L52</f>
        <v/>
      </c>
      <c r="M52" s="85" t="str">
        <f>'Table-5'!M52</f>
        <v/>
      </c>
      <c r="N52" s="85" t="str">
        <f>'Table-5'!N52</f>
        <v/>
      </c>
      <c r="O52" s="85" t="str">
        <f>'Table-5'!O52</f>
        <v/>
      </c>
      <c r="P52" s="85" t="str">
        <f>'Table-5'!P52</f>
        <v/>
      </c>
      <c r="Q52" s="85" t="str">
        <f>'Table-5'!Q52</f>
        <v/>
      </c>
      <c r="R52" s="85" t="str">
        <f>'Table-5'!R52</f>
        <v/>
      </c>
      <c r="S52" s="85" t="str">
        <f>'Table-5'!S52</f>
        <v/>
      </c>
      <c r="T52" s="85" t="str">
        <f>'Table-5'!T52</f>
        <v/>
      </c>
      <c r="U52" s="85" t="str">
        <f>'Table-5'!U52</f>
        <v/>
      </c>
    </row>
    <row r="53" spans="1:21" x14ac:dyDescent="0.3">
      <c r="A53" s="44" t="str">
        <f>'Table-5'!A53</f>
        <v/>
      </c>
      <c r="B53" s="85" t="str">
        <f>'Table-5'!B53</f>
        <v/>
      </c>
      <c r="C53" s="85" t="str">
        <f>'Table-5'!C53</f>
        <v/>
      </c>
      <c r="D53" s="85" t="str">
        <f>'Table-5'!D53</f>
        <v/>
      </c>
      <c r="E53" s="85" t="str">
        <f>'Table-5'!E53</f>
        <v/>
      </c>
      <c r="F53" s="85" t="str">
        <f>'Table-5'!F53</f>
        <v/>
      </c>
      <c r="G53" s="85" t="str">
        <f>'Table-5'!G53</f>
        <v/>
      </c>
      <c r="H53" s="85" t="str">
        <f>'Table-5'!H53</f>
        <v/>
      </c>
      <c r="I53" s="85" t="str">
        <f>'Table-5'!I53</f>
        <v/>
      </c>
      <c r="J53" s="85" t="str">
        <f>'Table-5'!J53</f>
        <v/>
      </c>
      <c r="K53" s="85" t="str">
        <f>'Table-5'!K53</f>
        <v/>
      </c>
      <c r="L53" s="85" t="str">
        <f>'Table-5'!L53</f>
        <v/>
      </c>
      <c r="M53" s="85" t="str">
        <f>'Table-5'!M53</f>
        <v/>
      </c>
      <c r="N53" s="85" t="str">
        <f>'Table-5'!N53</f>
        <v/>
      </c>
      <c r="O53" s="85" t="str">
        <f>'Table-5'!O53</f>
        <v/>
      </c>
      <c r="P53" s="85" t="str">
        <f>'Table-5'!P53</f>
        <v/>
      </c>
      <c r="Q53" s="85" t="str">
        <f>'Table-5'!Q53</f>
        <v/>
      </c>
      <c r="R53" s="85" t="str">
        <f>'Table-5'!R53</f>
        <v/>
      </c>
      <c r="S53" s="85" t="str">
        <f>'Table-5'!S53</f>
        <v/>
      </c>
      <c r="T53" s="85" t="str">
        <f>'Table-5'!T53</f>
        <v/>
      </c>
      <c r="U53" s="85" t="str">
        <f>'Table-5'!U53</f>
        <v/>
      </c>
    </row>
    <row r="54" spans="1:21" x14ac:dyDescent="0.3">
      <c r="A54" s="44" t="str">
        <f>'Table-5'!A54</f>
        <v/>
      </c>
      <c r="B54" s="85" t="str">
        <f>'Table-5'!B54</f>
        <v/>
      </c>
      <c r="C54" s="85" t="str">
        <f>'Table-5'!C54</f>
        <v/>
      </c>
      <c r="D54" s="85" t="str">
        <f>'Table-5'!D54</f>
        <v/>
      </c>
      <c r="E54" s="85" t="str">
        <f>'Table-5'!E54</f>
        <v/>
      </c>
      <c r="F54" s="85" t="str">
        <f>'Table-5'!F54</f>
        <v/>
      </c>
      <c r="G54" s="85" t="str">
        <f>'Table-5'!G54</f>
        <v/>
      </c>
      <c r="H54" s="85" t="str">
        <f>'Table-5'!H54</f>
        <v/>
      </c>
      <c r="I54" s="85" t="str">
        <f>'Table-5'!I54</f>
        <v/>
      </c>
      <c r="J54" s="85" t="str">
        <f>'Table-5'!J54</f>
        <v/>
      </c>
      <c r="K54" s="85" t="str">
        <f>'Table-5'!K54</f>
        <v/>
      </c>
      <c r="L54" s="85" t="str">
        <f>'Table-5'!L54</f>
        <v/>
      </c>
      <c r="M54" s="85" t="str">
        <f>'Table-5'!M54</f>
        <v/>
      </c>
      <c r="N54" s="85" t="str">
        <f>'Table-5'!N54</f>
        <v/>
      </c>
      <c r="O54" s="85" t="str">
        <f>'Table-5'!O54</f>
        <v/>
      </c>
      <c r="P54" s="85" t="str">
        <f>'Table-5'!P54</f>
        <v/>
      </c>
      <c r="Q54" s="85" t="str">
        <f>'Table-5'!Q54</f>
        <v/>
      </c>
      <c r="R54" s="85" t="str">
        <f>'Table-5'!R54</f>
        <v/>
      </c>
      <c r="S54" s="85" t="str">
        <f>'Table-5'!S54</f>
        <v/>
      </c>
      <c r="T54" s="85" t="str">
        <f>'Table-5'!T54</f>
        <v/>
      </c>
      <c r="U54" s="85" t="str">
        <f>'Table-5'!U54</f>
        <v/>
      </c>
    </row>
    <row r="55" spans="1:21" x14ac:dyDescent="0.3">
      <c r="A55" s="44" t="str">
        <f>'Table-5'!A55</f>
        <v/>
      </c>
      <c r="B55" s="85" t="str">
        <f>'Table-5'!B55</f>
        <v/>
      </c>
      <c r="C55" s="85" t="str">
        <f>'Table-5'!C55</f>
        <v/>
      </c>
      <c r="D55" s="85" t="str">
        <f>'Table-5'!D55</f>
        <v/>
      </c>
      <c r="E55" s="85" t="str">
        <f>'Table-5'!E55</f>
        <v/>
      </c>
      <c r="F55" s="85" t="str">
        <f>'Table-5'!F55</f>
        <v/>
      </c>
      <c r="G55" s="85" t="str">
        <f>'Table-5'!G55</f>
        <v/>
      </c>
      <c r="H55" s="85" t="str">
        <f>'Table-5'!H55</f>
        <v/>
      </c>
      <c r="I55" s="85" t="str">
        <f>'Table-5'!I55</f>
        <v/>
      </c>
      <c r="J55" s="85" t="str">
        <f>'Table-5'!J55</f>
        <v/>
      </c>
      <c r="K55" s="85" t="str">
        <f>'Table-5'!K55</f>
        <v/>
      </c>
      <c r="L55" s="85" t="str">
        <f>'Table-5'!L55</f>
        <v/>
      </c>
      <c r="M55" s="85" t="str">
        <f>'Table-5'!M55</f>
        <v/>
      </c>
      <c r="N55" s="85" t="str">
        <f>'Table-5'!N55</f>
        <v/>
      </c>
      <c r="O55" s="85" t="str">
        <f>'Table-5'!O55</f>
        <v/>
      </c>
      <c r="P55" s="85" t="str">
        <f>'Table-5'!P55</f>
        <v/>
      </c>
      <c r="Q55" s="85" t="str">
        <f>'Table-5'!Q55</f>
        <v/>
      </c>
      <c r="R55" s="85" t="str">
        <f>'Table-5'!R55</f>
        <v/>
      </c>
      <c r="S55" s="85" t="str">
        <f>'Table-5'!S55</f>
        <v/>
      </c>
      <c r="T55" s="85" t="str">
        <f>'Table-5'!T55</f>
        <v/>
      </c>
      <c r="U55" s="85" t="str">
        <f>'Table-5'!U55</f>
        <v/>
      </c>
    </row>
    <row r="56" spans="1:21" x14ac:dyDescent="0.3">
      <c r="A56" s="44" t="str">
        <f>'Table-5'!A56</f>
        <v/>
      </c>
      <c r="B56" s="85" t="str">
        <f>'Table-5'!B56</f>
        <v/>
      </c>
      <c r="C56" s="85" t="str">
        <f>'Table-5'!C56</f>
        <v/>
      </c>
      <c r="D56" s="85" t="str">
        <f>'Table-5'!D56</f>
        <v/>
      </c>
      <c r="E56" s="85" t="str">
        <f>'Table-5'!E56</f>
        <v/>
      </c>
      <c r="F56" s="85" t="str">
        <f>'Table-5'!F56</f>
        <v/>
      </c>
      <c r="G56" s="85" t="str">
        <f>'Table-5'!G56</f>
        <v/>
      </c>
      <c r="H56" s="85" t="str">
        <f>'Table-5'!H56</f>
        <v/>
      </c>
      <c r="I56" s="85" t="str">
        <f>'Table-5'!I56</f>
        <v/>
      </c>
      <c r="J56" s="85" t="str">
        <f>'Table-5'!J56</f>
        <v/>
      </c>
      <c r="K56" s="85" t="str">
        <f>'Table-5'!K56</f>
        <v/>
      </c>
      <c r="L56" s="85" t="str">
        <f>'Table-5'!L56</f>
        <v/>
      </c>
      <c r="M56" s="85" t="str">
        <f>'Table-5'!M56</f>
        <v/>
      </c>
      <c r="N56" s="85" t="str">
        <f>'Table-5'!N56</f>
        <v/>
      </c>
      <c r="O56" s="85" t="str">
        <f>'Table-5'!O56</f>
        <v/>
      </c>
      <c r="P56" s="85" t="str">
        <f>'Table-5'!P56</f>
        <v/>
      </c>
      <c r="Q56" s="85" t="str">
        <f>'Table-5'!Q56</f>
        <v/>
      </c>
      <c r="R56" s="85" t="str">
        <f>'Table-5'!R56</f>
        <v/>
      </c>
      <c r="S56" s="85" t="str">
        <f>'Table-5'!S56</f>
        <v/>
      </c>
      <c r="T56" s="85" t="str">
        <f>'Table-5'!T56</f>
        <v/>
      </c>
      <c r="U56" s="85" t="str">
        <f>'Table-5'!U56</f>
        <v/>
      </c>
    </row>
    <row r="57" spans="1:21" x14ac:dyDescent="0.3">
      <c r="A57" s="44" t="str">
        <f>'Table-5'!A57</f>
        <v/>
      </c>
      <c r="B57" s="85" t="str">
        <f>'Table-5'!B57</f>
        <v/>
      </c>
      <c r="C57" s="85" t="str">
        <f>'Table-5'!C57</f>
        <v/>
      </c>
      <c r="D57" s="85" t="str">
        <f>'Table-5'!D57</f>
        <v/>
      </c>
      <c r="E57" s="85" t="str">
        <f>'Table-5'!E57</f>
        <v/>
      </c>
      <c r="F57" s="85" t="str">
        <f>'Table-5'!F57</f>
        <v/>
      </c>
      <c r="G57" s="85" t="str">
        <f>'Table-5'!G57</f>
        <v/>
      </c>
      <c r="H57" s="85" t="str">
        <f>'Table-5'!H57</f>
        <v/>
      </c>
      <c r="I57" s="85" t="str">
        <f>'Table-5'!I57</f>
        <v/>
      </c>
      <c r="J57" s="85" t="str">
        <f>'Table-5'!J57</f>
        <v/>
      </c>
      <c r="K57" s="85" t="str">
        <f>'Table-5'!K57</f>
        <v/>
      </c>
      <c r="L57" s="85" t="str">
        <f>'Table-5'!L57</f>
        <v/>
      </c>
      <c r="M57" s="85" t="str">
        <f>'Table-5'!M57</f>
        <v/>
      </c>
      <c r="N57" s="85" t="str">
        <f>'Table-5'!N57</f>
        <v/>
      </c>
      <c r="O57" s="85" t="str">
        <f>'Table-5'!O57</f>
        <v/>
      </c>
      <c r="P57" s="85" t="str">
        <f>'Table-5'!P57</f>
        <v/>
      </c>
      <c r="Q57" s="85" t="str">
        <f>'Table-5'!Q57</f>
        <v/>
      </c>
      <c r="R57" s="85" t="str">
        <f>'Table-5'!R57</f>
        <v/>
      </c>
      <c r="S57" s="85" t="str">
        <f>'Table-5'!S57</f>
        <v/>
      </c>
      <c r="T57" s="85" t="str">
        <f>'Table-5'!T57</f>
        <v/>
      </c>
      <c r="U57" s="85" t="str">
        <f>'Table-5'!U57</f>
        <v/>
      </c>
    </row>
    <row r="58" spans="1:21" x14ac:dyDescent="0.3">
      <c r="A58" s="44" t="str">
        <f>'Table-5'!A58</f>
        <v/>
      </c>
      <c r="B58" s="85" t="str">
        <f>'Table-5'!B58</f>
        <v/>
      </c>
      <c r="C58" s="85" t="str">
        <f>'Table-5'!C58</f>
        <v/>
      </c>
      <c r="D58" s="85" t="str">
        <f>'Table-5'!D58</f>
        <v/>
      </c>
      <c r="E58" s="85" t="str">
        <f>'Table-5'!E58</f>
        <v/>
      </c>
      <c r="F58" s="85" t="str">
        <f>'Table-5'!F58</f>
        <v/>
      </c>
      <c r="G58" s="85" t="str">
        <f>'Table-5'!G58</f>
        <v/>
      </c>
      <c r="H58" s="85" t="str">
        <f>'Table-5'!H58</f>
        <v/>
      </c>
      <c r="I58" s="85" t="str">
        <f>'Table-5'!I58</f>
        <v/>
      </c>
      <c r="J58" s="85" t="str">
        <f>'Table-5'!J58</f>
        <v/>
      </c>
      <c r="K58" s="85" t="str">
        <f>'Table-5'!K58</f>
        <v/>
      </c>
      <c r="L58" s="85" t="str">
        <f>'Table-5'!L58</f>
        <v/>
      </c>
      <c r="M58" s="85" t="str">
        <f>'Table-5'!M58</f>
        <v/>
      </c>
      <c r="N58" s="85" t="str">
        <f>'Table-5'!N58</f>
        <v/>
      </c>
      <c r="O58" s="85" t="str">
        <f>'Table-5'!O58</f>
        <v/>
      </c>
      <c r="P58" s="85" t="str">
        <f>'Table-5'!P58</f>
        <v/>
      </c>
      <c r="Q58" s="85" t="str">
        <f>'Table-5'!Q58</f>
        <v/>
      </c>
      <c r="R58" s="85" t="str">
        <f>'Table-5'!R58</f>
        <v/>
      </c>
      <c r="S58" s="85" t="str">
        <f>'Table-5'!S58</f>
        <v/>
      </c>
      <c r="T58" s="85" t="str">
        <f>'Table-5'!T58</f>
        <v/>
      </c>
      <c r="U58" s="85" t="str">
        <f>'Table-5'!U58</f>
        <v/>
      </c>
    </row>
    <row r="59" spans="1:21" x14ac:dyDescent="0.3">
      <c r="A59" s="44" t="str">
        <f>'Table-5'!A59</f>
        <v/>
      </c>
      <c r="B59" s="85" t="str">
        <f>'Table-5'!B59</f>
        <v/>
      </c>
      <c r="C59" s="85" t="str">
        <f>'Table-5'!C59</f>
        <v/>
      </c>
      <c r="D59" s="85" t="str">
        <f>'Table-5'!D59</f>
        <v/>
      </c>
      <c r="E59" s="85" t="str">
        <f>'Table-5'!E59</f>
        <v/>
      </c>
      <c r="F59" s="85" t="str">
        <f>'Table-5'!F59</f>
        <v/>
      </c>
      <c r="G59" s="85" t="str">
        <f>'Table-5'!G59</f>
        <v/>
      </c>
      <c r="H59" s="85" t="str">
        <f>'Table-5'!H59</f>
        <v/>
      </c>
      <c r="I59" s="85" t="str">
        <f>'Table-5'!I59</f>
        <v/>
      </c>
      <c r="J59" s="85" t="str">
        <f>'Table-5'!J59</f>
        <v/>
      </c>
      <c r="K59" s="85" t="str">
        <f>'Table-5'!K59</f>
        <v/>
      </c>
      <c r="L59" s="85" t="str">
        <f>'Table-5'!L59</f>
        <v/>
      </c>
      <c r="M59" s="85" t="str">
        <f>'Table-5'!M59</f>
        <v/>
      </c>
      <c r="N59" s="85" t="str">
        <f>'Table-5'!N59</f>
        <v/>
      </c>
      <c r="O59" s="85" t="str">
        <f>'Table-5'!O59</f>
        <v/>
      </c>
      <c r="P59" s="85" t="str">
        <f>'Table-5'!P59</f>
        <v/>
      </c>
      <c r="Q59" s="85" t="str">
        <f>'Table-5'!Q59</f>
        <v/>
      </c>
      <c r="R59" s="85" t="str">
        <f>'Table-5'!R59</f>
        <v/>
      </c>
      <c r="S59" s="85" t="str">
        <f>'Table-5'!S59</f>
        <v/>
      </c>
      <c r="T59" s="85" t="str">
        <f>'Table-5'!T59</f>
        <v/>
      </c>
      <c r="U59" s="85" t="str">
        <f>'Table-5'!U59</f>
        <v/>
      </c>
    </row>
    <row r="60" spans="1:21" x14ac:dyDescent="0.3">
      <c r="A60" s="44" t="str">
        <f>'Table-5'!A60</f>
        <v/>
      </c>
      <c r="B60" s="85" t="str">
        <f>'Table-5'!B60</f>
        <v/>
      </c>
      <c r="C60" s="85" t="str">
        <f>'Table-5'!C60</f>
        <v/>
      </c>
      <c r="D60" s="85" t="str">
        <f>'Table-5'!D60</f>
        <v/>
      </c>
      <c r="E60" s="85" t="str">
        <f>'Table-5'!E60</f>
        <v/>
      </c>
      <c r="F60" s="85" t="str">
        <f>'Table-5'!F60</f>
        <v/>
      </c>
      <c r="G60" s="85" t="str">
        <f>'Table-5'!G60</f>
        <v/>
      </c>
      <c r="H60" s="85" t="str">
        <f>'Table-5'!H60</f>
        <v/>
      </c>
      <c r="I60" s="85" t="str">
        <f>'Table-5'!I60</f>
        <v/>
      </c>
      <c r="J60" s="85" t="str">
        <f>'Table-5'!J60</f>
        <v/>
      </c>
      <c r="K60" s="85" t="str">
        <f>'Table-5'!K60</f>
        <v/>
      </c>
      <c r="L60" s="85" t="str">
        <f>'Table-5'!L60</f>
        <v/>
      </c>
      <c r="M60" s="85" t="str">
        <f>'Table-5'!M60</f>
        <v/>
      </c>
      <c r="N60" s="85" t="str">
        <f>'Table-5'!N60</f>
        <v/>
      </c>
      <c r="O60" s="85" t="str">
        <f>'Table-5'!O60</f>
        <v/>
      </c>
      <c r="P60" s="85" t="str">
        <f>'Table-5'!P60</f>
        <v/>
      </c>
      <c r="Q60" s="85" t="str">
        <f>'Table-5'!Q60</f>
        <v/>
      </c>
      <c r="R60" s="85" t="str">
        <f>'Table-5'!R60</f>
        <v/>
      </c>
      <c r="S60" s="85" t="str">
        <f>'Table-5'!S60</f>
        <v/>
      </c>
      <c r="T60" s="85" t="str">
        <f>'Table-5'!T60</f>
        <v/>
      </c>
      <c r="U60" s="85" t="str">
        <f>'Table-5'!U60</f>
        <v/>
      </c>
    </row>
    <row r="61" spans="1:21" x14ac:dyDescent="0.3">
      <c r="A61" s="44" t="str">
        <f>'Table-5'!A61</f>
        <v/>
      </c>
      <c r="B61" s="85" t="str">
        <f>'Table-5'!B61</f>
        <v/>
      </c>
      <c r="C61" s="85" t="str">
        <f>'Table-5'!C61</f>
        <v/>
      </c>
      <c r="D61" s="85" t="str">
        <f>'Table-5'!D61</f>
        <v/>
      </c>
      <c r="E61" s="85" t="str">
        <f>'Table-5'!E61</f>
        <v/>
      </c>
      <c r="F61" s="85" t="str">
        <f>'Table-5'!F61</f>
        <v/>
      </c>
      <c r="G61" s="85" t="str">
        <f>'Table-5'!G61</f>
        <v/>
      </c>
      <c r="H61" s="85" t="str">
        <f>'Table-5'!H61</f>
        <v/>
      </c>
      <c r="I61" s="85" t="str">
        <f>'Table-5'!I61</f>
        <v/>
      </c>
      <c r="J61" s="85" t="str">
        <f>'Table-5'!J61</f>
        <v/>
      </c>
      <c r="K61" s="85" t="str">
        <f>'Table-5'!K61</f>
        <v/>
      </c>
      <c r="L61" s="85" t="str">
        <f>'Table-5'!L61</f>
        <v/>
      </c>
      <c r="M61" s="85" t="str">
        <f>'Table-5'!M61</f>
        <v/>
      </c>
      <c r="N61" s="85" t="str">
        <f>'Table-5'!N61</f>
        <v/>
      </c>
      <c r="O61" s="85" t="str">
        <f>'Table-5'!O61</f>
        <v/>
      </c>
      <c r="P61" s="85" t="str">
        <f>'Table-5'!P61</f>
        <v/>
      </c>
      <c r="Q61" s="85" t="str">
        <f>'Table-5'!Q61</f>
        <v/>
      </c>
      <c r="R61" s="85" t="str">
        <f>'Table-5'!R61</f>
        <v/>
      </c>
      <c r="S61" s="85" t="str">
        <f>'Table-5'!S61</f>
        <v/>
      </c>
      <c r="T61" s="85" t="str">
        <f>'Table-5'!T61</f>
        <v/>
      </c>
      <c r="U61" s="85" t="str">
        <f>'Table-5'!U61</f>
        <v/>
      </c>
    </row>
    <row r="62" spans="1:21" x14ac:dyDescent="0.3">
      <c r="A62" s="44" t="str">
        <f>'Table-5'!A62</f>
        <v/>
      </c>
      <c r="B62" s="85" t="str">
        <f>'Table-5'!B62</f>
        <v/>
      </c>
      <c r="C62" s="85" t="str">
        <f>'Table-5'!C62</f>
        <v/>
      </c>
      <c r="D62" s="85" t="str">
        <f>'Table-5'!D62</f>
        <v/>
      </c>
      <c r="E62" s="85" t="str">
        <f>'Table-5'!E62</f>
        <v/>
      </c>
      <c r="F62" s="85" t="str">
        <f>'Table-5'!F62</f>
        <v/>
      </c>
      <c r="G62" s="85" t="str">
        <f>'Table-5'!G62</f>
        <v/>
      </c>
      <c r="H62" s="85" t="str">
        <f>'Table-5'!H62</f>
        <v/>
      </c>
      <c r="I62" s="85" t="str">
        <f>'Table-5'!I62</f>
        <v/>
      </c>
      <c r="J62" s="85" t="str">
        <f>'Table-5'!J62</f>
        <v/>
      </c>
      <c r="K62" s="85" t="str">
        <f>'Table-5'!K62</f>
        <v/>
      </c>
      <c r="L62" s="85" t="str">
        <f>'Table-5'!L62</f>
        <v/>
      </c>
      <c r="M62" s="85" t="str">
        <f>'Table-5'!M62</f>
        <v/>
      </c>
      <c r="N62" s="85" t="str">
        <f>'Table-5'!N62</f>
        <v/>
      </c>
      <c r="O62" s="85" t="str">
        <f>'Table-5'!O62</f>
        <v/>
      </c>
      <c r="P62" s="85" t="str">
        <f>'Table-5'!P62</f>
        <v/>
      </c>
      <c r="Q62" s="85" t="str">
        <f>'Table-5'!Q62</f>
        <v/>
      </c>
      <c r="R62" s="85" t="str">
        <f>'Table-5'!R62</f>
        <v/>
      </c>
      <c r="S62" s="85" t="str">
        <f>'Table-5'!S62</f>
        <v/>
      </c>
      <c r="T62" s="85" t="str">
        <f>'Table-5'!T62</f>
        <v/>
      </c>
      <c r="U62" s="85" t="str">
        <f>'Table-5'!U62</f>
        <v/>
      </c>
    </row>
    <row r="63" spans="1:21" x14ac:dyDescent="0.3">
      <c r="A63" s="44" t="str">
        <f>'Table-5'!A63</f>
        <v/>
      </c>
      <c r="B63" s="85" t="str">
        <f>'Table-5'!B63</f>
        <v/>
      </c>
      <c r="C63" s="85" t="str">
        <f>'Table-5'!C63</f>
        <v/>
      </c>
      <c r="D63" s="85" t="str">
        <f>'Table-5'!D63</f>
        <v/>
      </c>
      <c r="E63" s="85" t="str">
        <f>'Table-5'!E63</f>
        <v/>
      </c>
      <c r="F63" s="85" t="str">
        <f>'Table-5'!F63</f>
        <v/>
      </c>
      <c r="G63" s="85" t="str">
        <f>'Table-5'!G63</f>
        <v/>
      </c>
      <c r="H63" s="85" t="str">
        <f>'Table-5'!H63</f>
        <v/>
      </c>
      <c r="I63" s="85" t="str">
        <f>'Table-5'!I63</f>
        <v/>
      </c>
      <c r="J63" s="85" t="str">
        <f>'Table-5'!J63</f>
        <v/>
      </c>
      <c r="K63" s="85" t="str">
        <f>'Table-5'!K63</f>
        <v/>
      </c>
      <c r="L63" s="85" t="str">
        <f>'Table-5'!L63</f>
        <v/>
      </c>
      <c r="M63" s="85" t="str">
        <f>'Table-5'!M63</f>
        <v/>
      </c>
      <c r="N63" s="85" t="str">
        <f>'Table-5'!N63</f>
        <v/>
      </c>
      <c r="O63" s="85" t="str">
        <f>'Table-5'!O63</f>
        <v/>
      </c>
      <c r="P63" s="85" t="str">
        <f>'Table-5'!P63</f>
        <v/>
      </c>
      <c r="Q63" s="85" t="str">
        <f>'Table-5'!Q63</f>
        <v/>
      </c>
      <c r="R63" s="85" t="str">
        <f>'Table-5'!R63</f>
        <v/>
      </c>
      <c r="S63" s="85" t="str">
        <f>'Table-5'!S63</f>
        <v/>
      </c>
      <c r="T63" s="85" t="str">
        <f>'Table-5'!T63</f>
        <v/>
      </c>
      <c r="U63" s="85" t="str">
        <f>'Table-5'!U63</f>
        <v/>
      </c>
    </row>
    <row r="64" spans="1:21" x14ac:dyDescent="0.3">
      <c r="A64" s="44" t="str">
        <f>'Table-5'!A64</f>
        <v/>
      </c>
      <c r="B64" s="85" t="str">
        <f>'Table-5'!B64</f>
        <v/>
      </c>
      <c r="C64" s="85" t="str">
        <f>'Table-5'!C64</f>
        <v/>
      </c>
      <c r="D64" s="85" t="str">
        <f>'Table-5'!D64</f>
        <v/>
      </c>
      <c r="E64" s="85" t="str">
        <f>'Table-5'!E64</f>
        <v/>
      </c>
      <c r="F64" s="85" t="str">
        <f>'Table-5'!F64</f>
        <v/>
      </c>
      <c r="G64" s="85" t="str">
        <f>'Table-5'!G64</f>
        <v/>
      </c>
      <c r="H64" s="85" t="str">
        <f>'Table-5'!H64</f>
        <v/>
      </c>
      <c r="I64" s="85" t="str">
        <f>'Table-5'!I64</f>
        <v/>
      </c>
      <c r="J64" s="85" t="str">
        <f>'Table-5'!J64</f>
        <v/>
      </c>
      <c r="K64" s="85" t="str">
        <f>'Table-5'!K64</f>
        <v/>
      </c>
      <c r="L64" s="85" t="str">
        <f>'Table-5'!L64</f>
        <v/>
      </c>
      <c r="M64" s="85" t="str">
        <f>'Table-5'!M64</f>
        <v/>
      </c>
      <c r="N64" s="85" t="str">
        <f>'Table-5'!N64</f>
        <v/>
      </c>
      <c r="O64" s="85" t="str">
        <f>'Table-5'!O64</f>
        <v/>
      </c>
      <c r="P64" s="85" t="str">
        <f>'Table-5'!P64</f>
        <v/>
      </c>
      <c r="Q64" s="85" t="str">
        <f>'Table-5'!Q64</f>
        <v/>
      </c>
      <c r="R64" s="85" t="str">
        <f>'Table-5'!R64</f>
        <v/>
      </c>
      <c r="S64" s="85" t="str">
        <f>'Table-5'!S64</f>
        <v/>
      </c>
      <c r="T64" s="85" t="str">
        <f>'Table-5'!T64</f>
        <v/>
      </c>
      <c r="U64" s="85" t="str">
        <f>'Table-5'!U64</f>
        <v/>
      </c>
    </row>
    <row r="65" spans="1:21" x14ac:dyDescent="0.3">
      <c r="A65" s="44" t="str">
        <f>'Table-5'!A65</f>
        <v/>
      </c>
      <c r="B65" s="85" t="str">
        <f>'Table-5'!B65</f>
        <v/>
      </c>
      <c r="C65" s="85" t="str">
        <f>'Table-5'!C65</f>
        <v/>
      </c>
      <c r="D65" s="85" t="str">
        <f>'Table-5'!D65</f>
        <v/>
      </c>
      <c r="E65" s="85" t="str">
        <f>'Table-5'!E65</f>
        <v/>
      </c>
      <c r="F65" s="85" t="str">
        <f>'Table-5'!F65</f>
        <v/>
      </c>
      <c r="G65" s="85" t="str">
        <f>'Table-5'!G65</f>
        <v/>
      </c>
      <c r="H65" s="85" t="str">
        <f>'Table-5'!H65</f>
        <v/>
      </c>
      <c r="I65" s="85" t="str">
        <f>'Table-5'!I65</f>
        <v/>
      </c>
      <c r="J65" s="85" t="str">
        <f>'Table-5'!J65</f>
        <v/>
      </c>
      <c r="K65" s="85" t="str">
        <f>'Table-5'!K65</f>
        <v/>
      </c>
      <c r="L65" s="85" t="str">
        <f>'Table-5'!L65</f>
        <v/>
      </c>
      <c r="M65" s="85" t="str">
        <f>'Table-5'!M65</f>
        <v/>
      </c>
      <c r="N65" s="85" t="str">
        <f>'Table-5'!N65</f>
        <v/>
      </c>
      <c r="O65" s="85" t="str">
        <f>'Table-5'!O65</f>
        <v/>
      </c>
      <c r="P65" s="85" t="str">
        <f>'Table-5'!P65</f>
        <v/>
      </c>
      <c r="Q65" s="85" t="str">
        <f>'Table-5'!Q65</f>
        <v/>
      </c>
      <c r="R65" s="85" t="str">
        <f>'Table-5'!R65</f>
        <v/>
      </c>
      <c r="S65" s="85" t="str">
        <f>'Table-5'!S65</f>
        <v/>
      </c>
      <c r="T65" s="85" t="str">
        <f>'Table-5'!T65</f>
        <v/>
      </c>
      <c r="U65" s="85" t="str">
        <f>'Table-5'!U65</f>
        <v/>
      </c>
    </row>
    <row r="66" spans="1:21" x14ac:dyDescent="0.3">
      <c r="A66" s="44" t="str">
        <f>'Table-5'!A66</f>
        <v/>
      </c>
      <c r="B66" s="85" t="str">
        <f>'Table-5'!B66</f>
        <v/>
      </c>
      <c r="C66" s="85" t="str">
        <f>'Table-5'!C66</f>
        <v/>
      </c>
      <c r="D66" s="85" t="str">
        <f>'Table-5'!D66</f>
        <v/>
      </c>
      <c r="E66" s="85" t="str">
        <f>'Table-5'!E66</f>
        <v/>
      </c>
      <c r="F66" s="85" t="str">
        <f>'Table-5'!F66</f>
        <v/>
      </c>
      <c r="G66" s="85" t="str">
        <f>'Table-5'!G66</f>
        <v/>
      </c>
      <c r="H66" s="85" t="str">
        <f>'Table-5'!H66</f>
        <v/>
      </c>
      <c r="I66" s="85" t="str">
        <f>'Table-5'!I66</f>
        <v/>
      </c>
      <c r="J66" s="85" t="str">
        <f>'Table-5'!J66</f>
        <v/>
      </c>
      <c r="K66" s="85" t="str">
        <f>'Table-5'!K66</f>
        <v/>
      </c>
      <c r="L66" s="85" t="str">
        <f>'Table-5'!L66</f>
        <v/>
      </c>
      <c r="M66" s="85" t="str">
        <f>'Table-5'!M66</f>
        <v/>
      </c>
      <c r="N66" s="85" t="str">
        <f>'Table-5'!N66</f>
        <v/>
      </c>
      <c r="O66" s="85" t="str">
        <f>'Table-5'!O66</f>
        <v/>
      </c>
      <c r="P66" s="85" t="str">
        <f>'Table-5'!P66</f>
        <v/>
      </c>
      <c r="Q66" s="85" t="str">
        <f>'Table-5'!Q66</f>
        <v/>
      </c>
      <c r="R66" s="85" t="str">
        <f>'Table-5'!R66</f>
        <v/>
      </c>
      <c r="S66" s="85" t="str">
        <f>'Table-5'!S66</f>
        <v/>
      </c>
      <c r="T66" s="85" t="str">
        <f>'Table-5'!T66</f>
        <v/>
      </c>
      <c r="U66" s="85" t="str">
        <f>'Table-5'!U66</f>
        <v/>
      </c>
    </row>
    <row r="67" spans="1:21" x14ac:dyDescent="0.3">
      <c r="A67" s="44" t="str">
        <f>'Table-5'!A67</f>
        <v/>
      </c>
      <c r="B67" s="85" t="str">
        <f>'Table-5'!B67</f>
        <v/>
      </c>
      <c r="C67" s="85" t="str">
        <f>'Table-5'!C67</f>
        <v/>
      </c>
      <c r="D67" s="85" t="str">
        <f>'Table-5'!D67</f>
        <v/>
      </c>
      <c r="E67" s="85" t="str">
        <f>'Table-5'!E67</f>
        <v/>
      </c>
      <c r="F67" s="85" t="str">
        <f>'Table-5'!F67</f>
        <v/>
      </c>
      <c r="G67" s="85" t="str">
        <f>'Table-5'!G67</f>
        <v/>
      </c>
      <c r="H67" s="85" t="str">
        <f>'Table-5'!H67</f>
        <v/>
      </c>
      <c r="I67" s="85" t="str">
        <f>'Table-5'!I67</f>
        <v/>
      </c>
      <c r="J67" s="85" t="str">
        <f>'Table-5'!J67</f>
        <v/>
      </c>
      <c r="K67" s="85" t="str">
        <f>'Table-5'!K67</f>
        <v/>
      </c>
      <c r="L67" s="85" t="str">
        <f>'Table-5'!L67</f>
        <v/>
      </c>
      <c r="M67" s="85" t="str">
        <f>'Table-5'!M67</f>
        <v/>
      </c>
      <c r="N67" s="85" t="str">
        <f>'Table-5'!N67</f>
        <v/>
      </c>
      <c r="O67" s="85" t="str">
        <f>'Table-5'!O67</f>
        <v/>
      </c>
      <c r="P67" s="85" t="str">
        <f>'Table-5'!P67</f>
        <v/>
      </c>
      <c r="Q67" s="85" t="str">
        <f>'Table-5'!Q67</f>
        <v/>
      </c>
      <c r="R67" s="85" t="str">
        <f>'Table-5'!R67</f>
        <v/>
      </c>
      <c r="S67" s="85" t="str">
        <f>'Table-5'!S67</f>
        <v/>
      </c>
      <c r="T67" s="85" t="str">
        <f>'Table-5'!T67</f>
        <v/>
      </c>
      <c r="U67" s="85" t="str">
        <f>'Table-5'!U67</f>
        <v/>
      </c>
    </row>
    <row r="68" spans="1:21" x14ac:dyDescent="0.3">
      <c r="A68" s="44" t="str">
        <f>'Table-5'!A68</f>
        <v/>
      </c>
      <c r="B68" s="85" t="str">
        <f>'Table-5'!B68</f>
        <v/>
      </c>
      <c r="C68" s="85" t="str">
        <f>'Table-5'!C68</f>
        <v/>
      </c>
      <c r="D68" s="85" t="str">
        <f>'Table-5'!D68</f>
        <v/>
      </c>
      <c r="E68" s="85" t="str">
        <f>'Table-5'!E68</f>
        <v/>
      </c>
      <c r="F68" s="85" t="str">
        <f>'Table-5'!F68</f>
        <v/>
      </c>
      <c r="G68" s="85" t="str">
        <f>'Table-5'!G68</f>
        <v/>
      </c>
      <c r="H68" s="85" t="str">
        <f>'Table-5'!H68</f>
        <v/>
      </c>
      <c r="I68" s="85" t="str">
        <f>'Table-5'!I68</f>
        <v/>
      </c>
      <c r="J68" s="85" t="str">
        <f>'Table-5'!J68</f>
        <v/>
      </c>
      <c r="K68" s="85" t="str">
        <f>'Table-5'!K68</f>
        <v/>
      </c>
      <c r="L68" s="85" t="str">
        <f>'Table-5'!L68</f>
        <v/>
      </c>
      <c r="M68" s="85" t="str">
        <f>'Table-5'!M68</f>
        <v/>
      </c>
      <c r="N68" s="85" t="str">
        <f>'Table-5'!N68</f>
        <v/>
      </c>
      <c r="O68" s="85" t="str">
        <f>'Table-5'!O68</f>
        <v/>
      </c>
      <c r="P68" s="85" t="str">
        <f>'Table-5'!P68</f>
        <v/>
      </c>
      <c r="Q68" s="85" t="str">
        <f>'Table-5'!Q68</f>
        <v/>
      </c>
      <c r="R68" s="85" t="str">
        <f>'Table-5'!R68</f>
        <v/>
      </c>
      <c r="S68" s="85" t="str">
        <f>'Table-5'!S68</f>
        <v/>
      </c>
      <c r="T68" s="85" t="str">
        <f>'Table-5'!T68</f>
        <v/>
      </c>
      <c r="U68" s="85" t="str">
        <f>'Table-5'!U68</f>
        <v/>
      </c>
    </row>
    <row r="69" spans="1:21" x14ac:dyDescent="0.3">
      <c r="A69" s="44" t="str">
        <f>'Table-5'!A69</f>
        <v/>
      </c>
      <c r="B69" s="85" t="str">
        <f>'Table-5'!B69</f>
        <v/>
      </c>
      <c r="C69" s="85" t="str">
        <f>'Table-5'!C69</f>
        <v/>
      </c>
      <c r="D69" s="85" t="str">
        <f>'Table-5'!D69</f>
        <v/>
      </c>
      <c r="E69" s="85" t="str">
        <f>'Table-5'!E69</f>
        <v/>
      </c>
      <c r="F69" s="85" t="str">
        <f>'Table-5'!F69</f>
        <v/>
      </c>
      <c r="G69" s="85" t="str">
        <f>'Table-5'!G69</f>
        <v/>
      </c>
      <c r="H69" s="85" t="str">
        <f>'Table-5'!H69</f>
        <v/>
      </c>
      <c r="I69" s="85" t="str">
        <f>'Table-5'!I69</f>
        <v/>
      </c>
      <c r="J69" s="85" t="str">
        <f>'Table-5'!J69</f>
        <v/>
      </c>
      <c r="K69" s="85" t="str">
        <f>'Table-5'!K69</f>
        <v/>
      </c>
      <c r="L69" s="85" t="str">
        <f>'Table-5'!L69</f>
        <v/>
      </c>
      <c r="M69" s="85" t="str">
        <f>'Table-5'!M69</f>
        <v/>
      </c>
      <c r="N69" s="85" t="str">
        <f>'Table-5'!N69</f>
        <v/>
      </c>
      <c r="O69" s="85" t="str">
        <f>'Table-5'!O69</f>
        <v/>
      </c>
      <c r="P69" s="85" t="str">
        <f>'Table-5'!P69</f>
        <v/>
      </c>
      <c r="Q69" s="85" t="str">
        <f>'Table-5'!Q69</f>
        <v/>
      </c>
      <c r="R69" s="85" t="str">
        <f>'Table-5'!R69</f>
        <v/>
      </c>
      <c r="S69" s="85" t="str">
        <f>'Table-5'!S69</f>
        <v/>
      </c>
      <c r="T69" s="85" t="str">
        <f>'Table-5'!T69</f>
        <v/>
      </c>
      <c r="U69" s="85" t="str">
        <f>'Table-5'!U69</f>
        <v/>
      </c>
    </row>
    <row r="70" spans="1:21" x14ac:dyDescent="0.3">
      <c r="A70" s="44" t="str">
        <f>'Table-5'!A70</f>
        <v/>
      </c>
      <c r="B70" s="85" t="str">
        <f>'Table-5'!B70</f>
        <v/>
      </c>
      <c r="C70" s="85" t="str">
        <f>'Table-5'!C70</f>
        <v/>
      </c>
      <c r="D70" s="85" t="str">
        <f>'Table-5'!D70</f>
        <v/>
      </c>
      <c r="E70" s="85" t="str">
        <f>'Table-5'!E70</f>
        <v/>
      </c>
      <c r="F70" s="85" t="str">
        <f>'Table-5'!F70</f>
        <v/>
      </c>
      <c r="G70" s="85" t="str">
        <f>'Table-5'!G70</f>
        <v/>
      </c>
      <c r="H70" s="85" t="str">
        <f>'Table-5'!H70</f>
        <v/>
      </c>
      <c r="I70" s="85" t="str">
        <f>'Table-5'!I70</f>
        <v/>
      </c>
      <c r="J70" s="85" t="str">
        <f>'Table-5'!J70</f>
        <v/>
      </c>
      <c r="K70" s="85" t="str">
        <f>'Table-5'!K70</f>
        <v/>
      </c>
      <c r="L70" s="85" t="str">
        <f>'Table-5'!L70</f>
        <v/>
      </c>
      <c r="M70" s="85" t="str">
        <f>'Table-5'!M70</f>
        <v/>
      </c>
      <c r="N70" s="85" t="str">
        <f>'Table-5'!N70</f>
        <v/>
      </c>
      <c r="O70" s="85" t="str">
        <f>'Table-5'!O70</f>
        <v/>
      </c>
      <c r="P70" s="85" t="str">
        <f>'Table-5'!P70</f>
        <v/>
      </c>
      <c r="Q70" s="85" t="str">
        <f>'Table-5'!Q70</f>
        <v/>
      </c>
      <c r="R70" s="85" t="str">
        <f>'Table-5'!R70</f>
        <v/>
      </c>
      <c r="S70" s="85" t="str">
        <f>'Table-5'!S70</f>
        <v/>
      </c>
      <c r="T70" s="85" t="str">
        <f>'Table-5'!T70</f>
        <v/>
      </c>
      <c r="U70" s="85" t="str">
        <f>'Table-5'!U70</f>
        <v/>
      </c>
    </row>
    <row r="71" spans="1:21" x14ac:dyDescent="0.3">
      <c r="A71" s="44" t="str">
        <f>'Table-5'!A71</f>
        <v/>
      </c>
      <c r="B71" s="85" t="str">
        <f>'Table-5'!B71</f>
        <v/>
      </c>
      <c r="C71" s="85" t="str">
        <f>'Table-5'!C71</f>
        <v/>
      </c>
      <c r="D71" s="85" t="str">
        <f>'Table-5'!D71</f>
        <v/>
      </c>
      <c r="E71" s="85" t="str">
        <f>'Table-5'!E71</f>
        <v/>
      </c>
      <c r="F71" s="85" t="str">
        <f>'Table-5'!F71</f>
        <v/>
      </c>
      <c r="G71" s="85" t="str">
        <f>'Table-5'!G71</f>
        <v/>
      </c>
      <c r="H71" s="85" t="str">
        <f>'Table-5'!H71</f>
        <v/>
      </c>
      <c r="I71" s="85" t="str">
        <f>'Table-5'!I71</f>
        <v/>
      </c>
      <c r="J71" s="85" t="str">
        <f>'Table-5'!J71</f>
        <v/>
      </c>
      <c r="K71" s="85" t="str">
        <f>'Table-5'!K71</f>
        <v/>
      </c>
      <c r="L71" s="85" t="str">
        <f>'Table-5'!L71</f>
        <v/>
      </c>
      <c r="M71" s="85" t="str">
        <f>'Table-5'!M71</f>
        <v/>
      </c>
      <c r="N71" s="85" t="str">
        <f>'Table-5'!N71</f>
        <v/>
      </c>
      <c r="O71" s="85" t="str">
        <f>'Table-5'!O71</f>
        <v/>
      </c>
      <c r="P71" s="85" t="str">
        <f>'Table-5'!P71</f>
        <v/>
      </c>
      <c r="Q71" s="85" t="str">
        <f>'Table-5'!Q71</f>
        <v/>
      </c>
      <c r="R71" s="85" t="str">
        <f>'Table-5'!R71</f>
        <v/>
      </c>
      <c r="S71" s="85" t="str">
        <f>'Table-5'!S71</f>
        <v/>
      </c>
      <c r="T71" s="85" t="str">
        <f>'Table-5'!T71</f>
        <v/>
      </c>
      <c r="U71" s="85" t="str">
        <f>'Table-5'!U71</f>
        <v/>
      </c>
    </row>
    <row r="72" spans="1:21" x14ac:dyDescent="0.3">
      <c r="A72" s="44" t="str">
        <f>'Table-5'!A72</f>
        <v/>
      </c>
      <c r="B72" s="85" t="str">
        <f>'Table-5'!B72</f>
        <v/>
      </c>
      <c r="C72" s="85" t="str">
        <f>'Table-5'!C72</f>
        <v/>
      </c>
      <c r="D72" s="85" t="str">
        <f>'Table-5'!D72</f>
        <v/>
      </c>
      <c r="E72" s="85" t="str">
        <f>'Table-5'!E72</f>
        <v/>
      </c>
      <c r="F72" s="85" t="str">
        <f>'Table-5'!F72</f>
        <v/>
      </c>
      <c r="G72" s="85" t="str">
        <f>'Table-5'!G72</f>
        <v/>
      </c>
      <c r="H72" s="85" t="str">
        <f>'Table-5'!H72</f>
        <v/>
      </c>
      <c r="I72" s="85" t="str">
        <f>'Table-5'!I72</f>
        <v/>
      </c>
      <c r="J72" s="85" t="str">
        <f>'Table-5'!J72</f>
        <v/>
      </c>
      <c r="K72" s="85" t="str">
        <f>'Table-5'!K72</f>
        <v/>
      </c>
      <c r="L72" s="85" t="str">
        <f>'Table-5'!L72</f>
        <v/>
      </c>
      <c r="M72" s="85" t="str">
        <f>'Table-5'!M72</f>
        <v/>
      </c>
      <c r="N72" s="85" t="str">
        <f>'Table-5'!N72</f>
        <v/>
      </c>
      <c r="O72" s="85" t="str">
        <f>'Table-5'!O72</f>
        <v/>
      </c>
      <c r="P72" s="85" t="str">
        <f>'Table-5'!P72</f>
        <v/>
      </c>
      <c r="Q72" s="85" t="str">
        <f>'Table-5'!Q72</f>
        <v/>
      </c>
      <c r="R72" s="85" t="str">
        <f>'Table-5'!R72</f>
        <v/>
      </c>
      <c r="S72" s="85" t="str">
        <f>'Table-5'!S72</f>
        <v/>
      </c>
      <c r="T72" s="85" t="str">
        <f>'Table-5'!T72</f>
        <v/>
      </c>
      <c r="U72" s="85" t="str">
        <f>'Table-5'!U72</f>
        <v/>
      </c>
    </row>
    <row r="73" spans="1:21" x14ac:dyDescent="0.3">
      <c r="A73" s="44" t="str">
        <f>'Table-5'!A73</f>
        <v/>
      </c>
      <c r="B73" s="85" t="str">
        <f>'Table-5'!B73</f>
        <v/>
      </c>
      <c r="C73" s="85" t="str">
        <f>'Table-5'!C73</f>
        <v/>
      </c>
      <c r="D73" s="85" t="str">
        <f>'Table-5'!D73</f>
        <v/>
      </c>
      <c r="E73" s="85" t="str">
        <f>'Table-5'!E73</f>
        <v/>
      </c>
      <c r="F73" s="85" t="str">
        <f>'Table-5'!F73</f>
        <v/>
      </c>
      <c r="G73" s="85" t="str">
        <f>'Table-5'!G73</f>
        <v/>
      </c>
      <c r="H73" s="85" t="str">
        <f>'Table-5'!H73</f>
        <v/>
      </c>
      <c r="I73" s="85" t="str">
        <f>'Table-5'!I73</f>
        <v/>
      </c>
      <c r="J73" s="85" t="str">
        <f>'Table-5'!J73</f>
        <v/>
      </c>
      <c r="K73" s="85" t="str">
        <f>'Table-5'!K73</f>
        <v/>
      </c>
      <c r="L73" s="85" t="str">
        <f>'Table-5'!L73</f>
        <v/>
      </c>
      <c r="M73" s="85" t="str">
        <f>'Table-5'!M73</f>
        <v/>
      </c>
      <c r="N73" s="85" t="str">
        <f>'Table-5'!N73</f>
        <v/>
      </c>
      <c r="O73" s="85" t="str">
        <f>'Table-5'!O73</f>
        <v/>
      </c>
      <c r="P73" s="85" t="str">
        <f>'Table-5'!P73</f>
        <v/>
      </c>
      <c r="Q73" s="85" t="str">
        <f>'Table-5'!Q73</f>
        <v/>
      </c>
      <c r="R73" s="85" t="str">
        <f>'Table-5'!R73</f>
        <v/>
      </c>
      <c r="S73" s="85" t="str">
        <f>'Table-5'!S73</f>
        <v/>
      </c>
      <c r="T73" s="85" t="str">
        <f>'Table-5'!T73</f>
        <v/>
      </c>
      <c r="U73" s="85" t="str">
        <f>'Table-5'!U73</f>
        <v/>
      </c>
    </row>
    <row r="74" spans="1:21" x14ac:dyDescent="0.3">
      <c r="A74" s="44" t="str">
        <f>'Table-5'!A74</f>
        <v/>
      </c>
      <c r="B74" s="85" t="str">
        <f>'Table-5'!B74</f>
        <v/>
      </c>
      <c r="C74" s="85" t="str">
        <f>'Table-5'!C74</f>
        <v/>
      </c>
      <c r="D74" s="85" t="str">
        <f>'Table-5'!D74</f>
        <v/>
      </c>
      <c r="E74" s="85" t="str">
        <f>'Table-5'!E74</f>
        <v/>
      </c>
      <c r="F74" s="85" t="str">
        <f>'Table-5'!F74</f>
        <v/>
      </c>
      <c r="G74" s="85" t="str">
        <f>'Table-5'!G74</f>
        <v/>
      </c>
      <c r="H74" s="85" t="str">
        <f>'Table-5'!H74</f>
        <v/>
      </c>
      <c r="I74" s="85" t="str">
        <f>'Table-5'!I74</f>
        <v/>
      </c>
      <c r="J74" s="85" t="str">
        <f>'Table-5'!J74</f>
        <v/>
      </c>
      <c r="K74" s="85" t="str">
        <f>'Table-5'!K74</f>
        <v/>
      </c>
      <c r="L74" s="85" t="str">
        <f>'Table-5'!L74</f>
        <v/>
      </c>
      <c r="M74" s="85" t="str">
        <f>'Table-5'!M74</f>
        <v/>
      </c>
      <c r="N74" s="85" t="str">
        <f>'Table-5'!N74</f>
        <v/>
      </c>
      <c r="O74" s="85" t="str">
        <f>'Table-5'!O74</f>
        <v/>
      </c>
      <c r="P74" s="85" t="str">
        <f>'Table-5'!P74</f>
        <v/>
      </c>
      <c r="Q74" s="85" t="str">
        <f>'Table-5'!Q74</f>
        <v/>
      </c>
      <c r="R74" s="85" t="str">
        <f>'Table-5'!R74</f>
        <v/>
      </c>
      <c r="S74" s="85" t="str">
        <f>'Table-5'!S74</f>
        <v/>
      </c>
      <c r="T74" s="85" t="str">
        <f>'Table-5'!T74</f>
        <v/>
      </c>
      <c r="U74" s="85" t="str">
        <f>'Table-5'!U74</f>
        <v/>
      </c>
    </row>
    <row r="75" spans="1:21" x14ac:dyDescent="0.3">
      <c r="A75" s="44" t="str">
        <f>'Table-5'!A75</f>
        <v/>
      </c>
      <c r="B75" s="85" t="str">
        <f>'Table-5'!B75</f>
        <v/>
      </c>
      <c r="C75" s="85" t="str">
        <f>'Table-5'!C75</f>
        <v/>
      </c>
      <c r="D75" s="85" t="str">
        <f>'Table-5'!D75</f>
        <v/>
      </c>
      <c r="E75" s="85" t="str">
        <f>'Table-5'!E75</f>
        <v/>
      </c>
      <c r="F75" s="85" t="str">
        <f>'Table-5'!F75</f>
        <v/>
      </c>
      <c r="G75" s="85" t="str">
        <f>'Table-5'!G75</f>
        <v/>
      </c>
      <c r="H75" s="85" t="str">
        <f>'Table-5'!H75</f>
        <v/>
      </c>
      <c r="I75" s="85" t="str">
        <f>'Table-5'!I75</f>
        <v/>
      </c>
      <c r="J75" s="85" t="str">
        <f>'Table-5'!J75</f>
        <v/>
      </c>
      <c r="K75" s="85" t="str">
        <f>'Table-5'!K75</f>
        <v/>
      </c>
      <c r="L75" s="85" t="str">
        <f>'Table-5'!L75</f>
        <v/>
      </c>
      <c r="M75" s="85" t="str">
        <f>'Table-5'!M75</f>
        <v/>
      </c>
      <c r="N75" s="85" t="str">
        <f>'Table-5'!N75</f>
        <v/>
      </c>
      <c r="O75" s="85" t="str">
        <f>'Table-5'!O75</f>
        <v/>
      </c>
      <c r="P75" s="85" t="str">
        <f>'Table-5'!P75</f>
        <v/>
      </c>
      <c r="Q75" s="85" t="str">
        <f>'Table-5'!Q75</f>
        <v/>
      </c>
      <c r="R75" s="85" t="str">
        <f>'Table-5'!R75</f>
        <v/>
      </c>
      <c r="S75" s="85" t="str">
        <f>'Table-5'!S75</f>
        <v/>
      </c>
      <c r="T75" s="85" t="str">
        <f>'Table-5'!T75</f>
        <v/>
      </c>
      <c r="U75" s="85" t="str">
        <f>'Table-5'!U75</f>
        <v/>
      </c>
    </row>
    <row r="76" spans="1:21" x14ac:dyDescent="0.3">
      <c r="A76" s="44" t="str">
        <f>'Table-5'!A76</f>
        <v/>
      </c>
      <c r="B76" s="85" t="str">
        <f>'Table-5'!B76</f>
        <v/>
      </c>
      <c r="C76" s="85" t="str">
        <f>'Table-5'!C76</f>
        <v/>
      </c>
      <c r="D76" s="85" t="str">
        <f>'Table-5'!D76</f>
        <v/>
      </c>
      <c r="E76" s="85" t="str">
        <f>'Table-5'!E76</f>
        <v/>
      </c>
      <c r="F76" s="85" t="str">
        <f>'Table-5'!F76</f>
        <v/>
      </c>
      <c r="G76" s="85" t="str">
        <f>'Table-5'!G76</f>
        <v/>
      </c>
      <c r="H76" s="85" t="str">
        <f>'Table-5'!H76</f>
        <v/>
      </c>
      <c r="I76" s="85" t="str">
        <f>'Table-5'!I76</f>
        <v/>
      </c>
      <c r="J76" s="85" t="str">
        <f>'Table-5'!J76</f>
        <v/>
      </c>
      <c r="K76" s="85" t="str">
        <f>'Table-5'!K76</f>
        <v/>
      </c>
      <c r="L76" s="85" t="str">
        <f>'Table-5'!L76</f>
        <v/>
      </c>
      <c r="M76" s="85" t="str">
        <f>'Table-5'!M76</f>
        <v/>
      </c>
      <c r="N76" s="85" t="str">
        <f>'Table-5'!N76</f>
        <v/>
      </c>
      <c r="O76" s="85" t="str">
        <f>'Table-5'!O76</f>
        <v/>
      </c>
      <c r="P76" s="85" t="str">
        <f>'Table-5'!P76</f>
        <v/>
      </c>
      <c r="Q76" s="85" t="str">
        <f>'Table-5'!Q76</f>
        <v/>
      </c>
      <c r="R76" s="85" t="str">
        <f>'Table-5'!R76</f>
        <v/>
      </c>
      <c r="S76" s="85" t="str">
        <f>'Table-5'!S76</f>
        <v/>
      </c>
      <c r="T76" s="85" t="str">
        <f>'Table-5'!T76</f>
        <v/>
      </c>
      <c r="U76" s="85" t="str">
        <f>'Table-5'!U76</f>
        <v/>
      </c>
    </row>
    <row r="77" spans="1:21" x14ac:dyDescent="0.3">
      <c r="A77" s="44" t="str">
        <f>'Table-5'!A77</f>
        <v/>
      </c>
      <c r="B77" s="85" t="str">
        <f>'Table-5'!B77</f>
        <v/>
      </c>
      <c r="C77" s="85" t="str">
        <f>'Table-5'!C77</f>
        <v/>
      </c>
      <c r="D77" s="85" t="str">
        <f>'Table-5'!D77</f>
        <v/>
      </c>
      <c r="E77" s="85" t="str">
        <f>'Table-5'!E77</f>
        <v/>
      </c>
      <c r="F77" s="85" t="str">
        <f>'Table-5'!F77</f>
        <v/>
      </c>
      <c r="G77" s="85" t="str">
        <f>'Table-5'!G77</f>
        <v/>
      </c>
      <c r="H77" s="85" t="str">
        <f>'Table-5'!H77</f>
        <v/>
      </c>
      <c r="I77" s="85" t="str">
        <f>'Table-5'!I77</f>
        <v/>
      </c>
      <c r="J77" s="85" t="str">
        <f>'Table-5'!J77</f>
        <v/>
      </c>
      <c r="K77" s="85" t="str">
        <f>'Table-5'!K77</f>
        <v/>
      </c>
      <c r="L77" s="85" t="str">
        <f>'Table-5'!L77</f>
        <v/>
      </c>
      <c r="M77" s="85" t="str">
        <f>'Table-5'!M77</f>
        <v/>
      </c>
      <c r="N77" s="85" t="str">
        <f>'Table-5'!N77</f>
        <v/>
      </c>
      <c r="O77" s="85" t="str">
        <f>'Table-5'!O77</f>
        <v/>
      </c>
      <c r="P77" s="85" t="str">
        <f>'Table-5'!P77</f>
        <v/>
      </c>
      <c r="Q77" s="85" t="str">
        <f>'Table-5'!Q77</f>
        <v/>
      </c>
      <c r="R77" s="85" t="str">
        <f>'Table-5'!R77</f>
        <v/>
      </c>
      <c r="S77" s="85" t="str">
        <f>'Table-5'!S77</f>
        <v/>
      </c>
      <c r="T77" s="85" t="str">
        <f>'Table-5'!T77</f>
        <v/>
      </c>
      <c r="U77" s="85" t="str">
        <f>'Table-5'!U77</f>
        <v/>
      </c>
    </row>
    <row r="78" spans="1:21" x14ac:dyDescent="0.3">
      <c r="A78" s="44" t="str">
        <f>'Table-5'!A78</f>
        <v/>
      </c>
      <c r="B78" s="85" t="str">
        <f>'Table-5'!B78</f>
        <v/>
      </c>
      <c r="C78" s="85" t="str">
        <f>'Table-5'!C78</f>
        <v/>
      </c>
      <c r="D78" s="85" t="str">
        <f>'Table-5'!D78</f>
        <v/>
      </c>
      <c r="E78" s="85" t="str">
        <f>'Table-5'!E78</f>
        <v/>
      </c>
      <c r="F78" s="85" t="str">
        <f>'Table-5'!F78</f>
        <v/>
      </c>
      <c r="G78" s="85" t="str">
        <f>'Table-5'!G78</f>
        <v/>
      </c>
      <c r="H78" s="85" t="str">
        <f>'Table-5'!H78</f>
        <v/>
      </c>
      <c r="I78" s="85" t="str">
        <f>'Table-5'!I78</f>
        <v/>
      </c>
      <c r="J78" s="85" t="str">
        <f>'Table-5'!J78</f>
        <v/>
      </c>
      <c r="K78" s="85" t="str">
        <f>'Table-5'!K78</f>
        <v/>
      </c>
      <c r="L78" s="85" t="str">
        <f>'Table-5'!L78</f>
        <v/>
      </c>
      <c r="M78" s="85" t="str">
        <f>'Table-5'!M78</f>
        <v/>
      </c>
      <c r="N78" s="85" t="str">
        <f>'Table-5'!N78</f>
        <v/>
      </c>
      <c r="O78" s="85" t="str">
        <f>'Table-5'!O78</f>
        <v/>
      </c>
      <c r="P78" s="85" t="str">
        <f>'Table-5'!P78</f>
        <v/>
      </c>
      <c r="Q78" s="85" t="str">
        <f>'Table-5'!Q78</f>
        <v/>
      </c>
      <c r="R78" s="85" t="str">
        <f>'Table-5'!R78</f>
        <v/>
      </c>
      <c r="S78" s="85" t="str">
        <f>'Table-5'!S78</f>
        <v/>
      </c>
      <c r="T78" s="85" t="str">
        <f>'Table-5'!T78</f>
        <v/>
      </c>
      <c r="U78" s="85" t="str">
        <f>'Table-5'!U78</f>
        <v/>
      </c>
    </row>
    <row r="79" spans="1:21" x14ac:dyDescent="0.3">
      <c r="A79" s="44" t="str">
        <f>'Table-5'!A79</f>
        <v/>
      </c>
      <c r="B79" s="85" t="str">
        <f>'Table-5'!B79</f>
        <v/>
      </c>
      <c r="C79" s="85" t="str">
        <f>'Table-5'!C79</f>
        <v/>
      </c>
      <c r="D79" s="85" t="str">
        <f>'Table-5'!D79</f>
        <v/>
      </c>
      <c r="E79" s="85" t="str">
        <f>'Table-5'!E79</f>
        <v/>
      </c>
      <c r="F79" s="85" t="str">
        <f>'Table-5'!F79</f>
        <v/>
      </c>
      <c r="G79" s="85" t="str">
        <f>'Table-5'!G79</f>
        <v/>
      </c>
      <c r="H79" s="85" t="str">
        <f>'Table-5'!H79</f>
        <v/>
      </c>
      <c r="I79" s="85" t="str">
        <f>'Table-5'!I79</f>
        <v/>
      </c>
      <c r="J79" s="85" t="str">
        <f>'Table-5'!J79</f>
        <v/>
      </c>
      <c r="K79" s="85" t="str">
        <f>'Table-5'!K79</f>
        <v/>
      </c>
      <c r="L79" s="85" t="str">
        <f>'Table-5'!L79</f>
        <v/>
      </c>
      <c r="M79" s="85" t="str">
        <f>'Table-5'!M79</f>
        <v/>
      </c>
      <c r="N79" s="85" t="str">
        <f>'Table-5'!N79</f>
        <v/>
      </c>
      <c r="O79" s="85" t="str">
        <f>'Table-5'!O79</f>
        <v/>
      </c>
      <c r="P79" s="85" t="str">
        <f>'Table-5'!P79</f>
        <v/>
      </c>
      <c r="Q79" s="85" t="str">
        <f>'Table-5'!Q79</f>
        <v/>
      </c>
      <c r="R79" s="85" t="str">
        <f>'Table-5'!R79</f>
        <v/>
      </c>
      <c r="S79" s="85" t="str">
        <f>'Table-5'!S79</f>
        <v/>
      </c>
      <c r="T79" s="85" t="str">
        <f>'Table-5'!T79</f>
        <v/>
      </c>
      <c r="U79" s="85" t="str">
        <f>'Table-5'!U79</f>
        <v/>
      </c>
    </row>
    <row r="80" spans="1:21" x14ac:dyDescent="0.3">
      <c r="A80" s="44" t="str">
        <f>'Table-5'!A80</f>
        <v/>
      </c>
      <c r="B80" s="85" t="str">
        <f>'Table-5'!B80</f>
        <v/>
      </c>
      <c r="C80" s="85" t="str">
        <f>'Table-5'!C80</f>
        <v/>
      </c>
      <c r="D80" s="85" t="str">
        <f>'Table-5'!D80</f>
        <v/>
      </c>
      <c r="E80" s="85" t="str">
        <f>'Table-5'!E80</f>
        <v/>
      </c>
      <c r="F80" s="85" t="str">
        <f>'Table-5'!F80</f>
        <v/>
      </c>
      <c r="G80" s="85" t="str">
        <f>'Table-5'!G80</f>
        <v/>
      </c>
      <c r="H80" s="85" t="str">
        <f>'Table-5'!H80</f>
        <v/>
      </c>
      <c r="I80" s="85" t="str">
        <f>'Table-5'!I80</f>
        <v/>
      </c>
      <c r="J80" s="85" t="str">
        <f>'Table-5'!J80</f>
        <v/>
      </c>
      <c r="K80" s="85" t="str">
        <f>'Table-5'!K80</f>
        <v/>
      </c>
      <c r="L80" s="85" t="str">
        <f>'Table-5'!L80</f>
        <v/>
      </c>
      <c r="M80" s="85" t="str">
        <f>'Table-5'!M80</f>
        <v/>
      </c>
      <c r="N80" s="85" t="str">
        <f>'Table-5'!N80</f>
        <v/>
      </c>
      <c r="O80" s="85" t="str">
        <f>'Table-5'!O80</f>
        <v/>
      </c>
      <c r="P80" s="85" t="str">
        <f>'Table-5'!P80</f>
        <v/>
      </c>
      <c r="Q80" s="85" t="str">
        <f>'Table-5'!Q80</f>
        <v/>
      </c>
      <c r="R80" s="85" t="str">
        <f>'Table-5'!R80</f>
        <v/>
      </c>
      <c r="S80" s="85" t="str">
        <f>'Table-5'!S80</f>
        <v/>
      </c>
      <c r="T80" s="85" t="str">
        <f>'Table-5'!T80</f>
        <v/>
      </c>
      <c r="U80" s="85" t="str">
        <f>'Table-5'!U80</f>
        <v/>
      </c>
    </row>
    <row r="81" spans="1:21" x14ac:dyDescent="0.3">
      <c r="A81" s="44" t="str">
        <f>'Table-5'!A81</f>
        <v/>
      </c>
      <c r="B81" s="85" t="str">
        <f>'Table-5'!B81</f>
        <v/>
      </c>
      <c r="C81" s="85" t="str">
        <f>'Table-5'!C81</f>
        <v/>
      </c>
      <c r="D81" s="85" t="str">
        <f>'Table-5'!D81</f>
        <v/>
      </c>
      <c r="E81" s="85" t="str">
        <f>'Table-5'!E81</f>
        <v/>
      </c>
      <c r="F81" s="85" t="str">
        <f>'Table-5'!F81</f>
        <v/>
      </c>
      <c r="G81" s="85" t="str">
        <f>'Table-5'!G81</f>
        <v/>
      </c>
      <c r="H81" s="85" t="str">
        <f>'Table-5'!H81</f>
        <v/>
      </c>
      <c r="I81" s="85" t="str">
        <f>'Table-5'!I81</f>
        <v/>
      </c>
      <c r="J81" s="85" t="str">
        <f>'Table-5'!J81</f>
        <v/>
      </c>
      <c r="K81" s="85" t="str">
        <f>'Table-5'!K81</f>
        <v/>
      </c>
      <c r="L81" s="85" t="str">
        <f>'Table-5'!L81</f>
        <v/>
      </c>
      <c r="M81" s="85" t="str">
        <f>'Table-5'!M81</f>
        <v/>
      </c>
      <c r="N81" s="85" t="str">
        <f>'Table-5'!N81</f>
        <v/>
      </c>
      <c r="O81" s="85" t="str">
        <f>'Table-5'!O81</f>
        <v/>
      </c>
      <c r="P81" s="85" t="str">
        <f>'Table-5'!P81</f>
        <v/>
      </c>
      <c r="Q81" s="85" t="str">
        <f>'Table-5'!Q81</f>
        <v/>
      </c>
      <c r="R81" s="85" t="str">
        <f>'Table-5'!R81</f>
        <v/>
      </c>
      <c r="S81" s="85" t="str">
        <f>'Table-5'!S81</f>
        <v/>
      </c>
      <c r="T81" s="85" t="str">
        <f>'Table-5'!T81</f>
        <v/>
      </c>
      <c r="U81" s="85" t="str">
        <f>'Table-5'!U81</f>
        <v/>
      </c>
    </row>
    <row r="82" spans="1:21" x14ac:dyDescent="0.3">
      <c r="A82" s="44" t="str">
        <f>'Table-5'!A82</f>
        <v/>
      </c>
      <c r="B82" s="85" t="str">
        <f>'Table-5'!B82</f>
        <v/>
      </c>
      <c r="C82" s="85" t="str">
        <f>'Table-5'!C82</f>
        <v/>
      </c>
      <c r="D82" s="85" t="str">
        <f>'Table-5'!D82</f>
        <v/>
      </c>
      <c r="E82" s="85" t="str">
        <f>'Table-5'!E82</f>
        <v/>
      </c>
      <c r="F82" s="85" t="str">
        <f>'Table-5'!F82</f>
        <v/>
      </c>
      <c r="G82" s="85" t="str">
        <f>'Table-5'!G82</f>
        <v/>
      </c>
      <c r="H82" s="85" t="str">
        <f>'Table-5'!H82</f>
        <v/>
      </c>
      <c r="I82" s="85" t="str">
        <f>'Table-5'!I82</f>
        <v/>
      </c>
      <c r="J82" s="85" t="str">
        <f>'Table-5'!J82</f>
        <v/>
      </c>
      <c r="K82" s="85" t="str">
        <f>'Table-5'!K82</f>
        <v/>
      </c>
      <c r="L82" s="85" t="str">
        <f>'Table-5'!L82</f>
        <v/>
      </c>
      <c r="M82" s="85" t="str">
        <f>'Table-5'!M82</f>
        <v/>
      </c>
      <c r="N82" s="85" t="str">
        <f>'Table-5'!N82</f>
        <v/>
      </c>
      <c r="O82" s="85" t="str">
        <f>'Table-5'!O82</f>
        <v/>
      </c>
      <c r="P82" s="85" t="str">
        <f>'Table-5'!P82</f>
        <v/>
      </c>
      <c r="Q82" s="85" t="str">
        <f>'Table-5'!Q82</f>
        <v/>
      </c>
      <c r="R82" s="85" t="str">
        <f>'Table-5'!R82</f>
        <v/>
      </c>
      <c r="S82" s="85" t="str">
        <f>'Table-5'!S82</f>
        <v/>
      </c>
      <c r="T82" s="85" t="str">
        <f>'Table-5'!T82</f>
        <v/>
      </c>
      <c r="U82" s="85" t="str">
        <f>'Table-5'!U82</f>
        <v/>
      </c>
    </row>
    <row r="83" spans="1:21" x14ac:dyDescent="0.3">
      <c r="A83" s="44" t="str">
        <f>'Table-5'!A83</f>
        <v/>
      </c>
      <c r="B83" s="85" t="str">
        <f>'Table-5'!B83</f>
        <v/>
      </c>
      <c r="C83" s="85" t="str">
        <f>'Table-5'!C83</f>
        <v/>
      </c>
      <c r="D83" s="85" t="str">
        <f>'Table-5'!D83</f>
        <v/>
      </c>
      <c r="E83" s="85" t="str">
        <f>'Table-5'!E83</f>
        <v/>
      </c>
      <c r="F83" s="85" t="str">
        <f>'Table-5'!F83</f>
        <v/>
      </c>
      <c r="G83" s="85" t="str">
        <f>'Table-5'!G83</f>
        <v/>
      </c>
      <c r="H83" s="85" t="str">
        <f>'Table-5'!H83</f>
        <v/>
      </c>
      <c r="I83" s="85" t="str">
        <f>'Table-5'!I83</f>
        <v/>
      </c>
      <c r="J83" s="85" t="str">
        <f>'Table-5'!J83</f>
        <v/>
      </c>
      <c r="K83" s="85" t="str">
        <f>'Table-5'!K83</f>
        <v/>
      </c>
      <c r="L83" s="85" t="str">
        <f>'Table-5'!L83</f>
        <v/>
      </c>
      <c r="M83" s="85" t="str">
        <f>'Table-5'!M83</f>
        <v/>
      </c>
      <c r="N83" s="85" t="str">
        <f>'Table-5'!N83</f>
        <v/>
      </c>
      <c r="O83" s="85" t="str">
        <f>'Table-5'!O83</f>
        <v/>
      </c>
      <c r="P83" s="85" t="str">
        <f>'Table-5'!P83</f>
        <v/>
      </c>
      <c r="Q83" s="85" t="str">
        <f>'Table-5'!Q83</f>
        <v/>
      </c>
      <c r="R83" s="85" t="str">
        <f>'Table-5'!R83</f>
        <v/>
      </c>
      <c r="S83" s="85" t="str">
        <f>'Table-5'!S83</f>
        <v/>
      </c>
      <c r="T83" s="85" t="str">
        <f>'Table-5'!T83</f>
        <v/>
      </c>
      <c r="U83" s="85" t="str">
        <f>'Table-5'!U83</f>
        <v/>
      </c>
    </row>
    <row r="84" spans="1:21" x14ac:dyDescent="0.3">
      <c r="A84" s="44" t="str">
        <f>'Table-5'!A84</f>
        <v/>
      </c>
      <c r="B84" s="85" t="str">
        <f>'Table-5'!B84</f>
        <v/>
      </c>
      <c r="C84" s="85" t="str">
        <f>'Table-5'!C84</f>
        <v/>
      </c>
      <c r="D84" s="85" t="str">
        <f>'Table-5'!D84</f>
        <v/>
      </c>
      <c r="E84" s="85" t="str">
        <f>'Table-5'!E84</f>
        <v/>
      </c>
      <c r="F84" s="85" t="str">
        <f>'Table-5'!F84</f>
        <v/>
      </c>
      <c r="G84" s="85" t="str">
        <f>'Table-5'!G84</f>
        <v/>
      </c>
      <c r="H84" s="85" t="str">
        <f>'Table-5'!H84</f>
        <v/>
      </c>
      <c r="I84" s="85" t="str">
        <f>'Table-5'!I84</f>
        <v/>
      </c>
      <c r="J84" s="85" t="str">
        <f>'Table-5'!J84</f>
        <v/>
      </c>
      <c r="K84" s="85" t="str">
        <f>'Table-5'!K84</f>
        <v/>
      </c>
      <c r="L84" s="85" t="str">
        <f>'Table-5'!L84</f>
        <v/>
      </c>
      <c r="M84" s="85" t="str">
        <f>'Table-5'!M84</f>
        <v/>
      </c>
      <c r="N84" s="85" t="str">
        <f>'Table-5'!N84</f>
        <v/>
      </c>
      <c r="O84" s="85" t="str">
        <f>'Table-5'!O84</f>
        <v/>
      </c>
      <c r="P84" s="85" t="str">
        <f>'Table-5'!P84</f>
        <v/>
      </c>
      <c r="Q84" s="85" t="str">
        <f>'Table-5'!Q84</f>
        <v/>
      </c>
      <c r="R84" s="85" t="str">
        <f>'Table-5'!R84</f>
        <v/>
      </c>
      <c r="S84" s="85" t="str">
        <f>'Table-5'!S84</f>
        <v/>
      </c>
      <c r="T84" s="85" t="str">
        <f>'Table-5'!T84</f>
        <v/>
      </c>
      <c r="U84" s="85" t="str">
        <f>'Table-5'!U84</f>
        <v/>
      </c>
    </row>
    <row r="85" spans="1:21" x14ac:dyDescent="0.3">
      <c r="A85" s="44" t="str">
        <f>'Table-5'!A85</f>
        <v/>
      </c>
      <c r="B85" s="85" t="str">
        <f>'Table-5'!B85</f>
        <v/>
      </c>
      <c r="C85" s="85" t="str">
        <f>'Table-5'!C85</f>
        <v/>
      </c>
      <c r="D85" s="85" t="str">
        <f>'Table-5'!D85</f>
        <v/>
      </c>
      <c r="E85" s="85" t="str">
        <f>'Table-5'!E85</f>
        <v/>
      </c>
      <c r="F85" s="85" t="str">
        <f>'Table-5'!F85</f>
        <v/>
      </c>
      <c r="G85" s="85" t="str">
        <f>'Table-5'!G85</f>
        <v/>
      </c>
      <c r="H85" s="85" t="str">
        <f>'Table-5'!H85</f>
        <v/>
      </c>
      <c r="I85" s="85" t="str">
        <f>'Table-5'!I85</f>
        <v/>
      </c>
      <c r="J85" s="85" t="str">
        <f>'Table-5'!J85</f>
        <v/>
      </c>
      <c r="K85" s="85" t="str">
        <f>'Table-5'!K85</f>
        <v/>
      </c>
      <c r="L85" s="85" t="str">
        <f>'Table-5'!L85</f>
        <v/>
      </c>
      <c r="M85" s="85" t="str">
        <f>'Table-5'!M85</f>
        <v/>
      </c>
      <c r="N85" s="85" t="str">
        <f>'Table-5'!N85</f>
        <v/>
      </c>
      <c r="O85" s="85" t="str">
        <f>'Table-5'!O85</f>
        <v/>
      </c>
      <c r="P85" s="85" t="str">
        <f>'Table-5'!P85</f>
        <v/>
      </c>
      <c r="Q85" s="85" t="str">
        <f>'Table-5'!Q85</f>
        <v/>
      </c>
      <c r="R85" s="85" t="str">
        <f>'Table-5'!R85</f>
        <v/>
      </c>
      <c r="S85" s="85" t="str">
        <f>'Table-5'!S85</f>
        <v/>
      </c>
      <c r="T85" s="85" t="str">
        <f>'Table-5'!T85</f>
        <v/>
      </c>
      <c r="U85" s="85" t="str">
        <f>'Table-5'!U85</f>
        <v/>
      </c>
    </row>
    <row r="86" spans="1:21" x14ac:dyDescent="0.3">
      <c r="A86" s="44" t="str">
        <f>'Table-5'!A86</f>
        <v/>
      </c>
      <c r="B86" s="85" t="str">
        <f>'Table-5'!B86</f>
        <v/>
      </c>
      <c r="C86" s="85" t="str">
        <f>'Table-5'!C86</f>
        <v/>
      </c>
      <c r="D86" s="85" t="str">
        <f>'Table-5'!D86</f>
        <v/>
      </c>
      <c r="E86" s="85" t="str">
        <f>'Table-5'!E86</f>
        <v/>
      </c>
      <c r="F86" s="85" t="str">
        <f>'Table-5'!F86</f>
        <v/>
      </c>
      <c r="G86" s="85" t="str">
        <f>'Table-5'!G86</f>
        <v/>
      </c>
      <c r="H86" s="85" t="str">
        <f>'Table-5'!H86</f>
        <v/>
      </c>
      <c r="I86" s="85" t="str">
        <f>'Table-5'!I86</f>
        <v/>
      </c>
      <c r="J86" s="85" t="str">
        <f>'Table-5'!J86</f>
        <v/>
      </c>
      <c r="K86" s="85" t="str">
        <f>'Table-5'!K86</f>
        <v/>
      </c>
      <c r="L86" s="85" t="str">
        <f>'Table-5'!L86</f>
        <v/>
      </c>
      <c r="M86" s="85" t="str">
        <f>'Table-5'!M86</f>
        <v/>
      </c>
      <c r="N86" s="85" t="str">
        <f>'Table-5'!N86</f>
        <v/>
      </c>
      <c r="O86" s="85" t="str">
        <f>'Table-5'!O86</f>
        <v/>
      </c>
      <c r="P86" s="85" t="str">
        <f>'Table-5'!P86</f>
        <v/>
      </c>
      <c r="Q86" s="85" t="str">
        <f>'Table-5'!Q86</f>
        <v/>
      </c>
      <c r="R86" s="85" t="str">
        <f>'Table-5'!R86</f>
        <v/>
      </c>
      <c r="S86" s="85" t="str">
        <f>'Table-5'!S86</f>
        <v/>
      </c>
      <c r="T86" s="85" t="str">
        <f>'Table-5'!T86</f>
        <v/>
      </c>
      <c r="U86" s="85" t="str">
        <f>'Table-5'!U86</f>
        <v/>
      </c>
    </row>
    <row r="87" spans="1:21" x14ac:dyDescent="0.3">
      <c r="A87" s="44" t="str">
        <f>'Table-5'!A87</f>
        <v/>
      </c>
      <c r="B87" s="85" t="str">
        <f>'Table-5'!B87</f>
        <v/>
      </c>
      <c r="C87" s="85" t="str">
        <f>'Table-5'!C87</f>
        <v/>
      </c>
      <c r="D87" s="85" t="str">
        <f>'Table-5'!D87</f>
        <v/>
      </c>
      <c r="E87" s="85" t="str">
        <f>'Table-5'!E87</f>
        <v/>
      </c>
      <c r="F87" s="85" t="str">
        <f>'Table-5'!F87</f>
        <v/>
      </c>
      <c r="G87" s="85" t="str">
        <f>'Table-5'!G87</f>
        <v/>
      </c>
      <c r="H87" s="85" t="str">
        <f>'Table-5'!H87</f>
        <v/>
      </c>
      <c r="I87" s="85" t="str">
        <f>'Table-5'!I87</f>
        <v/>
      </c>
      <c r="J87" s="85" t="str">
        <f>'Table-5'!J87</f>
        <v/>
      </c>
      <c r="K87" s="85" t="str">
        <f>'Table-5'!K87</f>
        <v/>
      </c>
      <c r="L87" s="85" t="str">
        <f>'Table-5'!L87</f>
        <v/>
      </c>
      <c r="M87" s="85" t="str">
        <f>'Table-5'!M87</f>
        <v/>
      </c>
      <c r="N87" s="85" t="str">
        <f>'Table-5'!N87</f>
        <v/>
      </c>
      <c r="O87" s="85" t="str">
        <f>'Table-5'!O87</f>
        <v/>
      </c>
      <c r="P87" s="85" t="str">
        <f>'Table-5'!P87</f>
        <v/>
      </c>
      <c r="Q87" s="85" t="str">
        <f>'Table-5'!Q87</f>
        <v/>
      </c>
      <c r="R87" s="85" t="str">
        <f>'Table-5'!R87</f>
        <v/>
      </c>
      <c r="S87" s="85" t="str">
        <f>'Table-5'!S87</f>
        <v/>
      </c>
      <c r="T87" s="85" t="str">
        <f>'Table-5'!T87</f>
        <v/>
      </c>
      <c r="U87" s="85" t="str">
        <f>'Table-5'!U87</f>
        <v/>
      </c>
    </row>
    <row r="88" spans="1:21" x14ac:dyDescent="0.3">
      <c r="A88" s="44" t="str">
        <f>'Table-5'!A88</f>
        <v/>
      </c>
      <c r="B88" s="85" t="str">
        <f>'Table-5'!B88</f>
        <v/>
      </c>
      <c r="C88" s="85" t="str">
        <f>'Table-5'!C88</f>
        <v/>
      </c>
      <c r="D88" s="85" t="str">
        <f>'Table-5'!D88</f>
        <v/>
      </c>
      <c r="E88" s="85" t="str">
        <f>'Table-5'!E88</f>
        <v/>
      </c>
      <c r="F88" s="85" t="str">
        <f>'Table-5'!F88</f>
        <v/>
      </c>
      <c r="G88" s="85" t="str">
        <f>'Table-5'!G88</f>
        <v/>
      </c>
      <c r="H88" s="85" t="str">
        <f>'Table-5'!H88</f>
        <v/>
      </c>
      <c r="I88" s="85" t="str">
        <f>'Table-5'!I88</f>
        <v/>
      </c>
      <c r="J88" s="85" t="str">
        <f>'Table-5'!J88</f>
        <v/>
      </c>
      <c r="K88" s="85" t="str">
        <f>'Table-5'!K88</f>
        <v/>
      </c>
      <c r="L88" s="85" t="str">
        <f>'Table-5'!L88</f>
        <v/>
      </c>
      <c r="M88" s="85" t="str">
        <f>'Table-5'!M88</f>
        <v/>
      </c>
      <c r="N88" s="85" t="str">
        <f>'Table-5'!N88</f>
        <v/>
      </c>
      <c r="O88" s="85" t="str">
        <f>'Table-5'!O88</f>
        <v/>
      </c>
      <c r="P88" s="85" t="str">
        <f>'Table-5'!P88</f>
        <v/>
      </c>
      <c r="Q88" s="85" t="str">
        <f>'Table-5'!Q88</f>
        <v/>
      </c>
      <c r="R88" s="85" t="str">
        <f>'Table-5'!R88</f>
        <v/>
      </c>
      <c r="S88" s="85" t="str">
        <f>'Table-5'!S88</f>
        <v/>
      </c>
      <c r="T88" s="85" t="str">
        <f>'Table-5'!T88</f>
        <v/>
      </c>
      <c r="U88" s="85" t="str">
        <f>'Table-5'!U88</f>
        <v/>
      </c>
    </row>
    <row r="89" spans="1:21" x14ac:dyDescent="0.3">
      <c r="A89" s="44" t="str">
        <f>'Table-5'!A89</f>
        <v/>
      </c>
      <c r="B89" s="85" t="str">
        <f>'Table-5'!B89</f>
        <v/>
      </c>
      <c r="C89" s="85" t="str">
        <f>'Table-5'!C89</f>
        <v/>
      </c>
      <c r="D89" s="85" t="str">
        <f>'Table-5'!D89</f>
        <v/>
      </c>
      <c r="E89" s="85" t="str">
        <f>'Table-5'!E89</f>
        <v/>
      </c>
      <c r="F89" s="85" t="str">
        <f>'Table-5'!F89</f>
        <v/>
      </c>
      <c r="G89" s="85" t="str">
        <f>'Table-5'!G89</f>
        <v/>
      </c>
      <c r="H89" s="85" t="str">
        <f>'Table-5'!H89</f>
        <v/>
      </c>
      <c r="I89" s="85" t="str">
        <f>'Table-5'!I89</f>
        <v/>
      </c>
      <c r="J89" s="85" t="str">
        <f>'Table-5'!J89</f>
        <v/>
      </c>
      <c r="K89" s="85" t="str">
        <f>'Table-5'!K89</f>
        <v/>
      </c>
      <c r="L89" s="85" t="str">
        <f>'Table-5'!L89</f>
        <v/>
      </c>
      <c r="M89" s="85" t="str">
        <f>'Table-5'!M89</f>
        <v/>
      </c>
      <c r="N89" s="85" t="str">
        <f>'Table-5'!N89</f>
        <v/>
      </c>
      <c r="O89" s="85" t="str">
        <f>'Table-5'!O89</f>
        <v/>
      </c>
      <c r="P89" s="85" t="str">
        <f>'Table-5'!P89</f>
        <v/>
      </c>
      <c r="Q89" s="85" t="str">
        <f>'Table-5'!Q89</f>
        <v/>
      </c>
      <c r="R89" s="85" t="str">
        <f>'Table-5'!R89</f>
        <v/>
      </c>
      <c r="S89" s="85" t="str">
        <f>'Table-5'!S89</f>
        <v/>
      </c>
      <c r="T89" s="85" t="str">
        <f>'Table-5'!T89</f>
        <v/>
      </c>
      <c r="U89" s="85" t="str">
        <f>'Table-5'!U89</f>
        <v/>
      </c>
    </row>
    <row r="90" spans="1:21" x14ac:dyDescent="0.3">
      <c r="A90" s="44" t="str">
        <f>'Table-5'!A90</f>
        <v/>
      </c>
      <c r="B90" s="85" t="str">
        <f>'Table-5'!B90</f>
        <v/>
      </c>
      <c r="C90" s="85" t="str">
        <f>'Table-5'!C90</f>
        <v/>
      </c>
      <c r="D90" s="85" t="str">
        <f>'Table-5'!D90</f>
        <v/>
      </c>
      <c r="E90" s="85" t="str">
        <f>'Table-5'!E90</f>
        <v/>
      </c>
      <c r="F90" s="85" t="str">
        <f>'Table-5'!F90</f>
        <v/>
      </c>
      <c r="G90" s="85" t="str">
        <f>'Table-5'!G90</f>
        <v/>
      </c>
      <c r="H90" s="85" t="str">
        <f>'Table-5'!H90</f>
        <v/>
      </c>
      <c r="I90" s="85" t="str">
        <f>'Table-5'!I90</f>
        <v/>
      </c>
      <c r="J90" s="85" t="str">
        <f>'Table-5'!J90</f>
        <v/>
      </c>
      <c r="K90" s="85" t="str">
        <f>'Table-5'!K90</f>
        <v/>
      </c>
      <c r="L90" s="85" t="str">
        <f>'Table-5'!L90</f>
        <v/>
      </c>
      <c r="M90" s="85" t="str">
        <f>'Table-5'!M90</f>
        <v/>
      </c>
      <c r="N90" s="85" t="str">
        <f>'Table-5'!N90</f>
        <v/>
      </c>
      <c r="O90" s="85" t="str">
        <f>'Table-5'!O90</f>
        <v/>
      </c>
      <c r="P90" s="85" t="str">
        <f>'Table-5'!P90</f>
        <v/>
      </c>
      <c r="Q90" s="85" t="str">
        <f>'Table-5'!Q90</f>
        <v/>
      </c>
      <c r="R90" s="85" t="str">
        <f>'Table-5'!R90</f>
        <v/>
      </c>
      <c r="S90" s="85" t="str">
        <f>'Table-5'!S90</f>
        <v/>
      </c>
      <c r="T90" s="85" t="str">
        <f>'Table-5'!T90</f>
        <v/>
      </c>
      <c r="U90" s="85" t="str">
        <f>'Table-5'!U90</f>
        <v/>
      </c>
    </row>
    <row r="91" spans="1:21" x14ac:dyDescent="0.3">
      <c r="A91" s="44" t="str">
        <f>'Table-5'!A91</f>
        <v/>
      </c>
      <c r="B91" s="85" t="str">
        <f>'Table-5'!B91</f>
        <v/>
      </c>
      <c r="C91" s="85" t="str">
        <f>'Table-5'!C91</f>
        <v/>
      </c>
      <c r="D91" s="85" t="str">
        <f>'Table-5'!D91</f>
        <v/>
      </c>
      <c r="E91" s="85" t="str">
        <f>'Table-5'!E91</f>
        <v/>
      </c>
      <c r="F91" s="85" t="str">
        <f>'Table-5'!F91</f>
        <v/>
      </c>
      <c r="G91" s="85" t="str">
        <f>'Table-5'!G91</f>
        <v/>
      </c>
      <c r="H91" s="85" t="str">
        <f>'Table-5'!H91</f>
        <v/>
      </c>
      <c r="I91" s="85" t="str">
        <f>'Table-5'!I91</f>
        <v/>
      </c>
      <c r="J91" s="85" t="str">
        <f>'Table-5'!J91</f>
        <v/>
      </c>
      <c r="K91" s="85" t="str">
        <f>'Table-5'!K91</f>
        <v/>
      </c>
      <c r="L91" s="85" t="str">
        <f>'Table-5'!L91</f>
        <v/>
      </c>
      <c r="M91" s="85" t="str">
        <f>'Table-5'!M91</f>
        <v/>
      </c>
      <c r="N91" s="85" t="str">
        <f>'Table-5'!N91</f>
        <v/>
      </c>
      <c r="O91" s="85" t="str">
        <f>'Table-5'!O91</f>
        <v/>
      </c>
      <c r="P91" s="85" t="str">
        <f>'Table-5'!P91</f>
        <v/>
      </c>
      <c r="Q91" s="85" t="str">
        <f>'Table-5'!Q91</f>
        <v/>
      </c>
      <c r="R91" s="85" t="str">
        <f>'Table-5'!R91</f>
        <v/>
      </c>
      <c r="S91" s="85" t="str">
        <f>'Table-5'!S91</f>
        <v/>
      </c>
      <c r="T91" s="85" t="str">
        <f>'Table-5'!T91</f>
        <v/>
      </c>
      <c r="U91" s="85" t="str">
        <f>'Table-5'!U91</f>
        <v/>
      </c>
    </row>
    <row r="92" spans="1:21" x14ac:dyDescent="0.3">
      <c r="A92" s="44" t="str">
        <f>'Table-5'!A92</f>
        <v/>
      </c>
      <c r="B92" s="85" t="str">
        <f>'Table-5'!B92</f>
        <v/>
      </c>
      <c r="C92" s="85" t="str">
        <f>'Table-5'!C92</f>
        <v/>
      </c>
      <c r="D92" s="85" t="str">
        <f>'Table-5'!D92</f>
        <v/>
      </c>
      <c r="E92" s="85" t="str">
        <f>'Table-5'!E92</f>
        <v/>
      </c>
      <c r="F92" s="85" t="str">
        <f>'Table-5'!F92</f>
        <v/>
      </c>
      <c r="G92" s="85" t="str">
        <f>'Table-5'!G92</f>
        <v/>
      </c>
      <c r="H92" s="85" t="str">
        <f>'Table-5'!H92</f>
        <v/>
      </c>
      <c r="I92" s="85" t="str">
        <f>'Table-5'!I92</f>
        <v/>
      </c>
      <c r="J92" s="85" t="str">
        <f>'Table-5'!J92</f>
        <v/>
      </c>
      <c r="K92" s="85" t="str">
        <f>'Table-5'!K92</f>
        <v/>
      </c>
      <c r="L92" s="85" t="str">
        <f>'Table-5'!L92</f>
        <v/>
      </c>
      <c r="M92" s="85" t="str">
        <f>'Table-5'!M92</f>
        <v/>
      </c>
      <c r="N92" s="85" t="str">
        <f>'Table-5'!N92</f>
        <v/>
      </c>
      <c r="O92" s="85" t="str">
        <f>'Table-5'!O92</f>
        <v/>
      </c>
      <c r="P92" s="85" t="str">
        <f>'Table-5'!P92</f>
        <v/>
      </c>
      <c r="Q92" s="85" t="str">
        <f>'Table-5'!Q92</f>
        <v/>
      </c>
      <c r="R92" s="85" t="str">
        <f>'Table-5'!R92</f>
        <v/>
      </c>
      <c r="S92" s="85" t="str">
        <f>'Table-5'!S92</f>
        <v/>
      </c>
      <c r="T92" s="85" t="str">
        <f>'Table-5'!T92</f>
        <v/>
      </c>
      <c r="U92" s="85" t="str">
        <f>'Table-5'!U92</f>
        <v/>
      </c>
    </row>
    <row r="93" spans="1:21" x14ac:dyDescent="0.3">
      <c r="A93" s="44" t="str">
        <f>'Table-5'!A93</f>
        <v/>
      </c>
      <c r="B93" s="85" t="str">
        <f>'Table-5'!B93</f>
        <v/>
      </c>
      <c r="C93" s="85" t="str">
        <f>'Table-5'!C93</f>
        <v/>
      </c>
      <c r="D93" s="85" t="str">
        <f>'Table-5'!D93</f>
        <v/>
      </c>
      <c r="E93" s="85" t="str">
        <f>'Table-5'!E93</f>
        <v/>
      </c>
      <c r="F93" s="85" t="str">
        <f>'Table-5'!F93</f>
        <v/>
      </c>
      <c r="G93" s="85" t="str">
        <f>'Table-5'!G93</f>
        <v/>
      </c>
      <c r="H93" s="85" t="str">
        <f>'Table-5'!H93</f>
        <v/>
      </c>
      <c r="I93" s="85" t="str">
        <f>'Table-5'!I93</f>
        <v/>
      </c>
      <c r="J93" s="85" t="str">
        <f>'Table-5'!J93</f>
        <v/>
      </c>
      <c r="K93" s="85" t="str">
        <f>'Table-5'!K93</f>
        <v/>
      </c>
      <c r="L93" s="85" t="str">
        <f>'Table-5'!L93</f>
        <v/>
      </c>
      <c r="M93" s="85" t="str">
        <f>'Table-5'!M93</f>
        <v/>
      </c>
      <c r="N93" s="85" t="str">
        <f>'Table-5'!N93</f>
        <v/>
      </c>
      <c r="O93" s="85" t="str">
        <f>'Table-5'!O93</f>
        <v/>
      </c>
      <c r="P93" s="85" t="str">
        <f>'Table-5'!P93</f>
        <v/>
      </c>
      <c r="Q93" s="85" t="str">
        <f>'Table-5'!Q93</f>
        <v/>
      </c>
      <c r="R93" s="85" t="str">
        <f>'Table-5'!R93</f>
        <v/>
      </c>
      <c r="S93" s="85" t="str">
        <f>'Table-5'!S93</f>
        <v/>
      </c>
      <c r="T93" s="85" t="str">
        <f>'Table-5'!T93</f>
        <v/>
      </c>
      <c r="U93" s="85" t="str">
        <f>'Table-5'!U93</f>
        <v/>
      </c>
    </row>
    <row r="94" spans="1:21" x14ac:dyDescent="0.3">
      <c r="A94" s="44" t="str">
        <f>'Table-5'!A94</f>
        <v/>
      </c>
      <c r="B94" s="85" t="str">
        <f>'Table-5'!B94</f>
        <v/>
      </c>
      <c r="C94" s="85" t="str">
        <f>'Table-5'!C94</f>
        <v/>
      </c>
      <c r="D94" s="85" t="str">
        <f>'Table-5'!D94</f>
        <v/>
      </c>
      <c r="E94" s="85" t="str">
        <f>'Table-5'!E94</f>
        <v/>
      </c>
      <c r="F94" s="85" t="str">
        <f>'Table-5'!F94</f>
        <v/>
      </c>
      <c r="G94" s="85" t="str">
        <f>'Table-5'!G94</f>
        <v/>
      </c>
      <c r="H94" s="85" t="str">
        <f>'Table-5'!H94</f>
        <v/>
      </c>
      <c r="I94" s="85" t="str">
        <f>'Table-5'!I94</f>
        <v/>
      </c>
      <c r="J94" s="85" t="str">
        <f>'Table-5'!J94</f>
        <v/>
      </c>
      <c r="K94" s="85" t="str">
        <f>'Table-5'!K94</f>
        <v/>
      </c>
      <c r="L94" s="85" t="str">
        <f>'Table-5'!L94</f>
        <v/>
      </c>
      <c r="M94" s="85" t="str">
        <f>'Table-5'!M94</f>
        <v/>
      </c>
      <c r="N94" s="85" t="str">
        <f>'Table-5'!N94</f>
        <v/>
      </c>
      <c r="O94" s="85" t="str">
        <f>'Table-5'!O94</f>
        <v/>
      </c>
      <c r="P94" s="85" t="str">
        <f>'Table-5'!P94</f>
        <v/>
      </c>
      <c r="Q94" s="85" t="str">
        <f>'Table-5'!Q94</f>
        <v/>
      </c>
      <c r="R94" s="85" t="str">
        <f>'Table-5'!R94</f>
        <v/>
      </c>
      <c r="S94" s="85" t="str">
        <f>'Table-5'!S94</f>
        <v/>
      </c>
      <c r="T94" s="85" t="str">
        <f>'Table-5'!T94</f>
        <v/>
      </c>
      <c r="U94" s="85" t="str">
        <f>'Table-5'!U94</f>
        <v/>
      </c>
    </row>
    <row r="95" spans="1:21" x14ac:dyDescent="0.3">
      <c r="A95" s="44" t="str">
        <f>'Table-5'!A95</f>
        <v/>
      </c>
      <c r="B95" s="85" t="str">
        <f>'Table-5'!B95</f>
        <v/>
      </c>
      <c r="C95" s="85" t="str">
        <f>'Table-5'!C95</f>
        <v/>
      </c>
      <c r="D95" s="85" t="str">
        <f>'Table-5'!D95</f>
        <v/>
      </c>
      <c r="E95" s="85" t="str">
        <f>'Table-5'!E95</f>
        <v/>
      </c>
      <c r="F95" s="85" t="str">
        <f>'Table-5'!F95</f>
        <v/>
      </c>
      <c r="G95" s="85" t="str">
        <f>'Table-5'!G95</f>
        <v/>
      </c>
      <c r="H95" s="85" t="str">
        <f>'Table-5'!H95</f>
        <v/>
      </c>
      <c r="I95" s="85" t="str">
        <f>'Table-5'!I95</f>
        <v/>
      </c>
      <c r="J95" s="85" t="str">
        <f>'Table-5'!J95</f>
        <v/>
      </c>
      <c r="K95" s="85" t="str">
        <f>'Table-5'!K95</f>
        <v/>
      </c>
      <c r="L95" s="85" t="str">
        <f>'Table-5'!L95</f>
        <v/>
      </c>
      <c r="M95" s="85" t="str">
        <f>'Table-5'!M95</f>
        <v/>
      </c>
      <c r="N95" s="85" t="str">
        <f>'Table-5'!N95</f>
        <v/>
      </c>
      <c r="O95" s="85" t="str">
        <f>'Table-5'!O95</f>
        <v/>
      </c>
      <c r="P95" s="85" t="str">
        <f>'Table-5'!P95</f>
        <v/>
      </c>
      <c r="Q95" s="85" t="str">
        <f>'Table-5'!Q95</f>
        <v/>
      </c>
      <c r="R95" s="85" t="str">
        <f>'Table-5'!R95</f>
        <v/>
      </c>
      <c r="S95" s="85" t="str">
        <f>'Table-5'!S95</f>
        <v/>
      </c>
      <c r="T95" s="85" t="str">
        <f>'Table-5'!T95</f>
        <v/>
      </c>
      <c r="U95" s="85" t="str">
        <f>'Table-5'!U95</f>
        <v/>
      </c>
    </row>
    <row r="96" spans="1:21" x14ac:dyDescent="0.3">
      <c r="A96" s="44" t="str">
        <f>'Table-5'!A96</f>
        <v/>
      </c>
      <c r="B96" s="85" t="str">
        <f>'Table-5'!B96</f>
        <v/>
      </c>
      <c r="C96" s="85" t="str">
        <f>'Table-5'!C96</f>
        <v/>
      </c>
      <c r="D96" s="85" t="str">
        <f>'Table-5'!D96</f>
        <v/>
      </c>
      <c r="E96" s="85" t="str">
        <f>'Table-5'!E96</f>
        <v/>
      </c>
      <c r="F96" s="85" t="str">
        <f>'Table-5'!F96</f>
        <v/>
      </c>
      <c r="G96" s="85" t="str">
        <f>'Table-5'!G96</f>
        <v/>
      </c>
      <c r="H96" s="85" t="str">
        <f>'Table-5'!H96</f>
        <v/>
      </c>
      <c r="I96" s="85" t="str">
        <f>'Table-5'!I96</f>
        <v/>
      </c>
      <c r="J96" s="85" t="str">
        <f>'Table-5'!J96</f>
        <v/>
      </c>
      <c r="K96" s="85" t="str">
        <f>'Table-5'!K96</f>
        <v/>
      </c>
      <c r="L96" s="85" t="str">
        <f>'Table-5'!L96</f>
        <v/>
      </c>
      <c r="M96" s="85" t="str">
        <f>'Table-5'!M96</f>
        <v/>
      </c>
      <c r="N96" s="85" t="str">
        <f>'Table-5'!N96</f>
        <v/>
      </c>
      <c r="O96" s="85" t="str">
        <f>'Table-5'!O96</f>
        <v/>
      </c>
      <c r="P96" s="85" t="str">
        <f>'Table-5'!P96</f>
        <v/>
      </c>
      <c r="Q96" s="85" t="str">
        <f>'Table-5'!Q96</f>
        <v/>
      </c>
      <c r="R96" s="85" t="str">
        <f>'Table-5'!R96</f>
        <v/>
      </c>
      <c r="S96" s="85" t="str">
        <f>'Table-5'!S96</f>
        <v/>
      </c>
      <c r="T96" s="85" t="str">
        <f>'Table-5'!T96</f>
        <v/>
      </c>
      <c r="U96" s="85" t="str">
        <f>'Table-5'!U96</f>
        <v/>
      </c>
    </row>
    <row r="97" spans="1:21" x14ac:dyDescent="0.3">
      <c r="A97" s="44" t="str">
        <f>'Table-5'!A97</f>
        <v/>
      </c>
      <c r="B97" s="85" t="str">
        <f>'Table-5'!B97</f>
        <v/>
      </c>
      <c r="C97" s="85" t="str">
        <f>'Table-5'!C97</f>
        <v/>
      </c>
      <c r="D97" s="85" t="str">
        <f>'Table-5'!D97</f>
        <v/>
      </c>
      <c r="E97" s="85" t="str">
        <f>'Table-5'!E97</f>
        <v/>
      </c>
      <c r="F97" s="85" t="str">
        <f>'Table-5'!F97</f>
        <v/>
      </c>
      <c r="G97" s="85" t="str">
        <f>'Table-5'!G97</f>
        <v/>
      </c>
      <c r="H97" s="85" t="str">
        <f>'Table-5'!H97</f>
        <v/>
      </c>
      <c r="I97" s="85" t="str">
        <f>'Table-5'!I97</f>
        <v/>
      </c>
      <c r="J97" s="85" t="str">
        <f>'Table-5'!J97</f>
        <v/>
      </c>
      <c r="K97" s="85" t="str">
        <f>'Table-5'!K97</f>
        <v/>
      </c>
      <c r="L97" s="85" t="str">
        <f>'Table-5'!L97</f>
        <v/>
      </c>
      <c r="M97" s="85" t="str">
        <f>'Table-5'!M97</f>
        <v/>
      </c>
      <c r="N97" s="85" t="str">
        <f>'Table-5'!N97</f>
        <v/>
      </c>
      <c r="O97" s="85" t="str">
        <f>'Table-5'!O97</f>
        <v/>
      </c>
      <c r="P97" s="85" t="str">
        <f>'Table-5'!P97</f>
        <v/>
      </c>
      <c r="Q97" s="85" t="str">
        <f>'Table-5'!Q97</f>
        <v/>
      </c>
      <c r="R97" s="85" t="str">
        <f>'Table-5'!R97</f>
        <v/>
      </c>
      <c r="S97" s="85" t="str">
        <f>'Table-5'!S97</f>
        <v/>
      </c>
      <c r="T97" s="85" t="str">
        <f>'Table-5'!T97</f>
        <v/>
      </c>
      <c r="U97" s="85" t="str">
        <f>'Table-5'!U97</f>
        <v/>
      </c>
    </row>
    <row r="98" spans="1:21" x14ac:dyDescent="0.3">
      <c r="A98" s="44" t="str">
        <f>'Table-5'!A98</f>
        <v/>
      </c>
      <c r="B98" s="85" t="str">
        <f>'Table-5'!B98</f>
        <v/>
      </c>
      <c r="C98" s="85" t="str">
        <f>'Table-5'!C98</f>
        <v/>
      </c>
      <c r="D98" s="85" t="str">
        <f>'Table-5'!D98</f>
        <v/>
      </c>
      <c r="E98" s="85" t="str">
        <f>'Table-5'!E98</f>
        <v/>
      </c>
      <c r="F98" s="85" t="str">
        <f>'Table-5'!F98</f>
        <v/>
      </c>
      <c r="G98" s="85" t="str">
        <f>'Table-5'!G98</f>
        <v/>
      </c>
      <c r="H98" s="85" t="str">
        <f>'Table-5'!H98</f>
        <v/>
      </c>
      <c r="I98" s="85" t="str">
        <f>'Table-5'!I98</f>
        <v/>
      </c>
      <c r="J98" s="85" t="str">
        <f>'Table-5'!J98</f>
        <v/>
      </c>
      <c r="K98" s="85" t="str">
        <f>'Table-5'!K98</f>
        <v/>
      </c>
      <c r="L98" s="85" t="str">
        <f>'Table-5'!L98</f>
        <v/>
      </c>
      <c r="M98" s="85" t="str">
        <f>'Table-5'!M98</f>
        <v/>
      </c>
      <c r="N98" s="85" t="str">
        <f>'Table-5'!N98</f>
        <v/>
      </c>
      <c r="O98" s="85" t="str">
        <f>'Table-5'!O98</f>
        <v/>
      </c>
      <c r="P98" s="85" t="str">
        <f>'Table-5'!P98</f>
        <v/>
      </c>
      <c r="Q98" s="85" t="str">
        <f>'Table-5'!Q98</f>
        <v/>
      </c>
      <c r="R98" s="85" t="str">
        <f>'Table-5'!R98</f>
        <v/>
      </c>
      <c r="S98" s="85" t="str">
        <f>'Table-5'!S98</f>
        <v/>
      </c>
      <c r="T98" s="85" t="str">
        <f>'Table-5'!T98</f>
        <v/>
      </c>
      <c r="U98" s="85" t="str">
        <f>'Table-5'!U98</f>
        <v/>
      </c>
    </row>
    <row r="99" spans="1:21" x14ac:dyDescent="0.3">
      <c r="A99" s="44" t="str">
        <f>'Table-5'!A99</f>
        <v/>
      </c>
      <c r="B99" s="85" t="str">
        <f>'Table-5'!B99</f>
        <v/>
      </c>
      <c r="C99" s="85" t="str">
        <f>'Table-5'!C99</f>
        <v/>
      </c>
      <c r="D99" s="85" t="str">
        <f>'Table-5'!D99</f>
        <v/>
      </c>
      <c r="E99" s="85" t="str">
        <f>'Table-5'!E99</f>
        <v/>
      </c>
      <c r="F99" s="85" t="str">
        <f>'Table-5'!F99</f>
        <v/>
      </c>
      <c r="G99" s="85" t="str">
        <f>'Table-5'!G99</f>
        <v/>
      </c>
      <c r="H99" s="85" t="str">
        <f>'Table-5'!H99</f>
        <v/>
      </c>
      <c r="I99" s="85" t="str">
        <f>'Table-5'!I99</f>
        <v/>
      </c>
      <c r="J99" s="85" t="str">
        <f>'Table-5'!J99</f>
        <v/>
      </c>
      <c r="K99" s="85" t="str">
        <f>'Table-5'!K99</f>
        <v/>
      </c>
      <c r="L99" s="85" t="str">
        <f>'Table-5'!L99</f>
        <v/>
      </c>
      <c r="M99" s="85" t="str">
        <f>'Table-5'!M99</f>
        <v/>
      </c>
      <c r="N99" s="85" t="str">
        <f>'Table-5'!N99</f>
        <v/>
      </c>
      <c r="O99" s="85" t="str">
        <f>'Table-5'!O99</f>
        <v/>
      </c>
      <c r="P99" s="85" t="str">
        <f>'Table-5'!P99</f>
        <v/>
      </c>
      <c r="Q99" s="85" t="str">
        <f>'Table-5'!Q99</f>
        <v/>
      </c>
      <c r="R99" s="85" t="str">
        <f>'Table-5'!R99</f>
        <v/>
      </c>
      <c r="S99" s="85" t="str">
        <f>'Table-5'!S99</f>
        <v/>
      </c>
      <c r="T99" s="85" t="str">
        <f>'Table-5'!T99</f>
        <v/>
      </c>
      <c r="U99" s="85" t="str">
        <f>'Table-5'!U99</f>
        <v/>
      </c>
    </row>
    <row r="100" spans="1:21" x14ac:dyDescent="0.3">
      <c r="A100" s="4" t="str">
        <f>'Table-5'!A100</f>
        <v>TOTAL:</v>
      </c>
      <c r="B100" s="94">
        <f>'Table-5'!B100</f>
        <v>9</v>
      </c>
      <c r="C100" s="94">
        <f>'Table-5'!C100</f>
        <v>8</v>
      </c>
      <c r="D100" s="94">
        <f>'Table-5'!D100</f>
        <v>1</v>
      </c>
      <c r="E100" s="94">
        <f>'Table-5'!E100</f>
        <v>0</v>
      </c>
      <c r="F100" s="94">
        <f>'Table-5'!F100</f>
        <v>9</v>
      </c>
      <c r="G100" s="94">
        <f>'Table-5'!G100</f>
        <v>0</v>
      </c>
      <c r="H100" s="94">
        <f>'Table-5'!H100</f>
        <v>0</v>
      </c>
      <c r="I100" s="94">
        <f>'Table-5'!I100</f>
        <v>0</v>
      </c>
      <c r="J100" s="94">
        <f>'Table-5'!J100</f>
        <v>0</v>
      </c>
      <c r="K100" s="94">
        <f>'Table-5'!K100</f>
        <v>0</v>
      </c>
      <c r="L100" s="94">
        <f>'Table-5'!L100</f>
        <v>9</v>
      </c>
      <c r="M100" s="94">
        <f>'Table-5'!M100</f>
        <v>9</v>
      </c>
      <c r="N100" s="94">
        <f>'Table-5'!N100</f>
        <v>0</v>
      </c>
      <c r="O100" s="94">
        <f>'Table-5'!O100</f>
        <v>0</v>
      </c>
      <c r="P100" s="94">
        <f>'Table-5'!P100</f>
        <v>0</v>
      </c>
      <c r="Q100" s="94">
        <f>'Table-5'!Q100</f>
        <v>0</v>
      </c>
      <c r="R100" s="94">
        <f>'Table-5'!R100</f>
        <v>0</v>
      </c>
      <c r="S100" s="94">
        <f>'Table-5'!S100</f>
        <v>9</v>
      </c>
      <c r="T100" s="94">
        <f>'Table-5'!T100</f>
        <v>0</v>
      </c>
      <c r="U100" s="94">
        <f>'Table-5'!U100</f>
        <v>0</v>
      </c>
    </row>
    <row r="101" spans="1:21" x14ac:dyDescent="0.3">
      <c r="A101" s="138" t="s">
        <v>92</v>
      </c>
      <c r="B101" s="138"/>
      <c r="C101" s="84">
        <f>'Table-5'!C101</f>
        <v>88.89</v>
      </c>
      <c r="D101" s="84">
        <f>'Table-5'!D101</f>
        <v>11.11</v>
      </c>
      <c r="E101" s="84">
        <f>'Table-5'!E101</f>
        <v>0</v>
      </c>
      <c r="F101" s="84">
        <f>'Table-5'!F101</f>
        <v>100</v>
      </c>
      <c r="G101" s="84">
        <f>'Table-5'!G101</f>
        <v>0</v>
      </c>
      <c r="H101" s="84">
        <f>'Table-5'!H101</f>
        <v>0</v>
      </c>
      <c r="I101" s="84">
        <f>'Table-5'!I101</f>
        <v>0</v>
      </c>
      <c r="J101" s="84">
        <f>'Table-5'!J101</f>
        <v>0</v>
      </c>
      <c r="K101" s="84">
        <f>'Table-5'!K101</f>
        <v>0</v>
      </c>
      <c r="L101" s="84">
        <f>'Table-5'!L101</f>
        <v>100</v>
      </c>
      <c r="M101" s="84">
        <f>'Table-5'!M101</f>
        <v>100</v>
      </c>
      <c r="N101" s="84">
        <f>'Table-5'!N101</f>
        <v>0</v>
      </c>
      <c r="O101" s="84">
        <f>'Table-5'!O101</f>
        <v>0</v>
      </c>
      <c r="P101" s="84">
        <f>'Table-5'!P101</f>
        <v>0</v>
      </c>
      <c r="Q101" s="84">
        <f>'Table-5'!Q101</f>
        <v>0</v>
      </c>
      <c r="R101" s="84">
        <f>'Table-5'!R101</f>
        <v>0</v>
      </c>
      <c r="S101" s="84">
        <f>'Table-5'!S101</f>
        <v>100</v>
      </c>
      <c r="T101" s="84">
        <f>'Table-5'!T101</f>
        <v>0</v>
      </c>
      <c r="U101" s="84">
        <f>'Table-5'!U101</f>
        <v>0</v>
      </c>
    </row>
    <row r="102" spans="1:21" x14ac:dyDescent="0.3">
      <c r="A102" s="135" t="s">
        <v>93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84">
        <f>'Table-5'!L102</f>
        <v>100</v>
      </c>
      <c r="M102" s="84">
        <f>'Table-5'!M102</f>
        <v>100</v>
      </c>
      <c r="N102" s="5"/>
      <c r="O102" s="5"/>
      <c r="P102" s="5"/>
      <c r="Q102" s="5"/>
      <c r="R102" s="5"/>
      <c r="S102" s="5"/>
      <c r="T102" s="5"/>
      <c r="U102" s="5"/>
    </row>
    <row r="103" spans="1:21" x14ac:dyDescent="0.3">
      <c r="A103" s="26" t="s">
        <v>91</v>
      </c>
    </row>
    <row r="104" spans="1:21" x14ac:dyDescent="0.3">
      <c r="A104" s="32" t="s">
        <v>149</v>
      </c>
      <c r="B104" s="32"/>
      <c r="C104" s="32"/>
    </row>
    <row r="105" spans="1:21" x14ac:dyDescent="0.3">
      <c r="A105" s="26" t="s">
        <v>150</v>
      </c>
      <c r="B105" s="26"/>
    </row>
    <row r="106" spans="1:21" x14ac:dyDescent="0.3">
      <c r="A106" s="21" t="s">
        <v>49</v>
      </c>
    </row>
    <row r="107" spans="1:21" s="43" customFormat="1" ht="3" customHeight="1" x14ac:dyDescent="0.3"/>
    <row r="108" spans="1:21" ht="30" customHeight="1" x14ac:dyDescent="0.3">
      <c r="A108" s="134" t="s">
        <v>54</v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</row>
    <row r="109" spans="1:21" x14ac:dyDescent="0.3">
      <c r="A109" s="67" t="s">
        <v>55</v>
      </c>
      <c r="B109" s="63" t="str">
        <f>'Table-5'!X3</f>
        <v>PUDUCHERRY(34)</v>
      </c>
      <c r="C109" s="63"/>
      <c r="D109" s="65"/>
      <c r="E109" s="68"/>
      <c r="F109" s="67"/>
      <c r="G109" s="69" t="s">
        <v>162</v>
      </c>
      <c r="H109" s="111" t="str">
        <f>'Table-5'!AD3</f>
        <v>2024-25</v>
      </c>
      <c r="I109" s="111"/>
      <c r="J109" s="111"/>
      <c r="K109" s="111"/>
      <c r="L109" s="137" t="s">
        <v>161</v>
      </c>
      <c r="M109" s="137"/>
      <c r="N109" s="111" t="str">
        <f>'Table-5'!AJ3</f>
        <v>RABI I(4)</v>
      </c>
      <c r="O109" s="111"/>
      <c r="P109" s="111"/>
      <c r="Q109" s="111"/>
      <c r="R109" s="137" t="s">
        <v>36</v>
      </c>
      <c r="S109" s="137"/>
      <c r="T109" s="111" t="str">
        <f>'Table-5'!AP3</f>
        <v>STATE(2)</v>
      </c>
      <c r="U109" s="111"/>
    </row>
    <row r="110" spans="1:21" x14ac:dyDescent="0.3">
      <c r="A110" s="106" t="s">
        <v>69</v>
      </c>
      <c r="B110" s="124" t="s">
        <v>94</v>
      </c>
      <c r="C110" s="106" t="s">
        <v>95</v>
      </c>
      <c r="D110" s="106"/>
      <c r="E110" s="106"/>
      <c r="F110" s="106"/>
      <c r="G110" s="106"/>
      <c r="H110" s="106"/>
      <c r="I110" s="106"/>
      <c r="J110" s="106"/>
      <c r="K110" s="106"/>
      <c r="L110" s="106" t="s">
        <v>96</v>
      </c>
      <c r="M110" s="106"/>
      <c r="N110" s="106" t="s">
        <v>97</v>
      </c>
      <c r="O110" s="106"/>
      <c r="P110" s="106"/>
      <c r="Q110" s="106"/>
      <c r="R110" s="106"/>
      <c r="S110" s="124" t="s">
        <v>98</v>
      </c>
      <c r="T110" s="106" t="s">
        <v>99</v>
      </c>
      <c r="U110" s="106"/>
    </row>
    <row r="111" spans="1:21" x14ac:dyDescent="0.3">
      <c r="A111" s="107"/>
      <c r="B111" s="102"/>
      <c r="C111" s="109" t="s">
        <v>100</v>
      </c>
      <c r="D111" s="109"/>
      <c r="E111" s="109"/>
      <c r="F111" s="109"/>
      <c r="G111" s="109" t="s">
        <v>101</v>
      </c>
      <c r="H111" s="109"/>
      <c r="I111" s="109"/>
      <c r="J111" s="109"/>
      <c r="K111" s="109"/>
      <c r="L111" s="108"/>
      <c r="M111" s="108"/>
      <c r="N111" s="108"/>
      <c r="O111" s="108"/>
      <c r="P111" s="108"/>
      <c r="Q111" s="108"/>
      <c r="R111" s="108"/>
      <c r="S111" s="102"/>
      <c r="T111" s="102" t="s">
        <v>102</v>
      </c>
      <c r="U111" s="102" t="s">
        <v>103</v>
      </c>
    </row>
    <row r="112" spans="1:21" ht="110.4" x14ac:dyDescent="0.3">
      <c r="A112" s="108"/>
      <c r="B112" s="103"/>
      <c r="C112" s="24" t="s">
        <v>104</v>
      </c>
      <c r="D112" s="24" t="s">
        <v>105</v>
      </c>
      <c r="E112" s="24" t="s">
        <v>106</v>
      </c>
      <c r="F112" s="24" t="s">
        <v>107</v>
      </c>
      <c r="G112" s="25">
        <v>1</v>
      </c>
      <c r="H112" s="25">
        <v>2</v>
      </c>
      <c r="I112" s="25">
        <v>3</v>
      </c>
      <c r="J112" s="25">
        <v>4</v>
      </c>
      <c r="K112" s="24" t="s">
        <v>108</v>
      </c>
      <c r="L112" s="24" t="s">
        <v>109</v>
      </c>
      <c r="M112" s="24" t="s">
        <v>110</v>
      </c>
      <c r="N112" s="25">
        <v>1</v>
      </c>
      <c r="O112" s="25">
        <v>2</v>
      </c>
      <c r="P112" s="25">
        <v>3</v>
      </c>
      <c r="Q112" s="25">
        <v>4</v>
      </c>
      <c r="R112" s="24" t="s">
        <v>111</v>
      </c>
      <c r="S112" s="103"/>
      <c r="T112" s="103"/>
      <c r="U112" s="103"/>
    </row>
    <row r="113" spans="1:21" x14ac:dyDescent="0.3">
      <c r="A113" s="4">
        <v>1</v>
      </c>
      <c r="B113" s="4">
        <v>2</v>
      </c>
      <c r="C113" s="4">
        <v>3</v>
      </c>
      <c r="D113" s="4">
        <v>4</v>
      </c>
      <c r="E113" s="4">
        <v>5</v>
      </c>
      <c r="F113" s="4">
        <v>6</v>
      </c>
      <c r="G113" s="4">
        <v>7</v>
      </c>
      <c r="H113" s="4">
        <v>8</v>
      </c>
      <c r="I113" s="4">
        <v>9</v>
      </c>
      <c r="J113" s="4">
        <v>10</v>
      </c>
      <c r="K113" s="4">
        <v>11</v>
      </c>
      <c r="L113" s="4">
        <v>12</v>
      </c>
      <c r="M113" s="4">
        <v>13</v>
      </c>
      <c r="N113" s="4">
        <v>14</v>
      </c>
      <c r="O113" s="4">
        <v>15</v>
      </c>
      <c r="P113" s="4">
        <v>16</v>
      </c>
      <c r="Q113" s="4">
        <v>17</v>
      </c>
      <c r="R113" s="4">
        <v>18</v>
      </c>
      <c r="S113" s="4">
        <v>19</v>
      </c>
      <c r="T113" s="4">
        <v>20</v>
      </c>
      <c r="U113" s="4">
        <v>21</v>
      </c>
    </row>
    <row r="114" spans="1:21" x14ac:dyDescent="0.3">
      <c r="A114" s="44" t="str">
        <f>'Table-5'!W8</f>
        <v/>
      </c>
      <c r="B114" s="85" t="str">
        <f>'Table-5'!X8</f>
        <v/>
      </c>
      <c r="C114" s="85" t="str">
        <f>'Table-5'!Y8</f>
        <v/>
      </c>
      <c r="D114" s="85" t="str">
        <f>'Table-5'!Z8</f>
        <v/>
      </c>
      <c r="E114" s="85" t="str">
        <f>'Table-5'!AA8</f>
        <v/>
      </c>
      <c r="F114" s="85" t="str">
        <f>'Table-5'!AB8</f>
        <v/>
      </c>
      <c r="G114" s="85" t="str">
        <f>'Table-5'!AC8</f>
        <v/>
      </c>
      <c r="H114" s="85" t="str">
        <f>'Table-5'!AD8</f>
        <v/>
      </c>
      <c r="I114" s="85" t="str">
        <f>'Table-5'!AE8</f>
        <v/>
      </c>
      <c r="J114" s="85" t="str">
        <f>'Table-5'!AF8</f>
        <v/>
      </c>
      <c r="K114" s="85" t="str">
        <f>'Table-5'!AG8</f>
        <v/>
      </c>
      <c r="L114" s="85" t="str">
        <f>'Table-5'!AH8</f>
        <v/>
      </c>
      <c r="M114" s="85" t="str">
        <f>'Table-5'!AI8</f>
        <v/>
      </c>
      <c r="N114" s="85" t="str">
        <f>'Table-5'!AJ8</f>
        <v/>
      </c>
      <c r="O114" s="85" t="str">
        <f>'Table-5'!AK8</f>
        <v/>
      </c>
      <c r="P114" s="85" t="str">
        <f>'Table-5'!AL8</f>
        <v/>
      </c>
      <c r="Q114" s="85" t="str">
        <f>'Table-5'!AM8</f>
        <v/>
      </c>
      <c r="R114" s="85" t="str">
        <f>'Table-5'!AN8</f>
        <v/>
      </c>
      <c r="S114" s="85" t="str">
        <f>'Table-5'!AO8</f>
        <v/>
      </c>
      <c r="T114" s="85" t="str">
        <f>'Table-5'!AP8</f>
        <v/>
      </c>
      <c r="U114" s="85" t="str">
        <f>'Table-5'!AQ8</f>
        <v/>
      </c>
    </row>
    <row r="115" spans="1:21" x14ac:dyDescent="0.3">
      <c r="A115" s="44">
        <f>'Table-5'!W9</f>
        <v>2</v>
      </c>
      <c r="B115" s="85">
        <f>'Table-5'!X9</f>
        <v>6</v>
      </c>
      <c r="C115" s="85">
        <f>'Table-5'!Y9</f>
        <v>6</v>
      </c>
      <c r="D115" s="85">
        <f>'Table-5'!Z9</f>
        <v>0</v>
      </c>
      <c r="E115" s="85">
        <f>'Table-5'!AA9</f>
        <v>0</v>
      </c>
      <c r="F115" s="85">
        <f>'Table-5'!AB9</f>
        <v>6</v>
      </c>
      <c r="G115" s="85">
        <f>'Table-5'!AC9</f>
        <v>0</v>
      </c>
      <c r="H115" s="85">
        <f>'Table-5'!AD9</f>
        <v>0</v>
      </c>
      <c r="I115" s="85">
        <f>'Table-5'!AE9</f>
        <v>0</v>
      </c>
      <c r="J115" s="85">
        <f>'Table-5'!AF9</f>
        <v>0</v>
      </c>
      <c r="K115" s="85">
        <f>'Table-5'!AG9</f>
        <v>0</v>
      </c>
      <c r="L115" s="85">
        <f>'Table-5'!AH9</f>
        <v>6</v>
      </c>
      <c r="M115" s="85">
        <f>'Table-5'!AI9</f>
        <v>0</v>
      </c>
      <c r="N115" s="85">
        <f>'Table-5'!AJ9</f>
        <v>0</v>
      </c>
      <c r="O115" s="85">
        <f>'Table-5'!AK9</f>
        <v>0</v>
      </c>
      <c r="P115" s="85">
        <f>'Table-5'!AL9</f>
        <v>0</v>
      </c>
      <c r="Q115" s="85">
        <f>'Table-5'!AM9</f>
        <v>0</v>
      </c>
      <c r="R115" s="85">
        <f>'Table-5'!AN9</f>
        <v>0</v>
      </c>
      <c r="S115" s="85">
        <f>'Table-5'!AO9</f>
        <v>6</v>
      </c>
      <c r="T115" s="85">
        <f>'Table-5'!AP9</f>
        <v>0</v>
      </c>
      <c r="U115" s="85">
        <f>'Table-5'!AQ9</f>
        <v>0</v>
      </c>
    </row>
    <row r="116" spans="1:21" x14ac:dyDescent="0.3">
      <c r="A116" s="44" t="str">
        <f>'Table-5'!W10</f>
        <v/>
      </c>
      <c r="B116" s="85" t="str">
        <f>'Table-5'!X10</f>
        <v/>
      </c>
      <c r="C116" s="85" t="str">
        <f>'Table-5'!Y10</f>
        <v/>
      </c>
      <c r="D116" s="85" t="str">
        <f>'Table-5'!Z10</f>
        <v/>
      </c>
      <c r="E116" s="85" t="str">
        <f>'Table-5'!AA10</f>
        <v/>
      </c>
      <c r="F116" s="85" t="str">
        <f>'Table-5'!AB10</f>
        <v/>
      </c>
      <c r="G116" s="85" t="str">
        <f>'Table-5'!AC10</f>
        <v/>
      </c>
      <c r="H116" s="85" t="str">
        <f>'Table-5'!AD10</f>
        <v/>
      </c>
      <c r="I116" s="85" t="str">
        <f>'Table-5'!AE10</f>
        <v/>
      </c>
      <c r="J116" s="85" t="str">
        <f>'Table-5'!AF10</f>
        <v/>
      </c>
      <c r="K116" s="85" t="str">
        <f>'Table-5'!AG10</f>
        <v/>
      </c>
      <c r="L116" s="85" t="str">
        <f>'Table-5'!AH10</f>
        <v/>
      </c>
      <c r="M116" s="85" t="str">
        <f>'Table-5'!AI10</f>
        <v/>
      </c>
      <c r="N116" s="85" t="str">
        <f>'Table-5'!AJ10</f>
        <v/>
      </c>
      <c r="O116" s="85" t="str">
        <f>'Table-5'!AK10</f>
        <v/>
      </c>
      <c r="P116" s="85" t="str">
        <f>'Table-5'!AL10</f>
        <v/>
      </c>
      <c r="Q116" s="85" t="str">
        <f>'Table-5'!AM10</f>
        <v/>
      </c>
      <c r="R116" s="85" t="str">
        <f>'Table-5'!AN10</f>
        <v/>
      </c>
      <c r="S116" s="85" t="str">
        <f>'Table-5'!AO10</f>
        <v/>
      </c>
      <c r="T116" s="85" t="str">
        <f>'Table-5'!AP10</f>
        <v/>
      </c>
      <c r="U116" s="85" t="str">
        <f>'Table-5'!AQ10</f>
        <v/>
      </c>
    </row>
    <row r="117" spans="1:21" x14ac:dyDescent="0.3">
      <c r="A117" s="44">
        <f>'Table-5'!W11</f>
        <v>4</v>
      </c>
      <c r="B117" s="85">
        <f>'Table-5'!X11</f>
        <v>3</v>
      </c>
      <c r="C117" s="85">
        <f>'Table-5'!Y11</f>
        <v>3</v>
      </c>
      <c r="D117" s="85">
        <f>'Table-5'!Z11</f>
        <v>0</v>
      </c>
      <c r="E117" s="85">
        <f>'Table-5'!AA11</f>
        <v>0</v>
      </c>
      <c r="F117" s="85">
        <f>'Table-5'!AB11</f>
        <v>3</v>
      </c>
      <c r="G117" s="85">
        <f>'Table-5'!AC11</f>
        <v>0</v>
      </c>
      <c r="H117" s="85">
        <f>'Table-5'!AD11</f>
        <v>0</v>
      </c>
      <c r="I117" s="85">
        <f>'Table-5'!AE11</f>
        <v>0</v>
      </c>
      <c r="J117" s="85">
        <f>'Table-5'!AF11</f>
        <v>0</v>
      </c>
      <c r="K117" s="85">
        <f>'Table-5'!AG11</f>
        <v>0</v>
      </c>
      <c r="L117" s="85">
        <f>'Table-5'!AH11</f>
        <v>3</v>
      </c>
      <c r="M117" s="85">
        <f>'Table-5'!AI11</f>
        <v>3</v>
      </c>
      <c r="N117" s="85">
        <f>'Table-5'!AJ11</f>
        <v>0</v>
      </c>
      <c r="O117" s="85">
        <f>'Table-5'!AK11</f>
        <v>0</v>
      </c>
      <c r="P117" s="85">
        <f>'Table-5'!AL11</f>
        <v>0</v>
      </c>
      <c r="Q117" s="85">
        <f>'Table-5'!AM11</f>
        <v>0</v>
      </c>
      <c r="R117" s="85">
        <f>'Table-5'!AN11</f>
        <v>0</v>
      </c>
      <c r="S117" s="85">
        <f>'Table-5'!AO11</f>
        <v>3</v>
      </c>
      <c r="T117" s="85">
        <f>'Table-5'!AP11</f>
        <v>0</v>
      </c>
      <c r="U117" s="85">
        <f>'Table-5'!AQ11</f>
        <v>0</v>
      </c>
    </row>
    <row r="118" spans="1:21" x14ac:dyDescent="0.3">
      <c r="A118" s="44" t="str">
        <f>'Table-5'!W12</f>
        <v/>
      </c>
      <c r="B118" s="85" t="str">
        <f>'Table-5'!X12</f>
        <v/>
      </c>
      <c r="C118" s="85" t="str">
        <f>'Table-5'!Y12</f>
        <v/>
      </c>
      <c r="D118" s="85" t="str">
        <f>'Table-5'!Z12</f>
        <v/>
      </c>
      <c r="E118" s="85" t="str">
        <f>'Table-5'!AA12</f>
        <v/>
      </c>
      <c r="F118" s="85" t="str">
        <f>'Table-5'!AB12</f>
        <v/>
      </c>
      <c r="G118" s="85" t="str">
        <f>'Table-5'!AC12</f>
        <v/>
      </c>
      <c r="H118" s="85" t="str">
        <f>'Table-5'!AD12</f>
        <v/>
      </c>
      <c r="I118" s="85" t="str">
        <f>'Table-5'!AE12</f>
        <v/>
      </c>
      <c r="J118" s="85" t="str">
        <f>'Table-5'!AF12</f>
        <v/>
      </c>
      <c r="K118" s="85" t="str">
        <f>'Table-5'!AG12</f>
        <v/>
      </c>
      <c r="L118" s="85" t="str">
        <f>'Table-5'!AH12</f>
        <v/>
      </c>
      <c r="M118" s="85" t="str">
        <f>'Table-5'!AI12</f>
        <v/>
      </c>
      <c r="N118" s="85" t="str">
        <f>'Table-5'!AJ12</f>
        <v/>
      </c>
      <c r="O118" s="85" t="str">
        <f>'Table-5'!AK12</f>
        <v/>
      </c>
      <c r="P118" s="85" t="str">
        <f>'Table-5'!AL12</f>
        <v/>
      </c>
      <c r="Q118" s="85" t="str">
        <f>'Table-5'!AM12</f>
        <v/>
      </c>
      <c r="R118" s="85" t="str">
        <f>'Table-5'!AN12</f>
        <v/>
      </c>
      <c r="S118" s="85" t="str">
        <f>'Table-5'!AO12</f>
        <v/>
      </c>
      <c r="T118" s="85" t="str">
        <f>'Table-5'!AP12</f>
        <v/>
      </c>
      <c r="U118" s="85" t="str">
        <f>'Table-5'!AQ12</f>
        <v/>
      </c>
    </row>
    <row r="119" spans="1:21" x14ac:dyDescent="0.3">
      <c r="A119" s="44" t="str">
        <f>'Table-5'!W13</f>
        <v/>
      </c>
      <c r="B119" s="85" t="str">
        <f>'Table-5'!X13</f>
        <v/>
      </c>
      <c r="C119" s="85" t="str">
        <f>'Table-5'!Y13</f>
        <v/>
      </c>
      <c r="D119" s="85" t="str">
        <f>'Table-5'!Z13</f>
        <v/>
      </c>
      <c r="E119" s="85" t="str">
        <f>'Table-5'!AA13</f>
        <v/>
      </c>
      <c r="F119" s="85" t="str">
        <f>'Table-5'!AB13</f>
        <v/>
      </c>
      <c r="G119" s="85" t="str">
        <f>'Table-5'!AC13</f>
        <v/>
      </c>
      <c r="H119" s="85" t="str">
        <f>'Table-5'!AD13</f>
        <v/>
      </c>
      <c r="I119" s="85" t="str">
        <f>'Table-5'!AE13</f>
        <v/>
      </c>
      <c r="J119" s="85" t="str">
        <f>'Table-5'!AF13</f>
        <v/>
      </c>
      <c r="K119" s="85" t="str">
        <f>'Table-5'!AG13</f>
        <v/>
      </c>
      <c r="L119" s="85" t="str">
        <f>'Table-5'!AH13</f>
        <v/>
      </c>
      <c r="M119" s="85" t="str">
        <f>'Table-5'!AI13</f>
        <v/>
      </c>
      <c r="N119" s="85" t="str">
        <f>'Table-5'!AJ13</f>
        <v/>
      </c>
      <c r="O119" s="85" t="str">
        <f>'Table-5'!AK13</f>
        <v/>
      </c>
      <c r="P119" s="85" t="str">
        <f>'Table-5'!AL13</f>
        <v/>
      </c>
      <c r="Q119" s="85" t="str">
        <f>'Table-5'!AM13</f>
        <v/>
      </c>
      <c r="R119" s="85" t="str">
        <f>'Table-5'!AN13</f>
        <v/>
      </c>
      <c r="S119" s="85" t="str">
        <f>'Table-5'!AO13</f>
        <v/>
      </c>
      <c r="T119" s="85" t="str">
        <f>'Table-5'!AP13</f>
        <v/>
      </c>
      <c r="U119" s="85" t="str">
        <f>'Table-5'!AQ13</f>
        <v/>
      </c>
    </row>
    <row r="120" spans="1:21" x14ac:dyDescent="0.3">
      <c r="A120" s="44" t="str">
        <f>'Table-5'!W14</f>
        <v/>
      </c>
      <c r="B120" s="85" t="str">
        <f>'Table-5'!X14</f>
        <v/>
      </c>
      <c r="C120" s="85" t="str">
        <f>'Table-5'!Y14</f>
        <v/>
      </c>
      <c r="D120" s="85" t="str">
        <f>'Table-5'!Z14</f>
        <v/>
      </c>
      <c r="E120" s="85" t="str">
        <f>'Table-5'!AA14</f>
        <v/>
      </c>
      <c r="F120" s="85" t="str">
        <f>'Table-5'!AB14</f>
        <v/>
      </c>
      <c r="G120" s="85" t="str">
        <f>'Table-5'!AC14</f>
        <v/>
      </c>
      <c r="H120" s="85" t="str">
        <f>'Table-5'!AD14</f>
        <v/>
      </c>
      <c r="I120" s="85" t="str">
        <f>'Table-5'!AE14</f>
        <v/>
      </c>
      <c r="J120" s="85" t="str">
        <f>'Table-5'!AF14</f>
        <v/>
      </c>
      <c r="K120" s="85" t="str">
        <f>'Table-5'!AG14</f>
        <v/>
      </c>
      <c r="L120" s="85" t="str">
        <f>'Table-5'!AH14</f>
        <v/>
      </c>
      <c r="M120" s="85" t="str">
        <f>'Table-5'!AI14</f>
        <v/>
      </c>
      <c r="N120" s="85" t="str">
        <f>'Table-5'!AJ14</f>
        <v/>
      </c>
      <c r="O120" s="85" t="str">
        <f>'Table-5'!AK14</f>
        <v/>
      </c>
      <c r="P120" s="85" t="str">
        <f>'Table-5'!AL14</f>
        <v/>
      </c>
      <c r="Q120" s="85" t="str">
        <f>'Table-5'!AM14</f>
        <v/>
      </c>
      <c r="R120" s="85" t="str">
        <f>'Table-5'!AN14</f>
        <v/>
      </c>
      <c r="S120" s="85" t="str">
        <f>'Table-5'!AO14</f>
        <v/>
      </c>
      <c r="T120" s="85" t="str">
        <f>'Table-5'!AP14</f>
        <v/>
      </c>
      <c r="U120" s="85" t="str">
        <f>'Table-5'!AQ14</f>
        <v/>
      </c>
    </row>
    <row r="121" spans="1:21" x14ac:dyDescent="0.3">
      <c r="A121" s="44" t="str">
        <f>'Table-5'!W15</f>
        <v/>
      </c>
      <c r="B121" s="85" t="str">
        <f>'Table-5'!X15</f>
        <v/>
      </c>
      <c r="C121" s="85" t="str">
        <f>'Table-5'!Y15</f>
        <v/>
      </c>
      <c r="D121" s="85" t="str">
        <f>'Table-5'!Z15</f>
        <v/>
      </c>
      <c r="E121" s="85" t="str">
        <f>'Table-5'!AA15</f>
        <v/>
      </c>
      <c r="F121" s="85" t="str">
        <f>'Table-5'!AB15</f>
        <v/>
      </c>
      <c r="G121" s="85" t="str">
        <f>'Table-5'!AC15</f>
        <v/>
      </c>
      <c r="H121" s="85" t="str">
        <f>'Table-5'!AD15</f>
        <v/>
      </c>
      <c r="I121" s="85" t="str">
        <f>'Table-5'!AE15</f>
        <v/>
      </c>
      <c r="J121" s="85" t="str">
        <f>'Table-5'!AF15</f>
        <v/>
      </c>
      <c r="K121" s="85" t="str">
        <f>'Table-5'!AG15</f>
        <v/>
      </c>
      <c r="L121" s="85" t="str">
        <f>'Table-5'!AH15</f>
        <v/>
      </c>
      <c r="M121" s="85" t="str">
        <f>'Table-5'!AI15</f>
        <v/>
      </c>
      <c r="N121" s="85" t="str">
        <f>'Table-5'!AJ15</f>
        <v/>
      </c>
      <c r="O121" s="85" t="str">
        <f>'Table-5'!AK15</f>
        <v/>
      </c>
      <c r="P121" s="85" t="str">
        <f>'Table-5'!AL15</f>
        <v/>
      </c>
      <c r="Q121" s="85" t="str">
        <f>'Table-5'!AM15</f>
        <v/>
      </c>
      <c r="R121" s="85" t="str">
        <f>'Table-5'!AN15</f>
        <v/>
      </c>
      <c r="S121" s="85" t="str">
        <f>'Table-5'!AO15</f>
        <v/>
      </c>
      <c r="T121" s="85" t="str">
        <f>'Table-5'!AP15</f>
        <v/>
      </c>
      <c r="U121" s="85" t="str">
        <f>'Table-5'!AQ15</f>
        <v/>
      </c>
    </row>
    <row r="122" spans="1:21" x14ac:dyDescent="0.3">
      <c r="A122" s="44" t="str">
        <f>'Table-5'!W16</f>
        <v/>
      </c>
      <c r="B122" s="85" t="str">
        <f>'Table-5'!X16</f>
        <v/>
      </c>
      <c r="C122" s="85" t="str">
        <f>'Table-5'!Y16</f>
        <v/>
      </c>
      <c r="D122" s="85" t="str">
        <f>'Table-5'!Z16</f>
        <v/>
      </c>
      <c r="E122" s="85" t="str">
        <f>'Table-5'!AA16</f>
        <v/>
      </c>
      <c r="F122" s="85" t="str">
        <f>'Table-5'!AB16</f>
        <v/>
      </c>
      <c r="G122" s="85" t="str">
        <f>'Table-5'!AC16</f>
        <v/>
      </c>
      <c r="H122" s="85" t="str">
        <f>'Table-5'!AD16</f>
        <v/>
      </c>
      <c r="I122" s="85" t="str">
        <f>'Table-5'!AE16</f>
        <v/>
      </c>
      <c r="J122" s="85" t="str">
        <f>'Table-5'!AF16</f>
        <v/>
      </c>
      <c r="K122" s="85" t="str">
        <f>'Table-5'!AG16</f>
        <v/>
      </c>
      <c r="L122" s="85" t="str">
        <f>'Table-5'!AH16</f>
        <v/>
      </c>
      <c r="M122" s="85" t="str">
        <f>'Table-5'!AI16</f>
        <v/>
      </c>
      <c r="N122" s="85" t="str">
        <f>'Table-5'!AJ16</f>
        <v/>
      </c>
      <c r="O122" s="85" t="str">
        <f>'Table-5'!AK16</f>
        <v/>
      </c>
      <c r="P122" s="85" t="str">
        <f>'Table-5'!AL16</f>
        <v/>
      </c>
      <c r="Q122" s="85" t="str">
        <f>'Table-5'!AM16</f>
        <v/>
      </c>
      <c r="R122" s="85" t="str">
        <f>'Table-5'!AN16</f>
        <v/>
      </c>
      <c r="S122" s="85" t="str">
        <f>'Table-5'!AO16</f>
        <v/>
      </c>
      <c r="T122" s="85" t="str">
        <f>'Table-5'!AP16</f>
        <v/>
      </c>
      <c r="U122" s="85" t="str">
        <f>'Table-5'!AQ16</f>
        <v/>
      </c>
    </row>
    <row r="123" spans="1:21" x14ac:dyDescent="0.3">
      <c r="A123" s="44" t="str">
        <f>'Table-5'!W17</f>
        <v/>
      </c>
      <c r="B123" s="85" t="str">
        <f>'Table-5'!X17</f>
        <v/>
      </c>
      <c r="C123" s="85" t="str">
        <f>'Table-5'!Y17</f>
        <v/>
      </c>
      <c r="D123" s="85" t="str">
        <f>'Table-5'!Z17</f>
        <v/>
      </c>
      <c r="E123" s="85" t="str">
        <f>'Table-5'!AA17</f>
        <v/>
      </c>
      <c r="F123" s="85" t="str">
        <f>'Table-5'!AB17</f>
        <v/>
      </c>
      <c r="G123" s="85" t="str">
        <f>'Table-5'!AC17</f>
        <v/>
      </c>
      <c r="H123" s="85" t="str">
        <f>'Table-5'!AD17</f>
        <v/>
      </c>
      <c r="I123" s="85" t="str">
        <f>'Table-5'!AE17</f>
        <v/>
      </c>
      <c r="J123" s="85" t="str">
        <f>'Table-5'!AF17</f>
        <v/>
      </c>
      <c r="K123" s="85" t="str">
        <f>'Table-5'!AG17</f>
        <v/>
      </c>
      <c r="L123" s="85" t="str">
        <f>'Table-5'!AH17</f>
        <v/>
      </c>
      <c r="M123" s="85" t="str">
        <f>'Table-5'!AI17</f>
        <v/>
      </c>
      <c r="N123" s="85" t="str">
        <f>'Table-5'!AJ17</f>
        <v/>
      </c>
      <c r="O123" s="85" t="str">
        <f>'Table-5'!AK17</f>
        <v/>
      </c>
      <c r="P123" s="85" t="str">
        <f>'Table-5'!AL17</f>
        <v/>
      </c>
      <c r="Q123" s="85" t="str">
        <f>'Table-5'!AM17</f>
        <v/>
      </c>
      <c r="R123" s="85" t="str">
        <f>'Table-5'!AN17</f>
        <v/>
      </c>
      <c r="S123" s="85" t="str">
        <f>'Table-5'!AO17</f>
        <v/>
      </c>
      <c r="T123" s="85" t="str">
        <f>'Table-5'!AP17</f>
        <v/>
      </c>
      <c r="U123" s="85" t="str">
        <f>'Table-5'!AQ17</f>
        <v/>
      </c>
    </row>
    <row r="124" spans="1:21" x14ac:dyDescent="0.3">
      <c r="A124" s="44" t="str">
        <f>'Table-5'!W18</f>
        <v/>
      </c>
      <c r="B124" s="85" t="str">
        <f>'Table-5'!X18</f>
        <v/>
      </c>
      <c r="C124" s="85" t="str">
        <f>'Table-5'!Y18</f>
        <v/>
      </c>
      <c r="D124" s="85" t="str">
        <f>'Table-5'!Z18</f>
        <v/>
      </c>
      <c r="E124" s="85" t="str">
        <f>'Table-5'!AA18</f>
        <v/>
      </c>
      <c r="F124" s="85" t="str">
        <f>'Table-5'!AB18</f>
        <v/>
      </c>
      <c r="G124" s="85" t="str">
        <f>'Table-5'!AC18</f>
        <v/>
      </c>
      <c r="H124" s="85" t="str">
        <f>'Table-5'!AD18</f>
        <v/>
      </c>
      <c r="I124" s="85" t="str">
        <f>'Table-5'!AE18</f>
        <v/>
      </c>
      <c r="J124" s="85" t="str">
        <f>'Table-5'!AF18</f>
        <v/>
      </c>
      <c r="K124" s="85" t="str">
        <f>'Table-5'!AG18</f>
        <v/>
      </c>
      <c r="L124" s="85" t="str">
        <f>'Table-5'!AH18</f>
        <v/>
      </c>
      <c r="M124" s="85" t="str">
        <f>'Table-5'!AI18</f>
        <v/>
      </c>
      <c r="N124" s="85" t="str">
        <f>'Table-5'!AJ18</f>
        <v/>
      </c>
      <c r="O124" s="85" t="str">
        <f>'Table-5'!AK18</f>
        <v/>
      </c>
      <c r="P124" s="85" t="str">
        <f>'Table-5'!AL18</f>
        <v/>
      </c>
      <c r="Q124" s="85" t="str">
        <f>'Table-5'!AM18</f>
        <v/>
      </c>
      <c r="R124" s="85" t="str">
        <f>'Table-5'!AN18</f>
        <v/>
      </c>
      <c r="S124" s="85" t="str">
        <f>'Table-5'!AO18</f>
        <v/>
      </c>
      <c r="T124" s="85" t="str">
        <f>'Table-5'!AP18</f>
        <v/>
      </c>
      <c r="U124" s="85" t="str">
        <f>'Table-5'!AQ18</f>
        <v/>
      </c>
    </row>
    <row r="125" spans="1:21" x14ac:dyDescent="0.3">
      <c r="A125" s="44" t="str">
        <f>'Table-5'!W19</f>
        <v/>
      </c>
      <c r="B125" s="85" t="str">
        <f>'Table-5'!X19</f>
        <v/>
      </c>
      <c r="C125" s="85" t="str">
        <f>'Table-5'!Y19</f>
        <v/>
      </c>
      <c r="D125" s="85" t="str">
        <f>'Table-5'!Z19</f>
        <v/>
      </c>
      <c r="E125" s="85" t="str">
        <f>'Table-5'!AA19</f>
        <v/>
      </c>
      <c r="F125" s="85" t="str">
        <f>'Table-5'!AB19</f>
        <v/>
      </c>
      <c r="G125" s="85" t="str">
        <f>'Table-5'!AC19</f>
        <v/>
      </c>
      <c r="H125" s="85" t="str">
        <f>'Table-5'!AD19</f>
        <v/>
      </c>
      <c r="I125" s="85" t="str">
        <f>'Table-5'!AE19</f>
        <v/>
      </c>
      <c r="J125" s="85" t="str">
        <f>'Table-5'!AF19</f>
        <v/>
      </c>
      <c r="K125" s="85" t="str">
        <f>'Table-5'!AG19</f>
        <v/>
      </c>
      <c r="L125" s="85" t="str">
        <f>'Table-5'!AH19</f>
        <v/>
      </c>
      <c r="M125" s="85" t="str">
        <f>'Table-5'!AI19</f>
        <v/>
      </c>
      <c r="N125" s="85" t="str">
        <f>'Table-5'!AJ19</f>
        <v/>
      </c>
      <c r="O125" s="85" t="str">
        <f>'Table-5'!AK19</f>
        <v/>
      </c>
      <c r="P125" s="85" t="str">
        <f>'Table-5'!AL19</f>
        <v/>
      </c>
      <c r="Q125" s="85" t="str">
        <f>'Table-5'!AM19</f>
        <v/>
      </c>
      <c r="R125" s="85" t="str">
        <f>'Table-5'!AN19</f>
        <v/>
      </c>
      <c r="S125" s="85" t="str">
        <f>'Table-5'!AO19</f>
        <v/>
      </c>
      <c r="T125" s="85" t="str">
        <f>'Table-5'!AP19</f>
        <v/>
      </c>
      <c r="U125" s="85" t="str">
        <f>'Table-5'!AQ19</f>
        <v/>
      </c>
    </row>
    <row r="126" spans="1:21" x14ac:dyDescent="0.3">
      <c r="A126" s="44" t="str">
        <f>'Table-5'!W20</f>
        <v/>
      </c>
      <c r="B126" s="85" t="str">
        <f>'Table-5'!X20</f>
        <v/>
      </c>
      <c r="C126" s="85" t="str">
        <f>'Table-5'!Y20</f>
        <v/>
      </c>
      <c r="D126" s="85" t="str">
        <f>'Table-5'!Z20</f>
        <v/>
      </c>
      <c r="E126" s="85" t="str">
        <f>'Table-5'!AA20</f>
        <v/>
      </c>
      <c r="F126" s="85" t="str">
        <f>'Table-5'!AB20</f>
        <v/>
      </c>
      <c r="G126" s="85" t="str">
        <f>'Table-5'!AC20</f>
        <v/>
      </c>
      <c r="H126" s="85" t="str">
        <f>'Table-5'!AD20</f>
        <v/>
      </c>
      <c r="I126" s="85" t="str">
        <f>'Table-5'!AE20</f>
        <v/>
      </c>
      <c r="J126" s="85" t="str">
        <f>'Table-5'!AF20</f>
        <v/>
      </c>
      <c r="K126" s="85" t="str">
        <f>'Table-5'!AG20</f>
        <v/>
      </c>
      <c r="L126" s="85" t="str">
        <f>'Table-5'!AH20</f>
        <v/>
      </c>
      <c r="M126" s="85" t="str">
        <f>'Table-5'!AI20</f>
        <v/>
      </c>
      <c r="N126" s="85" t="str">
        <f>'Table-5'!AJ20</f>
        <v/>
      </c>
      <c r="O126" s="85" t="str">
        <f>'Table-5'!AK20</f>
        <v/>
      </c>
      <c r="P126" s="85" t="str">
        <f>'Table-5'!AL20</f>
        <v/>
      </c>
      <c r="Q126" s="85" t="str">
        <f>'Table-5'!AM20</f>
        <v/>
      </c>
      <c r="R126" s="85" t="str">
        <f>'Table-5'!AN20</f>
        <v/>
      </c>
      <c r="S126" s="85" t="str">
        <f>'Table-5'!AO20</f>
        <v/>
      </c>
      <c r="T126" s="85" t="str">
        <f>'Table-5'!AP20</f>
        <v/>
      </c>
      <c r="U126" s="85" t="str">
        <f>'Table-5'!AQ20</f>
        <v/>
      </c>
    </row>
    <row r="127" spans="1:21" x14ac:dyDescent="0.3">
      <c r="A127" s="44" t="str">
        <f>'Table-5'!W21</f>
        <v/>
      </c>
      <c r="B127" s="85" t="str">
        <f>'Table-5'!X21</f>
        <v/>
      </c>
      <c r="C127" s="85" t="str">
        <f>'Table-5'!Y21</f>
        <v/>
      </c>
      <c r="D127" s="85" t="str">
        <f>'Table-5'!Z21</f>
        <v/>
      </c>
      <c r="E127" s="85" t="str">
        <f>'Table-5'!AA21</f>
        <v/>
      </c>
      <c r="F127" s="85" t="str">
        <f>'Table-5'!AB21</f>
        <v/>
      </c>
      <c r="G127" s="85" t="str">
        <f>'Table-5'!AC21</f>
        <v/>
      </c>
      <c r="H127" s="85" t="str">
        <f>'Table-5'!AD21</f>
        <v/>
      </c>
      <c r="I127" s="85" t="str">
        <f>'Table-5'!AE21</f>
        <v/>
      </c>
      <c r="J127" s="85" t="str">
        <f>'Table-5'!AF21</f>
        <v/>
      </c>
      <c r="K127" s="85" t="str">
        <f>'Table-5'!AG21</f>
        <v/>
      </c>
      <c r="L127" s="85" t="str">
        <f>'Table-5'!AH21</f>
        <v/>
      </c>
      <c r="M127" s="85" t="str">
        <f>'Table-5'!AI21</f>
        <v/>
      </c>
      <c r="N127" s="85" t="str">
        <f>'Table-5'!AJ21</f>
        <v/>
      </c>
      <c r="O127" s="85" t="str">
        <f>'Table-5'!AK21</f>
        <v/>
      </c>
      <c r="P127" s="85" t="str">
        <f>'Table-5'!AL21</f>
        <v/>
      </c>
      <c r="Q127" s="85" t="str">
        <f>'Table-5'!AM21</f>
        <v/>
      </c>
      <c r="R127" s="85" t="str">
        <f>'Table-5'!AN21</f>
        <v/>
      </c>
      <c r="S127" s="85" t="str">
        <f>'Table-5'!AO21</f>
        <v/>
      </c>
      <c r="T127" s="85" t="str">
        <f>'Table-5'!AP21</f>
        <v/>
      </c>
      <c r="U127" s="85" t="str">
        <f>'Table-5'!AQ21</f>
        <v/>
      </c>
    </row>
    <row r="128" spans="1:21" x14ac:dyDescent="0.3">
      <c r="A128" s="44" t="str">
        <f>'Table-5'!W22</f>
        <v/>
      </c>
      <c r="B128" s="85" t="str">
        <f>'Table-5'!X22</f>
        <v/>
      </c>
      <c r="C128" s="85" t="str">
        <f>'Table-5'!Y22</f>
        <v/>
      </c>
      <c r="D128" s="85" t="str">
        <f>'Table-5'!Z22</f>
        <v/>
      </c>
      <c r="E128" s="85" t="str">
        <f>'Table-5'!AA22</f>
        <v/>
      </c>
      <c r="F128" s="85" t="str">
        <f>'Table-5'!AB22</f>
        <v/>
      </c>
      <c r="G128" s="85" t="str">
        <f>'Table-5'!AC22</f>
        <v/>
      </c>
      <c r="H128" s="85" t="str">
        <f>'Table-5'!AD22</f>
        <v/>
      </c>
      <c r="I128" s="85" t="str">
        <f>'Table-5'!AE22</f>
        <v/>
      </c>
      <c r="J128" s="85" t="str">
        <f>'Table-5'!AF22</f>
        <v/>
      </c>
      <c r="K128" s="85" t="str">
        <f>'Table-5'!AG22</f>
        <v/>
      </c>
      <c r="L128" s="85" t="str">
        <f>'Table-5'!AH22</f>
        <v/>
      </c>
      <c r="M128" s="85" t="str">
        <f>'Table-5'!AI22</f>
        <v/>
      </c>
      <c r="N128" s="85" t="str">
        <f>'Table-5'!AJ22</f>
        <v/>
      </c>
      <c r="O128" s="85" t="str">
        <f>'Table-5'!AK22</f>
        <v/>
      </c>
      <c r="P128" s="85" t="str">
        <f>'Table-5'!AL22</f>
        <v/>
      </c>
      <c r="Q128" s="85" t="str">
        <f>'Table-5'!AM22</f>
        <v/>
      </c>
      <c r="R128" s="85" t="str">
        <f>'Table-5'!AN22</f>
        <v/>
      </c>
      <c r="S128" s="85" t="str">
        <f>'Table-5'!AO22</f>
        <v/>
      </c>
      <c r="T128" s="85" t="str">
        <f>'Table-5'!AP22</f>
        <v/>
      </c>
      <c r="U128" s="85" t="str">
        <f>'Table-5'!AQ22</f>
        <v/>
      </c>
    </row>
    <row r="129" spans="1:21" x14ac:dyDescent="0.3">
      <c r="A129" s="44" t="str">
        <f>'Table-5'!W23</f>
        <v/>
      </c>
      <c r="B129" s="85" t="str">
        <f>'Table-5'!X23</f>
        <v/>
      </c>
      <c r="C129" s="85" t="str">
        <f>'Table-5'!Y23</f>
        <v/>
      </c>
      <c r="D129" s="85" t="str">
        <f>'Table-5'!Z23</f>
        <v/>
      </c>
      <c r="E129" s="85" t="str">
        <f>'Table-5'!AA23</f>
        <v/>
      </c>
      <c r="F129" s="85" t="str">
        <f>'Table-5'!AB23</f>
        <v/>
      </c>
      <c r="G129" s="85" t="str">
        <f>'Table-5'!AC23</f>
        <v/>
      </c>
      <c r="H129" s="85" t="str">
        <f>'Table-5'!AD23</f>
        <v/>
      </c>
      <c r="I129" s="85" t="str">
        <f>'Table-5'!AE23</f>
        <v/>
      </c>
      <c r="J129" s="85" t="str">
        <f>'Table-5'!AF23</f>
        <v/>
      </c>
      <c r="K129" s="85" t="str">
        <f>'Table-5'!AG23</f>
        <v/>
      </c>
      <c r="L129" s="85" t="str">
        <f>'Table-5'!AH23</f>
        <v/>
      </c>
      <c r="M129" s="85" t="str">
        <f>'Table-5'!AI23</f>
        <v/>
      </c>
      <c r="N129" s="85" t="str">
        <f>'Table-5'!AJ23</f>
        <v/>
      </c>
      <c r="O129" s="85" t="str">
        <f>'Table-5'!AK23</f>
        <v/>
      </c>
      <c r="P129" s="85" t="str">
        <f>'Table-5'!AL23</f>
        <v/>
      </c>
      <c r="Q129" s="85" t="str">
        <f>'Table-5'!AM23</f>
        <v/>
      </c>
      <c r="R129" s="85" t="str">
        <f>'Table-5'!AN23</f>
        <v/>
      </c>
      <c r="S129" s="85" t="str">
        <f>'Table-5'!AO23</f>
        <v/>
      </c>
      <c r="T129" s="85" t="str">
        <f>'Table-5'!AP23</f>
        <v/>
      </c>
      <c r="U129" s="85" t="str">
        <f>'Table-5'!AQ23</f>
        <v/>
      </c>
    </row>
    <row r="130" spans="1:21" x14ac:dyDescent="0.3">
      <c r="A130" s="44" t="str">
        <f>'Table-5'!W24</f>
        <v/>
      </c>
      <c r="B130" s="85" t="str">
        <f>'Table-5'!X24</f>
        <v/>
      </c>
      <c r="C130" s="85" t="str">
        <f>'Table-5'!Y24</f>
        <v/>
      </c>
      <c r="D130" s="85" t="str">
        <f>'Table-5'!Z24</f>
        <v/>
      </c>
      <c r="E130" s="85" t="str">
        <f>'Table-5'!AA24</f>
        <v/>
      </c>
      <c r="F130" s="85" t="str">
        <f>'Table-5'!AB24</f>
        <v/>
      </c>
      <c r="G130" s="85" t="str">
        <f>'Table-5'!AC24</f>
        <v/>
      </c>
      <c r="H130" s="85" t="str">
        <f>'Table-5'!AD24</f>
        <v/>
      </c>
      <c r="I130" s="85" t="str">
        <f>'Table-5'!AE24</f>
        <v/>
      </c>
      <c r="J130" s="85" t="str">
        <f>'Table-5'!AF24</f>
        <v/>
      </c>
      <c r="K130" s="85" t="str">
        <f>'Table-5'!AG24</f>
        <v/>
      </c>
      <c r="L130" s="85" t="str">
        <f>'Table-5'!AH24</f>
        <v/>
      </c>
      <c r="M130" s="85" t="str">
        <f>'Table-5'!AI24</f>
        <v/>
      </c>
      <c r="N130" s="85" t="str">
        <f>'Table-5'!AJ24</f>
        <v/>
      </c>
      <c r="O130" s="85" t="str">
        <f>'Table-5'!AK24</f>
        <v/>
      </c>
      <c r="P130" s="85" t="str">
        <f>'Table-5'!AL24</f>
        <v/>
      </c>
      <c r="Q130" s="85" t="str">
        <f>'Table-5'!AM24</f>
        <v/>
      </c>
      <c r="R130" s="85" t="str">
        <f>'Table-5'!AN24</f>
        <v/>
      </c>
      <c r="S130" s="85" t="str">
        <f>'Table-5'!AO24</f>
        <v/>
      </c>
      <c r="T130" s="85" t="str">
        <f>'Table-5'!AP24</f>
        <v/>
      </c>
      <c r="U130" s="85" t="str">
        <f>'Table-5'!AQ24</f>
        <v/>
      </c>
    </row>
    <row r="131" spans="1:21" x14ac:dyDescent="0.3">
      <c r="A131" s="44" t="str">
        <f>'Table-5'!W25</f>
        <v/>
      </c>
      <c r="B131" s="85" t="str">
        <f>'Table-5'!X25</f>
        <v/>
      </c>
      <c r="C131" s="85" t="str">
        <f>'Table-5'!Y25</f>
        <v/>
      </c>
      <c r="D131" s="85" t="str">
        <f>'Table-5'!Z25</f>
        <v/>
      </c>
      <c r="E131" s="85" t="str">
        <f>'Table-5'!AA25</f>
        <v/>
      </c>
      <c r="F131" s="85" t="str">
        <f>'Table-5'!AB25</f>
        <v/>
      </c>
      <c r="G131" s="85" t="str">
        <f>'Table-5'!AC25</f>
        <v/>
      </c>
      <c r="H131" s="85" t="str">
        <f>'Table-5'!AD25</f>
        <v/>
      </c>
      <c r="I131" s="85" t="str">
        <f>'Table-5'!AE25</f>
        <v/>
      </c>
      <c r="J131" s="85" t="str">
        <f>'Table-5'!AF25</f>
        <v/>
      </c>
      <c r="K131" s="85" t="str">
        <f>'Table-5'!AG25</f>
        <v/>
      </c>
      <c r="L131" s="85" t="str">
        <f>'Table-5'!AH25</f>
        <v/>
      </c>
      <c r="M131" s="85" t="str">
        <f>'Table-5'!AI25</f>
        <v/>
      </c>
      <c r="N131" s="85" t="str">
        <f>'Table-5'!AJ25</f>
        <v/>
      </c>
      <c r="O131" s="85" t="str">
        <f>'Table-5'!AK25</f>
        <v/>
      </c>
      <c r="P131" s="85" t="str">
        <f>'Table-5'!AL25</f>
        <v/>
      </c>
      <c r="Q131" s="85" t="str">
        <f>'Table-5'!AM25</f>
        <v/>
      </c>
      <c r="R131" s="85" t="str">
        <f>'Table-5'!AN25</f>
        <v/>
      </c>
      <c r="S131" s="85" t="str">
        <f>'Table-5'!AO25</f>
        <v/>
      </c>
      <c r="T131" s="85" t="str">
        <f>'Table-5'!AP25</f>
        <v/>
      </c>
      <c r="U131" s="85" t="str">
        <f>'Table-5'!AQ25</f>
        <v/>
      </c>
    </row>
    <row r="132" spans="1:21" x14ac:dyDescent="0.3">
      <c r="A132" s="44" t="str">
        <f>'Table-5'!W26</f>
        <v/>
      </c>
      <c r="B132" s="85" t="str">
        <f>'Table-5'!X26</f>
        <v/>
      </c>
      <c r="C132" s="85" t="str">
        <f>'Table-5'!Y26</f>
        <v/>
      </c>
      <c r="D132" s="85" t="str">
        <f>'Table-5'!Z26</f>
        <v/>
      </c>
      <c r="E132" s="85" t="str">
        <f>'Table-5'!AA26</f>
        <v/>
      </c>
      <c r="F132" s="85" t="str">
        <f>'Table-5'!AB26</f>
        <v/>
      </c>
      <c r="G132" s="85" t="str">
        <f>'Table-5'!AC26</f>
        <v/>
      </c>
      <c r="H132" s="85" t="str">
        <f>'Table-5'!AD26</f>
        <v/>
      </c>
      <c r="I132" s="85" t="str">
        <f>'Table-5'!AE26</f>
        <v/>
      </c>
      <c r="J132" s="85" t="str">
        <f>'Table-5'!AF26</f>
        <v/>
      </c>
      <c r="K132" s="85" t="str">
        <f>'Table-5'!AG26</f>
        <v/>
      </c>
      <c r="L132" s="85" t="str">
        <f>'Table-5'!AH26</f>
        <v/>
      </c>
      <c r="M132" s="85" t="str">
        <f>'Table-5'!AI26</f>
        <v/>
      </c>
      <c r="N132" s="85" t="str">
        <f>'Table-5'!AJ26</f>
        <v/>
      </c>
      <c r="O132" s="85" t="str">
        <f>'Table-5'!AK26</f>
        <v/>
      </c>
      <c r="P132" s="85" t="str">
        <f>'Table-5'!AL26</f>
        <v/>
      </c>
      <c r="Q132" s="85" t="str">
        <f>'Table-5'!AM26</f>
        <v/>
      </c>
      <c r="R132" s="85" t="str">
        <f>'Table-5'!AN26</f>
        <v/>
      </c>
      <c r="S132" s="85" t="str">
        <f>'Table-5'!AO26</f>
        <v/>
      </c>
      <c r="T132" s="85" t="str">
        <f>'Table-5'!AP26</f>
        <v/>
      </c>
      <c r="U132" s="85" t="str">
        <f>'Table-5'!AQ26</f>
        <v/>
      </c>
    </row>
    <row r="133" spans="1:21" x14ac:dyDescent="0.3">
      <c r="A133" s="44" t="str">
        <f>'Table-5'!W27</f>
        <v/>
      </c>
      <c r="B133" s="85" t="str">
        <f>'Table-5'!X27</f>
        <v/>
      </c>
      <c r="C133" s="85" t="str">
        <f>'Table-5'!Y27</f>
        <v/>
      </c>
      <c r="D133" s="85" t="str">
        <f>'Table-5'!Z27</f>
        <v/>
      </c>
      <c r="E133" s="85" t="str">
        <f>'Table-5'!AA27</f>
        <v/>
      </c>
      <c r="F133" s="85" t="str">
        <f>'Table-5'!AB27</f>
        <v/>
      </c>
      <c r="G133" s="85" t="str">
        <f>'Table-5'!AC27</f>
        <v/>
      </c>
      <c r="H133" s="85" t="str">
        <f>'Table-5'!AD27</f>
        <v/>
      </c>
      <c r="I133" s="85" t="str">
        <f>'Table-5'!AE27</f>
        <v/>
      </c>
      <c r="J133" s="85" t="str">
        <f>'Table-5'!AF27</f>
        <v/>
      </c>
      <c r="K133" s="85" t="str">
        <f>'Table-5'!AG27</f>
        <v/>
      </c>
      <c r="L133" s="85" t="str">
        <f>'Table-5'!AH27</f>
        <v/>
      </c>
      <c r="M133" s="85" t="str">
        <f>'Table-5'!AI27</f>
        <v/>
      </c>
      <c r="N133" s="85" t="str">
        <f>'Table-5'!AJ27</f>
        <v/>
      </c>
      <c r="O133" s="85" t="str">
        <f>'Table-5'!AK27</f>
        <v/>
      </c>
      <c r="P133" s="85" t="str">
        <f>'Table-5'!AL27</f>
        <v/>
      </c>
      <c r="Q133" s="85" t="str">
        <f>'Table-5'!AM27</f>
        <v/>
      </c>
      <c r="R133" s="85" t="str">
        <f>'Table-5'!AN27</f>
        <v/>
      </c>
      <c r="S133" s="85" t="str">
        <f>'Table-5'!AO27</f>
        <v/>
      </c>
      <c r="T133" s="85" t="str">
        <f>'Table-5'!AP27</f>
        <v/>
      </c>
      <c r="U133" s="85" t="str">
        <f>'Table-5'!AQ27</f>
        <v/>
      </c>
    </row>
    <row r="134" spans="1:21" x14ac:dyDescent="0.3">
      <c r="A134" s="44" t="str">
        <f>'Table-5'!W28</f>
        <v/>
      </c>
      <c r="B134" s="85" t="str">
        <f>'Table-5'!X28</f>
        <v/>
      </c>
      <c r="C134" s="85" t="str">
        <f>'Table-5'!Y28</f>
        <v/>
      </c>
      <c r="D134" s="85" t="str">
        <f>'Table-5'!Z28</f>
        <v/>
      </c>
      <c r="E134" s="85" t="str">
        <f>'Table-5'!AA28</f>
        <v/>
      </c>
      <c r="F134" s="85" t="str">
        <f>'Table-5'!AB28</f>
        <v/>
      </c>
      <c r="G134" s="85" t="str">
        <f>'Table-5'!AC28</f>
        <v/>
      </c>
      <c r="H134" s="85" t="str">
        <f>'Table-5'!AD28</f>
        <v/>
      </c>
      <c r="I134" s="85" t="str">
        <f>'Table-5'!AE28</f>
        <v/>
      </c>
      <c r="J134" s="85" t="str">
        <f>'Table-5'!AF28</f>
        <v/>
      </c>
      <c r="K134" s="85" t="str">
        <f>'Table-5'!AG28</f>
        <v/>
      </c>
      <c r="L134" s="85" t="str">
        <f>'Table-5'!AH28</f>
        <v/>
      </c>
      <c r="M134" s="85" t="str">
        <f>'Table-5'!AI28</f>
        <v/>
      </c>
      <c r="N134" s="85" t="str">
        <f>'Table-5'!AJ28</f>
        <v/>
      </c>
      <c r="O134" s="85" t="str">
        <f>'Table-5'!AK28</f>
        <v/>
      </c>
      <c r="P134" s="85" t="str">
        <f>'Table-5'!AL28</f>
        <v/>
      </c>
      <c r="Q134" s="85" t="str">
        <f>'Table-5'!AM28</f>
        <v/>
      </c>
      <c r="R134" s="85" t="str">
        <f>'Table-5'!AN28</f>
        <v/>
      </c>
      <c r="S134" s="85" t="str">
        <f>'Table-5'!AO28</f>
        <v/>
      </c>
      <c r="T134" s="85" t="str">
        <f>'Table-5'!AP28</f>
        <v/>
      </c>
      <c r="U134" s="85" t="str">
        <f>'Table-5'!AQ28</f>
        <v/>
      </c>
    </row>
    <row r="135" spans="1:21" x14ac:dyDescent="0.3">
      <c r="A135" s="44" t="str">
        <f>'Table-5'!W29</f>
        <v/>
      </c>
      <c r="B135" s="85" t="str">
        <f>'Table-5'!X29</f>
        <v/>
      </c>
      <c r="C135" s="85" t="str">
        <f>'Table-5'!Y29</f>
        <v/>
      </c>
      <c r="D135" s="85" t="str">
        <f>'Table-5'!Z29</f>
        <v/>
      </c>
      <c r="E135" s="85" t="str">
        <f>'Table-5'!AA29</f>
        <v/>
      </c>
      <c r="F135" s="85" t="str">
        <f>'Table-5'!AB29</f>
        <v/>
      </c>
      <c r="G135" s="85" t="str">
        <f>'Table-5'!AC29</f>
        <v/>
      </c>
      <c r="H135" s="85" t="str">
        <f>'Table-5'!AD29</f>
        <v/>
      </c>
      <c r="I135" s="85" t="str">
        <f>'Table-5'!AE29</f>
        <v/>
      </c>
      <c r="J135" s="85" t="str">
        <f>'Table-5'!AF29</f>
        <v/>
      </c>
      <c r="K135" s="85" t="str">
        <f>'Table-5'!AG29</f>
        <v/>
      </c>
      <c r="L135" s="85" t="str">
        <f>'Table-5'!AH29</f>
        <v/>
      </c>
      <c r="M135" s="85" t="str">
        <f>'Table-5'!AI29</f>
        <v/>
      </c>
      <c r="N135" s="85" t="str">
        <f>'Table-5'!AJ29</f>
        <v/>
      </c>
      <c r="O135" s="85" t="str">
        <f>'Table-5'!AK29</f>
        <v/>
      </c>
      <c r="P135" s="85" t="str">
        <f>'Table-5'!AL29</f>
        <v/>
      </c>
      <c r="Q135" s="85" t="str">
        <f>'Table-5'!AM29</f>
        <v/>
      </c>
      <c r="R135" s="85" t="str">
        <f>'Table-5'!AN29</f>
        <v/>
      </c>
      <c r="S135" s="85" t="str">
        <f>'Table-5'!AO29</f>
        <v/>
      </c>
      <c r="T135" s="85" t="str">
        <f>'Table-5'!AP29</f>
        <v/>
      </c>
      <c r="U135" s="85" t="str">
        <f>'Table-5'!AQ29</f>
        <v/>
      </c>
    </row>
    <row r="136" spans="1:21" x14ac:dyDescent="0.3">
      <c r="A136" s="44" t="str">
        <f>'Table-5'!W30</f>
        <v/>
      </c>
      <c r="B136" s="85" t="str">
        <f>'Table-5'!X30</f>
        <v/>
      </c>
      <c r="C136" s="85" t="str">
        <f>'Table-5'!Y30</f>
        <v/>
      </c>
      <c r="D136" s="85" t="str">
        <f>'Table-5'!Z30</f>
        <v/>
      </c>
      <c r="E136" s="85" t="str">
        <f>'Table-5'!AA30</f>
        <v/>
      </c>
      <c r="F136" s="85" t="str">
        <f>'Table-5'!AB30</f>
        <v/>
      </c>
      <c r="G136" s="85" t="str">
        <f>'Table-5'!AC30</f>
        <v/>
      </c>
      <c r="H136" s="85" t="str">
        <f>'Table-5'!AD30</f>
        <v/>
      </c>
      <c r="I136" s="85" t="str">
        <f>'Table-5'!AE30</f>
        <v/>
      </c>
      <c r="J136" s="85" t="str">
        <f>'Table-5'!AF30</f>
        <v/>
      </c>
      <c r="K136" s="85" t="str">
        <f>'Table-5'!AG30</f>
        <v/>
      </c>
      <c r="L136" s="85" t="str">
        <f>'Table-5'!AH30</f>
        <v/>
      </c>
      <c r="M136" s="85" t="str">
        <f>'Table-5'!AI30</f>
        <v/>
      </c>
      <c r="N136" s="85" t="str">
        <f>'Table-5'!AJ30</f>
        <v/>
      </c>
      <c r="O136" s="85" t="str">
        <f>'Table-5'!AK30</f>
        <v/>
      </c>
      <c r="P136" s="85" t="str">
        <f>'Table-5'!AL30</f>
        <v/>
      </c>
      <c r="Q136" s="85" t="str">
        <f>'Table-5'!AM30</f>
        <v/>
      </c>
      <c r="R136" s="85" t="str">
        <f>'Table-5'!AN30</f>
        <v/>
      </c>
      <c r="S136" s="85" t="str">
        <f>'Table-5'!AO30</f>
        <v/>
      </c>
      <c r="T136" s="85" t="str">
        <f>'Table-5'!AP30</f>
        <v/>
      </c>
      <c r="U136" s="85" t="str">
        <f>'Table-5'!AQ30</f>
        <v/>
      </c>
    </row>
    <row r="137" spans="1:21" x14ac:dyDescent="0.3">
      <c r="A137" s="44" t="str">
        <f>'Table-5'!W31</f>
        <v/>
      </c>
      <c r="B137" s="85" t="str">
        <f>'Table-5'!X31</f>
        <v/>
      </c>
      <c r="C137" s="85" t="str">
        <f>'Table-5'!Y31</f>
        <v/>
      </c>
      <c r="D137" s="85" t="str">
        <f>'Table-5'!Z31</f>
        <v/>
      </c>
      <c r="E137" s="85" t="str">
        <f>'Table-5'!AA31</f>
        <v/>
      </c>
      <c r="F137" s="85" t="str">
        <f>'Table-5'!AB31</f>
        <v/>
      </c>
      <c r="G137" s="85" t="str">
        <f>'Table-5'!AC31</f>
        <v/>
      </c>
      <c r="H137" s="85" t="str">
        <f>'Table-5'!AD31</f>
        <v/>
      </c>
      <c r="I137" s="85" t="str">
        <f>'Table-5'!AE31</f>
        <v/>
      </c>
      <c r="J137" s="85" t="str">
        <f>'Table-5'!AF31</f>
        <v/>
      </c>
      <c r="K137" s="85" t="str">
        <f>'Table-5'!AG31</f>
        <v/>
      </c>
      <c r="L137" s="85" t="str">
        <f>'Table-5'!AH31</f>
        <v/>
      </c>
      <c r="M137" s="85" t="str">
        <f>'Table-5'!AI31</f>
        <v/>
      </c>
      <c r="N137" s="85" t="str">
        <f>'Table-5'!AJ31</f>
        <v/>
      </c>
      <c r="O137" s="85" t="str">
        <f>'Table-5'!AK31</f>
        <v/>
      </c>
      <c r="P137" s="85" t="str">
        <f>'Table-5'!AL31</f>
        <v/>
      </c>
      <c r="Q137" s="85" t="str">
        <f>'Table-5'!AM31</f>
        <v/>
      </c>
      <c r="R137" s="85" t="str">
        <f>'Table-5'!AN31</f>
        <v/>
      </c>
      <c r="S137" s="85" t="str">
        <f>'Table-5'!AO31</f>
        <v/>
      </c>
      <c r="T137" s="85" t="str">
        <f>'Table-5'!AP31</f>
        <v/>
      </c>
      <c r="U137" s="85" t="str">
        <f>'Table-5'!AQ31</f>
        <v/>
      </c>
    </row>
    <row r="138" spans="1:21" x14ac:dyDescent="0.3">
      <c r="A138" s="44" t="str">
        <f>'Table-5'!W32</f>
        <v/>
      </c>
      <c r="B138" s="85" t="str">
        <f>'Table-5'!X32</f>
        <v/>
      </c>
      <c r="C138" s="85" t="str">
        <f>'Table-5'!Y32</f>
        <v/>
      </c>
      <c r="D138" s="85" t="str">
        <f>'Table-5'!Z32</f>
        <v/>
      </c>
      <c r="E138" s="85" t="str">
        <f>'Table-5'!AA32</f>
        <v/>
      </c>
      <c r="F138" s="85" t="str">
        <f>'Table-5'!AB32</f>
        <v/>
      </c>
      <c r="G138" s="85" t="str">
        <f>'Table-5'!AC32</f>
        <v/>
      </c>
      <c r="H138" s="85" t="str">
        <f>'Table-5'!AD32</f>
        <v/>
      </c>
      <c r="I138" s="85" t="str">
        <f>'Table-5'!AE32</f>
        <v/>
      </c>
      <c r="J138" s="85" t="str">
        <f>'Table-5'!AF32</f>
        <v/>
      </c>
      <c r="K138" s="85" t="str">
        <f>'Table-5'!AG32</f>
        <v/>
      </c>
      <c r="L138" s="85" t="str">
        <f>'Table-5'!AH32</f>
        <v/>
      </c>
      <c r="M138" s="85" t="str">
        <f>'Table-5'!AI32</f>
        <v/>
      </c>
      <c r="N138" s="85" t="str">
        <f>'Table-5'!AJ32</f>
        <v/>
      </c>
      <c r="O138" s="85" t="str">
        <f>'Table-5'!AK32</f>
        <v/>
      </c>
      <c r="P138" s="85" t="str">
        <f>'Table-5'!AL32</f>
        <v/>
      </c>
      <c r="Q138" s="85" t="str">
        <f>'Table-5'!AM32</f>
        <v/>
      </c>
      <c r="R138" s="85" t="str">
        <f>'Table-5'!AN32</f>
        <v/>
      </c>
      <c r="S138" s="85" t="str">
        <f>'Table-5'!AO32</f>
        <v/>
      </c>
      <c r="T138" s="85" t="str">
        <f>'Table-5'!AP32</f>
        <v/>
      </c>
      <c r="U138" s="85" t="str">
        <f>'Table-5'!AQ32</f>
        <v/>
      </c>
    </row>
    <row r="139" spans="1:21" x14ac:dyDescent="0.3">
      <c r="A139" s="44" t="str">
        <f>'Table-5'!W33</f>
        <v/>
      </c>
      <c r="B139" s="85" t="str">
        <f>'Table-5'!X33</f>
        <v/>
      </c>
      <c r="C139" s="85" t="str">
        <f>'Table-5'!Y33</f>
        <v/>
      </c>
      <c r="D139" s="85" t="str">
        <f>'Table-5'!Z33</f>
        <v/>
      </c>
      <c r="E139" s="85" t="str">
        <f>'Table-5'!AA33</f>
        <v/>
      </c>
      <c r="F139" s="85" t="str">
        <f>'Table-5'!AB33</f>
        <v/>
      </c>
      <c r="G139" s="85" t="str">
        <f>'Table-5'!AC33</f>
        <v/>
      </c>
      <c r="H139" s="85" t="str">
        <f>'Table-5'!AD33</f>
        <v/>
      </c>
      <c r="I139" s="85" t="str">
        <f>'Table-5'!AE33</f>
        <v/>
      </c>
      <c r="J139" s="85" t="str">
        <f>'Table-5'!AF33</f>
        <v/>
      </c>
      <c r="K139" s="85" t="str">
        <f>'Table-5'!AG33</f>
        <v/>
      </c>
      <c r="L139" s="85" t="str">
        <f>'Table-5'!AH33</f>
        <v/>
      </c>
      <c r="M139" s="85" t="str">
        <f>'Table-5'!AI33</f>
        <v/>
      </c>
      <c r="N139" s="85" t="str">
        <f>'Table-5'!AJ33</f>
        <v/>
      </c>
      <c r="O139" s="85" t="str">
        <f>'Table-5'!AK33</f>
        <v/>
      </c>
      <c r="P139" s="85" t="str">
        <f>'Table-5'!AL33</f>
        <v/>
      </c>
      <c r="Q139" s="85" t="str">
        <f>'Table-5'!AM33</f>
        <v/>
      </c>
      <c r="R139" s="85" t="str">
        <f>'Table-5'!AN33</f>
        <v/>
      </c>
      <c r="S139" s="85" t="str">
        <f>'Table-5'!AO33</f>
        <v/>
      </c>
      <c r="T139" s="85" t="str">
        <f>'Table-5'!AP33</f>
        <v/>
      </c>
      <c r="U139" s="85" t="str">
        <f>'Table-5'!AQ33</f>
        <v/>
      </c>
    </row>
    <row r="140" spans="1:21" x14ac:dyDescent="0.3">
      <c r="A140" s="44" t="str">
        <f>'Table-5'!W34</f>
        <v/>
      </c>
      <c r="B140" s="85" t="str">
        <f>'Table-5'!X34</f>
        <v/>
      </c>
      <c r="C140" s="85" t="str">
        <f>'Table-5'!Y34</f>
        <v/>
      </c>
      <c r="D140" s="85" t="str">
        <f>'Table-5'!Z34</f>
        <v/>
      </c>
      <c r="E140" s="85" t="str">
        <f>'Table-5'!AA34</f>
        <v/>
      </c>
      <c r="F140" s="85" t="str">
        <f>'Table-5'!AB34</f>
        <v/>
      </c>
      <c r="G140" s="85" t="str">
        <f>'Table-5'!AC34</f>
        <v/>
      </c>
      <c r="H140" s="85" t="str">
        <f>'Table-5'!AD34</f>
        <v/>
      </c>
      <c r="I140" s="85" t="str">
        <f>'Table-5'!AE34</f>
        <v/>
      </c>
      <c r="J140" s="85" t="str">
        <f>'Table-5'!AF34</f>
        <v/>
      </c>
      <c r="K140" s="85" t="str">
        <f>'Table-5'!AG34</f>
        <v/>
      </c>
      <c r="L140" s="85" t="str">
        <f>'Table-5'!AH34</f>
        <v/>
      </c>
      <c r="M140" s="85" t="str">
        <f>'Table-5'!AI34</f>
        <v/>
      </c>
      <c r="N140" s="85" t="str">
        <f>'Table-5'!AJ34</f>
        <v/>
      </c>
      <c r="O140" s="85" t="str">
        <f>'Table-5'!AK34</f>
        <v/>
      </c>
      <c r="P140" s="85" t="str">
        <f>'Table-5'!AL34</f>
        <v/>
      </c>
      <c r="Q140" s="85" t="str">
        <f>'Table-5'!AM34</f>
        <v/>
      </c>
      <c r="R140" s="85" t="str">
        <f>'Table-5'!AN34</f>
        <v/>
      </c>
      <c r="S140" s="85" t="str">
        <f>'Table-5'!AO34</f>
        <v/>
      </c>
      <c r="T140" s="85" t="str">
        <f>'Table-5'!AP34</f>
        <v/>
      </c>
      <c r="U140" s="85" t="str">
        <f>'Table-5'!AQ34</f>
        <v/>
      </c>
    </row>
    <row r="141" spans="1:21" x14ac:dyDescent="0.3">
      <c r="A141" s="44" t="str">
        <f>'Table-5'!W35</f>
        <v/>
      </c>
      <c r="B141" s="85" t="str">
        <f>'Table-5'!X35</f>
        <v/>
      </c>
      <c r="C141" s="85" t="str">
        <f>'Table-5'!Y35</f>
        <v/>
      </c>
      <c r="D141" s="85" t="str">
        <f>'Table-5'!Z35</f>
        <v/>
      </c>
      <c r="E141" s="85" t="str">
        <f>'Table-5'!AA35</f>
        <v/>
      </c>
      <c r="F141" s="85" t="str">
        <f>'Table-5'!AB35</f>
        <v/>
      </c>
      <c r="G141" s="85" t="str">
        <f>'Table-5'!AC35</f>
        <v/>
      </c>
      <c r="H141" s="85" t="str">
        <f>'Table-5'!AD35</f>
        <v/>
      </c>
      <c r="I141" s="85" t="str">
        <f>'Table-5'!AE35</f>
        <v/>
      </c>
      <c r="J141" s="85" t="str">
        <f>'Table-5'!AF35</f>
        <v/>
      </c>
      <c r="K141" s="85" t="str">
        <f>'Table-5'!AG35</f>
        <v/>
      </c>
      <c r="L141" s="85" t="str">
        <f>'Table-5'!AH35</f>
        <v/>
      </c>
      <c r="M141" s="85" t="str">
        <f>'Table-5'!AI35</f>
        <v/>
      </c>
      <c r="N141" s="85" t="str">
        <f>'Table-5'!AJ35</f>
        <v/>
      </c>
      <c r="O141" s="85" t="str">
        <f>'Table-5'!AK35</f>
        <v/>
      </c>
      <c r="P141" s="85" t="str">
        <f>'Table-5'!AL35</f>
        <v/>
      </c>
      <c r="Q141" s="85" t="str">
        <f>'Table-5'!AM35</f>
        <v/>
      </c>
      <c r="R141" s="85" t="str">
        <f>'Table-5'!AN35</f>
        <v/>
      </c>
      <c r="S141" s="85" t="str">
        <f>'Table-5'!AO35</f>
        <v/>
      </c>
      <c r="T141" s="85" t="str">
        <f>'Table-5'!AP35</f>
        <v/>
      </c>
      <c r="U141" s="85" t="str">
        <f>'Table-5'!AQ35</f>
        <v/>
      </c>
    </row>
    <row r="142" spans="1:21" x14ac:dyDescent="0.3">
      <c r="A142" s="44" t="str">
        <f>'Table-5'!W36</f>
        <v/>
      </c>
      <c r="B142" s="85" t="str">
        <f>'Table-5'!X36</f>
        <v/>
      </c>
      <c r="C142" s="85" t="str">
        <f>'Table-5'!Y36</f>
        <v/>
      </c>
      <c r="D142" s="85" t="str">
        <f>'Table-5'!Z36</f>
        <v/>
      </c>
      <c r="E142" s="85" t="str">
        <f>'Table-5'!AA36</f>
        <v/>
      </c>
      <c r="F142" s="85" t="str">
        <f>'Table-5'!AB36</f>
        <v/>
      </c>
      <c r="G142" s="85" t="str">
        <f>'Table-5'!AC36</f>
        <v/>
      </c>
      <c r="H142" s="85" t="str">
        <f>'Table-5'!AD36</f>
        <v/>
      </c>
      <c r="I142" s="85" t="str">
        <f>'Table-5'!AE36</f>
        <v/>
      </c>
      <c r="J142" s="85" t="str">
        <f>'Table-5'!AF36</f>
        <v/>
      </c>
      <c r="K142" s="85" t="str">
        <f>'Table-5'!AG36</f>
        <v/>
      </c>
      <c r="L142" s="85" t="str">
        <f>'Table-5'!AH36</f>
        <v/>
      </c>
      <c r="M142" s="85" t="str">
        <f>'Table-5'!AI36</f>
        <v/>
      </c>
      <c r="N142" s="85" t="str">
        <f>'Table-5'!AJ36</f>
        <v/>
      </c>
      <c r="O142" s="85" t="str">
        <f>'Table-5'!AK36</f>
        <v/>
      </c>
      <c r="P142" s="85" t="str">
        <f>'Table-5'!AL36</f>
        <v/>
      </c>
      <c r="Q142" s="85" t="str">
        <f>'Table-5'!AM36</f>
        <v/>
      </c>
      <c r="R142" s="85" t="str">
        <f>'Table-5'!AN36</f>
        <v/>
      </c>
      <c r="S142" s="85" t="str">
        <f>'Table-5'!AO36</f>
        <v/>
      </c>
      <c r="T142" s="85" t="str">
        <f>'Table-5'!AP36</f>
        <v/>
      </c>
      <c r="U142" s="85" t="str">
        <f>'Table-5'!AQ36</f>
        <v/>
      </c>
    </row>
    <row r="143" spans="1:21" x14ac:dyDescent="0.3">
      <c r="A143" s="44" t="str">
        <f>'Table-5'!W37</f>
        <v/>
      </c>
      <c r="B143" s="85" t="str">
        <f>'Table-5'!X37</f>
        <v/>
      </c>
      <c r="C143" s="85" t="str">
        <f>'Table-5'!Y37</f>
        <v/>
      </c>
      <c r="D143" s="85" t="str">
        <f>'Table-5'!Z37</f>
        <v/>
      </c>
      <c r="E143" s="85" t="str">
        <f>'Table-5'!AA37</f>
        <v/>
      </c>
      <c r="F143" s="85" t="str">
        <f>'Table-5'!AB37</f>
        <v/>
      </c>
      <c r="G143" s="85" t="str">
        <f>'Table-5'!AC37</f>
        <v/>
      </c>
      <c r="H143" s="85" t="str">
        <f>'Table-5'!AD37</f>
        <v/>
      </c>
      <c r="I143" s="85" t="str">
        <f>'Table-5'!AE37</f>
        <v/>
      </c>
      <c r="J143" s="85" t="str">
        <f>'Table-5'!AF37</f>
        <v/>
      </c>
      <c r="K143" s="85" t="str">
        <f>'Table-5'!AG37</f>
        <v/>
      </c>
      <c r="L143" s="85" t="str">
        <f>'Table-5'!AH37</f>
        <v/>
      </c>
      <c r="M143" s="85" t="str">
        <f>'Table-5'!AI37</f>
        <v/>
      </c>
      <c r="N143" s="85" t="str">
        <f>'Table-5'!AJ37</f>
        <v/>
      </c>
      <c r="O143" s="85" t="str">
        <f>'Table-5'!AK37</f>
        <v/>
      </c>
      <c r="P143" s="85" t="str">
        <f>'Table-5'!AL37</f>
        <v/>
      </c>
      <c r="Q143" s="85" t="str">
        <f>'Table-5'!AM37</f>
        <v/>
      </c>
      <c r="R143" s="85" t="str">
        <f>'Table-5'!AN37</f>
        <v/>
      </c>
      <c r="S143" s="85" t="str">
        <f>'Table-5'!AO37</f>
        <v/>
      </c>
      <c r="T143" s="85" t="str">
        <f>'Table-5'!AP37</f>
        <v/>
      </c>
      <c r="U143" s="85" t="str">
        <f>'Table-5'!AQ37</f>
        <v/>
      </c>
    </row>
    <row r="144" spans="1:21" x14ac:dyDescent="0.3">
      <c r="A144" s="44" t="str">
        <f>'Table-5'!W38</f>
        <v/>
      </c>
      <c r="B144" s="85" t="str">
        <f>'Table-5'!X38</f>
        <v/>
      </c>
      <c r="C144" s="85" t="str">
        <f>'Table-5'!Y38</f>
        <v/>
      </c>
      <c r="D144" s="85" t="str">
        <f>'Table-5'!Z38</f>
        <v/>
      </c>
      <c r="E144" s="85" t="str">
        <f>'Table-5'!AA38</f>
        <v/>
      </c>
      <c r="F144" s="85" t="str">
        <f>'Table-5'!AB38</f>
        <v/>
      </c>
      <c r="G144" s="85" t="str">
        <f>'Table-5'!AC38</f>
        <v/>
      </c>
      <c r="H144" s="85" t="str">
        <f>'Table-5'!AD38</f>
        <v/>
      </c>
      <c r="I144" s="85" t="str">
        <f>'Table-5'!AE38</f>
        <v/>
      </c>
      <c r="J144" s="85" t="str">
        <f>'Table-5'!AF38</f>
        <v/>
      </c>
      <c r="K144" s="85" t="str">
        <f>'Table-5'!AG38</f>
        <v/>
      </c>
      <c r="L144" s="85" t="str">
        <f>'Table-5'!AH38</f>
        <v/>
      </c>
      <c r="M144" s="85" t="str">
        <f>'Table-5'!AI38</f>
        <v/>
      </c>
      <c r="N144" s="85" t="str">
        <f>'Table-5'!AJ38</f>
        <v/>
      </c>
      <c r="O144" s="85" t="str">
        <f>'Table-5'!AK38</f>
        <v/>
      </c>
      <c r="P144" s="85" t="str">
        <f>'Table-5'!AL38</f>
        <v/>
      </c>
      <c r="Q144" s="85" t="str">
        <f>'Table-5'!AM38</f>
        <v/>
      </c>
      <c r="R144" s="85" t="str">
        <f>'Table-5'!AN38</f>
        <v/>
      </c>
      <c r="S144" s="85" t="str">
        <f>'Table-5'!AO38</f>
        <v/>
      </c>
      <c r="T144" s="85" t="str">
        <f>'Table-5'!AP38</f>
        <v/>
      </c>
      <c r="U144" s="85" t="str">
        <f>'Table-5'!AQ38</f>
        <v/>
      </c>
    </row>
    <row r="145" spans="1:21" x14ac:dyDescent="0.3">
      <c r="A145" s="44" t="str">
        <f>'Table-5'!W39</f>
        <v/>
      </c>
      <c r="B145" s="85" t="str">
        <f>'Table-5'!X39</f>
        <v/>
      </c>
      <c r="C145" s="85" t="str">
        <f>'Table-5'!Y39</f>
        <v/>
      </c>
      <c r="D145" s="85" t="str">
        <f>'Table-5'!Z39</f>
        <v/>
      </c>
      <c r="E145" s="85" t="str">
        <f>'Table-5'!AA39</f>
        <v/>
      </c>
      <c r="F145" s="85" t="str">
        <f>'Table-5'!AB39</f>
        <v/>
      </c>
      <c r="G145" s="85" t="str">
        <f>'Table-5'!AC39</f>
        <v/>
      </c>
      <c r="H145" s="85" t="str">
        <f>'Table-5'!AD39</f>
        <v/>
      </c>
      <c r="I145" s="85" t="str">
        <f>'Table-5'!AE39</f>
        <v/>
      </c>
      <c r="J145" s="85" t="str">
        <f>'Table-5'!AF39</f>
        <v/>
      </c>
      <c r="K145" s="85" t="str">
        <f>'Table-5'!AG39</f>
        <v/>
      </c>
      <c r="L145" s="85" t="str">
        <f>'Table-5'!AH39</f>
        <v/>
      </c>
      <c r="M145" s="85" t="str">
        <f>'Table-5'!AI39</f>
        <v/>
      </c>
      <c r="N145" s="85" t="str">
        <f>'Table-5'!AJ39</f>
        <v/>
      </c>
      <c r="O145" s="85" t="str">
        <f>'Table-5'!AK39</f>
        <v/>
      </c>
      <c r="P145" s="85" t="str">
        <f>'Table-5'!AL39</f>
        <v/>
      </c>
      <c r="Q145" s="85" t="str">
        <f>'Table-5'!AM39</f>
        <v/>
      </c>
      <c r="R145" s="85" t="str">
        <f>'Table-5'!AN39</f>
        <v/>
      </c>
      <c r="S145" s="85" t="str">
        <f>'Table-5'!AO39</f>
        <v/>
      </c>
      <c r="T145" s="85" t="str">
        <f>'Table-5'!AP39</f>
        <v/>
      </c>
      <c r="U145" s="85" t="str">
        <f>'Table-5'!AQ39</f>
        <v/>
      </c>
    </row>
    <row r="146" spans="1:21" x14ac:dyDescent="0.3">
      <c r="A146" s="44" t="str">
        <f>'Table-5'!W40</f>
        <v/>
      </c>
      <c r="B146" s="85" t="str">
        <f>'Table-5'!X40</f>
        <v/>
      </c>
      <c r="C146" s="85" t="str">
        <f>'Table-5'!Y40</f>
        <v/>
      </c>
      <c r="D146" s="85" t="str">
        <f>'Table-5'!Z40</f>
        <v/>
      </c>
      <c r="E146" s="85" t="str">
        <f>'Table-5'!AA40</f>
        <v/>
      </c>
      <c r="F146" s="85" t="str">
        <f>'Table-5'!AB40</f>
        <v/>
      </c>
      <c r="G146" s="85" t="str">
        <f>'Table-5'!AC40</f>
        <v/>
      </c>
      <c r="H146" s="85" t="str">
        <f>'Table-5'!AD40</f>
        <v/>
      </c>
      <c r="I146" s="85" t="str">
        <f>'Table-5'!AE40</f>
        <v/>
      </c>
      <c r="J146" s="85" t="str">
        <f>'Table-5'!AF40</f>
        <v/>
      </c>
      <c r="K146" s="85" t="str">
        <f>'Table-5'!AG40</f>
        <v/>
      </c>
      <c r="L146" s="85" t="str">
        <f>'Table-5'!AH40</f>
        <v/>
      </c>
      <c r="M146" s="85" t="str">
        <f>'Table-5'!AI40</f>
        <v/>
      </c>
      <c r="N146" s="85" t="str">
        <f>'Table-5'!AJ40</f>
        <v/>
      </c>
      <c r="O146" s="85" t="str">
        <f>'Table-5'!AK40</f>
        <v/>
      </c>
      <c r="P146" s="85" t="str">
        <f>'Table-5'!AL40</f>
        <v/>
      </c>
      <c r="Q146" s="85" t="str">
        <f>'Table-5'!AM40</f>
        <v/>
      </c>
      <c r="R146" s="85" t="str">
        <f>'Table-5'!AN40</f>
        <v/>
      </c>
      <c r="S146" s="85" t="str">
        <f>'Table-5'!AO40</f>
        <v/>
      </c>
      <c r="T146" s="85" t="str">
        <f>'Table-5'!AP40</f>
        <v/>
      </c>
      <c r="U146" s="85" t="str">
        <f>'Table-5'!AQ40</f>
        <v/>
      </c>
    </row>
    <row r="147" spans="1:21" x14ac:dyDescent="0.3">
      <c r="A147" s="44" t="str">
        <f>'Table-5'!W41</f>
        <v/>
      </c>
      <c r="B147" s="85" t="str">
        <f>'Table-5'!X41</f>
        <v/>
      </c>
      <c r="C147" s="85" t="str">
        <f>'Table-5'!Y41</f>
        <v/>
      </c>
      <c r="D147" s="85" t="str">
        <f>'Table-5'!Z41</f>
        <v/>
      </c>
      <c r="E147" s="85" t="str">
        <f>'Table-5'!AA41</f>
        <v/>
      </c>
      <c r="F147" s="85" t="str">
        <f>'Table-5'!AB41</f>
        <v/>
      </c>
      <c r="G147" s="85" t="str">
        <f>'Table-5'!AC41</f>
        <v/>
      </c>
      <c r="H147" s="85" t="str">
        <f>'Table-5'!AD41</f>
        <v/>
      </c>
      <c r="I147" s="85" t="str">
        <f>'Table-5'!AE41</f>
        <v/>
      </c>
      <c r="J147" s="85" t="str">
        <f>'Table-5'!AF41</f>
        <v/>
      </c>
      <c r="K147" s="85" t="str">
        <f>'Table-5'!AG41</f>
        <v/>
      </c>
      <c r="L147" s="85" t="str">
        <f>'Table-5'!AH41</f>
        <v/>
      </c>
      <c r="M147" s="85" t="str">
        <f>'Table-5'!AI41</f>
        <v/>
      </c>
      <c r="N147" s="85" t="str">
        <f>'Table-5'!AJ41</f>
        <v/>
      </c>
      <c r="O147" s="85" t="str">
        <f>'Table-5'!AK41</f>
        <v/>
      </c>
      <c r="P147" s="85" t="str">
        <f>'Table-5'!AL41</f>
        <v/>
      </c>
      <c r="Q147" s="85" t="str">
        <f>'Table-5'!AM41</f>
        <v/>
      </c>
      <c r="R147" s="85" t="str">
        <f>'Table-5'!AN41</f>
        <v/>
      </c>
      <c r="S147" s="85" t="str">
        <f>'Table-5'!AO41</f>
        <v/>
      </c>
      <c r="T147" s="85" t="str">
        <f>'Table-5'!AP41</f>
        <v/>
      </c>
      <c r="U147" s="85" t="str">
        <f>'Table-5'!AQ41</f>
        <v/>
      </c>
    </row>
    <row r="148" spans="1:21" x14ac:dyDescent="0.3">
      <c r="A148" s="44" t="str">
        <f>'Table-5'!W42</f>
        <v/>
      </c>
      <c r="B148" s="85" t="str">
        <f>'Table-5'!X42</f>
        <v/>
      </c>
      <c r="C148" s="85" t="str">
        <f>'Table-5'!Y42</f>
        <v/>
      </c>
      <c r="D148" s="85" t="str">
        <f>'Table-5'!Z42</f>
        <v/>
      </c>
      <c r="E148" s="85" t="str">
        <f>'Table-5'!AA42</f>
        <v/>
      </c>
      <c r="F148" s="85" t="str">
        <f>'Table-5'!AB42</f>
        <v/>
      </c>
      <c r="G148" s="85" t="str">
        <f>'Table-5'!AC42</f>
        <v/>
      </c>
      <c r="H148" s="85" t="str">
        <f>'Table-5'!AD42</f>
        <v/>
      </c>
      <c r="I148" s="85" t="str">
        <f>'Table-5'!AE42</f>
        <v/>
      </c>
      <c r="J148" s="85" t="str">
        <f>'Table-5'!AF42</f>
        <v/>
      </c>
      <c r="K148" s="85" t="str">
        <f>'Table-5'!AG42</f>
        <v/>
      </c>
      <c r="L148" s="85" t="str">
        <f>'Table-5'!AH42</f>
        <v/>
      </c>
      <c r="M148" s="85" t="str">
        <f>'Table-5'!AI42</f>
        <v/>
      </c>
      <c r="N148" s="85" t="str">
        <f>'Table-5'!AJ42</f>
        <v/>
      </c>
      <c r="O148" s="85" t="str">
        <f>'Table-5'!AK42</f>
        <v/>
      </c>
      <c r="P148" s="85" t="str">
        <f>'Table-5'!AL42</f>
        <v/>
      </c>
      <c r="Q148" s="85" t="str">
        <f>'Table-5'!AM42</f>
        <v/>
      </c>
      <c r="R148" s="85" t="str">
        <f>'Table-5'!AN42</f>
        <v/>
      </c>
      <c r="S148" s="85" t="str">
        <f>'Table-5'!AO42</f>
        <v/>
      </c>
      <c r="T148" s="85" t="str">
        <f>'Table-5'!AP42</f>
        <v/>
      </c>
      <c r="U148" s="85" t="str">
        <f>'Table-5'!AQ42</f>
        <v/>
      </c>
    </row>
    <row r="149" spans="1:21" x14ac:dyDescent="0.3">
      <c r="A149" s="44" t="str">
        <f>'Table-5'!W43</f>
        <v/>
      </c>
      <c r="B149" s="85" t="str">
        <f>'Table-5'!X43</f>
        <v/>
      </c>
      <c r="C149" s="85" t="str">
        <f>'Table-5'!Y43</f>
        <v/>
      </c>
      <c r="D149" s="85" t="str">
        <f>'Table-5'!Z43</f>
        <v/>
      </c>
      <c r="E149" s="85" t="str">
        <f>'Table-5'!AA43</f>
        <v/>
      </c>
      <c r="F149" s="85" t="str">
        <f>'Table-5'!AB43</f>
        <v/>
      </c>
      <c r="G149" s="85" t="str">
        <f>'Table-5'!AC43</f>
        <v/>
      </c>
      <c r="H149" s="85" t="str">
        <f>'Table-5'!AD43</f>
        <v/>
      </c>
      <c r="I149" s="85" t="str">
        <f>'Table-5'!AE43</f>
        <v/>
      </c>
      <c r="J149" s="85" t="str">
        <f>'Table-5'!AF43</f>
        <v/>
      </c>
      <c r="K149" s="85" t="str">
        <f>'Table-5'!AG43</f>
        <v/>
      </c>
      <c r="L149" s="85" t="str">
        <f>'Table-5'!AH43</f>
        <v/>
      </c>
      <c r="M149" s="85" t="str">
        <f>'Table-5'!AI43</f>
        <v/>
      </c>
      <c r="N149" s="85" t="str">
        <f>'Table-5'!AJ43</f>
        <v/>
      </c>
      <c r="O149" s="85" t="str">
        <f>'Table-5'!AK43</f>
        <v/>
      </c>
      <c r="P149" s="85" t="str">
        <f>'Table-5'!AL43</f>
        <v/>
      </c>
      <c r="Q149" s="85" t="str">
        <f>'Table-5'!AM43</f>
        <v/>
      </c>
      <c r="R149" s="85" t="str">
        <f>'Table-5'!AN43</f>
        <v/>
      </c>
      <c r="S149" s="85" t="str">
        <f>'Table-5'!AO43</f>
        <v/>
      </c>
      <c r="T149" s="85" t="str">
        <f>'Table-5'!AP43</f>
        <v/>
      </c>
      <c r="U149" s="85" t="str">
        <f>'Table-5'!AQ43</f>
        <v/>
      </c>
    </row>
    <row r="150" spans="1:21" x14ac:dyDescent="0.3">
      <c r="A150" s="44" t="str">
        <f>'Table-5'!W44</f>
        <v/>
      </c>
      <c r="B150" s="85" t="str">
        <f>'Table-5'!X44</f>
        <v/>
      </c>
      <c r="C150" s="85" t="str">
        <f>'Table-5'!Y44</f>
        <v/>
      </c>
      <c r="D150" s="85" t="str">
        <f>'Table-5'!Z44</f>
        <v/>
      </c>
      <c r="E150" s="85" t="str">
        <f>'Table-5'!AA44</f>
        <v/>
      </c>
      <c r="F150" s="85" t="str">
        <f>'Table-5'!AB44</f>
        <v/>
      </c>
      <c r="G150" s="85" t="str">
        <f>'Table-5'!AC44</f>
        <v/>
      </c>
      <c r="H150" s="85" t="str">
        <f>'Table-5'!AD44</f>
        <v/>
      </c>
      <c r="I150" s="85" t="str">
        <f>'Table-5'!AE44</f>
        <v/>
      </c>
      <c r="J150" s="85" t="str">
        <f>'Table-5'!AF44</f>
        <v/>
      </c>
      <c r="K150" s="85" t="str">
        <f>'Table-5'!AG44</f>
        <v/>
      </c>
      <c r="L150" s="85" t="str">
        <f>'Table-5'!AH44</f>
        <v/>
      </c>
      <c r="M150" s="85" t="str">
        <f>'Table-5'!AI44</f>
        <v/>
      </c>
      <c r="N150" s="85" t="str">
        <f>'Table-5'!AJ44</f>
        <v/>
      </c>
      <c r="O150" s="85" t="str">
        <f>'Table-5'!AK44</f>
        <v/>
      </c>
      <c r="P150" s="85" t="str">
        <f>'Table-5'!AL44</f>
        <v/>
      </c>
      <c r="Q150" s="85" t="str">
        <f>'Table-5'!AM44</f>
        <v/>
      </c>
      <c r="R150" s="85" t="str">
        <f>'Table-5'!AN44</f>
        <v/>
      </c>
      <c r="S150" s="85" t="str">
        <f>'Table-5'!AO44</f>
        <v/>
      </c>
      <c r="T150" s="85" t="str">
        <f>'Table-5'!AP44</f>
        <v/>
      </c>
      <c r="U150" s="85" t="str">
        <f>'Table-5'!AQ44</f>
        <v/>
      </c>
    </row>
    <row r="151" spans="1:21" x14ac:dyDescent="0.3">
      <c r="A151" s="44" t="str">
        <f>'Table-5'!W45</f>
        <v/>
      </c>
      <c r="B151" s="85" t="str">
        <f>'Table-5'!X45</f>
        <v/>
      </c>
      <c r="C151" s="85" t="str">
        <f>'Table-5'!Y45</f>
        <v/>
      </c>
      <c r="D151" s="85" t="str">
        <f>'Table-5'!Z45</f>
        <v/>
      </c>
      <c r="E151" s="85" t="str">
        <f>'Table-5'!AA45</f>
        <v/>
      </c>
      <c r="F151" s="85" t="str">
        <f>'Table-5'!AB45</f>
        <v/>
      </c>
      <c r="G151" s="85" t="str">
        <f>'Table-5'!AC45</f>
        <v/>
      </c>
      <c r="H151" s="85" t="str">
        <f>'Table-5'!AD45</f>
        <v/>
      </c>
      <c r="I151" s="85" t="str">
        <f>'Table-5'!AE45</f>
        <v/>
      </c>
      <c r="J151" s="85" t="str">
        <f>'Table-5'!AF45</f>
        <v/>
      </c>
      <c r="K151" s="85" t="str">
        <f>'Table-5'!AG45</f>
        <v/>
      </c>
      <c r="L151" s="85" t="str">
        <f>'Table-5'!AH45</f>
        <v/>
      </c>
      <c r="M151" s="85" t="str">
        <f>'Table-5'!AI45</f>
        <v/>
      </c>
      <c r="N151" s="85" t="str">
        <f>'Table-5'!AJ45</f>
        <v/>
      </c>
      <c r="O151" s="85" t="str">
        <f>'Table-5'!AK45</f>
        <v/>
      </c>
      <c r="P151" s="85" t="str">
        <f>'Table-5'!AL45</f>
        <v/>
      </c>
      <c r="Q151" s="85" t="str">
        <f>'Table-5'!AM45</f>
        <v/>
      </c>
      <c r="R151" s="85" t="str">
        <f>'Table-5'!AN45</f>
        <v/>
      </c>
      <c r="S151" s="85" t="str">
        <f>'Table-5'!AO45</f>
        <v/>
      </c>
      <c r="T151" s="85" t="str">
        <f>'Table-5'!AP45</f>
        <v/>
      </c>
      <c r="U151" s="85" t="str">
        <f>'Table-5'!AQ45</f>
        <v/>
      </c>
    </row>
    <row r="152" spans="1:21" x14ac:dyDescent="0.3">
      <c r="A152" s="44" t="str">
        <f>'Table-5'!W46</f>
        <v/>
      </c>
      <c r="B152" s="85" t="str">
        <f>'Table-5'!X46</f>
        <v/>
      </c>
      <c r="C152" s="85" t="str">
        <f>'Table-5'!Y46</f>
        <v/>
      </c>
      <c r="D152" s="85" t="str">
        <f>'Table-5'!Z46</f>
        <v/>
      </c>
      <c r="E152" s="85" t="str">
        <f>'Table-5'!AA46</f>
        <v/>
      </c>
      <c r="F152" s="85" t="str">
        <f>'Table-5'!AB46</f>
        <v/>
      </c>
      <c r="G152" s="85" t="str">
        <f>'Table-5'!AC46</f>
        <v/>
      </c>
      <c r="H152" s="85" t="str">
        <f>'Table-5'!AD46</f>
        <v/>
      </c>
      <c r="I152" s="85" t="str">
        <f>'Table-5'!AE46</f>
        <v/>
      </c>
      <c r="J152" s="85" t="str">
        <f>'Table-5'!AF46</f>
        <v/>
      </c>
      <c r="K152" s="85" t="str">
        <f>'Table-5'!AG46</f>
        <v/>
      </c>
      <c r="L152" s="85" t="str">
        <f>'Table-5'!AH46</f>
        <v/>
      </c>
      <c r="M152" s="85" t="str">
        <f>'Table-5'!AI46</f>
        <v/>
      </c>
      <c r="N152" s="85" t="str">
        <f>'Table-5'!AJ46</f>
        <v/>
      </c>
      <c r="O152" s="85" t="str">
        <f>'Table-5'!AK46</f>
        <v/>
      </c>
      <c r="P152" s="85" t="str">
        <f>'Table-5'!AL46</f>
        <v/>
      </c>
      <c r="Q152" s="85" t="str">
        <f>'Table-5'!AM46</f>
        <v/>
      </c>
      <c r="R152" s="85" t="str">
        <f>'Table-5'!AN46</f>
        <v/>
      </c>
      <c r="S152" s="85" t="str">
        <f>'Table-5'!AO46</f>
        <v/>
      </c>
      <c r="T152" s="85" t="str">
        <f>'Table-5'!AP46</f>
        <v/>
      </c>
      <c r="U152" s="85" t="str">
        <f>'Table-5'!AQ46</f>
        <v/>
      </c>
    </row>
    <row r="153" spans="1:21" x14ac:dyDescent="0.3">
      <c r="A153" s="44" t="str">
        <f>'Table-5'!W47</f>
        <v/>
      </c>
      <c r="B153" s="85" t="str">
        <f>'Table-5'!X47</f>
        <v/>
      </c>
      <c r="C153" s="85" t="str">
        <f>'Table-5'!Y47</f>
        <v/>
      </c>
      <c r="D153" s="85" t="str">
        <f>'Table-5'!Z47</f>
        <v/>
      </c>
      <c r="E153" s="85" t="str">
        <f>'Table-5'!AA47</f>
        <v/>
      </c>
      <c r="F153" s="85" t="str">
        <f>'Table-5'!AB47</f>
        <v/>
      </c>
      <c r="G153" s="85" t="str">
        <f>'Table-5'!AC47</f>
        <v/>
      </c>
      <c r="H153" s="85" t="str">
        <f>'Table-5'!AD47</f>
        <v/>
      </c>
      <c r="I153" s="85" t="str">
        <f>'Table-5'!AE47</f>
        <v/>
      </c>
      <c r="J153" s="85" t="str">
        <f>'Table-5'!AF47</f>
        <v/>
      </c>
      <c r="K153" s="85" t="str">
        <f>'Table-5'!AG47</f>
        <v/>
      </c>
      <c r="L153" s="85" t="str">
        <f>'Table-5'!AH47</f>
        <v/>
      </c>
      <c r="M153" s="85" t="str">
        <f>'Table-5'!AI47</f>
        <v/>
      </c>
      <c r="N153" s="85" t="str">
        <f>'Table-5'!AJ47</f>
        <v/>
      </c>
      <c r="O153" s="85" t="str">
        <f>'Table-5'!AK47</f>
        <v/>
      </c>
      <c r="P153" s="85" t="str">
        <f>'Table-5'!AL47</f>
        <v/>
      </c>
      <c r="Q153" s="85" t="str">
        <f>'Table-5'!AM47</f>
        <v/>
      </c>
      <c r="R153" s="85" t="str">
        <f>'Table-5'!AN47</f>
        <v/>
      </c>
      <c r="S153" s="85" t="str">
        <f>'Table-5'!AO47</f>
        <v/>
      </c>
      <c r="T153" s="85" t="str">
        <f>'Table-5'!AP47</f>
        <v/>
      </c>
      <c r="U153" s="85" t="str">
        <f>'Table-5'!AQ47</f>
        <v/>
      </c>
    </row>
    <row r="154" spans="1:21" x14ac:dyDescent="0.3">
      <c r="A154" s="44" t="str">
        <f>'Table-5'!W48</f>
        <v/>
      </c>
      <c r="B154" s="85" t="str">
        <f>'Table-5'!X48</f>
        <v/>
      </c>
      <c r="C154" s="85" t="str">
        <f>'Table-5'!Y48</f>
        <v/>
      </c>
      <c r="D154" s="85" t="str">
        <f>'Table-5'!Z48</f>
        <v/>
      </c>
      <c r="E154" s="85" t="str">
        <f>'Table-5'!AA48</f>
        <v/>
      </c>
      <c r="F154" s="85" t="str">
        <f>'Table-5'!AB48</f>
        <v/>
      </c>
      <c r="G154" s="85" t="str">
        <f>'Table-5'!AC48</f>
        <v/>
      </c>
      <c r="H154" s="85" t="str">
        <f>'Table-5'!AD48</f>
        <v/>
      </c>
      <c r="I154" s="85" t="str">
        <f>'Table-5'!AE48</f>
        <v/>
      </c>
      <c r="J154" s="85" t="str">
        <f>'Table-5'!AF48</f>
        <v/>
      </c>
      <c r="K154" s="85" t="str">
        <f>'Table-5'!AG48</f>
        <v/>
      </c>
      <c r="L154" s="85" t="str">
        <f>'Table-5'!AH48</f>
        <v/>
      </c>
      <c r="M154" s="85" t="str">
        <f>'Table-5'!AI48</f>
        <v/>
      </c>
      <c r="N154" s="85" t="str">
        <f>'Table-5'!AJ48</f>
        <v/>
      </c>
      <c r="O154" s="85" t="str">
        <f>'Table-5'!AK48</f>
        <v/>
      </c>
      <c r="P154" s="85" t="str">
        <f>'Table-5'!AL48</f>
        <v/>
      </c>
      <c r="Q154" s="85" t="str">
        <f>'Table-5'!AM48</f>
        <v/>
      </c>
      <c r="R154" s="85" t="str">
        <f>'Table-5'!AN48</f>
        <v/>
      </c>
      <c r="S154" s="85" t="str">
        <f>'Table-5'!AO48</f>
        <v/>
      </c>
      <c r="T154" s="85" t="str">
        <f>'Table-5'!AP48</f>
        <v/>
      </c>
      <c r="U154" s="85" t="str">
        <f>'Table-5'!AQ48</f>
        <v/>
      </c>
    </row>
    <row r="155" spans="1:21" x14ac:dyDescent="0.3">
      <c r="A155" s="44" t="str">
        <f>'Table-5'!W49</f>
        <v/>
      </c>
      <c r="B155" s="85" t="str">
        <f>'Table-5'!X49</f>
        <v/>
      </c>
      <c r="C155" s="85" t="str">
        <f>'Table-5'!Y49</f>
        <v/>
      </c>
      <c r="D155" s="85" t="str">
        <f>'Table-5'!Z49</f>
        <v/>
      </c>
      <c r="E155" s="85" t="str">
        <f>'Table-5'!AA49</f>
        <v/>
      </c>
      <c r="F155" s="85" t="str">
        <f>'Table-5'!AB49</f>
        <v/>
      </c>
      <c r="G155" s="85" t="str">
        <f>'Table-5'!AC49</f>
        <v/>
      </c>
      <c r="H155" s="85" t="str">
        <f>'Table-5'!AD49</f>
        <v/>
      </c>
      <c r="I155" s="85" t="str">
        <f>'Table-5'!AE49</f>
        <v/>
      </c>
      <c r="J155" s="85" t="str">
        <f>'Table-5'!AF49</f>
        <v/>
      </c>
      <c r="K155" s="85" t="str">
        <f>'Table-5'!AG49</f>
        <v/>
      </c>
      <c r="L155" s="85" t="str">
        <f>'Table-5'!AH49</f>
        <v/>
      </c>
      <c r="M155" s="85" t="str">
        <f>'Table-5'!AI49</f>
        <v/>
      </c>
      <c r="N155" s="85" t="str">
        <f>'Table-5'!AJ49</f>
        <v/>
      </c>
      <c r="O155" s="85" t="str">
        <f>'Table-5'!AK49</f>
        <v/>
      </c>
      <c r="P155" s="85" t="str">
        <f>'Table-5'!AL49</f>
        <v/>
      </c>
      <c r="Q155" s="85" t="str">
        <f>'Table-5'!AM49</f>
        <v/>
      </c>
      <c r="R155" s="85" t="str">
        <f>'Table-5'!AN49</f>
        <v/>
      </c>
      <c r="S155" s="85" t="str">
        <f>'Table-5'!AO49</f>
        <v/>
      </c>
      <c r="T155" s="85" t="str">
        <f>'Table-5'!AP49</f>
        <v/>
      </c>
      <c r="U155" s="85" t="str">
        <f>'Table-5'!AQ49</f>
        <v/>
      </c>
    </row>
    <row r="156" spans="1:21" x14ac:dyDescent="0.3">
      <c r="A156" s="44" t="str">
        <f>'Table-5'!W50</f>
        <v/>
      </c>
      <c r="B156" s="85" t="str">
        <f>'Table-5'!X50</f>
        <v/>
      </c>
      <c r="C156" s="85" t="str">
        <f>'Table-5'!Y50</f>
        <v/>
      </c>
      <c r="D156" s="85" t="str">
        <f>'Table-5'!Z50</f>
        <v/>
      </c>
      <c r="E156" s="85" t="str">
        <f>'Table-5'!AA50</f>
        <v/>
      </c>
      <c r="F156" s="85" t="str">
        <f>'Table-5'!AB50</f>
        <v/>
      </c>
      <c r="G156" s="85" t="str">
        <f>'Table-5'!AC50</f>
        <v/>
      </c>
      <c r="H156" s="85" t="str">
        <f>'Table-5'!AD50</f>
        <v/>
      </c>
      <c r="I156" s="85" t="str">
        <f>'Table-5'!AE50</f>
        <v/>
      </c>
      <c r="J156" s="85" t="str">
        <f>'Table-5'!AF50</f>
        <v/>
      </c>
      <c r="K156" s="85" t="str">
        <f>'Table-5'!AG50</f>
        <v/>
      </c>
      <c r="L156" s="85" t="str">
        <f>'Table-5'!AH50</f>
        <v/>
      </c>
      <c r="M156" s="85" t="str">
        <f>'Table-5'!AI50</f>
        <v/>
      </c>
      <c r="N156" s="85" t="str">
        <f>'Table-5'!AJ50</f>
        <v/>
      </c>
      <c r="O156" s="85" t="str">
        <f>'Table-5'!AK50</f>
        <v/>
      </c>
      <c r="P156" s="85" t="str">
        <f>'Table-5'!AL50</f>
        <v/>
      </c>
      <c r="Q156" s="85" t="str">
        <f>'Table-5'!AM50</f>
        <v/>
      </c>
      <c r="R156" s="85" t="str">
        <f>'Table-5'!AN50</f>
        <v/>
      </c>
      <c r="S156" s="85" t="str">
        <f>'Table-5'!AO50</f>
        <v/>
      </c>
      <c r="T156" s="85" t="str">
        <f>'Table-5'!AP50</f>
        <v/>
      </c>
      <c r="U156" s="85" t="str">
        <f>'Table-5'!AQ50</f>
        <v/>
      </c>
    </row>
    <row r="157" spans="1:21" x14ac:dyDescent="0.3">
      <c r="A157" s="44" t="str">
        <f>'Table-5'!W51</f>
        <v/>
      </c>
      <c r="B157" s="85" t="str">
        <f>'Table-5'!X51</f>
        <v/>
      </c>
      <c r="C157" s="85" t="str">
        <f>'Table-5'!Y51</f>
        <v/>
      </c>
      <c r="D157" s="85" t="str">
        <f>'Table-5'!Z51</f>
        <v/>
      </c>
      <c r="E157" s="85" t="str">
        <f>'Table-5'!AA51</f>
        <v/>
      </c>
      <c r="F157" s="85" t="str">
        <f>'Table-5'!AB51</f>
        <v/>
      </c>
      <c r="G157" s="85" t="str">
        <f>'Table-5'!AC51</f>
        <v/>
      </c>
      <c r="H157" s="85" t="str">
        <f>'Table-5'!AD51</f>
        <v/>
      </c>
      <c r="I157" s="85" t="str">
        <f>'Table-5'!AE51</f>
        <v/>
      </c>
      <c r="J157" s="85" t="str">
        <f>'Table-5'!AF51</f>
        <v/>
      </c>
      <c r="K157" s="85" t="str">
        <f>'Table-5'!AG51</f>
        <v/>
      </c>
      <c r="L157" s="85" t="str">
        <f>'Table-5'!AH51</f>
        <v/>
      </c>
      <c r="M157" s="85" t="str">
        <f>'Table-5'!AI51</f>
        <v/>
      </c>
      <c r="N157" s="85" t="str">
        <f>'Table-5'!AJ51</f>
        <v/>
      </c>
      <c r="O157" s="85" t="str">
        <f>'Table-5'!AK51</f>
        <v/>
      </c>
      <c r="P157" s="85" t="str">
        <f>'Table-5'!AL51</f>
        <v/>
      </c>
      <c r="Q157" s="85" t="str">
        <f>'Table-5'!AM51</f>
        <v/>
      </c>
      <c r="R157" s="85" t="str">
        <f>'Table-5'!AN51</f>
        <v/>
      </c>
      <c r="S157" s="85" t="str">
        <f>'Table-5'!AO51</f>
        <v/>
      </c>
      <c r="T157" s="85" t="str">
        <f>'Table-5'!AP51</f>
        <v/>
      </c>
      <c r="U157" s="85" t="str">
        <f>'Table-5'!AQ51</f>
        <v/>
      </c>
    </row>
    <row r="158" spans="1:21" x14ac:dyDescent="0.3">
      <c r="A158" s="44" t="str">
        <f>'Table-5'!W52</f>
        <v/>
      </c>
      <c r="B158" s="85" t="str">
        <f>'Table-5'!X52</f>
        <v/>
      </c>
      <c r="C158" s="85" t="str">
        <f>'Table-5'!Y52</f>
        <v/>
      </c>
      <c r="D158" s="85" t="str">
        <f>'Table-5'!Z52</f>
        <v/>
      </c>
      <c r="E158" s="85" t="str">
        <f>'Table-5'!AA52</f>
        <v/>
      </c>
      <c r="F158" s="85" t="str">
        <f>'Table-5'!AB52</f>
        <v/>
      </c>
      <c r="G158" s="85" t="str">
        <f>'Table-5'!AC52</f>
        <v/>
      </c>
      <c r="H158" s="85" t="str">
        <f>'Table-5'!AD52</f>
        <v/>
      </c>
      <c r="I158" s="85" t="str">
        <f>'Table-5'!AE52</f>
        <v/>
      </c>
      <c r="J158" s="85" t="str">
        <f>'Table-5'!AF52</f>
        <v/>
      </c>
      <c r="K158" s="85" t="str">
        <f>'Table-5'!AG52</f>
        <v/>
      </c>
      <c r="L158" s="85" t="str">
        <f>'Table-5'!AH52</f>
        <v/>
      </c>
      <c r="M158" s="85" t="str">
        <f>'Table-5'!AI52</f>
        <v/>
      </c>
      <c r="N158" s="85" t="str">
        <f>'Table-5'!AJ52</f>
        <v/>
      </c>
      <c r="O158" s="85" t="str">
        <f>'Table-5'!AK52</f>
        <v/>
      </c>
      <c r="P158" s="85" t="str">
        <f>'Table-5'!AL52</f>
        <v/>
      </c>
      <c r="Q158" s="85" t="str">
        <f>'Table-5'!AM52</f>
        <v/>
      </c>
      <c r="R158" s="85" t="str">
        <f>'Table-5'!AN52</f>
        <v/>
      </c>
      <c r="S158" s="85" t="str">
        <f>'Table-5'!AO52</f>
        <v/>
      </c>
      <c r="T158" s="85" t="str">
        <f>'Table-5'!AP52</f>
        <v/>
      </c>
      <c r="U158" s="85" t="str">
        <f>'Table-5'!AQ52</f>
        <v/>
      </c>
    </row>
    <row r="159" spans="1:21" x14ac:dyDescent="0.3">
      <c r="A159" s="44" t="str">
        <f>'Table-5'!W53</f>
        <v/>
      </c>
      <c r="B159" s="85" t="str">
        <f>'Table-5'!X53</f>
        <v/>
      </c>
      <c r="C159" s="85" t="str">
        <f>'Table-5'!Y53</f>
        <v/>
      </c>
      <c r="D159" s="85" t="str">
        <f>'Table-5'!Z53</f>
        <v/>
      </c>
      <c r="E159" s="85" t="str">
        <f>'Table-5'!AA53</f>
        <v/>
      </c>
      <c r="F159" s="85" t="str">
        <f>'Table-5'!AB53</f>
        <v/>
      </c>
      <c r="G159" s="85" t="str">
        <f>'Table-5'!AC53</f>
        <v/>
      </c>
      <c r="H159" s="85" t="str">
        <f>'Table-5'!AD53</f>
        <v/>
      </c>
      <c r="I159" s="85" t="str">
        <f>'Table-5'!AE53</f>
        <v/>
      </c>
      <c r="J159" s="85" t="str">
        <f>'Table-5'!AF53</f>
        <v/>
      </c>
      <c r="K159" s="85" t="str">
        <f>'Table-5'!AG53</f>
        <v/>
      </c>
      <c r="L159" s="85" t="str">
        <f>'Table-5'!AH53</f>
        <v/>
      </c>
      <c r="M159" s="85" t="str">
        <f>'Table-5'!AI53</f>
        <v/>
      </c>
      <c r="N159" s="85" t="str">
        <f>'Table-5'!AJ53</f>
        <v/>
      </c>
      <c r="O159" s="85" t="str">
        <f>'Table-5'!AK53</f>
        <v/>
      </c>
      <c r="P159" s="85" t="str">
        <f>'Table-5'!AL53</f>
        <v/>
      </c>
      <c r="Q159" s="85" t="str">
        <f>'Table-5'!AM53</f>
        <v/>
      </c>
      <c r="R159" s="85" t="str">
        <f>'Table-5'!AN53</f>
        <v/>
      </c>
      <c r="S159" s="85" t="str">
        <f>'Table-5'!AO53</f>
        <v/>
      </c>
      <c r="T159" s="85" t="str">
        <f>'Table-5'!AP53</f>
        <v/>
      </c>
      <c r="U159" s="85" t="str">
        <f>'Table-5'!AQ53</f>
        <v/>
      </c>
    </row>
    <row r="160" spans="1:21" x14ac:dyDescent="0.3">
      <c r="A160" s="44" t="str">
        <f>'Table-5'!W54</f>
        <v/>
      </c>
      <c r="B160" s="85" t="str">
        <f>'Table-5'!X54</f>
        <v/>
      </c>
      <c r="C160" s="85" t="str">
        <f>'Table-5'!Y54</f>
        <v/>
      </c>
      <c r="D160" s="85" t="str">
        <f>'Table-5'!Z54</f>
        <v/>
      </c>
      <c r="E160" s="85" t="str">
        <f>'Table-5'!AA54</f>
        <v/>
      </c>
      <c r="F160" s="85" t="str">
        <f>'Table-5'!AB54</f>
        <v/>
      </c>
      <c r="G160" s="85" t="str">
        <f>'Table-5'!AC54</f>
        <v/>
      </c>
      <c r="H160" s="85" t="str">
        <f>'Table-5'!AD54</f>
        <v/>
      </c>
      <c r="I160" s="85" t="str">
        <f>'Table-5'!AE54</f>
        <v/>
      </c>
      <c r="J160" s="85" t="str">
        <f>'Table-5'!AF54</f>
        <v/>
      </c>
      <c r="K160" s="85" t="str">
        <f>'Table-5'!AG54</f>
        <v/>
      </c>
      <c r="L160" s="85" t="str">
        <f>'Table-5'!AH54</f>
        <v/>
      </c>
      <c r="M160" s="85" t="str">
        <f>'Table-5'!AI54</f>
        <v/>
      </c>
      <c r="N160" s="85" t="str">
        <f>'Table-5'!AJ54</f>
        <v/>
      </c>
      <c r="O160" s="85" t="str">
        <f>'Table-5'!AK54</f>
        <v/>
      </c>
      <c r="P160" s="85" t="str">
        <f>'Table-5'!AL54</f>
        <v/>
      </c>
      <c r="Q160" s="85" t="str">
        <f>'Table-5'!AM54</f>
        <v/>
      </c>
      <c r="R160" s="85" t="str">
        <f>'Table-5'!AN54</f>
        <v/>
      </c>
      <c r="S160" s="85" t="str">
        <f>'Table-5'!AO54</f>
        <v/>
      </c>
      <c r="T160" s="85" t="str">
        <f>'Table-5'!AP54</f>
        <v/>
      </c>
      <c r="U160" s="85" t="str">
        <f>'Table-5'!AQ54</f>
        <v/>
      </c>
    </row>
    <row r="161" spans="1:21" x14ac:dyDescent="0.3">
      <c r="A161" s="44" t="str">
        <f>'Table-5'!W55</f>
        <v/>
      </c>
      <c r="B161" s="85" t="str">
        <f>'Table-5'!X55</f>
        <v/>
      </c>
      <c r="C161" s="85" t="str">
        <f>'Table-5'!Y55</f>
        <v/>
      </c>
      <c r="D161" s="85" t="str">
        <f>'Table-5'!Z55</f>
        <v/>
      </c>
      <c r="E161" s="85" t="str">
        <f>'Table-5'!AA55</f>
        <v/>
      </c>
      <c r="F161" s="85" t="str">
        <f>'Table-5'!AB55</f>
        <v/>
      </c>
      <c r="G161" s="85" t="str">
        <f>'Table-5'!AC55</f>
        <v/>
      </c>
      <c r="H161" s="85" t="str">
        <f>'Table-5'!AD55</f>
        <v/>
      </c>
      <c r="I161" s="85" t="str">
        <f>'Table-5'!AE55</f>
        <v/>
      </c>
      <c r="J161" s="85" t="str">
        <f>'Table-5'!AF55</f>
        <v/>
      </c>
      <c r="K161" s="85" t="str">
        <f>'Table-5'!AG55</f>
        <v/>
      </c>
      <c r="L161" s="85" t="str">
        <f>'Table-5'!AH55</f>
        <v/>
      </c>
      <c r="M161" s="85" t="str">
        <f>'Table-5'!AI55</f>
        <v/>
      </c>
      <c r="N161" s="85" t="str">
        <f>'Table-5'!AJ55</f>
        <v/>
      </c>
      <c r="O161" s="85" t="str">
        <f>'Table-5'!AK55</f>
        <v/>
      </c>
      <c r="P161" s="85" t="str">
        <f>'Table-5'!AL55</f>
        <v/>
      </c>
      <c r="Q161" s="85" t="str">
        <f>'Table-5'!AM55</f>
        <v/>
      </c>
      <c r="R161" s="85" t="str">
        <f>'Table-5'!AN55</f>
        <v/>
      </c>
      <c r="S161" s="85" t="str">
        <f>'Table-5'!AO55</f>
        <v/>
      </c>
      <c r="T161" s="85" t="str">
        <f>'Table-5'!AP55</f>
        <v/>
      </c>
      <c r="U161" s="85" t="str">
        <f>'Table-5'!AQ55</f>
        <v/>
      </c>
    </row>
    <row r="162" spans="1:21" x14ac:dyDescent="0.3">
      <c r="A162" s="44" t="str">
        <f>'Table-5'!W56</f>
        <v/>
      </c>
      <c r="B162" s="85" t="str">
        <f>'Table-5'!X56</f>
        <v/>
      </c>
      <c r="C162" s="85" t="str">
        <f>'Table-5'!Y56</f>
        <v/>
      </c>
      <c r="D162" s="85" t="str">
        <f>'Table-5'!Z56</f>
        <v/>
      </c>
      <c r="E162" s="85" t="str">
        <f>'Table-5'!AA56</f>
        <v/>
      </c>
      <c r="F162" s="85" t="str">
        <f>'Table-5'!AB56</f>
        <v/>
      </c>
      <c r="G162" s="85" t="str">
        <f>'Table-5'!AC56</f>
        <v/>
      </c>
      <c r="H162" s="85" t="str">
        <f>'Table-5'!AD56</f>
        <v/>
      </c>
      <c r="I162" s="85" t="str">
        <f>'Table-5'!AE56</f>
        <v/>
      </c>
      <c r="J162" s="85" t="str">
        <f>'Table-5'!AF56</f>
        <v/>
      </c>
      <c r="K162" s="85" t="str">
        <f>'Table-5'!AG56</f>
        <v/>
      </c>
      <c r="L162" s="85" t="str">
        <f>'Table-5'!AH56</f>
        <v/>
      </c>
      <c r="M162" s="85" t="str">
        <f>'Table-5'!AI56</f>
        <v/>
      </c>
      <c r="N162" s="85" t="str">
        <f>'Table-5'!AJ56</f>
        <v/>
      </c>
      <c r="O162" s="85" t="str">
        <f>'Table-5'!AK56</f>
        <v/>
      </c>
      <c r="P162" s="85" t="str">
        <f>'Table-5'!AL56</f>
        <v/>
      </c>
      <c r="Q162" s="85" t="str">
        <f>'Table-5'!AM56</f>
        <v/>
      </c>
      <c r="R162" s="85" t="str">
        <f>'Table-5'!AN56</f>
        <v/>
      </c>
      <c r="S162" s="85" t="str">
        <f>'Table-5'!AO56</f>
        <v/>
      </c>
      <c r="T162" s="85" t="str">
        <f>'Table-5'!AP56</f>
        <v/>
      </c>
      <c r="U162" s="85" t="str">
        <f>'Table-5'!AQ56</f>
        <v/>
      </c>
    </row>
    <row r="163" spans="1:21" x14ac:dyDescent="0.3">
      <c r="A163" s="44" t="str">
        <f>'Table-5'!W57</f>
        <v/>
      </c>
      <c r="B163" s="85" t="str">
        <f>'Table-5'!X57</f>
        <v/>
      </c>
      <c r="C163" s="85" t="str">
        <f>'Table-5'!Y57</f>
        <v/>
      </c>
      <c r="D163" s="85" t="str">
        <f>'Table-5'!Z57</f>
        <v/>
      </c>
      <c r="E163" s="85" t="str">
        <f>'Table-5'!AA57</f>
        <v/>
      </c>
      <c r="F163" s="85" t="str">
        <f>'Table-5'!AB57</f>
        <v/>
      </c>
      <c r="G163" s="85" t="str">
        <f>'Table-5'!AC57</f>
        <v/>
      </c>
      <c r="H163" s="85" t="str">
        <f>'Table-5'!AD57</f>
        <v/>
      </c>
      <c r="I163" s="85" t="str">
        <f>'Table-5'!AE57</f>
        <v/>
      </c>
      <c r="J163" s="85" t="str">
        <f>'Table-5'!AF57</f>
        <v/>
      </c>
      <c r="K163" s="85" t="str">
        <f>'Table-5'!AG57</f>
        <v/>
      </c>
      <c r="L163" s="85" t="str">
        <f>'Table-5'!AH57</f>
        <v/>
      </c>
      <c r="M163" s="85" t="str">
        <f>'Table-5'!AI57</f>
        <v/>
      </c>
      <c r="N163" s="85" t="str">
        <f>'Table-5'!AJ57</f>
        <v/>
      </c>
      <c r="O163" s="85" t="str">
        <f>'Table-5'!AK57</f>
        <v/>
      </c>
      <c r="P163" s="85" t="str">
        <f>'Table-5'!AL57</f>
        <v/>
      </c>
      <c r="Q163" s="85" t="str">
        <f>'Table-5'!AM57</f>
        <v/>
      </c>
      <c r="R163" s="85" t="str">
        <f>'Table-5'!AN57</f>
        <v/>
      </c>
      <c r="S163" s="85" t="str">
        <f>'Table-5'!AO57</f>
        <v/>
      </c>
      <c r="T163" s="85" t="str">
        <f>'Table-5'!AP57</f>
        <v/>
      </c>
      <c r="U163" s="85" t="str">
        <f>'Table-5'!AQ57</f>
        <v/>
      </c>
    </row>
    <row r="164" spans="1:21" x14ac:dyDescent="0.3">
      <c r="A164" s="44" t="str">
        <f>'Table-5'!W58</f>
        <v/>
      </c>
      <c r="B164" s="85" t="str">
        <f>'Table-5'!X58</f>
        <v/>
      </c>
      <c r="C164" s="85" t="str">
        <f>'Table-5'!Y58</f>
        <v/>
      </c>
      <c r="D164" s="85" t="str">
        <f>'Table-5'!Z58</f>
        <v/>
      </c>
      <c r="E164" s="85" t="str">
        <f>'Table-5'!AA58</f>
        <v/>
      </c>
      <c r="F164" s="85" t="str">
        <f>'Table-5'!AB58</f>
        <v/>
      </c>
      <c r="G164" s="85" t="str">
        <f>'Table-5'!AC58</f>
        <v/>
      </c>
      <c r="H164" s="85" t="str">
        <f>'Table-5'!AD58</f>
        <v/>
      </c>
      <c r="I164" s="85" t="str">
        <f>'Table-5'!AE58</f>
        <v/>
      </c>
      <c r="J164" s="85" t="str">
        <f>'Table-5'!AF58</f>
        <v/>
      </c>
      <c r="K164" s="85" t="str">
        <f>'Table-5'!AG58</f>
        <v/>
      </c>
      <c r="L164" s="85" t="str">
        <f>'Table-5'!AH58</f>
        <v/>
      </c>
      <c r="M164" s="85" t="str">
        <f>'Table-5'!AI58</f>
        <v/>
      </c>
      <c r="N164" s="85" t="str">
        <f>'Table-5'!AJ58</f>
        <v/>
      </c>
      <c r="O164" s="85" t="str">
        <f>'Table-5'!AK58</f>
        <v/>
      </c>
      <c r="P164" s="85" t="str">
        <f>'Table-5'!AL58</f>
        <v/>
      </c>
      <c r="Q164" s="85" t="str">
        <f>'Table-5'!AM58</f>
        <v/>
      </c>
      <c r="R164" s="85" t="str">
        <f>'Table-5'!AN58</f>
        <v/>
      </c>
      <c r="S164" s="85" t="str">
        <f>'Table-5'!AO58</f>
        <v/>
      </c>
      <c r="T164" s="85" t="str">
        <f>'Table-5'!AP58</f>
        <v/>
      </c>
      <c r="U164" s="85" t="str">
        <f>'Table-5'!AQ58</f>
        <v/>
      </c>
    </row>
    <row r="165" spans="1:21" x14ac:dyDescent="0.3">
      <c r="A165" s="44" t="str">
        <f>'Table-5'!W59</f>
        <v/>
      </c>
      <c r="B165" s="85" t="str">
        <f>'Table-5'!X59</f>
        <v/>
      </c>
      <c r="C165" s="85" t="str">
        <f>'Table-5'!Y59</f>
        <v/>
      </c>
      <c r="D165" s="85" t="str">
        <f>'Table-5'!Z59</f>
        <v/>
      </c>
      <c r="E165" s="85" t="str">
        <f>'Table-5'!AA59</f>
        <v/>
      </c>
      <c r="F165" s="85" t="str">
        <f>'Table-5'!AB59</f>
        <v/>
      </c>
      <c r="G165" s="85" t="str">
        <f>'Table-5'!AC59</f>
        <v/>
      </c>
      <c r="H165" s="85" t="str">
        <f>'Table-5'!AD59</f>
        <v/>
      </c>
      <c r="I165" s="85" t="str">
        <f>'Table-5'!AE59</f>
        <v/>
      </c>
      <c r="J165" s="85" t="str">
        <f>'Table-5'!AF59</f>
        <v/>
      </c>
      <c r="K165" s="85" t="str">
        <f>'Table-5'!AG59</f>
        <v/>
      </c>
      <c r="L165" s="85" t="str">
        <f>'Table-5'!AH59</f>
        <v/>
      </c>
      <c r="M165" s="85" t="str">
        <f>'Table-5'!AI59</f>
        <v/>
      </c>
      <c r="N165" s="85" t="str">
        <f>'Table-5'!AJ59</f>
        <v/>
      </c>
      <c r="O165" s="85" t="str">
        <f>'Table-5'!AK59</f>
        <v/>
      </c>
      <c r="P165" s="85" t="str">
        <f>'Table-5'!AL59</f>
        <v/>
      </c>
      <c r="Q165" s="85" t="str">
        <f>'Table-5'!AM59</f>
        <v/>
      </c>
      <c r="R165" s="85" t="str">
        <f>'Table-5'!AN59</f>
        <v/>
      </c>
      <c r="S165" s="85" t="str">
        <f>'Table-5'!AO59</f>
        <v/>
      </c>
      <c r="T165" s="85" t="str">
        <f>'Table-5'!AP59</f>
        <v/>
      </c>
      <c r="U165" s="85" t="str">
        <f>'Table-5'!AQ59</f>
        <v/>
      </c>
    </row>
    <row r="166" spans="1:21" x14ac:dyDescent="0.3">
      <c r="A166" s="44" t="str">
        <f>'Table-5'!W60</f>
        <v/>
      </c>
      <c r="B166" s="85" t="str">
        <f>'Table-5'!X60</f>
        <v/>
      </c>
      <c r="C166" s="85" t="str">
        <f>'Table-5'!Y60</f>
        <v/>
      </c>
      <c r="D166" s="85" t="str">
        <f>'Table-5'!Z60</f>
        <v/>
      </c>
      <c r="E166" s="85" t="str">
        <f>'Table-5'!AA60</f>
        <v/>
      </c>
      <c r="F166" s="85" t="str">
        <f>'Table-5'!AB60</f>
        <v/>
      </c>
      <c r="G166" s="85" t="str">
        <f>'Table-5'!AC60</f>
        <v/>
      </c>
      <c r="H166" s="85" t="str">
        <f>'Table-5'!AD60</f>
        <v/>
      </c>
      <c r="I166" s="85" t="str">
        <f>'Table-5'!AE60</f>
        <v/>
      </c>
      <c r="J166" s="85" t="str">
        <f>'Table-5'!AF60</f>
        <v/>
      </c>
      <c r="K166" s="85" t="str">
        <f>'Table-5'!AG60</f>
        <v/>
      </c>
      <c r="L166" s="85" t="str">
        <f>'Table-5'!AH60</f>
        <v/>
      </c>
      <c r="M166" s="85" t="str">
        <f>'Table-5'!AI60</f>
        <v/>
      </c>
      <c r="N166" s="85" t="str">
        <f>'Table-5'!AJ60</f>
        <v/>
      </c>
      <c r="O166" s="85" t="str">
        <f>'Table-5'!AK60</f>
        <v/>
      </c>
      <c r="P166" s="85" t="str">
        <f>'Table-5'!AL60</f>
        <v/>
      </c>
      <c r="Q166" s="85" t="str">
        <f>'Table-5'!AM60</f>
        <v/>
      </c>
      <c r="R166" s="85" t="str">
        <f>'Table-5'!AN60</f>
        <v/>
      </c>
      <c r="S166" s="85" t="str">
        <f>'Table-5'!AO60</f>
        <v/>
      </c>
      <c r="T166" s="85" t="str">
        <f>'Table-5'!AP60</f>
        <v/>
      </c>
      <c r="U166" s="85" t="str">
        <f>'Table-5'!AQ60</f>
        <v/>
      </c>
    </row>
    <row r="167" spans="1:21" x14ac:dyDescent="0.3">
      <c r="A167" s="44" t="str">
        <f>'Table-5'!W61</f>
        <v/>
      </c>
      <c r="B167" s="85" t="str">
        <f>'Table-5'!X61</f>
        <v/>
      </c>
      <c r="C167" s="85" t="str">
        <f>'Table-5'!Y61</f>
        <v/>
      </c>
      <c r="D167" s="85" t="str">
        <f>'Table-5'!Z61</f>
        <v/>
      </c>
      <c r="E167" s="85" t="str">
        <f>'Table-5'!AA61</f>
        <v/>
      </c>
      <c r="F167" s="85" t="str">
        <f>'Table-5'!AB61</f>
        <v/>
      </c>
      <c r="G167" s="85" t="str">
        <f>'Table-5'!AC61</f>
        <v/>
      </c>
      <c r="H167" s="85" t="str">
        <f>'Table-5'!AD61</f>
        <v/>
      </c>
      <c r="I167" s="85" t="str">
        <f>'Table-5'!AE61</f>
        <v/>
      </c>
      <c r="J167" s="85" t="str">
        <f>'Table-5'!AF61</f>
        <v/>
      </c>
      <c r="K167" s="85" t="str">
        <f>'Table-5'!AG61</f>
        <v/>
      </c>
      <c r="L167" s="85" t="str">
        <f>'Table-5'!AH61</f>
        <v/>
      </c>
      <c r="M167" s="85" t="str">
        <f>'Table-5'!AI61</f>
        <v/>
      </c>
      <c r="N167" s="85" t="str">
        <f>'Table-5'!AJ61</f>
        <v/>
      </c>
      <c r="O167" s="85" t="str">
        <f>'Table-5'!AK61</f>
        <v/>
      </c>
      <c r="P167" s="85" t="str">
        <f>'Table-5'!AL61</f>
        <v/>
      </c>
      <c r="Q167" s="85" t="str">
        <f>'Table-5'!AM61</f>
        <v/>
      </c>
      <c r="R167" s="85" t="str">
        <f>'Table-5'!AN61</f>
        <v/>
      </c>
      <c r="S167" s="85" t="str">
        <f>'Table-5'!AO61</f>
        <v/>
      </c>
      <c r="T167" s="85" t="str">
        <f>'Table-5'!AP61</f>
        <v/>
      </c>
      <c r="U167" s="85" t="str">
        <f>'Table-5'!AQ61</f>
        <v/>
      </c>
    </row>
    <row r="168" spans="1:21" x14ac:dyDescent="0.3">
      <c r="A168" s="44" t="str">
        <f>'Table-5'!W62</f>
        <v/>
      </c>
      <c r="B168" s="85" t="str">
        <f>'Table-5'!X62</f>
        <v/>
      </c>
      <c r="C168" s="85" t="str">
        <f>'Table-5'!Y62</f>
        <v/>
      </c>
      <c r="D168" s="85" t="str">
        <f>'Table-5'!Z62</f>
        <v/>
      </c>
      <c r="E168" s="85" t="str">
        <f>'Table-5'!AA62</f>
        <v/>
      </c>
      <c r="F168" s="85" t="str">
        <f>'Table-5'!AB62</f>
        <v/>
      </c>
      <c r="G168" s="85" t="str">
        <f>'Table-5'!AC62</f>
        <v/>
      </c>
      <c r="H168" s="85" t="str">
        <f>'Table-5'!AD62</f>
        <v/>
      </c>
      <c r="I168" s="85" t="str">
        <f>'Table-5'!AE62</f>
        <v/>
      </c>
      <c r="J168" s="85" t="str">
        <f>'Table-5'!AF62</f>
        <v/>
      </c>
      <c r="K168" s="85" t="str">
        <f>'Table-5'!AG62</f>
        <v/>
      </c>
      <c r="L168" s="85" t="str">
        <f>'Table-5'!AH62</f>
        <v/>
      </c>
      <c r="M168" s="85" t="str">
        <f>'Table-5'!AI62</f>
        <v/>
      </c>
      <c r="N168" s="85" t="str">
        <f>'Table-5'!AJ62</f>
        <v/>
      </c>
      <c r="O168" s="85" t="str">
        <f>'Table-5'!AK62</f>
        <v/>
      </c>
      <c r="P168" s="85" t="str">
        <f>'Table-5'!AL62</f>
        <v/>
      </c>
      <c r="Q168" s="85" t="str">
        <f>'Table-5'!AM62</f>
        <v/>
      </c>
      <c r="R168" s="85" t="str">
        <f>'Table-5'!AN62</f>
        <v/>
      </c>
      <c r="S168" s="85" t="str">
        <f>'Table-5'!AO62</f>
        <v/>
      </c>
      <c r="T168" s="85" t="str">
        <f>'Table-5'!AP62</f>
        <v/>
      </c>
      <c r="U168" s="85" t="str">
        <f>'Table-5'!AQ62</f>
        <v/>
      </c>
    </row>
    <row r="169" spans="1:21" x14ac:dyDescent="0.3">
      <c r="A169" s="44" t="str">
        <f>'Table-5'!W63</f>
        <v/>
      </c>
      <c r="B169" s="85" t="str">
        <f>'Table-5'!X63</f>
        <v/>
      </c>
      <c r="C169" s="85" t="str">
        <f>'Table-5'!Y63</f>
        <v/>
      </c>
      <c r="D169" s="85" t="str">
        <f>'Table-5'!Z63</f>
        <v/>
      </c>
      <c r="E169" s="85" t="str">
        <f>'Table-5'!AA63</f>
        <v/>
      </c>
      <c r="F169" s="85" t="str">
        <f>'Table-5'!AB63</f>
        <v/>
      </c>
      <c r="G169" s="85" t="str">
        <f>'Table-5'!AC63</f>
        <v/>
      </c>
      <c r="H169" s="85" t="str">
        <f>'Table-5'!AD63</f>
        <v/>
      </c>
      <c r="I169" s="85" t="str">
        <f>'Table-5'!AE63</f>
        <v/>
      </c>
      <c r="J169" s="85" t="str">
        <f>'Table-5'!AF63</f>
        <v/>
      </c>
      <c r="K169" s="85" t="str">
        <f>'Table-5'!AG63</f>
        <v/>
      </c>
      <c r="L169" s="85" t="str">
        <f>'Table-5'!AH63</f>
        <v/>
      </c>
      <c r="M169" s="85" t="str">
        <f>'Table-5'!AI63</f>
        <v/>
      </c>
      <c r="N169" s="85" t="str">
        <f>'Table-5'!AJ63</f>
        <v/>
      </c>
      <c r="O169" s="85" t="str">
        <f>'Table-5'!AK63</f>
        <v/>
      </c>
      <c r="P169" s="85" t="str">
        <f>'Table-5'!AL63</f>
        <v/>
      </c>
      <c r="Q169" s="85" t="str">
        <f>'Table-5'!AM63</f>
        <v/>
      </c>
      <c r="R169" s="85" t="str">
        <f>'Table-5'!AN63</f>
        <v/>
      </c>
      <c r="S169" s="85" t="str">
        <f>'Table-5'!AO63</f>
        <v/>
      </c>
      <c r="T169" s="85" t="str">
        <f>'Table-5'!AP63</f>
        <v/>
      </c>
      <c r="U169" s="85" t="str">
        <f>'Table-5'!AQ63</f>
        <v/>
      </c>
    </row>
    <row r="170" spans="1:21" x14ac:dyDescent="0.3">
      <c r="A170" s="44" t="str">
        <f>'Table-5'!W64</f>
        <v/>
      </c>
      <c r="B170" s="85" t="str">
        <f>'Table-5'!X64</f>
        <v/>
      </c>
      <c r="C170" s="85" t="str">
        <f>'Table-5'!Y64</f>
        <v/>
      </c>
      <c r="D170" s="85" t="str">
        <f>'Table-5'!Z64</f>
        <v/>
      </c>
      <c r="E170" s="85" t="str">
        <f>'Table-5'!AA64</f>
        <v/>
      </c>
      <c r="F170" s="85" t="str">
        <f>'Table-5'!AB64</f>
        <v/>
      </c>
      <c r="G170" s="85" t="str">
        <f>'Table-5'!AC64</f>
        <v/>
      </c>
      <c r="H170" s="85" t="str">
        <f>'Table-5'!AD64</f>
        <v/>
      </c>
      <c r="I170" s="85" t="str">
        <f>'Table-5'!AE64</f>
        <v/>
      </c>
      <c r="J170" s="85" t="str">
        <f>'Table-5'!AF64</f>
        <v/>
      </c>
      <c r="K170" s="85" t="str">
        <f>'Table-5'!AG64</f>
        <v/>
      </c>
      <c r="L170" s="85" t="str">
        <f>'Table-5'!AH64</f>
        <v/>
      </c>
      <c r="M170" s="85" t="str">
        <f>'Table-5'!AI64</f>
        <v/>
      </c>
      <c r="N170" s="85" t="str">
        <f>'Table-5'!AJ64</f>
        <v/>
      </c>
      <c r="O170" s="85" t="str">
        <f>'Table-5'!AK64</f>
        <v/>
      </c>
      <c r="P170" s="85" t="str">
        <f>'Table-5'!AL64</f>
        <v/>
      </c>
      <c r="Q170" s="85" t="str">
        <f>'Table-5'!AM64</f>
        <v/>
      </c>
      <c r="R170" s="85" t="str">
        <f>'Table-5'!AN64</f>
        <v/>
      </c>
      <c r="S170" s="85" t="str">
        <f>'Table-5'!AO64</f>
        <v/>
      </c>
      <c r="T170" s="85" t="str">
        <f>'Table-5'!AP64</f>
        <v/>
      </c>
      <c r="U170" s="85" t="str">
        <f>'Table-5'!AQ64</f>
        <v/>
      </c>
    </row>
    <row r="171" spans="1:21" x14ac:dyDescent="0.3">
      <c r="A171" s="44" t="str">
        <f>'Table-5'!W65</f>
        <v/>
      </c>
      <c r="B171" s="85" t="str">
        <f>'Table-5'!X65</f>
        <v/>
      </c>
      <c r="C171" s="85" t="str">
        <f>'Table-5'!Y65</f>
        <v/>
      </c>
      <c r="D171" s="85" t="str">
        <f>'Table-5'!Z65</f>
        <v/>
      </c>
      <c r="E171" s="85" t="str">
        <f>'Table-5'!AA65</f>
        <v/>
      </c>
      <c r="F171" s="85" t="str">
        <f>'Table-5'!AB65</f>
        <v/>
      </c>
      <c r="G171" s="85" t="str">
        <f>'Table-5'!AC65</f>
        <v/>
      </c>
      <c r="H171" s="85" t="str">
        <f>'Table-5'!AD65</f>
        <v/>
      </c>
      <c r="I171" s="85" t="str">
        <f>'Table-5'!AE65</f>
        <v/>
      </c>
      <c r="J171" s="85" t="str">
        <f>'Table-5'!AF65</f>
        <v/>
      </c>
      <c r="K171" s="85" t="str">
        <f>'Table-5'!AG65</f>
        <v/>
      </c>
      <c r="L171" s="85" t="str">
        <f>'Table-5'!AH65</f>
        <v/>
      </c>
      <c r="M171" s="85" t="str">
        <f>'Table-5'!AI65</f>
        <v/>
      </c>
      <c r="N171" s="85" t="str">
        <f>'Table-5'!AJ65</f>
        <v/>
      </c>
      <c r="O171" s="85" t="str">
        <f>'Table-5'!AK65</f>
        <v/>
      </c>
      <c r="P171" s="85" t="str">
        <f>'Table-5'!AL65</f>
        <v/>
      </c>
      <c r="Q171" s="85" t="str">
        <f>'Table-5'!AM65</f>
        <v/>
      </c>
      <c r="R171" s="85" t="str">
        <f>'Table-5'!AN65</f>
        <v/>
      </c>
      <c r="S171" s="85" t="str">
        <f>'Table-5'!AO65</f>
        <v/>
      </c>
      <c r="T171" s="85" t="str">
        <f>'Table-5'!AP65</f>
        <v/>
      </c>
      <c r="U171" s="85" t="str">
        <f>'Table-5'!AQ65</f>
        <v/>
      </c>
    </row>
    <row r="172" spans="1:21" x14ac:dyDescent="0.3">
      <c r="A172" s="44" t="str">
        <f>'Table-5'!W66</f>
        <v/>
      </c>
      <c r="B172" s="85" t="str">
        <f>'Table-5'!X66</f>
        <v/>
      </c>
      <c r="C172" s="85" t="str">
        <f>'Table-5'!Y66</f>
        <v/>
      </c>
      <c r="D172" s="85" t="str">
        <f>'Table-5'!Z66</f>
        <v/>
      </c>
      <c r="E172" s="85" t="str">
        <f>'Table-5'!AA66</f>
        <v/>
      </c>
      <c r="F172" s="85" t="str">
        <f>'Table-5'!AB66</f>
        <v/>
      </c>
      <c r="G172" s="85" t="str">
        <f>'Table-5'!AC66</f>
        <v/>
      </c>
      <c r="H172" s="85" t="str">
        <f>'Table-5'!AD66</f>
        <v/>
      </c>
      <c r="I172" s="85" t="str">
        <f>'Table-5'!AE66</f>
        <v/>
      </c>
      <c r="J172" s="85" t="str">
        <f>'Table-5'!AF66</f>
        <v/>
      </c>
      <c r="K172" s="85" t="str">
        <f>'Table-5'!AG66</f>
        <v/>
      </c>
      <c r="L172" s="85" t="str">
        <f>'Table-5'!AH66</f>
        <v/>
      </c>
      <c r="M172" s="85" t="str">
        <f>'Table-5'!AI66</f>
        <v/>
      </c>
      <c r="N172" s="85" t="str">
        <f>'Table-5'!AJ66</f>
        <v/>
      </c>
      <c r="O172" s="85" t="str">
        <f>'Table-5'!AK66</f>
        <v/>
      </c>
      <c r="P172" s="85" t="str">
        <f>'Table-5'!AL66</f>
        <v/>
      </c>
      <c r="Q172" s="85" t="str">
        <f>'Table-5'!AM66</f>
        <v/>
      </c>
      <c r="R172" s="85" t="str">
        <f>'Table-5'!AN66</f>
        <v/>
      </c>
      <c r="S172" s="85" t="str">
        <f>'Table-5'!AO66</f>
        <v/>
      </c>
      <c r="T172" s="85" t="str">
        <f>'Table-5'!AP66</f>
        <v/>
      </c>
      <c r="U172" s="85" t="str">
        <f>'Table-5'!AQ66</f>
        <v/>
      </c>
    </row>
    <row r="173" spans="1:21" x14ac:dyDescent="0.3">
      <c r="A173" s="44" t="str">
        <f>'Table-5'!W67</f>
        <v/>
      </c>
      <c r="B173" s="85" t="str">
        <f>'Table-5'!X67</f>
        <v/>
      </c>
      <c r="C173" s="85" t="str">
        <f>'Table-5'!Y67</f>
        <v/>
      </c>
      <c r="D173" s="85" t="str">
        <f>'Table-5'!Z67</f>
        <v/>
      </c>
      <c r="E173" s="85" t="str">
        <f>'Table-5'!AA67</f>
        <v/>
      </c>
      <c r="F173" s="85" t="str">
        <f>'Table-5'!AB67</f>
        <v/>
      </c>
      <c r="G173" s="85" t="str">
        <f>'Table-5'!AC67</f>
        <v/>
      </c>
      <c r="H173" s="85" t="str">
        <f>'Table-5'!AD67</f>
        <v/>
      </c>
      <c r="I173" s="85" t="str">
        <f>'Table-5'!AE67</f>
        <v/>
      </c>
      <c r="J173" s="85" t="str">
        <f>'Table-5'!AF67</f>
        <v/>
      </c>
      <c r="K173" s="85" t="str">
        <f>'Table-5'!AG67</f>
        <v/>
      </c>
      <c r="L173" s="85" t="str">
        <f>'Table-5'!AH67</f>
        <v/>
      </c>
      <c r="M173" s="85" t="str">
        <f>'Table-5'!AI67</f>
        <v/>
      </c>
      <c r="N173" s="85" t="str">
        <f>'Table-5'!AJ67</f>
        <v/>
      </c>
      <c r="O173" s="85" t="str">
        <f>'Table-5'!AK67</f>
        <v/>
      </c>
      <c r="P173" s="85" t="str">
        <f>'Table-5'!AL67</f>
        <v/>
      </c>
      <c r="Q173" s="85" t="str">
        <f>'Table-5'!AM67</f>
        <v/>
      </c>
      <c r="R173" s="85" t="str">
        <f>'Table-5'!AN67</f>
        <v/>
      </c>
      <c r="S173" s="85" t="str">
        <f>'Table-5'!AO67</f>
        <v/>
      </c>
      <c r="T173" s="85" t="str">
        <f>'Table-5'!AP67</f>
        <v/>
      </c>
      <c r="U173" s="85" t="str">
        <f>'Table-5'!AQ67</f>
        <v/>
      </c>
    </row>
    <row r="174" spans="1:21" x14ac:dyDescent="0.3">
      <c r="A174" s="44" t="str">
        <f>'Table-5'!W68</f>
        <v/>
      </c>
      <c r="B174" s="85" t="str">
        <f>'Table-5'!X68</f>
        <v/>
      </c>
      <c r="C174" s="85" t="str">
        <f>'Table-5'!Y68</f>
        <v/>
      </c>
      <c r="D174" s="85" t="str">
        <f>'Table-5'!Z68</f>
        <v/>
      </c>
      <c r="E174" s="85" t="str">
        <f>'Table-5'!AA68</f>
        <v/>
      </c>
      <c r="F174" s="85" t="str">
        <f>'Table-5'!AB68</f>
        <v/>
      </c>
      <c r="G174" s="85" t="str">
        <f>'Table-5'!AC68</f>
        <v/>
      </c>
      <c r="H174" s="85" t="str">
        <f>'Table-5'!AD68</f>
        <v/>
      </c>
      <c r="I174" s="85" t="str">
        <f>'Table-5'!AE68</f>
        <v/>
      </c>
      <c r="J174" s="85" t="str">
        <f>'Table-5'!AF68</f>
        <v/>
      </c>
      <c r="K174" s="85" t="str">
        <f>'Table-5'!AG68</f>
        <v/>
      </c>
      <c r="L174" s="85" t="str">
        <f>'Table-5'!AH68</f>
        <v/>
      </c>
      <c r="M174" s="85" t="str">
        <f>'Table-5'!AI68</f>
        <v/>
      </c>
      <c r="N174" s="85" t="str">
        <f>'Table-5'!AJ68</f>
        <v/>
      </c>
      <c r="O174" s="85" t="str">
        <f>'Table-5'!AK68</f>
        <v/>
      </c>
      <c r="P174" s="85" t="str">
        <f>'Table-5'!AL68</f>
        <v/>
      </c>
      <c r="Q174" s="85" t="str">
        <f>'Table-5'!AM68</f>
        <v/>
      </c>
      <c r="R174" s="85" t="str">
        <f>'Table-5'!AN68</f>
        <v/>
      </c>
      <c r="S174" s="85" t="str">
        <f>'Table-5'!AO68</f>
        <v/>
      </c>
      <c r="T174" s="85" t="str">
        <f>'Table-5'!AP68</f>
        <v/>
      </c>
      <c r="U174" s="85" t="str">
        <f>'Table-5'!AQ68</f>
        <v/>
      </c>
    </row>
    <row r="175" spans="1:21" x14ac:dyDescent="0.3">
      <c r="A175" s="44" t="str">
        <f>'Table-5'!W69</f>
        <v/>
      </c>
      <c r="B175" s="85" t="str">
        <f>'Table-5'!X69</f>
        <v/>
      </c>
      <c r="C175" s="85" t="str">
        <f>'Table-5'!Y69</f>
        <v/>
      </c>
      <c r="D175" s="85" t="str">
        <f>'Table-5'!Z69</f>
        <v/>
      </c>
      <c r="E175" s="85" t="str">
        <f>'Table-5'!AA69</f>
        <v/>
      </c>
      <c r="F175" s="85" t="str">
        <f>'Table-5'!AB69</f>
        <v/>
      </c>
      <c r="G175" s="85" t="str">
        <f>'Table-5'!AC69</f>
        <v/>
      </c>
      <c r="H175" s="85" t="str">
        <f>'Table-5'!AD69</f>
        <v/>
      </c>
      <c r="I175" s="85" t="str">
        <f>'Table-5'!AE69</f>
        <v/>
      </c>
      <c r="J175" s="85" t="str">
        <f>'Table-5'!AF69</f>
        <v/>
      </c>
      <c r="K175" s="85" t="str">
        <f>'Table-5'!AG69</f>
        <v/>
      </c>
      <c r="L175" s="85" t="str">
        <f>'Table-5'!AH69</f>
        <v/>
      </c>
      <c r="M175" s="85" t="str">
        <f>'Table-5'!AI69</f>
        <v/>
      </c>
      <c r="N175" s="85" t="str">
        <f>'Table-5'!AJ69</f>
        <v/>
      </c>
      <c r="O175" s="85" t="str">
        <f>'Table-5'!AK69</f>
        <v/>
      </c>
      <c r="P175" s="85" t="str">
        <f>'Table-5'!AL69</f>
        <v/>
      </c>
      <c r="Q175" s="85" t="str">
        <f>'Table-5'!AM69</f>
        <v/>
      </c>
      <c r="R175" s="85" t="str">
        <f>'Table-5'!AN69</f>
        <v/>
      </c>
      <c r="S175" s="85" t="str">
        <f>'Table-5'!AO69</f>
        <v/>
      </c>
      <c r="T175" s="85" t="str">
        <f>'Table-5'!AP69</f>
        <v/>
      </c>
      <c r="U175" s="85" t="str">
        <f>'Table-5'!AQ69</f>
        <v/>
      </c>
    </row>
    <row r="176" spans="1:21" x14ac:dyDescent="0.3">
      <c r="A176" s="44" t="str">
        <f>'Table-5'!W70</f>
        <v/>
      </c>
      <c r="B176" s="85" t="str">
        <f>'Table-5'!X70</f>
        <v/>
      </c>
      <c r="C176" s="85" t="str">
        <f>'Table-5'!Y70</f>
        <v/>
      </c>
      <c r="D176" s="85" t="str">
        <f>'Table-5'!Z70</f>
        <v/>
      </c>
      <c r="E176" s="85" t="str">
        <f>'Table-5'!AA70</f>
        <v/>
      </c>
      <c r="F176" s="85" t="str">
        <f>'Table-5'!AB70</f>
        <v/>
      </c>
      <c r="G176" s="85" t="str">
        <f>'Table-5'!AC70</f>
        <v/>
      </c>
      <c r="H176" s="85" t="str">
        <f>'Table-5'!AD70</f>
        <v/>
      </c>
      <c r="I176" s="85" t="str">
        <f>'Table-5'!AE70</f>
        <v/>
      </c>
      <c r="J176" s="85" t="str">
        <f>'Table-5'!AF70</f>
        <v/>
      </c>
      <c r="K176" s="85" t="str">
        <f>'Table-5'!AG70</f>
        <v/>
      </c>
      <c r="L176" s="85" t="str">
        <f>'Table-5'!AH70</f>
        <v/>
      </c>
      <c r="M176" s="85" t="str">
        <f>'Table-5'!AI70</f>
        <v/>
      </c>
      <c r="N176" s="85" t="str">
        <f>'Table-5'!AJ70</f>
        <v/>
      </c>
      <c r="O176" s="85" t="str">
        <f>'Table-5'!AK70</f>
        <v/>
      </c>
      <c r="P176" s="85" t="str">
        <f>'Table-5'!AL70</f>
        <v/>
      </c>
      <c r="Q176" s="85" t="str">
        <f>'Table-5'!AM70</f>
        <v/>
      </c>
      <c r="R176" s="85" t="str">
        <f>'Table-5'!AN70</f>
        <v/>
      </c>
      <c r="S176" s="85" t="str">
        <f>'Table-5'!AO70</f>
        <v/>
      </c>
      <c r="T176" s="85" t="str">
        <f>'Table-5'!AP70</f>
        <v/>
      </c>
      <c r="U176" s="85" t="str">
        <f>'Table-5'!AQ70</f>
        <v/>
      </c>
    </row>
    <row r="177" spans="1:21" x14ac:dyDescent="0.3">
      <c r="A177" s="44" t="str">
        <f>'Table-5'!W71</f>
        <v/>
      </c>
      <c r="B177" s="85" t="str">
        <f>'Table-5'!X71</f>
        <v/>
      </c>
      <c r="C177" s="85" t="str">
        <f>'Table-5'!Y71</f>
        <v/>
      </c>
      <c r="D177" s="85" t="str">
        <f>'Table-5'!Z71</f>
        <v/>
      </c>
      <c r="E177" s="85" t="str">
        <f>'Table-5'!AA71</f>
        <v/>
      </c>
      <c r="F177" s="85" t="str">
        <f>'Table-5'!AB71</f>
        <v/>
      </c>
      <c r="G177" s="85" t="str">
        <f>'Table-5'!AC71</f>
        <v/>
      </c>
      <c r="H177" s="85" t="str">
        <f>'Table-5'!AD71</f>
        <v/>
      </c>
      <c r="I177" s="85" t="str">
        <f>'Table-5'!AE71</f>
        <v/>
      </c>
      <c r="J177" s="85" t="str">
        <f>'Table-5'!AF71</f>
        <v/>
      </c>
      <c r="K177" s="85" t="str">
        <f>'Table-5'!AG71</f>
        <v/>
      </c>
      <c r="L177" s="85" t="str">
        <f>'Table-5'!AH71</f>
        <v/>
      </c>
      <c r="M177" s="85" t="str">
        <f>'Table-5'!AI71</f>
        <v/>
      </c>
      <c r="N177" s="85" t="str">
        <f>'Table-5'!AJ71</f>
        <v/>
      </c>
      <c r="O177" s="85" t="str">
        <f>'Table-5'!AK71</f>
        <v/>
      </c>
      <c r="P177" s="85" t="str">
        <f>'Table-5'!AL71</f>
        <v/>
      </c>
      <c r="Q177" s="85" t="str">
        <f>'Table-5'!AM71</f>
        <v/>
      </c>
      <c r="R177" s="85" t="str">
        <f>'Table-5'!AN71</f>
        <v/>
      </c>
      <c r="S177" s="85" t="str">
        <f>'Table-5'!AO71</f>
        <v/>
      </c>
      <c r="T177" s="85" t="str">
        <f>'Table-5'!AP71</f>
        <v/>
      </c>
      <c r="U177" s="85" t="str">
        <f>'Table-5'!AQ71</f>
        <v/>
      </c>
    </row>
    <row r="178" spans="1:21" x14ac:dyDescent="0.3">
      <c r="A178" s="44" t="str">
        <f>'Table-5'!W72</f>
        <v/>
      </c>
      <c r="B178" s="85" t="str">
        <f>'Table-5'!X72</f>
        <v/>
      </c>
      <c r="C178" s="85" t="str">
        <f>'Table-5'!Y72</f>
        <v/>
      </c>
      <c r="D178" s="85" t="str">
        <f>'Table-5'!Z72</f>
        <v/>
      </c>
      <c r="E178" s="85" t="str">
        <f>'Table-5'!AA72</f>
        <v/>
      </c>
      <c r="F178" s="85" t="str">
        <f>'Table-5'!AB72</f>
        <v/>
      </c>
      <c r="G178" s="85" t="str">
        <f>'Table-5'!AC72</f>
        <v/>
      </c>
      <c r="H178" s="85" t="str">
        <f>'Table-5'!AD72</f>
        <v/>
      </c>
      <c r="I178" s="85" t="str">
        <f>'Table-5'!AE72</f>
        <v/>
      </c>
      <c r="J178" s="85" t="str">
        <f>'Table-5'!AF72</f>
        <v/>
      </c>
      <c r="K178" s="85" t="str">
        <f>'Table-5'!AG72</f>
        <v/>
      </c>
      <c r="L178" s="85" t="str">
        <f>'Table-5'!AH72</f>
        <v/>
      </c>
      <c r="M178" s="85" t="str">
        <f>'Table-5'!AI72</f>
        <v/>
      </c>
      <c r="N178" s="85" t="str">
        <f>'Table-5'!AJ72</f>
        <v/>
      </c>
      <c r="O178" s="85" t="str">
        <f>'Table-5'!AK72</f>
        <v/>
      </c>
      <c r="P178" s="85" t="str">
        <f>'Table-5'!AL72</f>
        <v/>
      </c>
      <c r="Q178" s="85" t="str">
        <f>'Table-5'!AM72</f>
        <v/>
      </c>
      <c r="R178" s="85" t="str">
        <f>'Table-5'!AN72</f>
        <v/>
      </c>
      <c r="S178" s="85" t="str">
        <f>'Table-5'!AO72</f>
        <v/>
      </c>
      <c r="T178" s="85" t="str">
        <f>'Table-5'!AP72</f>
        <v/>
      </c>
      <c r="U178" s="85" t="str">
        <f>'Table-5'!AQ72</f>
        <v/>
      </c>
    </row>
    <row r="179" spans="1:21" x14ac:dyDescent="0.3">
      <c r="A179" s="44" t="str">
        <f>'Table-5'!W73</f>
        <v/>
      </c>
      <c r="B179" s="85" t="str">
        <f>'Table-5'!X73</f>
        <v/>
      </c>
      <c r="C179" s="85" t="str">
        <f>'Table-5'!Y73</f>
        <v/>
      </c>
      <c r="D179" s="85" t="str">
        <f>'Table-5'!Z73</f>
        <v/>
      </c>
      <c r="E179" s="85" t="str">
        <f>'Table-5'!AA73</f>
        <v/>
      </c>
      <c r="F179" s="85" t="str">
        <f>'Table-5'!AB73</f>
        <v/>
      </c>
      <c r="G179" s="85" t="str">
        <f>'Table-5'!AC73</f>
        <v/>
      </c>
      <c r="H179" s="85" t="str">
        <f>'Table-5'!AD73</f>
        <v/>
      </c>
      <c r="I179" s="85" t="str">
        <f>'Table-5'!AE73</f>
        <v/>
      </c>
      <c r="J179" s="85" t="str">
        <f>'Table-5'!AF73</f>
        <v/>
      </c>
      <c r="K179" s="85" t="str">
        <f>'Table-5'!AG73</f>
        <v/>
      </c>
      <c r="L179" s="85" t="str">
        <f>'Table-5'!AH73</f>
        <v/>
      </c>
      <c r="M179" s="85" t="str">
        <f>'Table-5'!AI73</f>
        <v/>
      </c>
      <c r="N179" s="85" t="str">
        <f>'Table-5'!AJ73</f>
        <v/>
      </c>
      <c r="O179" s="85" t="str">
        <f>'Table-5'!AK73</f>
        <v/>
      </c>
      <c r="P179" s="85" t="str">
        <f>'Table-5'!AL73</f>
        <v/>
      </c>
      <c r="Q179" s="85" t="str">
        <f>'Table-5'!AM73</f>
        <v/>
      </c>
      <c r="R179" s="85" t="str">
        <f>'Table-5'!AN73</f>
        <v/>
      </c>
      <c r="S179" s="85" t="str">
        <f>'Table-5'!AO73</f>
        <v/>
      </c>
      <c r="T179" s="85" t="str">
        <f>'Table-5'!AP73</f>
        <v/>
      </c>
      <c r="U179" s="85" t="str">
        <f>'Table-5'!AQ73</f>
        <v/>
      </c>
    </row>
    <row r="180" spans="1:21" x14ac:dyDescent="0.3">
      <c r="A180" s="44" t="str">
        <f>'Table-5'!W74</f>
        <v/>
      </c>
      <c r="B180" s="85" t="str">
        <f>'Table-5'!X74</f>
        <v/>
      </c>
      <c r="C180" s="85" t="str">
        <f>'Table-5'!Y74</f>
        <v/>
      </c>
      <c r="D180" s="85" t="str">
        <f>'Table-5'!Z74</f>
        <v/>
      </c>
      <c r="E180" s="85" t="str">
        <f>'Table-5'!AA74</f>
        <v/>
      </c>
      <c r="F180" s="85" t="str">
        <f>'Table-5'!AB74</f>
        <v/>
      </c>
      <c r="G180" s="85" t="str">
        <f>'Table-5'!AC74</f>
        <v/>
      </c>
      <c r="H180" s="85" t="str">
        <f>'Table-5'!AD74</f>
        <v/>
      </c>
      <c r="I180" s="85" t="str">
        <f>'Table-5'!AE74</f>
        <v/>
      </c>
      <c r="J180" s="85" t="str">
        <f>'Table-5'!AF74</f>
        <v/>
      </c>
      <c r="K180" s="85" t="str">
        <f>'Table-5'!AG74</f>
        <v/>
      </c>
      <c r="L180" s="85" t="str">
        <f>'Table-5'!AH74</f>
        <v/>
      </c>
      <c r="M180" s="85" t="str">
        <f>'Table-5'!AI74</f>
        <v/>
      </c>
      <c r="N180" s="85" t="str">
        <f>'Table-5'!AJ74</f>
        <v/>
      </c>
      <c r="O180" s="85" t="str">
        <f>'Table-5'!AK74</f>
        <v/>
      </c>
      <c r="P180" s="85" t="str">
        <f>'Table-5'!AL74</f>
        <v/>
      </c>
      <c r="Q180" s="85" t="str">
        <f>'Table-5'!AM74</f>
        <v/>
      </c>
      <c r="R180" s="85" t="str">
        <f>'Table-5'!AN74</f>
        <v/>
      </c>
      <c r="S180" s="85" t="str">
        <f>'Table-5'!AO74</f>
        <v/>
      </c>
      <c r="T180" s="85" t="str">
        <f>'Table-5'!AP74</f>
        <v/>
      </c>
      <c r="U180" s="85" t="str">
        <f>'Table-5'!AQ74</f>
        <v/>
      </c>
    </row>
    <row r="181" spans="1:21" x14ac:dyDescent="0.3">
      <c r="A181" s="44" t="str">
        <f>'Table-5'!W75</f>
        <v/>
      </c>
      <c r="B181" s="85" t="str">
        <f>'Table-5'!X75</f>
        <v/>
      </c>
      <c r="C181" s="85" t="str">
        <f>'Table-5'!Y75</f>
        <v/>
      </c>
      <c r="D181" s="85" t="str">
        <f>'Table-5'!Z75</f>
        <v/>
      </c>
      <c r="E181" s="85" t="str">
        <f>'Table-5'!AA75</f>
        <v/>
      </c>
      <c r="F181" s="85" t="str">
        <f>'Table-5'!AB75</f>
        <v/>
      </c>
      <c r="G181" s="85" t="str">
        <f>'Table-5'!AC75</f>
        <v/>
      </c>
      <c r="H181" s="85" t="str">
        <f>'Table-5'!AD75</f>
        <v/>
      </c>
      <c r="I181" s="85" t="str">
        <f>'Table-5'!AE75</f>
        <v/>
      </c>
      <c r="J181" s="85" t="str">
        <f>'Table-5'!AF75</f>
        <v/>
      </c>
      <c r="K181" s="85" t="str">
        <f>'Table-5'!AG75</f>
        <v/>
      </c>
      <c r="L181" s="85" t="str">
        <f>'Table-5'!AH75</f>
        <v/>
      </c>
      <c r="M181" s="85" t="str">
        <f>'Table-5'!AI75</f>
        <v/>
      </c>
      <c r="N181" s="85" t="str">
        <f>'Table-5'!AJ75</f>
        <v/>
      </c>
      <c r="O181" s="85" t="str">
        <f>'Table-5'!AK75</f>
        <v/>
      </c>
      <c r="P181" s="85" t="str">
        <f>'Table-5'!AL75</f>
        <v/>
      </c>
      <c r="Q181" s="85" t="str">
        <f>'Table-5'!AM75</f>
        <v/>
      </c>
      <c r="R181" s="85" t="str">
        <f>'Table-5'!AN75</f>
        <v/>
      </c>
      <c r="S181" s="85" t="str">
        <f>'Table-5'!AO75</f>
        <v/>
      </c>
      <c r="T181" s="85" t="str">
        <f>'Table-5'!AP75</f>
        <v/>
      </c>
      <c r="U181" s="85" t="str">
        <f>'Table-5'!AQ75</f>
        <v/>
      </c>
    </row>
    <row r="182" spans="1:21" x14ac:dyDescent="0.3">
      <c r="A182" s="44" t="str">
        <f>'Table-5'!W76</f>
        <v/>
      </c>
      <c r="B182" s="85" t="str">
        <f>'Table-5'!X76</f>
        <v/>
      </c>
      <c r="C182" s="85" t="str">
        <f>'Table-5'!Y76</f>
        <v/>
      </c>
      <c r="D182" s="85" t="str">
        <f>'Table-5'!Z76</f>
        <v/>
      </c>
      <c r="E182" s="85" t="str">
        <f>'Table-5'!AA76</f>
        <v/>
      </c>
      <c r="F182" s="85" t="str">
        <f>'Table-5'!AB76</f>
        <v/>
      </c>
      <c r="G182" s="85" t="str">
        <f>'Table-5'!AC76</f>
        <v/>
      </c>
      <c r="H182" s="85" t="str">
        <f>'Table-5'!AD76</f>
        <v/>
      </c>
      <c r="I182" s="85" t="str">
        <f>'Table-5'!AE76</f>
        <v/>
      </c>
      <c r="J182" s="85" t="str">
        <f>'Table-5'!AF76</f>
        <v/>
      </c>
      <c r="K182" s="85" t="str">
        <f>'Table-5'!AG76</f>
        <v/>
      </c>
      <c r="L182" s="85" t="str">
        <f>'Table-5'!AH76</f>
        <v/>
      </c>
      <c r="M182" s="85" t="str">
        <f>'Table-5'!AI76</f>
        <v/>
      </c>
      <c r="N182" s="85" t="str">
        <f>'Table-5'!AJ76</f>
        <v/>
      </c>
      <c r="O182" s="85" t="str">
        <f>'Table-5'!AK76</f>
        <v/>
      </c>
      <c r="P182" s="85" t="str">
        <f>'Table-5'!AL76</f>
        <v/>
      </c>
      <c r="Q182" s="85" t="str">
        <f>'Table-5'!AM76</f>
        <v/>
      </c>
      <c r="R182" s="85" t="str">
        <f>'Table-5'!AN76</f>
        <v/>
      </c>
      <c r="S182" s="85" t="str">
        <f>'Table-5'!AO76</f>
        <v/>
      </c>
      <c r="T182" s="85" t="str">
        <f>'Table-5'!AP76</f>
        <v/>
      </c>
      <c r="U182" s="85" t="str">
        <f>'Table-5'!AQ76</f>
        <v/>
      </c>
    </row>
    <row r="183" spans="1:21" x14ac:dyDescent="0.3">
      <c r="A183" s="44" t="str">
        <f>'Table-5'!W77</f>
        <v/>
      </c>
      <c r="B183" s="85" t="str">
        <f>'Table-5'!X77</f>
        <v/>
      </c>
      <c r="C183" s="85" t="str">
        <f>'Table-5'!Y77</f>
        <v/>
      </c>
      <c r="D183" s="85" t="str">
        <f>'Table-5'!Z77</f>
        <v/>
      </c>
      <c r="E183" s="85" t="str">
        <f>'Table-5'!AA77</f>
        <v/>
      </c>
      <c r="F183" s="85" t="str">
        <f>'Table-5'!AB77</f>
        <v/>
      </c>
      <c r="G183" s="85" t="str">
        <f>'Table-5'!AC77</f>
        <v/>
      </c>
      <c r="H183" s="85" t="str">
        <f>'Table-5'!AD77</f>
        <v/>
      </c>
      <c r="I183" s="85" t="str">
        <f>'Table-5'!AE77</f>
        <v/>
      </c>
      <c r="J183" s="85" t="str">
        <f>'Table-5'!AF77</f>
        <v/>
      </c>
      <c r="K183" s="85" t="str">
        <f>'Table-5'!AG77</f>
        <v/>
      </c>
      <c r="L183" s="85" t="str">
        <f>'Table-5'!AH77</f>
        <v/>
      </c>
      <c r="M183" s="85" t="str">
        <f>'Table-5'!AI77</f>
        <v/>
      </c>
      <c r="N183" s="85" t="str">
        <f>'Table-5'!AJ77</f>
        <v/>
      </c>
      <c r="O183" s="85" t="str">
        <f>'Table-5'!AK77</f>
        <v/>
      </c>
      <c r="P183" s="85" t="str">
        <f>'Table-5'!AL77</f>
        <v/>
      </c>
      <c r="Q183" s="85" t="str">
        <f>'Table-5'!AM77</f>
        <v/>
      </c>
      <c r="R183" s="85" t="str">
        <f>'Table-5'!AN77</f>
        <v/>
      </c>
      <c r="S183" s="85" t="str">
        <f>'Table-5'!AO77</f>
        <v/>
      </c>
      <c r="T183" s="85" t="str">
        <f>'Table-5'!AP77</f>
        <v/>
      </c>
      <c r="U183" s="85" t="str">
        <f>'Table-5'!AQ77</f>
        <v/>
      </c>
    </row>
    <row r="184" spans="1:21" x14ac:dyDescent="0.3">
      <c r="A184" s="44" t="str">
        <f>'Table-5'!W78</f>
        <v/>
      </c>
      <c r="B184" s="85" t="str">
        <f>'Table-5'!X78</f>
        <v/>
      </c>
      <c r="C184" s="85" t="str">
        <f>'Table-5'!Y78</f>
        <v/>
      </c>
      <c r="D184" s="85" t="str">
        <f>'Table-5'!Z78</f>
        <v/>
      </c>
      <c r="E184" s="85" t="str">
        <f>'Table-5'!AA78</f>
        <v/>
      </c>
      <c r="F184" s="85" t="str">
        <f>'Table-5'!AB78</f>
        <v/>
      </c>
      <c r="G184" s="85" t="str">
        <f>'Table-5'!AC78</f>
        <v/>
      </c>
      <c r="H184" s="85" t="str">
        <f>'Table-5'!AD78</f>
        <v/>
      </c>
      <c r="I184" s="85" t="str">
        <f>'Table-5'!AE78</f>
        <v/>
      </c>
      <c r="J184" s="85" t="str">
        <f>'Table-5'!AF78</f>
        <v/>
      </c>
      <c r="K184" s="85" t="str">
        <f>'Table-5'!AG78</f>
        <v/>
      </c>
      <c r="L184" s="85" t="str">
        <f>'Table-5'!AH78</f>
        <v/>
      </c>
      <c r="M184" s="85" t="str">
        <f>'Table-5'!AI78</f>
        <v/>
      </c>
      <c r="N184" s="85" t="str">
        <f>'Table-5'!AJ78</f>
        <v/>
      </c>
      <c r="O184" s="85" t="str">
        <f>'Table-5'!AK78</f>
        <v/>
      </c>
      <c r="P184" s="85" t="str">
        <f>'Table-5'!AL78</f>
        <v/>
      </c>
      <c r="Q184" s="85" t="str">
        <f>'Table-5'!AM78</f>
        <v/>
      </c>
      <c r="R184" s="85" t="str">
        <f>'Table-5'!AN78</f>
        <v/>
      </c>
      <c r="S184" s="85" t="str">
        <f>'Table-5'!AO78</f>
        <v/>
      </c>
      <c r="T184" s="85" t="str">
        <f>'Table-5'!AP78</f>
        <v/>
      </c>
      <c r="U184" s="85" t="str">
        <f>'Table-5'!AQ78</f>
        <v/>
      </c>
    </row>
    <row r="185" spans="1:21" x14ac:dyDescent="0.3">
      <c r="A185" s="44" t="str">
        <f>'Table-5'!W79</f>
        <v/>
      </c>
      <c r="B185" s="85" t="str">
        <f>'Table-5'!X79</f>
        <v/>
      </c>
      <c r="C185" s="85" t="str">
        <f>'Table-5'!Y79</f>
        <v/>
      </c>
      <c r="D185" s="85" t="str">
        <f>'Table-5'!Z79</f>
        <v/>
      </c>
      <c r="E185" s="85" t="str">
        <f>'Table-5'!AA79</f>
        <v/>
      </c>
      <c r="F185" s="85" t="str">
        <f>'Table-5'!AB79</f>
        <v/>
      </c>
      <c r="G185" s="85" t="str">
        <f>'Table-5'!AC79</f>
        <v/>
      </c>
      <c r="H185" s="85" t="str">
        <f>'Table-5'!AD79</f>
        <v/>
      </c>
      <c r="I185" s="85" t="str">
        <f>'Table-5'!AE79</f>
        <v/>
      </c>
      <c r="J185" s="85" t="str">
        <f>'Table-5'!AF79</f>
        <v/>
      </c>
      <c r="K185" s="85" t="str">
        <f>'Table-5'!AG79</f>
        <v/>
      </c>
      <c r="L185" s="85" t="str">
        <f>'Table-5'!AH79</f>
        <v/>
      </c>
      <c r="M185" s="85" t="str">
        <f>'Table-5'!AI79</f>
        <v/>
      </c>
      <c r="N185" s="85" t="str">
        <f>'Table-5'!AJ79</f>
        <v/>
      </c>
      <c r="O185" s="85" t="str">
        <f>'Table-5'!AK79</f>
        <v/>
      </c>
      <c r="P185" s="85" t="str">
        <f>'Table-5'!AL79</f>
        <v/>
      </c>
      <c r="Q185" s="85" t="str">
        <f>'Table-5'!AM79</f>
        <v/>
      </c>
      <c r="R185" s="85" t="str">
        <f>'Table-5'!AN79</f>
        <v/>
      </c>
      <c r="S185" s="85" t="str">
        <f>'Table-5'!AO79</f>
        <v/>
      </c>
      <c r="T185" s="85" t="str">
        <f>'Table-5'!AP79</f>
        <v/>
      </c>
      <c r="U185" s="85" t="str">
        <f>'Table-5'!AQ79</f>
        <v/>
      </c>
    </row>
    <row r="186" spans="1:21" x14ac:dyDescent="0.3">
      <c r="A186" s="44" t="str">
        <f>'Table-5'!W80</f>
        <v/>
      </c>
      <c r="B186" s="85" t="str">
        <f>'Table-5'!X80</f>
        <v/>
      </c>
      <c r="C186" s="85" t="str">
        <f>'Table-5'!Y80</f>
        <v/>
      </c>
      <c r="D186" s="85" t="str">
        <f>'Table-5'!Z80</f>
        <v/>
      </c>
      <c r="E186" s="85" t="str">
        <f>'Table-5'!AA80</f>
        <v/>
      </c>
      <c r="F186" s="85" t="str">
        <f>'Table-5'!AB80</f>
        <v/>
      </c>
      <c r="G186" s="85" t="str">
        <f>'Table-5'!AC80</f>
        <v/>
      </c>
      <c r="H186" s="85" t="str">
        <f>'Table-5'!AD80</f>
        <v/>
      </c>
      <c r="I186" s="85" t="str">
        <f>'Table-5'!AE80</f>
        <v/>
      </c>
      <c r="J186" s="85" t="str">
        <f>'Table-5'!AF80</f>
        <v/>
      </c>
      <c r="K186" s="85" t="str">
        <f>'Table-5'!AG80</f>
        <v/>
      </c>
      <c r="L186" s="85" t="str">
        <f>'Table-5'!AH80</f>
        <v/>
      </c>
      <c r="M186" s="85" t="str">
        <f>'Table-5'!AI80</f>
        <v/>
      </c>
      <c r="N186" s="85" t="str">
        <f>'Table-5'!AJ80</f>
        <v/>
      </c>
      <c r="O186" s="85" t="str">
        <f>'Table-5'!AK80</f>
        <v/>
      </c>
      <c r="P186" s="85" t="str">
        <f>'Table-5'!AL80</f>
        <v/>
      </c>
      <c r="Q186" s="85" t="str">
        <f>'Table-5'!AM80</f>
        <v/>
      </c>
      <c r="R186" s="85" t="str">
        <f>'Table-5'!AN80</f>
        <v/>
      </c>
      <c r="S186" s="85" t="str">
        <f>'Table-5'!AO80</f>
        <v/>
      </c>
      <c r="T186" s="85" t="str">
        <f>'Table-5'!AP80</f>
        <v/>
      </c>
      <c r="U186" s="85" t="str">
        <f>'Table-5'!AQ80</f>
        <v/>
      </c>
    </row>
    <row r="187" spans="1:21" x14ac:dyDescent="0.3">
      <c r="A187" s="44" t="str">
        <f>'Table-5'!W81</f>
        <v/>
      </c>
      <c r="B187" s="85" t="str">
        <f>'Table-5'!X81</f>
        <v/>
      </c>
      <c r="C187" s="85" t="str">
        <f>'Table-5'!Y81</f>
        <v/>
      </c>
      <c r="D187" s="85" t="str">
        <f>'Table-5'!Z81</f>
        <v/>
      </c>
      <c r="E187" s="85" t="str">
        <f>'Table-5'!AA81</f>
        <v/>
      </c>
      <c r="F187" s="85" t="str">
        <f>'Table-5'!AB81</f>
        <v/>
      </c>
      <c r="G187" s="85" t="str">
        <f>'Table-5'!AC81</f>
        <v/>
      </c>
      <c r="H187" s="85" t="str">
        <f>'Table-5'!AD81</f>
        <v/>
      </c>
      <c r="I187" s="85" t="str">
        <f>'Table-5'!AE81</f>
        <v/>
      </c>
      <c r="J187" s="85" t="str">
        <f>'Table-5'!AF81</f>
        <v/>
      </c>
      <c r="K187" s="85" t="str">
        <f>'Table-5'!AG81</f>
        <v/>
      </c>
      <c r="L187" s="85" t="str">
        <f>'Table-5'!AH81</f>
        <v/>
      </c>
      <c r="M187" s="85" t="str">
        <f>'Table-5'!AI81</f>
        <v/>
      </c>
      <c r="N187" s="85" t="str">
        <f>'Table-5'!AJ81</f>
        <v/>
      </c>
      <c r="O187" s="85" t="str">
        <f>'Table-5'!AK81</f>
        <v/>
      </c>
      <c r="P187" s="85" t="str">
        <f>'Table-5'!AL81</f>
        <v/>
      </c>
      <c r="Q187" s="85" t="str">
        <f>'Table-5'!AM81</f>
        <v/>
      </c>
      <c r="R187" s="85" t="str">
        <f>'Table-5'!AN81</f>
        <v/>
      </c>
      <c r="S187" s="85" t="str">
        <f>'Table-5'!AO81</f>
        <v/>
      </c>
      <c r="T187" s="85" t="str">
        <f>'Table-5'!AP81</f>
        <v/>
      </c>
      <c r="U187" s="85" t="str">
        <f>'Table-5'!AQ81</f>
        <v/>
      </c>
    </row>
    <row r="188" spans="1:21" x14ac:dyDescent="0.3">
      <c r="A188" s="44" t="str">
        <f>'Table-5'!W82</f>
        <v/>
      </c>
      <c r="B188" s="85" t="str">
        <f>'Table-5'!X82</f>
        <v/>
      </c>
      <c r="C188" s="85" t="str">
        <f>'Table-5'!Y82</f>
        <v/>
      </c>
      <c r="D188" s="85" t="str">
        <f>'Table-5'!Z82</f>
        <v/>
      </c>
      <c r="E188" s="85" t="str">
        <f>'Table-5'!AA82</f>
        <v/>
      </c>
      <c r="F188" s="85" t="str">
        <f>'Table-5'!AB82</f>
        <v/>
      </c>
      <c r="G188" s="85" t="str">
        <f>'Table-5'!AC82</f>
        <v/>
      </c>
      <c r="H188" s="85" t="str">
        <f>'Table-5'!AD82</f>
        <v/>
      </c>
      <c r="I188" s="85" t="str">
        <f>'Table-5'!AE82</f>
        <v/>
      </c>
      <c r="J188" s="85" t="str">
        <f>'Table-5'!AF82</f>
        <v/>
      </c>
      <c r="K188" s="85" t="str">
        <f>'Table-5'!AG82</f>
        <v/>
      </c>
      <c r="L188" s="85" t="str">
        <f>'Table-5'!AH82</f>
        <v/>
      </c>
      <c r="M188" s="85" t="str">
        <f>'Table-5'!AI82</f>
        <v/>
      </c>
      <c r="N188" s="85" t="str">
        <f>'Table-5'!AJ82</f>
        <v/>
      </c>
      <c r="O188" s="85" t="str">
        <f>'Table-5'!AK82</f>
        <v/>
      </c>
      <c r="P188" s="85" t="str">
        <f>'Table-5'!AL82</f>
        <v/>
      </c>
      <c r="Q188" s="85" t="str">
        <f>'Table-5'!AM82</f>
        <v/>
      </c>
      <c r="R188" s="85" t="str">
        <f>'Table-5'!AN82</f>
        <v/>
      </c>
      <c r="S188" s="85" t="str">
        <f>'Table-5'!AO82</f>
        <v/>
      </c>
      <c r="T188" s="85" t="str">
        <f>'Table-5'!AP82</f>
        <v/>
      </c>
      <c r="U188" s="85" t="str">
        <f>'Table-5'!AQ82</f>
        <v/>
      </c>
    </row>
    <row r="189" spans="1:21" x14ac:dyDescent="0.3">
      <c r="A189" s="44" t="str">
        <f>'Table-5'!W83</f>
        <v/>
      </c>
      <c r="B189" s="85" t="str">
        <f>'Table-5'!X83</f>
        <v/>
      </c>
      <c r="C189" s="85" t="str">
        <f>'Table-5'!Y83</f>
        <v/>
      </c>
      <c r="D189" s="85" t="str">
        <f>'Table-5'!Z83</f>
        <v/>
      </c>
      <c r="E189" s="85" t="str">
        <f>'Table-5'!AA83</f>
        <v/>
      </c>
      <c r="F189" s="85" t="str">
        <f>'Table-5'!AB83</f>
        <v/>
      </c>
      <c r="G189" s="85" t="str">
        <f>'Table-5'!AC83</f>
        <v/>
      </c>
      <c r="H189" s="85" t="str">
        <f>'Table-5'!AD83</f>
        <v/>
      </c>
      <c r="I189" s="85" t="str">
        <f>'Table-5'!AE83</f>
        <v/>
      </c>
      <c r="J189" s="85" t="str">
        <f>'Table-5'!AF83</f>
        <v/>
      </c>
      <c r="K189" s="85" t="str">
        <f>'Table-5'!AG83</f>
        <v/>
      </c>
      <c r="L189" s="85" t="str">
        <f>'Table-5'!AH83</f>
        <v/>
      </c>
      <c r="M189" s="85" t="str">
        <f>'Table-5'!AI83</f>
        <v/>
      </c>
      <c r="N189" s="85" t="str">
        <f>'Table-5'!AJ83</f>
        <v/>
      </c>
      <c r="O189" s="85" t="str">
        <f>'Table-5'!AK83</f>
        <v/>
      </c>
      <c r="P189" s="85" t="str">
        <f>'Table-5'!AL83</f>
        <v/>
      </c>
      <c r="Q189" s="85" t="str">
        <f>'Table-5'!AM83</f>
        <v/>
      </c>
      <c r="R189" s="85" t="str">
        <f>'Table-5'!AN83</f>
        <v/>
      </c>
      <c r="S189" s="85" t="str">
        <f>'Table-5'!AO83</f>
        <v/>
      </c>
      <c r="T189" s="85" t="str">
        <f>'Table-5'!AP83</f>
        <v/>
      </c>
      <c r="U189" s="85" t="str">
        <f>'Table-5'!AQ83</f>
        <v/>
      </c>
    </row>
    <row r="190" spans="1:21" x14ac:dyDescent="0.3">
      <c r="A190" s="44" t="str">
        <f>'Table-5'!W84</f>
        <v/>
      </c>
      <c r="B190" s="85" t="str">
        <f>'Table-5'!X84</f>
        <v/>
      </c>
      <c r="C190" s="85" t="str">
        <f>'Table-5'!Y84</f>
        <v/>
      </c>
      <c r="D190" s="85" t="str">
        <f>'Table-5'!Z84</f>
        <v/>
      </c>
      <c r="E190" s="85" t="str">
        <f>'Table-5'!AA84</f>
        <v/>
      </c>
      <c r="F190" s="85" t="str">
        <f>'Table-5'!AB84</f>
        <v/>
      </c>
      <c r="G190" s="85" t="str">
        <f>'Table-5'!AC84</f>
        <v/>
      </c>
      <c r="H190" s="85" t="str">
        <f>'Table-5'!AD84</f>
        <v/>
      </c>
      <c r="I190" s="85" t="str">
        <f>'Table-5'!AE84</f>
        <v/>
      </c>
      <c r="J190" s="85" t="str">
        <f>'Table-5'!AF84</f>
        <v/>
      </c>
      <c r="K190" s="85" t="str">
        <f>'Table-5'!AG84</f>
        <v/>
      </c>
      <c r="L190" s="85" t="str">
        <f>'Table-5'!AH84</f>
        <v/>
      </c>
      <c r="M190" s="85" t="str">
        <f>'Table-5'!AI84</f>
        <v/>
      </c>
      <c r="N190" s="85" t="str">
        <f>'Table-5'!AJ84</f>
        <v/>
      </c>
      <c r="O190" s="85" t="str">
        <f>'Table-5'!AK84</f>
        <v/>
      </c>
      <c r="P190" s="85" t="str">
        <f>'Table-5'!AL84</f>
        <v/>
      </c>
      <c r="Q190" s="85" t="str">
        <f>'Table-5'!AM84</f>
        <v/>
      </c>
      <c r="R190" s="85" t="str">
        <f>'Table-5'!AN84</f>
        <v/>
      </c>
      <c r="S190" s="85" t="str">
        <f>'Table-5'!AO84</f>
        <v/>
      </c>
      <c r="T190" s="85" t="str">
        <f>'Table-5'!AP84</f>
        <v/>
      </c>
      <c r="U190" s="85" t="str">
        <f>'Table-5'!AQ84</f>
        <v/>
      </c>
    </row>
    <row r="191" spans="1:21" x14ac:dyDescent="0.3">
      <c r="A191" s="44" t="str">
        <f>'Table-5'!W85</f>
        <v/>
      </c>
      <c r="B191" s="85" t="str">
        <f>'Table-5'!X85</f>
        <v/>
      </c>
      <c r="C191" s="85" t="str">
        <f>'Table-5'!Y85</f>
        <v/>
      </c>
      <c r="D191" s="85" t="str">
        <f>'Table-5'!Z85</f>
        <v/>
      </c>
      <c r="E191" s="85" t="str">
        <f>'Table-5'!AA85</f>
        <v/>
      </c>
      <c r="F191" s="85" t="str">
        <f>'Table-5'!AB85</f>
        <v/>
      </c>
      <c r="G191" s="85" t="str">
        <f>'Table-5'!AC85</f>
        <v/>
      </c>
      <c r="H191" s="85" t="str">
        <f>'Table-5'!AD85</f>
        <v/>
      </c>
      <c r="I191" s="85" t="str">
        <f>'Table-5'!AE85</f>
        <v/>
      </c>
      <c r="J191" s="85" t="str">
        <f>'Table-5'!AF85</f>
        <v/>
      </c>
      <c r="K191" s="85" t="str">
        <f>'Table-5'!AG85</f>
        <v/>
      </c>
      <c r="L191" s="85" t="str">
        <f>'Table-5'!AH85</f>
        <v/>
      </c>
      <c r="M191" s="85" t="str">
        <f>'Table-5'!AI85</f>
        <v/>
      </c>
      <c r="N191" s="85" t="str">
        <f>'Table-5'!AJ85</f>
        <v/>
      </c>
      <c r="O191" s="85" t="str">
        <f>'Table-5'!AK85</f>
        <v/>
      </c>
      <c r="P191" s="85" t="str">
        <f>'Table-5'!AL85</f>
        <v/>
      </c>
      <c r="Q191" s="85" t="str">
        <f>'Table-5'!AM85</f>
        <v/>
      </c>
      <c r="R191" s="85" t="str">
        <f>'Table-5'!AN85</f>
        <v/>
      </c>
      <c r="S191" s="85" t="str">
        <f>'Table-5'!AO85</f>
        <v/>
      </c>
      <c r="T191" s="85" t="str">
        <f>'Table-5'!AP85</f>
        <v/>
      </c>
      <c r="U191" s="85" t="str">
        <f>'Table-5'!AQ85</f>
        <v/>
      </c>
    </row>
    <row r="192" spans="1:21" x14ac:dyDescent="0.3">
      <c r="A192" s="44" t="str">
        <f>'Table-5'!W86</f>
        <v/>
      </c>
      <c r="B192" s="85" t="str">
        <f>'Table-5'!X86</f>
        <v/>
      </c>
      <c r="C192" s="85" t="str">
        <f>'Table-5'!Y86</f>
        <v/>
      </c>
      <c r="D192" s="85" t="str">
        <f>'Table-5'!Z86</f>
        <v/>
      </c>
      <c r="E192" s="85" t="str">
        <f>'Table-5'!AA86</f>
        <v/>
      </c>
      <c r="F192" s="85" t="str">
        <f>'Table-5'!AB86</f>
        <v/>
      </c>
      <c r="G192" s="85" t="str">
        <f>'Table-5'!AC86</f>
        <v/>
      </c>
      <c r="H192" s="85" t="str">
        <f>'Table-5'!AD86</f>
        <v/>
      </c>
      <c r="I192" s="85" t="str">
        <f>'Table-5'!AE86</f>
        <v/>
      </c>
      <c r="J192" s="85" t="str">
        <f>'Table-5'!AF86</f>
        <v/>
      </c>
      <c r="K192" s="85" t="str">
        <f>'Table-5'!AG86</f>
        <v/>
      </c>
      <c r="L192" s="85" t="str">
        <f>'Table-5'!AH86</f>
        <v/>
      </c>
      <c r="M192" s="85" t="str">
        <f>'Table-5'!AI86</f>
        <v/>
      </c>
      <c r="N192" s="85" t="str">
        <f>'Table-5'!AJ86</f>
        <v/>
      </c>
      <c r="O192" s="85" t="str">
        <f>'Table-5'!AK86</f>
        <v/>
      </c>
      <c r="P192" s="85" t="str">
        <f>'Table-5'!AL86</f>
        <v/>
      </c>
      <c r="Q192" s="85" t="str">
        <f>'Table-5'!AM86</f>
        <v/>
      </c>
      <c r="R192" s="85" t="str">
        <f>'Table-5'!AN86</f>
        <v/>
      </c>
      <c r="S192" s="85" t="str">
        <f>'Table-5'!AO86</f>
        <v/>
      </c>
      <c r="T192" s="85" t="str">
        <f>'Table-5'!AP86</f>
        <v/>
      </c>
      <c r="U192" s="85" t="str">
        <f>'Table-5'!AQ86</f>
        <v/>
      </c>
    </row>
    <row r="193" spans="1:21" x14ac:dyDescent="0.3">
      <c r="A193" s="44" t="str">
        <f>'Table-5'!W87</f>
        <v/>
      </c>
      <c r="B193" s="85" t="str">
        <f>'Table-5'!X87</f>
        <v/>
      </c>
      <c r="C193" s="85" t="str">
        <f>'Table-5'!Y87</f>
        <v/>
      </c>
      <c r="D193" s="85" t="str">
        <f>'Table-5'!Z87</f>
        <v/>
      </c>
      <c r="E193" s="85" t="str">
        <f>'Table-5'!AA87</f>
        <v/>
      </c>
      <c r="F193" s="85" t="str">
        <f>'Table-5'!AB87</f>
        <v/>
      </c>
      <c r="G193" s="85" t="str">
        <f>'Table-5'!AC87</f>
        <v/>
      </c>
      <c r="H193" s="85" t="str">
        <f>'Table-5'!AD87</f>
        <v/>
      </c>
      <c r="I193" s="85" t="str">
        <f>'Table-5'!AE87</f>
        <v/>
      </c>
      <c r="J193" s="85" t="str">
        <f>'Table-5'!AF87</f>
        <v/>
      </c>
      <c r="K193" s="85" t="str">
        <f>'Table-5'!AG87</f>
        <v/>
      </c>
      <c r="L193" s="85" t="str">
        <f>'Table-5'!AH87</f>
        <v/>
      </c>
      <c r="M193" s="85" t="str">
        <f>'Table-5'!AI87</f>
        <v/>
      </c>
      <c r="N193" s="85" t="str">
        <f>'Table-5'!AJ87</f>
        <v/>
      </c>
      <c r="O193" s="85" t="str">
        <f>'Table-5'!AK87</f>
        <v/>
      </c>
      <c r="P193" s="85" t="str">
        <f>'Table-5'!AL87</f>
        <v/>
      </c>
      <c r="Q193" s="85" t="str">
        <f>'Table-5'!AM87</f>
        <v/>
      </c>
      <c r="R193" s="85" t="str">
        <f>'Table-5'!AN87</f>
        <v/>
      </c>
      <c r="S193" s="85" t="str">
        <f>'Table-5'!AO87</f>
        <v/>
      </c>
      <c r="T193" s="85" t="str">
        <f>'Table-5'!AP87</f>
        <v/>
      </c>
      <c r="U193" s="85" t="str">
        <f>'Table-5'!AQ87</f>
        <v/>
      </c>
    </row>
    <row r="194" spans="1:21" x14ac:dyDescent="0.3">
      <c r="A194" s="44" t="str">
        <f>'Table-5'!W88</f>
        <v/>
      </c>
      <c r="B194" s="85" t="str">
        <f>'Table-5'!X88</f>
        <v/>
      </c>
      <c r="C194" s="85" t="str">
        <f>'Table-5'!Y88</f>
        <v/>
      </c>
      <c r="D194" s="85" t="str">
        <f>'Table-5'!Z88</f>
        <v/>
      </c>
      <c r="E194" s="85" t="str">
        <f>'Table-5'!AA88</f>
        <v/>
      </c>
      <c r="F194" s="85" t="str">
        <f>'Table-5'!AB88</f>
        <v/>
      </c>
      <c r="G194" s="85" t="str">
        <f>'Table-5'!AC88</f>
        <v/>
      </c>
      <c r="H194" s="85" t="str">
        <f>'Table-5'!AD88</f>
        <v/>
      </c>
      <c r="I194" s="85" t="str">
        <f>'Table-5'!AE88</f>
        <v/>
      </c>
      <c r="J194" s="85" t="str">
        <f>'Table-5'!AF88</f>
        <v/>
      </c>
      <c r="K194" s="85" t="str">
        <f>'Table-5'!AG88</f>
        <v/>
      </c>
      <c r="L194" s="85" t="str">
        <f>'Table-5'!AH88</f>
        <v/>
      </c>
      <c r="M194" s="85" t="str">
        <f>'Table-5'!AI88</f>
        <v/>
      </c>
      <c r="N194" s="85" t="str">
        <f>'Table-5'!AJ88</f>
        <v/>
      </c>
      <c r="O194" s="85" t="str">
        <f>'Table-5'!AK88</f>
        <v/>
      </c>
      <c r="P194" s="85" t="str">
        <f>'Table-5'!AL88</f>
        <v/>
      </c>
      <c r="Q194" s="85" t="str">
        <f>'Table-5'!AM88</f>
        <v/>
      </c>
      <c r="R194" s="85" t="str">
        <f>'Table-5'!AN88</f>
        <v/>
      </c>
      <c r="S194" s="85" t="str">
        <f>'Table-5'!AO88</f>
        <v/>
      </c>
      <c r="T194" s="85" t="str">
        <f>'Table-5'!AP88</f>
        <v/>
      </c>
      <c r="U194" s="85" t="str">
        <f>'Table-5'!AQ88</f>
        <v/>
      </c>
    </row>
    <row r="195" spans="1:21" x14ac:dyDescent="0.3">
      <c r="A195" s="44" t="str">
        <f>'Table-5'!W89</f>
        <v/>
      </c>
      <c r="B195" s="85" t="str">
        <f>'Table-5'!X89</f>
        <v/>
      </c>
      <c r="C195" s="85" t="str">
        <f>'Table-5'!Y89</f>
        <v/>
      </c>
      <c r="D195" s="85" t="str">
        <f>'Table-5'!Z89</f>
        <v/>
      </c>
      <c r="E195" s="85" t="str">
        <f>'Table-5'!AA89</f>
        <v/>
      </c>
      <c r="F195" s="85" t="str">
        <f>'Table-5'!AB89</f>
        <v/>
      </c>
      <c r="G195" s="85" t="str">
        <f>'Table-5'!AC89</f>
        <v/>
      </c>
      <c r="H195" s="85" t="str">
        <f>'Table-5'!AD89</f>
        <v/>
      </c>
      <c r="I195" s="85" t="str">
        <f>'Table-5'!AE89</f>
        <v/>
      </c>
      <c r="J195" s="85" t="str">
        <f>'Table-5'!AF89</f>
        <v/>
      </c>
      <c r="K195" s="85" t="str">
        <f>'Table-5'!AG89</f>
        <v/>
      </c>
      <c r="L195" s="85" t="str">
        <f>'Table-5'!AH89</f>
        <v/>
      </c>
      <c r="M195" s="85" t="str">
        <f>'Table-5'!AI89</f>
        <v/>
      </c>
      <c r="N195" s="85" t="str">
        <f>'Table-5'!AJ89</f>
        <v/>
      </c>
      <c r="O195" s="85" t="str">
        <f>'Table-5'!AK89</f>
        <v/>
      </c>
      <c r="P195" s="85" t="str">
        <f>'Table-5'!AL89</f>
        <v/>
      </c>
      <c r="Q195" s="85" t="str">
        <f>'Table-5'!AM89</f>
        <v/>
      </c>
      <c r="R195" s="85" t="str">
        <f>'Table-5'!AN89</f>
        <v/>
      </c>
      <c r="S195" s="85" t="str">
        <f>'Table-5'!AO89</f>
        <v/>
      </c>
      <c r="T195" s="85" t="str">
        <f>'Table-5'!AP89</f>
        <v/>
      </c>
      <c r="U195" s="85" t="str">
        <f>'Table-5'!AQ89</f>
        <v/>
      </c>
    </row>
    <row r="196" spans="1:21" x14ac:dyDescent="0.3">
      <c r="A196" s="44" t="str">
        <f>'Table-5'!W90</f>
        <v/>
      </c>
      <c r="B196" s="85" t="str">
        <f>'Table-5'!X90</f>
        <v/>
      </c>
      <c r="C196" s="85" t="str">
        <f>'Table-5'!Y90</f>
        <v/>
      </c>
      <c r="D196" s="85" t="str">
        <f>'Table-5'!Z90</f>
        <v/>
      </c>
      <c r="E196" s="85" t="str">
        <f>'Table-5'!AA90</f>
        <v/>
      </c>
      <c r="F196" s="85" t="str">
        <f>'Table-5'!AB90</f>
        <v/>
      </c>
      <c r="G196" s="85" t="str">
        <f>'Table-5'!AC90</f>
        <v/>
      </c>
      <c r="H196" s="85" t="str">
        <f>'Table-5'!AD90</f>
        <v/>
      </c>
      <c r="I196" s="85" t="str">
        <f>'Table-5'!AE90</f>
        <v/>
      </c>
      <c r="J196" s="85" t="str">
        <f>'Table-5'!AF90</f>
        <v/>
      </c>
      <c r="K196" s="85" t="str">
        <f>'Table-5'!AG90</f>
        <v/>
      </c>
      <c r="L196" s="85" t="str">
        <f>'Table-5'!AH90</f>
        <v/>
      </c>
      <c r="M196" s="85" t="str">
        <f>'Table-5'!AI90</f>
        <v/>
      </c>
      <c r="N196" s="85" t="str">
        <f>'Table-5'!AJ90</f>
        <v/>
      </c>
      <c r="O196" s="85" t="str">
        <f>'Table-5'!AK90</f>
        <v/>
      </c>
      <c r="P196" s="85" t="str">
        <f>'Table-5'!AL90</f>
        <v/>
      </c>
      <c r="Q196" s="85" t="str">
        <f>'Table-5'!AM90</f>
        <v/>
      </c>
      <c r="R196" s="85" t="str">
        <f>'Table-5'!AN90</f>
        <v/>
      </c>
      <c r="S196" s="85" t="str">
        <f>'Table-5'!AO90</f>
        <v/>
      </c>
      <c r="T196" s="85" t="str">
        <f>'Table-5'!AP90</f>
        <v/>
      </c>
      <c r="U196" s="85" t="str">
        <f>'Table-5'!AQ90</f>
        <v/>
      </c>
    </row>
    <row r="197" spans="1:21" x14ac:dyDescent="0.3">
      <c r="A197" s="44" t="str">
        <f>'Table-5'!W91</f>
        <v/>
      </c>
      <c r="B197" s="85" t="str">
        <f>'Table-5'!X91</f>
        <v/>
      </c>
      <c r="C197" s="85" t="str">
        <f>'Table-5'!Y91</f>
        <v/>
      </c>
      <c r="D197" s="85" t="str">
        <f>'Table-5'!Z91</f>
        <v/>
      </c>
      <c r="E197" s="85" t="str">
        <f>'Table-5'!AA91</f>
        <v/>
      </c>
      <c r="F197" s="85" t="str">
        <f>'Table-5'!AB91</f>
        <v/>
      </c>
      <c r="G197" s="85" t="str">
        <f>'Table-5'!AC91</f>
        <v/>
      </c>
      <c r="H197" s="85" t="str">
        <f>'Table-5'!AD91</f>
        <v/>
      </c>
      <c r="I197" s="85" t="str">
        <f>'Table-5'!AE91</f>
        <v/>
      </c>
      <c r="J197" s="85" t="str">
        <f>'Table-5'!AF91</f>
        <v/>
      </c>
      <c r="K197" s="85" t="str">
        <f>'Table-5'!AG91</f>
        <v/>
      </c>
      <c r="L197" s="85" t="str">
        <f>'Table-5'!AH91</f>
        <v/>
      </c>
      <c r="M197" s="85" t="str">
        <f>'Table-5'!AI91</f>
        <v/>
      </c>
      <c r="N197" s="85" t="str">
        <f>'Table-5'!AJ91</f>
        <v/>
      </c>
      <c r="O197" s="85" t="str">
        <f>'Table-5'!AK91</f>
        <v/>
      </c>
      <c r="P197" s="85" t="str">
        <f>'Table-5'!AL91</f>
        <v/>
      </c>
      <c r="Q197" s="85" t="str">
        <f>'Table-5'!AM91</f>
        <v/>
      </c>
      <c r="R197" s="85" t="str">
        <f>'Table-5'!AN91</f>
        <v/>
      </c>
      <c r="S197" s="85" t="str">
        <f>'Table-5'!AO91</f>
        <v/>
      </c>
      <c r="T197" s="85" t="str">
        <f>'Table-5'!AP91</f>
        <v/>
      </c>
      <c r="U197" s="85" t="str">
        <f>'Table-5'!AQ91</f>
        <v/>
      </c>
    </row>
    <row r="198" spans="1:21" x14ac:dyDescent="0.3">
      <c r="A198" s="44" t="str">
        <f>'Table-5'!W92</f>
        <v/>
      </c>
      <c r="B198" s="85" t="str">
        <f>'Table-5'!X92</f>
        <v/>
      </c>
      <c r="C198" s="85" t="str">
        <f>'Table-5'!Y92</f>
        <v/>
      </c>
      <c r="D198" s="85" t="str">
        <f>'Table-5'!Z92</f>
        <v/>
      </c>
      <c r="E198" s="85" t="str">
        <f>'Table-5'!AA92</f>
        <v/>
      </c>
      <c r="F198" s="85" t="str">
        <f>'Table-5'!AB92</f>
        <v/>
      </c>
      <c r="G198" s="85" t="str">
        <f>'Table-5'!AC92</f>
        <v/>
      </c>
      <c r="H198" s="85" t="str">
        <f>'Table-5'!AD92</f>
        <v/>
      </c>
      <c r="I198" s="85" t="str">
        <f>'Table-5'!AE92</f>
        <v/>
      </c>
      <c r="J198" s="85" t="str">
        <f>'Table-5'!AF92</f>
        <v/>
      </c>
      <c r="K198" s="85" t="str">
        <f>'Table-5'!AG92</f>
        <v/>
      </c>
      <c r="L198" s="85" t="str">
        <f>'Table-5'!AH92</f>
        <v/>
      </c>
      <c r="M198" s="85" t="str">
        <f>'Table-5'!AI92</f>
        <v/>
      </c>
      <c r="N198" s="85" t="str">
        <f>'Table-5'!AJ92</f>
        <v/>
      </c>
      <c r="O198" s="85" t="str">
        <f>'Table-5'!AK92</f>
        <v/>
      </c>
      <c r="P198" s="85" t="str">
        <f>'Table-5'!AL92</f>
        <v/>
      </c>
      <c r="Q198" s="85" t="str">
        <f>'Table-5'!AM92</f>
        <v/>
      </c>
      <c r="R198" s="85" t="str">
        <f>'Table-5'!AN92</f>
        <v/>
      </c>
      <c r="S198" s="85" t="str">
        <f>'Table-5'!AO92</f>
        <v/>
      </c>
      <c r="T198" s="85" t="str">
        <f>'Table-5'!AP92</f>
        <v/>
      </c>
      <c r="U198" s="85" t="str">
        <f>'Table-5'!AQ92</f>
        <v/>
      </c>
    </row>
    <row r="199" spans="1:21" x14ac:dyDescent="0.3">
      <c r="A199" s="44" t="str">
        <f>'Table-5'!W93</f>
        <v/>
      </c>
      <c r="B199" s="85" t="str">
        <f>'Table-5'!X93</f>
        <v/>
      </c>
      <c r="C199" s="85" t="str">
        <f>'Table-5'!Y93</f>
        <v/>
      </c>
      <c r="D199" s="85" t="str">
        <f>'Table-5'!Z93</f>
        <v/>
      </c>
      <c r="E199" s="85" t="str">
        <f>'Table-5'!AA93</f>
        <v/>
      </c>
      <c r="F199" s="85" t="str">
        <f>'Table-5'!AB93</f>
        <v/>
      </c>
      <c r="G199" s="85" t="str">
        <f>'Table-5'!AC93</f>
        <v/>
      </c>
      <c r="H199" s="85" t="str">
        <f>'Table-5'!AD93</f>
        <v/>
      </c>
      <c r="I199" s="85" t="str">
        <f>'Table-5'!AE93</f>
        <v/>
      </c>
      <c r="J199" s="85" t="str">
        <f>'Table-5'!AF93</f>
        <v/>
      </c>
      <c r="K199" s="85" t="str">
        <f>'Table-5'!AG93</f>
        <v/>
      </c>
      <c r="L199" s="85" t="str">
        <f>'Table-5'!AH93</f>
        <v/>
      </c>
      <c r="M199" s="85" t="str">
        <f>'Table-5'!AI93</f>
        <v/>
      </c>
      <c r="N199" s="85" t="str">
        <f>'Table-5'!AJ93</f>
        <v/>
      </c>
      <c r="O199" s="85" t="str">
        <f>'Table-5'!AK93</f>
        <v/>
      </c>
      <c r="P199" s="85" t="str">
        <f>'Table-5'!AL93</f>
        <v/>
      </c>
      <c r="Q199" s="85" t="str">
        <f>'Table-5'!AM93</f>
        <v/>
      </c>
      <c r="R199" s="85" t="str">
        <f>'Table-5'!AN93</f>
        <v/>
      </c>
      <c r="S199" s="85" t="str">
        <f>'Table-5'!AO93</f>
        <v/>
      </c>
      <c r="T199" s="85" t="str">
        <f>'Table-5'!AP93</f>
        <v/>
      </c>
      <c r="U199" s="85" t="str">
        <f>'Table-5'!AQ93</f>
        <v/>
      </c>
    </row>
    <row r="200" spans="1:21" x14ac:dyDescent="0.3">
      <c r="A200" s="44" t="str">
        <f>'Table-5'!W94</f>
        <v/>
      </c>
      <c r="B200" s="85" t="str">
        <f>'Table-5'!X94</f>
        <v/>
      </c>
      <c r="C200" s="85" t="str">
        <f>'Table-5'!Y94</f>
        <v/>
      </c>
      <c r="D200" s="85" t="str">
        <f>'Table-5'!Z94</f>
        <v/>
      </c>
      <c r="E200" s="85" t="str">
        <f>'Table-5'!AA94</f>
        <v/>
      </c>
      <c r="F200" s="85" t="str">
        <f>'Table-5'!AB94</f>
        <v/>
      </c>
      <c r="G200" s="85" t="str">
        <f>'Table-5'!AC94</f>
        <v/>
      </c>
      <c r="H200" s="85" t="str">
        <f>'Table-5'!AD94</f>
        <v/>
      </c>
      <c r="I200" s="85" t="str">
        <f>'Table-5'!AE94</f>
        <v/>
      </c>
      <c r="J200" s="85" t="str">
        <f>'Table-5'!AF94</f>
        <v/>
      </c>
      <c r="K200" s="85" t="str">
        <f>'Table-5'!AG94</f>
        <v/>
      </c>
      <c r="L200" s="85" t="str">
        <f>'Table-5'!AH94</f>
        <v/>
      </c>
      <c r="M200" s="85" t="str">
        <f>'Table-5'!AI94</f>
        <v/>
      </c>
      <c r="N200" s="85" t="str">
        <f>'Table-5'!AJ94</f>
        <v/>
      </c>
      <c r="O200" s="85" t="str">
        <f>'Table-5'!AK94</f>
        <v/>
      </c>
      <c r="P200" s="85" t="str">
        <f>'Table-5'!AL94</f>
        <v/>
      </c>
      <c r="Q200" s="85" t="str">
        <f>'Table-5'!AM94</f>
        <v/>
      </c>
      <c r="R200" s="85" t="str">
        <f>'Table-5'!AN94</f>
        <v/>
      </c>
      <c r="S200" s="85" t="str">
        <f>'Table-5'!AO94</f>
        <v/>
      </c>
      <c r="T200" s="85" t="str">
        <f>'Table-5'!AP94</f>
        <v/>
      </c>
      <c r="U200" s="85" t="str">
        <f>'Table-5'!AQ94</f>
        <v/>
      </c>
    </row>
    <row r="201" spans="1:21" x14ac:dyDescent="0.3">
      <c r="A201" s="44" t="str">
        <f>'Table-5'!W95</f>
        <v/>
      </c>
      <c r="B201" s="85" t="str">
        <f>'Table-5'!X95</f>
        <v/>
      </c>
      <c r="C201" s="85" t="str">
        <f>'Table-5'!Y95</f>
        <v/>
      </c>
      <c r="D201" s="85" t="str">
        <f>'Table-5'!Z95</f>
        <v/>
      </c>
      <c r="E201" s="85" t="str">
        <f>'Table-5'!AA95</f>
        <v/>
      </c>
      <c r="F201" s="85" t="str">
        <f>'Table-5'!AB95</f>
        <v/>
      </c>
      <c r="G201" s="85" t="str">
        <f>'Table-5'!AC95</f>
        <v/>
      </c>
      <c r="H201" s="85" t="str">
        <f>'Table-5'!AD95</f>
        <v/>
      </c>
      <c r="I201" s="85" t="str">
        <f>'Table-5'!AE95</f>
        <v/>
      </c>
      <c r="J201" s="85" t="str">
        <f>'Table-5'!AF95</f>
        <v/>
      </c>
      <c r="K201" s="85" t="str">
        <f>'Table-5'!AG95</f>
        <v/>
      </c>
      <c r="L201" s="85" t="str">
        <f>'Table-5'!AH95</f>
        <v/>
      </c>
      <c r="M201" s="85" t="str">
        <f>'Table-5'!AI95</f>
        <v/>
      </c>
      <c r="N201" s="85" t="str">
        <f>'Table-5'!AJ95</f>
        <v/>
      </c>
      <c r="O201" s="85" t="str">
        <f>'Table-5'!AK95</f>
        <v/>
      </c>
      <c r="P201" s="85" t="str">
        <f>'Table-5'!AL95</f>
        <v/>
      </c>
      <c r="Q201" s="85" t="str">
        <f>'Table-5'!AM95</f>
        <v/>
      </c>
      <c r="R201" s="85" t="str">
        <f>'Table-5'!AN95</f>
        <v/>
      </c>
      <c r="S201" s="85" t="str">
        <f>'Table-5'!AO95</f>
        <v/>
      </c>
      <c r="T201" s="85" t="str">
        <f>'Table-5'!AP95</f>
        <v/>
      </c>
      <c r="U201" s="85" t="str">
        <f>'Table-5'!AQ95</f>
        <v/>
      </c>
    </row>
    <row r="202" spans="1:21" x14ac:dyDescent="0.3">
      <c r="A202" s="44" t="str">
        <f>'Table-5'!W96</f>
        <v/>
      </c>
      <c r="B202" s="85" t="str">
        <f>'Table-5'!X96</f>
        <v/>
      </c>
      <c r="C202" s="85" t="str">
        <f>'Table-5'!Y96</f>
        <v/>
      </c>
      <c r="D202" s="85" t="str">
        <f>'Table-5'!Z96</f>
        <v/>
      </c>
      <c r="E202" s="85" t="str">
        <f>'Table-5'!AA96</f>
        <v/>
      </c>
      <c r="F202" s="85" t="str">
        <f>'Table-5'!AB96</f>
        <v/>
      </c>
      <c r="G202" s="85" t="str">
        <f>'Table-5'!AC96</f>
        <v/>
      </c>
      <c r="H202" s="85" t="str">
        <f>'Table-5'!AD96</f>
        <v/>
      </c>
      <c r="I202" s="85" t="str">
        <f>'Table-5'!AE96</f>
        <v/>
      </c>
      <c r="J202" s="85" t="str">
        <f>'Table-5'!AF96</f>
        <v/>
      </c>
      <c r="K202" s="85" t="str">
        <f>'Table-5'!AG96</f>
        <v/>
      </c>
      <c r="L202" s="85" t="str">
        <f>'Table-5'!AH96</f>
        <v/>
      </c>
      <c r="M202" s="85" t="str">
        <f>'Table-5'!AI96</f>
        <v/>
      </c>
      <c r="N202" s="85" t="str">
        <f>'Table-5'!AJ96</f>
        <v/>
      </c>
      <c r="O202" s="85" t="str">
        <f>'Table-5'!AK96</f>
        <v/>
      </c>
      <c r="P202" s="85" t="str">
        <f>'Table-5'!AL96</f>
        <v/>
      </c>
      <c r="Q202" s="85" t="str">
        <f>'Table-5'!AM96</f>
        <v/>
      </c>
      <c r="R202" s="85" t="str">
        <f>'Table-5'!AN96</f>
        <v/>
      </c>
      <c r="S202" s="85" t="str">
        <f>'Table-5'!AO96</f>
        <v/>
      </c>
      <c r="T202" s="85" t="str">
        <f>'Table-5'!AP96</f>
        <v/>
      </c>
      <c r="U202" s="85" t="str">
        <f>'Table-5'!AQ96</f>
        <v/>
      </c>
    </row>
    <row r="203" spans="1:21" x14ac:dyDescent="0.3">
      <c r="A203" s="44" t="str">
        <f>'Table-5'!W97</f>
        <v/>
      </c>
      <c r="B203" s="85" t="str">
        <f>'Table-5'!X97</f>
        <v/>
      </c>
      <c r="C203" s="85" t="str">
        <f>'Table-5'!Y97</f>
        <v/>
      </c>
      <c r="D203" s="85" t="str">
        <f>'Table-5'!Z97</f>
        <v/>
      </c>
      <c r="E203" s="85" t="str">
        <f>'Table-5'!AA97</f>
        <v/>
      </c>
      <c r="F203" s="85" t="str">
        <f>'Table-5'!AB97</f>
        <v/>
      </c>
      <c r="G203" s="85" t="str">
        <f>'Table-5'!AC97</f>
        <v/>
      </c>
      <c r="H203" s="85" t="str">
        <f>'Table-5'!AD97</f>
        <v/>
      </c>
      <c r="I203" s="85" t="str">
        <f>'Table-5'!AE97</f>
        <v/>
      </c>
      <c r="J203" s="85" t="str">
        <f>'Table-5'!AF97</f>
        <v/>
      </c>
      <c r="K203" s="85" t="str">
        <f>'Table-5'!AG97</f>
        <v/>
      </c>
      <c r="L203" s="85" t="str">
        <f>'Table-5'!AH97</f>
        <v/>
      </c>
      <c r="M203" s="85" t="str">
        <f>'Table-5'!AI97</f>
        <v/>
      </c>
      <c r="N203" s="85" t="str">
        <f>'Table-5'!AJ97</f>
        <v/>
      </c>
      <c r="O203" s="85" t="str">
        <f>'Table-5'!AK97</f>
        <v/>
      </c>
      <c r="P203" s="85" t="str">
        <f>'Table-5'!AL97</f>
        <v/>
      </c>
      <c r="Q203" s="85" t="str">
        <f>'Table-5'!AM97</f>
        <v/>
      </c>
      <c r="R203" s="85" t="str">
        <f>'Table-5'!AN97</f>
        <v/>
      </c>
      <c r="S203" s="85" t="str">
        <f>'Table-5'!AO97</f>
        <v/>
      </c>
      <c r="T203" s="85" t="str">
        <f>'Table-5'!AP97</f>
        <v/>
      </c>
      <c r="U203" s="85" t="str">
        <f>'Table-5'!AQ97</f>
        <v/>
      </c>
    </row>
    <row r="204" spans="1:21" x14ac:dyDescent="0.3">
      <c r="A204" s="44" t="str">
        <f>'Table-5'!W98</f>
        <v/>
      </c>
      <c r="B204" s="85" t="str">
        <f>'Table-5'!X98</f>
        <v/>
      </c>
      <c r="C204" s="85" t="str">
        <f>'Table-5'!Y98</f>
        <v/>
      </c>
      <c r="D204" s="85" t="str">
        <f>'Table-5'!Z98</f>
        <v/>
      </c>
      <c r="E204" s="85" t="str">
        <f>'Table-5'!AA98</f>
        <v/>
      </c>
      <c r="F204" s="85" t="str">
        <f>'Table-5'!AB98</f>
        <v/>
      </c>
      <c r="G204" s="85" t="str">
        <f>'Table-5'!AC98</f>
        <v/>
      </c>
      <c r="H204" s="85" t="str">
        <f>'Table-5'!AD98</f>
        <v/>
      </c>
      <c r="I204" s="85" t="str">
        <f>'Table-5'!AE98</f>
        <v/>
      </c>
      <c r="J204" s="85" t="str">
        <f>'Table-5'!AF98</f>
        <v/>
      </c>
      <c r="K204" s="85" t="str">
        <f>'Table-5'!AG98</f>
        <v/>
      </c>
      <c r="L204" s="85" t="str">
        <f>'Table-5'!AH98</f>
        <v/>
      </c>
      <c r="M204" s="85" t="str">
        <f>'Table-5'!AI98</f>
        <v/>
      </c>
      <c r="N204" s="85" t="str">
        <f>'Table-5'!AJ98</f>
        <v/>
      </c>
      <c r="O204" s="85" t="str">
        <f>'Table-5'!AK98</f>
        <v/>
      </c>
      <c r="P204" s="85" t="str">
        <f>'Table-5'!AL98</f>
        <v/>
      </c>
      <c r="Q204" s="85" t="str">
        <f>'Table-5'!AM98</f>
        <v/>
      </c>
      <c r="R204" s="85" t="str">
        <f>'Table-5'!AN98</f>
        <v/>
      </c>
      <c r="S204" s="85" t="str">
        <f>'Table-5'!AO98</f>
        <v/>
      </c>
      <c r="T204" s="85" t="str">
        <f>'Table-5'!AP98</f>
        <v/>
      </c>
      <c r="U204" s="85" t="str">
        <f>'Table-5'!AQ98</f>
        <v/>
      </c>
    </row>
    <row r="205" spans="1:21" x14ac:dyDescent="0.3">
      <c r="A205" s="44" t="str">
        <f>'Table-5'!W99</f>
        <v/>
      </c>
      <c r="B205" s="85" t="str">
        <f>'Table-5'!X99</f>
        <v/>
      </c>
      <c r="C205" s="85" t="str">
        <f>'Table-5'!Y99</f>
        <v/>
      </c>
      <c r="D205" s="85" t="str">
        <f>'Table-5'!Z99</f>
        <v/>
      </c>
      <c r="E205" s="85" t="str">
        <f>'Table-5'!AA99</f>
        <v/>
      </c>
      <c r="F205" s="85" t="str">
        <f>'Table-5'!AB99</f>
        <v/>
      </c>
      <c r="G205" s="85" t="str">
        <f>'Table-5'!AC99</f>
        <v/>
      </c>
      <c r="H205" s="85" t="str">
        <f>'Table-5'!AD99</f>
        <v/>
      </c>
      <c r="I205" s="85" t="str">
        <f>'Table-5'!AE99</f>
        <v/>
      </c>
      <c r="J205" s="85" t="str">
        <f>'Table-5'!AF99</f>
        <v/>
      </c>
      <c r="K205" s="85" t="str">
        <f>'Table-5'!AG99</f>
        <v/>
      </c>
      <c r="L205" s="85" t="str">
        <f>'Table-5'!AH99</f>
        <v/>
      </c>
      <c r="M205" s="85" t="str">
        <f>'Table-5'!AI99</f>
        <v/>
      </c>
      <c r="N205" s="85" t="str">
        <f>'Table-5'!AJ99</f>
        <v/>
      </c>
      <c r="O205" s="85" t="str">
        <f>'Table-5'!AK99</f>
        <v/>
      </c>
      <c r="P205" s="85" t="str">
        <f>'Table-5'!AL99</f>
        <v/>
      </c>
      <c r="Q205" s="85" t="str">
        <f>'Table-5'!AM99</f>
        <v/>
      </c>
      <c r="R205" s="85" t="str">
        <f>'Table-5'!AN99</f>
        <v/>
      </c>
      <c r="S205" s="85" t="str">
        <f>'Table-5'!AO99</f>
        <v/>
      </c>
      <c r="T205" s="85" t="str">
        <f>'Table-5'!AP99</f>
        <v/>
      </c>
      <c r="U205" s="85" t="str">
        <f>'Table-5'!AQ99</f>
        <v/>
      </c>
    </row>
    <row r="206" spans="1:21" x14ac:dyDescent="0.3">
      <c r="A206" s="4" t="str">
        <f>'Table-5'!W100</f>
        <v>TOTAL:</v>
      </c>
      <c r="B206" s="94">
        <f>'Table-5'!X100</f>
        <v>9</v>
      </c>
      <c r="C206" s="94">
        <f>'Table-5'!Y100</f>
        <v>9</v>
      </c>
      <c r="D206" s="94">
        <f>'Table-5'!Z100</f>
        <v>0</v>
      </c>
      <c r="E206" s="94">
        <f>'Table-5'!AA100</f>
        <v>0</v>
      </c>
      <c r="F206" s="94">
        <f>'Table-5'!AB100</f>
        <v>9</v>
      </c>
      <c r="G206" s="94">
        <f>'Table-5'!AC100</f>
        <v>0</v>
      </c>
      <c r="H206" s="94">
        <f>'Table-5'!AD100</f>
        <v>0</v>
      </c>
      <c r="I206" s="94">
        <f>'Table-5'!AE100</f>
        <v>0</v>
      </c>
      <c r="J206" s="94">
        <f>'Table-5'!AF100</f>
        <v>0</v>
      </c>
      <c r="K206" s="94">
        <f>'Table-5'!AG100</f>
        <v>0</v>
      </c>
      <c r="L206" s="94">
        <f>'Table-5'!AH100</f>
        <v>9</v>
      </c>
      <c r="M206" s="94">
        <f>'Table-5'!AI100</f>
        <v>3</v>
      </c>
      <c r="N206" s="94">
        <f>'Table-5'!AJ100</f>
        <v>0</v>
      </c>
      <c r="O206" s="94">
        <f>'Table-5'!AK100</f>
        <v>0</v>
      </c>
      <c r="P206" s="94">
        <f>'Table-5'!AL100</f>
        <v>0</v>
      </c>
      <c r="Q206" s="94">
        <f>'Table-5'!AM100</f>
        <v>0</v>
      </c>
      <c r="R206" s="94">
        <f>'Table-5'!AN100</f>
        <v>0</v>
      </c>
      <c r="S206" s="94">
        <f>'Table-5'!AO100</f>
        <v>9</v>
      </c>
      <c r="T206" s="94">
        <f>'Table-5'!AP100</f>
        <v>0</v>
      </c>
      <c r="U206" s="94">
        <f>'Table-5'!AQ100</f>
        <v>0</v>
      </c>
    </row>
    <row r="207" spans="1:21" x14ac:dyDescent="0.3">
      <c r="A207" s="138" t="s">
        <v>92</v>
      </c>
      <c r="B207" s="138"/>
      <c r="C207" s="84">
        <f>'Table-5'!Y101</f>
        <v>100</v>
      </c>
      <c r="D207" s="84">
        <f>'Table-5'!Z101</f>
        <v>0</v>
      </c>
      <c r="E207" s="84">
        <f>'Table-5'!AA101</f>
        <v>0</v>
      </c>
      <c r="F207" s="84">
        <f>'Table-5'!AB101</f>
        <v>100</v>
      </c>
      <c r="G207" s="84">
        <f>'Table-5'!AC101</f>
        <v>0</v>
      </c>
      <c r="H207" s="84">
        <f>'Table-5'!AD101</f>
        <v>0</v>
      </c>
      <c r="I207" s="84">
        <f>'Table-5'!AE101</f>
        <v>0</v>
      </c>
      <c r="J207" s="84">
        <f>'Table-5'!AF101</f>
        <v>0</v>
      </c>
      <c r="K207" s="84">
        <f>'Table-5'!AG101</f>
        <v>0</v>
      </c>
      <c r="L207" s="84">
        <f>'Table-5'!AH101</f>
        <v>100</v>
      </c>
      <c r="M207" s="84">
        <f>'Table-5'!AI101</f>
        <v>33.33</v>
      </c>
      <c r="N207" s="84">
        <f>'Table-5'!AJ101</f>
        <v>0</v>
      </c>
      <c r="O207" s="84">
        <f>'Table-5'!AK101</f>
        <v>0</v>
      </c>
      <c r="P207" s="84">
        <f>'Table-5'!AL101</f>
        <v>0</v>
      </c>
      <c r="Q207" s="84">
        <f>'Table-5'!AM101</f>
        <v>0</v>
      </c>
      <c r="R207" s="84">
        <f>'Table-5'!AN101</f>
        <v>0</v>
      </c>
      <c r="S207" s="84">
        <f>'Table-5'!AO101</f>
        <v>100</v>
      </c>
      <c r="T207" s="84">
        <f>'Table-5'!AP101</f>
        <v>0</v>
      </c>
      <c r="U207" s="84">
        <f>'Table-5'!AQ101</f>
        <v>0</v>
      </c>
    </row>
    <row r="208" spans="1:21" x14ac:dyDescent="0.3">
      <c r="A208" s="135" t="s">
        <v>93</v>
      </c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84">
        <f>'Table-5'!AH102</f>
        <v>100</v>
      </c>
      <c r="M208" s="84">
        <f>'Table-5'!AI102</f>
        <v>33.333333333333336</v>
      </c>
      <c r="N208" s="5"/>
      <c r="O208" s="5"/>
      <c r="P208" s="5"/>
      <c r="Q208" s="5"/>
      <c r="R208" s="5"/>
      <c r="S208" s="5"/>
      <c r="T208" s="5"/>
      <c r="U208" s="5"/>
    </row>
    <row r="209" spans="1:3" x14ac:dyDescent="0.3">
      <c r="A209" s="26" t="s">
        <v>91</v>
      </c>
    </row>
    <row r="210" spans="1:3" x14ac:dyDescent="0.3">
      <c r="A210" s="32" t="s">
        <v>149</v>
      </c>
      <c r="B210" s="32"/>
      <c r="C210" s="32"/>
    </row>
    <row r="211" spans="1:3" x14ac:dyDescent="0.3">
      <c r="A211" s="26" t="s">
        <v>150</v>
      </c>
      <c r="B211" s="26"/>
    </row>
    <row r="212" spans="1:3" x14ac:dyDescent="0.3">
      <c r="A212" s="21" t="s">
        <v>49</v>
      </c>
    </row>
    <row r="213" spans="1:3" s="43" customFormat="1" ht="3" customHeight="1" x14ac:dyDescent="0.3"/>
  </sheetData>
  <mergeCells count="38">
    <mergeCell ref="A101:B101"/>
    <mergeCell ref="A207:B207"/>
    <mergeCell ref="L109:M109"/>
    <mergeCell ref="C5:F5"/>
    <mergeCell ref="G5:K5"/>
    <mergeCell ref="C111:F111"/>
    <mergeCell ref="G111:K111"/>
    <mergeCell ref="C110:K110"/>
    <mergeCell ref="L110:M111"/>
    <mergeCell ref="A110:A112"/>
    <mergeCell ref="A2:U2"/>
    <mergeCell ref="A108:U108"/>
    <mergeCell ref="A4:A6"/>
    <mergeCell ref="B4:B6"/>
    <mergeCell ref="C4:K4"/>
    <mergeCell ref="L4:M5"/>
    <mergeCell ref="N4:R5"/>
    <mergeCell ref="S4:S6"/>
    <mergeCell ref="T4:U4"/>
    <mergeCell ref="H3:K3"/>
    <mergeCell ref="L3:M3"/>
    <mergeCell ref="N3:Q3"/>
    <mergeCell ref="R3:S3"/>
    <mergeCell ref="T3:U3"/>
    <mergeCell ref="T5:T6"/>
    <mergeCell ref="U5:U6"/>
    <mergeCell ref="T111:T112"/>
    <mergeCell ref="U111:U112"/>
    <mergeCell ref="S110:S112"/>
    <mergeCell ref="T110:U110"/>
    <mergeCell ref="T109:U109"/>
    <mergeCell ref="N110:R111"/>
    <mergeCell ref="N109:Q109"/>
    <mergeCell ref="R109:S109"/>
    <mergeCell ref="A102:K102"/>
    <mergeCell ref="A208:K208"/>
    <mergeCell ref="B110:B112"/>
    <mergeCell ref="H109:K10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36"/>
  <sheetViews>
    <sheetView topLeftCell="K1" workbookViewId="0">
      <selection sqref="A1:J1048576"/>
    </sheetView>
  </sheetViews>
  <sheetFormatPr defaultRowHeight="14.4" x14ac:dyDescent="0.3"/>
  <cols>
    <col min="1" max="6" width="14.33203125" hidden="1" customWidth="1"/>
    <col min="7" max="7" width="1.109375" style="43" hidden="1" customWidth="1"/>
    <col min="8" max="10" width="0" hidden="1" customWidth="1"/>
  </cols>
  <sheetData>
    <row r="2" spans="1:7" ht="15" customHeight="1" x14ac:dyDescent="0.3">
      <c r="A2" s="134" t="s">
        <v>37</v>
      </c>
      <c r="B2" s="134"/>
      <c r="C2" s="134"/>
      <c r="D2" s="134"/>
      <c r="E2" s="134"/>
      <c r="F2" s="134"/>
    </row>
    <row r="3" spans="1:7" x14ac:dyDescent="0.3">
      <c r="A3" s="115"/>
      <c r="B3" s="115"/>
      <c r="C3" s="115"/>
      <c r="D3" s="115"/>
      <c r="E3" s="115"/>
      <c r="F3" s="115"/>
    </row>
    <row r="4" spans="1:7" ht="30" customHeight="1" x14ac:dyDescent="0.3">
      <c r="A4" s="141" t="str">
        <f>"STATE: "&amp;Crops!$A$2&amp;"("&amp;Crops!$B$2&amp;")"</f>
        <v>STATE: PUDUCHERRY(34)</v>
      </c>
      <c r="B4" s="141"/>
      <c r="C4" s="16" t="str">
        <f>"YEAR: "&amp;Crops!$B$3</f>
        <v>YEAR: 2024-25</v>
      </c>
      <c r="D4" s="70" t="str">
        <f>"SEASON: "&amp;Crops!$A$5&amp;"("&amp;Crops!$B$5&amp;")"</f>
        <v>SEASON: RABI I(4)</v>
      </c>
      <c r="E4" s="71" t="s">
        <v>10</v>
      </c>
      <c r="F4" s="16" t="s">
        <v>157</v>
      </c>
    </row>
    <row r="5" spans="1:7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7" ht="57.6" x14ac:dyDescent="0.3">
      <c r="A6" s="23" t="s">
        <v>112</v>
      </c>
      <c r="B6" s="33" t="s">
        <v>113</v>
      </c>
      <c r="C6" s="23" t="s">
        <v>114</v>
      </c>
      <c r="D6" s="23" t="s">
        <v>112</v>
      </c>
      <c r="E6" s="23" t="s">
        <v>113</v>
      </c>
      <c r="F6" s="23" t="s">
        <v>114</v>
      </c>
    </row>
    <row r="7" spans="1:7" x14ac:dyDescent="0.3">
      <c r="A7" s="37">
        <v>1</v>
      </c>
      <c r="B7" s="37">
        <v>2</v>
      </c>
      <c r="C7" s="37">
        <v>3</v>
      </c>
      <c r="D7" s="37">
        <v>4</v>
      </c>
      <c r="E7" s="37">
        <v>5</v>
      </c>
      <c r="F7" s="37">
        <v>6</v>
      </c>
    </row>
    <row r="8" spans="1:7" x14ac:dyDescent="0.3">
      <c r="A8" s="34" t="s">
        <v>115</v>
      </c>
      <c r="B8" s="35">
        <f>COUNTIFS(Basicdata!$B$2:$B$2500,1,Basicdata!$D$2:$D$2500,Crops!$B$5,Basicdata!$L$2:$L$2500,"&gt;=1",Basicdata!$L$2:$L$2500,"&lt;=5",Basicdata!$AI$2:$AI$2500,0)</f>
        <v>0</v>
      </c>
      <c r="C8" s="73">
        <f>100-C9-C10-C11-C12</f>
        <v>0</v>
      </c>
      <c r="D8" s="34">
        <v>1</v>
      </c>
      <c r="E8" s="35">
        <f>COUNTIFS(Basicdata!$B$2:$B$2500,1,Basicdata!$D$2:$D$2500,Crops!$B$5,Basicdata!$M$2:$M$2500,1,Basicdata!$AI$2:$AI$2500,0)</f>
        <v>0</v>
      </c>
      <c r="F8" s="73">
        <f>100-F9-F10-F11-F12-F13</f>
        <v>0</v>
      </c>
    </row>
    <row r="9" spans="1:7" x14ac:dyDescent="0.3">
      <c r="A9" s="34" t="s">
        <v>78</v>
      </c>
      <c r="B9" s="35">
        <f>COUNTIFS(Basicdata!$B$2:$B$2500,1,Basicdata!$D$2:$D$2500,Crops!$B$5,Basicdata!$L$2:$L$2500,"&gt;=6",Basicdata!$L$2:$L$2500,"&lt;=10",Basicdata!$AI$2:$AI$2500,0)</f>
        <v>8</v>
      </c>
      <c r="C9" s="73">
        <f>ROUND(B9*100/B$14,2)</f>
        <v>88.89</v>
      </c>
      <c r="D9" s="34">
        <v>2</v>
      </c>
      <c r="E9" s="35">
        <f>COUNTIFS(Basicdata!$B$2:$B$2500,1,Basicdata!$D$2:$D$2500,Crops!$B$5,Basicdata!$M$2:$M$2500,2,Basicdata!$AI$2:$AI$2500,0)</f>
        <v>9</v>
      </c>
      <c r="F9" s="73">
        <f t="shared" ref="F9:F14" si="0">ROUND(E9*100/E$14,2)</f>
        <v>100</v>
      </c>
    </row>
    <row r="10" spans="1:7" x14ac:dyDescent="0.3">
      <c r="A10" s="34" t="s">
        <v>116</v>
      </c>
      <c r="B10" s="35">
        <f>COUNTIFS(Basicdata!$B$2:$B$2500,1,Basicdata!$D$2:$D$2500,Crops!$B$5,Basicdata!$L$2:$L$2500,"&gt;=11",Basicdata!$L$2:$L$2500,"&lt;=15",Basicdata!$AI$2:$AI$2500,0)</f>
        <v>1</v>
      </c>
      <c r="C10" s="73">
        <f>ROUND(B10*100/B$14,2)</f>
        <v>11.11</v>
      </c>
      <c r="D10" s="34">
        <v>3</v>
      </c>
      <c r="E10" s="35">
        <f>COUNTIFS(Basicdata!$B$2:$B$2500,1,Basicdata!$D$2:$D$2500,Crops!$B$5,Basicdata!$M$2:$M$2500,3,Basicdata!$AI$2:$AI$2500,0)</f>
        <v>0</v>
      </c>
      <c r="F10" s="73">
        <f t="shared" si="0"/>
        <v>0</v>
      </c>
    </row>
    <row r="11" spans="1:7" ht="27.6" x14ac:dyDescent="0.3">
      <c r="A11" s="34" t="s">
        <v>117</v>
      </c>
      <c r="B11" s="35">
        <f>COUNTIFS(Basicdata!$B$2:$B$2500,1,Basicdata!$D$2:$D$2500,Crops!$B$5,Basicdata!$L$2:$L$2500,"&gt;15",Basicdata!$AI$2:$AI$2500,0)</f>
        <v>0</v>
      </c>
      <c r="C11" s="73">
        <f>ROUND(B11*100/B$14,2)</f>
        <v>0</v>
      </c>
      <c r="D11" s="36" t="s">
        <v>159</v>
      </c>
      <c r="E11" s="35">
        <f>COUNTIFS(Basicdata!$B$2:$B$2500,1,Basicdata!$D$2:$D$2500,Crops!$B$5,Basicdata!$M$2:$M$2500,"&gt;3",Basicdata!$AI$2:$AI$2500,0)</f>
        <v>0</v>
      </c>
      <c r="F11" s="73">
        <f t="shared" si="0"/>
        <v>0</v>
      </c>
    </row>
    <row r="12" spans="1:7" ht="30.75" customHeight="1" x14ac:dyDescent="0.3">
      <c r="A12" s="36" t="s">
        <v>22</v>
      </c>
      <c r="B12" s="35">
        <f>COUNTIFS(Basicdata!$B$2:$B$2500,1,Basicdata!$D$2:$D$2500,Crops!$B$5,Basicdata!$L$2:$L$2500,0,Basicdata!$AI$2:$AI$2500,0)</f>
        <v>0</v>
      </c>
      <c r="C12" s="73">
        <f>ROUND(B12*100/B$14,2)</f>
        <v>0</v>
      </c>
      <c r="D12" s="36" t="s">
        <v>165</v>
      </c>
      <c r="E12" s="35">
        <f>COUNTIFS(Basicdata!$B$2:$B$2500,1,Basicdata!$D$2:$D$2500,Crops!$B$5,Basicdata!$M$2:$M$2500,0,Basicdata!$W$2:$W$2500,0,Basicdata!$AI$2:$AI$2500,0)</f>
        <v>0</v>
      </c>
      <c r="F12" s="73">
        <f t="shared" si="0"/>
        <v>0</v>
      </c>
    </row>
    <row r="13" spans="1:7" x14ac:dyDescent="0.3">
      <c r="A13" s="64"/>
      <c r="B13" s="35"/>
      <c r="C13" s="72"/>
      <c r="D13" s="36" t="s">
        <v>160</v>
      </c>
      <c r="E13" s="82">
        <f>COUNTIFS(Basicdata!$B$2:$B$2500,1,Basicdata!$D$2:$D$2500,Crops!$B$5,Basicdata!$M$2:$M$2500,0,Basicdata!$AI$2:$AI$2500,0)-E12</f>
        <v>0</v>
      </c>
      <c r="F13" s="73">
        <f t="shared" si="0"/>
        <v>0</v>
      </c>
    </row>
    <row r="14" spans="1:7" s="20" customFormat="1" x14ac:dyDescent="0.3">
      <c r="A14" s="38" t="s">
        <v>23</v>
      </c>
      <c r="B14" s="66">
        <f>SUM(B8:B12)</f>
        <v>9</v>
      </c>
      <c r="C14" s="81">
        <f>ROUND(B14*100/B$14,2)</f>
        <v>100</v>
      </c>
      <c r="D14" s="38" t="s">
        <v>23</v>
      </c>
      <c r="E14" s="66">
        <f>SUM(E8:E13)</f>
        <v>9</v>
      </c>
      <c r="F14" s="81">
        <f t="shared" si="0"/>
        <v>100</v>
      </c>
      <c r="G14" s="41"/>
    </row>
    <row r="15" spans="1:7" s="20" customFormat="1" x14ac:dyDescent="0.3">
      <c r="A15" s="34"/>
      <c r="B15" s="74"/>
      <c r="C15" s="75"/>
      <c r="D15" s="34"/>
      <c r="E15" s="74"/>
      <c r="F15" s="75"/>
      <c r="G15" s="41"/>
    </row>
    <row r="16" spans="1:7" s="20" customFormat="1" x14ac:dyDescent="0.3">
      <c r="A16" s="34"/>
      <c r="B16" s="74"/>
      <c r="C16" s="75"/>
      <c r="D16" s="34"/>
      <c r="E16" s="74"/>
      <c r="F16" s="75"/>
      <c r="G16" s="41"/>
    </row>
    <row r="17" spans="1:7" s="20" customFormat="1" x14ac:dyDescent="0.3">
      <c r="A17" s="34"/>
      <c r="B17" s="74"/>
      <c r="C17" s="75"/>
      <c r="D17" s="34"/>
      <c r="E17" s="74"/>
      <c r="F17" s="75"/>
      <c r="G17" s="41"/>
    </row>
    <row r="18" spans="1:7" s="20" customFormat="1" x14ac:dyDescent="0.3">
      <c r="A18" s="34"/>
      <c r="B18" s="74"/>
      <c r="C18" s="75"/>
      <c r="D18" s="34"/>
      <c r="E18" s="74"/>
      <c r="F18" s="75"/>
      <c r="G18" s="41"/>
    </row>
    <row r="19" spans="1:7" s="20" customFormat="1" x14ac:dyDescent="0.3">
      <c r="A19" s="34"/>
      <c r="B19" s="74"/>
      <c r="C19" s="75"/>
      <c r="D19" s="34"/>
      <c r="E19" s="74"/>
      <c r="F19" s="75"/>
      <c r="G19" s="41"/>
    </row>
    <row r="21" spans="1:7" ht="15" customHeight="1" x14ac:dyDescent="0.3">
      <c r="A21" s="134" t="s">
        <v>37</v>
      </c>
      <c r="B21" s="134"/>
      <c r="C21" s="134"/>
      <c r="D21" s="134"/>
      <c r="E21" s="134"/>
      <c r="F21" s="134"/>
    </row>
    <row r="22" spans="1:7" x14ac:dyDescent="0.3">
      <c r="A22" s="115"/>
      <c r="B22" s="115"/>
      <c r="C22" s="115"/>
      <c r="D22" s="115"/>
      <c r="E22" s="115"/>
      <c r="F22" s="115"/>
    </row>
    <row r="23" spans="1:7" ht="30" customHeight="1" x14ac:dyDescent="0.3">
      <c r="A23" s="141" t="str">
        <f>"STATE: "&amp;Crops!$A$2&amp;"("&amp;Crops!$B$2&amp;")"</f>
        <v>STATE: PUDUCHERRY(34)</v>
      </c>
      <c r="B23" s="141"/>
      <c r="C23" s="16" t="str">
        <f>"YEAR: "&amp;Crops!$B$3</f>
        <v>YEAR: 2024-25</v>
      </c>
      <c r="D23" s="70" t="str">
        <f>"SEASON: "&amp;Crops!$A$5&amp;"("&amp;Crops!$B$5&amp;")"</f>
        <v>SEASON: RABI I(4)</v>
      </c>
      <c r="E23" s="71" t="s">
        <v>10</v>
      </c>
      <c r="F23" s="16" t="s">
        <v>158</v>
      </c>
    </row>
    <row r="24" spans="1:7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7" ht="57.6" x14ac:dyDescent="0.3">
      <c r="A25" s="23" t="s">
        <v>112</v>
      </c>
      <c r="B25" s="33" t="s">
        <v>113</v>
      </c>
      <c r="C25" s="23" t="s">
        <v>114</v>
      </c>
      <c r="D25" s="23" t="s">
        <v>112</v>
      </c>
      <c r="E25" s="23" t="s">
        <v>113</v>
      </c>
      <c r="F25" s="23" t="s">
        <v>114</v>
      </c>
    </row>
    <row r="26" spans="1:7" x14ac:dyDescent="0.3">
      <c r="A26" s="37">
        <v>1</v>
      </c>
      <c r="B26" s="37">
        <v>2</v>
      </c>
      <c r="C26" s="37">
        <v>3</v>
      </c>
      <c r="D26" s="37">
        <v>4</v>
      </c>
      <c r="E26" s="37">
        <v>5</v>
      </c>
      <c r="F26" s="37">
        <v>6</v>
      </c>
    </row>
    <row r="27" spans="1:7" x14ac:dyDescent="0.3">
      <c r="A27" s="34" t="s">
        <v>115</v>
      </c>
      <c r="B27" s="35">
        <f>COUNTIFS(Basicdata!$B$2:$B$2500,2,Basicdata!$D$2:$D$2500,Crops!$B$5,Basicdata!$L$2:$L$2500,"&gt;=1",Basicdata!$L$2:$L$2500,"&lt;=5",Basicdata!$AI$2:$AI$2500,0)</f>
        <v>0</v>
      </c>
      <c r="C27" s="73">
        <f>100-C28-C29-C30-C31</f>
        <v>0</v>
      </c>
      <c r="D27" s="34">
        <v>1</v>
      </c>
      <c r="E27" s="35">
        <f>COUNTIFS(Basicdata!$B$2:$B$2500,2,Basicdata!$D$2:$D$2500,Crops!$B$5,Basicdata!$M$2:$M$2500,1,Basicdata!$AI$2:$AI$2500,0)</f>
        <v>1</v>
      </c>
      <c r="F27" s="73">
        <f>100-F28-F29-F30-F31-F32</f>
        <v>11.11</v>
      </c>
    </row>
    <row r="28" spans="1:7" x14ac:dyDescent="0.3">
      <c r="A28" s="34" t="s">
        <v>78</v>
      </c>
      <c r="B28" s="35">
        <f>COUNTIFS(Basicdata!$B$2:$B$2500,2,Basicdata!$D$2:$D$2500,Crops!$B$5,Basicdata!$L$2:$L$2500,"&gt;=6",Basicdata!$L$2:$L$2500,"&lt;=10",Basicdata!$AI$2:$AI$2500,0)</f>
        <v>6</v>
      </c>
      <c r="C28" s="73">
        <f>ROUND(B28*100/B$33,2)</f>
        <v>66.67</v>
      </c>
      <c r="D28" s="34">
        <v>2</v>
      </c>
      <c r="E28" s="35">
        <f>COUNTIFS(Basicdata!$B$2:$B$2500,2,Basicdata!$D$2:$D$2500,Crops!$B$5,Basicdata!$M$2:$M$2500,2,Basicdata!$AI$2:$AI$2500,0)</f>
        <v>8</v>
      </c>
      <c r="F28" s="73">
        <f>ROUND(E28*100/E$33,2)</f>
        <v>88.89</v>
      </c>
    </row>
    <row r="29" spans="1:7" x14ac:dyDescent="0.3">
      <c r="A29" s="34" t="s">
        <v>116</v>
      </c>
      <c r="B29" s="35">
        <f>COUNTIFS(Basicdata!$B$2:$B$2500,2,Basicdata!$D$2:$D$2500,Crops!$B$5,Basicdata!$L$2:$L$2500,"&gt;=11",Basicdata!$L$2:$L$2500,"&lt;=15",Basicdata!$AI$2:$AI$2500,0)</f>
        <v>3</v>
      </c>
      <c r="C29" s="73">
        <f t="shared" ref="C29:C33" si="1">ROUND(B29*100/B$33,2)</f>
        <v>33.33</v>
      </c>
      <c r="D29" s="34">
        <v>3</v>
      </c>
      <c r="E29" s="35">
        <f>COUNTIFS(Basicdata!$B$2:$B$2500,2,Basicdata!$D$2:$D$2500,Crops!$B$5,Basicdata!$M$2:$M$2500,3,Basicdata!$AI$2:$AI$2500,0)</f>
        <v>0</v>
      </c>
      <c r="F29" s="73">
        <f t="shared" ref="F29:F31" si="2">ROUND(E29*100/E$33,2)</f>
        <v>0</v>
      </c>
    </row>
    <row r="30" spans="1:7" ht="27.6" x14ac:dyDescent="0.3">
      <c r="A30" s="34" t="s">
        <v>117</v>
      </c>
      <c r="B30" s="35">
        <f>COUNTIFS(Basicdata!$B$2:$B$2500,2,Basicdata!$D$2:$D$2500,Crops!$B$5,Basicdata!$L$2:$L$2500,"&gt;15",Basicdata!$AI$2:$AI$2500,0)</f>
        <v>0</v>
      </c>
      <c r="C30" s="73">
        <f t="shared" si="1"/>
        <v>0</v>
      </c>
      <c r="D30" s="36" t="s">
        <v>159</v>
      </c>
      <c r="E30" s="35">
        <f>COUNTIFS(Basicdata!$B$2:$B$2500,2,Basicdata!$D$2:$D$2500,Crops!$B$5,Basicdata!$M$2:$M$2500,"&gt;3",Basicdata!$AI$2:$AI$2500,0)</f>
        <v>0</v>
      </c>
      <c r="F30" s="73">
        <f t="shared" si="2"/>
        <v>0</v>
      </c>
    </row>
    <row r="31" spans="1:7" ht="27.6" x14ac:dyDescent="0.3">
      <c r="A31" s="36" t="s">
        <v>22</v>
      </c>
      <c r="B31" s="35">
        <f>COUNTIFS(Basicdata!$B$2:$B$2500,2,Basicdata!$D$2:$D$2500,Crops!$B$5,Basicdata!$L$2:$L$2500,0,Basicdata!$AI$2:$AI$2500,0)</f>
        <v>0</v>
      </c>
      <c r="C31" s="73">
        <f t="shared" si="1"/>
        <v>0</v>
      </c>
      <c r="D31" s="36" t="s">
        <v>165</v>
      </c>
      <c r="E31" s="35">
        <f>COUNTIFS(Basicdata!$B$2:$B$2500,2,Basicdata!$D$2:$D$2500,Crops!$B$5,Basicdata!$M$2:$M$2500,0,Basicdata!$W$2:$W$2500,0,Basicdata!$AI$2:$AI$2500,0)</f>
        <v>0</v>
      </c>
      <c r="F31" s="73">
        <f t="shared" si="2"/>
        <v>0</v>
      </c>
    </row>
    <row r="32" spans="1:7" x14ac:dyDescent="0.3">
      <c r="A32" s="64"/>
      <c r="B32" s="35"/>
      <c r="C32" s="72"/>
      <c r="D32" s="36" t="s">
        <v>160</v>
      </c>
      <c r="E32" s="82">
        <f>COUNTIFS(Basicdata!$B$2:$B$2500,2,Basicdata!$D$2:$D$2500,Crops!$B$5,Basicdata!$M$2:$M$2500,0,Basicdata!$AI$2:$AI$2500,0)-E31</f>
        <v>0</v>
      </c>
      <c r="F32" s="73">
        <f>ROUND(E32*100/E$33,2)</f>
        <v>0</v>
      </c>
    </row>
    <row r="33" spans="1:7" s="20" customFormat="1" x14ac:dyDescent="0.3">
      <c r="A33" s="38" t="s">
        <v>23</v>
      </c>
      <c r="B33" s="66">
        <f>SUM(B27:B31)</f>
        <v>9</v>
      </c>
      <c r="C33" s="81">
        <f t="shared" si="1"/>
        <v>100</v>
      </c>
      <c r="D33" s="38" t="s">
        <v>23</v>
      </c>
      <c r="E33" s="66">
        <f>SUM(E27:E32)</f>
        <v>9</v>
      </c>
      <c r="F33" s="81">
        <f>ROUND(E33*100/E$33,2)</f>
        <v>100</v>
      </c>
      <c r="G33" s="41"/>
    </row>
    <row r="34" spans="1:7" x14ac:dyDescent="0.3">
      <c r="A34" s="142" t="s">
        <v>151</v>
      </c>
      <c r="B34" s="142"/>
      <c r="C34" s="142"/>
      <c r="D34" s="142"/>
      <c r="E34" s="142"/>
      <c r="F34" s="142"/>
    </row>
    <row r="35" spans="1:7" x14ac:dyDescent="0.3">
      <c r="A35" s="142" t="s">
        <v>118</v>
      </c>
      <c r="B35" s="142"/>
      <c r="C35" s="142"/>
      <c r="D35" s="142"/>
      <c r="E35" s="142"/>
      <c r="F35" s="142"/>
    </row>
    <row r="36" spans="1:7" x14ac:dyDescent="0.3">
      <c r="A36" s="21" t="s">
        <v>49</v>
      </c>
    </row>
  </sheetData>
  <sheetProtection password="CE75" sheet="1" objects="1" scenarios="1"/>
  <mergeCells count="10">
    <mergeCell ref="A2:F3"/>
    <mergeCell ref="A5:C5"/>
    <mergeCell ref="D5:F5"/>
    <mergeCell ref="A4:B4"/>
    <mergeCell ref="A35:F35"/>
    <mergeCell ref="A21:F22"/>
    <mergeCell ref="A23:B23"/>
    <mergeCell ref="A24:C24"/>
    <mergeCell ref="D24:F24"/>
    <mergeCell ref="A34:F34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36"/>
  <sheetViews>
    <sheetView topLeftCell="A27" workbookViewId="0">
      <selection activeCell="G38" sqref="A38:XFD73"/>
    </sheetView>
  </sheetViews>
  <sheetFormatPr defaultRowHeight="14.4" x14ac:dyDescent="0.3"/>
  <cols>
    <col min="1" max="12" width="14.33203125" customWidth="1"/>
  </cols>
  <sheetData>
    <row r="2" spans="1:6" ht="15" customHeight="1" x14ac:dyDescent="0.3">
      <c r="A2" s="134" t="s">
        <v>37</v>
      </c>
      <c r="B2" s="134"/>
      <c r="C2" s="134"/>
      <c r="D2" s="134"/>
      <c r="E2" s="134"/>
      <c r="F2" s="134"/>
    </row>
    <row r="3" spans="1:6" x14ac:dyDescent="0.3">
      <c r="A3" s="115"/>
      <c r="B3" s="115"/>
      <c r="C3" s="115"/>
      <c r="D3" s="115"/>
      <c r="E3" s="115"/>
      <c r="F3" s="115"/>
    </row>
    <row r="4" spans="1:6" ht="30" customHeight="1" x14ac:dyDescent="0.3">
      <c r="A4" s="141" t="str">
        <f>'Table-6'!A4</f>
        <v>STATE: PUDUCHERRY(34)</v>
      </c>
      <c r="B4" s="141"/>
      <c r="C4" s="16" t="str">
        <f>'Table-6'!C4</f>
        <v>YEAR: 2024-25</v>
      </c>
      <c r="D4" s="70" t="str">
        <f>'Table-6'!D4</f>
        <v>SEASON: RABI I(4)</v>
      </c>
      <c r="E4" s="71" t="s">
        <v>10</v>
      </c>
      <c r="F4" s="16" t="str">
        <f>'Table-6'!F4</f>
        <v>CENTRAL(1)</v>
      </c>
    </row>
    <row r="5" spans="1:6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6" ht="57.6" x14ac:dyDescent="0.3">
      <c r="A6" s="23" t="s">
        <v>112</v>
      </c>
      <c r="B6" s="33" t="s">
        <v>113</v>
      </c>
      <c r="C6" s="23" t="s">
        <v>114</v>
      </c>
      <c r="D6" s="23" t="s">
        <v>112</v>
      </c>
      <c r="E6" s="23" t="s">
        <v>113</v>
      </c>
      <c r="F6" s="23" t="s">
        <v>114</v>
      </c>
    </row>
    <row r="7" spans="1:6" x14ac:dyDescent="0.3">
      <c r="A7" s="37">
        <v>1</v>
      </c>
      <c r="B7" s="37">
        <v>2</v>
      </c>
      <c r="C7" s="37">
        <v>3</v>
      </c>
      <c r="D7" s="37">
        <v>4</v>
      </c>
      <c r="E7" s="37">
        <v>5</v>
      </c>
      <c r="F7" s="37">
        <v>6</v>
      </c>
    </row>
    <row r="8" spans="1:6" x14ac:dyDescent="0.3">
      <c r="A8" s="34" t="s">
        <v>115</v>
      </c>
      <c r="B8" s="35">
        <f>'Table-6'!B8</f>
        <v>0</v>
      </c>
      <c r="C8" s="35">
        <f>'Table-6'!C8</f>
        <v>0</v>
      </c>
      <c r="D8" s="34">
        <v>1</v>
      </c>
      <c r="E8" s="35">
        <f>'Table-6'!E8</f>
        <v>0</v>
      </c>
      <c r="F8" s="35">
        <f>'Table-6'!F8</f>
        <v>0</v>
      </c>
    </row>
    <row r="9" spans="1:6" x14ac:dyDescent="0.3">
      <c r="A9" s="34" t="s">
        <v>78</v>
      </c>
      <c r="B9" s="35">
        <f>'Table-6'!B9</f>
        <v>8</v>
      </c>
      <c r="C9" s="35">
        <f>'Table-6'!C9</f>
        <v>88.89</v>
      </c>
      <c r="D9" s="34">
        <v>2</v>
      </c>
      <c r="E9" s="35">
        <f>'Table-6'!E9</f>
        <v>9</v>
      </c>
      <c r="F9" s="35">
        <f>'Table-6'!F9</f>
        <v>100</v>
      </c>
    </row>
    <row r="10" spans="1:6" x14ac:dyDescent="0.3">
      <c r="A10" s="34" t="s">
        <v>116</v>
      </c>
      <c r="B10" s="35">
        <f>'Table-6'!B10</f>
        <v>1</v>
      </c>
      <c r="C10" s="35">
        <f>'Table-6'!C10</f>
        <v>11.11</v>
      </c>
      <c r="D10" s="34">
        <v>3</v>
      </c>
      <c r="E10" s="35">
        <f>'Table-6'!E10</f>
        <v>0</v>
      </c>
      <c r="F10" s="35">
        <f>'Table-6'!F10</f>
        <v>0</v>
      </c>
    </row>
    <row r="11" spans="1:6" ht="27.6" x14ac:dyDescent="0.3">
      <c r="A11" s="34" t="s">
        <v>117</v>
      </c>
      <c r="B11" s="35">
        <f>'Table-6'!B11</f>
        <v>0</v>
      </c>
      <c r="C11" s="35">
        <f>'Table-6'!C11</f>
        <v>0</v>
      </c>
      <c r="D11" s="36" t="s">
        <v>159</v>
      </c>
      <c r="E11" s="35">
        <f>'Table-6'!E11</f>
        <v>0</v>
      </c>
      <c r="F11" s="35">
        <f>'Table-6'!F11</f>
        <v>0</v>
      </c>
    </row>
    <row r="12" spans="1:6" ht="27.6" x14ac:dyDescent="0.3">
      <c r="A12" s="36" t="s">
        <v>22</v>
      </c>
      <c r="B12" s="35">
        <f>'Table-6'!B12</f>
        <v>0</v>
      </c>
      <c r="C12" s="35">
        <f>'Table-6'!C12</f>
        <v>0</v>
      </c>
      <c r="D12" s="36" t="s">
        <v>165</v>
      </c>
      <c r="E12" s="35">
        <f>'Table-6'!E12</f>
        <v>0</v>
      </c>
      <c r="F12" s="35">
        <f>'Table-6'!F12</f>
        <v>0</v>
      </c>
    </row>
    <row r="13" spans="1:6" x14ac:dyDescent="0.3">
      <c r="A13" s="64"/>
      <c r="B13" s="35"/>
      <c r="C13" s="72"/>
      <c r="D13" s="36" t="s">
        <v>160</v>
      </c>
      <c r="E13" s="35">
        <f>'Table-6'!E13</f>
        <v>0</v>
      </c>
      <c r="F13" s="35">
        <f>'Table-6'!F13</f>
        <v>0</v>
      </c>
    </row>
    <row r="14" spans="1:6" x14ac:dyDescent="0.3">
      <c r="A14" s="38" t="s">
        <v>23</v>
      </c>
      <c r="B14" s="53">
        <f>'Table-6'!B14</f>
        <v>9</v>
      </c>
      <c r="C14" s="53">
        <f>'Table-6'!C14</f>
        <v>100</v>
      </c>
      <c r="D14" s="38" t="s">
        <v>23</v>
      </c>
      <c r="E14" s="53">
        <f>'Table-6'!E14</f>
        <v>9</v>
      </c>
      <c r="F14" s="53">
        <f>'Table-6'!F14</f>
        <v>100</v>
      </c>
    </row>
    <row r="15" spans="1:6" x14ac:dyDescent="0.3">
      <c r="A15" s="34"/>
      <c r="B15" s="74"/>
      <c r="C15" s="75"/>
      <c r="D15" s="34"/>
      <c r="E15" s="74"/>
      <c r="F15" s="75"/>
    </row>
    <row r="16" spans="1:6" x14ac:dyDescent="0.3">
      <c r="A16" s="34"/>
      <c r="B16" s="74"/>
      <c r="C16" s="75"/>
      <c r="D16" s="34"/>
      <c r="E16" s="74"/>
      <c r="F16" s="75"/>
    </row>
    <row r="17" spans="1:6" x14ac:dyDescent="0.3">
      <c r="A17" s="34"/>
      <c r="B17" s="74"/>
      <c r="C17" s="75"/>
      <c r="D17" s="34"/>
      <c r="E17" s="74"/>
      <c r="F17" s="75"/>
    </row>
    <row r="18" spans="1:6" x14ac:dyDescent="0.3">
      <c r="A18" s="34"/>
      <c r="B18" s="74"/>
      <c r="C18" s="75"/>
      <c r="D18" s="34"/>
      <c r="E18" s="74"/>
      <c r="F18" s="75"/>
    </row>
    <row r="19" spans="1:6" x14ac:dyDescent="0.3">
      <c r="A19" s="34"/>
      <c r="B19" s="74"/>
      <c r="C19" s="75"/>
      <c r="D19" s="34"/>
      <c r="E19" s="74"/>
      <c r="F19" s="75"/>
    </row>
    <row r="21" spans="1:6" ht="15" customHeight="1" x14ac:dyDescent="0.3">
      <c r="A21" s="134" t="s">
        <v>37</v>
      </c>
      <c r="B21" s="134"/>
      <c r="C21" s="134"/>
      <c r="D21" s="134"/>
      <c r="E21" s="134"/>
      <c r="F21" s="134"/>
    </row>
    <row r="22" spans="1:6" x14ac:dyDescent="0.3">
      <c r="A22" s="115"/>
      <c r="B22" s="115"/>
      <c r="C22" s="115"/>
      <c r="D22" s="115"/>
      <c r="E22" s="115"/>
      <c r="F22" s="115"/>
    </row>
    <row r="23" spans="1:6" ht="30" customHeight="1" x14ac:dyDescent="0.3">
      <c r="A23" s="141" t="str">
        <f>'Table-6'!A23</f>
        <v>STATE: PUDUCHERRY(34)</v>
      </c>
      <c r="B23" s="141"/>
      <c r="C23" s="16" t="str">
        <f>'Table-6'!C23</f>
        <v>YEAR: 2024-25</v>
      </c>
      <c r="D23" s="70" t="str">
        <f>'Table-6'!D23</f>
        <v>SEASON: RABI I(4)</v>
      </c>
      <c r="E23" s="71" t="s">
        <v>10</v>
      </c>
      <c r="F23" s="16" t="str">
        <f>'Table-6'!F23</f>
        <v>STATE(2)</v>
      </c>
    </row>
    <row r="24" spans="1:6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6" ht="57.6" x14ac:dyDescent="0.3">
      <c r="A25" s="23" t="s">
        <v>112</v>
      </c>
      <c r="B25" s="33" t="s">
        <v>113</v>
      </c>
      <c r="C25" s="23" t="s">
        <v>114</v>
      </c>
      <c r="D25" s="23" t="s">
        <v>112</v>
      </c>
      <c r="E25" s="23" t="s">
        <v>113</v>
      </c>
      <c r="F25" s="23" t="s">
        <v>114</v>
      </c>
    </row>
    <row r="26" spans="1:6" x14ac:dyDescent="0.3">
      <c r="A26" s="37">
        <v>1</v>
      </c>
      <c r="B26" s="37">
        <v>2</v>
      </c>
      <c r="C26" s="37">
        <v>3</v>
      </c>
      <c r="D26" s="37">
        <v>4</v>
      </c>
      <c r="E26" s="37">
        <v>5</v>
      </c>
      <c r="F26" s="37">
        <v>6</v>
      </c>
    </row>
    <row r="27" spans="1:6" x14ac:dyDescent="0.3">
      <c r="A27" s="34" t="s">
        <v>115</v>
      </c>
      <c r="B27" s="35">
        <f>'Table-6'!B27</f>
        <v>0</v>
      </c>
      <c r="C27" s="35">
        <f>'Table-6'!C27</f>
        <v>0</v>
      </c>
      <c r="D27" s="34">
        <v>1</v>
      </c>
      <c r="E27" s="35">
        <f>'Table-6'!E27</f>
        <v>1</v>
      </c>
      <c r="F27" s="35">
        <f>'Table-6'!F27</f>
        <v>11.11</v>
      </c>
    </row>
    <row r="28" spans="1:6" x14ac:dyDescent="0.3">
      <c r="A28" s="34" t="s">
        <v>78</v>
      </c>
      <c r="B28" s="35">
        <f>'Table-6'!B28</f>
        <v>6</v>
      </c>
      <c r="C28" s="35">
        <f>'Table-6'!C28</f>
        <v>66.67</v>
      </c>
      <c r="D28" s="34">
        <v>2</v>
      </c>
      <c r="E28" s="35">
        <f>'Table-6'!E28</f>
        <v>8</v>
      </c>
      <c r="F28" s="35">
        <f>'Table-6'!F28</f>
        <v>88.89</v>
      </c>
    </row>
    <row r="29" spans="1:6" x14ac:dyDescent="0.3">
      <c r="A29" s="34" t="s">
        <v>116</v>
      </c>
      <c r="B29" s="35">
        <f>'Table-6'!B29</f>
        <v>3</v>
      </c>
      <c r="C29" s="35">
        <f>'Table-6'!C29</f>
        <v>33.33</v>
      </c>
      <c r="D29" s="34">
        <v>3</v>
      </c>
      <c r="E29" s="35">
        <f>'Table-6'!E29</f>
        <v>0</v>
      </c>
      <c r="F29" s="35">
        <f>'Table-6'!F29</f>
        <v>0</v>
      </c>
    </row>
    <row r="30" spans="1:6" ht="27.6" x14ac:dyDescent="0.3">
      <c r="A30" s="34" t="s">
        <v>117</v>
      </c>
      <c r="B30" s="35">
        <f>'Table-6'!B30</f>
        <v>0</v>
      </c>
      <c r="C30" s="35">
        <f>'Table-6'!C30</f>
        <v>0</v>
      </c>
      <c r="D30" s="36" t="s">
        <v>159</v>
      </c>
      <c r="E30" s="35">
        <f>'Table-6'!E30</f>
        <v>0</v>
      </c>
      <c r="F30" s="35">
        <f>'Table-6'!F30</f>
        <v>0</v>
      </c>
    </row>
    <row r="31" spans="1:6" ht="27.6" x14ac:dyDescent="0.3">
      <c r="A31" s="36" t="s">
        <v>22</v>
      </c>
      <c r="B31" s="35">
        <f>'Table-6'!B31</f>
        <v>0</v>
      </c>
      <c r="C31" s="35">
        <f>'Table-6'!C31</f>
        <v>0</v>
      </c>
      <c r="D31" s="36" t="s">
        <v>165</v>
      </c>
      <c r="E31" s="35">
        <f>'Table-6'!E31</f>
        <v>0</v>
      </c>
      <c r="F31" s="35">
        <f>'Table-6'!F31</f>
        <v>0</v>
      </c>
    </row>
    <row r="32" spans="1:6" x14ac:dyDescent="0.3">
      <c r="A32" s="64"/>
      <c r="B32" s="35"/>
      <c r="C32" s="72"/>
      <c r="D32" s="36" t="s">
        <v>160</v>
      </c>
      <c r="E32" s="35">
        <f>'Table-6'!E32</f>
        <v>0</v>
      </c>
      <c r="F32" s="35">
        <f>'Table-6'!F32</f>
        <v>0</v>
      </c>
    </row>
    <row r="33" spans="1:6" x14ac:dyDescent="0.3">
      <c r="A33" s="38" t="s">
        <v>23</v>
      </c>
      <c r="B33" s="53">
        <f>'Table-6'!B33</f>
        <v>9</v>
      </c>
      <c r="C33" s="53">
        <f>'Table-6'!C33</f>
        <v>100</v>
      </c>
      <c r="D33" s="38" t="s">
        <v>23</v>
      </c>
      <c r="E33" s="53">
        <f>'Table-6'!E33</f>
        <v>9</v>
      </c>
      <c r="F33" s="53">
        <f>'Table-6'!F33</f>
        <v>100</v>
      </c>
    </row>
    <row r="34" spans="1:6" x14ac:dyDescent="0.3">
      <c r="A34" s="142" t="s">
        <v>151</v>
      </c>
      <c r="B34" s="142"/>
      <c r="C34" s="142"/>
      <c r="D34" s="142"/>
      <c r="E34" s="142"/>
      <c r="F34" s="142"/>
    </row>
    <row r="35" spans="1:6" x14ac:dyDescent="0.3">
      <c r="A35" s="142" t="s">
        <v>118</v>
      </c>
      <c r="B35" s="142"/>
      <c r="C35" s="142"/>
      <c r="D35" s="142"/>
      <c r="E35" s="142"/>
      <c r="F35" s="142"/>
    </row>
    <row r="36" spans="1:6" x14ac:dyDescent="0.3">
      <c r="A36" s="21" t="s">
        <v>49</v>
      </c>
    </row>
  </sheetData>
  <mergeCells count="10">
    <mergeCell ref="A2:F3"/>
    <mergeCell ref="A4:B4"/>
    <mergeCell ref="A5:C5"/>
    <mergeCell ref="D5:F5"/>
    <mergeCell ref="A34:F34"/>
    <mergeCell ref="A35:F35"/>
    <mergeCell ref="A21:F22"/>
    <mergeCell ref="A23:B23"/>
    <mergeCell ref="A24:C24"/>
    <mergeCell ref="D24:F24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103"/>
  <sheetViews>
    <sheetView topLeftCell="AR1" workbookViewId="0">
      <selection activeCell="A2" sqref="A1:AQ1048576"/>
    </sheetView>
  </sheetViews>
  <sheetFormatPr defaultRowHeight="14.4" x14ac:dyDescent="0.3"/>
  <cols>
    <col min="1" max="1" width="7.6640625" hidden="1" customWidth="1"/>
    <col min="2" max="2" width="8.33203125" hidden="1" customWidth="1"/>
    <col min="3" max="4" width="6.6640625" hidden="1" customWidth="1"/>
    <col min="5" max="5" width="11.109375" hidden="1" customWidth="1"/>
    <col min="6" max="8" width="6.6640625" hidden="1" customWidth="1"/>
    <col min="9" max="9" width="11" hidden="1" customWidth="1"/>
    <col min="10" max="12" width="6.6640625" hidden="1" customWidth="1"/>
    <col min="13" max="13" width="7.33203125" hidden="1" customWidth="1"/>
    <col min="14" max="14" width="7.109375" hidden="1" customWidth="1"/>
    <col min="15" max="15" width="6.6640625" hidden="1" customWidth="1"/>
    <col min="16" max="16" width="9.33203125" hidden="1" customWidth="1"/>
    <col min="17" max="18" width="6.6640625" hidden="1" customWidth="1"/>
    <col min="19" max="19" width="7.5546875" hidden="1" customWidth="1"/>
    <col min="20" max="20" width="11.109375" hidden="1" customWidth="1"/>
    <col min="21" max="21" width="1.109375" style="43" hidden="1" customWidth="1"/>
    <col min="22" max="22" width="7.6640625" hidden="1" customWidth="1"/>
    <col min="23" max="23" width="8.33203125" hidden="1" customWidth="1"/>
    <col min="24" max="25" width="6.6640625" hidden="1" customWidth="1"/>
    <col min="26" max="26" width="11.109375" hidden="1" customWidth="1"/>
    <col min="27" max="29" width="6.6640625" hidden="1" customWidth="1"/>
    <col min="30" max="30" width="11" hidden="1" customWidth="1"/>
    <col min="31" max="33" width="6.6640625" hidden="1" customWidth="1"/>
    <col min="34" max="34" width="7.33203125" hidden="1" customWidth="1"/>
    <col min="35" max="35" width="7.109375" hidden="1" customWidth="1"/>
    <col min="36" max="36" width="6.6640625" hidden="1" customWidth="1"/>
    <col min="37" max="37" width="9.33203125" hidden="1" customWidth="1"/>
    <col min="38" max="39" width="6.6640625" hidden="1" customWidth="1"/>
    <col min="40" max="40" width="7.5546875" hidden="1" customWidth="1"/>
    <col min="41" max="41" width="11.109375" hidden="1" customWidth="1"/>
    <col min="42" max="42" width="1.109375" style="43" hidden="1" customWidth="1"/>
    <col min="43" max="43" width="9.109375" hidden="1" customWidth="1"/>
    <col min="44" max="51" width="9.109375" customWidth="1"/>
  </cols>
  <sheetData>
    <row r="1" spans="1:41" ht="15" customHeight="1" x14ac:dyDescent="0.3">
      <c r="A1" s="146" t="s">
        <v>145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V1" s="146" t="s">
        <v>145</v>
      </c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</row>
    <row r="2" spans="1:41" ht="15" customHeight="1" x14ac:dyDescent="0.3">
      <c r="A2" s="77" t="s">
        <v>38</v>
      </c>
      <c r="B2" s="111" t="str">
        <f>Crops!$A$2&amp;"("&amp;Crops!$B$2&amp;")"</f>
        <v>PUDUCHERRY(34)</v>
      </c>
      <c r="C2" s="111"/>
      <c r="D2" s="111"/>
      <c r="E2" s="111"/>
      <c r="F2" s="111"/>
      <c r="G2" s="77" t="s">
        <v>1</v>
      </c>
      <c r="H2" s="144" t="str">
        <f>Crops!$B$3</f>
        <v>2024-25</v>
      </c>
      <c r="I2" s="144"/>
      <c r="J2" s="76"/>
      <c r="K2" s="76"/>
      <c r="L2" s="145" t="s">
        <v>2</v>
      </c>
      <c r="M2" s="145"/>
      <c r="N2" s="144" t="str">
        <f>Crops!$A$5&amp;"("&amp;Crops!$B$5&amp;")"</f>
        <v>RABI I(4)</v>
      </c>
      <c r="O2" s="144"/>
      <c r="P2" s="144"/>
      <c r="Q2" s="145" t="s">
        <v>39</v>
      </c>
      <c r="R2" s="145"/>
      <c r="S2" s="144" t="s">
        <v>157</v>
      </c>
      <c r="T2" s="144"/>
      <c r="V2" s="77" t="s">
        <v>38</v>
      </c>
      <c r="W2" s="111" t="str">
        <f>Crops!$A$2&amp;"("&amp;Crops!$B$2&amp;")"</f>
        <v>PUDUCHERRY(34)</v>
      </c>
      <c r="X2" s="111"/>
      <c r="Y2" s="111"/>
      <c r="Z2" s="111"/>
      <c r="AA2" s="111"/>
      <c r="AB2" s="77" t="s">
        <v>1</v>
      </c>
      <c r="AC2" s="144" t="str">
        <f>Crops!$B$3</f>
        <v>2024-25</v>
      </c>
      <c r="AD2" s="144"/>
      <c r="AE2" s="76"/>
      <c r="AF2" s="76"/>
      <c r="AG2" s="145" t="s">
        <v>2</v>
      </c>
      <c r="AH2" s="145"/>
      <c r="AI2" s="144" t="str">
        <f>Crops!$A$5&amp;"("&amp;Crops!$B$5&amp;")"</f>
        <v>RABI I(4)</v>
      </c>
      <c r="AJ2" s="144"/>
      <c r="AK2" s="144"/>
      <c r="AL2" s="145" t="s">
        <v>39</v>
      </c>
      <c r="AM2" s="145"/>
      <c r="AN2" s="144" t="s">
        <v>158</v>
      </c>
      <c r="AO2" s="144"/>
    </row>
    <row r="3" spans="1:41" ht="33.75" customHeight="1" x14ac:dyDescent="0.3">
      <c r="A3" s="102" t="s">
        <v>63</v>
      </c>
      <c r="B3" s="102" t="s">
        <v>70</v>
      </c>
      <c r="C3" s="107" t="s">
        <v>119</v>
      </c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V3" s="102" t="s">
        <v>63</v>
      </c>
      <c r="W3" s="102" t="s">
        <v>70</v>
      </c>
      <c r="X3" s="108" t="s">
        <v>119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</row>
    <row r="4" spans="1:41" ht="15" customHeight="1" x14ac:dyDescent="0.3">
      <c r="A4" s="102"/>
      <c r="B4" s="102"/>
      <c r="C4" s="106" t="s">
        <v>120</v>
      </c>
      <c r="D4" s="106"/>
      <c r="E4" s="106"/>
      <c r="F4" s="106"/>
      <c r="G4" s="106"/>
      <c r="H4" s="106"/>
      <c r="I4" s="106"/>
      <c r="J4" s="106"/>
      <c r="K4" s="106"/>
      <c r="L4" s="106"/>
      <c r="M4" s="106" t="s">
        <v>138</v>
      </c>
      <c r="N4" s="106"/>
      <c r="O4" s="106" t="s">
        <v>121</v>
      </c>
      <c r="P4" s="106"/>
      <c r="Q4" s="106"/>
      <c r="R4" s="106"/>
      <c r="S4" s="124" t="s">
        <v>122</v>
      </c>
      <c r="T4" s="124" t="s">
        <v>123</v>
      </c>
      <c r="V4" s="102"/>
      <c r="W4" s="102"/>
      <c r="X4" s="109" t="s">
        <v>120</v>
      </c>
      <c r="Y4" s="109"/>
      <c r="Z4" s="109"/>
      <c r="AA4" s="109"/>
      <c r="AB4" s="109"/>
      <c r="AC4" s="109"/>
      <c r="AD4" s="109"/>
      <c r="AE4" s="109"/>
      <c r="AF4" s="109"/>
      <c r="AG4" s="109"/>
      <c r="AH4" s="109" t="s">
        <v>138</v>
      </c>
      <c r="AI4" s="109"/>
      <c r="AJ4" s="109" t="s">
        <v>121</v>
      </c>
      <c r="AK4" s="109"/>
      <c r="AL4" s="109"/>
      <c r="AM4" s="109"/>
      <c r="AN4" s="124" t="s">
        <v>122</v>
      </c>
      <c r="AO4" s="124" t="s">
        <v>123</v>
      </c>
    </row>
    <row r="5" spans="1:41" ht="42" customHeight="1" x14ac:dyDescent="0.3">
      <c r="A5" s="102"/>
      <c r="B5" s="102"/>
      <c r="C5" s="143" t="s">
        <v>104</v>
      </c>
      <c r="D5" s="143"/>
      <c r="E5" s="143"/>
      <c r="F5" s="143"/>
      <c r="G5" s="143" t="s">
        <v>105</v>
      </c>
      <c r="H5" s="143"/>
      <c r="I5" s="143"/>
      <c r="J5" s="143"/>
      <c r="K5" s="124" t="s">
        <v>124</v>
      </c>
      <c r="L5" s="124" t="s">
        <v>125</v>
      </c>
      <c r="M5" s="124" t="s">
        <v>126</v>
      </c>
      <c r="N5" s="124" t="s">
        <v>127</v>
      </c>
      <c r="O5" s="143" t="s">
        <v>128</v>
      </c>
      <c r="P5" s="143"/>
      <c r="Q5" s="124" t="s">
        <v>129</v>
      </c>
      <c r="R5" s="124" t="s">
        <v>130</v>
      </c>
      <c r="S5" s="102"/>
      <c r="T5" s="102"/>
      <c r="V5" s="102"/>
      <c r="W5" s="102"/>
      <c r="X5" s="143" t="s">
        <v>104</v>
      </c>
      <c r="Y5" s="143"/>
      <c r="Z5" s="143"/>
      <c r="AA5" s="143"/>
      <c r="AB5" s="143" t="s">
        <v>105</v>
      </c>
      <c r="AC5" s="143"/>
      <c r="AD5" s="143"/>
      <c r="AE5" s="143"/>
      <c r="AF5" s="124" t="s">
        <v>124</v>
      </c>
      <c r="AG5" s="124" t="s">
        <v>125</v>
      </c>
      <c r="AH5" s="124" t="s">
        <v>126</v>
      </c>
      <c r="AI5" s="124" t="s">
        <v>127</v>
      </c>
      <c r="AJ5" s="143" t="s">
        <v>128</v>
      </c>
      <c r="AK5" s="143"/>
      <c r="AL5" s="124" t="s">
        <v>129</v>
      </c>
      <c r="AM5" s="124" t="s">
        <v>130</v>
      </c>
      <c r="AN5" s="102"/>
      <c r="AO5" s="102"/>
    </row>
    <row r="6" spans="1:41" ht="90" customHeight="1" x14ac:dyDescent="0.3">
      <c r="A6" s="103"/>
      <c r="B6" s="103"/>
      <c r="C6" s="24" t="s">
        <v>131</v>
      </c>
      <c r="D6" s="24" t="s">
        <v>132</v>
      </c>
      <c r="E6" s="24" t="s">
        <v>133</v>
      </c>
      <c r="F6" s="24" t="s">
        <v>134</v>
      </c>
      <c r="G6" s="24" t="s">
        <v>131</v>
      </c>
      <c r="H6" s="24" t="s">
        <v>132</v>
      </c>
      <c r="I6" s="24" t="s">
        <v>133</v>
      </c>
      <c r="J6" s="24" t="s">
        <v>164</v>
      </c>
      <c r="K6" s="103"/>
      <c r="L6" s="103"/>
      <c r="M6" s="103"/>
      <c r="N6" s="103"/>
      <c r="O6" s="24" t="s">
        <v>136</v>
      </c>
      <c r="P6" s="24" t="s">
        <v>137</v>
      </c>
      <c r="Q6" s="103"/>
      <c r="R6" s="103"/>
      <c r="S6" s="103"/>
      <c r="T6" s="103"/>
      <c r="V6" s="103"/>
      <c r="W6" s="103"/>
      <c r="X6" s="24" t="s">
        <v>131</v>
      </c>
      <c r="Y6" s="24" t="s">
        <v>132</v>
      </c>
      <c r="Z6" s="24" t="s">
        <v>133</v>
      </c>
      <c r="AA6" s="24" t="s">
        <v>134</v>
      </c>
      <c r="AB6" s="24" t="s">
        <v>131</v>
      </c>
      <c r="AC6" s="24" t="s">
        <v>132</v>
      </c>
      <c r="AD6" s="24" t="s">
        <v>133</v>
      </c>
      <c r="AE6" s="24" t="s">
        <v>135</v>
      </c>
      <c r="AF6" s="103"/>
      <c r="AG6" s="103"/>
      <c r="AH6" s="103"/>
      <c r="AI6" s="103"/>
      <c r="AJ6" s="24" t="s">
        <v>136</v>
      </c>
      <c r="AK6" s="24" t="s">
        <v>137</v>
      </c>
      <c r="AL6" s="103"/>
      <c r="AM6" s="103"/>
      <c r="AN6" s="103"/>
      <c r="AO6" s="103"/>
    </row>
    <row r="7" spans="1:4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  <c r="AB7" s="4">
        <v>7</v>
      </c>
      <c r="AC7" s="4">
        <v>8</v>
      </c>
      <c r="AD7" s="4">
        <v>9</v>
      </c>
      <c r="AE7" s="4">
        <v>10</v>
      </c>
      <c r="AF7" s="4">
        <v>11</v>
      </c>
      <c r="AG7" s="4">
        <v>12</v>
      </c>
      <c r="AH7" s="4">
        <v>13</v>
      </c>
      <c r="AI7" s="4">
        <v>14</v>
      </c>
      <c r="AJ7" s="4">
        <v>15</v>
      </c>
      <c r="AK7" s="4">
        <v>16</v>
      </c>
      <c r="AL7" s="4">
        <v>17</v>
      </c>
      <c r="AM7" s="4">
        <v>18</v>
      </c>
      <c r="AN7" s="4">
        <v>19</v>
      </c>
      <c r="AO7" s="4">
        <v>20</v>
      </c>
    </row>
    <row r="8" spans="1:41" x14ac:dyDescent="0.3">
      <c r="A8" s="44" t="str">
        <f>IF(COUNTIFS(Basicdata!$B$2:$B$2500,1,Basicdata!$D$2:$D$2500,Crops!$B$5,Basicdata!$H$2:$H$2500,Crops!$M2,Basicdata!$AI$2:$AI$2500,0)&gt;0,Crops!$M2,"")</f>
        <v/>
      </c>
      <c r="B8" t="str">
        <f>IF(A8="","",COUNTIFS(Basicdata!$B$2:$B$2500,1,Basicdata!$D$2:$D$2500,Crops!$B$5,Basicdata!$H$2:$H$2500,Crops!$M2,Basicdata!$AI$2:$AI$2500,0))</f>
        <v/>
      </c>
      <c r="C8" t="str">
        <f>IF(B8="","",COUNTIFS(Basicdata!$B$2:$B$2500,1,Basicdata!$D$2:$D$2500,Crops!$B$5,Basicdata!$H$2:$H$2500,Crops!$M2,Basicdata!$X$2:$X$2500,0,Basicdata!$AI$2:$AI$2500,0))</f>
        <v/>
      </c>
      <c r="D8" t="str">
        <f>IF(C8="","",COUNTIFS(Basicdata!$B$2:$B$2500,1,Basicdata!$D$2:$D$2500,Crops!$B$5,Basicdata!$H$2:$H$2500,Crops!$M2,Basicdata!$X$2:$X$2500,1,Basicdata!$AI$2:$AI$2500,0))</f>
        <v/>
      </c>
      <c r="E8" t="str">
        <f>IF(D8="","",COUNTIFS(Basicdata!$B$2:$B$2500,1,Basicdata!$D$2:$D$2500,Crops!$B$5,Basicdata!$H$2:$H$2500,Crops!$M2,Basicdata!$X$2:$X$2500,2,Basicdata!$AI$2:$AI$2500,0))</f>
        <v/>
      </c>
      <c r="F8" t="str">
        <f>IF(E8="","",C8+D8+E8)</f>
        <v/>
      </c>
      <c r="G8" t="str">
        <f>IF(F8="","",COUNTIFS(Basicdata!$B$2:$B$2500,1,Basicdata!$D$2:$D$2500,Crops!$B$5,Basicdata!$H$2:$H$2500,Crops!$M2,Basicdata!$X$2:$X$2500,3,Basicdata!$AI$2:$AI$2500,0))</f>
        <v/>
      </c>
      <c r="H8" t="str">
        <f>IF(G8="","",COUNTIFS(Basicdata!$B$2:$B$2500,1,Basicdata!$D$2:$D$2500,Crops!$B$5,Basicdata!$H$2:$H$2500,Crops!$M2,Basicdata!$X$2:$X$2500,4,Basicdata!$AI$2:$AI$2500,0))</f>
        <v/>
      </c>
      <c r="I8" t="str">
        <f>IF(H8="","",COUNTIFS(Basicdata!$B$2:$B$2500,1,Basicdata!$D$2:$D$2500,Crops!$B$5,Basicdata!$H$2:$H$2500,Crops!$M2,Basicdata!$X$2:$X$2500,5,Basicdata!$AI$2:$AI$2500,0))</f>
        <v/>
      </c>
      <c r="J8" t="str">
        <f>IF(I8="","",G8+H8+I8)</f>
        <v/>
      </c>
      <c r="K8" t="str">
        <f>IF(J8="","",COUNTIFS(Basicdata!$B$2:$B$2500,1,Basicdata!$D$2:$D$2500,Crops!$B$5,Basicdata!$H$2:$H$2500,Crops!$M2,Basicdata!$X$2:$X$2500,6,Basicdata!$AI$2:$AI$2500,0))</f>
        <v/>
      </c>
      <c r="L8" t="str">
        <f>IF(K8="","",F8+J8+K8)</f>
        <v/>
      </c>
      <c r="M8" t="str">
        <f>IF(L8="","",COUNTIFS(Basicdata!$B$2:$B$2500,1,Basicdata!$D$2:$D$2500,Crops!$B$5,Basicdata!$H$2:$H$2500,Crops!$M2,Basicdata!$X$2:$X$2500,"&lt;7",Basicdata!$Y$2:$Y$2500,1,Basicdata!$AI$2:$AI$2500,0))</f>
        <v/>
      </c>
      <c r="N8" t="str">
        <f>IF(M8="","",COUNTIFS(Basicdata!$B$2:$B$2500,1,Basicdata!$D$2:$D$2500,Crops!$B$5,Basicdata!$H$2:$H$2500,Crops!$M2,Basicdata!$X$2:$X$2500,"&lt;7",Basicdata!$Z$2:$Z$2500,1,Basicdata!$AI$2:$AI$2500,0))</f>
        <v/>
      </c>
      <c r="O8" t="str">
        <f>IF(N8="","",COUNTIFS(Basicdata!$B$2:$B$2500,1,Basicdata!$D$2:$D$2500,Crops!$B$5,Basicdata!$H$2:$H$2500,Crops!$M2,Basicdata!$X$2:$X$2500,10,Basicdata!$AI$2:$AI$2500,0))</f>
        <v/>
      </c>
      <c r="P8" t="str">
        <f>IF(O8="","",COUNTIFS(Basicdata!$B$2:$B$2500,1,Basicdata!$D$2:$D$2500,Crops!$B$5,Basicdata!$H$2:$H$2500,Crops!$M2,Basicdata!$X$2:$X$2500,7,Basicdata!$AI$2:$AI$2500,0))</f>
        <v/>
      </c>
      <c r="Q8" t="str">
        <f>IF(P8="","",COUNTIFS(Basicdata!$B$2:$B$2500,1,Basicdata!$D$2:$D$2500,Crops!$B$5,Basicdata!$H$2:$H$2500,Crops!$M2,Basicdata!$X$2:$X$2500,8,Basicdata!$AI$2:$AI$2500,0))</f>
        <v/>
      </c>
      <c r="R8" t="str">
        <f>IF(Q8="","",O8+P8+Q8)</f>
        <v/>
      </c>
      <c r="S8" t="str">
        <f>IF(R8="","",COUNTIFS(Basicdata!$B$2:$B$2500,1,Basicdata!$D$2:$D$2500,Crops!$B$5,Basicdata!$H$2:$H$2500,Crops!$M2,Basicdata!$W$2:$W$2500,"&lt;&gt;0",Basicdata!$X$2:$X$2500,9,Basicdata!$AI$2:$AI$2500,0))</f>
        <v/>
      </c>
      <c r="T8" t="str">
        <f>IF(S8="","",COUNTIFS(Basicdata!$B$2:$B$2500,1,Basicdata!$D$2:$D$2500,Crops!$B$5,Basicdata!$H$2:$H$2500,Crops!$M2,Basicdata!$W$2:$W$2500,0,Basicdata!$X$2:$X$2500,9,Basicdata!$AI$2:$AI$2500,0))</f>
        <v/>
      </c>
      <c r="V8" s="44" t="str">
        <f>IF(COUNTIFS(Basicdata!$B$2:$B$2500,2,Basicdata!$D$2:$D$2500,Crops!$B$5,Basicdata!$H$2:$H$2500,Crops!$M2,Basicdata!$AI$2:$AI$2500,0)&gt;0,Crops!$M2,"")</f>
        <v/>
      </c>
      <c r="W8" t="str">
        <f>IF(V8="","",COUNTIFS(Basicdata!$B$2:$B$2500,2,Basicdata!$D$2:$D$2500,Crops!$B$5,Basicdata!$H$2:$H$2500,Crops!$M2,Basicdata!$AI$2:$AI$2500,0))</f>
        <v/>
      </c>
      <c r="X8" t="str">
        <f>IF(W8="","",COUNTIFS(Basicdata!$B$2:$B$2500,2,Basicdata!$D$2:$D$2500,Crops!$B$5,Basicdata!$H$2:$H$2500,Crops!$M2,Basicdata!$X$2:$X$2500,0,Basicdata!$AI$2:$AI$2500,0))</f>
        <v/>
      </c>
      <c r="Y8" t="str">
        <f>IF(X8="","",COUNTIFS(Basicdata!$B$2:$B$2500,2,Basicdata!$D$2:$D$2500,Crops!$B$5,Basicdata!$H$2:$H$2500,Crops!$M2,Basicdata!$X$2:$X$2500,1,Basicdata!$AI$2:$AI$2500,0))</f>
        <v/>
      </c>
      <c r="Z8" t="str">
        <f>IF(Y8="","",COUNTIFS(Basicdata!$B$2:$B$2500,2,Basicdata!$D$2:$D$2500,Crops!$B$5,Basicdata!$H$2:$H$2500,Crops!$M2,Basicdata!$X$2:$X$2500,2,Basicdata!$AI$2:$AI$2500,0))</f>
        <v/>
      </c>
      <c r="AA8" t="str">
        <f>IF(Z8="","",X8+Y8+Z8)</f>
        <v/>
      </c>
      <c r="AB8" t="str">
        <f>IF(AA8="","",COUNTIFS(Basicdata!$B$2:$B$2500,2,Basicdata!$D$2:$D$2500,Crops!$B$5,Basicdata!$H$2:$H$2500,Crops!$M2,Basicdata!$X$2:$X$2500,3,Basicdata!$AI$2:$AI$2500,0))</f>
        <v/>
      </c>
      <c r="AC8" t="str">
        <f>IF(AB8="","",COUNTIFS(Basicdata!$B$2:$B$2500,2,Basicdata!$D$2:$D$2500,Crops!$B$5,Basicdata!$H$2:$H$2500,Crops!$M2,Basicdata!$X$2:$X$2500,4,Basicdata!$AI$2:$AI$2500,0))</f>
        <v/>
      </c>
      <c r="AD8" t="str">
        <f>IF(AC8="","",COUNTIFS(Basicdata!$B$2:$B$2500,2,Basicdata!$D$2:$D$2500,Crops!$B$5,Basicdata!$H$2:$H$2500,Crops!$M2,Basicdata!$X$2:$X$2500,5,Basicdata!$AI$2:$AI$2500,0))</f>
        <v/>
      </c>
      <c r="AE8" t="str">
        <f>IF(AD8="","",AB8+AC8+AD8)</f>
        <v/>
      </c>
      <c r="AF8" t="str">
        <f>IF(AE8="","",COUNTIFS(Basicdata!$B$2:$B$2500,2,Basicdata!$D$2:$D$2500,Crops!$B$5,Basicdata!$H$2:$H$2500,Crops!$M2,Basicdata!$X$2:$X$2500,6,Basicdata!$AI$2:$AI$2500,0))</f>
        <v/>
      </c>
      <c r="AG8" t="str">
        <f>IF(AF8="","",AA8+AE8+AF8)</f>
        <v/>
      </c>
      <c r="AH8" t="str">
        <f>IF(AG8="","",COUNTIFS(Basicdata!$B$2:$B$2500,2,Basicdata!$D$2:$D$2500,Crops!$B$5,Basicdata!$H$2:$H$2500,Crops!$M2,Basicdata!$X$2:$X$2500,"&lt;7",Basicdata!$Y$2:$Y$2500,1,Basicdata!$AI$2:$AI$2500,0))</f>
        <v/>
      </c>
      <c r="AI8" t="str">
        <f>IF(AH8="","",COUNTIFS(Basicdata!$B$2:$B$2500,2,Basicdata!$D$2:$D$2500,Crops!$B$5,Basicdata!$H$2:$H$2500,Crops!$M2,Basicdata!$X$2:$X$2500,"&lt;7",Basicdata!$Z$2:$Z$2500,1,Basicdata!$AI$2:$AI$2500,0))</f>
        <v/>
      </c>
      <c r="AJ8" t="str">
        <f>IF(AI8="","",COUNTIFS(Basicdata!$B$2:$B$2500,2,Basicdata!$D$2:$D$2500,Crops!$B$5,Basicdata!$H$2:$H$2500,Crops!$M2,Basicdata!$X$2:$X$2500,10,Basicdata!$AI$2:$AI$2500,0))</f>
        <v/>
      </c>
      <c r="AK8" t="str">
        <f>IF(AJ8="","",COUNTIFS(Basicdata!$B$2:$B$2500,2,Basicdata!$D$2:$D$2500,Crops!$B$5,Basicdata!$H$2:$H$2500,Crops!$M2,Basicdata!$X$2:$X$2500,7,Basicdata!$AI$2:$AI$2500,0))</f>
        <v/>
      </c>
      <c r="AL8" t="str">
        <f>IF(AK8="","",COUNTIFS(Basicdata!$B$2:$B$2500,2,Basicdata!$D$2:$D$2500,Crops!$B$5,Basicdata!$H$2:$H$2500,Crops!$M2,Basicdata!$X$2:$X$2500,8,Basicdata!$AI$2:$AI$2500,0))</f>
        <v/>
      </c>
      <c r="AM8" t="str">
        <f>IF(AL8="","",AJ8+AK8+AL8)</f>
        <v/>
      </c>
      <c r="AN8" t="str">
        <f>IF(AM8="","",COUNTIFS(Basicdata!$B$2:$B$2500,2,Basicdata!$D$2:$D$2500,Crops!$B$5,Basicdata!$H$2:$H$2500,Crops!$M2,Basicdata!$W$2:$W$2500,"&lt;&gt;0",Basicdata!$X$2:$X$2500,9,Basicdata!$AI$2:$AI$2500,0))</f>
        <v/>
      </c>
      <c r="AO8" t="str">
        <f>IF(AN8="","",COUNTIFS(Basicdata!$B$2:$B$2500,2,Basicdata!$D$2:$D$2500,Crops!$B$5,Basicdata!$H$2:$H$2500,Crops!$M2,Basicdata!$W$2:$W$2500,0,Basicdata!$X$2:$X$2500,9,Basicdata!$AI$2:$AI$2500,0))</f>
        <v/>
      </c>
    </row>
    <row r="9" spans="1:41" x14ac:dyDescent="0.3">
      <c r="A9" s="44">
        <f>IF(COUNTIFS(Basicdata!$B$2:$B$2500,1,Basicdata!$D$2:$D$2500,Crops!$B$5,Basicdata!$H$2:$H$2500,Crops!$M3,Basicdata!$AI$2:$AI$2500,0)&gt;0,Crops!$M3,"")</f>
        <v>2</v>
      </c>
      <c r="B9">
        <f>IF(A9="","",COUNTIFS(Basicdata!$B$2:$B$2500,1,Basicdata!$D$2:$D$2500,Crops!$B$5,Basicdata!$H$2:$H$2500,Crops!$M3,Basicdata!$AI$2:$AI$2500,0))</f>
        <v>6</v>
      </c>
      <c r="C9">
        <f>IF(B9="","",COUNTIFS(Basicdata!$B$2:$B$2500,1,Basicdata!$D$2:$D$2500,Crops!$B$5,Basicdata!$H$2:$H$2500,Crops!$M3,Basicdata!$X$2:$X$2500,0,Basicdata!$AI$2:$AI$2500,0))</f>
        <v>0</v>
      </c>
      <c r="D9">
        <f>IF(C9="","",COUNTIFS(Basicdata!$B$2:$B$2500,1,Basicdata!$D$2:$D$2500,Crops!$B$5,Basicdata!$H$2:$H$2500,Crops!$M3,Basicdata!$X$2:$X$2500,1,Basicdata!$AI$2:$AI$2500,0))</f>
        <v>5</v>
      </c>
      <c r="E9">
        <f>IF(D9="","",COUNTIFS(Basicdata!$B$2:$B$2500,1,Basicdata!$D$2:$D$2500,Crops!$B$5,Basicdata!$H$2:$H$2500,Crops!$M3,Basicdata!$X$2:$X$2500,2,Basicdata!$AI$2:$AI$2500,0))</f>
        <v>0</v>
      </c>
      <c r="F9">
        <f t="shared" ref="F9:F72" si="0">IF(E9="","",C9+D9+E9)</f>
        <v>5</v>
      </c>
      <c r="G9">
        <f>IF(F9="","",COUNTIFS(Basicdata!$B$2:$B$2500,1,Basicdata!$D$2:$D$2500,Crops!$B$5,Basicdata!$H$2:$H$2500,Crops!$M3,Basicdata!$X$2:$X$2500,3,Basicdata!$AI$2:$AI$2500,0))</f>
        <v>0</v>
      </c>
      <c r="H9">
        <f>IF(G9="","",COUNTIFS(Basicdata!$B$2:$B$2500,1,Basicdata!$D$2:$D$2500,Crops!$B$5,Basicdata!$H$2:$H$2500,Crops!$M3,Basicdata!$X$2:$X$2500,4,Basicdata!$AI$2:$AI$2500,0))</f>
        <v>1</v>
      </c>
      <c r="I9">
        <f>IF(H9="","",COUNTIFS(Basicdata!$B$2:$B$2500,1,Basicdata!$D$2:$D$2500,Crops!$B$5,Basicdata!$H$2:$H$2500,Crops!$M3,Basicdata!$X$2:$X$2500,5,Basicdata!$AI$2:$AI$2500,0))</f>
        <v>0</v>
      </c>
      <c r="J9">
        <f t="shared" ref="J9:J72" si="1">IF(I9="","",G9+H9+I9)</f>
        <v>1</v>
      </c>
      <c r="K9">
        <f>IF(J9="","",COUNTIFS(Basicdata!$B$2:$B$2500,1,Basicdata!$D$2:$D$2500,Crops!$B$5,Basicdata!$H$2:$H$2500,Crops!$M3,Basicdata!$X$2:$X$2500,6,Basicdata!$AI$2:$AI$2500,0))</f>
        <v>0</v>
      </c>
      <c r="L9">
        <f t="shared" ref="L9:L72" si="2">IF(K9="","",F9+J9+K9)</f>
        <v>6</v>
      </c>
      <c r="M9">
        <f>IF(L9="","",COUNTIFS(Basicdata!$B$2:$B$2500,1,Basicdata!$D$2:$D$2500,Crops!$B$5,Basicdata!$H$2:$H$2500,Crops!$M3,Basicdata!$X$2:$X$2500,"&lt;7",Basicdata!$Y$2:$Y$2500,1,Basicdata!$AI$2:$AI$2500,0))</f>
        <v>6</v>
      </c>
      <c r="N9">
        <f>IF(M9="","",COUNTIFS(Basicdata!$B$2:$B$2500,1,Basicdata!$D$2:$D$2500,Crops!$B$5,Basicdata!$H$2:$H$2500,Crops!$M3,Basicdata!$X$2:$X$2500,"&lt;7",Basicdata!$Z$2:$Z$2500,1,Basicdata!$AI$2:$AI$2500,0))</f>
        <v>6</v>
      </c>
      <c r="O9">
        <f>IF(N9="","",COUNTIFS(Basicdata!$B$2:$B$2500,1,Basicdata!$D$2:$D$2500,Crops!$B$5,Basicdata!$H$2:$H$2500,Crops!$M3,Basicdata!$X$2:$X$2500,10,Basicdata!$AI$2:$AI$2500,0))</f>
        <v>0</v>
      </c>
      <c r="P9">
        <f>IF(O9="","",COUNTIFS(Basicdata!$B$2:$B$2500,1,Basicdata!$D$2:$D$2500,Crops!$B$5,Basicdata!$H$2:$H$2500,Crops!$M3,Basicdata!$X$2:$X$2500,7,Basicdata!$AI$2:$AI$2500,0))</f>
        <v>0</v>
      </c>
      <c r="Q9">
        <f>IF(P9="","",COUNTIFS(Basicdata!$B$2:$B$2500,1,Basicdata!$D$2:$D$2500,Crops!$B$5,Basicdata!$H$2:$H$2500,Crops!$M3,Basicdata!$X$2:$X$2500,8,Basicdata!$AI$2:$AI$2500,0))</f>
        <v>0</v>
      </c>
      <c r="R9">
        <f t="shared" ref="R9:R72" si="3">IF(Q9="","",O9+P9+Q9)</f>
        <v>0</v>
      </c>
      <c r="S9">
        <f>IF(R9="","",COUNTIFS(Basicdata!$B$2:$B$2500,1,Basicdata!$D$2:$D$2500,Crops!$B$5,Basicdata!$H$2:$H$2500,Crops!$M3,Basicdata!$W$2:$W$2500,"&lt;&gt;0",Basicdata!$X$2:$X$2500,9,Basicdata!$AI$2:$AI$2500,0))</f>
        <v>0</v>
      </c>
      <c r="T9">
        <f>IF(S9="","",COUNTIFS(Basicdata!$B$2:$B$2500,1,Basicdata!$D$2:$D$2500,Crops!$B$5,Basicdata!$H$2:$H$2500,Crops!$M3,Basicdata!$W$2:$W$2500,0,Basicdata!$X$2:$X$2500,9,Basicdata!$AI$2:$AI$2500,0))</f>
        <v>0</v>
      </c>
      <c r="V9" s="44">
        <f>IF(COUNTIFS(Basicdata!$B$2:$B$2500,2,Basicdata!$D$2:$D$2500,Crops!$B$5,Basicdata!$H$2:$H$2500,Crops!$M3,Basicdata!$AI$2:$AI$2500,0)&gt;0,Crops!$M3,"")</f>
        <v>2</v>
      </c>
      <c r="W9">
        <f>IF(V9="","",COUNTIFS(Basicdata!$B$2:$B$2500,2,Basicdata!$D$2:$D$2500,Crops!$B$5,Basicdata!$H$2:$H$2500,Crops!$M3,Basicdata!$AI$2:$AI$2500,0))</f>
        <v>6</v>
      </c>
      <c r="X9">
        <f>IF(W9="","",COUNTIFS(Basicdata!$B$2:$B$2500,2,Basicdata!$D$2:$D$2500,Crops!$B$5,Basicdata!$H$2:$H$2500,Crops!$M3,Basicdata!$X$2:$X$2500,0,Basicdata!$AI$2:$AI$2500,0))</f>
        <v>0</v>
      </c>
      <c r="Y9">
        <f>IF(X9="","",COUNTIFS(Basicdata!$B$2:$B$2500,2,Basicdata!$D$2:$D$2500,Crops!$B$5,Basicdata!$H$2:$H$2500,Crops!$M3,Basicdata!$X$2:$X$2500,1,Basicdata!$AI$2:$AI$2500,0))</f>
        <v>6</v>
      </c>
      <c r="Z9">
        <f>IF(Y9="","",COUNTIFS(Basicdata!$B$2:$B$2500,2,Basicdata!$D$2:$D$2500,Crops!$B$5,Basicdata!$H$2:$H$2500,Crops!$M3,Basicdata!$X$2:$X$2500,2,Basicdata!$AI$2:$AI$2500,0))</f>
        <v>0</v>
      </c>
      <c r="AA9">
        <f t="shared" ref="AA9:AA72" si="4">IF(Z9="","",X9+Y9+Z9)</f>
        <v>6</v>
      </c>
      <c r="AB9">
        <f>IF(AA9="","",COUNTIFS(Basicdata!$B$2:$B$2500,2,Basicdata!$D$2:$D$2500,Crops!$B$5,Basicdata!$H$2:$H$2500,Crops!$M3,Basicdata!$X$2:$X$2500,3,Basicdata!$AI$2:$AI$2500,0))</f>
        <v>0</v>
      </c>
      <c r="AC9">
        <f>IF(AB9="","",COUNTIFS(Basicdata!$B$2:$B$2500,2,Basicdata!$D$2:$D$2500,Crops!$B$5,Basicdata!$H$2:$H$2500,Crops!$M3,Basicdata!$X$2:$X$2500,4,Basicdata!$AI$2:$AI$2500,0))</f>
        <v>0</v>
      </c>
      <c r="AD9">
        <f>IF(AC9="","",COUNTIFS(Basicdata!$B$2:$B$2500,2,Basicdata!$D$2:$D$2500,Crops!$B$5,Basicdata!$H$2:$H$2500,Crops!$M3,Basicdata!$X$2:$X$2500,5,Basicdata!$AI$2:$AI$2500,0))</f>
        <v>0</v>
      </c>
      <c r="AE9">
        <f t="shared" ref="AE9:AE72" si="5">IF(AD9="","",AB9+AC9+AD9)</f>
        <v>0</v>
      </c>
      <c r="AF9">
        <f>IF(AE9="","",COUNTIFS(Basicdata!$B$2:$B$2500,2,Basicdata!$D$2:$D$2500,Crops!$B$5,Basicdata!$H$2:$H$2500,Crops!$M3,Basicdata!$X$2:$X$2500,6,Basicdata!$AI$2:$AI$2500,0))</f>
        <v>0</v>
      </c>
      <c r="AG9">
        <f t="shared" ref="AG9:AG72" si="6">IF(AF9="","",AA9+AE9+AF9)</f>
        <v>6</v>
      </c>
      <c r="AH9">
        <f>IF(AG9="","",COUNTIFS(Basicdata!$B$2:$B$2500,2,Basicdata!$D$2:$D$2500,Crops!$B$5,Basicdata!$H$2:$H$2500,Crops!$M3,Basicdata!$X$2:$X$2500,"&lt;7",Basicdata!$Y$2:$Y$2500,1,Basicdata!$AI$2:$AI$2500,0))</f>
        <v>6</v>
      </c>
      <c r="AI9">
        <f>IF(AH9="","",COUNTIFS(Basicdata!$B$2:$B$2500,2,Basicdata!$D$2:$D$2500,Crops!$B$5,Basicdata!$H$2:$H$2500,Crops!$M3,Basicdata!$X$2:$X$2500,"&lt;7",Basicdata!$Z$2:$Z$2500,1,Basicdata!$AI$2:$AI$2500,0))</f>
        <v>6</v>
      </c>
      <c r="AJ9">
        <f>IF(AI9="","",COUNTIFS(Basicdata!$B$2:$B$2500,2,Basicdata!$D$2:$D$2500,Crops!$B$5,Basicdata!$H$2:$H$2500,Crops!$M3,Basicdata!$X$2:$X$2500,10,Basicdata!$AI$2:$AI$2500,0))</f>
        <v>0</v>
      </c>
      <c r="AK9">
        <f>IF(AJ9="","",COUNTIFS(Basicdata!$B$2:$B$2500,2,Basicdata!$D$2:$D$2500,Crops!$B$5,Basicdata!$H$2:$H$2500,Crops!$M3,Basicdata!$X$2:$X$2500,7,Basicdata!$AI$2:$AI$2500,0))</f>
        <v>0</v>
      </c>
      <c r="AL9">
        <f>IF(AK9="","",COUNTIFS(Basicdata!$B$2:$B$2500,2,Basicdata!$D$2:$D$2500,Crops!$B$5,Basicdata!$H$2:$H$2500,Crops!$M3,Basicdata!$X$2:$X$2500,8,Basicdata!$AI$2:$AI$2500,0))</f>
        <v>0</v>
      </c>
      <c r="AM9">
        <f t="shared" ref="AM9:AM72" si="7">IF(AL9="","",AJ9+AK9+AL9)</f>
        <v>0</v>
      </c>
      <c r="AN9">
        <f>IF(AM9="","",COUNTIFS(Basicdata!$B$2:$B$2500,2,Basicdata!$D$2:$D$2500,Crops!$B$5,Basicdata!$H$2:$H$2500,Crops!$M3,Basicdata!$W$2:$W$2500,"&lt;&gt;0",Basicdata!$X$2:$X$2500,9,Basicdata!$AI$2:$AI$2500,0))</f>
        <v>0</v>
      </c>
      <c r="AO9">
        <f>IF(AN9="","",COUNTIFS(Basicdata!$B$2:$B$2500,2,Basicdata!$D$2:$D$2500,Crops!$B$5,Basicdata!$H$2:$H$2500,Crops!$M3,Basicdata!$W$2:$W$2500,0,Basicdata!$X$2:$X$2500,9,Basicdata!$AI$2:$AI$2500,0))</f>
        <v>0</v>
      </c>
    </row>
    <row r="10" spans="1:41" x14ac:dyDescent="0.3">
      <c r="A10" s="44" t="str">
        <f>IF(COUNTIFS(Basicdata!$B$2:$B$2500,1,Basicdata!$D$2:$D$2500,Crops!$B$5,Basicdata!$H$2:$H$2500,Crops!$M4,Basicdata!$AI$2:$AI$2500,0)&gt;0,Crops!$M4,"")</f>
        <v/>
      </c>
      <c r="B10" t="str">
        <f>IF(A10="","",COUNTIFS(Basicdata!$B$2:$B$2500,1,Basicdata!$D$2:$D$2500,Crops!$B$5,Basicdata!$H$2:$H$2500,Crops!$M4,Basicdata!$AI$2:$AI$2500,0))</f>
        <v/>
      </c>
      <c r="C10" t="str">
        <f>IF(B10="","",COUNTIFS(Basicdata!$B$2:$B$2500,1,Basicdata!$D$2:$D$2500,Crops!$B$5,Basicdata!$H$2:$H$2500,Crops!$M4,Basicdata!$X$2:$X$2500,0,Basicdata!$AI$2:$AI$2500,0))</f>
        <v/>
      </c>
      <c r="D10" t="str">
        <f>IF(C10="","",COUNTIFS(Basicdata!$B$2:$B$2500,1,Basicdata!$D$2:$D$2500,Crops!$B$5,Basicdata!$H$2:$H$2500,Crops!$M4,Basicdata!$X$2:$X$2500,1,Basicdata!$AI$2:$AI$2500,0))</f>
        <v/>
      </c>
      <c r="E10" t="str">
        <f>IF(D10="","",COUNTIFS(Basicdata!$B$2:$B$2500,1,Basicdata!$D$2:$D$2500,Crops!$B$5,Basicdata!$H$2:$H$2500,Crops!$M4,Basicdata!$X$2:$X$2500,2,Basicdata!$AI$2:$AI$2500,0))</f>
        <v/>
      </c>
      <c r="F10" t="str">
        <f t="shared" si="0"/>
        <v/>
      </c>
      <c r="G10" t="str">
        <f>IF(F10="","",COUNTIFS(Basicdata!$B$2:$B$2500,1,Basicdata!$D$2:$D$2500,Crops!$B$5,Basicdata!$H$2:$H$2500,Crops!$M4,Basicdata!$X$2:$X$2500,3,Basicdata!$AI$2:$AI$2500,0))</f>
        <v/>
      </c>
      <c r="H10" t="str">
        <f>IF(G10="","",COUNTIFS(Basicdata!$B$2:$B$2500,1,Basicdata!$D$2:$D$2500,Crops!$B$5,Basicdata!$H$2:$H$2500,Crops!$M4,Basicdata!$X$2:$X$2500,4,Basicdata!$AI$2:$AI$2500,0))</f>
        <v/>
      </c>
      <c r="I10" t="str">
        <f>IF(H10="","",COUNTIFS(Basicdata!$B$2:$B$2500,1,Basicdata!$D$2:$D$2500,Crops!$B$5,Basicdata!$H$2:$H$2500,Crops!$M4,Basicdata!$X$2:$X$2500,5,Basicdata!$AI$2:$AI$2500,0))</f>
        <v/>
      </c>
      <c r="J10" t="str">
        <f t="shared" si="1"/>
        <v/>
      </c>
      <c r="K10" t="str">
        <f>IF(J10="","",COUNTIFS(Basicdata!$B$2:$B$2500,1,Basicdata!$D$2:$D$2500,Crops!$B$5,Basicdata!$H$2:$H$2500,Crops!$M4,Basicdata!$X$2:$X$2500,6,Basicdata!$AI$2:$AI$2500,0))</f>
        <v/>
      </c>
      <c r="L10" t="str">
        <f t="shared" si="2"/>
        <v/>
      </c>
      <c r="M10" t="str">
        <f>IF(L10="","",COUNTIFS(Basicdata!$B$2:$B$2500,1,Basicdata!$D$2:$D$2500,Crops!$B$5,Basicdata!$H$2:$H$2500,Crops!$M4,Basicdata!$X$2:$X$2500,"&lt;7",Basicdata!$Y$2:$Y$2500,1,Basicdata!$AI$2:$AI$2500,0))</f>
        <v/>
      </c>
      <c r="N10" t="str">
        <f>IF(M10="","",COUNTIFS(Basicdata!$B$2:$B$2500,1,Basicdata!$D$2:$D$2500,Crops!$B$5,Basicdata!$H$2:$H$2500,Crops!$M4,Basicdata!$X$2:$X$2500,"&lt;7",Basicdata!$Z$2:$Z$2500,1,Basicdata!$AI$2:$AI$2500,0))</f>
        <v/>
      </c>
      <c r="O10" t="str">
        <f>IF(N10="","",COUNTIFS(Basicdata!$B$2:$B$2500,1,Basicdata!$D$2:$D$2500,Crops!$B$5,Basicdata!$H$2:$H$2500,Crops!$M4,Basicdata!$X$2:$X$2500,10,Basicdata!$AI$2:$AI$2500,0))</f>
        <v/>
      </c>
      <c r="P10" t="str">
        <f>IF(O10="","",COUNTIFS(Basicdata!$B$2:$B$2500,1,Basicdata!$D$2:$D$2500,Crops!$B$5,Basicdata!$H$2:$H$2500,Crops!$M4,Basicdata!$X$2:$X$2500,7,Basicdata!$AI$2:$AI$2500,0))</f>
        <v/>
      </c>
      <c r="Q10" t="str">
        <f>IF(P10="","",COUNTIFS(Basicdata!$B$2:$B$2500,1,Basicdata!$D$2:$D$2500,Crops!$B$5,Basicdata!$H$2:$H$2500,Crops!$M4,Basicdata!$X$2:$X$2500,8,Basicdata!$AI$2:$AI$2500,0))</f>
        <v/>
      </c>
      <c r="R10" t="str">
        <f t="shared" si="3"/>
        <v/>
      </c>
      <c r="S10" t="str">
        <f>IF(R10="","",COUNTIFS(Basicdata!$B$2:$B$2500,1,Basicdata!$D$2:$D$2500,Crops!$B$5,Basicdata!$H$2:$H$2500,Crops!$M4,Basicdata!$W$2:$W$2500,"&lt;&gt;0",Basicdata!$X$2:$X$2500,9,Basicdata!$AI$2:$AI$2500,0))</f>
        <v/>
      </c>
      <c r="T10" t="str">
        <f>IF(S10="","",COUNTIFS(Basicdata!$B$2:$B$2500,1,Basicdata!$D$2:$D$2500,Crops!$B$5,Basicdata!$H$2:$H$2500,Crops!$M4,Basicdata!$W$2:$W$2500,0,Basicdata!$X$2:$X$2500,9,Basicdata!$AI$2:$AI$2500,0))</f>
        <v/>
      </c>
      <c r="V10" s="44" t="str">
        <f>IF(COUNTIFS(Basicdata!$B$2:$B$2500,2,Basicdata!$D$2:$D$2500,Crops!$B$5,Basicdata!$H$2:$H$2500,Crops!$M4,Basicdata!$AI$2:$AI$2500,0)&gt;0,Crops!$M4,"")</f>
        <v/>
      </c>
      <c r="W10" t="str">
        <f>IF(V10="","",COUNTIFS(Basicdata!$B$2:$B$2500,2,Basicdata!$D$2:$D$2500,Crops!$B$5,Basicdata!$H$2:$H$2500,Crops!$M4,Basicdata!$AI$2:$AI$2500,0))</f>
        <v/>
      </c>
      <c r="X10" t="str">
        <f>IF(W10="","",COUNTIFS(Basicdata!$B$2:$B$2500,2,Basicdata!$D$2:$D$2500,Crops!$B$5,Basicdata!$H$2:$H$2500,Crops!$M4,Basicdata!$X$2:$X$2500,0,Basicdata!$AI$2:$AI$2500,0))</f>
        <v/>
      </c>
      <c r="Y10" t="str">
        <f>IF(X10="","",COUNTIFS(Basicdata!$B$2:$B$2500,2,Basicdata!$D$2:$D$2500,Crops!$B$5,Basicdata!$H$2:$H$2500,Crops!$M4,Basicdata!$X$2:$X$2500,1,Basicdata!$AI$2:$AI$2500,0))</f>
        <v/>
      </c>
      <c r="Z10" t="str">
        <f>IF(Y10="","",COUNTIFS(Basicdata!$B$2:$B$2500,2,Basicdata!$D$2:$D$2500,Crops!$B$5,Basicdata!$H$2:$H$2500,Crops!$M4,Basicdata!$X$2:$X$2500,2,Basicdata!$AI$2:$AI$2500,0))</f>
        <v/>
      </c>
      <c r="AA10" t="str">
        <f t="shared" si="4"/>
        <v/>
      </c>
      <c r="AB10" t="str">
        <f>IF(AA10="","",COUNTIFS(Basicdata!$B$2:$B$2500,2,Basicdata!$D$2:$D$2500,Crops!$B$5,Basicdata!$H$2:$H$2500,Crops!$M4,Basicdata!$X$2:$X$2500,3,Basicdata!$AI$2:$AI$2500,0))</f>
        <v/>
      </c>
      <c r="AC10" t="str">
        <f>IF(AB10="","",COUNTIFS(Basicdata!$B$2:$B$2500,2,Basicdata!$D$2:$D$2500,Crops!$B$5,Basicdata!$H$2:$H$2500,Crops!$M4,Basicdata!$X$2:$X$2500,4,Basicdata!$AI$2:$AI$2500,0))</f>
        <v/>
      </c>
      <c r="AD10" t="str">
        <f>IF(AC10="","",COUNTIFS(Basicdata!$B$2:$B$2500,2,Basicdata!$D$2:$D$2500,Crops!$B$5,Basicdata!$H$2:$H$2500,Crops!$M4,Basicdata!$X$2:$X$2500,5,Basicdata!$AI$2:$AI$2500,0))</f>
        <v/>
      </c>
      <c r="AE10" t="str">
        <f t="shared" si="5"/>
        <v/>
      </c>
      <c r="AF10" t="str">
        <f>IF(AE10="","",COUNTIFS(Basicdata!$B$2:$B$2500,2,Basicdata!$D$2:$D$2500,Crops!$B$5,Basicdata!$H$2:$H$2500,Crops!$M4,Basicdata!$X$2:$X$2500,6,Basicdata!$AI$2:$AI$2500,0))</f>
        <v/>
      </c>
      <c r="AG10" t="str">
        <f t="shared" si="6"/>
        <v/>
      </c>
      <c r="AH10" t="str">
        <f>IF(AG10="","",COUNTIFS(Basicdata!$B$2:$B$2500,2,Basicdata!$D$2:$D$2500,Crops!$B$5,Basicdata!$H$2:$H$2500,Crops!$M4,Basicdata!$X$2:$X$2500,"&lt;7",Basicdata!$Y$2:$Y$2500,1,Basicdata!$AI$2:$AI$2500,0))</f>
        <v/>
      </c>
      <c r="AI10" t="str">
        <f>IF(AH10="","",COUNTIFS(Basicdata!$B$2:$B$2500,2,Basicdata!$D$2:$D$2500,Crops!$B$5,Basicdata!$H$2:$H$2500,Crops!$M4,Basicdata!$X$2:$X$2500,"&lt;7",Basicdata!$Z$2:$Z$2500,1,Basicdata!$AI$2:$AI$2500,0))</f>
        <v/>
      </c>
      <c r="AJ10" t="str">
        <f>IF(AI10="","",COUNTIFS(Basicdata!$B$2:$B$2500,2,Basicdata!$D$2:$D$2500,Crops!$B$5,Basicdata!$H$2:$H$2500,Crops!$M4,Basicdata!$X$2:$X$2500,10,Basicdata!$AI$2:$AI$2500,0))</f>
        <v/>
      </c>
      <c r="AK10" t="str">
        <f>IF(AJ10="","",COUNTIFS(Basicdata!$B$2:$B$2500,2,Basicdata!$D$2:$D$2500,Crops!$B$5,Basicdata!$H$2:$H$2500,Crops!$M4,Basicdata!$X$2:$X$2500,7,Basicdata!$AI$2:$AI$2500,0))</f>
        <v/>
      </c>
      <c r="AL10" t="str">
        <f>IF(AK10="","",COUNTIFS(Basicdata!$B$2:$B$2500,2,Basicdata!$D$2:$D$2500,Crops!$B$5,Basicdata!$H$2:$H$2500,Crops!$M4,Basicdata!$X$2:$X$2500,8,Basicdata!$AI$2:$AI$2500,0))</f>
        <v/>
      </c>
      <c r="AM10" t="str">
        <f t="shared" si="7"/>
        <v/>
      </c>
      <c r="AN10" t="str">
        <f>IF(AM10="","",COUNTIFS(Basicdata!$B$2:$B$2500,2,Basicdata!$D$2:$D$2500,Crops!$B$5,Basicdata!$H$2:$H$2500,Crops!$M4,Basicdata!$W$2:$W$2500,"&lt;&gt;0",Basicdata!$X$2:$X$2500,9,Basicdata!$AI$2:$AI$2500,0))</f>
        <v/>
      </c>
      <c r="AO10" t="str">
        <f>IF(AN10="","",COUNTIFS(Basicdata!$B$2:$B$2500,2,Basicdata!$D$2:$D$2500,Crops!$B$5,Basicdata!$H$2:$H$2500,Crops!$M4,Basicdata!$W$2:$W$2500,0,Basicdata!$X$2:$X$2500,9,Basicdata!$AI$2:$AI$2500,0))</f>
        <v/>
      </c>
    </row>
    <row r="11" spans="1:41" x14ac:dyDescent="0.3">
      <c r="A11" s="44">
        <f>IF(COUNTIFS(Basicdata!$B$2:$B$2500,1,Basicdata!$D$2:$D$2500,Crops!$B$5,Basicdata!$H$2:$H$2500,Crops!$M5,Basicdata!$AI$2:$AI$2500,0)&gt;0,Crops!$M5,"")</f>
        <v>4</v>
      </c>
      <c r="B11">
        <f>IF(A11="","",COUNTIFS(Basicdata!$B$2:$B$2500,1,Basicdata!$D$2:$D$2500,Crops!$B$5,Basicdata!$H$2:$H$2500,Crops!$M5,Basicdata!$AI$2:$AI$2500,0))</f>
        <v>3</v>
      </c>
      <c r="C11">
        <f>IF(B11="","",COUNTIFS(Basicdata!$B$2:$B$2500,1,Basicdata!$D$2:$D$2500,Crops!$B$5,Basicdata!$H$2:$H$2500,Crops!$M5,Basicdata!$X$2:$X$2500,0,Basicdata!$AI$2:$AI$2500,0))</f>
        <v>0</v>
      </c>
      <c r="D11">
        <f>IF(C11="","",COUNTIFS(Basicdata!$B$2:$B$2500,1,Basicdata!$D$2:$D$2500,Crops!$B$5,Basicdata!$H$2:$H$2500,Crops!$M5,Basicdata!$X$2:$X$2500,1,Basicdata!$AI$2:$AI$2500,0))</f>
        <v>3</v>
      </c>
      <c r="E11">
        <f>IF(D11="","",COUNTIFS(Basicdata!$B$2:$B$2500,1,Basicdata!$D$2:$D$2500,Crops!$B$5,Basicdata!$H$2:$H$2500,Crops!$M5,Basicdata!$X$2:$X$2500,2,Basicdata!$AI$2:$AI$2500,0))</f>
        <v>0</v>
      </c>
      <c r="F11">
        <f t="shared" si="0"/>
        <v>3</v>
      </c>
      <c r="G11">
        <f>IF(F11="","",COUNTIFS(Basicdata!$B$2:$B$2500,1,Basicdata!$D$2:$D$2500,Crops!$B$5,Basicdata!$H$2:$H$2500,Crops!$M5,Basicdata!$X$2:$X$2500,3,Basicdata!$AI$2:$AI$2500,0))</f>
        <v>0</v>
      </c>
      <c r="H11">
        <f>IF(G11="","",COUNTIFS(Basicdata!$B$2:$B$2500,1,Basicdata!$D$2:$D$2500,Crops!$B$5,Basicdata!$H$2:$H$2500,Crops!$M5,Basicdata!$X$2:$X$2500,4,Basicdata!$AI$2:$AI$2500,0))</f>
        <v>0</v>
      </c>
      <c r="I11">
        <f>IF(H11="","",COUNTIFS(Basicdata!$B$2:$B$2500,1,Basicdata!$D$2:$D$2500,Crops!$B$5,Basicdata!$H$2:$H$2500,Crops!$M5,Basicdata!$X$2:$X$2500,5,Basicdata!$AI$2:$AI$2500,0))</f>
        <v>0</v>
      </c>
      <c r="J11">
        <f t="shared" si="1"/>
        <v>0</v>
      </c>
      <c r="K11">
        <f>IF(J11="","",COUNTIFS(Basicdata!$B$2:$B$2500,1,Basicdata!$D$2:$D$2500,Crops!$B$5,Basicdata!$H$2:$H$2500,Crops!$M5,Basicdata!$X$2:$X$2500,6,Basicdata!$AI$2:$AI$2500,0))</f>
        <v>0</v>
      </c>
      <c r="L11">
        <f t="shared" si="2"/>
        <v>3</v>
      </c>
      <c r="M11">
        <f>IF(L11="","",COUNTIFS(Basicdata!$B$2:$B$2500,1,Basicdata!$D$2:$D$2500,Crops!$B$5,Basicdata!$H$2:$H$2500,Crops!$M5,Basicdata!$X$2:$X$2500,"&lt;7",Basicdata!$Y$2:$Y$2500,1,Basicdata!$AI$2:$AI$2500,0))</f>
        <v>3</v>
      </c>
      <c r="N11">
        <f>IF(M11="","",COUNTIFS(Basicdata!$B$2:$B$2500,1,Basicdata!$D$2:$D$2500,Crops!$B$5,Basicdata!$H$2:$H$2500,Crops!$M5,Basicdata!$X$2:$X$2500,"&lt;7",Basicdata!$Z$2:$Z$2500,1,Basicdata!$AI$2:$AI$2500,0))</f>
        <v>3</v>
      </c>
      <c r="O11">
        <f>IF(N11="","",COUNTIFS(Basicdata!$B$2:$B$2500,1,Basicdata!$D$2:$D$2500,Crops!$B$5,Basicdata!$H$2:$H$2500,Crops!$M5,Basicdata!$X$2:$X$2500,10,Basicdata!$AI$2:$AI$2500,0))</f>
        <v>0</v>
      </c>
      <c r="P11">
        <f>IF(O11="","",COUNTIFS(Basicdata!$B$2:$B$2500,1,Basicdata!$D$2:$D$2500,Crops!$B$5,Basicdata!$H$2:$H$2500,Crops!$M5,Basicdata!$X$2:$X$2500,7,Basicdata!$AI$2:$AI$2500,0))</f>
        <v>0</v>
      </c>
      <c r="Q11">
        <f>IF(P11="","",COUNTIFS(Basicdata!$B$2:$B$2500,1,Basicdata!$D$2:$D$2500,Crops!$B$5,Basicdata!$H$2:$H$2500,Crops!$M5,Basicdata!$X$2:$X$2500,8,Basicdata!$AI$2:$AI$2500,0))</f>
        <v>0</v>
      </c>
      <c r="R11">
        <f t="shared" si="3"/>
        <v>0</v>
      </c>
      <c r="S11">
        <f>IF(R11="","",COUNTIFS(Basicdata!$B$2:$B$2500,1,Basicdata!$D$2:$D$2500,Crops!$B$5,Basicdata!$H$2:$H$2500,Crops!$M5,Basicdata!$W$2:$W$2500,"&lt;&gt;0",Basicdata!$X$2:$X$2500,9,Basicdata!$AI$2:$AI$2500,0))</f>
        <v>0</v>
      </c>
      <c r="T11">
        <f>IF(S11="","",COUNTIFS(Basicdata!$B$2:$B$2500,1,Basicdata!$D$2:$D$2500,Crops!$B$5,Basicdata!$H$2:$H$2500,Crops!$M5,Basicdata!$W$2:$W$2500,0,Basicdata!$X$2:$X$2500,9,Basicdata!$AI$2:$AI$2500,0))</f>
        <v>0</v>
      </c>
      <c r="V11" s="44">
        <f>IF(COUNTIFS(Basicdata!$B$2:$B$2500,2,Basicdata!$D$2:$D$2500,Crops!$B$5,Basicdata!$H$2:$H$2500,Crops!$M5,Basicdata!$AI$2:$AI$2500,0)&gt;0,Crops!$M5,"")</f>
        <v>4</v>
      </c>
      <c r="W11">
        <f>IF(V11="","",COUNTIFS(Basicdata!$B$2:$B$2500,2,Basicdata!$D$2:$D$2500,Crops!$B$5,Basicdata!$H$2:$H$2500,Crops!$M5,Basicdata!$AI$2:$AI$2500,0))</f>
        <v>3</v>
      </c>
      <c r="X11">
        <f>IF(W11="","",COUNTIFS(Basicdata!$B$2:$B$2500,2,Basicdata!$D$2:$D$2500,Crops!$B$5,Basicdata!$H$2:$H$2500,Crops!$M5,Basicdata!$X$2:$X$2500,0,Basicdata!$AI$2:$AI$2500,0))</f>
        <v>0</v>
      </c>
      <c r="Y11">
        <f>IF(X11="","",COUNTIFS(Basicdata!$B$2:$B$2500,2,Basicdata!$D$2:$D$2500,Crops!$B$5,Basicdata!$H$2:$H$2500,Crops!$M5,Basicdata!$X$2:$X$2500,1,Basicdata!$AI$2:$AI$2500,0))</f>
        <v>3</v>
      </c>
      <c r="Z11">
        <f>IF(Y11="","",COUNTIFS(Basicdata!$B$2:$B$2500,2,Basicdata!$D$2:$D$2500,Crops!$B$5,Basicdata!$H$2:$H$2500,Crops!$M5,Basicdata!$X$2:$X$2500,2,Basicdata!$AI$2:$AI$2500,0))</f>
        <v>0</v>
      </c>
      <c r="AA11">
        <f t="shared" si="4"/>
        <v>3</v>
      </c>
      <c r="AB11">
        <f>IF(AA11="","",COUNTIFS(Basicdata!$B$2:$B$2500,2,Basicdata!$D$2:$D$2500,Crops!$B$5,Basicdata!$H$2:$H$2500,Crops!$M5,Basicdata!$X$2:$X$2500,3,Basicdata!$AI$2:$AI$2500,0))</f>
        <v>0</v>
      </c>
      <c r="AC11">
        <f>IF(AB11="","",COUNTIFS(Basicdata!$B$2:$B$2500,2,Basicdata!$D$2:$D$2500,Crops!$B$5,Basicdata!$H$2:$H$2500,Crops!$M5,Basicdata!$X$2:$X$2500,4,Basicdata!$AI$2:$AI$2500,0))</f>
        <v>0</v>
      </c>
      <c r="AD11">
        <f>IF(AC11="","",COUNTIFS(Basicdata!$B$2:$B$2500,2,Basicdata!$D$2:$D$2500,Crops!$B$5,Basicdata!$H$2:$H$2500,Crops!$M5,Basicdata!$X$2:$X$2500,5,Basicdata!$AI$2:$AI$2500,0))</f>
        <v>0</v>
      </c>
      <c r="AE11">
        <f t="shared" si="5"/>
        <v>0</v>
      </c>
      <c r="AF11">
        <f>IF(AE11="","",COUNTIFS(Basicdata!$B$2:$B$2500,2,Basicdata!$D$2:$D$2500,Crops!$B$5,Basicdata!$H$2:$H$2500,Crops!$M5,Basicdata!$X$2:$X$2500,6,Basicdata!$AI$2:$AI$2500,0))</f>
        <v>0</v>
      </c>
      <c r="AG11">
        <f t="shared" si="6"/>
        <v>3</v>
      </c>
      <c r="AH11">
        <f>IF(AG11="","",COUNTIFS(Basicdata!$B$2:$B$2500,2,Basicdata!$D$2:$D$2500,Crops!$B$5,Basicdata!$H$2:$H$2500,Crops!$M5,Basicdata!$X$2:$X$2500,"&lt;7",Basicdata!$Y$2:$Y$2500,1,Basicdata!$AI$2:$AI$2500,0))</f>
        <v>3</v>
      </c>
      <c r="AI11">
        <f>IF(AH11="","",COUNTIFS(Basicdata!$B$2:$B$2500,2,Basicdata!$D$2:$D$2500,Crops!$B$5,Basicdata!$H$2:$H$2500,Crops!$M5,Basicdata!$X$2:$X$2500,"&lt;7",Basicdata!$Z$2:$Z$2500,1,Basicdata!$AI$2:$AI$2500,0))</f>
        <v>3</v>
      </c>
      <c r="AJ11">
        <f>IF(AI11="","",COUNTIFS(Basicdata!$B$2:$B$2500,2,Basicdata!$D$2:$D$2500,Crops!$B$5,Basicdata!$H$2:$H$2500,Crops!$M5,Basicdata!$X$2:$X$2500,10,Basicdata!$AI$2:$AI$2500,0))</f>
        <v>0</v>
      </c>
      <c r="AK11">
        <f>IF(AJ11="","",COUNTIFS(Basicdata!$B$2:$B$2500,2,Basicdata!$D$2:$D$2500,Crops!$B$5,Basicdata!$H$2:$H$2500,Crops!$M5,Basicdata!$X$2:$X$2500,7,Basicdata!$AI$2:$AI$2500,0))</f>
        <v>0</v>
      </c>
      <c r="AL11">
        <f>IF(AK11="","",COUNTIFS(Basicdata!$B$2:$B$2500,2,Basicdata!$D$2:$D$2500,Crops!$B$5,Basicdata!$H$2:$H$2500,Crops!$M5,Basicdata!$X$2:$X$2500,8,Basicdata!$AI$2:$AI$2500,0))</f>
        <v>0</v>
      </c>
      <c r="AM11">
        <f t="shared" si="7"/>
        <v>0</v>
      </c>
      <c r="AN11">
        <f>IF(AM11="","",COUNTIFS(Basicdata!$B$2:$B$2500,2,Basicdata!$D$2:$D$2500,Crops!$B$5,Basicdata!$H$2:$H$2500,Crops!$M5,Basicdata!$W$2:$W$2500,"&lt;&gt;0",Basicdata!$X$2:$X$2500,9,Basicdata!$AI$2:$AI$2500,0))</f>
        <v>0</v>
      </c>
      <c r="AO11">
        <f>IF(AN11="","",COUNTIFS(Basicdata!$B$2:$B$2500,2,Basicdata!$D$2:$D$2500,Crops!$B$5,Basicdata!$H$2:$H$2500,Crops!$M5,Basicdata!$W$2:$W$2500,0,Basicdata!$X$2:$X$2500,9,Basicdata!$AI$2:$AI$2500,0))</f>
        <v>0</v>
      </c>
    </row>
    <row r="12" spans="1:41" x14ac:dyDescent="0.3">
      <c r="A12" s="44" t="str">
        <f>IF(COUNTIFS(Basicdata!$B$2:$B$2500,1,Basicdata!$D$2:$D$2500,Crops!$B$5,Basicdata!$H$2:$H$2500,Crops!$M6,Basicdata!$AI$2:$AI$2500,0)&gt;0,Crops!$M6,"")</f>
        <v/>
      </c>
      <c r="B12" t="str">
        <f>IF(A12="","",COUNTIFS(Basicdata!$B$2:$B$2500,1,Basicdata!$D$2:$D$2500,Crops!$B$5,Basicdata!$H$2:$H$2500,Crops!$M6,Basicdata!$AI$2:$AI$2500,0))</f>
        <v/>
      </c>
      <c r="C12" t="str">
        <f>IF(B12="","",COUNTIFS(Basicdata!$B$2:$B$2500,1,Basicdata!$D$2:$D$2500,Crops!$B$5,Basicdata!$H$2:$H$2500,Crops!$M6,Basicdata!$X$2:$X$2500,0,Basicdata!$AI$2:$AI$2500,0))</f>
        <v/>
      </c>
      <c r="D12" t="str">
        <f>IF(C12="","",COUNTIFS(Basicdata!$B$2:$B$2500,1,Basicdata!$D$2:$D$2500,Crops!$B$5,Basicdata!$H$2:$H$2500,Crops!$M6,Basicdata!$X$2:$X$2500,1,Basicdata!$AI$2:$AI$2500,0))</f>
        <v/>
      </c>
      <c r="E12" t="str">
        <f>IF(D12="","",COUNTIFS(Basicdata!$B$2:$B$2500,1,Basicdata!$D$2:$D$2500,Crops!$B$5,Basicdata!$H$2:$H$2500,Crops!$M6,Basicdata!$X$2:$X$2500,2,Basicdata!$AI$2:$AI$2500,0))</f>
        <v/>
      </c>
      <c r="F12" t="str">
        <f t="shared" si="0"/>
        <v/>
      </c>
      <c r="G12" t="str">
        <f>IF(F12="","",COUNTIFS(Basicdata!$B$2:$B$2500,1,Basicdata!$D$2:$D$2500,Crops!$B$5,Basicdata!$H$2:$H$2500,Crops!$M6,Basicdata!$X$2:$X$2500,3,Basicdata!$AI$2:$AI$2500,0))</f>
        <v/>
      </c>
      <c r="H12" t="str">
        <f>IF(G12="","",COUNTIFS(Basicdata!$B$2:$B$2500,1,Basicdata!$D$2:$D$2500,Crops!$B$5,Basicdata!$H$2:$H$2500,Crops!$M6,Basicdata!$X$2:$X$2500,4,Basicdata!$AI$2:$AI$2500,0))</f>
        <v/>
      </c>
      <c r="I12" t="str">
        <f>IF(H12="","",COUNTIFS(Basicdata!$B$2:$B$2500,1,Basicdata!$D$2:$D$2500,Crops!$B$5,Basicdata!$H$2:$H$2500,Crops!$M6,Basicdata!$X$2:$X$2500,5,Basicdata!$AI$2:$AI$2500,0))</f>
        <v/>
      </c>
      <c r="J12" t="str">
        <f t="shared" si="1"/>
        <v/>
      </c>
      <c r="K12" t="str">
        <f>IF(J12="","",COUNTIFS(Basicdata!$B$2:$B$2500,1,Basicdata!$D$2:$D$2500,Crops!$B$5,Basicdata!$H$2:$H$2500,Crops!$M6,Basicdata!$X$2:$X$2500,6,Basicdata!$AI$2:$AI$2500,0))</f>
        <v/>
      </c>
      <c r="L12" t="str">
        <f t="shared" si="2"/>
        <v/>
      </c>
      <c r="M12" t="str">
        <f>IF(L12="","",COUNTIFS(Basicdata!$B$2:$B$2500,1,Basicdata!$D$2:$D$2500,Crops!$B$5,Basicdata!$H$2:$H$2500,Crops!$M6,Basicdata!$X$2:$X$2500,"&lt;7",Basicdata!$Y$2:$Y$2500,1,Basicdata!$AI$2:$AI$2500,0))</f>
        <v/>
      </c>
      <c r="N12" t="str">
        <f>IF(M12="","",COUNTIFS(Basicdata!$B$2:$B$2500,1,Basicdata!$D$2:$D$2500,Crops!$B$5,Basicdata!$H$2:$H$2500,Crops!$M6,Basicdata!$X$2:$X$2500,"&lt;7",Basicdata!$Z$2:$Z$2500,1,Basicdata!$AI$2:$AI$2500,0))</f>
        <v/>
      </c>
      <c r="O12" t="str">
        <f>IF(N12="","",COUNTIFS(Basicdata!$B$2:$B$2500,1,Basicdata!$D$2:$D$2500,Crops!$B$5,Basicdata!$H$2:$H$2500,Crops!$M6,Basicdata!$X$2:$X$2500,10,Basicdata!$AI$2:$AI$2500,0))</f>
        <v/>
      </c>
      <c r="P12" t="str">
        <f>IF(O12="","",COUNTIFS(Basicdata!$B$2:$B$2500,1,Basicdata!$D$2:$D$2500,Crops!$B$5,Basicdata!$H$2:$H$2500,Crops!$M6,Basicdata!$X$2:$X$2500,7,Basicdata!$AI$2:$AI$2500,0))</f>
        <v/>
      </c>
      <c r="Q12" t="str">
        <f>IF(P12="","",COUNTIFS(Basicdata!$B$2:$B$2500,1,Basicdata!$D$2:$D$2500,Crops!$B$5,Basicdata!$H$2:$H$2500,Crops!$M6,Basicdata!$X$2:$X$2500,8,Basicdata!$AI$2:$AI$2500,0))</f>
        <v/>
      </c>
      <c r="R12" t="str">
        <f t="shared" si="3"/>
        <v/>
      </c>
      <c r="S12" t="str">
        <f>IF(R12="","",COUNTIFS(Basicdata!$B$2:$B$2500,1,Basicdata!$D$2:$D$2500,Crops!$B$5,Basicdata!$H$2:$H$2500,Crops!$M6,Basicdata!$W$2:$W$2500,"&lt;&gt;0",Basicdata!$X$2:$X$2500,9,Basicdata!$AI$2:$AI$2500,0))</f>
        <v/>
      </c>
      <c r="T12" t="str">
        <f>IF(S12="","",COUNTIFS(Basicdata!$B$2:$B$2500,1,Basicdata!$D$2:$D$2500,Crops!$B$5,Basicdata!$H$2:$H$2500,Crops!$M6,Basicdata!$W$2:$W$2500,0,Basicdata!$X$2:$X$2500,9,Basicdata!$AI$2:$AI$2500,0))</f>
        <v/>
      </c>
      <c r="V12" s="44" t="str">
        <f>IF(COUNTIFS(Basicdata!$B$2:$B$2500,2,Basicdata!$D$2:$D$2500,Crops!$B$5,Basicdata!$H$2:$H$2500,Crops!$M6,Basicdata!$AI$2:$AI$2500,0)&gt;0,Crops!$M6,"")</f>
        <v/>
      </c>
      <c r="W12" t="str">
        <f>IF(V12="","",COUNTIFS(Basicdata!$B$2:$B$2500,2,Basicdata!$D$2:$D$2500,Crops!$B$5,Basicdata!$H$2:$H$2500,Crops!$M6,Basicdata!$AI$2:$AI$2500,0))</f>
        <v/>
      </c>
      <c r="X12" t="str">
        <f>IF(W12="","",COUNTIFS(Basicdata!$B$2:$B$2500,2,Basicdata!$D$2:$D$2500,Crops!$B$5,Basicdata!$H$2:$H$2500,Crops!$M6,Basicdata!$X$2:$X$2500,0,Basicdata!$AI$2:$AI$2500,0))</f>
        <v/>
      </c>
      <c r="Y12" t="str">
        <f>IF(X12="","",COUNTIFS(Basicdata!$B$2:$B$2500,2,Basicdata!$D$2:$D$2500,Crops!$B$5,Basicdata!$H$2:$H$2500,Crops!$M6,Basicdata!$X$2:$X$2500,1,Basicdata!$AI$2:$AI$2500,0))</f>
        <v/>
      </c>
      <c r="Z12" t="str">
        <f>IF(Y12="","",COUNTIFS(Basicdata!$B$2:$B$2500,2,Basicdata!$D$2:$D$2500,Crops!$B$5,Basicdata!$H$2:$H$2500,Crops!$M6,Basicdata!$X$2:$X$2500,2,Basicdata!$AI$2:$AI$2500,0))</f>
        <v/>
      </c>
      <c r="AA12" t="str">
        <f t="shared" si="4"/>
        <v/>
      </c>
      <c r="AB12" t="str">
        <f>IF(AA12="","",COUNTIFS(Basicdata!$B$2:$B$2500,2,Basicdata!$D$2:$D$2500,Crops!$B$5,Basicdata!$H$2:$H$2500,Crops!$M6,Basicdata!$X$2:$X$2500,3,Basicdata!$AI$2:$AI$2500,0))</f>
        <v/>
      </c>
      <c r="AC12" t="str">
        <f>IF(AB12="","",COUNTIFS(Basicdata!$B$2:$B$2500,2,Basicdata!$D$2:$D$2500,Crops!$B$5,Basicdata!$H$2:$H$2500,Crops!$M6,Basicdata!$X$2:$X$2500,4,Basicdata!$AI$2:$AI$2500,0))</f>
        <v/>
      </c>
      <c r="AD12" t="str">
        <f>IF(AC12="","",COUNTIFS(Basicdata!$B$2:$B$2500,2,Basicdata!$D$2:$D$2500,Crops!$B$5,Basicdata!$H$2:$H$2500,Crops!$M6,Basicdata!$X$2:$X$2500,5,Basicdata!$AI$2:$AI$2500,0))</f>
        <v/>
      </c>
      <c r="AE12" t="str">
        <f t="shared" si="5"/>
        <v/>
      </c>
      <c r="AF12" t="str">
        <f>IF(AE12="","",COUNTIFS(Basicdata!$B$2:$B$2500,2,Basicdata!$D$2:$D$2500,Crops!$B$5,Basicdata!$H$2:$H$2500,Crops!$M6,Basicdata!$X$2:$X$2500,6,Basicdata!$AI$2:$AI$2500,0))</f>
        <v/>
      </c>
      <c r="AG12" t="str">
        <f t="shared" si="6"/>
        <v/>
      </c>
      <c r="AH12" t="str">
        <f>IF(AG12="","",COUNTIFS(Basicdata!$B$2:$B$2500,2,Basicdata!$D$2:$D$2500,Crops!$B$5,Basicdata!$H$2:$H$2500,Crops!$M6,Basicdata!$X$2:$X$2500,"&lt;7",Basicdata!$Y$2:$Y$2500,1,Basicdata!$AI$2:$AI$2500,0))</f>
        <v/>
      </c>
      <c r="AI12" t="str">
        <f>IF(AH12="","",COUNTIFS(Basicdata!$B$2:$B$2500,2,Basicdata!$D$2:$D$2500,Crops!$B$5,Basicdata!$H$2:$H$2500,Crops!$M6,Basicdata!$X$2:$X$2500,"&lt;7",Basicdata!$Z$2:$Z$2500,1,Basicdata!$AI$2:$AI$2500,0))</f>
        <v/>
      </c>
      <c r="AJ12" t="str">
        <f>IF(AI12="","",COUNTIFS(Basicdata!$B$2:$B$2500,2,Basicdata!$D$2:$D$2500,Crops!$B$5,Basicdata!$H$2:$H$2500,Crops!$M6,Basicdata!$X$2:$X$2500,10,Basicdata!$AI$2:$AI$2500,0))</f>
        <v/>
      </c>
      <c r="AK12" t="str">
        <f>IF(AJ12="","",COUNTIFS(Basicdata!$B$2:$B$2500,2,Basicdata!$D$2:$D$2500,Crops!$B$5,Basicdata!$H$2:$H$2500,Crops!$M6,Basicdata!$X$2:$X$2500,7,Basicdata!$AI$2:$AI$2500,0))</f>
        <v/>
      </c>
      <c r="AL12" t="str">
        <f>IF(AK12="","",COUNTIFS(Basicdata!$B$2:$B$2500,2,Basicdata!$D$2:$D$2500,Crops!$B$5,Basicdata!$H$2:$H$2500,Crops!$M6,Basicdata!$X$2:$X$2500,8,Basicdata!$AI$2:$AI$2500,0))</f>
        <v/>
      </c>
      <c r="AM12" t="str">
        <f t="shared" si="7"/>
        <v/>
      </c>
      <c r="AN12" t="str">
        <f>IF(AM12="","",COUNTIFS(Basicdata!$B$2:$B$2500,2,Basicdata!$D$2:$D$2500,Crops!$B$5,Basicdata!$H$2:$H$2500,Crops!$M6,Basicdata!$W$2:$W$2500,"&lt;&gt;0",Basicdata!$X$2:$X$2500,9,Basicdata!$AI$2:$AI$2500,0))</f>
        <v/>
      </c>
      <c r="AO12" t="str">
        <f>IF(AN12="","",COUNTIFS(Basicdata!$B$2:$B$2500,2,Basicdata!$D$2:$D$2500,Crops!$B$5,Basicdata!$H$2:$H$2500,Crops!$M6,Basicdata!$W$2:$W$2500,0,Basicdata!$X$2:$X$2500,9,Basicdata!$AI$2:$AI$2500,0))</f>
        <v/>
      </c>
    </row>
    <row r="13" spans="1:41" x14ac:dyDescent="0.3">
      <c r="A13" s="44" t="str">
        <f>IF(COUNTIFS(Basicdata!$B$2:$B$2500,1,Basicdata!$D$2:$D$2500,Crops!$B$5,Basicdata!$H$2:$H$2500,Crops!$M7,Basicdata!$AI$2:$AI$2500,0)&gt;0,Crops!$M7,"")</f>
        <v/>
      </c>
      <c r="B13" t="str">
        <f>IF(A13="","",COUNTIFS(Basicdata!$B$2:$B$2500,1,Basicdata!$D$2:$D$2500,Crops!$B$5,Basicdata!$H$2:$H$2500,Crops!$M7,Basicdata!$AI$2:$AI$2500,0))</f>
        <v/>
      </c>
      <c r="C13" t="str">
        <f>IF(B13="","",COUNTIFS(Basicdata!$B$2:$B$2500,1,Basicdata!$D$2:$D$2500,Crops!$B$5,Basicdata!$H$2:$H$2500,Crops!$M7,Basicdata!$X$2:$X$2500,0,Basicdata!$AI$2:$AI$2500,0))</f>
        <v/>
      </c>
      <c r="D13" t="str">
        <f>IF(C13="","",COUNTIFS(Basicdata!$B$2:$B$2500,1,Basicdata!$D$2:$D$2500,Crops!$B$5,Basicdata!$H$2:$H$2500,Crops!$M7,Basicdata!$X$2:$X$2500,1,Basicdata!$AI$2:$AI$2500,0))</f>
        <v/>
      </c>
      <c r="E13" t="str">
        <f>IF(D13="","",COUNTIFS(Basicdata!$B$2:$B$2500,1,Basicdata!$D$2:$D$2500,Crops!$B$5,Basicdata!$H$2:$H$2500,Crops!$M7,Basicdata!$X$2:$X$2500,2,Basicdata!$AI$2:$AI$2500,0))</f>
        <v/>
      </c>
      <c r="F13" t="str">
        <f t="shared" si="0"/>
        <v/>
      </c>
      <c r="G13" t="str">
        <f>IF(F13="","",COUNTIFS(Basicdata!$B$2:$B$2500,1,Basicdata!$D$2:$D$2500,Crops!$B$5,Basicdata!$H$2:$H$2500,Crops!$M7,Basicdata!$X$2:$X$2500,3,Basicdata!$AI$2:$AI$2500,0))</f>
        <v/>
      </c>
      <c r="H13" t="str">
        <f>IF(G13="","",COUNTIFS(Basicdata!$B$2:$B$2500,1,Basicdata!$D$2:$D$2500,Crops!$B$5,Basicdata!$H$2:$H$2500,Crops!$M7,Basicdata!$X$2:$X$2500,4,Basicdata!$AI$2:$AI$2500,0))</f>
        <v/>
      </c>
      <c r="I13" t="str">
        <f>IF(H13="","",COUNTIFS(Basicdata!$B$2:$B$2500,1,Basicdata!$D$2:$D$2500,Crops!$B$5,Basicdata!$H$2:$H$2500,Crops!$M7,Basicdata!$X$2:$X$2500,5,Basicdata!$AI$2:$AI$2500,0))</f>
        <v/>
      </c>
      <c r="J13" t="str">
        <f t="shared" si="1"/>
        <v/>
      </c>
      <c r="K13" t="str">
        <f>IF(J13="","",COUNTIFS(Basicdata!$B$2:$B$2500,1,Basicdata!$D$2:$D$2500,Crops!$B$5,Basicdata!$H$2:$H$2500,Crops!$M7,Basicdata!$X$2:$X$2500,6,Basicdata!$AI$2:$AI$2500,0))</f>
        <v/>
      </c>
      <c r="L13" t="str">
        <f t="shared" si="2"/>
        <v/>
      </c>
      <c r="M13" t="str">
        <f>IF(L13="","",COUNTIFS(Basicdata!$B$2:$B$2500,1,Basicdata!$D$2:$D$2500,Crops!$B$5,Basicdata!$H$2:$H$2500,Crops!$M7,Basicdata!$X$2:$X$2500,"&lt;7",Basicdata!$Y$2:$Y$2500,1,Basicdata!$AI$2:$AI$2500,0))</f>
        <v/>
      </c>
      <c r="N13" t="str">
        <f>IF(M13="","",COUNTIFS(Basicdata!$B$2:$B$2500,1,Basicdata!$D$2:$D$2500,Crops!$B$5,Basicdata!$H$2:$H$2500,Crops!$M7,Basicdata!$X$2:$X$2500,"&lt;7",Basicdata!$Z$2:$Z$2500,1,Basicdata!$AI$2:$AI$2500,0))</f>
        <v/>
      </c>
      <c r="O13" t="str">
        <f>IF(N13="","",COUNTIFS(Basicdata!$B$2:$B$2500,1,Basicdata!$D$2:$D$2500,Crops!$B$5,Basicdata!$H$2:$H$2500,Crops!$M7,Basicdata!$X$2:$X$2500,10,Basicdata!$AI$2:$AI$2500,0))</f>
        <v/>
      </c>
      <c r="P13" t="str">
        <f>IF(O13="","",COUNTIFS(Basicdata!$B$2:$B$2500,1,Basicdata!$D$2:$D$2500,Crops!$B$5,Basicdata!$H$2:$H$2500,Crops!$M7,Basicdata!$X$2:$X$2500,7,Basicdata!$AI$2:$AI$2500,0))</f>
        <v/>
      </c>
      <c r="Q13" t="str">
        <f>IF(P13="","",COUNTIFS(Basicdata!$B$2:$B$2500,1,Basicdata!$D$2:$D$2500,Crops!$B$5,Basicdata!$H$2:$H$2500,Crops!$M7,Basicdata!$X$2:$X$2500,8,Basicdata!$AI$2:$AI$2500,0))</f>
        <v/>
      </c>
      <c r="R13" t="str">
        <f t="shared" si="3"/>
        <v/>
      </c>
      <c r="S13" t="str">
        <f>IF(R13="","",COUNTIFS(Basicdata!$B$2:$B$2500,1,Basicdata!$D$2:$D$2500,Crops!$B$5,Basicdata!$H$2:$H$2500,Crops!$M7,Basicdata!$W$2:$W$2500,"&lt;&gt;0",Basicdata!$X$2:$X$2500,9,Basicdata!$AI$2:$AI$2500,0))</f>
        <v/>
      </c>
      <c r="T13" t="str">
        <f>IF(S13="","",COUNTIFS(Basicdata!$B$2:$B$2500,1,Basicdata!$D$2:$D$2500,Crops!$B$5,Basicdata!$H$2:$H$2500,Crops!$M7,Basicdata!$W$2:$W$2500,0,Basicdata!$X$2:$X$2500,9,Basicdata!$AI$2:$AI$2500,0))</f>
        <v/>
      </c>
      <c r="V13" s="44" t="str">
        <f>IF(COUNTIFS(Basicdata!$B$2:$B$2500,2,Basicdata!$D$2:$D$2500,Crops!$B$5,Basicdata!$H$2:$H$2500,Crops!$M7,Basicdata!$AI$2:$AI$2500,0)&gt;0,Crops!$M7,"")</f>
        <v/>
      </c>
      <c r="W13" t="str">
        <f>IF(V13="","",COUNTIFS(Basicdata!$B$2:$B$2500,2,Basicdata!$D$2:$D$2500,Crops!$B$5,Basicdata!$H$2:$H$2500,Crops!$M7,Basicdata!$AI$2:$AI$2500,0))</f>
        <v/>
      </c>
      <c r="X13" t="str">
        <f>IF(W13="","",COUNTIFS(Basicdata!$B$2:$B$2500,2,Basicdata!$D$2:$D$2500,Crops!$B$5,Basicdata!$H$2:$H$2500,Crops!$M7,Basicdata!$X$2:$X$2500,0,Basicdata!$AI$2:$AI$2500,0))</f>
        <v/>
      </c>
      <c r="Y13" t="str">
        <f>IF(X13="","",COUNTIFS(Basicdata!$B$2:$B$2500,2,Basicdata!$D$2:$D$2500,Crops!$B$5,Basicdata!$H$2:$H$2500,Crops!$M7,Basicdata!$X$2:$X$2500,1,Basicdata!$AI$2:$AI$2500,0))</f>
        <v/>
      </c>
      <c r="Z13" t="str">
        <f>IF(Y13="","",COUNTIFS(Basicdata!$B$2:$B$2500,2,Basicdata!$D$2:$D$2500,Crops!$B$5,Basicdata!$H$2:$H$2500,Crops!$M7,Basicdata!$X$2:$X$2500,2,Basicdata!$AI$2:$AI$2500,0))</f>
        <v/>
      </c>
      <c r="AA13" t="str">
        <f t="shared" si="4"/>
        <v/>
      </c>
      <c r="AB13" t="str">
        <f>IF(AA13="","",COUNTIFS(Basicdata!$B$2:$B$2500,2,Basicdata!$D$2:$D$2500,Crops!$B$5,Basicdata!$H$2:$H$2500,Crops!$M7,Basicdata!$X$2:$X$2500,3,Basicdata!$AI$2:$AI$2500,0))</f>
        <v/>
      </c>
      <c r="AC13" t="str">
        <f>IF(AB13="","",COUNTIFS(Basicdata!$B$2:$B$2500,2,Basicdata!$D$2:$D$2500,Crops!$B$5,Basicdata!$H$2:$H$2500,Crops!$M7,Basicdata!$X$2:$X$2500,4,Basicdata!$AI$2:$AI$2500,0))</f>
        <v/>
      </c>
      <c r="AD13" t="str">
        <f>IF(AC13="","",COUNTIFS(Basicdata!$B$2:$B$2500,2,Basicdata!$D$2:$D$2500,Crops!$B$5,Basicdata!$H$2:$H$2500,Crops!$M7,Basicdata!$X$2:$X$2500,5,Basicdata!$AI$2:$AI$2500,0))</f>
        <v/>
      </c>
      <c r="AE13" t="str">
        <f t="shared" si="5"/>
        <v/>
      </c>
      <c r="AF13" t="str">
        <f>IF(AE13="","",COUNTIFS(Basicdata!$B$2:$B$2500,2,Basicdata!$D$2:$D$2500,Crops!$B$5,Basicdata!$H$2:$H$2500,Crops!$M7,Basicdata!$X$2:$X$2500,6,Basicdata!$AI$2:$AI$2500,0))</f>
        <v/>
      </c>
      <c r="AG13" t="str">
        <f t="shared" si="6"/>
        <v/>
      </c>
      <c r="AH13" t="str">
        <f>IF(AG13="","",COUNTIFS(Basicdata!$B$2:$B$2500,2,Basicdata!$D$2:$D$2500,Crops!$B$5,Basicdata!$H$2:$H$2500,Crops!$M7,Basicdata!$X$2:$X$2500,"&lt;7",Basicdata!$Y$2:$Y$2500,1,Basicdata!$AI$2:$AI$2500,0))</f>
        <v/>
      </c>
      <c r="AI13" t="str">
        <f>IF(AH13="","",COUNTIFS(Basicdata!$B$2:$B$2500,2,Basicdata!$D$2:$D$2500,Crops!$B$5,Basicdata!$H$2:$H$2500,Crops!$M7,Basicdata!$X$2:$X$2500,"&lt;7",Basicdata!$Z$2:$Z$2500,1,Basicdata!$AI$2:$AI$2500,0))</f>
        <v/>
      </c>
      <c r="AJ13" t="str">
        <f>IF(AI13="","",COUNTIFS(Basicdata!$B$2:$B$2500,2,Basicdata!$D$2:$D$2500,Crops!$B$5,Basicdata!$H$2:$H$2500,Crops!$M7,Basicdata!$X$2:$X$2500,10,Basicdata!$AI$2:$AI$2500,0))</f>
        <v/>
      </c>
      <c r="AK13" t="str">
        <f>IF(AJ13="","",COUNTIFS(Basicdata!$B$2:$B$2500,2,Basicdata!$D$2:$D$2500,Crops!$B$5,Basicdata!$H$2:$H$2500,Crops!$M7,Basicdata!$X$2:$X$2500,7,Basicdata!$AI$2:$AI$2500,0))</f>
        <v/>
      </c>
      <c r="AL13" t="str">
        <f>IF(AK13="","",COUNTIFS(Basicdata!$B$2:$B$2500,2,Basicdata!$D$2:$D$2500,Crops!$B$5,Basicdata!$H$2:$H$2500,Crops!$M7,Basicdata!$X$2:$X$2500,8,Basicdata!$AI$2:$AI$2500,0))</f>
        <v/>
      </c>
      <c r="AM13" t="str">
        <f t="shared" si="7"/>
        <v/>
      </c>
      <c r="AN13" t="str">
        <f>IF(AM13="","",COUNTIFS(Basicdata!$B$2:$B$2500,2,Basicdata!$D$2:$D$2500,Crops!$B$5,Basicdata!$H$2:$H$2500,Crops!$M7,Basicdata!$W$2:$W$2500,"&lt;&gt;0",Basicdata!$X$2:$X$2500,9,Basicdata!$AI$2:$AI$2500,0))</f>
        <v/>
      </c>
      <c r="AO13" t="str">
        <f>IF(AN13="","",COUNTIFS(Basicdata!$B$2:$B$2500,2,Basicdata!$D$2:$D$2500,Crops!$B$5,Basicdata!$H$2:$H$2500,Crops!$M7,Basicdata!$W$2:$W$2500,0,Basicdata!$X$2:$X$2500,9,Basicdata!$AI$2:$AI$2500,0))</f>
        <v/>
      </c>
    </row>
    <row r="14" spans="1:41" x14ac:dyDescent="0.3">
      <c r="A14" s="44" t="str">
        <f>IF(COUNTIFS(Basicdata!$B$2:$B$2500,1,Basicdata!$D$2:$D$2500,Crops!$B$5,Basicdata!$H$2:$H$2500,Crops!$M8,Basicdata!$AI$2:$AI$2500,0)&gt;0,Crops!$M8,"")</f>
        <v/>
      </c>
      <c r="B14" t="str">
        <f>IF(A14="","",COUNTIFS(Basicdata!$B$2:$B$2500,1,Basicdata!$D$2:$D$2500,Crops!$B$5,Basicdata!$H$2:$H$2500,Crops!$M8,Basicdata!$AI$2:$AI$2500,0))</f>
        <v/>
      </c>
      <c r="C14" t="str">
        <f>IF(B14="","",COUNTIFS(Basicdata!$B$2:$B$2500,1,Basicdata!$D$2:$D$2500,Crops!$B$5,Basicdata!$H$2:$H$2500,Crops!$M8,Basicdata!$X$2:$X$2500,0,Basicdata!$AI$2:$AI$2500,0))</f>
        <v/>
      </c>
      <c r="D14" t="str">
        <f>IF(C14="","",COUNTIFS(Basicdata!$B$2:$B$2500,1,Basicdata!$D$2:$D$2500,Crops!$B$5,Basicdata!$H$2:$H$2500,Crops!$M8,Basicdata!$X$2:$X$2500,1,Basicdata!$AI$2:$AI$2500,0))</f>
        <v/>
      </c>
      <c r="E14" t="str">
        <f>IF(D14="","",COUNTIFS(Basicdata!$B$2:$B$2500,1,Basicdata!$D$2:$D$2500,Crops!$B$5,Basicdata!$H$2:$H$2500,Crops!$M8,Basicdata!$X$2:$X$2500,2,Basicdata!$AI$2:$AI$2500,0))</f>
        <v/>
      </c>
      <c r="F14" t="str">
        <f t="shared" si="0"/>
        <v/>
      </c>
      <c r="G14" t="str">
        <f>IF(F14="","",COUNTIFS(Basicdata!$B$2:$B$2500,1,Basicdata!$D$2:$D$2500,Crops!$B$5,Basicdata!$H$2:$H$2500,Crops!$M8,Basicdata!$X$2:$X$2500,3,Basicdata!$AI$2:$AI$2500,0))</f>
        <v/>
      </c>
      <c r="H14" t="str">
        <f>IF(G14="","",COUNTIFS(Basicdata!$B$2:$B$2500,1,Basicdata!$D$2:$D$2500,Crops!$B$5,Basicdata!$H$2:$H$2500,Crops!$M8,Basicdata!$X$2:$X$2500,4,Basicdata!$AI$2:$AI$2500,0))</f>
        <v/>
      </c>
      <c r="I14" t="str">
        <f>IF(H14="","",COUNTIFS(Basicdata!$B$2:$B$2500,1,Basicdata!$D$2:$D$2500,Crops!$B$5,Basicdata!$H$2:$H$2500,Crops!$M8,Basicdata!$X$2:$X$2500,5,Basicdata!$AI$2:$AI$2500,0))</f>
        <v/>
      </c>
      <c r="J14" t="str">
        <f t="shared" si="1"/>
        <v/>
      </c>
      <c r="K14" t="str">
        <f>IF(J14="","",COUNTIFS(Basicdata!$B$2:$B$2500,1,Basicdata!$D$2:$D$2500,Crops!$B$5,Basicdata!$H$2:$H$2500,Crops!$M8,Basicdata!$X$2:$X$2500,6,Basicdata!$AI$2:$AI$2500,0))</f>
        <v/>
      </c>
      <c r="L14" t="str">
        <f t="shared" si="2"/>
        <v/>
      </c>
      <c r="M14" t="str">
        <f>IF(L14="","",COUNTIFS(Basicdata!$B$2:$B$2500,1,Basicdata!$D$2:$D$2500,Crops!$B$5,Basicdata!$H$2:$H$2500,Crops!$M8,Basicdata!$X$2:$X$2500,"&lt;7",Basicdata!$Y$2:$Y$2500,1,Basicdata!$AI$2:$AI$2500,0))</f>
        <v/>
      </c>
      <c r="N14" t="str">
        <f>IF(M14="","",COUNTIFS(Basicdata!$B$2:$B$2500,1,Basicdata!$D$2:$D$2500,Crops!$B$5,Basicdata!$H$2:$H$2500,Crops!$M8,Basicdata!$X$2:$X$2500,"&lt;7",Basicdata!$Z$2:$Z$2500,1,Basicdata!$AI$2:$AI$2500,0))</f>
        <v/>
      </c>
      <c r="O14" t="str">
        <f>IF(N14="","",COUNTIFS(Basicdata!$B$2:$B$2500,1,Basicdata!$D$2:$D$2500,Crops!$B$5,Basicdata!$H$2:$H$2500,Crops!$M8,Basicdata!$X$2:$X$2500,10,Basicdata!$AI$2:$AI$2500,0))</f>
        <v/>
      </c>
      <c r="P14" t="str">
        <f>IF(O14="","",COUNTIFS(Basicdata!$B$2:$B$2500,1,Basicdata!$D$2:$D$2500,Crops!$B$5,Basicdata!$H$2:$H$2500,Crops!$M8,Basicdata!$X$2:$X$2500,7,Basicdata!$AI$2:$AI$2500,0))</f>
        <v/>
      </c>
      <c r="Q14" t="str">
        <f>IF(P14="","",COUNTIFS(Basicdata!$B$2:$B$2500,1,Basicdata!$D$2:$D$2500,Crops!$B$5,Basicdata!$H$2:$H$2500,Crops!$M8,Basicdata!$X$2:$X$2500,8,Basicdata!$AI$2:$AI$2500,0))</f>
        <v/>
      </c>
      <c r="R14" t="str">
        <f t="shared" si="3"/>
        <v/>
      </c>
      <c r="S14" t="str">
        <f>IF(R14="","",COUNTIFS(Basicdata!$B$2:$B$2500,1,Basicdata!$D$2:$D$2500,Crops!$B$5,Basicdata!$H$2:$H$2500,Crops!$M8,Basicdata!$W$2:$W$2500,"&lt;&gt;0",Basicdata!$X$2:$X$2500,9,Basicdata!$AI$2:$AI$2500,0))</f>
        <v/>
      </c>
      <c r="T14" t="str">
        <f>IF(S14="","",COUNTIFS(Basicdata!$B$2:$B$2500,1,Basicdata!$D$2:$D$2500,Crops!$B$5,Basicdata!$H$2:$H$2500,Crops!$M8,Basicdata!$W$2:$W$2500,0,Basicdata!$X$2:$X$2500,9,Basicdata!$AI$2:$AI$2500,0))</f>
        <v/>
      </c>
      <c r="V14" s="44" t="str">
        <f>IF(COUNTIFS(Basicdata!$B$2:$B$2500,2,Basicdata!$D$2:$D$2500,Crops!$B$5,Basicdata!$H$2:$H$2500,Crops!$M8,Basicdata!$AI$2:$AI$2500,0)&gt;0,Crops!$M8,"")</f>
        <v/>
      </c>
      <c r="W14" t="str">
        <f>IF(V14="","",COUNTIFS(Basicdata!$B$2:$B$2500,2,Basicdata!$D$2:$D$2500,Crops!$B$5,Basicdata!$H$2:$H$2500,Crops!$M8,Basicdata!$AI$2:$AI$2500,0))</f>
        <v/>
      </c>
      <c r="X14" t="str">
        <f>IF(W14="","",COUNTIFS(Basicdata!$B$2:$B$2500,2,Basicdata!$D$2:$D$2500,Crops!$B$5,Basicdata!$H$2:$H$2500,Crops!$M8,Basicdata!$X$2:$X$2500,0,Basicdata!$AI$2:$AI$2500,0))</f>
        <v/>
      </c>
      <c r="Y14" t="str">
        <f>IF(X14="","",COUNTIFS(Basicdata!$B$2:$B$2500,2,Basicdata!$D$2:$D$2500,Crops!$B$5,Basicdata!$H$2:$H$2500,Crops!$M8,Basicdata!$X$2:$X$2500,1,Basicdata!$AI$2:$AI$2500,0))</f>
        <v/>
      </c>
      <c r="Z14" t="str">
        <f>IF(Y14="","",COUNTIFS(Basicdata!$B$2:$B$2500,2,Basicdata!$D$2:$D$2500,Crops!$B$5,Basicdata!$H$2:$H$2500,Crops!$M8,Basicdata!$X$2:$X$2500,2,Basicdata!$AI$2:$AI$2500,0))</f>
        <v/>
      </c>
      <c r="AA14" t="str">
        <f t="shared" si="4"/>
        <v/>
      </c>
      <c r="AB14" t="str">
        <f>IF(AA14="","",COUNTIFS(Basicdata!$B$2:$B$2500,2,Basicdata!$D$2:$D$2500,Crops!$B$5,Basicdata!$H$2:$H$2500,Crops!$M8,Basicdata!$X$2:$X$2500,3,Basicdata!$AI$2:$AI$2500,0))</f>
        <v/>
      </c>
      <c r="AC14" t="str">
        <f>IF(AB14="","",COUNTIFS(Basicdata!$B$2:$B$2500,2,Basicdata!$D$2:$D$2500,Crops!$B$5,Basicdata!$H$2:$H$2500,Crops!$M8,Basicdata!$X$2:$X$2500,4,Basicdata!$AI$2:$AI$2500,0))</f>
        <v/>
      </c>
      <c r="AD14" t="str">
        <f>IF(AC14="","",COUNTIFS(Basicdata!$B$2:$B$2500,2,Basicdata!$D$2:$D$2500,Crops!$B$5,Basicdata!$H$2:$H$2500,Crops!$M8,Basicdata!$X$2:$X$2500,5,Basicdata!$AI$2:$AI$2500,0))</f>
        <v/>
      </c>
      <c r="AE14" t="str">
        <f t="shared" si="5"/>
        <v/>
      </c>
      <c r="AF14" t="str">
        <f>IF(AE14="","",COUNTIFS(Basicdata!$B$2:$B$2500,2,Basicdata!$D$2:$D$2500,Crops!$B$5,Basicdata!$H$2:$H$2500,Crops!$M8,Basicdata!$X$2:$X$2500,6,Basicdata!$AI$2:$AI$2500,0))</f>
        <v/>
      </c>
      <c r="AG14" t="str">
        <f t="shared" si="6"/>
        <v/>
      </c>
      <c r="AH14" t="str">
        <f>IF(AG14="","",COUNTIFS(Basicdata!$B$2:$B$2500,2,Basicdata!$D$2:$D$2500,Crops!$B$5,Basicdata!$H$2:$H$2500,Crops!$M8,Basicdata!$X$2:$X$2500,"&lt;7",Basicdata!$Y$2:$Y$2500,1,Basicdata!$AI$2:$AI$2500,0))</f>
        <v/>
      </c>
      <c r="AI14" t="str">
        <f>IF(AH14="","",COUNTIFS(Basicdata!$B$2:$B$2500,2,Basicdata!$D$2:$D$2500,Crops!$B$5,Basicdata!$H$2:$H$2500,Crops!$M8,Basicdata!$X$2:$X$2500,"&lt;7",Basicdata!$Z$2:$Z$2500,1,Basicdata!$AI$2:$AI$2500,0))</f>
        <v/>
      </c>
      <c r="AJ14" t="str">
        <f>IF(AI14="","",COUNTIFS(Basicdata!$B$2:$B$2500,2,Basicdata!$D$2:$D$2500,Crops!$B$5,Basicdata!$H$2:$H$2500,Crops!$M8,Basicdata!$X$2:$X$2500,10,Basicdata!$AI$2:$AI$2500,0))</f>
        <v/>
      </c>
      <c r="AK14" t="str">
        <f>IF(AJ14="","",COUNTIFS(Basicdata!$B$2:$B$2500,2,Basicdata!$D$2:$D$2500,Crops!$B$5,Basicdata!$H$2:$H$2500,Crops!$M8,Basicdata!$X$2:$X$2500,7,Basicdata!$AI$2:$AI$2500,0))</f>
        <v/>
      </c>
      <c r="AL14" t="str">
        <f>IF(AK14="","",COUNTIFS(Basicdata!$B$2:$B$2500,2,Basicdata!$D$2:$D$2500,Crops!$B$5,Basicdata!$H$2:$H$2500,Crops!$M8,Basicdata!$X$2:$X$2500,8,Basicdata!$AI$2:$AI$2500,0))</f>
        <v/>
      </c>
      <c r="AM14" t="str">
        <f t="shared" si="7"/>
        <v/>
      </c>
      <c r="AN14" t="str">
        <f>IF(AM14="","",COUNTIFS(Basicdata!$B$2:$B$2500,2,Basicdata!$D$2:$D$2500,Crops!$B$5,Basicdata!$H$2:$H$2500,Crops!$M8,Basicdata!$W$2:$W$2500,"&lt;&gt;0",Basicdata!$X$2:$X$2500,9,Basicdata!$AI$2:$AI$2500,0))</f>
        <v/>
      </c>
      <c r="AO14" t="str">
        <f>IF(AN14="","",COUNTIFS(Basicdata!$B$2:$B$2500,2,Basicdata!$D$2:$D$2500,Crops!$B$5,Basicdata!$H$2:$H$2500,Crops!$M8,Basicdata!$W$2:$W$2500,0,Basicdata!$X$2:$X$2500,9,Basicdata!$AI$2:$AI$2500,0))</f>
        <v/>
      </c>
    </row>
    <row r="15" spans="1:41" x14ac:dyDescent="0.3">
      <c r="A15" s="44" t="str">
        <f>IF(COUNTIFS(Basicdata!$B$2:$B$2500,1,Basicdata!$D$2:$D$2500,Crops!$B$5,Basicdata!$H$2:$H$2500,Crops!$M9,Basicdata!$AI$2:$AI$2500,0)&gt;0,Crops!$M9,"")</f>
        <v/>
      </c>
      <c r="B15" t="str">
        <f>IF(A15="","",COUNTIFS(Basicdata!$B$2:$B$2500,1,Basicdata!$D$2:$D$2500,Crops!$B$5,Basicdata!$H$2:$H$2500,Crops!$M9,Basicdata!$AI$2:$AI$2500,0))</f>
        <v/>
      </c>
      <c r="C15" t="str">
        <f>IF(B15="","",COUNTIFS(Basicdata!$B$2:$B$2500,1,Basicdata!$D$2:$D$2500,Crops!$B$5,Basicdata!$H$2:$H$2500,Crops!$M9,Basicdata!$X$2:$X$2500,0,Basicdata!$AI$2:$AI$2500,0))</f>
        <v/>
      </c>
      <c r="D15" t="str">
        <f>IF(C15="","",COUNTIFS(Basicdata!$B$2:$B$2500,1,Basicdata!$D$2:$D$2500,Crops!$B$5,Basicdata!$H$2:$H$2500,Crops!$M9,Basicdata!$X$2:$X$2500,1,Basicdata!$AI$2:$AI$2500,0))</f>
        <v/>
      </c>
      <c r="E15" t="str">
        <f>IF(D15="","",COUNTIFS(Basicdata!$B$2:$B$2500,1,Basicdata!$D$2:$D$2500,Crops!$B$5,Basicdata!$H$2:$H$2500,Crops!$M9,Basicdata!$X$2:$X$2500,2,Basicdata!$AI$2:$AI$2500,0))</f>
        <v/>
      </c>
      <c r="F15" t="str">
        <f t="shared" si="0"/>
        <v/>
      </c>
      <c r="G15" t="str">
        <f>IF(F15="","",COUNTIFS(Basicdata!$B$2:$B$2500,1,Basicdata!$D$2:$D$2500,Crops!$B$5,Basicdata!$H$2:$H$2500,Crops!$M9,Basicdata!$X$2:$X$2500,3,Basicdata!$AI$2:$AI$2500,0))</f>
        <v/>
      </c>
      <c r="H15" t="str">
        <f>IF(G15="","",COUNTIFS(Basicdata!$B$2:$B$2500,1,Basicdata!$D$2:$D$2500,Crops!$B$5,Basicdata!$H$2:$H$2500,Crops!$M9,Basicdata!$X$2:$X$2500,4,Basicdata!$AI$2:$AI$2500,0))</f>
        <v/>
      </c>
      <c r="I15" t="str">
        <f>IF(H15="","",COUNTIFS(Basicdata!$B$2:$B$2500,1,Basicdata!$D$2:$D$2500,Crops!$B$5,Basicdata!$H$2:$H$2500,Crops!$M9,Basicdata!$X$2:$X$2500,5,Basicdata!$AI$2:$AI$2500,0))</f>
        <v/>
      </c>
      <c r="J15" t="str">
        <f t="shared" si="1"/>
        <v/>
      </c>
      <c r="K15" t="str">
        <f>IF(J15="","",COUNTIFS(Basicdata!$B$2:$B$2500,1,Basicdata!$D$2:$D$2500,Crops!$B$5,Basicdata!$H$2:$H$2500,Crops!$M9,Basicdata!$X$2:$X$2500,6,Basicdata!$AI$2:$AI$2500,0))</f>
        <v/>
      </c>
      <c r="L15" t="str">
        <f t="shared" si="2"/>
        <v/>
      </c>
      <c r="M15" t="str">
        <f>IF(L15="","",COUNTIFS(Basicdata!$B$2:$B$2500,1,Basicdata!$D$2:$D$2500,Crops!$B$5,Basicdata!$H$2:$H$2500,Crops!$M9,Basicdata!$X$2:$X$2500,"&lt;7",Basicdata!$Y$2:$Y$2500,1,Basicdata!$AI$2:$AI$2500,0))</f>
        <v/>
      </c>
      <c r="N15" t="str">
        <f>IF(M15="","",COUNTIFS(Basicdata!$B$2:$B$2500,1,Basicdata!$D$2:$D$2500,Crops!$B$5,Basicdata!$H$2:$H$2500,Crops!$M9,Basicdata!$X$2:$X$2500,"&lt;7",Basicdata!$Z$2:$Z$2500,1,Basicdata!$AI$2:$AI$2500,0))</f>
        <v/>
      </c>
      <c r="O15" t="str">
        <f>IF(N15="","",COUNTIFS(Basicdata!$B$2:$B$2500,1,Basicdata!$D$2:$D$2500,Crops!$B$5,Basicdata!$H$2:$H$2500,Crops!$M9,Basicdata!$X$2:$X$2500,10,Basicdata!$AI$2:$AI$2500,0))</f>
        <v/>
      </c>
      <c r="P15" t="str">
        <f>IF(O15="","",COUNTIFS(Basicdata!$B$2:$B$2500,1,Basicdata!$D$2:$D$2500,Crops!$B$5,Basicdata!$H$2:$H$2500,Crops!$M9,Basicdata!$X$2:$X$2500,7,Basicdata!$AI$2:$AI$2500,0))</f>
        <v/>
      </c>
      <c r="Q15" t="str">
        <f>IF(P15="","",COUNTIFS(Basicdata!$B$2:$B$2500,1,Basicdata!$D$2:$D$2500,Crops!$B$5,Basicdata!$H$2:$H$2500,Crops!$M9,Basicdata!$X$2:$X$2500,8,Basicdata!$AI$2:$AI$2500,0))</f>
        <v/>
      </c>
      <c r="R15" t="str">
        <f t="shared" si="3"/>
        <v/>
      </c>
      <c r="S15" t="str">
        <f>IF(R15="","",COUNTIFS(Basicdata!$B$2:$B$2500,1,Basicdata!$D$2:$D$2500,Crops!$B$5,Basicdata!$H$2:$H$2500,Crops!$M9,Basicdata!$W$2:$W$2500,"&lt;&gt;0",Basicdata!$X$2:$X$2500,9,Basicdata!$AI$2:$AI$2500,0))</f>
        <v/>
      </c>
      <c r="T15" t="str">
        <f>IF(S15="","",COUNTIFS(Basicdata!$B$2:$B$2500,1,Basicdata!$D$2:$D$2500,Crops!$B$5,Basicdata!$H$2:$H$2500,Crops!$M9,Basicdata!$W$2:$W$2500,0,Basicdata!$X$2:$X$2500,9,Basicdata!$AI$2:$AI$2500,0))</f>
        <v/>
      </c>
      <c r="V15" s="44" t="str">
        <f>IF(COUNTIFS(Basicdata!$B$2:$B$2500,2,Basicdata!$D$2:$D$2500,Crops!$B$5,Basicdata!$H$2:$H$2500,Crops!$M9,Basicdata!$AI$2:$AI$2500,0)&gt;0,Crops!$M9,"")</f>
        <v/>
      </c>
      <c r="W15" t="str">
        <f>IF(V15="","",COUNTIFS(Basicdata!$B$2:$B$2500,2,Basicdata!$D$2:$D$2500,Crops!$B$5,Basicdata!$H$2:$H$2500,Crops!$M9,Basicdata!$AI$2:$AI$2500,0))</f>
        <v/>
      </c>
      <c r="X15" t="str">
        <f>IF(W15="","",COUNTIFS(Basicdata!$B$2:$B$2500,2,Basicdata!$D$2:$D$2500,Crops!$B$5,Basicdata!$H$2:$H$2500,Crops!$M9,Basicdata!$X$2:$X$2500,0,Basicdata!$AI$2:$AI$2500,0))</f>
        <v/>
      </c>
      <c r="Y15" t="str">
        <f>IF(X15="","",COUNTIFS(Basicdata!$B$2:$B$2500,2,Basicdata!$D$2:$D$2500,Crops!$B$5,Basicdata!$H$2:$H$2500,Crops!$M9,Basicdata!$X$2:$X$2500,1,Basicdata!$AI$2:$AI$2500,0))</f>
        <v/>
      </c>
      <c r="Z15" t="str">
        <f>IF(Y15="","",COUNTIFS(Basicdata!$B$2:$B$2500,2,Basicdata!$D$2:$D$2500,Crops!$B$5,Basicdata!$H$2:$H$2500,Crops!$M9,Basicdata!$X$2:$X$2500,2,Basicdata!$AI$2:$AI$2500,0))</f>
        <v/>
      </c>
      <c r="AA15" t="str">
        <f t="shared" si="4"/>
        <v/>
      </c>
      <c r="AB15" t="str">
        <f>IF(AA15="","",COUNTIFS(Basicdata!$B$2:$B$2500,2,Basicdata!$D$2:$D$2500,Crops!$B$5,Basicdata!$H$2:$H$2500,Crops!$M9,Basicdata!$X$2:$X$2500,3,Basicdata!$AI$2:$AI$2500,0))</f>
        <v/>
      </c>
      <c r="AC15" t="str">
        <f>IF(AB15="","",COUNTIFS(Basicdata!$B$2:$B$2500,2,Basicdata!$D$2:$D$2500,Crops!$B$5,Basicdata!$H$2:$H$2500,Crops!$M9,Basicdata!$X$2:$X$2500,4,Basicdata!$AI$2:$AI$2500,0))</f>
        <v/>
      </c>
      <c r="AD15" t="str">
        <f>IF(AC15="","",COUNTIFS(Basicdata!$B$2:$B$2500,2,Basicdata!$D$2:$D$2500,Crops!$B$5,Basicdata!$H$2:$H$2500,Crops!$M9,Basicdata!$X$2:$X$2500,5,Basicdata!$AI$2:$AI$2500,0))</f>
        <v/>
      </c>
      <c r="AE15" t="str">
        <f t="shared" si="5"/>
        <v/>
      </c>
      <c r="AF15" t="str">
        <f>IF(AE15="","",COUNTIFS(Basicdata!$B$2:$B$2500,2,Basicdata!$D$2:$D$2500,Crops!$B$5,Basicdata!$H$2:$H$2500,Crops!$M9,Basicdata!$X$2:$X$2500,6,Basicdata!$AI$2:$AI$2500,0))</f>
        <v/>
      </c>
      <c r="AG15" t="str">
        <f t="shared" si="6"/>
        <v/>
      </c>
      <c r="AH15" t="str">
        <f>IF(AG15="","",COUNTIFS(Basicdata!$B$2:$B$2500,2,Basicdata!$D$2:$D$2500,Crops!$B$5,Basicdata!$H$2:$H$2500,Crops!$M9,Basicdata!$X$2:$X$2500,"&lt;7",Basicdata!$Y$2:$Y$2500,1,Basicdata!$AI$2:$AI$2500,0))</f>
        <v/>
      </c>
      <c r="AI15" t="str">
        <f>IF(AH15="","",COUNTIFS(Basicdata!$B$2:$B$2500,2,Basicdata!$D$2:$D$2500,Crops!$B$5,Basicdata!$H$2:$H$2500,Crops!$M9,Basicdata!$X$2:$X$2500,"&lt;7",Basicdata!$Z$2:$Z$2500,1,Basicdata!$AI$2:$AI$2500,0))</f>
        <v/>
      </c>
      <c r="AJ15" t="str">
        <f>IF(AI15="","",COUNTIFS(Basicdata!$B$2:$B$2500,2,Basicdata!$D$2:$D$2500,Crops!$B$5,Basicdata!$H$2:$H$2500,Crops!$M9,Basicdata!$X$2:$X$2500,10,Basicdata!$AI$2:$AI$2500,0))</f>
        <v/>
      </c>
      <c r="AK15" t="str">
        <f>IF(AJ15="","",COUNTIFS(Basicdata!$B$2:$B$2500,2,Basicdata!$D$2:$D$2500,Crops!$B$5,Basicdata!$H$2:$H$2500,Crops!$M9,Basicdata!$X$2:$X$2500,7,Basicdata!$AI$2:$AI$2500,0))</f>
        <v/>
      </c>
      <c r="AL15" t="str">
        <f>IF(AK15="","",COUNTIFS(Basicdata!$B$2:$B$2500,2,Basicdata!$D$2:$D$2500,Crops!$B$5,Basicdata!$H$2:$H$2500,Crops!$M9,Basicdata!$X$2:$X$2500,8,Basicdata!$AI$2:$AI$2500,0))</f>
        <v/>
      </c>
      <c r="AM15" t="str">
        <f t="shared" si="7"/>
        <v/>
      </c>
      <c r="AN15" t="str">
        <f>IF(AM15="","",COUNTIFS(Basicdata!$B$2:$B$2500,2,Basicdata!$D$2:$D$2500,Crops!$B$5,Basicdata!$H$2:$H$2500,Crops!$M9,Basicdata!$W$2:$W$2500,"&lt;&gt;0",Basicdata!$X$2:$X$2500,9,Basicdata!$AI$2:$AI$2500,0))</f>
        <v/>
      </c>
      <c r="AO15" t="str">
        <f>IF(AN15="","",COUNTIFS(Basicdata!$B$2:$B$2500,2,Basicdata!$D$2:$D$2500,Crops!$B$5,Basicdata!$H$2:$H$2500,Crops!$M9,Basicdata!$W$2:$W$2500,0,Basicdata!$X$2:$X$2500,9,Basicdata!$AI$2:$AI$2500,0))</f>
        <v/>
      </c>
    </row>
    <row r="16" spans="1:41" x14ac:dyDescent="0.3">
      <c r="A16" s="44" t="str">
        <f>IF(COUNTIFS(Basicdata!$B$2:$B$2500,1,Basicdata!$D$2:$D$2500,Crops!$B$5,Basicdata!$H$2:$H$2500,Crops!$M10,Basicdata!$AI$2:$AI$2500,0)&gt;0,Crops!$M10,"")</f>
        <v/>
      </c>
      <c r="B16" t="str">
        <f>IF(A16="","",COUNTIFS(Basicdata!$B$2:$B$2500,1,Basicdata!$D$2:$D$2500,Crops!$B$5,Basicdata!$H$2:$H$2500,Crops!$M10,Basicdata!$AI$2:$AI$2500,0))</f>
        <v/>
      </c>
      <c r="C16" t="str">
        <f>IF(B16="","",COUNTIFS(Basicdata!$B$2:$B$2500,1,Basicdata!$D$2:$D$2500,Crops!$B$5,Basicdata!$H$2:$H$2500,Crops!$M10,Basicdata!$X$2:$X$2500,0,Basicdata!$AI$2:$AI$2500,0))</f>
        <v/>
      </c>
      <c r="D16" t="str">
        <f>IF(C16="","",COUNTIFS(Basicdata!$B$2:$B$2500,1,Basicdata!$D$2:$D$2500,Crops!$B$5,Basicdata!$H$2:$H$2500,Crops!$M10,Basicdata!$X$2:$X$2500,1,Basicdata!$AI$2:$AI$2500,0))</f>
        <v/>
      </c>
      <c r="E16" t="str">
        <f>IF(D16="","",COUNTIFS(Basicdata!$B$2:$B$2500,1,Basicdata!$D$2:$D$2500,Crops!$B$5,Basicdata!$H$2:$H$2500,Crops!$M10,Basicdata!$X$2:$X$2500,2,Basicdata!$AI$2:$AI$2500,0))</f>
        <v/>
      </c>
      <c r="F16" t="str">
        <f t="shared" si="0"/>
        <v/>
      </c>
      <c r="G16" t="str">
        <f>IF(F16="","",COUNTIFS(Basicdata!$B$2:$B$2500,1,Basicdata!$D$2:$D$2500,Crops!$B$5,Basicdata!$H$2:$H$2500,Crops!$M10,Basicdata!$X$2:$X$2500,3,Basicdata!$AI$2:$AI$2500,0))</f>
        <v/>
      </c>
      <c r="H16" t="str">
        <f>IF(G16="","",COUNTIFS(Basicdata!$B$2:$B$2500,1,Basicdata!$D$2:$D$2500,Crops!$B$5,Basicdata!$H$2:$H$2500,Crops!$M10,Basicdata!$X$2:$X$2500,4,Basicdata!$AI$2:$AI$2500,0))</f>
        <v/>
      </c>
      <c r="I16" t="str">
        <f>IF(H16="","",COUNTIFS(Basicdata!$B$2:$B$2500,1,Basicdata!$D$2:$D$2500,Crops!$B$5,Basicdata!$H$2:$H$2500,Crops!$M10,Basicdata!$X$2:$X$2500,5,Basicdata!$AI$2:$AI$2500,0))</f>
        <v/>
      </c>
      <c r="J16" t="str">
        <f t="shared" si="1"/>
        <v/>
      </c>
      <c r="K16" t="str">
        <f>IF(J16="","",COUNTIFS(Basicdata!$B$2:$B$2500,1,Basicdata!$D$2:$D$2500,Crops!$B$5,Basicdata!$H$2:$H$2500,Crops!$M10,Basicdata!$X$2:$X$2500,6,Basicdata!$AI$2:$AI$2500,0))</f>
        <v/>
      </c>
      <c r="L16" t="str">
        <f t="shared" si="2"/>
        <v/>
      </c>
      <c r="M16" t="str">
        <f>IF(L16="","",COUNTIFS(Basicdata!$B$2:$B$2500,1,Basicdata!$D$2:$D$2500,Crops!$B$5,Basicdata!$H$2:$H$2500,Crops!$M10,Basicdata!$X$2:$X$2500,"&lt;7",Basicdata!$Y$2:$Y$2500,1,Basicdata!$AI$2:$AI$2500,0))</f>
        <v/>
      </c>
      <c r="N16" t="str">
        <f>IF(M16="","",COUNTIFS(Basicdata!$B$2:$B$2500,1,Basicdata!$D$2:$D$2500,Crops!$B$5,Basicdata!$H$2:$H$2500,Crops!$M10,Basicdata!$X$2:$X$2500,"&lt;7",Basicdata!$Z$2:$Z$2500,1,Basicdata!$AI$2:$AI$2500,0))</f>
        <v/>
      </c>
      <c r="O16" t="str">
        <f>IF(N16="","",COUNTIFS(Basicdata!$B$2:$B$2500,1,Basicdata!$D$2:$D$2500,Crops!$B$5,Basicdata!$H$2:$H$2500,Crops!$M10,Basicdata!$X$2:$X$2500,10,Basicdata!$AI$2:$AI$2500,0))</f>
        <v/>
      </c>
      <c r="P16" t="str">
        <f>IF(O16="","",COUNTIFS(Basicdata!$B$2:$B$2500,1,Basicdata!$D$2:$D$2500,Crops!$B$5,Basicdata!$H$2:$H$2500,Crops!$M10,Basicdata!$X$2:$X$2500,7,Basicdata!$AI$2:$AI$2500,0))</f>
        <v/>
      </c>
      <c r="Q16" t="str">
        <f>IF(P16="","",COUNTIFS(Basicdata!$B$2:$B$2500,1,Basicdata!$D$2:$D$2500,Crops!$B$5,Basicdata!$H$2:$H$2500,Crops!$M10,Basicdata!$X$2:$X$2500,8,Basicdata!$AI$2:$AI$2500,0))</f>
        <v/>
      </c>
      <c r="R16" t="str">
        <f t="shared" si="3"/>
        <v/>
      </c>
      <c r="S16" t="str">
        <f>IF(R16="","",COUNTIFS(Basicdata!$B$2:$B$2500,1,Basicdata!$D$2:$D$2500,Crops!$B$5,Basicdata!$H$2:$H$2500,Crops!$M10,Basicdata!$W$2:$W$2500,"&lt;&gt;0",Basicdata!$X$2:$X$2500,9,Basicdata!$AI$2:$AI$2500,0))</f>
        <v/>
      </c>
      <c r="T16" t="str">
        <f>IF(S16="","",COUNTIFS(Basicdata!$B$2:$B$2500,1,Basicdata!$D$2:$D$2500,Crops!$B$5,Basicdata!$H$2:$H$2500,Crops!$M10,Basicdata!$W$2:$W$2500,0,Basicdata!$X$2:$X$2500,9,Basicdata!$AI$2:$AI$2500,0))</f>
        <v/>
      </c>
      <c r="V16" s="44" t="str">
        <f>IF(COUNTIFS(Basicdata!$B$2:$B$2500,2,Basicdata!$D$2:$D$2500,Crops!$B$5,Basicdata!$H$2:$H$2500,Crops!$M10,Basicdata!$AI$2:$AI$2500,0)&gt;0,Crops!$M10,"")</f>
        <v/>
      </c>
      <c r="W16" t="str">
        <f>IF(V16="","",COUNTIFS(Basicdata!$B$2:$B$2500,2,Basicdata!$D$2:$D$2500,Crops!$B$5,Basicdata!$H$2:$H$2500,Crops!$M10,Basicdata!$AI$2:$AI$2500,0))</f>
        <v/>
      </c>
      <c r="X16" t="str">
        <f>IF(W16="","",COUNTIFS(Basicdata!$B$2:$B$2500,2,Basicdata!$D$2:$D$2500,Crops!$B$5,Basicdata!$H$2:$H$2500,Crops!$M10,Basicdata!$X$2:$X$2500,0,Basicdata!$AI$2:$AI$2500,0))</f>
        <v/>
      </c>
      <c r="Y16" t="str">
        <f>IF(X16="","",COUNTIFS(Basicdata!$B$2:$B$2500,2,Basicdata!$D$2:$D$2500,Crops!$B$5,Basicdata!$H$2:$H$2500,Crops!$M10,Basicdata!$X$2:$X$2500,1,Basicdata!$AI$2:$AI$2500,0))</f>
        <v/>
      </c>
      <c r="Z16" t="str">
        <f>IF(Y16="","",COUNTIFS(Basicdata!$B$2:$B$2500,2,Basicdata!$D$2:$D$2500,Crops!$B$5,Basicdata!$H$2:$H$2500,Crops!$M10,Basicdata!$X$2:$X$2500,2,Basicdata!$AI$2:$AI$2500,0))</f>
        <v/>
      </c>
      <c r="AA16" t="str">
        <f t="shared" si="4"/>
        <v/>
      </c>
      <c r="AB16" t="str">
        <f>IF(AA16="","",COUNTIFS(Basicdata!$B$2:$B$2500,2,Basicdata!$D$2:$D$2500,Crops!$B$5,Basicdata!$H$2:$H$2500,Crops!$M10,Basicdata!$X$2:$X$2500,3,Basicdata!$AI$2:$AI$2500,0))</f>
        <v/>
      </c>
      <c r="AC16" t="str">
        <f>IF(AB16="","",COUNTIFS(Basicdata!$B$2:$B$2500,2,Basicdata!$D$2:$D$2500,Crops!$B$5,Basicdata!$H$2:$H$2500,Crops!$M10,Basicdata!$X$2:$X$2500,4,Basicdata!$AI$2:$AI$2500,0))</f>
        <v/>
      </c>
      <c r="AD16" t="str">
        <f>IF(AC16="","",COUNTIFS(Basicdata!$B$2:$B$2500,2,Basicdata!$D$2:$D$2500,Crops!$B$5,Basicdata!$H$2:$H$2500,Crops!$M10,Basicdata!$X$2:$X$2500,5,Basicdata!$AI$2:$AI$2500,0))</f>
        <v/>
      </c>
      <c r="AE16" t="str">
        <f t="shared" si="5"/>
        <v/>
      </c>
      <c r="AF16" t="str">
        <f>IF(AE16="","",COUNTIFS(Basicdata!$B$2:$B$2500,2,Basicdata!$D$2:$D$2500,Crops!$B$5,Basicdata!$H$2:$H$2500,Crops!$M10,Basicdata!$X$2:$X$2500,6,Basicdata!$AI$2:$AI$2500,0))</f>
        <v/>
      </c>
      <c r="AG16" t="str">
        <f t="shared" si="6"/>
        <v/>
      </c>
      <c r="AH16" t="str">
        <f>IF(AG16="","",COUNTIFS(Basicdata!$B$2:$B$2500,2,Basicdata!$D$2:$D$2500,Crops!$B$5,Basicdata!$H$2:$H$2500,Crops!$M10,Basicdata!$X$2:$X$2500,"&lt;7",Basicdata!$Y$2:$Y$2500,1,Basicdata!$AI$2:$AI$2500,0))</f>
        <v/>
      </c>
      <c r="AI16" t="str">
        <f>IF(AH16="","",COUNTIFS(Basicdata!$B$2:$B$2500,2,Basicdata!$D$2:$D$2500,Crops!$B$5,Basicdata!$H$2:$H$2500,Crops!$M10,Basicdata!$X$2:$X$2500,"&lt;7",Basicdata!$Z$2:$Z$2500,1,Basicdata!$AI$2:$AI$2500,0))</f>
        <v/>
      </c>
      <c r="AJ16" t="str">
        <f>IF(AI16="","",COUNTIFS(Basicdata!$B$2:$B$2500,2,Basicdata!$D$2:$D$2500,Crops!$B$5,Basicdata!$H$2:$H$2500,Crops!$M10,Basicdata!$X$2:$X$2500,10,Basicdata!$AI$2:$AI$2500,0))</f>
        <v/>
      </c>
      <c r="AK16" t="str">
        <f>IF(AJ16="","",COUNTIFS(Basicdata!$B$2:$B$2500,2,Basicdata!$D$2:$D$2500,Crops!$B$5,Basicdata!$H$2:$H$2500,Crops!$M10,Basicdata!$X$2:$X$2500,7,Basicdata!$AI$2:$AI$2500,0))</f>
        <v/>
      </c>
      <c r="AL16" t="str">
        <f>IF(AK16="","",COUNTIFS(Basicdata!$B$2:$B$2500,2,Basicdata!$D$2:$D$2500,Crops!$B$5,Basicdata!$H$2:$H$2500,Crops!$M10,Basicdata!$X$2:$X$2500,8,Basicdata!$AI$2:$AI$2500,0))</f>
        <v/>
      </c>
      <c r="AM16" t="str">
        <f t="shared" si="7"/>
        <v/>
      </c>
      <c r="AN16" t="str">
        <f>IF(AM16="","",COUNTIFS(Basicdata!$B$2:$B$2500,2,Basicdata!$D$2:$D$2500,Crops!$B$5,Basicdata!$H$2:$H$2500,Crops!$M10,Basicdata!$W$2:$W$2500,"&lt;&gt;0",Basicdata!$X$2:$X$2500,9,Basicdata!$AI$2:$AI$2500,0))</f>
        <v/>
      </c>
      <c r="AO16" t="str">
        <f>IF(AN16="","",COUNTIFS(Basicdata!$B$2:$B$2500,2,Basicdata!$D$2:$D$2500,Crops!$B$5,Basicdata!$H$2:$H$2500,Crops!$M10,Basicdata!$W$2:$W$2500,0,Basicdata!$X$2:$X$2500,9,Basicdata!$AI$2:$AI$2500,0))</f>
        <v/>
      </c>
    </row>
    <row r="17" spans="1:41" x14ac:dyDescent="0.3">
      <c r="A17" s="44" t="str">
        <f>IF(COUNTIFS(Basicdata!$B$2:$B$2500,1,Basicdata!$D$2:$D$2500,Crops!$B$5,Basicdata!$H$2:$H$2500,Crops!$M11,Basicdata!$AI$2:$AI$2500,0)&gt;0,Crops!$M11,"")</f>
        <v/>
      </c>
      <c r="B17" t="str">
        <f>IF(A17="","",COUNTIFS(Basicdata!$B$2:$B$2500,1,Basicdata!$D$2:$D$2500,Crops!$B$5,Basicdata!$H$2:$H$2500,Crops!$M11,Basicdata!$AI$2:$AI$2500,0))</f>
        <v/>
      </c>
      <c r="C17" t="str">
        <f>IF(B17="","",COUNTIFS(Basicdata!$B$2:$B$2500,1,Basicdata!$D$2:$D$2500,Crops!$B$5,Basicdata!$H$2:$H$2500,Crops!$M11,Basicdata!$X$2:$X$2500,0,Basicdata!$AI$2:$AI$2500,0))</f>
        <v/>
      </c>
      <c r="D17" t="str">
        <f>IF(C17="","",COUNTIFS(Basicdata!$B$2:$B$2500,1,Basicdata!$D$2:$D$2500,Crops!$B$5,Basicdata!$H$2:$H$2500,Crops!$M11,Basicdata!$X$2:$X$2500,1,Basicdata!$AI$2:$AI$2500,0))</f>
        <v/>
      </c>
      <c r="E17" t="str">
        <f>IF(D17="","",COUNTIFS(Basicdata!$B$2:$B$2500,1,Basicdata!$D$2:$D$2500,Crops!$B$5,Basicdata!$H$2:$H$2500,Crops!$M11,Basicdata!$X$2:$X$2500,2,Basicdata!$AI$2:$AI$2500,0))</f>
        <v/>
      </c>
      <c r="F17" t="str">
        <f t="shared" si="0"/>
        <v/>
      </c>
      <c r="G17" t="str">
        <f>IF(F17="","",COUNTIFS(Basicdata!$B$2:$B$2500,1,Basicdata!$D$2:$D$2500,Crops!$B$5,Basicdata!$H$2:$H$2500,Crops!$M11,Basicdata!$X$2:$X$2500,3,Basicdata!$AI$2:$AI$2500,0))</f>
        <v/>
      </c>
      <c r="H17" t="str">
        <f>IF(G17="","",COUNTIFS(Basicdata!$B$2:$B$2500,1,Basicdata!$D$2:$D$2500,Crops!$B$5,Basicdata!$H$2:$H$2500,Crops!$M11,Basicdata!$X$2:$X$2500,4,Basicdata!$AI$2:$AI$2500,0))</f>
        <v/>
      </c>
      <c r="I17" t="str">
        <f>IF(H17="","",COUNTIFS(Basicdata!$B$2:$B$2500,1,Basicdata!$D$2:$D$2500,Crops!$B$5,Basicdata!$H$2:$H$2500,Crops!$M11,Basicdata!$X$2:$X$2500,5,Basicdata!$AI$2:$AI$2500,0))</f>
        <v/>
      </c>
      <c r="J17" t="str">
        <f t="shared" si="1"/>
        <v/>
      </c>
      <c r="K17" t="str">
        <f>IF(J17="","",COUNTIFS(Basicdata!$B$2:$B$2500,1,Basicdata!$D$2:$D$2500,Crops!$B$5,Basicdata!$H$2:$H$2500,Crops!$M11,Basicdata!$X$2:$X$2500,6,Basicdata!$AI$2:$AI$2500,0))</f>
        <v/>
      </c>
      <c r="L17" t="str">
        <f t="shared" si="2"/>
        <v/>
      </c>
      <c r="M17" t="str">
        <f>IF(L17="","",COUNTIFS(Basicdata!$B$2:$B$2500,1,Basicdata!$D$2:$D$2500,Crops!$B$5,Basicdata!$H$2:$H$2500,Crops!$M11,Basicdata!$X$2:$X$2500,"&lt;7",Basicdata!$Y$2:$Y$2500,1,Basicdata!$AI$2:$AI$2500,0))</f>
        <v/>
      </c>
      <c r="N17" t="str">
        <f>IF(M17="","",COUNTIFS(Basicdata!$B$2:$B$2500,1,Basicdata!$D$2:$D$2500,Crops!$B$5,Basicdata!$H$2:$H$2500,Crops!$M11,Basicdata!$X$2:$X$2500,"&lt;7",Basicdata!$Z$2:$Z$2500,1,Basicdata!$AI$2:$AI$2500,0))</f>
        <v/>
      </c>
      <c r="O17" t="str">
        <f>IF(N17="","",COUNTIFS(Basicdata!$B$2:$B$2500,1,Basicdata!$D$2:$D$2500,Crops!$B$5,Basicdata!$H$2:$H$2500,Crops!$M11,Basicdata!$X$2:$X$2500,10,Basicdata!$AI$2:$AI$2500,0))</f>
        <v/>
      </c>
      <c r="P17" t="str">
        <f>IF(O17="","",COUNTIFS(Basicdata!$B$2:$B$2500,1,Basicdata!$D$2:$D$2500,Crops!$B$5,Basicdata!$H$2:$H$2500,Crops!$M11,Basicdata!$X$2:$X$2500,7,Basicdata!$AI$2:$AI$2500,0))</f>
        <v/>
      </c>
      <c r="Q17" t="str">
        <f>IF(P17="","",COUNTIFS(Basicdata!$B$2:$B$2500,1,Basicdata!$D$2:$D$2500,Crops!$B$5,Basicdata!$H$2:$H$2500,Crops!$M11,Basicdata!$X$2:$X$2500,8,Basicdata!$AI$2:$AI$2500,0))</f>
        <v/>
      </c>
      <c r="R17" t="str">
        <f t="shared" si="3"/>
        <v/>
      </c>
      <c r="S17" t="str">
        <f>IF(R17="","",COUNTIFS(Basicdata!$B$2:$B$2500,1,Basicdata!$D$2:$D$2500,Crops!$B$5,Basicdata!$H$2:$H$2500,Crops!$M11,Basicdata!$W$2:$W$2500,"&lt;&gt;0",Basicdata!$X$2:$X$2500,9,Basicdata!$AI$2:$AI$2500,0))</f>
        <v/>
      </c>
      <c r="T17" t="str">
        <f>IF(S17="","",COUNTIFS(Basicdata!$B$2:$B$2500,1,Basicdata!$D$2:$D$2500,Crops!$B$5,Basicdata!$H$2:$H$2500,Crops!$M11,Basicdata!$W$2:$W$2500,0,Basicdata!$X$2:$X$2500,9,Basicdata!$AI$2:$AI$2500,0))</f>
        <v/>
      </c>
      <c r="V17" s="44" t="str">
        <f>IF(COUNTIFS(Basicdata!$B$2:$B$2500,2,Basicdata!$D$2:$D$2500,Crops!$B$5,Basicdata!$H$2:$H$2500,Crops!$M11,Basicdata!$AI$2:$AI$2500,0)&gt;0,Crops!$M11,"")</f>
        <v/>
      </c>
      <c r="W17" t="str">
        <f>IF(V17="","",COUNTIFS(Basicdata!$B$2:$B$2500,2,Basicdata!$D$2:$D$2500,Crops!$B$5,Basicdata!$H$2:$H$2500,Crops!$M11,Basicdata!$AI$2:$AI$2500,0))</f>
        <v/>
      </c>
      <c r="X17" t="str">
        <f>IF(W17="","",COUNTIFS(Basicdata!$B$2:$B$2500,2,Basicdata!$D$2:$D$2500,Crops!$B$5,Basicdata!$H$2:$H$2500,Crops!$M11,Basicdata!$X$2:$X$2500,0,Basicdata!$AI$2:$AI$2500,0))</f>
        <v/>
      </c>
      <c r="Y17" t="str">
        <f>IF(X17="","",COUNTIFS(Basicdata!$B$2:$B$2500,2,Basicdata!$D$2:$D$2500,Crops!$B$5,Basicdata!$H$2:$H$2500,Crops!$M11,Basicdata!$X$2:$X$2500,1,Basicdata!$AI$2:$AI$2500,0))</f>
        <v/>
      </c>
      <c r="Z17" t="str">
        <f>IF(Y17="","",COUNTIFS(Basicdata!$B$2:$B$2500,2,Basicdata!$D$2:$D$2500,Crops!$B$5,Basicdata!$H$2:$H$2500,Crops!$M11,Basicdata!$X$2:$X$2500,2,Basicdata!$AI$2:$AI$2500,0))</f>
        <v/>
      </c>
      <c r="AA17" t="str">
        <f t="shared" si="4"/>
        <v/>
      </c>
      <c r="AB17" t="str">
        <f>IF(AA17="","",COUNTIFS(Basicdata!$B$2:$B$2500,2,Basicdata!$D$2:$D$2500,Crops!$B$5,Basicdata!$H$2:$H$2500,Crops!$M11,Basicdata!$X$2:$X$2500,3,Basicdata!$AI$2:$AI$2500,0))</f>
        <v/>
      </c>
      <c r="AC17" t="str">
        <f>IF(AB17="","",COUNTIFS(Basicdata!$B$2:$B$2500,2,Basicdata!$D$2:$D$2500,Crops!$B$5,Basicdata!$H$2:$H$2500,Crops!$M11,Basicdata!$X$2:$X$2500,4,Basicdata!$AI$2:$AI$2500,0))</f>
        <v/>
      </c>
      <c r="AD17" t="str">
        <f>IF(AC17="","",COUNTIFS(Basicdata!$B$2:$B$2500,2,Basicdata!$D$2:$D$2500,Crops!$B$5,Basicdata!$H$2:$H$2500,Crops!$M11,Basicdata!$X$2:$X$2500,5,Basicdata!$AI$2:$AI$2500,0))</f>
        <v/>
      </c>
      <c r="AE17" t="str">
        <f t="shared" si="5"/>
        <v/>
      </c>
      <c r="AF17" t="str">
        <f>IF(AE17="","",COUNTIFS(Basicdata!$B$2:$B$2500,2,Basicdata!$D$2:$D$2500,Crops!$B$5,Basicdata!$H$2:$H$2500,Crops!$M11,Basicdata!$X$2:$X$2500,6,Basicdata!$AI$2:$AI$2500,0))</f>
        <v/>
      </c>
      <c r="AG17" t="str">
        <f t="shared" si="6"/>
        <v/>
      </c>
      <c r="AH17" t="str">
        <f>IF(AG17="","",COUNTIFS(Basicdata!$B$2:$B$2500,2,Basicdata!$D$2:$D$2500,Crops!$B$5,Basicdata!$H$2:$H$2500,Crops!$M11,Basicdata!$X$2:$X$2500,"&lt;7",Basicdata!$Y$2:$Y$2500,1,Basicdata!$AI$2:$AI$2500,0))</f>
        <v/>
      </c>
      <c r="AI17" t="str">
        <f>IF(AH17="","",COUNTIFS(Basicdata!$B$2:$B$2500,2,Basicdata!$D$2:$D$2500,Crops!$B$5,Basicdata!$H$2:$H$2500,Crops!$M11,Basicdata!$X$2:$X$2500,"&lt;7",Basicdata!$Z$2:$Z$2500,1,Basicdata!$AI$2:$AI$2500,0))</f>
        <v/>
      </c>
      <c r="AJ17" t="str">
        <f>IF(AI17="","",COUNTIFS(Basicdata!$B$2:$B$2500,2,Basicdata!$D$2:$D$2500,Crops!$B$5,Basicdata!$H$2:$H$2500,Crops!$M11,Basicdata!$X$2:$X$2500,10,Basicdata!$AI$2:$AI$2500,0))</f>
        <v/>
      </c>
      <c r="AK17" t="str">
        <f>IF(AJ17="","",COUNTIFS(Basicdata!$B$2:$B$2500,2,Basicdata!$D$2:$D$2500,Crops!$B$5,Basicdata!$H$2:$H$2500,Crops!$M11,Basicdata!$X$2:$X$2500,7,Basicdata!$AI$2:$AI$2500,0))</f>
        <v/>
      </c>
      <c r="AL17" t="str">
        <f>IF(AK17="","",COUNTIFS(Basicdata!$B$2:$B$2500,2,Basicdata!$D$2:$D$2500,Crops!$B$5,Basicdata!$H$2:$H$2500,Crops!$M11,Basicdata!$X$2:$X$2500,8,Basicdata!$AI$2:$AI$2500,0))</f>
        <v/>
      </c>
      <c r="AM17" t="str">
        <f t="shared" si="7"/>
        <v/>
      </c>
      <c r="AN17" t="str">
        <f>IF(AM17="","",COUNTIFS(Basicdata!$B$2:$B$2500,2,Basicdata!$D$2:$D$2500,Crops!$B$5,Basicdata!$H$2:$H$2500,Crops!$M11,Basicdata!$W$2:$W$2500,"&lt;&gt;0",Basicdata!$X$2:$X$2500,9,Basicdata!$AI$2:$AI$2500,0))</f>
        <v/>
      </c>
      <c r="AO17" t="str">
        <f>IF(AN17="","",COUNTIFS(Basicdata!$B$2:$B$2500,2,Basicdata!$D$2:$D$2500,Crops!$B$5,Basicdata!$H$2:$H$2500,Crops!$M11,Basicdata!$W$2:$W$2500,0,Basicdata!$X$2:$X$2500,9,Basicdata!$AI$2:$AI$2500,0))</f>
        <v/>
      </c>
    </row>
    <row r="18" spans="1:41" x14ac:dyDescent="0.3">
      <c r="A18" s="44" t="str">
        <f>IF(COUNTIFS(Basicdata!$B$2:$B$2500,1,Basicdata!$D$2:$D$2500,Crops!$B$5,Basicdata!$H$2:$H$2500,Crops!$M12,Basicdata!$AI$2:$AI$2500,0)&gt;0,Crops!$M12,"")</f>
        <v/>
      </c>
      <c r="B18" t="str">
        <f>IF(A18="","",COUNTIFS(Basicdata!$B$2:$B$2500,1,Basicdata!$D$2:$D$2500,Crops!$B$5,Basicdata!$H$2:$H$2500,Crops!$M12,Basicdata!$AI$2:$AI$2500,0))</f>
        <v/>
      </c>
      <c r="C18" t="str">
        <f>IF(B18="","",COUNTIFS(Basicdata!$B$2:$B$2500,1,Basicdata!$D$2:$D$2500,Crops!$B$5,Basicdata!$H$2:$H$2500,Crops!$M12,Basicdata!$X$2:$X$2500,0,Basicdata!$AI$2:$AI$2500,0))</f>
        <v/>
      </c>
      <c r="D18" t="str">
        <f>IF(C18="","",COUNTIFS(Basicdata!$B$2:$B$2500,1,Basicdata!$D$2:$D$2500,Crops!$B$5,Basicdata!$H$2:$H$2500,Crops!$M12,Basicdata!$X$2:$X$2500,1,Basicdata!$AI$2:$AI$2500,0))</f>
        <v/>
      </c>
      <c r="E18" t="str">
        <f>IF(D18="","",COUNTIFS(Basicdata!$B$2:$B$2500,1,Basicdata!$D$2:$D$2500,Crops!$B$5,Basicdata!$H$2:$H$2500,Crops!$M12,Basicdata!$X$2:$X$2500,2,Basicdata!$AI$2:$AI$2500,0))</f>
        <v/>
      </c>
      <c r="F18" t="str">
        <f t="shared" si="0"/>
        <v/>
      </c>
      <c r="G18" t="str">
        <f>IF(F18="","",COUNTIFS(Basicdata!$B$2:$B$2500,1,Basicdata!$D$2:$D$2500,Crops!$B$5,Basicdata!$H$2:$H$2500,Crops!$M12,Basicdata!$X$2:$X$2500,3,Basicdata!$AI$2:$AI$2500,0))</f>
        <v/>
      </c>
      <c r="H18" t="str">
        <f>IF(G18="","",COUNTIFS(Basicdata!$B$2:$B$2500,1,Basicdata!$D$2:$D$2500,Crops!$B$5,Basicdata!$H$2:$H$2500,Crops!$M12,Basicdata!$X$2:$X$2500,4,Basicdata!$AI$2:$AI$2500,0))</f>
        <v/>
      </c>
      <c r="I18" t="str">
        <f>IF(H18="","",COUNTIFS(Basicdata!$B$2:$B$2500,1,Basicdata!$D$2:$D$2500,Crops!$B$5,Basicdata!$H$2:$H$2500,Crops!$M12,Basicdata!$X$2:$X$2500,5,Basicdata!$AI$2:$AI$2500,0))</f>
        <v/>
      </c>
      <c r="J18" t="str">
        <f t="shared" si="1"/>
        <v/>
      </c>
      <c r="K18" t="str">
        <f>IF(J18="","",COUNTIFS(Basicdata!$B$2:$B$2500,1,Basicdata!$D$2:$D$2500,Crops!$B$5,Basicdata!$H$2:$H$2500,Crops!$M12,Basicdata!$X$2:$X$2500,6,Basicdata!$AI$2:$AI$2500,0))</f>
        <v/>
      </c>
      <c r="L18" t="str">
        <f t="shared" si="2"/>
        <v/>
      </c>
      <c r="M18" t="str">
        <f>IF(L18="","",COUNTIFS(Basicdata!$B$2:$B$2500,1,Basicdata!$D$2:$D$2500,Crops!$B$5,Basicdata!$H$2:$H$2500,Crops!$M12,Basicdata!$X$2:$X$2500,"&lt;7",Basicdata!$Y$2:$Y$2500,1,Basicdata!$AI$2:$AI$2500,0))</f>
        <v/>
      </c>
      <c r="N18" t="str">
        <f>IF(M18="","",COUNTIFS(Basicdata!$B$2:$B$2500,1,Basicdata!$D$2:$D$2500,Crops!$B$5,Basicdata!$H$2:$H$2500,Crops!$M12,Basicdata!$X$2:$X$2500,"&lt;7",Basicdata!$Z$2:$Z$2500,1,Basicdata!$AI$2:$AI$2500,0))</f>
        <v/>
      </c>
      <c r="O18" t="str">
        <f>IF(N18="","",COUNTIFS(Basicdata!$B$2:$B$2500,1,Basicdata!$D$2:$D$2500,Crops!$B$5,Basicdata!$H$2:$H$2500,Crops!$M12,Basicdata!$X$2:$X$2500,10,Basicdata!$AI$2:$AI$2500,0))</f>
        <v/>
      </c>
      <c r="P18" t="str">
        <f>IF(O18="","",COUNTIFS(Basicdata!$B$2:$B$2500,1,Basicdata!$D$2:$D$2500,Crops!$B$5,Basicdata!$H$2:$H$2500,Crops!$M12,Basicdata!$X$2:$X$2500,7,Basicdata!$AI$2:$AI$2500,0))</f>
        <v/>
      </c>
      <c r="Q18" t="str">
        <f>IF(P18="","",COUNTIFS(Basicdata!$B$2:$B$2500,1,Basicdata!$D$2:$D$2500,Crops!$B$5,Basicdata!$H$2:$H$2500,Crops!$M12,Basicdata!$X$2:$X$2500,8,Basicdata!$AI$2:$AI$2500,0))</f>
        <v/>
      </c>
      <c r="R18" t="str">
        <f t="shared" si="3"/>
        <v/>
      </c>
      <c r="S18" t="str">
        <f>IF(R18="","",COUNTIFS(Basicdata!$B$2:$B$2500,1,Basicdata!$D$2:$D$2500,Crops!$B$5,Basicdata!$H$2:$H$2500,Crops!$M12,Basicdata!$W$2:$W$2500,"&lt;&gt;0",Basicdata!$X$2:$X$2500,9,Basicdata!$AI$2:$AI$2500,0))</f>
        <v/>
      </c>
      <c r="T18" t="str">
        <f>IF(S18="","",COUNTIFS(Basicdata!$B$2:$B$2500,1,Basicdata!$D$2:$D$2500,Crops!$B$5,Basicdata!$H$2:$H$2500,Crops!$M12,Basicdata!$W$2:$W$2500,0,Basicdata!$X$2:$X$2500,9,Basicdata!$AI$2:$AI$2500,0))</f>
        <v/>
      </c>
      <c r="V18" s="44" t="str">
        <f>IF(COUNTIFS(Basicdata!$B$2:$B$2500,2,Basicdata!$D$2:$D$2500,Crops!$B$5,Basicdata!$H$2:$H$2500,Crops!$M12,Basicdata!$AI$2:$AI$2500,0)&gt;0,Crops!$M12,"")</f>
        <v/>
      </c>
      <c r="W18" t="str">
        <f>IF(V18="","",COUNTIFS(Basicdata!$B$2:$B$2500,2,Basicdata!$D$2:$D$2500,Crops!$B$5,Basicdata!$H$2:$H$2500,Crops!$M12,Basicdata!$AI$2:$AI$2500,0))</f>
        <v/>
      </c>
      <c r="X18" t="str">
        <f>IF(W18="","",COUNTIFS(Basicdata!$B$2:$B$2500,2,Basicdata!$D$2:$D$2500,Crops!$B$5,Basicdata!$H$2:$H$2500,Crops!$M12,Basicdata!$X$2:$X$2500,0,Basicdata!$AI$2:$AI$2500,0))</f>
        <v/>
      </c>
      <c r="Y18" t="str">
        <f>IF(X18="","",COUNTIFS(Basicdata!$B$2:$B$2500,2,Basicdata!$D$2:$D$2500,Crops!$B$5,Basicdata!$H$2:$H$2500,Crops!$M12,Basicdata!$X$2:$X$2500,1,Basicdata!$AI$2:$AI$2500,0))</f>
        <v/>
      </c>
      <c r="Z18" t="str">
        <f>IF(Y18="","",COUNTIFS(Basicdata!$B$2:$B$2500,2,Basicdata!$D$2:$D$2500,Crops!$B$5,Basicdata!$H$2:$H$2500,Crops!$M12,Basicdata!$X$2:$X$2500,2,Basicdata!$AI$2:$AI$2500,0))</f>
        <v/>
      </c>
      <c r="AA18" t="str">
        <f t="shared" si="4"/>
        <v/>
      </c>
      <c r="AB18" t="str">
        <f>IF(AA18="","",COUNTIFS(Basicdata!$B$2:$B$2500,2,Basicdata!$D$2:$D$2500,Crops!$B$5,Basicdata!$H$2:$H$2500,Crops!$M12,Basicdata!$X$2:$X$2500,3,Basicdata!$AI$2:$AI$2500,0))</f>
        <v/>
      </c>
      <c r="AC18" t="str">
        <f>IF(AB18="","",COUNTIFS(Basicdata!$B$2:$B$2500,2,Basicdata!$D$2:$D$2500,Crops!$B$5,Basicdata!$H$2:$H$2500,Crops!$M12,Basicdata!$X$2:$X$2500,4,Basicdata!$AI$2:$AI$2500,0))</f>
        <v/>
      </c>
      <c r="AD18" t="str">
        <f>IF(AC18="","",COUNTIFS(Basicdata!$B$2:$B$2500,2,Basicdata!$D$2:$D$2500,Crops!$B$5,Basicdata!$H$2:$H$2500,Crops!$M12,Basicdata!$X$2:$X$2500,5,Basicdata!$AI$2:$AI$2500,0))</f>
        <v/>
      </c>
      <c r="AE18" t="str">
        <f t="shared" si="5"/>
        <v/>
      </c>
      <c r="AF18" t="str">
        <f>IF(AE18="","",COUNTIFS(Basicdata!$B$2:$B$2500,2,Basicdata!$D$2:$D$2500,Crops!$B$5,Basicdata!$H$2:$H$2500,Crops!$M12,Basicdata!$X$2:$X$2500,6,Basicdata!$AI$2:$AI$2500,0))</f>
        <v/>
      </c>
      <c r="AG18" t="str">
        <f t="shared" si="6"/>
        <v/>
      </c>
      <c r="AH18" t="str">
        <f>IF(AG18="","",COUNTIFS(Basicdata!$B$2:$B$2500,2,Basicdata!$D$2:$D$2500,Crops!$B$5,Basicdata!$H$2:$H$2500,Crops!$M12,Basicdata!$X$2:$X$2500,"&lt;7",Basicdata!$Y$2:$Y$2500,1,Basicdata!$AI$2:$AI$2500,0))</f>
        <v/>
      </c>
      <c r="AI18" t="str">
        <f>IF(AH18="","",COUNTIFS(Basicdata!$B$2:$B$2500,2,Basicdata!$D$2:$D$2500,Crops!$B$5,Basicdata!$H$2:$H$2500,Crops!$M12,Basicdata!$X$2:$X$2500,"&lt;7",Basicdata!$Z$2:$Z$2500,1,Basicdata!$AI$2:$AI$2500,0))</f>
        <v/>
      </c>
      <c r="AJ18" t="str">
        <f>IF(AI18="","",COUNTIFS(Basicdata!$B$2:$B$2500,2,Basicdata!$D$2:$D$2500,Crops!$B$5,Basicdata!$H$2:$H$2500,Crops!$M12,Basicdata!$X$2:$X$2500,10,Basicdata!$AI$2:$AI$2500,0))</f>
        <v/>
      </c>
      <c r="AK18" t="str">
        <f>IF(AJ18="","",COUNTIFS(Basicdata!$B$2:$B$2500,2,Basicdata!$D$2:$D$2500,Crops!$B$5,Basicdata!$H$2:$H$2500,Crops!$M12,Basicdata!$X$2:$X$2500,7,Basicdata!$AI$2:$AI$2500,0))</f>
        <v/>
      </c>
      <c r="AL18" t="str">
        <f>IF(AK18="","",COUNTIFS(Basicdata!$B$2:$B$2500,2,Basicdata!$D$2:$D$2500,Crops!$B$5,Basicdata!$H$2:$H$2500,Crops!$M12,Basicdata!$X$2:$X$2500,8,Basicdata!$AI$2:$AI$2500,0))</f>
        <v/>
      </c>
      <c r="AM18" t="str">
        <f t="shared" si="7"/>
        <v/>
      </c>
      <c r="AN18" t="str">
        <f>IF(AM18="","",COUNTIFS(Basicdata!$B$2:$B$2500,2,Basicdata!$D$2:$D$2500,Crops!$B$5,Basicdata!$H$2:$H$2500,Crops!$M12,Basicdata!$W$2:$W$2500,"&lt;&gt;0",Basicdata!$X$2:$X$2500,9,Basicdata!$AI$2:$AI$2500,0))</f>
        <v/>
      </c>
      <c r="AO18" t="str">
        <f>IF(AN18="","",COUNTIFS(Basicdata!$B$2:$B$2500,2,Basicdata!$D$2:$D$2500,Crops!$B$5,Basicdata!$H$2:$H$2500,Crops!$M12,Basicdata!$W$2:$W$2500,0,Basicdata!$X$2:$X$2500,9,Basicdata!$AI$2:$AI$2500,0))</f>
        <v/>
      </c>
    </row>
    <row r="19" spans="1:41" x14ac:dyDescent="0.3">
      <c r="A19" s="44" t="str">
        <f>IF(COUNTIFS(Basicdata!$B$2:$B$2500,1,Basicdata!$D$2:$D$2500,Crops!$B$5,Basicdata!$H$2:$H$2500,Crops!$M13,Basicdata!$AI$2:$AI$2500,0)&gt;0,Crops!$M13,"")</f>
        <v/>
      </c>
      <c r="B19" t="str">
        <f>IF(A19="","",COUNTIFS(Basicdata!$B$2:$B$2500,1,Basicdata!$D$2:$D$2500,Crops!$B$5,Basicdata!$H$2:$H$2500,Crops!$M13,Basicdata!$AI$2:$AI$2500,0))</f>
        <v/>
      </c>
      <c r="C19" t="str">
        <f>IF(B19="","",COUNTIFS(Basicdata!$B$2:$B$2500,1,Basicdata!$D$2:$D$2500,Crops!$B$5,Basicdata!$H$2:$H$2500,Crops!$M13,Basicdata!$X$2:$X$2500,0,Basicdata!$AI$2:$AI$2500,0))</f>
        <v/>
      </c>
      <c r="D19" t="str">
        <f>IF(C19="","",COUNTIFS(Basicdata!$B$2:$B$2500,1,Basicdata!$D$2:$D$2500,Crops!$B$5,Basicdata!$H$2:$H$2500,Crops!$M13,Basicdata!$X$2:$X$2500,1,Basicdata!$AI$2:$AI$2500,0))</f>
        <v/>
      </c>
      <c r="E19" t="str">
        <f>IF(D19="","",COUNTIFS(Basicdata!$B$2:$B$2500,1,Basicdata!$D$2:$D$2500,Crops!$B$5,Basicdata!$H$2:$H$2500,Crops!$M13,Basicdata!$X$2:$X$2500,2,Basicdata!$AI$2:$AI$2500,0))</f>
        <v/>
      </c>
      <c r="F19" t="str">
        <f t="shared" si="0"/>
        <v/>
      </c>
      <c r="G19" t="str">
        <f>IF(F19="","",COUNTIFS(Basicdata!$B$2:$B$2500,1,Basicdata!$D$2:$D$2500,Crops!$B$5,Basicdata!$H$2:$H$2500,Crops!$M13,Basicdata!$X$2:$X$2500,3,Basicdata!$AI$2:$AI$2500,0))</f>
        <v/>
      </c>
      <c r="H19" t="str">
        <f>IF(G19="","",COUNTIFS(Basicdata!$B$2:$B$2500,1,Basicdata!$D$2:$D$2500,Crops!$B$5,Basicdata!$H$2:$H$2500,Crops!$M13,Basicdata!$X$2:$X$2500,4,Basicdata!$AI$2:$AI$2500,0))</f>
        <v/>
      </c>
      <c r="I19" t="str">
        <f>IF(H19="","",COUNTIFS(Basicdata!$B$2:$B$2500,1,Basicdata!$D$2:$D$2500,Crops!$B$5,Basicdata!$H$2:$H$2500,Crops!$M13,Basicdata!$X$2:$X$2500,5,Basicdata!$AI$2:$AI$2500,0))</f>
        <v/>
      </c>
      <c r="J19" t="str">
        <f t="shared" si="1"/>
        <v/>
      </c>
      <c r="K19" t="str">
        <f>IF(J19="","",COUNTIFS(Basicdata!$B$2:$B$2500,1,Basicdata!$D$2:$D$2500,Crops!$B$5,Basicdata!$H$2:$H$2500,Crops!$M13,Basicdata!$X$2:$X$2500,6,Basicdata!$AI$2:$AI$2500,0))</f>
        <v/>
      </c>
      <c r="L19" t="str">
        <f t="shared" si="2"/>
        <v/>
      </c>
      <c r="M19" t="str">
        <f>IF(L19="","",COUNTIFS(Basicdata!$B$2:$B$2500,1,Basicdata!$D$2:$D$2500,Crops!$B$5,Basicdata!$H$2:$H$2500,Crops!$M13,Basicdata!$X$2:$X$2500,"&lt;7",Basicdata!$Y$2:$Y$2500,1,Basicdata!$AI$2:$AI$2500,0))</f>
        <v/>
      </c>
      <c r="N19" t="str">
        <f>IF(M19="","",COUNTIFS(Basicdata!$B$2:$B$2500,1,Basicdata!$D$2:$D$2500,Crops!$B$5,Basicdata!$H$2:$H$2500,Crops!$M13,Basicdata!$X$2:$X$2500,"&lt;7",Basicdata!$Z$2:$Z$2500,1,Basicdata!$AI$2:$AI$2500,0))</f>
        <v/>
      </c>
      <c r="O19" t="str">
        <f>IF(N19="","",COUNTIFS(Basicdata!$B$2:$B$2500,1,Basicdata!$D$2:$D$2500,Crops!$B$5,Basicdata!$H$2:$H$2500,Crops!$M13,Basicdata!$X$2:$X$2500,10,Basicdata!$AI$2:$AI$2500,0))</f>
        <v/>
      </c>
      <c r="P19" t="str">
        <f>IF(O19="","",COUNTIFS(Basicdata!$B$2:$B$2500,1,Basicdata!$D$2:$D$2500,Crops!$B$5,Basicdata!$H$2:$H$2500,Crops!$M13,Basicdata!$X$2:$X$2500,7,Basicdata!$AI$2:$AI$2500,0))</f>
        <v/>
      </c>
      <c r="Q19" t="str">
        <f>IF(P19="","",COUNTIFS(Basicdata!$B$2:$B$2500,1,Basicdata!$D$2:$D$2500,Crops!$B$5,Basicdata!$H$2:$H$2500,Crops!$M13,Basicdata!$X$2:$X$2500,8,Basicdata!$AI$2:$AI$2500,0))</f>
        <v/>
      </c>
      <c r="R19" t="str">
        <f t="shared" si="3"/>
        <v/>
      </c>
      <c r="S19" t="str">
        <f>IF(R19="","",COUNTIFS(Basicdata!$B$2:$B$2500,1,Basicdata!$D$2:$D$2500,Crops!$B$5,Basicdata!$H$2:$H$2500,Crops!$M13,Basicdata!$W$2:$W$2500,"&lt;&gt;0",Basicdata!$X$2:$X$2500,9,Basicdata!$AI$2:$AI$2500,0))</f>
        <v/>
      </c>
      <c r="T19" t="str">
        <f>IF(S19="","",COUNTIFS(Basicdata!$B$2:$B$2500,1,Basicdata!$D$2:$D$2500,Crops!$B$5,Basicdata!$H$2:$H$2500,Crops!$M13,Basicdata!$W$2:$W$2500,0,Basicdata!$X$2:$X$2500,9,Basicdata!$AI$2:$AI$2500,0))</f>
        <v/>
      </c>
      <c r="V19" s="44" t="str">
        <f>IF(COUNTIFS(Basicdata!$B$2:$B$2500,2,Basicdata!$D$2:$D$2500,Crops!$B$5,Basicdata!$H$2:$H$2500,Crops!$M13,Basicdata!$AI$2:$AI$2500,0)&gt;0,Crops!$M13,"")</f>
        <v/>
      </c>
      <c r="W19" t="str">
        <f>IF(V19="","",COUNTIFS(Basicdata!$B$2:$B$2500,2,Basicdata!$D$2:$D$2500,Crops!$B$5,Basicdata!$H$2:$H$2500,Crops!$M13,Basicdata!$AI$2:$AI$2500,0))</f>
        <v/>
      </c>
      <c r="X19" t="str">
        <f>IF(W19="","",COUNTIFS(Basicdata!$B$2:$B$2500,2,Basicdata!$D$2:$D$2500,Crops!$B$5,Basicdata!$H$2:$H$2500,Crops!$M13,Basicdata!$X$2:$X$2500,0,Basicdata!$AI$2:$AI$2500,0))</f>
        <v/>
      </c>
      <c r="Y19" t="str">
        <f>IF(X19="","",COUNTIFS(Basicdata!$B$2:$B$2500,2,Basicdata!$D$2:$D$2500,Crops!$B$5,Basicdata!$H$2:$H$2500,Crops!$M13,Basicdata!$X$2:$X$2500,1,Basicdata!$AI$2:$AI$2500,0))</f>
        <v/>
      </c>
      <c r="Z19" t="str">
        <f>IF(Y19="","",COUNTIFS(Basicdata!$B$2:$B$2500,2,Basicdata!$D$2:$D$2500,Crops!$B$5,Basicdata!$H$2:$H$2500,Crops!$M13,Basicdata!$X$2:$X$2500,2,Basicdata!$AI$2:$AI$2500,0))</f>
        <v/>
      </c>
      <c r="AA19" t="str">
        <f t="shared" si="4"/>
        <v/>
      </c>
      <c r="AB19" t="str">
        <f>IF(AA19="","",COUNTIFS(Basicdata!$B$2:$B$2500,2,Basicdata!$D$2:$D$2500,Crops!$B$5,Basicdata!$H$2:$H$2500,Crops!$M13,Basicdata!$X$2:$X$2500,3,Basicdata!$AI$2:$AI$2500,0))</f>
        <v/>
      </c>
      <c r="AC19" t="str">
        <f>IF(AB19="","",COUNTIFS(Basicdata!$B$2:$B$2500,2,Basicdata!$D$2:$D$2500,Crops!$B$5,Basicdata!$H$2:$H$2500,Crops!$M13,Basicdata!$X$2:$X$2500,4,Basicdata!$AI$2:$AI$2500,0))</f>
        <v/>
      </c>
      <c r="AD19" t="str">
        <f>IF(AC19="","",COUNTIFS(Basicdata!$B$2:$B$2500,2,Basicdata!$D$2:$D$2500,Crops!$B$5,Basicdata!$H$2:$H$2500,Crops!$M13,Basicdata!$X$2:$X$2500,5,Basicdata!$AI$2:$AI$2500,0))</f>
        <v/>
      </c>
      <c r="AE19" t="str">
        <f t="shared" si="5"/>
        <v/>
      </c>
      <c r="AF19" t="str">
        <f>IF(AE19="","",COUNTIFS(Basicdata!$B$2:$B$2500,2,Basicdata!$D$2:$D$2500,Crops!$B$5,Basicdata!$H$2:$H$2500,Crops!$M13,Basicdata!$X$2:$X$2500,6,Basicdata!$AI$2:$AI$2500,0))</f>
        <v/>
      </c>
      <c r="AG19" t="str">
        <f t="shared" si="6"/>
        <v/>
      </c>
      <c r="AH19" t="str">
        <f>IF(AG19="","",COUNTIFS(Basicdata!$B$2:$B$2500,2,Basicdata!$D$2:$D$2500,Crops!$B$5,Basicdata!$H$2:$H$2500,Crops!$M13,Basicdata!$X$2:$X$2500,"&lt;7",Basicdata!$Y$2:$Y$2500,1,Basicdata!$AI$2:$AI$2500,0))</f>
        <v/>
      </c>
      <c r="AI19" t="str">
        <f>IF(AH19="","",COUNTIFS(Basicdata!$B$2:$B$2500,2,Basicdata!$D$2:$D$2500,Crops!$B$5,Basicdata!$H$2:$H$2500,Crops!$M13,Basicdata!$X$2:$X$2500,"&lt;7",Basicdata!$Z$2:$Z$2500,1,Basicdata!$AI$2:$AI$2500,0))</f>
        <v/>
      </c>
      <c r="AJ19" t="str">
        <f>IF(AI19="","",COUNTIFS(Basicdata!$B$2:$B$2500,2,Basicdata!$D$2:$D$2500,Crops!$B$5,Basicdata!$H$2:$H$2500,Crops!$M13,Basicdata!$X$2:$X$2500,10,Basicdata!$AI$2:$AI$2500,0))</f>
        <v/>
      </c>
      <c r="AK19" t="str">
        <f>IF(AJ19="","",COUNTIFS(Basicdata!$B$2:$B$2500,2,Basicdata!$D$2:$D$2500,Crops!$B$5,Basicdata!$H$2:$H$2500,Crops!$M13,Basicdata!$X$2:$X$2500,7,Basicdata!$AI$2:$AI$2500,0))</f>
        <v/>
      </c>
      <c r="AL19" t="str">
        <f>IF(AK19="","",COUNTIFS(Basicdata!$B$2:$B$2500,2,Basicdata!$D$2:$D$2500,Crops!$B$5,Basicdata!$H$2:$H$2500,Crops!$M13,Basicdata!$X$2:$X$2500,8,Basicdata!$AI$2:$AI$2500,0))</f>
        <v/>
      </c>
      <c r="AM19" t="str">
        <f t="shared" si="7"/>
        <v/>
      </c>
      <c r="AN19" t="str">
        <f>IF(AM19="","",COUNTIFS(Basicdata!$B$2:$B$2500,2,Basicdata!$D$2:$D$2500,Crops!$B$5,Basicdata!$H$2:$H$2500,Crops!$M13,Basicdata!$W$2:$W$2500,"&lt;&gt;0",Basicdata!$X$2:$X$2500,9,Basicdata!$AI$2:$AI$2500,0))</f>
        <v/>
      </c>
      <c r="AO19" t="str">
        <f>IF(AN19="","",COUNTIFS(Basicdata!$B$2:$B$2500,2,Basicdata!$D$2:$D$2500,Crops!$B$5,Basicdata!$H$2:$H$2500,Crops!$M13,Basicdata!$W$2:$W$2500,0,Basicdata!$X$2:$X$2500,9,Basicdata!$AI$2:$AI$2500,0))</f>
        <v/>
      </c>
    </row>
    <row r="20" spans="1:41" x14ac:dyDescent="0.3">
      <c r="A20" s="44" t="str">
        <f>IF(COUNTIFS(Basicdata!$B$2:$B$2500,1,Basicdata!$D$2:$D$2500,Crops!$B$5,Basicdata!$H$2:$H$2500,Crops!$M14,Basicdata!$AI$2:$AI$2500,0)&gt;0,Crops!$M14,"")</f>
        <v/>
      </c>
      <c r="B20" t="str">
        <f>IF(A20="","",COUNTIFS(Basicdata!$B$2:$B$2500,1,Basicdata!$D$2:$D$2500,Crops!$B$5,Basicdata!$H$2:$H$2500,Crops!$M14,Basicdata!$AI$2:$AI$2500,0))</f>
        <v/>
      </c>
      <c r="C20" t="str">
        <f>IF(B20="","",COUNTIFS(Basicdata!$B$2:$B$2500,1,Basicdata!$D$2:$D$2500,Crops!$B$5,Basicdata!$H$2:$H$2500,Crops!$M14,Basicdata!$X$2:$X$2500,0,Basicdata!$AI$2:$AI$2500,0))</f>
        <v/>
      </c>
      <c r="D20" t="str">
        <f>IF(C20="","",COUNTIFS(Basicdata!$B$2:$B$2500,1,Basicdata!$D$2:$D$2500,Crops!$B$5,Basicdata!$H$2:$H$2500,Crops!$M14,Basicdata!$X$2:$X$2500,1,Basicdata!$AI$2:$AI$2500,0))</f>
        <v/>
      </c>
      <c r="E20" t="str">
        <f>IF(D20="","",COUNTIFS(Basicdata!$B$2:$B$2500,1,Basicdata!$D$2:$D$2500,Crops!$B$5,Basicdata!$H$2:$H$2500,Crops!$M14,Basicdata!$X$2:$X$2500,2,Basicdata!$AI$2:$AI$2500,0))</f>
        <v/>
      </c>
      <c r="F20" t="str">
        <f t="shared" si="0"/>
        <v/>
      </c>
      <c r="G20" t="str">
        <f>IF(F20="","",COUNTIFS(Basicdata!$B$2:$B$2500,1,Basicdata!$D$2:$D$2500,Crops!$B$5,Basicdata!$H$2:$H$2500,Crops!$M14,Basicdata!$X$2:$X$2500,3,Basicdata!$AI$2:$AI$2500,0))</f>
        <v/>
      </c>
      <c r="H20" t="str">
        <f>IF(G20="","",COUNTIFS(Basicdata!$B$2:$B$2500,1,Basicdata!$D$2:$D$2500,Crops!$B$5,Basicdata!$H$2:$H$2500,Crops!$M14,Basicdata!$X$2:$X$2500,4,Basicdata!$AI$2:$AI$2500,0))</f>
        <v/>
      </c>
      <c r="I20" t="str">
        <f>IF(H20="","",COUNTIFS(Basicdata!$B$2:$B$2500,1,Basicdata!$D$2:$D$2500,Crops!$B$5,Basicdata!$H$2:$H$2500,Crops!$M14,Basicdata!$X$2:$X$2500,5,Basicdata!$AI$2:$AI$2500,0))</f>
        <v/>
      </c>
      <c r="J20" t="str">
        <f t="shared" si="1"/>
        <v/>
      </c>
      <c r="K20" t="str">
        <f>IF(J20="","",COUNTIFS(Basicdata!$B$2:$B$2500,1,Basicdata!$D$2:$D$2500,Crops!$B$5,Basicdata!$H$2:$H$2500,Crops!$M14,Basicdata!$X$2:$X$2500,6,Basicdata!$AI$2:$AI$2500,0))</f>
        <v/>
      </c>
      <c r="L20" t="str">
        <f t="shared" si="2"/>
        <v/>
      </c>
      <c r="M20" t="str">
        <f>IF(L20="","",COUNTIFS(Basicdata!$B$2:$B$2500,1,Basicdata!$D$2:$D$2500,Crops!$B$5,Basicdata!$H$2:$H$2500,Crops!$M14,Basicdata!$X$2:$X$2500,"&lt;7",Basicdata!$Y$2:$Y$2500,1,Basicdata!$AI$2:$AI$2500,0))</f>
        <v/>
      </c>
      <c r="N20" t="str">
        <f>IF(M20="","",COUNTIFS(Basicdata!$B$2:$B$2500,1,Basicdata!$D$2:$D$2500,Crops!$B$5,Basicdata!$H$2:$H$2500,Crops!$M14,Basicdata!$X$2:$X$2500,"&lt;7",Basicdata!$Z$2:$Z$2500,1,Basicdata!$AI$2:$AI$2500,0))</f>
        <v/>
      </c>
      <c r="O20" t="str">
        <f>IF(N20="","",COUNTIFS(Basicdata!$B$2:$B$2500,1,Basicdata!$D$2:$D$2500,Crops!$B$5,Basicdata!$H$2:$H$2500,Crops!$M14,Basicdata!$X$2:$X$2500,10,Basicdata!$AI$2:$AI$2500,0))</f>
        <v/>
      </c>
      <c r="P20" t="str">
        <f>IF(O20="","",COUNTIFS(Basicdata!$B$2:$B$2500,1,Basicdata!$D$2:$D$2500,Crops!$B$5,Basicdata!$H$2:$H$2500,Crops!$M14,Basicdata!$X$2:$X$2500,7,Basicdata!$AI$2:$AI$2500,0))</f>
        <v/>
      </c>
      <c r="Q20" t="str">
        <f>IF(P20="","",COUNTIFS(Basicdata!$B$2:$B$2500,1,Basicdata!$D$2:$D$2500,Crops!$B$5,Basicdata!$H$2:$H$2500,Crops!$M14,Basicdata!$X$2:$X$2500,8,Basicdata!$AI$2:$AI$2500,0))</f>
        <v/>
      </c>
      <c r="R20" t="str">
        <f t="shared" si="3"/>
        <v/>
      </c>
      <c r="S20" t="str">
        <f>IF(R20="","",COUNTIFS(Basicdata!$B$2:$B$2500,1,Basicdata!$D$2:$D$2500,Crops!$B$5,Basicdata!$H$2:$H$2500,Crops!$M14,Basicdata!$W$2:$W$2500,"&lt;&gt;0",Basicdata!$X$2:$X$2500,9,Basicdata!$AI$2:$AI$2500,0))</f>
        <v/>
      </c>
      <c r="T20" t="str">
        <f>IF(S20="","",COUNTIFS(Basicdata!$B$2:$B$2500,1,Basicdata!$D$2:$D$2500,Crops!$B$5,Basicdata!$H$2:$H$2500,Crops!$M14,Basicdata!$W$2:$W$2500,0,Basicdata!$X$2:$X$2500,9,Basicdata!$AI$2:$AI$2500,0))</f>
        <v/>
      </c>
      <c r="V20" s="44" t="str">
        <f>IF(COUNTIFS(Basicdata!$B$2:$B$2500,2,Basicdata!$D$2:$D$2500,Crops!$B$5,Basicdata!$H$2:$H$2500,Crops!$M14,Basicdata!$AI$2:$AI$2500,0)&gt;0,Crops!$M14,"")</f>
        <v/>
      </c>
      <c r="W20" t="str">
        <f>IF(V20="","",COUNTIFS(Basicdata!$B$2:$B$2500,2,Basicdata!$D$2:$D$2500,Crops!$B$5,Basicdata!$H$2:$H$2500,Crops!$M14,Basicdata!$AI$2:$AI$2500,0))</f>
        <v/>
      </c>
      <c r="X20" t="str">
        <f>IF(W20="","",COUNTIFS(Basicdata!$B$2:$B$2500,2,Basicdata!$D$2:$D$2500,Crops!$B$5,Basicdata!$H$2:$H$2500,Crops!$M14,Basicdata!$X$2:$X$2500,0,Basicdata!$AI$2:$AI$2500,0))</f>
        <v/>
      </c>
      <c r="Y20" t="str">
        <f>IF(X20="","",COUNTIFS(Basicdata!$B$2:$B$2500,2,Basicdata!$D$2:$D$2500,Crops!$B$5,Basicdata!$H$2:$H$2500,Crops!$M14,Basicdata!$X$2:$X$2500,1,Basicdata!$AI$2:$AI$2500,0))</f>
        <v/>
      </c>
      <c r="Z20" t="str">
        <f>IF(Y20="","",COUNTIFS(Basicdata!$B$2:$B$2500,2,Basicdata!$D$2:$D$2500,Crops!$B$5,Basicdata!$H$2:$H$2500,Crops!$M14,Basicdata!$X$2:$X$2500,2,Basicdata!$AI$2:$AI$2500,0))</f>
        <v/>
      </c>
      <c r="AA20" t="str">
        <f t="shared" si="4"/>
        <v/>
      </c>
      <c r="AB20" t="str">
        <f>IF(AA20="","",COUNTIFS(Basicdata!$B$2:$B$2500,2,Basicdata!$D$2:$D$2500,Crops!$B$5,Basicdata!$H$2:$H$2500,Crops!$M14,Basicdata!$X$2:$X$2500,3,Basicdata!$AI$2:$AI$2500,0))</f>
        <v/>
      </c>
      <c r="AC20" t="str">
        <f>IF(AB20="","",COUNTIFS(Basicdata!$B$2:$B$2500,2,Basicdata!$D$2:$D$2500,Crops!$B$5,Basicdata!$H$2:$H$2500,Crops!$M14,Basicdata!$X$2:$X$2500,4,Basicdata!$AI$2:$AI$2500,0))</f>
        <v/>
      </c>
      <c r="AD20" t="str">
        <f>IF(AC20="","",COUNTIFS(Basicdata!$B$2:$B$2500,2,Basicdata!$D$2:$D$2500,Crops!$B$5,Basicdata!$H$2:$H$2500,Crops!$M14,Basicdata!$X$2:$X$2500,5,Basicdata!$AI$2:$AI$2500,0))</f>
        <v/>
      </c>
      <c r="AE20" t="str">
        <f t="shared" si="5"/>
        <v/>
      </c>
      <c r="AF20" t="str">
        <f>IF(AE20="","",COUNTIFS(Basicdata!$B$2:$B$2500,2,Basicdata!$D$2:$D$2500,Crops!$B$5,Basicdata!$H$2:$H$2500,Crops!$M14,Basicdata!$X$2:$X$2500,6,Basicdata!$AI$2:$AI$2500,0))</f>
        <v/>
      </c>
      <c r="AG20" t="str">
        <f t="shared" si="6"/>
        <v/>
      </c>
      <c r="AH20" t="str">
        <f>IF(AG20="","",COUNTIFS(Basicdata!$B$2:$B$2500,2,Basicdata!$D$2:$D$2500,Crops!$B$5,Basicdata!$H$2:$H$2500,Crops!$M14,Basicdata!$X$2:$X$2500,"&lt;7",Basicdata!$Y$2:$Y$2500,1,Basicdata!$AI$2:$AI$2500,0))</f>
        <v/>
      </c>
      <c r="AI20" t="str">
        <f>IF(AH20="","",COUNTIFS(Basicdata!$B$2:$B$2500,2,Basicdata!$D$2:$D$2500,Crops!$B$5,Basicdata!$H$2:$H$2500,Crops!$M14,Basicdata!$X$2:$X$2500,"&lt;7",Basicdata!$Z$2:$Z$2500,1,Basicdata!$AI$2:$AI$2500,0))</f>
        <v/>
      </c>
      <c r="AJ20" t="str">
        <f>IF(AI20="","",COUNTIFS(Basicdata!$B$2:$B$2500,2,Basicdata!$D$2:$D$2500,Crops!$B$5,Basicdata!$H$2:$H$2500,Crops!$M14,Basicdata!$X$2:$X$2500,10,Basicdata!$AI$2:$AI$2500,0))</f>
        <v/>
      </c>
      <c r="AK20" t="str">
        <f>IF(AJ20="","",COUNTIFS(Basicdata!$B$2:$B$2500,2,Basicdata!$D$2:$D$2500,Crops!$B$5,Basicdata!$H$2:$H$2500,Crops!$M14,Basicdata!$X$2:$X$2500,7,Basicdata!$AI$2:$AI$2500,0))</f>
        <v/>
      </c>
      <c r="AL20" t="str">
        <f>IF(AK20="","",COUNTIFS(Basicdata!$B$2:$B$2500,2,Basicdata!$D$2:$D$2500,Crops!$B$5,Basicdata!$H$2:$H$2500,Crops!$M14,Basicdata!$X$2:$X$2500,8,Basicdata!$AI$2:$AI$2500,0))</f>
        <v/>
      </c>
      <c r="AM20" t="str">
        <f t="shared" si="7"/>
        <v/>
      </c>
      <c r="AN20" t="str">
        <f>IF(AM20="","",COUNTIFS(Basicdata!$B$2:$B$2500,2,Basicdata!$D$2:$D$2500,Crops!$B$5,Basicdata!$H$2:$H$2500,Crops!$M14,Basicdata!$W$2:$W$2500,"&lt;&gt;0",Basicdata!$X$2:$X$2500,9,Basicdata!$AI$2:$AI$2500,0))</f>
        <v/>
      </c>
      <c r="AO20" t="str">
        <f>IF(AN20="","",COUNTIFS(Basicdata!$B$2:$B$2500,2,Basicdata!$D$2:$D$2500,Crops!$B$5,Basicdata!$H$2:$H$2500,Crops!$M14,Basicdata!$W$2:$W$2500,0,Basicdata!$X$2:$X$2500,9,Basicdata!$AI$2:$AI$2500,0))</f>
        <v/>
      </c>
    </row>
    <row r="21" spans="1:41" x14ac:dyDescent="0.3">
      <c r="A21" s="44" t="str">
        <f>IF(COUNTIFS(Basicdata!$B$2:$B$2500,1,Basicdata!$D$2:$D$2500,Crops!$B$5,Basicdata!$H$2:$H$2500,Crops!$M15,Basicdata!$AI$2:$AI$2500,0)&gt;0,Crops!$M15,"")</f>
        <v/>
      </c>
      <c r="B21" t="str">
        <f>IF(A21="","",COUNTIFS(Basicdata!$B$2:$B$2500,1,Basicdata!$D$2:$D$2500,Crops!$B$5,Basicdata!$H$2:$H$2500,Crops!$M15,Basicdata!$AI$2:$AI$2500,0))</f>
        <v/>
      </c>
      <c r="C21" t="str">
        <f>IF(B21="","",COUNTIFS(Basicdata!$B$2:$B$2500,1,Basicdata!$D$2:$D$2500,Crops!$B$5,Basicdata!$H$2:$H$2500,Crops!$M15,Basicdata!$X$2:$X$2500,0,Basicdata!$AI$2:$AI$2500,0))</f>
        <v/>
      </c>
      <c r="D21" t="str">
        <f>IF(C21="","",COUNTIFS(Basicdata!$B$2:$B$2500,1,Basicdata!$D$2:$D$2500,Crops!$B$5,Basicdata!$H$2:$H$2500,Crops!$M15,Basicdata!$X$2:$X$2500,1,Basicdata!$AI$2:$AI$2500,0))</f>
        <v/>
      </c>
      <c r="E21" t="str">
        <f>IF(D21="","",COUNTIFS(Basicdata!$B$2:$B$2500,1,Basicdata!$D$2:$D$2500,Crops!$B$5,Basicdata!$H$2:$H$2500,Crops!$M15,Basicdata!$X$2:$X$2500,2,Basicdata!$AI$2:$AI$2500,0))</f>
        <v/>
      </c>
      <c r="F21" t="str">
        <f t="shared" si="0"/>
        <v/>
      </c>
      <c r="G21" t="str">
        <f>IF(F21="","",COUNTIFS(Basicdata!$B$2:$B$2500,1,Basicdata!$D$2:$D$2500,Crops!$B$5,Basicdata!$H$2:$H$2500,Crops!$M15,Basicdata!$X$2:$X$2500,3,Basicdata!$AI$2:$AI$2500,0))</f>
        <v/>
      </c>
      <c r="H21" t="str">
        <f>IF(G21="","",COUNTIFS(Basicdata!$B$2:$B$2500,1,Basicdata!$D$2:$D$2500,Crops!$B$5,Basicdata!$H$2:$H$2500,Crops!$M15,Basicdata!$X$2:$X$2500,4,Basicdata!$AI$2:$AI$2500,0))</f>
        <v/>
      </c>
      <c r="I21" t="str">
        <f>IF(H21="","",COUNTIFS(Basicdata!$B$2:$B$2500,1,Basicdata!$D$2:$D$2500,Crops!$B$5,Basicdata!$H$2:$H$2500,Crops!$M15,Basicdata!$X$2:$X$2500,5,Basicdata!$AI$2:$AI$2500,0))</f>
        <v/>
      </c>
      <c r="J21" t="str">
        <f t="shared" si="1"/>
        <v/>
      </c>
      <c r="K21" t="str">
        <f>IF(J21="","",COUNTIFS(Basicdata!$B$2:$B$2500,1,Basicdata!$D$2:$D$2500,Crops!$B$5,Basicdata!$H$2:$H$2500,Crops!$M15,Basicdata!$X$2:$X$2500,6,Basicdata!$AI$2:$AI$2500,0))</f>
        <v/>
      </c>
      <c r="L21" t="str">
        <f t="shared" si="2"/>
        <v/>
      </c>
      <c r="M21" t="str">
        <f>IF(L21="","",COUNTIFS(Basicdata!$B$2:$B$2500,1,Basicdata!$D$2:$D$2500,Crops!$B$5,Basicdata!$H$2:$H$2500,Crops!$M15,Basicdata!$X$2:$X$2500,"&lt;7",Basicdata!$Y$2:$Y$2500,1,Basicdata!$AI$2:$AI$2500,0))</f>
        <v/>
      </c>
      <c r="N21" t="str">
        <f>IF(M21="","",COUNTIFS(Basicdata!$B$2:$B$2500,1,Basicdata!$D$2:$D$2500,Crops!$B$5,Basicdata!$H$2:$H$2500,Crops!$M15,Basicdata!$X$2:$X$2500,"&lt;7",Basicdata!$Z$2:$Z$2500,1,Basicdata!$AI$2:$AI$2500,0))</f>
        <v/>
      </c>
      <c r="O21" t="str">
        <f>IF(N21="","",COUNTIFS(Basicdata!$B$2:$B$2500,1,Basicdata!$D$2:$D$2500,Crops!$B$5,Basicdata!$H$2:$H$2500,Crops!$M15,Basicdata!$X$2:$X$2500,10,Basicdata!$AI$2:$AI$2500,0))</f>
        <v/>
      </c>
      <c r="P21" t="str">
        <f>IF(O21="","",COUNTIFS(Basicdata!$B$2:$B$2500,1,Basicdata!$D$2:$D$2500,Crops!$B$5,Basicdata!$H$2:$H$2500,Crops!$M15,Basicdata!$X$2:$X$2500,7,Basicdata!$AI$2:$AI$2500,0))</f>
        <v/>
      </c>
      <c r="Q21" t="str">
        <f>IF(P21="","",COUNTIFS(Basicdata!$B$2:$B$2500,1,Basicdata!$D$2:$D$2500,Crops!$B$5,Basicdata!$H$2:$H$2500,Crops!$M15,Basicdata!$X$2:$X$2500,8,Basicdata!$AI$2:$AI$2500,0))</f>
        <v/>
      </c>
      <c r="R21" t="str">
        <f t="shared" si="3"/>
        <v/>
      </c>
      <c r="S21" t="str">
        <f>IF(R21="","",COUNTIFS(Basicdata!$B$2:$B$2500,1,Basicdata!$D$2:$D$2500,Crops!$B$5,Basicdata!$H$2:$H$2500,Crops!$M15,Basicdata!$W$2:$W$2500,"&lt;&gt;0",Basicdata!$X$2:$X$2500,9,Basicdata!$AI$2:$AI$2500,0))</f>
        <v/>
      </c>
      <c r="T21" t="str">
        <f>IF(S21="","",COUNTIFS(Basicdata!$B$2:$B$2500,1,Basicdata!$D$2:$D$2500,Crops!$B$5,Basicdata!$H$2:$H$2500,Crops!$M15,Basicdata!$W$2:$W$2500,0,Basicdata!$X$2:$X$2500,9,Basicdata!$AI$2:$AI$2500,0))</f>
        <v/>
      </c>
      <c r="V21" s="44" t="str">
        <f>IF(COUNTIFS(Basicdata!$B$2:$B$2500,2,Basicdata!$D$2:$D$2500,Crops!$B$5,Basicdata!$H$2:$H$2500,Crops!$M15,Basicdata!$AI$2:$AI$2500,0)&gt;0,Crops!$M15,"")</f>
        <v/>
      </c>
      <c r="W21" t="str">
        <f>IF(V21="","",COUNTIFS(Basicdata!$B$2:$B$2500,2,Basicdata!$D$2:$D$2500,Crops!$B$5,Basicdata!$H$2:$H$2500,Crops!$M15,Basicdata!$AI$2:$AI$2500,0))</f>
        <v/>
      </c>
      <c r="X21" t="str">
        <f>IF(W21="","",COUNTIFS(Basicdata!$B$2:$B$2500,2,Basicdata!$D$2:$D$2500,Crops!$B$5,Basicdata!$H$2:$H$2500,Crops!$M15,Basicdata!$X$2:$X$2500,0,Basicdata!$AI$2:$AI$2500,0))</f>
        <v/>
      </c>
      <c r="Y21" t="str">
        <f>IF(X21="","",COUNTIFS(Basicdata!$B$2:$B$2500,2,Basicdata!$D$2:$D$2500,Crops!$B$5,Basicdata!$H$2:$H$2500,Crops!$M15,Basicdata!$X$2:$X$2500,1,Basicdata!$AI$2:$AI$2500,0))</f>
        <v/>
      </c>
      <c r="Z21" t="str">
        <f>IF(Y21="","",COUNTIFS(Basicdata!$B$2:$B$2500,2,Basicdata!$D$2:$D$2500,Crops!$B$5,Basicdata!$H$2:$H$2500,Crops!$M15,Basicdata!$X$2:$X$2500,2,Basicdata!$AI$2:$AI$2500,0))</f>
        <v/>
      </c>
      <c r="AA21" t="str">
        <f t="shared" si="4"/>
        <v/>
      </c>
      <c r="AB21" t="str">
        <f>IF(AA21="","",COUNTIFS(Basicdata!$B$2:$B$2500,2,Basicdata!$D$2:$D$2500,Crops!$B$5,Basicdata!$H$2:$H$2500,Crops!$M15,Basicdata!$X$2:$X$2500,3,Basicdata!$AI$2:$AI$2500,0))</f>
        <v/>
      </c>
      <c r="AC21" t="str">
        <f>IF(AB21="","",COUNTIFS(Basicdata!$B$2:$B$2500,2,Basicdata!$D$2:$D$2500,Crops!$B$5,Basicdata!$H$2:$H$2500,Crops!$M15,Basicdata!$X$2:$X$2500,4,Basicdata!$AI$2:$AI$2500,0))</f>
        <v/>
      </c>
      <c r="AD21" t="str">
        <f>IF(AC21="","",COUNTIFS(Basicdata!$B$2:$B$2500,2,Basicdata!$D$2:$D$2500,Crops!$B$5,Basicdata!$H$2:$H$2500,Crops!$M15,Basicdata!$X$2:$X$2500,5,Basicdata!$AI$2:$AI$2500,0))</f>
        <v/>
      </c>
      <c r="AE21" t="str">
        <f t="shared" si="5"/>
        <v/>
      </c>
      <c r="AF21" t="str">
        <f>IF(AE21="","",COUNTIFS(Basicdata!$B$2:$B$2500,2,Basicdata!$D$2:$D$2500,Crops!$B$5,Basicdata!$H$2:$H$2500,Crops!$M15,Basicdata!$X$2:$X$2500,6,Basicdata!$AI$2:$AI$2500,0))</f>
        <v/>
      </c>
      <c r="AG21" t="str">
        <f t="shared" si="6"/>
        <v/>
      </c>
      <c r="AH21" t="str">
        <f>IF(AG21="","",COUNTIFS(Basicdata!$B$2:$B$2500,2,Basicdata!$D$2:$D$2500,Crops!$B$5,Basicdata!$H$2:$H$2500,Crops!$M15,Basicdata!$X$2:$X$2500,"&lt;7",Basicdata!$Y$2:$Y$2500,1,Basicdata!$AI$2:$AI$2500,0))</f>
        <v/>
      </c>
      <c r="AI21" t="str">
        <f>IF(AH21="","",COUNTIFS(Basicdata!$B$2:$B$2500,2,Basicdata!$D$2:$D$2500,Crops!$B$5,Basicdata!$H$2:$H$2500,Crops!$M15,Basicdata!$X$2:$X$2500,"&lt;7",Basicdata!$Z$2:$Z$2500,1,Basicdata!$AI$2:$AI$2500,0))</f>
        <v/>
      </c>
      <c r="AJ21" t="str">
        <f>IF(AI21="","",COUNTIFS(Basicdata!$B$2:$B$2500,2,Basicdata!$D$2:$D$2500,Crops!$B$5,Basicdata!$H$2:$H$2500,Crops!$M15,Basicdata!$X$2:$X$2500,10,Basicdata!$AI$2:$AI$2500,0))</f>
        <v/>
      </c>
      <c r="AK21" t="str">
        <f>IF(AJ21="","",COUNTIFS(Basicdata!$B$2:$B$2500,2,Basicdata!$D$2:$D$2500,Crops!$B$5,Basicdata!$H$2:$H$2500,Crops!$M15,Basicdata!$X$2:$X$2500,7,Basicdata!$AI$2:$AI$2500,0))</f>
        <v/>
      </c>
      <c r="AL21" t="str">
        <f>IF(AK21="","",COUNTIFS(Basicdata!$B$2:$B$2500,2,Basicdata!$D$2:$D$2500,Crops!$B$5,Basicdata!$H$2:$H$2500,Crops!$M15,Basicdata!$X$2:$X$2500,8,Basicdata!$AI$2:$AI$2500,0))</f>
        <v/>
      </c>
      <c r="AM21" t="str">
        <f t="shared" si="7"/>
        <v/>
      </c>
      <c r="AN21" t="str">
        <f>IF(AM21="","",COUNTIFS(Basicdata!$B$2:$B$2500,2,Basicdata!$D$2:$D$2500,Crops!$B$5,Basicdata!$H$2:$H$2500,Crops!$M15,Basicdata!$W$2:$W$2500,"&lt;&gt;0",Basicdata!$X$2:$X$2500,9,Basicdata!$AI$2:$AI$2500,0))</f>
        <v/>
      </c>
      <c r="AO21" t="str">
        <f>IF(AN21="","",COUNTIFS(Basicdata!$B$2:$B$2500,2,Basicdata!$D$2:$D$2500,Crops!$B$5,Basicdata!$H$2:$H$2500,Crops!$M15,Basicdata!$W$2:$W$2500,0,Basicdata!$X$2:$X$2500,9,Basicdata!$AI$2:$AI$2500,0))</f>
        <v/>
      </c>
    </row>
    <row r="22" spans="1:41" x14ac:dyDescent="0.3">
      <c r="A22" s="44" t="str">
        <f>IF(COUNTIFS(Basicdata!$B$2:$B$2500,1,Basicdata!$D$2:$D$2500,Crops!$B$5,Basicdata!$H$2:$H$2500,Crops!$M16,Basicdata!$AI$2:$AI$2500,0)&gt;0,Crops!$M16,"")</f>
        <v/>
      </c>
      <c r="B22" t="str">
        <f>IF(A22="","",COUNTIFS(Basicdata!$B$2:$B$2500,1,Basicdata!$D$2:$D$2500,Crops!$B$5,Basicdata!$H$2:$H$2500,Crops!$M16,Basicdata!$AI$2:$AI$2500,0))</f>
        <v/>
      </c>
      <c r="C22" t="str">
        <f>IF(B22="","",COUNTIFS(Basicdata!$B$2:$B$2500,1,Basicdata!$D$2:$D$2500,Crops!$B$5,Basicdata!$H$2:$H$2500,Crops!$M16,Basicdata!$X$2:$X$2500,0,Basicdata!$AI$2:$AI$2500,0))</f>
        <v/>
      </c>
      <c r="D22" t="str">
        <f>IF(C22="","",COUNTIFS(Basicdata!$B$2:$B$2500,1,Basicdata!$D$2:$D$2500,Crops!$B$5,Basicdata!$H$2:$H$2500,Crops!$M16,Basicdata!$X$2:$X$2500,1,Basicdata!$AI$2:$AI$2500,0))</f>
        <v/>
      </c>
      <c r="E22" t="str">
        <f>IF(D22="","",COUNTIFS(Basicdata!$B$2:$B$2500,1,Basicdata!$D$2:$D$2500,Crops!$B$5,Basicdata!$H$2:$H$2500,Crops!$M16,Basicdata!$X$2:$X$2500,2,Basicdata!$AI$2:$AI$2500,0))</f>
        <v/>
      </c>
      <c r="F22" t="str">
        <f t="shared" si="0"/>
        <v/>
      </c>
      <c r="G22" t="str">
        <f>IF(F22="","",COUNTIFS(Basicdata!$B$2:$B$2500,1,Basicdata!$D$2:$D$2500,Crops!$B$5,Basicdata!$H$2:$H$2500,Crops!$M16,Basicdata!$X$2:$X$2500,3,Basicdata!$AI$2:$AI$2500,0))</f>
        <v/>
      </c>
      <c r="H22" t="str">
        <f>IF(G22="","",COUNTIFS(Basicdata!$B$2:$B$2500,1,Basicdata!$D$2:$D$2500,Crops!$B$5,Basicdata!$H$2:$H$2500,Crops!$M16,Basicdata!$X$2:$X$2500,4,Basicdata!$AI$2:$AI$2500,0))</f>
        <v/>
      </c>
      <c r="I22" t="str">
        <f>IF(H22="","",COUNTIFS(Basicdata!$B$2:$B$2500,1,Basicdata!$D$2:$D$2500,Crops!$B$5,Basicdata!$H$2:$H$2500,Crops!$M16,Basicdata!$X$2:$X$2500,5,Basicdata!$AI$2:$AI$2500,0))</f>
        <v/>
      </c>
      <c r="J22" t="str">
        <f t="shared" si="1"/>
        <v/>
      </c>
      <c r="K22" t="str">
        <f>IF(J22="","",COUNTIFS(Basicdata!$B$2:$B$2500,1,Basicdata!$D$2:$D$2500,Crops!$B$5,Basicdata!$H$2:$H$2500,Crops!$M16,Basicdata!$X$2:$X$2500,6,Basicdata!$AI$2:$AI$2500,0))</f>
        <v/>
      </c>
      <c r="L22" t="str">
        <f t="shared" si="2"/>
        <v/>
      </c>
      <c r="M22" t="str">
        <f>IF(L22="","",COUNTIFS(Basicdata!$B$2:$B$2500,1,Basicdata!$D$2:$D$2500,Crops!$B$5,Basicdata!$H$2:$H$2500,Crops!$M16,Basicdata!$X$2:$X$2500,"&lt;7",Basicdata!$Y$2:$Y$2500,1,Basicdata!$AI$2:$AI$2500,0))</f>
        <v/>
      </c>
      <c r="N22" t="str">
        <f>IF(M22="","",COUNTIFS(Basicdata!$B$2:$B$2500,1,Basicdata!$D$2:$D$2500,Crops!$B$5,Basicdata!$H$2:$H$2500,Crops!$M16,Basicdata!$X$2:$X$2500,"&lt;7",Basicdata!$Z$2:$Z$2500,1,Basicdata!$AI$2:$AI$2500,0))</f>
        <v/>
      </c>
      <c r="O22" t="str">
        <f>IF(N22="","",COUNTIFS(Basicdata!$B$2:$B$2500,1,Basicdata!$D$2:$D$2500,Crops!$B$5,Basicdata!$H$2:$H$2500,Crops!$M16,Basicdata!$X$2:$X$2500,10,Basicdata!$AI$2:$AI$2500,0))</f>
        <v/>
      </c>
      <c r="P22" t="str">
        <f>IF(O22="","",COUNTIFS(Basicdata!$B$2:$B$2500,1,Basicdata!$D$2:$D$2500,Crops!$B$5,Basicdata!$H$2:$H$2500,Crops!$M16,Basicdata!$X$2:$X$2500,7,Basicdata!$AI$2:$AI$2500,0))</f>
        <v/>
      </c>
      <c r="Q22" t="str">
        <f>IF(P22="","",COUNTIFS(Basicdata!$B$2:$B$2500,1,Basicdata!$D$2:$D$2500,Crops!$B$5,Basicdata!$H$2:$H$2500,Crops!$M16,Basicdata!$X$2:$X$2500,8,Basicdata!$AI$2:$AI$2500,0))</f>
        <v/>
      </c>
      <c r="R22" t="str">
        <f t="shared" si="3"/>
        <v/>
      </c>
      <c r="S22" t="str">
        <f>IF(R22="","",COUNTIFS(Basicdata!$B$2:$B$2500,1,Basicdata!$D$2:$D$2500,Crops!$B$5,Basicdata!$H$2:$H$2500,Crops!$M16,Basicdata!$W$2:$W$2500,"&lt;&gt;0",Basicdata!$X$2:$X$2500,9,Basicdata!$AI$2:$AI$2500,0))</f>
        <v/>
      </c>
      <c r="T22" t="str">
        <f>IF(S22="","",COUNTIFS(Basicdata!$B$2:$B$2500,1,Basicdata!$D$2:$D$2500,Crops!$B$5,Basicdata!$H$2:$H$2500,Crops!$M16,Basicdata!$W$2:$W$2500,0,Basicdata!$X$2:$X$2500,9,Basicdata!$AI$2:$AI$2500,0))</f>
        <v/>
      </c>
      <c r="V22" s="44" t="str">
        <f>IF(COUNTIFS(Basicdata!$B$2:$B$2500,2,Basicdata!$D$2:$D$2500,Crops!$B$5,Basicdata!$H$2:$H$2500,Crops!$M16,Basicdata!$AI$2:$AI$2500,0)&gt;0,Crops!$M16,"")</f>
        <v/>
      </c>
      <c r="W22" t="str">
        <f>IF(V22="","",COUNTIFS(Basicdata!$B$2:$B$2500,2,Basicdata!$D$2:$D$2500,Crops!$B$5,Basicdata!$H$2:$H$2500,Crops!$M16,Basicdata!$AI$2:$AI$2500,0))</f>
        <v/>
      </c>
      <c r="X22" t="str">
        <f>IF(W22="","",COUNTIFS(Basicdata!$B$2:$B$2500,2,Basicdata!$D$2:$D$2500,Crops!$B$5,Basicdata!$H$2:$H$2500,Crops!$M16,Basicdata!$X$2:$X$2500,0,Basicdata!$AI$2:$AI$2500,0))</f>
        <v/>
      </c>
      <c r="Y22" t="str">
        <f>IF(X22="","",COUNTIFS(Basicdata!$B$2:$B$2500,2,Basicdata!$D$2:$D$2500,Crops!$B$5,Basicdata!$H$2:$H$2500,Crops!$M16,Basicdata!$X$2:$X$2500,1,Basicdata!$AI$2:$AI$2500,0))</f>
        <v/>
      </c>
      <c r="Z22" t="str">
        <f>IF(Y22="","",COUNTIFS(Basicdata!$B$2:$B$2500,2,Basicdata!$D$2:$D$2500,Crops!$B$5,Basicdata!$H$2:$H$2500,Crops!$M16,Basicdata!$X$2:$X$2500,2,Basicdata!$AI$2:$AI$2500,0))</f>
        <v/>
      </c>
      <c r="AA22" t="str">
        <f t="shared" si="4"/>
        <v/>
      </c>
      <c r="AB22" t="str">
        <f>IF(AA22="","",COUNTIFS(Basicdata!$B$2:$B$2500,2,Basicdata!$D$2:$D$2500,Crops!$B$5,Basicdata!$H$2:$H$2500,Crops!$M16,Basicdata!$X$2:$X$2500,3,Basicdata!$AI$2:$AI$2500,0))</f>
        <v/>
      </c>
      <c r="AC22" t="str">
        <f>IF(AB22="","",COUNTIFS(Basicdata!$B$2:$B$2500,2,Basicdata!$D$2:$D$2500,Crops!$B$5,Basicdata!$H$2:$H$2500,Crops!$M16,Basicdata!$X$2:$X$2500,4,Basicdata!$AI$2:$AI$2500,0))</f>
        <v/>
      </c>
      <c r="AD22" t="str">
        <f>IF(AC22="","",COUNTIFS(Basicdata!$B$2:$B$2500,2,Basicdata!$D$2:$D$2500,Crops!$B$5,Basicdata!$H$2:$H$2500,Crops!$M16,Basicdata!$X$2:$X$2500,5,Basicdata!$AI$2:$AI$2500,0))</f>
        <v/>
      </c>
      <c r="AE22" t="str">
        <f t="shared" si="5"/>
        <v/>
      </c>
      <c r="AF22" t="str">
        <f>IF(AE22="","",COUNTIFS(Basicdata!$B$2:$B$2500,2,Basicdata!$D$2:$D$2500,Crops!$B$5,Basicdata!$H$2:$H$2500,Crops!$M16,Basicdata!$X$2:$X$2500,6,Basicdata!$AI$2:$AI$2500,0))</f>
        <v/>
      </c>
      <c r="AG22" t="str">
        <f t="shared" si="6"/>
        <v/>
      </c>
      <c r="AH22" t="str">
        <f>IF(AG22="","",COUNTIFS(Basicdata!$B$2:$B$2500,2,Basicdata!$D$2:$D$2500,Crops!$B$5,Basicdata!$H$2:$H$2500,Crops!$M16,Basicdata!$X$2:$X$2500,"&lt;7",Basicdata!$Y$2:$Y$2500,1,Basicdata!$AI$2:$AI$2500,0))</f>
        <v/>
      </c>
      <c r="AI22" t="str">
        <f>IF(AH22="","",COUNTIFS(Basicdata!$B$2:$B$2500,2,Basicdata!$D$2:$D$2500,Crops!$B$5,Basicdata!$H$2:$H$2500,Crops!$M16,Basicdata!$X$2:$X$2500,"&lt;7",Basicdata!$Z$2:$Z$2500,1,Basicdata!$AI$2:$AI$2500,0))</f>
        <v/>
      </c>
      <c r="AJ22" t="str">
        <f>IF(AI22="","",COUNTIFS(Basicdata!$B$2:$B$2500,2,Basicdata!$D$2:$D$2500,Crops!$B$5,Basicdata!$H$2:$H$2500,Crops!$M16,Basicdata!$X$2:$X$2500,10,Basicdata!$AI$2:$AI$2500,0))</f>
        <v/>
      </c>
      <c r="AK22" t="str">
        <f>IF(AJ22="","",COUNTIFS(Basicdata!$B$2:$B$2500,2,Basicdata!$D$2:$D$2500,Crops!$B$5,Basicdata!$H$2:$H$2500,Crops!$M16,Basicdata!$X$2:$X$2500,7,Basicdata!$AI$2:$AI$2500,0))</f>
        <v/>
      </c>
      <c r="AL22" t="str">
        <f>IF(AK22="","",COUNTIFS(Basicdata!$B$2:$B$2500,2,Basicdata!$D$2:$D$2500,Crops!$B$5,Basicdata!$H$2:$H$2500,Crops!$M16,Basicdata!$X$2:$X$2500,8,Basicdata!$AI$2:$AI$2500,0))</f>
        <v/>
      </c>
      <c r="AM22" t="str">
        <f t="shared" si="7"/>
        <v/>
      </c>
      <c r="AN22" t="str">
        <f>IF(AM22="","",COUNTIFS(Basicdata!$B$2:$B$2500,2,Basicdata!$D$2:$D$2500,Crops!$B$5,Basicdata!$H$2:$H$2500,Crops!$M16,Basicdata!$W$2:$W$2500,"&lt;&gt;0",Basicdata!$X$2:$X$2500,9,Basicdata!$AI$2:$AI$2500,0))</f>
        <v/>
      </c>
      <c r="AO22" t="str">
        <f>IF(AN22="","",COUNTIFS(Basicdata!$B$2:$B$2500,2,Basicdata!$D$2:$D$2500,Crops!$B$5,Basicdata!$H$2:$H$2500,Crops!$M16,Basicdata!$W$2:$W$2500,0,Basicdata!$X$2:$X$2500,9,Basicdata!$AI$2:$AI$2500,0))</f>
        <v/>
      </c>
    </row>
    <row r="23" spans="1:41" x14ac:dyDescent="0.3">
      <c r="A23" s="44" t="str">
        <f>IF(COUNTIFS(Basicdata!$B$2:$B$2500,1,Basicdata!$D$2:$D$2500,Crops!$B$5,Basicdata!$H$2:$H$2500,Crops!$M17,Basicdata!$AI$2:$AI$2500,0)&gt;0,Crops!$M17,"")</f>
        <v/>
      </c>
      <c r="B23" t="str">
        <f>IF(A23="","",COUNTIFS(Basicdata!$B$2:$B$2500,1,Basicdata!$D$2:$D$2500,Crops!$B$5,Basicdata!$H$2:$H$2500,Crops!$M17,Basicdata!$AI$2:$AI$2500,0))</f>
        <v/>
      </c>
      <c r="C23" t="str">
        <f>IF(B23="","",COUNTIFS(Basicdata!$B$2:$B$2500,1,Basicdata!$D$2:$D$2500,Crops!$B$5,Basicdata!$H$2:$H$2500,Crops!$M17,Basicdata!$X$2:$X$2500,0,Basicdata!$AI$2:$AI$2500,0))</f>
        <v/>
      </c>
      <c r="D23" t="str">
        <f>IF(C23="","",COUNTIFS(Basicdata!$B$2:$B$2500,1,Basicdata!$D$2:$D$2500,Crops!$B$5,Basicdata!$H$2:$H$2500,Crops!$M17,Basicdata!$X$2:$X$2500,1,Basicdata!$AI$2:$AI$2500,0))</f>
        <v/>
      </c>
      <c r="E23" t="str">
        <f>IF(D23="","",COUNTIFS(Basicdata!$B$2:$B$2500,1,Basicdata!$D$2:$D$2500,Crops!$B$5,Basicdata!$H$2:$H$2500,Crops!$M17,Basicdata!$X$2:$X$2500,2,Basicdata!$AI$2:$AI$2500,0))</f>
        <v/>
      </c>
      <c r="F23" t="str">
        <f t="shared" si="0"/>
        <v/>
      </c>
      <c r="G23" t="str">
        <f>IF(F23="","",COUNTIFS(Basicdata!$B$2:$B$2500,1,Basicdata!$D$2:$D$2500,Crops!$B$5,Basicdata!$H$2:$H$2500,Crops!$M17,Basicdata!$X$2:$X$2500,3,Basicdata!$AI$2:$AI$2500,0))</f>
        <v/>
      </c>
      <c r="H23" t="str">
        <f>IF(G23="","",COUNTIFS(Basicdata!$B$2:$B$2500,1,Basicdata!$D$2:$D$2500,Crops!$B$5,Basicdata!$H$2:$H$2500,Crops!$M17,Basicdata!$X$2:$X$2500,4,Basicdata!$AI$2:$AI$2500,0))</f>
        <v/>
      </c>
      <c r="I23" t="str">
        <f>IF(H23="","",COUNTIFS(Basicdata!$B$2:$B$2500,1,Basicdata!$D$2:$D$2500,Crops!$B$5,Basicdata!$H$2:$H$2500,Crops!$M17,Basicdata!$X$2:$X$2500,5,Basicdata!$AI$2:$AI$2500,0))</f>
        <v/>
      </c>
      <c r="J23" t="str">
        <f t="shared" si="1"/>
        <v/>
      </c>
      <c r="K23" t="str">
        <f>IF(J23="","",COUNTIFS(Basicdata!$B$2:$B$2500,1,Basicdata!$D$2:$D$2500,Crops!$B$5,Basicdata!$H$2:$H$2500,Crops!$M17,Basicdata!$X$2:$X$2500,6,Basicdata!$AI$2:$AI$2500,0))</f>
        <v/>
      </c>
      <c r="L23" t="str">
        <f t="shared" si="2"/>
        <v/>
      </c>
      <c r="M23" t="str">
        <f>IF(L23="","",COUNTIFS(Basicdata!$B$2:$B$2500,1,Basicdata!$D$2:$D$2500,Crops!$B$5,Basicdata!$H$2:$H$2500,Crops!$M17,Basicdata!$X$2:$X$2500,"&lt;7",Basicdata!$Y$2:$Y$2500,1,Basicdata!$AI$2:$AI$2500,0))</f>
        <v/>
      </c>
      <c r="N23" t="str">
        <f>IF(M23="","",COUNTIFS(Basicdata!$B$2:$B$2500,1,Basicdata!$D$2:$D$2500,Crops!$B$5,Basicdata!$H$2:$H$2500,Crops!$M17,Basicdata!$X$2:$X$2500,"&lt;7",Basicdata!$Z$2:$Z$2500,1,Basicdata!$AI$2:$AI$2500,0))</f>
        <v/>
      </c>
      <c r="O23" t="str">
        <f>IF(N23="","",COUNTIFS(Basicdata!$B$2:$B$2500,1,Basicdata!$D$2:$D$2500,Crops!$B$5,Basicdata!$H$2:$H$2500,Crops!$M17,Basicdata!$X$2:$X$2500,10,Basicdata!$AI$2:$AI$2500,0))</f>
        <v/>
      </c>
      <c r="P23" t="str">
        <f>IF(O23="","",COUNTIFS(Basicdata!$B$2:$B$2500,1,Basicdata!$D$2:$D$2500,Crops!$B$5,Basicdata!$H$2:$H$2500,Crops!$M17,Basicdata!$X$2:$X$2500,7,Basicdata!$AI$2:$AI$2500,0))</f>
        <v/>
      </c>
      <c r="Q23" t="str">
        <f>IF(P23="","",COUNTIFS(Basicdata!$B$2:$B$2500,1,Basicdata!$D$2:$D$2500,Crops!$B$5,Basicdata!$H$2:$H$2500,Crops!$M17,Basicdata!$X$2:$X$2500,8,Basicdata!$AI$2:$AI$2500,0))</f>
        <v/>
      </c>
      <c r="R23" t="str">
        <f t="shared" si="3"/>
        <v/>
      </c>
      <c r="S23" t="str">
        <f>IF(R23="","",COUNTIFS(Basicdata!$B$2:$B$2500,1,Basicdata!$D$2:$D$2500,Crops!$B$5,Basicdata!$H$2:$H$2500,Crops!$M17,Basicdata!$W$2:$W$2500,"&lt;&gt;0",Basicdata!$X$2:$X$2500,9,Basicdata!$AI$2:$AI$2500,0))</f>
        <v/>
      </c>
      <c r="T23" t="str">
        <f>IF(S23="","",COUNTIFS(Basicdata!$B$2:$B$2500,1,Basicdata!$D$2:$D$2500,Crops!$B$5,Basicdata!$H$2:$H$2500,Crops!$M17,Basicdata!$W$2:$W$2500,0,Basicdata!$X$2:$X$2500,9,Basicdata!$AI$2:$AI$2500,0))</f>
        <v/>
      </c>
      <c r="V23" s="44" t="str">
        <f>IF(COUNTIFS(Basicdata!$B$2:$B$2500,2,Basicdata!$D$2:$D$2500,Crops!$B$5,Basicdata!$H$2:$H$2500,Crops!$M17,Basicdata!$AI$2:$AI$2500,0)&gt;0,Crops!$M17,"")</f>
        <v/>
      </c>
      <c r="W23" t="str">
        <f>IF(V23="","",COUNTIFS(Basicdata!$B$2:$B$2500,2,Basicdata!$D$2:$D$2500,Crops!$B$5,Basicdata!$H$2:$H$2500,Crops!$M17,Basicdata!$AI$2:$AI$2500,0))</f>
        <v/>
      </c>
      <c r="X23" t="str">
        <f>IF(W23="","",COUNTIFS(Basicdata!$B$2:$B$2500,2,Basicdata!$D$2:$D$2500,Crops!$B$5,Basicdata!$H$2:$H$2500,Crops!$M17,Basicdata!$X$2:$X$2500,0,Basicdata!$AI$2:$AI$2500,0))</f>
        <v/>
      </c>
      <c r="Y23" t="str">
        <f>IF(X23="","",COUNTIFS(Basicdata!$B$2:$B$2500,2,Basicdata!$D$2:$D$2500,Crops!$B$5,Basicdata!$H$2:$H$2500,Crops!$M17,Basicdata!$X$2:$X$2500,1,Basicdata!$AI$2:$AI$2500,0))</f>
        <v/>
      </c>
      <c r="Z23" t="str">
        <f>IF(Y23="","",COUNTIFS(Basicdata!$B$2:$B$2500,2,Basicdata!$D$2:$D$2500,Crops!$B$5,Basicdata!$H$2:$H$2500,Crops!$M17,Basicdata!$X$2:$X$2500,2,Basicdata!$AI$2:$AI$2500,0))</f>
        <v/>
      </c>
      <c r="AA23" t="str">
        <f t="shared" si="4"/>
        <v/>
      </c>
      <c r="AB23" t="str">
        <f>IF(AA23="","",COUNTIFS(Basicdata!$B$2:$B$2500,2,Basicdata!$D$2:$D$2500,Crops!$B$5,Basicdata!$H$2:$H$2500,Crops!$M17,Basicdata!$X$2:$X$2500,3,Basicdata!$AI$2:$AI$2500,0))</f>
        <v/>
      </c>
      <c r="AC23" t="str">
        <f>IF(AB23="","",COUNTIFS(Basicdata!$B$2:$B$2500,2,Basicdata!$D$2:$D$2500,Crops!$B$5,Basicdata!$H$2:$H$2500,Crops!$M17,Basicdata!$X$2:$X$2500,4,Basicdata!$AI$2:$AI$2500,0))</f>
        <v/>
      </c>
      <c r="AD23" t="str">
        <f>IF(AC23="","",COUNTIFS(Basicdata!$B$2:$B$2500,2,Basicdata!$D$2:$D$2500,Crops!$B$5,Basicdata!$H$2:$H$2500,Crops!$M17,Basicdata!$X$2:$X$2500,5,Basicdata!$AI$2:$AI$2500,0))</f>
        <v/>
      </c>
      <c r="AE23" t="str">
        <f t="shared" si="5"/>
        <v/>
      </c>
      <c r="AF23" t="str">
        <f>IF(AE23="","",COUNTIFS(Basicdata!$B$2:$B$2500,2,Basicdata!$D$2:$D$2500,Crops!$B$5,Basicdata!$H$2:$H$2500,Crops!$M17,Basicdata!$X$2:$X$2500,6,Basicdata!$AI$2:$AI$2500,0))</f>
        <v/>
      </c>
      <c r="AG23" t="str">
        <f t="shared" si="6"/>
        <v/>
      </c>
      <c r="AH23" t="str">
        <f>IF(AG23="","",COUNTIFS(Basicdata!$B$2:$B$2500,2,Basicdata!$D$2:$D$2500,Crops!$B$5,Basicdata!$H$2:$H$2500,Crops!$M17,Basicdata!$X$2:$X$2500,"&lt;7",Basicdata!$Y$2:$Y$2500,1,Basicdata!$AI$2:$AI$2500,0))</f>
        <v/>
      </c>
      <c r="AI23" t="str">
        <f>IF(AH23="","",COUNTIFS(Basicdata!$B$2:$B$2500,2,Basicdata!$D$2:$D$2500,Crops!$B$5,Basicdata!$H$2:$H$2500,Crops!$M17,Basicdata!$X$2:$X$2500,"&lt;7",Basicdata!$Z$2:$Z$2500,1,Basicdata!$AI$2:$AI$2500,0))</f>
        <v/>
      </c>
      <c r="AJ23" t="str">
        <f>IF(AI23="","",COUNTIFS(Basicdata!$B$2:$B$2500,2,Basicdata!$D$2:$D$2500,Crops!$B$5,Basicdata!$H$2:$H$2500,Crops!$M17,Basicdata!$X$2:$X$2500,10,Basicdata!$AI$2:$AI$2500,0))</f>
        <v/>
      </c>
      <c r="AK23" t="str">
        <f>IF(AJ23="","",COUNTIFS(Basicdata!$B$2:$B$2500,2,Basicdata!$D$2:$D$2500,Crops!$B$5,Basicdata!$H$2:$H$2500,Crops!$M17,Basicdata!$X$2:$X$2500,7,Basicdata!$AI$2:$AI$2500,0))</f>
        <v/>
      </c>
      <c r="AL23" t="str">
        <f>IF(AK23="","",COUNTIFS(Basicdata!$B$2:$B$2500,2,Basicdata!$D$2:$D$2500,Crops!$B$5,Basicdata!$H$2:$H$2500,Crops!$M17,Basicdata!$X$2:$X$2500,8,Basicdata!$AI$2:$AI$2500,0))</f>
        <v/>
      </c>
      <c r="AM23" t="str">
        <f t="shared" si="7"/>
        <v/>
      </c>
      <c r="AN23" t="str">
        <f>IF(AM23="","",COUNTIFS(Basicdata!$B$2:$B$2500,2,Basicdata!$D$2:$D$2500,Crops!$B$5,Basicdata!$H$2:$H$2500,Crops!$M17,Basicdata!$W$2:$W$2500,"&lt;&gt;0",Basicdata!$X$2:$X$2500,9,Basicdata!$AI$2:$AI$2500,0))</f>
        <v/>
      </c>
      <c r="AO23" t="str">
        <f>IF(AN23="","",COUNTIFS(Basicdata!$B$2:$B$2500,2,Basicdata!$D$2:$D$2500,Crops!$B$5,Basicdata!$H$2:$H$2500,Crops!$M17,Basicdata!$W$2:$W$2500,0,Basicdata!$X$2:$X$2500,9,Basicdata!$AI$2:$AI$2500,0))</f>
        <v/>
      </c>
    </row>
    <row r="24" spans="1:41" x14ac:dyDescent="0.3">
      <c r="A24" s="44" t="str">
        <f>IF(COUNTIFS(Basicdata!$B$2:$B$2500,1,Basicdata!$D$2:$D$2500,Crops!$B$5,Basicdata!$H$2:$H$2500,Crops!$M18,Basicdata!$AI$2:$AI$2500,0)&gt;0,Crops!$M18,"")</f>
        <v/>
      </c>
      <c r="B24" t="str">
        <f>IF(A24="","",COUNTIFS(Basicdata!$B$2:$B$2500,1,Basicdata!$D$2:$D$2500,Crops!$B$5,Basicdata!$H$2:$H$2500,Crops!$M18,Basicdata!$AI$2:$AI$2500,0))</f>
        <v/>
      </c>
      <c r="C24" t="str">
        <f>IF(B24="","",COUNTIFS(Basicdata!$B$2:$B$2500,1,Basicdata!$D$2:$D$2500,Crops!$B$5,Basicdata!$H$2:$H$2500,Crops!$M18,Basicdata!$X$2:$X$2500,0,Basicdata!$AI$2:$AI$2500,0))</f>
        <v/>
      </c>
      <c r="D24" t="str">
        <f>IF(C24="","",COUNTIFS(Basicdata!$B$2:$B$2500,1,Basicdata!$D$2:$D$2500,Crops!$B$5,Basicdata!$H$2:$H$2500,Crops!$M18,Basicdata!$X$2:$X$2500,1,Basicdata!$AI$2:$AI$2500,0))</f>
        <v/>
      </c>
      <c r="E24" t="str">
        <f>IF(D24="","",COUNTIFS(Basicdata!$B$2:$B$2500,1,Basicdata!$D$2:$D$2500,Crops!$B$5,Basicdata!$H$2:$H$2500,Crops!$M18,Basicdata!$X$2:$X$2500,2,Basicdata!$AI$2:$AI$2500,0))</f>
        <v/>
      </c>
      <c r="F24" t="str">
        <f t="shared" si="0"/>
        <v/>
      </c>
      <c r="G24" t="str">
        <f>IF(F24="","",COUNTIFS(Basicdata!$B$2:$B$2500,1,Basicdata!$D$2:$D$2500,Crops!$B$5,Basicdata!$H$2:$H$2500,Crops!$M18,Basicdata!$X$2:$X$2500,3,Basicdata!$AI$2:$AI$2500,0))</f>
        <v/>
      </c>
      <c r="H24" t="str">
        <f>IF(G24="","",COUNTIFS(Basicdata!$B$2:$B$2500,1,Basicdata!$D$2:$D$2500,Crops!$B$5,Basicdata!$H$2:$H$2500,Crops!$M18,Basicdata!$X$2:$X$2500,4,Basicdata!$AI$2:$AI$2500,0))</f>
        <v/>
      </c>
      <c r="I24" t="str">
        <f>IF(H24="","",COUNTIFS(Basicdata!$B$2:$B$2500,1,Basicdata!$D$2:$D$2500,Crops!$B$5,Basicdata!$H$2:$H$2500,Crops!$M18,Basicdata!$X$2:$X$2500,5,Basicdata!$AI$2:$AI$2500,0))</f>
        <v/>
      </c>
      <c r="J24" t="str">
        <f t="shared" si="1"/>
        <v/>
      </c>
      <c r="K24" t="str">
        <f>IF(J24="","",COUNTIFS(Basicdata!$B$2:$B$2500,1,Basicdata!$D$2:$D$2500,Crops!$B$5,Basicdata!$H$2:$H$2500,Crops!$M18,Basicdata!$X$2:$X$2500,6,Basicdata!$AI$2:$AI$2500,0))</f>
        <v/>
      </c>
      <c r="L24" t="str">
        <f t="shared" si="2"/>
        <v/>
      </c>
      <c r="M24" t="str">
        <f>IF(L24="","",COUNTIFS(Basicdata!$B$2:$B$2500,1,Basicdata!$D$2:$D$2500,Crops!$B$5,Basicdata!$H$2:$H$2500,Crops!$M18,Basicdata!$X$2:$X$2500,"&lt;7",Basicdata!$Y$2:$Y$2500,1,Basicdata!$AI$2:$AI$2500,0))</f>
        <v/>
      </c>
      <c r="N24" t="str">
        <f>IF(M24="","",COUNTIFS(Basicdata!$B$2:$B$2500,1,Basicdata!$D$2:$D$2500,Crops!$B$5,Basicdata!$H$2:$H$2500,Crops!$M18,Basicdata!$X$2:$X$2500,"&lt;7",Basicdata!$Z$2:$Z$2500,1,Basicdata!$AI$2:$AI$2500,0))</f>
        <v/>
      </c>
      <c r="O24" t="str">
        <f>IF(N24="","",COUNTIFS(Basicdata!$B$2:$B$2500,1,Basicdata!$D$2:$D$2500,Crops!$B$5,Basicdata!$H$2:$H$2500,Crops!$M18,Basicdata!$X$2:$X$2500,10,Basicdata!$AI$2:$AI$2500,0))</f>
        <v/>
      </c>
      <c r="P24" t="str">
        <f>IF(O24="","",COUNTIFS(Basicdata!$B$2:$B$2500,1,Basicdata!$D$2:$D$2500,Crops!$B$5,Basicdata!$H$2:$H$2500,Crops!$M18,Basicdata!$X$2:$X$2500,7,Basicdata!$AI$2:$AI$2500,0))</f>
        <v/>
      </c>
      <c r="Q24" t="str">
        <f>IF(P24="","",COUNTIFS(Basicdata!$B$2:$B$2500,1,Basicdata!$D$2:$D$2500,Crops!$B$5,Basicdata!$H$2:$H$2500,Crops!$M18,Basicdata!$X$2:$X$2500,8,Basicdata!$AI$2:$AI$2500,0))</f>
        <v/>
      </c>
      <c r="R24" t="str">
        <f t="shared" si="3"/>
        <v/>
      </c>
      <c r="S24" t="str">
        <f>IF(R24="","",COUNTIFS(Basicdata!$B$2:$B$2500,1,Basicdata!$D$2:$D$2500,Crops!$B$5,Basicdata!$H$2:$H$2500,Crops!$M18,Basicdata!$W$2:$W$2500,"&lt;&gt;0",Basicdata!$X$2:$X$2500,9,Basicdata!$AI$2:$AI$2500,0))</f>
        <v/>
      </c>
      <c r="T24" t="str">
        <f>IF(S24="","",COUNTIFS(Basicdata!$B$2:$B$2500,1,Basicdata!$D$2:$D$2500,Crops!$B$5,Basicdata!$H$2:$H$2500,Crops!$M18,Basicdata!$W$2:$W$2500,0,Basicdata!$X$2:$X$2500,9,Basicdata!$AI$2:$AI$2500,0))</f>
        <v/>
      </c>
      <c r="V24" s="44" t="str">
        <f>IF(COUNTIFS(Basicdata!$B$2:$B$2500,2,Basicdata!$D$2:$D$2500,Crops!$B$5,Basicdata!$H$2:$H$2500,Crops!$M18,Basicdata!$AI$2:$AI$2500,0)&gt;0,Crops!$M18,"")</f>
        <v/>
      </c>
      <c r="W24" t="str">
        <f>IF(V24="","",COUNTIFS(Basicdata!$B$2:$B$2500,2,Basicdata!$D$2:$D$2500,Crops!$B$5,Basicdata!$H$2:$H$2500,Crops!$M18,Basicdata!$AI$2:$AI$2500,0))</f>
        <v/>
      </c>
      <c r="X24" t="str">
        <f>IF(W24="","",COUNTIFS(Basicdata!$B$2:$B$2500,2,Basicdata!$D$2:$D$2500,Crops!$B$5,Basicdata!$H$2:$H$2500,Crops!$M18,Basicdata!$X$2:$X$2500,0,Basicdata!$AI$2:$AI$2500,0))</f>
        <v/>
      </c>
      <c r="Y24" t="str">
        <f>IF(X24="","",COUNTIFS(Basicdata!$B$2:$B$2500,2,Basicdata!$D$2:$D$2500,Crops!$B$5,Basicdata!$H$2:$H$2500,Crops!$M18,Basicdata!$X$2:$X$2500,1,Basicdata!$AI$2:$AI$2500,0))</f>
        <v/>
      </c>
      <c r="Z24" t="str">
        <f>IF(Y24="","",COUNTIFS(Basicdata!$B$2:$B$2500,2,Basicdata!$D$2:$D$2500,Crops!$B$5,Basicdata!$H$2:$H$2500,Crops!$M18,Basicdata!$X$2:$X$2500,2,Basicdata!$AI$2:$AI$2500,0))</f>
        <v/>
      </c>
      <c r="AA24" t="str">
        <f t="shared" si="4"/>
        <v/>
      </c>
      <c r="AB24" t="str">
        <f>IF(AA24="","",COUNTIFS(Basicdata!$B$2:$B$2500,2,Basicdata!$D$2:$D$2500,Crops!$B$5,Basicdata!$H$2:$H$2500,Crops!$M18,Basicdata!$X$2:$X$2500,3,Basicdata!$AI$2:$AI$2500,0))</f>
        <v/>
      </c>
      <c r="AC24" t="str">
        <f>IF(AB24="","",COUNTIFS(Basicdata!$B$2:$B$2500,2,Basicdata!$D$2:$D$2500,Crops!$B$5,Basicdata!$H$2:$H$2500,Crops!$M18,Basicdata!$X$2:$X$2500,4,Basicdata!$AI$2:$AI$2500,0))</f>
        <v/>
      </c>
      <c r="AD24" t="str">
        <f>IF(AC24="","",COUNTIFS(Basicdata!$B$2:$B$2500,2,Basicdata!$D$2:$D$2500,Crops!$B$5,Basicdata!$H$2:$H$2500,Crops!$M18,Basicdata!$X$2:$X$2500,5,Basicdata!$AI$2:$AI$2500,0))</f>
        <v/>
      </c>
      <c r="AE24" t="str">
        <f t="shared" si="5"/>
        <v/>
      </c>
      <c r="AF24" t="str">
        <f>IF(AE24="","",COUNTIFS(Basicdata!$B$2:$B$2500,2,Basicdata!$D$2:$D$2500,Crops!$B$5,Basicdata!$H$2:$H$2500,Crops!$M18,Basicdata!$X$2:$X$2500,6,Basicdata!$AI$2:$AI$2500,0))</f>
        <v/>
      </c>
      <c r="AG24" t="str">
        <f t="shared" si="6"/>
        <v/>
      </c>
      <c r="AH24" t="str">
        <f>IF(AG24="","",COUNTIFS(Basicdata!$B$2:$B$2500,2,Basicdata!$D$2:$D$2500,Crops!$B$5,Basicdata!$H$2:$H$2500,Crops!$M18,Basicdata!$X$2:$X$2500,"&lt;7",Basicdata!$Y$2:$Y$2500,1,Basicdata!$AI$2:$AI$2500,0))</f>
        <v/>
      </c>
      <c r="AI24" t="str">
        <f>IF(AH24="","",COUNTIFS(Basicdata!$B$2:$B$2500,2,Basicdata!$D$2:$D$2500,Crops!$B$5,Basicdata!$H$2:$H$2500,Crops!$M18,Basicdata!$X$2:$X$2500,"&lt;7",Basicdata!$Z$2:$Z$2500,1,Basicdata!$AI$2:$AI$2500,0))</f>
        <v/>
      </c>
      <c r="AJ24" t="str">
        <f>IF(AI24="","",COUNTIFS(Basicdata!$B$2:$B$2500,2,Basicdata!$D$2:$D$2500,Crops!$B$5,Basicdata!$H$2:$H$2500,Crops!$M18,Basicdata!$X$2:$X$2500,10,Basicdata!$AI$2:$AI$2500,0))</f>
        <v/>
      </c>
      <c r="AK24" t="str">
        <f>IF(AJ24="","",COUNTIFS(Basicdata!$B$2:$B$2500,2,Basicdata!$D$2:$D$2500,Crops!$B$5,Basicdata!$H$2:$H$2500,Crops!$M18,Basicdata!$X$2:$X$2500,7,Basicdata!$AI$2:$AI$2500,0))</f>
        <v/>
      </c>
      <c r="AL24" t="str">
        <f>IF(AK24="","",COUNTIFS(Basicdata!$B$2:$B$2500,2,Basicdata!$D$2:$D$2500,Crops!$B$5,Basicdata!$H$2:$H$2500,Crops!$M18,Basicdata!$X$2:$X$2500,8,Basicdata!$AI$2:$AI$2500,0))</f>
        <v/>
      </c>
      <c r="AM24" t="str">
        <f t="shared" si="7"/>
        <v/>
      </c>
      <c r="AN24" t="str">
        <f>IF(AM24="","",COUNTIFS(Basicdata!$B$2:$B$2500,2,Basicdata!$D$2:$D$2500,Crops!$B$5,Basicdata!$H$2:$H$2500,Crops!$M18,Basicdata!$W$2:$W$2500,"&lt;&gt;0",Basicdata!$X$2:$X$2500,9,Basicdata!$AI$2:$AI$2500,0))</f>
        <v/>
      </c>
      <c r="AO24" t="str">
        <f>IF(AN24="","",COUNTIFS(Basicdata!$B$2:$B$2500,2,Basicdata!$D$2:$D$2500,Crops!$B$5,Basicdata!$H$2:$H$2500,Crops!$M18,Basicdata!$W$2:$W$2500,0,Basicdata!$X$2:$X$2500,9,Basicdata!$AI$2:$AI$2500,0))</f>
        <v/>
      </c>
    </row>
    <row r="25" spans="1:41" x14ac:dyDescent="0.3">
      <c r="A25" s="44" t="str">
        <f>IF(COUNTIFS(Basicdata!$B$2:$B$2500,1,Basicdata!$D$2:$D$2500,Crops!$B$5,Basicdata!$H$2:$H$2500,Crops!$M19,Basicdata!$AI$2:$AI$2500,0)&gt;0,Crops!$M19,"")</f>
        <v/>
      </c>
      <c r="B25" t="str">
        <f>IF(A25="","",COUNTIFS(Basicdata!$B$2:$B$2500,1,Basicdata!$D$2:$D$2500,Crops!$B$5,Basicdata!$H$2:$H$2500,Crops!$M19,Basicdata!$AI$2:$AI$2500,0))</f>
        <v/>
      </c>
      <c r="C25" t="str">
        <f>IF(B25="","",COUNTIFS(Basicdata!$B$2:$B$2500,1,Basicdata!$D$2:$D$2500,Crops!$B$5,Basicdata!$H$2:$H$2500,Crops!$M19,Basicdata!$X$2:$X$2500,0,Basicdata!$AI$2:$AI$2500,0))</f>
        <v/>
      </c>
      <c r="D25" t="str">
        <f>IF(C25="","",COUNTIFS(Basicdata!$B$2:$B$2500,1,Basicdata!$D$2:$D$2500,Crops!$B$5,Basicdata!$H$2:$H$2500,Crops!$M19,Basicdata!$X$2:$X$2500,1,Basicdata!$AI$2:$AI$2500,0))</f>
        <v/>
      </c>
      <c r="E25" t="str">
        <f>IF(D25="","",COUNTIFS(Basicdata!$B$2:$B$2500,1,Basicdata!$D$2:$D$2500,Crops!$B$5,Basicdata!$H$2:$H$2500,Crops!$M19,Basicdata!$X$2:$X$2500,2,Basicdata!$AI$2:$AI$2500,0))</f>
        <v/>
      </c>
      <c r="F25" t="str">
        <f t="shared" si="0"/>
        <v/>
      </c>
      <c r="G25" t="str">
        <f>IF(F25="","",COUNTIFS(Basicdata!$B$2:$B$2500,1,Basicdata!$D$2:$D$2500,Crops!$B$5,Basicdata!$H$2:$H$2500,Crops!$M19,Basicdata!$X$2:$X$2500,3,Basicdata!$AI$2:$AI$2500,0))</f>
        <v/>
      </c>
      <c r="H25" t="str">
        <f>IF(G25="","",COUNTIFS(Basicdata!$B$2:$B$2500,1,Basicdata!$D$2:$D$2500,Crops!$B$5,Basicdata!$H$2:$H$2500,Crops!$M19,Basicdata!$X$2:$X$2500,4,Basicdata!$AI$2:$AI$2500,0))</f>
        <v/>
      </c>
      <c r="I25" t="str">
        <f>IF(H25="","",COUNTIFS(Basicdata!$B$2:$B$2500,1,Basicdata!$D$2:$D$2500,Crops!$B$5,Basicdata!$H$2:$H$2500,Crops!$M19,Basicdata!$X$2:$X$2500,5,Basicdata!$AI$2:$AI$2500,0))</f>
        <v/>
      </c>
      <c r="J25" t="str">
        <f t="shared" si="1"/>
        <v/>
      </c>
      <c r="K25" t="str">
        <f>IF(J25="","",COUNTIFS(Basicdata!$B$2:$B$2500,1,Basicdata!$D$2:$D$2500,Crops!$B$5,Basicdata!$H$2:$H$2500,Crops!$M19,Basicdata!$X$2:$X$2500,6,Basicdata!$AI$2:$AI$2500,0))</f>
        <v/>
      </c>
      <c r="L25" t="str">
        <f t="shared" si="2"/>
        <v/>
      </c>
      <c r="M25" t="str">
        <f>IF(L25="","",COUNTIFS(Basicdata!$B$2:$B$2500,1,Basicdata!$D$2:$D$2500,Crops!$B$5,Basicdata!$H$2:$H$2500,Crops!$M19,Basicdata!$X$2:$X$2500,"&lt;7",Basicdata!$Y$2:$Y$2500,1,Basicdata!$AI$2:$AI$2500,0))</f>
        <v/>
      </c>
      <c r="N25" t="str">
        <f>IF(M25="","",COUNTIFS(Basicdata!$B$2:$B$2500,1,Basicdata!$D$2:$D$2500,Crops!$B$5,Basicdata!$H$2:$H$2500,Crops!$M19,Basicdata!$X$2:$X$2500,"&lt;7",Basicdata!$Z$2:$Z$2500,1,Basicdata!$AI$2:$AI$2500,0))</f>
        <v/>
      </c>
      <c r="O25" t="str">
        <f>IF(N25="","",COUNTIFS(Basicdata!$B$2:$B$2500,1,Basicdata!$D$2:$D$2500,Crops!$B$5,Basicdata!$H$2:$H$2500,Crops!$M19,Basicdata!$X$2:$X$2500,10,Basicdata!$AI$2:$AI$2500,0))</f>
        <v/>
      </c>
      <c r="P25" t="str">
        <f>IF(O25="","",COUNTIFS(Basicdata!$B$2:$B$2500,1,Basicdata!$D$2:$D$2500,Crops!$B$5,Basicdata!$H$2:$H$2500,Crops!$M19,Basicdata!$X$2:$X$2500,7,Basicdata!$AI$2:$AI$2500,0))</f>
        <v/>
      </c>
      <c r="Q25" t="str">
        <f>IF(P25="","",COUNTIFS(Basicdata!$B$2:$B$2500,1,Basicdata!$D$2:$D$2500,Crops!$B$5,Basicdata!$H$2:$H$2500,Crops!$M19,Basicdata!$X$2:$X$2500,8,Basicdata!$AI$2:$AI$2500,0))</f>
        <v/>
      </c>
      <c r="R25" t="str">
        <f t="shared" si="3"/>
        <v/>
      </c>
      <c r="S25" t="str">
        <f>IF(R25="","",COUNTIFS(Basicdata!$B$2:$B$2500,1,Basicdata!$D$2:$D$2500,Crops!$B$5,Basicdata!$H$2:$H$2500,Crops!$M19,Basicdata!$W$2:$W$2500,"&lt;&gt;0",Basicdata!$X$2:$X$2500,9,Basicdata!$AI$2:$AI$2500,0))</f>
        <v/>
      </c>
      <c r="T25" t="str">
        <f>IF(S25="","",COUNTIFS(Basicdata!$B$2:$B$2500,1,Basicdata!$D$2:$D$2500,Crops!$B$5,Basicdata!$H$2:$H$2500,Crops!$M19,Basicdata!$W$2:$W$2500,0,Basicdata!$X$2:$X$2500,9,Basicdata!$AI$2:$AI$2500,0))</f>
        <v/>
      </c>
      <c r="V25" s="44" t="str">
        <f>IF(COUNTIFS(Basicdata!$B$2:$B$2500,2,Basicdata!$D$2:$D$2500,Crops!$B$5,Basicdata!$H$2:$H$2500,Crops!$M19,Basicdata!$AI$2:$AI$2500,0)&gt;0,Crops!$M19,"")</f>
        <v/>
      </c>
      <c r="W25" t="str">
        <f>IF(V25="","",COUNTIFS(Basicdata!$B$2:$B$2500,2,Basicdata!$D$2:$D$2500,Crops!$B$5,Basicdata!$H$2:$H$2500,Crops!$M19,Basicdata!$AI$2:$AI$2500,0))</f>
        <v/>
      </c>
      <c r="X25" t="str">
        <f>IF(W25="","",COUNTIFS(Basicdata!$B$2:$B$2500,2,Basicdata!$D$2:$D$2500,Crops!$B$5,Basicdata!$H$2:$H$2500,Crops!$M19,Basicdata!$X$2:$X$2500,0,Basicdata!$AI$2:$AI$2500,0))</f>
        <v/>
      </c>
      <c r="Y25" t="str">
        <f>IF(X25="","",COUNTIFS(Basicdata!$B$2:$B$2500,2,Basicdata!$D$2:$D$2500,Crops!$B$5,Basicdata!$H$2:$H$2500,Crops!$M19,Basicdata!$X$2:$X$2500,1,Basicdata!$AI$2:$AI$2500,0))</f>
        <v/>
      </c>
      <c r="Z25" t="str">
        <f>IF(Y25="","",COUNTIFS(Basicdata!$B$2:$B$2500,2,Basicdata!$D$2:$D$2500,Crops!$B$5,Basicdata!$H$2:$H$2500,Crops!$M19,Basicdata!$X$2:$X$2500,2,Basicdata!$AI$2:$AI$2500,0))</f>
        <v/>
      </c>
      <c r="AA25" t="str">
        <f t="shared" si="4"/>
        <v/>
      </c>
      <c r="AB25" t="str">
        <f>IF(AA25="","",COUNTIFS(Basicdata!$B$2:$B$2500,2,Basicdata!$D$2:$D$2500,Crops!$B$5,Basicdata!$H$2:$H$2500,Crops!$M19,Basicdata!$X$2:$X$2500,3,Basicdata!$AI$2:$AI$2500,0))</f>
        <v/>
      </c>
      <c r="AC25" t="str">
        <f>IF(AB25="","",COUNTIFS(Basicdata!$B$2:$B$2500,2,Basicdata!$D$2:$D$2500,Crops!$B$5,Basicdata!$H$2:$H$2500,Crops!$M19,Basicdata!$X$2:$X$2500,4,Basicdata!$AI$2:$AI$2500,0))</f>
        <v/>
      </c>
      <c r="AD25" t="str">
        <f>IF(AC25="","",COUNTIFS(Basicdata!$B$2:$B$2500,2,Basicdata!$D$2:$D$2500,Crops!$B$5,Basicdata!$H$2:$H$2500,Crops!$M19,Basicdata!$X$2:$X$2500,5,Basicdata!$AI$2:$AI$2500,0))</f>
        <v/>
      </c>
      <c r="AE25" t="str">
        <f t="shared" si="5"/>
        <v/>
      </c>
      <c r="AF25" t="str">
        <f>IF(AE25="","",COUNTIFS(Basicdata!$B$2:$B$2500,2,Basicdata!$D$2:$D$2500,Crops!$B$5,Basicdata!$H$2:$H$2500,Crops!$M19,Basicdata!$X$2:$X$2500,6,Basicdata!$AI$2:$AI$2500,0))</f>
        <v/>
      </c>
      <c r="AG25" t="str">
        <f t="shared" si="6"/>
        <v/>
      </c>
      <c r="AH25" t="str">
        <f>IF(AG25="","",COUNTIFS(Basicdata!$B$2:$B$2500,2,Basicdata!$D$2:$D$2500,Crops!$B$5,Basicdata!$H$2:$H$2500,Crops!$M19,Basicdata!$X$2:$X$2500,"&lt;7",Basicdata!$Y$2:$Y$2500,1,Basicdata!$AI$2:$AI$2500,0))</f>
        <v/>
      </c>
      <c r="AI25" t="str">
        <f>IF(AH25="","",COUNTIFS(Basicdata!$B$2:$B$2500,2,Basicdata!$D$2:$D$2500,Crops!$B$5,Basicdata!$H$2:$H$2500,Crops!$M19,Basicdata!$X$2:$X$2500,"&lt;7",Basicdata!$Z$2:$Z$2500,1,Basicdata!$AI$2:$AI$2500,0))</f>
        <v/>
      </c>
      <c r="AJ25" t="str">
        <f>IF(AI25="","",COUNTIFS(Basicdata!$B$2:$B$2500,2,Basicdata!$D$2:$D$2500,Crops!$B$5,Basicdata!$H$2:$H$2500,Crops!$M19,Basicdata!$X$2:$X$2500,10,Basicdata!$AI$2:$AI$2500,0))</f>
        <v/>
      </c>
      <c r="AK25" t="str">
        <f>IF(AJ25="","",COUNTIFS(Basicdata!$B$2:$B$2500,2,Basicdata!$D$2:$D$2500,Crops!$B$5,Basicdata!$H$2:$H$2500,Crops!$M19,Basicdata!$X$2:$X$2500,7,Basicdata!$AI$2:$AI$2500,0))</f>
        <v/>
      </c>
      <c r="AL25" t="str">
        <f>IF(AK25="","",COUNTIFS(Basicdata!$B$2:$B$2500,2,Basicdata!$D$2:$D$2500,Crops!$B$5,Basicdata!$H$2:$H$2500,Crops!$M19,Basicdata!$X$2:$X$2500,8,Basicdata!$AI$2:$AI$2500,0))</f>
        <v/>
      </c>
      <c r="AM25" t="str">
        <f t="shared" si="7"/>
        <v/>
      </c>
      <c r="AN25" t="str">
        <f>IF(AM25="","",COUNTIFS(Basicdata!$B$2:$B$2500,2,Basicdata!$D$2:$D$2500,Crops!$B$5,Basicdata!$H$2:$H$2500,Crops!$M19,Basicdata!$W$2:$W$2500,"&lt;&gt;0",Basicdata!$X$2:$X$2500,9,Basicdata!$AI$2:$AI$2500,0))</f>
        <v/>
      </c>
      <c r="AO25" t="str">
        <f>IF(AN25="","",COUNTIFS(Basicdata!$B$2:$B$2500,2,Basicdata!$D$2:$D$2500,Crops!$B$5,Basicdata!$H$2:$H$2500,Crops!$M19,Basicdata!$W$2:$W$2500,0,Basicdata!$X$2:$X$2500,9,Basicdata!$AI$2:$AI$2500,0))</f>
        <v/>
      </c>
    </row>
    <row r="26" spans="1:41" x14ac:dyDescent="0.3">
      <c r="A26" s="44" t="str">
        <f>IF(COUNTIFS(Basicdata!$B$2:$B$2500,1,Basicdata!$D$2:$D$2500,Crops!$B$5,Basicdata!$H$2:$H$2500,Crops!$M20,Basicdata!$AI$2:$AI$2500,0)&gt;0,Crops!$M20,"")</f>
        <v/>
      </c>
      <c r="B26" t="str">
        <f>IF(A26="","",COUNTIFS(Basicdata!$B$2:$B$2500,1,Basicdata!$D$2:$D$2500,Crops!$B$5,Basicdata!$H$2:$H$2500,Crops!$M20,Basicdata!$AI$2:$AI$2500,0))</f>
        <v/>
      </c>
      <c r="C26" t="str">
        <f>IF(B26="","",COUNTIFS(Basicdata!$B$2:$B$2500,1,Basicdata!$D$2:$D$2500,Crops!$B$5,Basicdata!$H$2:$H$2500,Crops!$M20,Basicdata!$X$2:$X$2500,0,Basicdata!$AI$2:$AI$2500,0))</f>
        <v/>
      </c>
      <c r="D26" t="str">
        <f>IF(C26="","",COUNTIFS(Basicdata!$B$2:$B$2500,1,Basicdata!$D$2:$D$2500,Crops!$B$5,Basicdata!$H$2:$H$2500,Crops!$M20,Basicdata!$X$2:$X$2500,1,Basicdata!$AI$2:$AI$2500,0))</f>
        <v/>
      </c>
      <c r="E26" t="str">
        <f>IF(D26="","",COUNTIFS(Basicdata!$B$2:$B$2500,1,Basicdata!$D$2:$D$2500,Crops!$B$5,Basicdata!$H$2:$H$2500,Crops!$M20,Basicdata!$X$2:$X$2500,2,Basicdata!$AI$2:$AI$2500,0))</f>
        <v/>
      </c>
      <c r="F26" t="str">
        <f t="shared" si="0"/>
        <v/>
      </c>
      <c r="G26" t="str">
        <f>IF(F26="","",COUNTIFS(Basicdata!$B$2:$B$2500,1,Basicdata!$D$2:$D$2500,Crops!$B$5,Basicdata!$H$2:$H$2500,Crops!$M20,Basicdata!$X$2:$X$2500,3,Basicdata!$AI$2:$AI$2500,0))</f>
        <v/>
      </c>
      <c r="H26" t="str">
        <f>IF(G26="","",COUNTIFS(Basicdata!$B$2:$B$2500,1,Basicdata!$D$2:$D$2500,Crops!$B$5,Basicdata!$H$2:$H$2500,Crops!$M20,Basicdata!$X$2:$X$2500,4,Basicdata!$AI$2:$AI$2500,0))</f>
        <v/>
      </c>
      <c r="I26" t="str">
        <f>IF(H26="","",COUNTIFS(Basicdata!$B$2:$B$2500,1,Basicdata!$D$2:$D$2500,Crops!$B$5,Basicdata!$H$2:$H$2500,Crops!$M20,Basicdata!$X$2:$X$2500,5,Basicdata!$AI$2:$AI$2500,0))</f>
        <v/>
      </c>
      <c r="J26" t="str">
        <f t="shared" si="1"/>
        <v/>
      </c>
      <c r="K26" t="str">
        <f>IF(J26="","",COUNTIFS(Basicdata!$B$2:$B$2500,1,Basicdata!$D$2:$D$2500,Crops!$B$5,Basicdata!$H$2:$H$2500,Crops!$M20,Basicdata!$X$2:$X$2500,6,Basicdata!$AI$2:$AI$2500,0))</f>
        <v/>
      </c>
      <c r="L26" t="str">
        <f t="shared" si="2"/>
        <v/>
      </c>
      <c r="M26" t="str">
        <f>IF(L26="","",COUNTIFS(Basicdata!$B$2:$B$2500,1,Basicdata!$D$2:$D$2500,Crops!$B$5,Basicdata!$H$2:$H$2500,Crops!$M20,Basicdata!$X$2:$X$2500,"&lt;7",Basicdata!$Y$2:$Y$2500,1,Basicdata!$AI$2:$AI$2500,0))</f>
        <v/>
      </c>
      <c r="N26" t="str">
        <f>IF(M26="","",COUNTIFS(Basicdata!$B$2:$B$2500,1,Basicdata!$D$2:$D$2500,Crops!$B$5,Basicdata!$H$2:$H$2500,Crops!$M20,Basicdata!$X$2:$X$2500,"&lt;7",Basicdata!$Z$2:$Z$2500,1,Basicdata!$AI$2:$AI$2500,0))</f>
        <v/>
      </c>
      <c r="O26" t="str">
        <f>IF(N26="","",COUNTIFS(Basicdata!$B$2:$B$2500,1,Basicdata!$D$2:$D$2500,Crops!$B$5,Basicdata!$H$2:$H$2500,Crops!$M20,Basicdata!$X$2:$X$2500,10,Basicdata!$AI$2:$AI$2500,0))</f>
        <v/>
      </c>
      <c r="P26" t="str">
        <f>IF(O26="","",COUNTIFS(Basicdata!$B$2:$B$2500,1,Basicdata!$D$2:$D$2500,Crops!$B$5,Basicdata!$H$2:$H$2500,Crops!$M20,Basicdata!$X$2:$X$2500,7,Basicdata!$AI$2:$AI$2500,0))</f>
        <v/>
      </c>
      <c r="Q26" t="str">
        <f>IF(P26="","",COUNTIFS(Basicdata!$B$2:$B$2500,1,Basicdata!$D$2:$D$2500,Crops!$B$5,Basicdata!$H$2:$H$2500,Crops!$M20,Basicdata!$X$2:$X$2500,8,Basicdata!$AI$2:$AI$2500,0))</f>
        <v/>
      </c>
      <c r="R26" t="str">
        <f t="shared" si="3"/>
        <v/>
      </c>
      <c r="S26" t="str">
        <f>IF(R26="","",COUNTIFS(Basicdata!$B$2:$B$2500,1,Basicdata!$D$2:$D$2500,Crops!$B$5,Basicdata!$H$2:$H$2500,Crops!$M20,Basicdata!$W$2:$W$2500,"&lt;&gt;0",Basicdata!$X$2:$X$2500,9,Basicdata!$AI$2:$AI$2500,0))</f>
        <v/>
      </c>
      <c r="T26" t="str">
        <f>IF(S26="","",COUNTIFS(Basicdata!$B$2:$B$2500,1,Basicdata!$D$2:$D$2500,Crops!$B$5,Basicdata!$H$2:$H$2500,Crops!$M20,Basicdata!$W$2:$W$2500,0,Basicdata!$X$2:$X$2500,9,Basicdata!$AI$2:$AI$2500,0))</f>
        <v/>
      </c>
      <c r="V26" s="44" t="str">
        <f>IF(COUNTIFS(Basicdata!$B$2:$B$2500,2,Basicdata!$D$2:$D$2500,Crops!$B$5,Basicdata!$H$2:$H$2500,Crops!$M20,Basicdata!$AI$2:$AI$2500,0)&gt;0,Crops!$M20,"")</f>
        <v/>
      </c>
      <c r="W26" t="str">
        <f>IF(V26="","",COUNTIFS(Basicdata!$B$2:$B$2500,2,Basicdata!$D$2:$D$2500,Crops!$B$5,Basicdata!$H$2:$H$2500,Crops!$M20,Basicdata!$AI$2:$AI$2500,0))</f>
        <v/>
      </c>
      <c r="X26" t="str">
        <f>IF(W26="","",COUNTIFS(Basicdata!$B$2:$B$2500,2,Basicdata!$D$2:$D$2500,Crops!$B$5,Basicdata!$H$2:$H$2500,Crops!$M20,Basicdata!$X$2:$X$2500,0,Basicdata!$AI$2:$AI$2500,0))</f>
        <v/>
      </c>
      <c r="Y26" t="str">
        <f>IF(X26="","",COUNTIFS(Basicdata!$B$2:$B$2500,2,Basicdata!$D$2:$D$2500,Crops!$B$5,Basicdata!$H$2:$H$2500,Crops!$M20,Basicdata!$X$2:$X$2500,1,Basicdata!$AI$2:$AI$2500,0))</f>
        <v/>
      </c>
      <c r="Z26" t="str">
        <f>IF(Y26="","",COUNTIFS(Basicdata!$B$2:$B$2500,2,Basicdata!$D$2:$D$2500,Crops!$B$5,Basicdata!$H$2:$H$2500,Crops!$M20,Basicdata!$X$2:$X$2500,2,Basicdata!$AI$2:$AI$2500,0))</f>
        <v/>
      </c>
      <c r="AA26" t="str">
        <f t="shared" si="4"/>
        <v/>
      </c>
      <c r="AB26" t="str">
        <f>IF(AA26="","",COUNTIFS(Basicdata!$B$2:$B$2500,2,Basicdata!$D$2:$D$2500,Crops!$B$5,Basicdata!$H$2:$H$2500,Crops!$M20,Basicdata!$X$2:$X$2500,3,Basicdata!$AI$2:$AI$2500,0))</f>
        <v/>
      </c>
      <c r="AC26" t="str">
        <f>IF(AB26="","",COUNTIFS(Basicdata!$B$2:$B$2500,2,Basicdata!$D$2:$D$2500,Crops!$B$5,Basicdata!$H$2:$H$2500,Crops!$M20,Basicdata!$X$2:$X$2500,4,Basicdata!$AI$2:$AI$2500,0))</f>
        <v/>
      </c>
      <c r="AD26" t="str">
        <f>IF(AC26="","",COUNTIFS(Basicdata!$B$2:$B$2500,2,Basicdata!$D$2:$D$2500,Crops!$B$5,Basicdata!$H$2:$H$2500,Crops!$M20,Basicdata!$X$2:$X$2500,5,Basicdata!$AI$2:$AI$2500,0))</f>
        <v/>
      </c>
      <c r="AE26" t="str">
        <f t="shared" si="5"/>
        <v/>
      </c>
      <c r="AF26" t="str">
        <f>IF(AE26="","",COUNTIFS(Basicdata!$B$2:$B$2500,2,Basicdata!$D$2:$D$2500,Crops!$B$5,Basicdata!$H$2:$H$2500,Crops!$M20,Basicdata!$X$2:$X$2500,6,Basicdata!$AI$2:$AI$2500,0))</f>
        <v/>
      </c>
      <c r="AG26" t="str">
        <f t="shared" si="6"/>
        <v/>
      </c>
      <c r="AH26" t="str">
        <f>IF(AG26="","",COUNTIFS(Basicdata!$B$2:$B$2500,2,Basicdata!$D$2:$D$2500,Crops!$B$5,Basicdata!$H$2:$H$2500,Crops!$M20,Basicdata!$X$2:$X$2500,"&lt;7",Basicdata!$Y$2:$Y$2500,1,Basicdata!$AI$2:$AI$2500,0))</f>
        <v/>
      </c>
      <c r="AI26" t="str">
        <f>IF(AH26="","",COUNTIFS(Basicdata!$B$2:$B$2500,2,Basicdata!$D$2:$D$2500,Crops!$B$5,Basicdata!$H$2:$H$2500,Crops!$M20,Basicdata!$X$2:$X$2500,"&lt;7",Basicdata!$Z$2:$Z$2500,1,Basicdata!$AI$2:$AI$2500,0))</f>
        <v/>
      </c>
      <c r="AJ26" t="str">
        <f>IF(AI26="","",COUNTIFS(Basicdata!$B$2:$B$2500,2,Basicdata!$D$2:$D$2500,Crops!$B$5,Basicdata!$H$2:$H$2500,Crops!$M20,Basicdata!$X$2:$X$2500,10,Basicdata!$AI$2:$AI$2500,0))</f>
        <v/>
      </c>
      <c r="AK26" t="str">
        <f>IF(AJ26="","",COUNTIFS(Basicdata!$B$2:$B$2500,2,Basicdata!$D$2:$D$2500,Crops!$B$5,Basicdata!$H$2:$H$2500,Crops!$M20,Basicdata!$X$2:$X$2500,7,Basicdata!$AI$2:$AI$2500,0))</f>
        <v/>
      </c>
      <c r="AL26" t="str">
        <f>IF(AK26="","",COUNTIFS(Basicdata!$B$2:$B$2500,2,Basicdata!$D$2:$D$2500,Crops!$B$5,Basicdata!$H$2:$H$2500,Crops!$M20,Basicdata!$X$2:$X$2500,8,Basicdata!$AI$2:$AI$2500,0))</f>
        <v/>
      </c>
      <c r="AM26" t="str">
        <f t="shared" si="7"/>
        <v/>
      </c>
      <c r="AN26" t="str">
        <f>IF(AM26="","",COUNTIFS(Basicdata!$B$2:$B$2500,2,Basicdata!$D$2:$D$2500,Crops!$B$5,Basicdata!$H$2:$H$2500,Crops!$M20,Basicdata!$W$2:$W$2500,"&lt;&gt;0",Basicdata!$X$2:$X$2500,9,Basicdata!$AI$2:$AI$2500,0))</f>
        <v/>
      </c>
      <c r="AO26" t="str">
        <f>IF(AN26="","",COUNTIFS(Basicdata!$B$2:$B$2500,2,Basicdata!$D$2:$D$2500,Crops!$B$5,Basicdata!$H$2:$H$2500,Crops!$M20,Basicdata!$W$2:$W$2500,0,Basicdata!$X$2:$X$2500,9,Basicdata!$AI$2:$AI$2500,0))</f>
        <v/>
      </c>
    </row>
    <row r="27" spans="1:41" x14ac:dyDescent="0.3">
      <c r="A27" s="44" t="str">
        <f>IF(COUNTIFS(Basicdata!$B$2:$B$2500,1,Basicdata!$D$2:$D$2500,Crops!$B$5,Basicdata!$H$2:$H$2500,Crops!$M21,Basicdata!$AI$2:$AI$2500,0)&gt;0,Crops!$M21,"")</f>
        <v/>
      </c>
      <c r="B27" t="str">
        <f>IF(A27="","",COUNTIFS(Basicdata!$B$2:$B$2500,1,Basicdata!$D$2:$D$2500,Crops!$B$5,Basicdata!$H$2:$H$2500,Crops!$M21,Basicdata!$AI$2:$AI$2500,0))</f>
        <v/>
      </c>
      <c r="C27" t="str">
        <f>IF(B27="","",COUNTIFS(Basicdata!$B$2:$B$2500,1,Basicdata!$D$2:$D$2500,Crops!$B$5,Basicdata!$H$2:$H$2500,Crops!$M21,Basicdata!$X$2:$X$2500,0,Basicdata!$AI$2:$AI$2500,0))</f>
        <v/>
      </c>
      <c r="D27" t="str">
        <f>IF(C27="","",COUNTIFS(Basicdata!$B$2:$B$2500,1,Basicdata!$D$2:$D$2500,Crops!$B$5,Basicdata!$H$2:$H$2500,Crops!$M21,Basicdata!$X$2:$X$2500,1,Basicdata!$AI$2:$AI$2500,0))</f>
        <v/>
      </c>
      <c r="E27" t="str">
        <f>IF(D27="","",COUNTIFS(Basicdata!$B$2:$B$2500,1,Basicdata!$D$2:$D$2500,Crops!$B$5,Basicdata!$H$2:$H$2500,Crops!$M21,Basicdata!$X$2:$X$2500,2,Basicdata!$AI$2:$AI$2500,0))</f>
        <v/>
      </c>
      <c r="F27" t="str">
        <f t="shared" si="0"/>
        <v/>
      </c>
      <c r="G27" t="str">
        <f>IF(F27="","",COUNTIFS(Basicdata!$B$2:$B$2500,1,Basicdata!$D$2:$D$2500,Crops!$B$5,Basicdata!$H$2:$H$2500,Crops!$M21,Basicdata!$X$2:$X$2500,3,Basicdata!$AI$2:$AI$2500,0))</f>
        <v/>
      </c>
      <c r="H27" t="str">
        <f>IF(G27="","",COUNTIFS(Basicdata!$B$2:$B$2500,1,Basicdata!$D$2:$D$2500,Crops!$B$5,Basicdata!$H$2:$H$2500,Crops!$M21,Basicdata!$X$2:$X$2500,4,Basicdata!$AI$2:$AI$2500,0))</f>
        <v/>
      </c>
      <c r="I27" t="str">
        <f>IF(H27="","",COUNTIFS(Basicdata!$B$2:$B$2500,1,Basicdata!$D$2:$D$2500,Crops!$B$5,Basicdata!$H$2:$H$2500,Crops!$M21,Basicdata!$X$2:$X$2500,5,Basicdata!$AI$2:$AI$2500,0))</f>
        <v/>
      </c>
      <c r="J27" t="str">
        <f t="shared" si="1"/>
        <v/>
      </c>
      <c r="K27" t="str">
        <f>IF(J27="","",COUNTIFS(Basicdata!$B$2:$B$2500,1,Basicdata!$D$2:$D$2500,Crops!$B$5,Basicdata!$H$2:$H$2500,Crops!$M21,Basicdata!$X$2:$X$2500,6,Basicdata!$AI$2:$AI$2500,0))</f>
        <v/>
      </c>
      <c r="L27" t="str">
        <f t="shared" si="2"/>
        <v/>
      </c>
      <c r="M27" t="str">
        <f>IF(L27="","",COUNTIFS(Basicdata!$B$2:$B$2500,1,Basicdata!$D$2:$D$2500,Crops!$B$5,Basicdata!$H$2:$H$2500,Crops!$M21,Basicdata!$X$2:$X$2500,"&lt;7",Basicdata!$Y$2:$Y$2500,1,Basicdata!$AI$2:$AI$2500,0))</f>
        <v/>
      </c>
      <c r="N27" t="str">
        <f>IF(M27="","",COUNTIFS(Basicdata!$B$2:$B$2500,1,Basicdata!$D$2:$D$2500,Crops!$B$5,Basicdata!$H$2:$H$2500,Crops!$M21,Basicdata!$X$2:$X$2500,"&lt;7",Basicdata!$Z$2:$Z$2500,1,Basicdata!$AI$2:$AI$2500,0))</f>
        <v/>
      </c>
      <c r="O27" t="str">
        <f>IF(N27="","",COUNTIFS(Basicdata!$B$2:$B$2500,1,Basicdata!$D$2:$D$2500,Crops!$B$5,Basicdata!$H$2:$H$2500,Crops!$M21,Basicdata!$X$2:$X$2500,10,Basicdata!$AI$2:$AI$2500,0))</f>
        <v/>
      </c>
      <c r="P27" t="str">
        <f>IF(O27="","",COUNTIFS(Basicdata!$B$2:$B$2500,1,Basicdata!$D$2:$D$2500,Crops!$B$5,Basicdata!$H$2:$H$2500,Crops!$M21,Basicdata!$X$2:$X$2500,7,Basicdata!$AI$2:$AI$2500,0))</f>
        <v/>
      </c>
      <c r="Q27" t="str">
        <f>IF(P27="","",COUNTIFS(Basicdata!$B$2:$B$2500,1,Basicdata!$D$2:$D$2500,Crops!$B$5,Basicdata!$H$2:$H$2500,Crops!$M21,Basicdata!$X$2:$X$2500,8,Basicdata!$AI$2:$AI$2500,0))</f>
        <v/>
      </c>
      <c r="R27" t="str">
        <f t="shared" si="3"/>
        <v/>
      </c>
      <c r="S27" t="str">
        <f>IF(R27="","",COUNTIFS(Basicdata!$B$2:$B$2500,1,Basicdata!$D$2:$D$2500,Crops!$B$5,Basicdata!$H$2:$H$2500,Crops!$M21,Basicdata!$W$2:$W$2500,"&lt;&gt;0",Basicdata!$X$2:$X$2500,9,Basicdata!$AI$2:$AI$2500,0))</f>
        <v/>
      </c>
      <c r="T27" t="str">
        <f>IF(S27="","",COUNTIFS(Basicdata!$B$2:$B$2500,1,Basicdata!$D$2:$D$2500,Crops!$B$5,Basicdata!$H$2:$H$2500,Crops!$M21,Basicdata!$W$2:$W$2500,0,Basicdata!$X$2:$X$2500,9,Basicdata!$AI$2:$AI$2500,0))</f>
        <v/>
      </c>
      <c r="V27" s="44" t="str">
        <f>IF(COUNTIFS(Basicdata!$B$2:$B$2500,2,Basicdata!$D$2:$D$2500,Crops!$B$5,Basicdata!$H$2:$H$2500,Crops!$M21,Basicdata!$AI$2:$AI$2500,0)&gt;0,Crops!$M21,"")</f>
        <v/>
      </c>
      <c r="W27" t="str">
        <f>IF(V27="","",COUNTIFS(Basicdata!$B$2:$B$2500,2,Basicdata!$D$2:$D$2500,Crops!$B$5,Basicdata!$H$2:$H$2500,Crops!$M21,Basicdata!$AI$2:$AI$2500,0))</f>
        <v/>
      </c>
      <c r="X27" t="str">
        <f>IF(W27="","",COUNTIFS(Basicdata!$B$2:$B$2500,2,Basicdata!$D$2:$D$2500,Crops!$B$5,Basicdata!$H$2:$H$2500,Crops!$M21,Basicdata!$X$2:$X$2500,0,Basicdata!$AI$2:$AI$2500,0))</f>
        <v/>
      </c>
      <c r="Y27" t="str">
        <f>IF(X27="","",COUNTIFS(Basicdata!$B$2:$B$2500,2,Basicdata!$D$2:$D$2500,Crops!$B$5,Basicdata!$H$2:$H$2500,Crops!$M21,Basicdata!$X$2:$X$2500,1,Basicdata!$AI$2:$AI$2500,0))</f>
        <v/>
      </c>
      <c r="Z27" t="str">
        <f>IF(Y27="","",COUNTIFS(Basicdata!$B$2:$B$2500,2,Basicdata!$D$2:$D$2500,Crops!$B$5,Basicdata!$H$2:$H$2500,Crops!$M21,Basicdata!$X$2:$X$2500,2,Basicdata!$AI$2:$AI$2500,0))</f>
        <v/>
      </c>
      <c r="AA27" t="str">
        <f t="shared" si="4"/>
        <v/>
      </c>
      <c r="AB27" t="str">
        <f>IF(AA27="","",COUNTIFS(Basicdata!$B$2:$B$2500,2,Basicdata!$D$2:$D$2500,Crops!$B$5,Basicdata!$H$2:$H$2500,Crops!$M21,Basicdata!$X$2:$X$2500,3,Basicdata!$AI$2:$AI$2500,0))</f>
        <v/>
      </c>
      <c r="AC27" t="str">
        <f>IF(AB27="","",COUNTIFS(Basicdata!$B$2:$B$2500,2,Basicdata!$D$2:$D$2500,Crops!$B$5,Basicdata!$H$2:$H$2500,Crops!$M21,Basicdata!$X$2:$X$2500,4,Basicdata!$AI$2:$AI$2500,0))</f>
        <v/>
      </c>
      <c r="AD27" t="str">
        <f>IF(AC27="","",COUNTIFS(Basicdata!$B$2:$B$2500,2,Basicdata!$D$2:$D$2500,Crops!$B$5,Basicdata!$H$2:$H$2500,Crops!$M21,Basicdata!$X$2:$X$2500,5,Basicdata!$AI$2:$AI$2500,0))</f>
        <v/>
      </c>
      <c r="AE27" t="str">
        <f t="shared" si="5"/>
        <v/>
      </c>
      <c r="AF27" t="str">
        <f>IF(AE27="","",COUNTIFS(Basicdata!$B$2:$B$2500,2,Basicdata!$D$2:$D$2500,Crops!$B$5,Basicdata!$H$2:$H$2500,Crops!$M21,Basicdata!$X$2:$X$2500,6,Basicdata!$AI$2:$AI$2500,0))</f>
        <v/>
      </c>
      <c r="AG27" t="str">
        <f t="shared" si="6"/>
        <v/>
      </c>
      <c r="AH27" t="str">
        <f>IF(AG27="","",COUNTIFS(Basicdata!$B$2:$B$2500,2,Basicdata!$D$2:$D$2500,Crops!$B$5,Basicdata!$H$2:$H$2500,Crops!$M21,Basicdata!$X$2:$X$2500,"&lt;7",Basicdata!$Y$2:$Y$2500,1,Basicdata!$AI$2:$AI$2500,0))</f>
        <v/>
      </c>
      <c r="AI27" t="str">
        <f>IF(AH27="","",COUNTIFS(Basicdata!$B$2:$B$2500,2,Basicdata!$D$2:$D$2500,Crops!$B$5,Basicdata!$H$2:$H$2500,Crops!$M21,Basicdata!$X$2:$X$2500,"&lt;7",Basicdata!$Z$2:$Z$2500,1,Basicdata!$AI$2:$AI$2500,0))</f>
        <v/>
      </c>
      <c r="AJ27" t="str">
        <f>IF(AI27="","",COUNTIFS(Basicdata!$B$2:$B$2500,2,Basicdata!$D$2:$D$2500,Crops!$B$5,Basicdata!$H$2:$H$2500,Crops!$M21,Basicdata!$X$2:$X$2500,10,Basicdata!$AI$2:$AI$2500,0))</f>
        <v/>
      </c>
      <c r="AK27" t="str">
        <f>IF(AJ27="","",COUNTIFS(Basicdata!$B$2:$B$2500,2,Basicdata!$D$2:$D$2500,Crops!$B$5,Basicdata!$H$2:$H$2500,Crops!$M21,Basicdata!$X$2:$X$2500,7,Basicdata!$AI$2:$AI$2500,0))</f>
        <v/>
      </c>
      <c r="AL27" t="str">
        <f>IF(AK27="","",COUNTIFS(Basicdata!$B$2:$B$2500,2,Basicdata!$D$2:$D$2500,Crops!$B$5,Basicdata!$H$2:$H$2500,Crops!$M21,Basicdata!$X$2:$X$2500,8,Basicdata!$AI$2:$AI$2500,0))</f>
        <v/>
      </c>
      <c r="AM27" t="str">
        <f t="shared" si="7"/>
        <v/>
      </c>
      <c r="AN27" t="str">
        <f>IF(AM27="","",COUNTIFS(Basicdata!$B$2:$B$2500,2,Basicdata!$D$2:$D$2500,Crops!$B$5,Basicdata!$H$2:$H$2500,Crops!$M21,Basicdata!$W$2:$W$2500,"&lt;&gt;0",Basicdata!$X$2:$X$2500,9,Basicdata!$AI$2:$AI$2500,0))</f>
        <v/>
      </c>
      <c r="AO27" t="str">
        <f>IF(AN27="","",COUNTIFS(Basicdata!$B$2:$B$2500,2,Basicdata!$D$2:$D$2500,Crops!$B$5,Basicdata!$H$2:$H$2500,Crops!$M21,Basicdata!$W$2:$W$2500,0,Basicdata!$X$2:$X$2500,9,Basicdata!$AI$2:$AI$2500,0))</f>
        <v/>
      </c>
    </row>
    <row r="28" spans="1:41" x14ac:dyDescent="0.3">
      <c r="A28" s="44" t="str">
        <f>IF(COUNTIFS(Basicdata!$B$2:$B$2500,1,Basicdata!$D$2:$D$2500,Crops!$B$5,Basicdata!$H$2:$H$2500,Crops!$M22,Basicdata!$AI$2:$AI$2500,0)&gt;0,Crops!$M22,"")</f>
        <v/>
      </c>
      <c r="B28" t="str">
        <f>IF(A28="","",COUNTIFS(Basicdata!$B$2:$B$2500,1,Basicdata!$D$2:$D$2500,Crops!$B$5,Basicdata!$H$2:$H$2500,Crops!$M22,Basicdata!$AI$2:$AI$2500,0))</f>
        <v/>
      </c>
      <c r="C28" t="str">
        <f>IF(B28="","",COUNTIFS(Basicdata!$B$2:$B$2500,1,Basicdata!$D$2:$D$2500,Crops!$B$5,Basicdata!$H$2:$H$2500,Crops!$M22,Basicdata!$X$2:$X$2500,0,Basicdata!$AI$2:$AI$2500,0))</f>
        <v/>
      </c>
      <c r="D28" t="str">
        <f>IF(C28="","",COUNTIFS(Basicdata!$B$2:$B$2500,1,Basicdata!$D$2:$D$2500,Crops!$B$5,Basicdata!$H$2:$H$2500,Crops!$M22,Basicdata!$X$2:$X$2500,1,Basicdata!$AI$2:$AI$2500,0))</f>
        <v/>
      </c>
      <c r="E28" t="str">
        <f>IF(D28="","",COUNTIFS(Basicdata!$B$2:$B$2500,1,Basicdata!$D$2:$D$2500,Crops!$B$5,Basicdata!$H$2:$H$2500,Crops!$M22,Basicdata!$X$2:$X$2500,2,Basicdata!$AI$2:$AI$2500,0))</f>
        <v/>
      </c>
      <c r="F28" t="str">
        <f t="shared" si="0"/>
        <v/>
      </c>
      <c r="G28" t="str">
        <f>IF(F28="","",COUNTIFS(Basicdata!$B$2:$B$2500,1,Basicdata!$D$2:$D$2500,Crops!$B$5,Basicdata!$H$2:$H$2500,Crops!$M22,Basicdata!$X$2:$X$2500,3,Basicdata!$AI$2:$AI$2500,0))</f>
        <v/>
      </c>
      <c r="H28" t="str">
        <f>IF(G28="","",COUNTIFS(Basicdata!$B$2:$B$2500,1,Basicdata!$D$2:$D$2500,Crops!$B$5,Basicdata!$H$2:$H$2500,Crops!$M22,Basicdata!$X$2:$X$2500,4,Basicdata!$AI$2:$AI$2500,0))</f>
        <v/>
      </c>
      <c r="I28" t="str">
        <f>IF(H28="","",COUNTIFS(Basicdata!$B$2:$B$2500,1,Basicdata!$D$2:$D$2500,Crops!$B$5,Basicdata!$H$2:$H$2500,Crops!$M22,Basicdata!$X$2:$X$2500,5,Basicdata!$AI$2:$AI$2500,0))</f>
        <v/>
      </c>
      <c r="J28" t="str">
        <f t="shared" si="1"/>
        <v/>
      </c>
      <c r="K28" t="str">
        <f>IF(J28="","",COUNTIFS(Basicdata!$B$2:$B$2500,1,Basicdata!$D$2:$D$2500,Crops!$B$5,Basicdata!$H$2:$H$2500,Crops!$M22,Basicdata!$X$2:$X$2500,6,Basicdata!$AI$2:$AI$2500,0))</f>
        <v/>
      </c>
      <c r="L28" t="str">
        <f t="shared" si="2"/>
        <v/>
      </c>
      <c r="M28" t="str">
        <f>IF(L28="","",COUNTIFS(Basicdata!$B$2:$B$2500,1,Basicdata!$D$2:$D$2500,Crops!$B$5,Basicdata!$H$2:$H$2500,Crops!$M22,Basicdata!$X$2:$X$2500,"&lt;7",Basicdata!$Y$2:$Y$2500,1,Basicdata!$AI$2:$AI$2500,0))</f>
        <v/>
      </c>
      <c r="N28" t="str">
        <f>IF(M28="","",COUNTIFS(Basicdata!$B$2:$B$2500,1,Basicdata!$D$2:$D$2500,Crops!$B$5,Basicdata!$H$2:$H$2500,Crops!$M22,Basicdata!$X$2:$X$2500,"&lt;7",Basicdata!$Z$2:$Z$2500,1,Basicdata!$AI$2:$AI$2500,0))</f>
        <v/>
      </c>
      <c r="O28" t="str">
        <f>IF(N28="","",COUNTIFS(Basicdata!$B$2:$B$2500,1,Basicdata!$D$2:$D$2500,Crops!$B$5,Basicdata!$H$2:$H$2500,Crops!$M22,Basicdata!$X$2:$X$2500,10,Basicdata!$AI$2:$AI$2500,0))</f>
        <v/>
      </c>
      <c r="P28" t="str">
        <f>IF(O28="","",COUNTIFS(Basicdata!$B$2:$B$2500,1,Basicdata!$D$2:$D$2500,Crops!$B$5,Basicdata!$H$2:$H$2500,Crops!$M22,Basicdata!$X$2:$X$2500,7,Basicdata!$AI$2:$AI$2500,0))</f>
        <v/>
      </c>
      <c r="Q28" t="str">
        <f>IF(P28="","",COUNTIFS(Basicdata!$B$2:$B$2500,1,Basicdata!$D$2:$D$2500,Crops!$B$5,Basicdata!$H$2:$H$2500,Crops!$M22,Basicdata!$X$2:$X$2500,8,Basicdata!$AI$2:$AI$2500,0))</f>
        <v/>
      </c>
      <c r="R28" t="str">
        <f t="shared" si="3"/>
        <v/>
      </c>
      <c r="S28" t="str">
        <f>IF(R28="","",COUNTIFS(Basicdata!$B$2:$B$2500,1,Basicdata!$D$2:$D$2500,Crops!$B$5,Basicdata!$H$2:$H$2500,Crops!$M22,Basicdata!$W$2:$W$2500,"&lt;&gt;0",Basicdata!$X$2:$X$2500,9,Basicdata!$AI$2:$AI$2500,0))</f>
        <v/>
      </c>
      <c r="T28" t="str">
        <f>IF(S28="","",COUNTIFS(Basicdata!$B$2:$B$2500,1,Basicdata!$D$2:$D$2500,Crops!$B$5,Basicdata!$H$2:$H$2500,Crops!$M22,Basicdata!$W$2:$W$2500,0,Basicdata!$X$2:$X$2500,9,Basicdata!$AI$2:$AI$2500,0))</f>
        <v/>
      </c>
      <c r="V28" s="44" t="str">
        <f>IF(COUNTIFS(Basicdata!$B$2:$B$2500,2,Basicdata!$D$2:$D$2500,Crops!$B$5,Basicdata!$H$2:$H$2500,Crops!$M22,Basicdata!$AI$2:$AI$2500,0)&gt;0,Crops!$M22,"")</f>
        <v/>
      </c>
      <c r="W28" t="str">
        <f>IF(V28="","",COUNTIFS(Basicdata!$B$2:$B$2500,2,Basicdata!$D$2:$D$2500,Crops!$B$5,Basicdata!$H$2:$H$2500,Crops!$M22,Basicdata!$AI$2:$AI$2500,0))</f>
        <v/>
      </c>
      <c r="X28" t="str">
        <f>IF(W28="","",COUNTIFS(Basicdata!$B$2:$B$2500,2,Basicdata!$D$2:$D$2500,Crops!$B$5,Basicdata!$H$2:$H$2500,Crops!$M22,Basicdata!$X$2:$X$2500,0,Basicdata!$AI$2:$AI$2500,0))</f>
        <v/>
      </c>
      <c r="Y28" t="str">
        <f>IF(X28="","",COUNTIFS(Basicdata!$B$2:$B$2500,2,Basicdata!$D$2:$D$2500,Crops!$B$5,Basicdata!$H$2:$H$2500,Crops!$M22,Basicdata!$X$2:$X$2500,1,Basicdata!$AI$2:$AI$2500,0))</f>
        <v/>
      </c>
      <c r="Z28" t="str">
        <f>IF(Y28="","",COUNTIFS(Basicdata!$B$2:$B$2500,2,Basicdata!$D$2:$D$2500,Crops!$B$5,Basicdata!$H$2:$H$2500,Crops!$M22,Basicdata!$X$2:$X$2500,2,Basicdata!$AI$2:$AI$2500,0))</f>
        <v/>
      </c>
      <c r="AA28" t="str">
        <f t="shared" si="4"/>
        <v/>
      </c>
      <c r="AB28" t="str">
        <f>IF(AA28="","",COUNTIFS(Basicdata!$B$2:$B$2500,2,Basicdata!$D$2:$D$2500,Crops!$B$5,Basicdata!$H$2:$H$2500,Crops!$M22,Basicdata!$X$2:$X$2500,3,Basicdata!$AI$2:$AI$2500,0))</f>
        <v/>
      </c>
      <c r="AC28" t="str">
        <f>IF(AB28="","",COUNTIFS(Basicdata!$B$2:$B$2500,2,Basicdata!$D$2:$D$2500,Crops!$B$5,Basicdata!$H$2:$H$2500,Crops!$M22,Basicdata!$X$2:$X$2500,4,Basicdata!$AI$2:$AI$2500,0))</f>
        <v/>
      </c>
      <c r="AD28" t="str">
        <f>IF(AC28="","",COUNTIFS(Basicdata!$B$2:$B$2500,2,Basicdata!$D$2:$D$2500,Crops!$B$5,Basicdata!$H$2:$H$2500,Crops!$M22,Basicdata!$X$2:$X$2500,5,Basicdata!$AI$2:$AI$2500,0))</f>
        <v/>
      </c>
      <c r="AE28" t="str">
        <f t="shared" si="5"/>
        <v/>
      </c>
      <c r="AF28" t="str">
        <f>IF(AE28="","",COUNTIFS(Basicdata!$B$2:$B$2500,2,Basicdata!$D$2:$D$2500,Crops!$B$5,Basicdata!$H$2:$H$2500,Crops!$M22,Basicdata!$X$2:$X$2500,6,Basicdata!$AI$2:$AI$2500,0))</f>
        <v/>
      </c>
      <c r="AG28" t="str">
        <f t="shared" si="6"/>
        <v/>
      </c>
      <c r="AH28" t="str">
        <f>IF(AG28="","",COUNTIFS(Basicdata!$B$2:$B$2500,2,Basicdata!$D$2:$D$2500,Crops!$B$5,Basicdata!$H$2:$H$2500,Crops!$M22,Basicdata!$X$2:$X$2500,"&lt;7",Basicdata!$Y$2:$Y$2500,1,Basicdata!$AI$2:$AI$2500,0))</f>
        <v/>
      </c>
      <c r="AI28" t="str">
        <f>IF(AH28="","",COUNTIFS(Basicdata!$B$2:$B$2500,2,Basicdata!$D$2:$D$2500,Crops!$B$5,Basicdata!$H$2:$H$2500,Crops!$M22,Basicdata!$X$2:$X$2500,"&lt;7",Basicdata!$Z$2:$Z$2500,1,Basicdata!$AI$2:$AI$2500,0))</f>
        <v/>
      </c>
      <c r="AJ28" t="str">
        <f>IF(AI28="","",COUNTIFS(Basicdata!$B$2:$B$2500,2,Basicdata!$D$2:$D$2500,Crops!$B$5,Basicdata!$H$2:$H$2500,Crops!$M22,Basicdata!$X$2:$X$2500,10,Basicdata!$AI$2:$AI$2500,0))</f>
        <v/>
      </c>
      <c r="AK28" t="str">
        <f>IF(AJ28="","",COUNTIFS(Basicdata!$B$2:$B$2500,2,Basicdata!$D$2:$D$2500,Crops!$B$5,Basicdata!$H$2:$H$2500,Crops!$M22,Basicdata!$X$2:$X$2500,7,Basicdata!$AI$2:$AI$2500,0))</f>
        <v/>
      </c>
      <c r="AL28" t="str">
        <f>IF(AK28="","",COUNTIFS(Basicdata!$B$2:$B$2500,2,Basicdata!$D$2:$D$2500,Crops!$B$5,Basicdata!$H$2:$H$2500,Crops!$M22,Basicdata!$X$2:$X$2500,8,Basicdata!$AI$2:$AI$2500,0))</f>
        <v/>
      </c>
      <c r="AM28" t="str">
        <f t="shared" si="7"/>
        <v/>
      </c>
      <c r="AN28" t="str">
        <f>IF(AM28="","",COUNTIFS(Basicdata!$B$2:$B$2500,2,Basicdata!$D$2:$D$2500,Crops!$B$5,Basicdata!$H$2:$H$2500,Crops!$M22,Basicdata!$W$2:$W$2500,"&lt;&gt;0",Basicdata!$X$2:$X$2500,9,Basicdata!$AI$2:$AI$2500,0))</f>
        <v/>
      </c>
      <c r="AO28" t="str">
        <f>IF(AN28="","",COUNTIFS(Basicdata!$B$2:$B$2500,2,Basicdata!$D$2:$D$2500,Crops!$B$5,Basicdata!$H$2:$H$2500,Crops!$M22,Basicdata!$W$2:$W$2500,0,Basicdata!$X$2:$X$2500,9,Basicdata!$AI$2:$AI$2500,0))</f>
        <v/>
      </c>
    </row>
    <row r="29" spans="1:41" x14ac:dyDescent="0.3">
      <c r="A29" s="44" t="str">
        <f>IF(COUNTIFS(Basicdata!$B$2:$B$2500,1,Basicdata!$D$2:$D$2500,Crops!$B$5,Basicdata!$H$2:$H$2500,Crops!$M23,Basicdata!$AI$2:$AI$2500,0)&gt;0,Crops!$M23,"")</f>
        <v/>
      </c>
      <c r="B29" t="str">
        <f>IF(A29="","",COUNTIFS(Basicdata!$B$2:$B$2500,1,Basicdata!$D$2:$D$2500,Crops!$B$5,Basicdata!$H$2:$H$2500,Crops!$M23,Basicdata!$AI$2:$AI$2500,0))</f>
        <v/>
      </c>
      <c r="C29" t="str">
        <f>IF(B29="","",COUNTIFS(Basicdata!$B$2:$B$2500,1,Basicdata!$D$2:$D$2500,Crops!$B$5,Basicdata!$H$2:$H$2500,Crops!$M23,Basicdata!$X$2:$X$2500,0,Basicdata!$AI$2:$AI$2500,0))</f>
        <v/>
      </c>
      <c r="D29" t="str">
        <f>IF(C29="","",COUNTIFS(Basicdata!$B$2:$B$2500,1,Basicdata!$D$2:$D$2500,Crops!$B$5,Basicdata!$H$2:$H$2500,Crops!$M23,Basicdata!$X$2:$X$2500,1,Basicdata!$AI$2:$AI$2500,0))</f>
        <v/>
      </c>
      <c r="E29" t="str">
        <f>IF(D29="","",COUNTIFS(Basicdata!$B$2:$B$2500,1,Basicdata!$D$2:$D$2500,Crops!$B$5,Basicdata!$H$2:$H$2500,Crops!$M23,Basicdata!$X$2:$X$2500,2,Basicdata!$AI$2:$AI$2500,0))</f>
        <v/>
      </c>
      <c r="F29" t="str">
        <f t="shared" si="0"/>
        <v/>
      </c>
      <c r="G29" t="str">
        <f>IF(F29="","",COUNTIFS(Basicdata!$B$2:$B$2500,1,Basicdata!$D$2:$D$2500,Crops!$B$5,Basicdata!$H$2:$H$2500,Crops!$M23,Basicdata!$X$2:$X$2500,3,Basicdata!$AI$2:$AI$2500,0))</f>
        <v/>
      </c>
      <c r="H29" t="str">
        <f>IF(G29="","",COUNTIFS(Basicdata!$B$2:$B$2500,1,Basicdata!$D$2:$D$2500,Crops!$B$5,Basicdata!$H$2:$H$2500,Crops!$M23,Basicdata!$X$2:$X$2500,4,Basicdata!$AI$2:$AI$2500,0))</f>
        <v/>
      </c>
      <c r="I29" t="str">
        <f>IF(H29="","",COUNTIFS(Basicdata!$B$2:$B$2500,1,Basicdata!$D$2:$D$2500,Crops!$B$5,Basicdata!$H$2:$H$2500,Crops!$M23,Basicdata!$X$2:$X$2500,5,Basicdata!$AI$2:$AI$2500,0))</f>
        <v/>
      </c>
      <c r="J29" t="str">
        <f t="shared" si="1"/>
        <v/>
      </c>
      <c r="K29" t="str">
        <f>IF(J29="","",COUNTIFS(Basicdata!$B$2:$B$2500,1,Basicdata!$D$2:$D$2500,Crops!$B$5,Basicdata!$H$2:$H$2500,Crops!$M23,Basicdata!$X$2:$X$2500,6,Basicdata!$AI$2:$AI$2500,0))</f>
        <v/>
      </c>
      <c r="L29" t="str">
        <f t="shared" si="2"/>
        <v/>
      </c>
      <c r="M29" t="str">
        <f>IF(L29="","",COUNTIFS(Basicdata!$B$2:$B$2500,1,Basicdata!$D$2:$D$2500,Crops!$B$5,Basicdata!$H$2:$H$2500,Crops!$M23,Basicdata!$X$2:$X$2500,"&lt;7",Basicdata!$Y$2:$Y$2500,1,Basicdata!$AI$2:$AI$2500,0))</f>
        <v/>
      </c>
      <c r="N29" t="str">
        <f>IF(M29="","",COUNTIFS(Basicdata!$B$2:$B$2500,1,Basicdata!$D$2:$D$2500,Crops!$B$5,Basicdata!$H$2:$H$2500,Crops!$M23,Basicdata!$X$2:$X$2500,"&lt;7",Basicdata!$Z$2:$Z$2500,1,Basicdata!$AI$2:$AI$2500,0))</f>
        <v/>
      </c>
      <c r="O29" t="str">
        <f>IF(N29="","",COUNTIFS(Basicdata!$B$2:$B$2500,1,Basicdata!$D$2:$D$2500,Crops!$B$5,Basicdata!$H$2:$H$2500,Crops!$M23,Basicdata!$X$2:$X$2500,10,Basicdata!$AI$2:$AI$2500,0))</f>
        <v/>
      </c>
      <c r="P29" t="str">
        <f>IF(O29="","",COUNTIFS(Basicdata!$B$2:$B$2500,1,Basicdata!$D$2:$D$2500,Crops!$B$5,Basicdata!$H$2:$H$2500,Crops!$M23,Basicdata!$X$2:$X$2500,7,Basicdata!$AI$2:$AI$2500,0))</f>
        <v/>
      </c>
      <c r="Q29" t="str">
        <f>IF(P29="","",COUNTIFS(Basicdata!$B$2:$B$2500,1,Basicdata!$D$2:$D$2500,Crops!$B$5,Basicdata!$H$2:$H$2500,Crops!$M23,Basicdata!$X$2:$X$2500,8,Basicdata!$AI$2:$AI$2500,0))</f>
        <v/>
      </c>
      <c r="R29" t="str">
        <f t="shared" si="3"/>
        <v/>
      </c>
      <c r="S29" t="str">
        <f>IF(R29="","",COUNTIFS(Basicdata!$B$2:$B$2500,1,Basicdata!$D$2:$D$2500,Crops!$B$5,Basicdata!$H$2:$H$2500,Crops!$M23,Basicdata!$W$2:$W$2500,"&lt;&gt;0",Basicdata!$X$2:$X$2500,9,Basicdata!$AI$2:$AI$2500,0))</f>
        <v/>
      </c>
      <c r="T29" t="str">
        <f>IF(S29="","",COUNTIFS(Basicdata!$B$2:$B$2500,1,Basicdata!$D$2:$D$2500,Crops!$B$5,Basicdata!$H$2:$H$2500,Crops!$M23,Basicdata!$W$2:$W$2500,0,Basicdata!$X$2:$X$2500,9,Basicdata!$AI$2:$AI$2500,0))</f>
        <v/>
      </c>
      <c r="V29" s="44" t="str">
        <f>IF(COUNTIFS(Basicdata!$B$2:$B$2500,2,Basicdata!$D$2:$D$2500,Crops!$B$5,Basicdata!$H$2:$H$2500,Crops!$M23,Basicdata!$AI$2:$AI$2500,0)&gt;0,Crops!$M23,"")</f>
        <v/>
      </c>
      <c r="W29" t="str">
        <f>IF(V29="","",COUNTIFS(Basicdata!$B$2:$B$2500,2,Basicdata!$D$2:$D$2500,Crops!$B$5,Basicdata!$H$2:$H$2500,Crops!$M23,Basicdata!$AI$2:$AI$2500,0))</f>
        <v/>
      </c>
      <c r="X29" t="str">
        <f>IF(W29="","",COUNTIFS(Basicdata!$B$2:$B$2500,2,Basicdata!$D$2:$D$2500,Crops!$B$5,Basicdata!$H$2:$H$2500,Crops!$M23,Basicdata!$X$2:$X$2500,0,Basicdata!$AI$2:$AI$2500,0))</f>
        <v/>
      </c>
      <c r="Y29" t="str">
        <f>IF(X29="","",COUNTIFS(Basicdata!$B$2:$B$2500,2,Basicdata!$D$2:$D$2500,Crops!$B$5,Basicdata!$H$2:$H$2500,Crops!$M23,Basicdata!$X$2:$X$2500,1,Basicdata!$AI$2:$AI$2500,0))</f>
        <v/>
      </c>
      <c r="Z29" t="str">
        <f>IF(Y29="","",COUNTIFS(Basicdata!$B$2:$B$2500,2,Basicdata!$D$2:$D$2500,Crops!$B$5,Basicdata!$H$2:$H$2500,Crops!$M23,Basicdata!$X$2:$X$2500,2,Basicdata!$AI$2:$AI$2500,0))</f>
        <v/>
      </c>
      <c r="AA29" t="str">
        <f t="shared" si="4"/>
        <v/>
      </c>
      <c r="AB29" t="str">
        <f>IF(AA29="","",COUNTIFS(Basicdata!$B$2:$B$2500,2,Basicdata!$D$2:$D$2500,Crops!$B$5,Basicdata!$H$2:$H$2500,Crops!$M23,Basicdata!$X$2:$X$2500,3,Basicdata!$AI$2:$AI$2500,0))</f>
        <v/>
      </c>
      <c r="AC29" t="str">
        <f>IF(AB29="","",COUNTIFS(Basicdata!$B$2:$B$2500,2,Basicdata!$D$2:$D$2500,Crops!$B$5,Basicdata!$H$2:$H$2500,Crops!$M23,Basicdata!$X$2:$X$2500,4,Basicdata!$AI$2:$AI$2500,0))</f>
        <v/>
      </c>
      <c r="AD29" t="str">
        <f>IF(AC29="","",COUNTIFS(Basicdata!$B$2:$B$2500,2,Basicdata!$D$2:$D$2500,Crops!$B$5,Basicdata!$H$2:$H$2500,Crops!$M23,Basicdata!$X$2:$X$2500,5,Basicdata!$AI$2:$AI$2500,0))</f>
        <v/>
      </c>
      <c r="AE29" t="str">
        <f t="shared" si="5"/>
        <v/>
      </c>
      <c r="AF29" t="str">
        <f>IF(AE29="","",COUNTIFS(Basicdata!$B$2:$B$2500,2,Basicdata!$D$2:$D$2500,Crops!$B$5,Basicdata!$H$2:$H$2500,Crops!$M23,Basicdata!$X$2:$X$2500,6,Basicdata!$AI$2:$AI$2500,0))</f>
        <v/>
      </c>
      <c r="AG29" t="str">
        <f t="shared" si="6"/>
        <v/>
      </c>
      <c r="AH29" t="str">
        <f>IF(AG29="","",COUNTIFS(Basicdata!$B$2:$B$2500,2,Basicdata!$D$2:$D$2500,Crops!$B$5,Basicdata!$H$2:$H$2500,Crops!$M23,Basicdata!$X$2:$X$2500,"&lt;7",Basicdata!$Y$2:$Y$2500,1,Basicdata!$AI$2:$AI$2500,0))</f>
        <v/>
      </c>
      <c r="AI29" t="str">
        <f>IF(AH29="","",COUNTIFS(Basicdata!$B$2:$B$2500,2,Basicdata!$D$2:$D$2500,Crops!$B$5,Basicdata!$H$2:$H$2500,Crops!$M23,Basicdata!$X$2:$X$2500,"&lt;7",Basicdata!$Z$2:$Z$2500,1,Basicdata!$AI$2:$AI$2500,0))</f>
        <v/>
      </c>
      <c r="AJ29" t="str">
        <f>IF(AI29="","",COUNTIFS(Basicdata!$B$2:$B$2500,2,Basicdata!$D$2:$D$2500,Crops!$B$5,Basicdata!$H$2:$H$2500,Crops!$M23,Basicdata!$X$2:$X$2500,10,Basicdata!$AI$2:$AI$2500,0))</f>
        <v/>
      </c>
      <c r="AK29" t="str">
        <f>IF(AJ29="","",COUNTIFS(Basicdata!$B$2:$B$2500,2,Basicdata!$D$2:$D$2500,Crops!$B$5,Basicdata!$H$2:$H$2500,Crops!$M23,Basicdata!$X$2:$X$2500,7,Basicdata!$AI$2:$AI$2500,0))</f>
        <v/>
      </c>
      <c r="AL29" t="str">
        <f>IF(AK29="","",COUNTIFS(Basicdata!$B$2:$B$2500,2,Basicdata!$D$2:$D$2500,Crops!$B$5,Basicdata!$H$2:$H$2500,Crops!$M23,Basicdata!$X$2:$X$2500,8,Basicdata!$AI$2:$AI$2500,0))</f>
        <v/>
      </c>
      <c r="AM29" t="str">
        <f t="shared" si="7"/>
        <v/>
      </c>
      <c r="AN29" t="str">
        <f>IF(AM29="","",COUNTIFS(Basicdata!$B$2:$B$2500,2,Basicdata!$D$2:$D$2500,Crops!$B$5,Basicdata!$H$2:$H$2500,Crops!$M23,Basicdata!$W$2:$W$2500,"&lt;&gt;0",Basicdata!$X$2:$X$2500,9,Basicdata!$AI$2:$AI$2500,0))</f>
        <v/>
      </c>
      <c r="AO29" t="str">
        <f>IF(AN29="","",COUNTIFS(Basicdata!$B$2:$B$2500,2,Basicdata!$D$2:$D$2500,Crops!$B$5,Basicdata!$H$2:$H$2500,Crops!$M23,Basicdata!$W$2:$W$2500,0,Basicdata!$X$2:$X$2500,9,Basicdata!$AI$2:$AI$2500,0))</f>
        <v/>
      </c>
    </row>
    <row r="30" spans="1:41" x14ac:dyDescent="0.3">
      <c r="A30" s="44" t="str">
        <f>IF(COUNTIFS(Basicdata!$B$2:$B$2500,1,Basicdata!$D$2:$D$2500,Crops!$B$5,Basicdata!$H$2:$H$2500,Crops!$M24,Basicdata!$AI$2:$AI$2500,0)&gt;0,Crops!$M24,"")</f>
        <v/>
      </c>
      <c r="B30" t="str">
        <f>IF(A30="","",COUNTIFS(Basicdata!$B$2:$B$2500,1,Basicdata!$D$2:$D$2500,Crops!$B$5,Basicdata!$H$2:$H$2500,Crops!$M24,Basicdata!$AI$2:$AI$2500,0))</f>
        <v/>
      </c>
      <c r="C30" t="str">
        <f>IF(B30="","",COUNTIFS(Basicdata!$B$2:$B$2500,1,Basicdata!$D$2:$D$2500,Crops!$B$5,Basicdata!$H$2:$H$2500,Crops!$M24,Basicdata!$X$2:$X$2500,0,Basicdata!$AI$2:$AI$2500,0))</f>
        <v/>
      </c>
      <c r="D30" t="str">
        <f>IF(C30="","",COUNTIFS(Basicdata!$B$2:$B$2500,1,Basicdata!$D$2:$D$2500,Crops!$B$5,Basicdata!$H$2:$H$2500,Crops!$M24,Basicdata!$X$2:$X$2500,1,Basicdata!$AI$2:$AI$2500,0))</f>
        <v/>
      </c>
      <c r="E30" t="str">
        <f>IF(D30="","",COUNTIFS(Basicdata!$B$2:$B$2500,1,Basicdata!$D$2:$D$2500,Crops!$B$5,Basicdata!$H$2:$H$2500,Crops!$M24,Basicdata!$X$2:$X$2500,2,Basicdata!$AI$2:$AI$2500,0))</f>
        <v/>
      </c>
      <c r="F30" t="str">
        <f t="shared" si="0"/>
        <v/>
      </c>
      <c r="G30" t="str">
        <f>IF(F30="","",COUNTIFS(Basicdata!$B$2:$B$2500,1,Basicdata!$D$2:$D$2500,Crops!$B$5,Basicdata!$H$2:$H$2500,Crops!$M24,Basicdata!$X$2:$X$2500,3,Basicdata!$AI$2:$AI$2500,0))</f>
        <v/>
      </c>
      <c r="H30" t="str">
        <f>IF(G30="","",COUNTIFS(Basicdata!$B$2:$B$2500,1,Basicdata!$D$2:$D$2500,Crops!$B$5,Basicdata!$H$2:$H$2500,Crops!$M24,Basicdata!$X$2:$X$2500,4,Basicdata!$AI$2:$AI$2500,0))</f>
        <v/>
      </c>
      <c r="I30" t="str">
        <f>IF(H30="","",COUNTIFS(Basicdata!$B$2:$B$2500,1,Basicdata!$D$2:$D$2500,Crops!$B$5,Basicdata!$H$2:$H$2500,Crops!$M24,Basicdata!$X$2:$X$2500,5,Basicdata!$AI$2:$AI$2500,0))</f>
        <v/>
      </c>
      <c r="J30" t="str">
        <f t="shared" si="1"/>
        <v/>
      </c>
      <c r="K30" t="str">
        <f>IF(J30="","",COUNTIFS(Basicdata!$B$2:$B$2500,1,Basicdata!$D$2:$D$2500,Crops!$B$5,Basicdata!$H$2:$H$2500,Crops!$M24,Basicdata!$X$2:$X$2500,6,Basicdata!$AI$2:$AI$2500,0))</f>
        <v/>
      </c>
      <c r="L30" t="str">
        <f t="shared" si="2"/>
        <v/>
      </c>
      <c r="M30" t="str">
        <f>IF(L30="","",COUNTIFS(Basicdata!$B$2:$B$2500,1,Basicdata!$D$2:$D$2500,Crops!$B$5,Basicdata!$H$2:$H$2500,Crops!$M24,Basicdata!$X$2:$X$2500,"&lt;7",Basicdata!$Y$2:$Y$2500,1,Basicdata!$AI$2:$AI$2500,0))</f>
        <v/>
      </c>
      <c r="N30" t="str">
        <f>IF(M30="","",COUNTIFS(Basicdata!$B$2:$B$2500,1,Basicdata!$D$2:$D$2500,Crops!$B$5,Basicdata!$H$2:$H$2500,Crops!$M24,Basicdata!$X$2:$X$2500,"&lt;7",Basicdata!$Z$2:$Z$2500,1,Basicdata!$AI$2:$AI$2500,0))</f>
        <v/>
      </c>
      <c r="O30" t="str">
        <f>IF(N30="","",COUNTIFS(Basicdata!$B$2:$B$2500,1,Basicdata!$D$2:$D$2500,Crops!$B$5,Basicdata!$H$2:$H$2500,Crops!$M24,Basicdata!$X$2:$X$2500,10,Basicdata!$AI$2:$AI$2500,0))</f>
        <v/>
      </c>
      <c r="P30" t="str">
        <f>IF(O30="","",COUNTIFS(Basicdata!$B$2:$B$2500,1,Basicdata!$D$2:$D$2500,Crops!$B$5,Basicdata!$H$2:$H$2500,Crops!$M24,Basicdata!$X$2:$X$2500,7,Basicdata!$AI$2:$AI$2500,0))</f>
        <v/>
      </c>
      <c r="Q30" t="str">
        <f>IF(P30="","",COUNTIFS(Basicdata!$B$2:$B$2500,1,Basicdata!$D$2:$D$2500,Crops!$B$5,Basicdata!$H$2:$H$2500,Crops!$M24,Basicdata!$X$2:$X$2500,8,Basicdata!$AI$2:$AI$2500,0))</f>
        <v/>
      </c>
      <c r="R30" t="str">
        <f t="shared" si="3"/>
        <v/>
      </c>
      <c r="S30" t="str">
        <f>IF(R30="","",COUNTIFS(Basicdata!$B$2:$B$2500,1,Basicdata!$D$2:$D$2500,Crops!$B$5,Basicdata!$H$2:$H$2500,Crops!$M24,Basicdata!$W$2:$W$2500,"&lt;&gt;0",Basicdata!$X$2:$X$2500,9,Basicdata!$AI$2:$AI$2500,0))</f>
        <v/>
      </c>
      <c r="T30" t="str">
        <f>IF(S30="","",COUNTIFS(Basicdata!$B$2:$B$2500,1,Basicdata!$D$2:$D$2500,Crops!$B$5,Basicdata!$H$2:$H$2500,Crops!$M24,Basicdata!$W$2:$W$2500,0,Basicdata!$X$2:$X$2500,9,Basicdata!$AI$2:$AI$2500,0))</f>
        <v/>
      </c>
      <c r="V30" s="44" t="str">
        <f>IF(COUNTIFS(Basicdata!$B$2:$B$2500,2,Basicdata!$D$2:$D$2500,Crops!$B$5,Basicdata!$H$2:$H$2500,Crops!$M24,Basicdata!$AI$2:$AI$2500,0)&gt;0,Crops!$M24,"")</f>
        <v/>
      </c>
      <c r="W30" t="str">
        <f>IF(V30="","",COUNTIFS(Basicdata!$B$2:$B$2500,2,Basicdata!$D$2:$D$2500,Crops!$B$5,Basicdata!$H$2:$H$2500,Crops!$M24,Basicdata!$AI$2:$AI$2500,0))</f>
        <v/>
      </c>
      <c r="X30" t="str">
        <f>IF(W30="","",COUNTIFS(Basicdata!$B$2:$B$2500,2,Basicdata!$D$2:$D$2500,Crops!$B$5,Basicdata!$H$2:$H$2500,Crops!$M24,Basicdata!$X$2:$X$2500,0,Basicdata!$AI$2:$AI$2500,0))</f>
        <v/>
      </c>
      <c r="Y30" t="str">
        <f>IF(X30="","",COUNTIFS(Basicdata!$B$2:$B$2500,2,Basicdata!$D$2:$D$2500,Crops!$B$5,Basicdata!$H$2:$H$2500,Crops!$M24,Basicdata!$X$2:$X$2500,1,Basicdata!$AI$2:$AI$2500,0))</f>
        <v/>
      </c>
      <c r="Z30" t="str">
        <f>IF(Y30="","",COUNTIFS(Basicdata!$B$2:$B$2500,2,Basicdata!$D$2:$D$2500,Crops!$B$5,Basicdata!$H$2:$H$2500,Crops!$M24,Basicdata!$X$2:$X$2500,2,Basicdata!$AI$2:$AI$2500,0))</f>
        <v/>
      </c>
      <c r="AA30" t="str">
        <f t="shared" si="4"/>
        <v/>
      </c>
      <c r="AB30" t="str">
        <f>IF(AA30="","",COUNTIFS(Basicdata!$B$2:$B$2500,2,Basicdata!$D$2:$D$2500,Crops!$B$5,Basicdata!$H$2:$H$2500,Crops!$M24,Basicdata!$X$2:$X$2500,3,Basicdata!$AI$2:$AI$2500,0))</f>
        <v/>
      </c>
      <c r="AC30" t="str">
        <f>IF(AB30="","",COUNTIFS(Basicdata!$B$2:$B$2500,2,Basicdata!$D$2:$D$2500,Crops!$B$5,Basicdata!$H$2:$H$2500,Crops!$M24,Basicdata!$X$2:$X$2500,4,Basicdata!$AI$2:$AI$2500,0))</f>
        <v/>
      </c>
      <c r="AD30" t="str">
        <f>IF(AC30="","",COUNTIFS(Basicdata!$B$2:$B$2500,2,Basicdata!$D$2:$D$2500,Crops!$B$5,Basicdata!$H$2:$H$2500,Crops!$M24,Basicdata!$X$2:$X$2500,5,Basicdata!$AI$2:$AI$2500,0))</f>
        <v/>
      </c>
      <c r="AE30" t="str">
        <f t="shared" si="5"/>
        <v/>
      </c>
      <c r="AF30" t="str">
        <f>IF(AE30="","",COUNTIFS(Basicdata!$B$2:$B$2500,2,Basicdata!$D$2:$D$2500,Crops!$B$5,Basicdata!$H$2:$H$2500,Crops!$M24,Basicdata!$X$2:$X$2500,6,Basicdata!$AI$2:$AI$2500,0))</f>
        <v/>
      </c>
      <c r="AG30" t="str">
        <f t="shared" si="6"/>
        <v/>
      </c>
      <c r="AH30" t="str">
        <f>IF(AG30="","",COUNTIFS(Basicdata!$B$2:$B$2500,2,Basicdata!$D$2:$D$2500,Crops!$B$5,Basicdata!$H$2:$H$2500,Crops!$M24,Basicdata!$X$2:$X$2500,"&lt;7",Basicdata!$Y$2:$Y$2500,1,Basicdata!$AI$2:$AI$2500,0))</f>
        <v/>
      </c>
      <c r="AI30" t="str">
        <f>IF(AH30="","",COUNTIFS(Basicdata!$B$2:$B$2500,2,Basicdata!$D$2:$D$2500,Crops!$B$5,Basicdata!$H$2:$H$2500,Crops!$M24,Basicdata!$X$2:$X$2500,"&lt;7",Basicdata!$Z$2:$Z$2500,1,Basicdata!$AI$2:$AI$2500,0))</f>
        <v/>
      </c>
      <c r="AJ30" t="str">
        <f>IF(AI30="","",COUNTIFS(Basicdata!$B$2:$B$2500,2,Basicdata!$D$2:$D$2500,Crops!$B$5,Basicdata!$H$2:$H$2500,Crops!$M24,Basicdata!$X$2:$X$2500,10,Basicdata!$AI$2:$AI$2500,0))</f>
        <v/>
      </c>
      <c r="AK30" t="str">
        <f>IF(AJ30="","",COUNTIFS(Basicdata!$B$2:$B$2500,2,Basicdata!$D$2:$D$2500,Crops!$B$5,Basicdata!$H$2:$H$2500,Crops!$M24,Basicdata!$X$2:$X$2500,7,Basicdata!$AI$2:$AI$2500,0))</f>
        <v/>
      </c>
      <c r="AL30" t="str">
        <f>IF(AK30="","",COUNTIFS(Basicdata!$B$2:$B$2500,2,Basicdata!$D$2:$D$2500,Crops!$B$5,Basicdata!$H$2:$H$2500,Crops!$M24,Basicdata!$X$2:$X$2500,8,Basicdata!$AI$2:$AI$2500,0))</f>
        <v/>
      </c>
      <c r="AM30" t="str">
        <f t="shared" si="7"/>
        <v/>
      </c>
      <c r="AN30" t="str">
        <f>IF(AM30="","",COUNTIFS(Basicdata!$B$2:$B$2500,2,Basicdata!$D$2:$D$2500,Crops!$B$5,Basicdata!$H$2:$H$2500,Crops!$M24,Basicdata!$W$2:$W$2500,"&lt;&gt;0",Basicdata!$X$2:$X$2500,9,Basicdata!$AI$2:$AI$2500,0))</f>
        <v/>
      </c>
      <c r="AO30" t="str">
        <f>IF(AN30="","",COUNTIFS(Basicdata!$B$2:$B$2500,2,Basicdata!$D$2:$D$2500,Crops!$B$5,Basicdata!$H$2:$H$2500,Crops!$M24,Basicdata!$W$2:$W$2500,0,Basicdata!$X$2:$X$2500,9,Basicdata!$AI$2:$AI$2500,0))</f>
        <v/>
      </c>
    </row>
    <row r="31" spans="1:41" x14ac:dyDescent="0.3">
      <c r="A31" s="44" t="str">
        <f>IF(COUNTIFS(Basicdata!$B$2:$B$2500,1,Basicdata!$D$2:$D$2500,Crops!$B$5,Basicdata!$H$2:$H$2500,Crops!$M25,Basicdata!$AI$2:$AI$2500,0)&gt;0,Crops!$M25,"")</f>
        <v/>
      </c>
      <c r="B31" t="str">
        <f>IF(A31="","",COUNTIFS(Basicdata!$B$2:$B$2500,1,Basicdata!$D$2:$D$2500,Crops!$B$5,Basicdata!$H$2:$H$2500,Crops!$M25,Basicdata!$AI$2:$AI$2500,0))</f>
        <v/>
      </c>
      <c r="C31" t="str">
        <f>IF(B31="","",COUNTIFS(Basicdata!$B$2:$B$2500,1,Basicdata!$D$2:$D$2500,Crops!$B$5,Basicdata!$H$2:$H$2500,Crops!$M25,Basicdata!$X$2:$X$2500,0,Basicdata!$AI$2:$AI$2500,0))</f>
        <v/>
      </c>
      <c r="D31" t="str">
        <f>IF(C31="","",COUNTIFS(Basicdata!$B$2:$B$2500,1,Basicdata!$D$2:$D$2500,Crops!$B$5,Basicdata!$H$2:$H$2500,Crops!$M25,Basicdata!$X$2:$X$2500,1,Basicdata!$AI$2:$AI$2500,0))</f>
        <v/>
      </c>
      <c r="E31" t="str">
        <f>IF(D31="","",COUNTIFS(Basicdata!$B$2:$B$2500,1,Basicdata!$D$2:$D$2500,Crops!$B$5,Basicdata!$H$2:$H$2500,Crops!$M25,Basicdata!$X$2:$X$2500,2,Basicdata!$AI$2:$AI$2500,0))</f>
        <v/>
      </c>
      <c r="F31" t="str">
        <f t="shared" si="0"/>
        <v/>
      </c>
      <c r="G31" t="str">
        <f>IF(F31="","",COUNTIFS(Basicdata!$B$2:$B$2500,1,Basicdata!$D$2:$D$2500,Crops!$B$5,Basicdata!$H$2:$H$2500,Crops!$M25,Basicdata!$X$2:$X$2500,3,Basicdata!$AI$2:$AI$2500,0))</f>
        <v/>
      </c>
      <c r="H31" t="str">
        <f>IF(G31="","",COUNTIFS(Basicdata!$B$2:$B$2500,1,Basicdata!$D$2:$D$2500,Crops!$B$5,Basicdata!$H$2:$H$2500,Crops!$M25,Basicdata!$X$2:$X$2500,4,Basicdata!$AI$2:$AI$2500,0))</f>
        <v/>
      </c>
      <c r="I31" t="str">
        <f>IF(H31="","",COUNTIFS(Basicdata!$B$2:$B$2500,1,Basicdata!$D$2:$D$2500,Crops!$B$5,Basicdata!$H$2:$H$2500,Crops!$M25,Basicdata!$X$2:$X$2500,5,Basicdata!$AI$2:$AI$2500,0))</f>
        <v/>
      </c>
      <c r="J31" t="str">
        <f t="shared" si="1"/>
        <v/>
      </c>
      <c r="K31" t="str">
        <f>IF(J31="","",COUNTIFS(Basicdata!$B$2:$B$2500,1,Basicdata!$D$2:$D$2500,Crops!$B$5,Basicdata!$H$2:$H$2500,Crops!$M25,Basicdata!$X$2:$X$2500,6,Basicdata!$AI$2:$AI$2500,0))</f>
        <v/>
      </c>
      <c r="L31" t="str">
        <f t="shared" si="2"/>
        <v/>
      </c>
      <c r="M31" t="str">
        <f>IF(L31="","",COUNTIFS(Basicdata!$B$2:$B$2500,1,Basicdata!$D$2:$D$2500,Crops!$B$5,Basicdata!$H$2:$H$2500,Crops!$M25,Basicdata!$X$2:$X$2500,"&lt;7",Basicdata!$Y$2:$Y$2500,1,Basicdata!$AI$2:$AI$2500,0))</f>
        <v/>
      </c>
      <c r="N31" t="str">
        <f>IF(M31="","",COUNTIFS(Basicdata!$B$2:$B$2500,1,Basicdata!$D$2:$D$2500,Crops!$B$5,Basicdata!$H$2:$H$2500,Crops!$M25,Basicdata!$X$2:$X$2500,"&lt;7",Basicdata!$Z$2:$Z$2500,1,Basicdata!$AI$2:$AI$2500,0))</f>
        <v/>
      </c>
      <c r="O31" t="str">
        <f>IF(N31="","",COUNTIFS(Basicdata!$B$2:$B$2500,1,Basicdata!$D$2:$D$2500,Crops!$B$5,Basicdata!$H$2:$H$2500,Crops!$M25,Basicdata!$X$2:$X$2500,10,Basicdata!$AI$2:$AI$2500,0))</f>
        <v/>
      </c>
      <c r="P31" t="str">
        <f>IF(O31="","",COUNTIFS(Basicdata!$B$2:$B$2500,1,Basicdata!$D$2:$D$2500,Crops!$B$5,Basicdata!$H$2:$H$2500,Crops!$M25,Basicdata!$X$2:$X$2500,7,Basicdata!$AI$2:$AI$2500,0))</f>
        <v/>
      </c>
      <c r="Q31" t="str">
        <f>IF(P31="","",COUNTIFS(Basicdata!$B$2:$B$2500,1,Basicdata!$D$2:$D$2500,Crops!$B$5,Basicdata!$H$2:$H$2500,Crops!$M25,Basicdata!$X$2:$X$2500,8,Basicdata!$AI$2:$AI$2500,0))</f>
        <v/>
      </c>
      <c r="R31" t="str">
        <f t="shared" si="3"/>
        <v/>
      </c>
      <c r="S31" t="str">
        <f>IF(R31="","",COUNTIFS(Basicdata!$B$2:$B$2500,1,Basicdata!$D$2:$D$2500,Crops!$B$5,Basicdata!$H$2:$H$2500,Crops!$M25,Basicdata!$W$2:$W$2500,"&lt;&gt;0",Basicdata!$X$2:$X$2500,9,Basicdata!$AI$2:$AI$2500,0))</f>
        <v/>
      </c>
      <c r="T31" t="str">
        <f>IF(S31="","",COUNTIFS(Basicdata!$B$2:$B$2500,1,Basicdata!$D$2:$D$2500,Crops!$B$5,Basicdata!$H$2:$H$2500,Crops!$M25,Basicdata!$W$2:$W$2500,0,Basicdata!$X$2:$X$2500,9,Basicdata!$AI$2:$AI$2500,0))</f>
        <v/>
      </c>
      <c r="V31" s="44" t="str">
        <f>IF(COUNTIFS(Basicdata!$B$2:$B$2500,2,Basicdata!$D$2:$D$2500,Crops!$B$5,Basicdata!$H$2:$H$2500,Crops!$M25,Basicdata!$AI$2:$AI$2500,0)&gt;0,Crops!$M25,"")</f>
        <v/>
      </c>
      <c r="W31" t="str">
        <f>IF(V31="","",COUNTIFS(Basicdata!$B$2:$B$2500,2,Basicdata!$D$2:$D$2500,Crops!$B$5,Basicdata!$H$2:$H$2500,Crops!$M25,Basicdata!$AI$2:$AI$2500,0))</f>
        <v/>
      </c>
      <c r="X31" t="str">
        <f>IF(W31="","",COUNTIFS(Basicdata!$B$2:$B$2500,2,Basicdata!$D$2:$D$2500,Crops!$B$5,Basicdata!$H$2:$H$2500,Crops!$M25,Basicdata!$X$2:$X$2500,0,Basicdata!$AI$2:$AI$2500,0))</f>
        <v/>
      </c>
      <c r="Y31" t="str">
        <f>IF(X31="","",COUNTIFS(Basicdata!$B$2:$B$2500,2,Basicdata!$D$2:$D$2500,Crops!$B$5,Basicdata!$H$2:$H$2500,Crops!$M25,Basicdata!$X$2:$X$2500,1,Basicdata!$AI$2:$AI$2500,0))</f>
        <v/>
      </c>
      <c r="Z31" t="str">
        <f>IF(Y31="","",COUNTIFS(Basicdata!$B$2:$B$2500,2,Basicdata!$D$2:$D$2500,Crops!$B$5,Basicdata!$H$2:$H$2500,Crops!$M25,Basicdata!$X$2:$X$2500,2,Basicdata!$AI$2:$AI$2500,0))</f>
        <v/>
      </c>
      <c r="AA31" t="str">
        <f t="shared" si="4"/>
        <v/>
      </c>
      <c r="AB31" t="str">
        <f>IF(AA31="","",COUNTIFS(Basicdata!$B$2:$B$2500,2,Basicdata!$D$2:$D$2500,Crops!$B$5,Basicdata!$H$2:$H$2500,Crops!$M25,Basicdata!$X$2:$X$2500,3,Basicdata!$AI$2:$AI$2500,0))</f>
        <v/>
      </c>
      <c r="AC31" t="str">
        <f>IF(AB31="","",COUNTIFS(Basicdata!$B$2:$B$2500,2,Basicdata!$D$2:$D$2500,Crops!$B$5,Basicdata!$H$2:$H$2500,Crops!$M25,Basicdata!$X$2:$X$2500,4,Basicdata!$AI$2:$AI$2500,0))</f>
        <v/>
      </c>
      <c r="AD31" t="str">
        <f>IF(AC31="","",COUNTIFS(Basicdata!$B$2:$B$2500,2,Basicdata!$D$2:$D$2500,Crops!$B$5,Basicdata!$H$2:$H$2500,Crops!$M25,Basicdata!$X$2:$X$2500,5,Basicdata!$AI$2:$AI$2500,0))</f>
        <v/>
      </c>
      <c r="AE31" t="str">
        <f t="shared" si="5"/>
        <v/>
      </c>
      <c r="AF31" t="str">
        <f>IF(AE31="","",COUNTIFS(Basicdata!$B$2:$B$2500,2,Basicdata!$D$2:$D$2500,Crops!$B$5,Basicdata!$H$2:$H$2500,Crops!$M25,Basicdata!$X$2:$X$2500,6,Basicdata!$AI$2:$AI$2500,0))</f>
        <v/>
      </c>
      <c r="AG31" t="str">
        <f t="shared" si="6"/>
        <v/>
      </c>
      <c r="AH31" t="str">
        <f>IF(AG31="","",COUNTIFS(Basicdata!$B$2:$B$2500,2,Basicdata!$D$2:$D$2500,Crops!$B$5,Basicdata!$H$2:$H$2500,Crops!$M25,Basicdata!$X$2:$X$2500,"&lt;7",Basicdata!$Y$2:$Y$2500,1,Basicdata!$AI$2:$AI$2500,0))</f>
        <v/>
      </c>
      <c r="AI31" t="str">
        <f>IF(AH31="","",COUNTIFS(Basicdata!$B$2:$B$2500,2,Basicdata!$D$2:$D$2500,Crops!$B$5,Basicdata!$H$2:$H$2500,Crops!$M25,Basicdata!$X$2:$X$2500,"&lt;7",Basicdata!$Z$2:$Z$2500,1,Basicdata!$AI$2:$AI$2500,0))</f>
        <v/>
      </c>
      <c r="AJ31" t="str">
        <f>IF(AI31="","",COUNTIFS(Basicdata!$B$2:$B$2500,2,Basicdata!$D$2:$D$2500,Crops!$B$5,Basicdata!$H$2:$H$2500,Crops!$M25,Basicdata!$X$2:$X$2500,10,Basicdata!$AI$2:$AI$2500,0))</f>
        <v/>
      </c>
      <c r="AK31" t="str">
        <f>IF(AJ31="","",COUNTIFS(Basicdata!$B$2:$B$2500,2,Basicdata!$D$2:$D$2500,Crops!$B$5,Basicdata!$H$2:$H$2500,Crops!$M25,Basicdata!$X$2:$X$2500,7,Basicdata!$AI$2:$AI$2500,0))</f>
        <v/>
      </c>
      <c r="AL31" t="str">
        <f>IF(AK31="","",COUNTIFS(Basicdata!$B$2:$B$2500,2,Basicdata!$D$2:$D$2500,Crops!$B$5,Basicdata!$H$2:$H$2500,Crops!$M25,Basicdata!$X$2:$X$2500,8,Basicdata!$AI$2:$AI$2500,0))</f>
        <v/>
      </c>
      <c r="AM31" t="str">
        <f t="shared" si="7"/>
        <v/>
      </c>
      <c r="AN31" t="str">
        <f>IF(AM31="","",COUNTIFS(Basicdata!$B$2:$B$2500,2,Basicdata!$D$2:$D$2500,Crops!$B$5,Basicdata!$H$2:$H$2500,Crops!$M25,Basicdata!$W$2:$W$2500,"&lt;&gt;0",Basicdata!$X$2:$X$2500,9,Basicdata!$AI$2:$AI$2500,0))</f>
        <v/>
      </c>
      <c r="AO31" t="str">
        <f>IF(AN31="","",COUNTIFS(Basicdata!$B$2:$B$2500,2,Basicdata!$D$2:$D$2500,Crops!$B$5,Basicdata!$H$2:$H$2500,Crops!$M25,Basicdata!$W$2:$W$2500,0,Basicdata!$X$2:$X$2500,9,Basicdata!$AI$2:$AI$2500,0))</f>
        <v/>
      </c>
    </row>
    <row r="32" spans="1:41" x14ac:dyDescent="0.3">
      <c r="A32" s="44" t="str">
        <f>IF(COUNTIFS(Basicdata!$B$2:$B$2500,1,Basicdata!$D$2:$D$2500,Crops!$B$5,Basicdata!$H$2:$H$2500,Crops!$M26,Basicdata!$AI$2:$AI$2500,0)&gt;0,Crops!$M26,"")</f>
        <v/>
      </c>
      <c r="B32" t="str">
        <f>IF(A32="","",COUNTIFS(Basicdata!$B$2:$B$2500,1,Basicdata!$D$2:$D$2500,Crops!$B$5,Basicdata!$H$2:$H$2500,Crops!$M26,Basicdata!$AI$2:$AI$2500,0))</f>
        <v/>
      </c>
      <c r="C32" t="str">
        <f>IF(B32="","",COUNTIFS(Basicdata!$B$2:$B$2500,1,Basicdata!$D$2:$D$2500,Crops!$B$5,Basicdata!$H$2:$H$2500,Crops!$M26,Basicdata!$X$2:$X$2500,0,Basicdata!$AI$2:$AI$2500,0))</f>
        <v/>
      </c>
      <c r="D32" t="str">
        <f>IF(C32="","",COUNTIFS(Basicdata!$B$2:$B$2500,1,Basicdata!$D$2:$D$2500,Crops!$B$5,Basicdata!$H$2:$H$2500,Crops!$M26,Basicdata!$X$2:$X$2500,1,Basicdata!$AI$2:$AI$2500,0))</f>
        <v/>
      </c>
      <c r="E32" t="str">
        <f>IF(D32="","",COUNTIFS(Basicdata!$B$2:$B$2500,1,Basicdata!$D$2:$D$2500,Crops!$B$5,Basicdata!$H$2:$H$2500,Crops!$M26,Basicdata!$X$2:$X$2500,2,Basicdata!$AI$2:$AI$2500,0))</f>
        <v/>
      </c>
      <c r="F32" t="str">
        <f t="shared" si="0"/>
        <v/>
      </c>
      <c r="G32" t="str">
        <f>IF(F32="","",COUNTIFS(Basicdata!$B$2:$B$2500,1,Basicdata!$D$2:$D$2500,Crops!$B$5,Basicdata!$H$2:$H$2500,Crops!$M26,Basicdata!$X$2:$X$2500,3,Basicdata!$AI$2:$AI$2500,0))</f>
        <v/>
      </c>
      <c r="H32" t="str">
        <f>IF(G32="","",COUNTIFS(Basicdata!$B$2:$B$2500,1,Basicdata!$D$2:$D$2500,Crops!$B$5,Basicdata!$H$2:$H$2500,Crops!$M26,Basicdata!$X$2:$X$2500,4,Basicdata!$AI$2:$AI$2500,0))</f>
        <v/>
      </c>
      <c r="I32" t="str">
        <f>IF(H32="","",COUNTIFS(Basicdata!$B$2:$B$2500,1,Basicdata!$D$2:$D$2500,Crops!$B$5,Basicdata!$H$2:$H$2500,Crops!$M26,Basicdata!$X$2:$X$2500,5,Basicdata!$AI$2:$AI$2500,0))</f>
        <v/>
      </c>
      <c r="J32" t="str">
        <f t="shared" si="1"/>
        <v/>
      </c>
      <c r="K32" t="str">
        <f>IF(J32="","",COUNTIFS(Basicdata!$B$2:$B$2500,1,Basicdata!$D$2:$D$2500,Crops!$B$5,Basicdata!$H$2:$H$2500,Crops!$M26,Basicdata!$X$2:$X$2500,6,Basicdata!$AI$2:$AI$2500,0))</f>
        <v/>
      </c>
      <c r="L32" t="str">
        <f t="shared" si="2"/>
        <v/>
      </c>
      <c r="M32" t="str">
        <f>IF(L32="","",COUNTIFS(Basicdata!$B$2:$B$2500,1,Basicdata!$D$2:$D$2500,Crops!$B$5,Basicdata!$H$2:$H$2500,Crops!$M26,Basicdata!$X$2:$X$2500,"&lt;7",Basicdata!$Y$2:$Y$2500,1,Basicdata!$AI$2:$AI$2500,0))</f>
        <v/>
      </c>
      <c r="N32" t="str">
        <f>IF(M32="","",COUNTIFS(Basicdata!$B$2:$B$2500,1,Basicdata!$D$2:$D$2500,Crops!$B$5,Basicdata!$H$2:$H$2500,Crops!$M26,Basicdata!$X$2:$X$2500,"&lt;7",Basicdata!$Z$2:$Z$2500,1,Basicdata!$AI$2:$AI$2500,0))</f>
        <v/>
      </c>
      <c r="O32" t="str">
        <f>IF(N32="","",COUNTIFS(Basicdata!$B$2:$B$2500,1,Basicdata!$D$2:$D$2500,Crops!$B$5,Basicdata!$H$2:$H$2500,Crops!$M26,Basicdata!$X$2:$X$2500,10,Basicdata!$AI$2:$AI$2500,0))</f>
        <v/>
      </c>
      <c r="P32" t="str">
        <f>IF(O32="","",COUNTIFS(Basicdata!$B$2:$B$2500,1,Basicdata!$D$2:$D$2500,Crops!$B$5,Basicdata!$H$2:$H$2500,Crops!$M26,Basicdata!$X$2:$X$2500,7,Basicdata!$AI$2:$AI$2500,0))</f>
        <v/>
      </c>
      <c r="Q32" t="str">
        <f>IF(P32="","",COUNTIFS(Basicdata!$B$2:$B$2500,1,Basicdata!$D$2:$D$2500,Crops!$B$5,Basicdata!$H$2:$H$2500,Crops!$M26,Basicdata!$X$2:$X$2500,8,Basicdata!$AI$2:$AI$2500,0))</f>
        <v/>
      </c>
      <c r="R32" t="str">
        <f t="shared" si="3"/>
        <v/>
      </c>
      <c r="S32" t="str">
        <f>IF(R32="","",COUNTIFS(Basicdata!$B$2:$B$2500,1,Basicdata!$D$2:$D$2500,Crops!$B$5,Basicdata!$H$2:$H$2500,Crops!$M26,Basicdata!$W$2:$W$2500,"&lt;&gt;0",Basicdata!$X$2:$X$2500,9,Basicdata!$AI$2:$AI$2500,0))</f>
        <v/>
      </c>
      <c r="T32" t="str">
        <f>IF(S32="","",COUNTIFS(Basicdata!$B$2:$B$2500,1,Basicdata!$D$2:$D$2500,Crops!$B$5,Basicdata!$H$2:$H$2500,Crops!$M26,Basicdata!$W$2:$W$2500,0,Basicdata!$X$2:$X$2500,9,Basicdata!$AI$2:$AI$2500,0))</f>
        <v/>
      </c>
      <c r="V32" s="44" t="str">
        <f>IF(COUNTIFS(Basicdata!$B$2:$B$2500,2,Basicdata!$D$2:$D$2500,Crops!$B$5,Basicdata!$H$2:$H$2500,Crops!$M26,Basicdata!$AI$2:$AI$2500,0)&gt;0,Crops!$M26,"")</f>
        <v/>
      </c>
      <c r="W32" t="str">
        <f>IF(V32="","",COUNTIFS(Basicdata!$B$2:$B$2500,2,Basicdata!$D$2:$D$2500,Crops!$B$5,Basicdata!$H$2:$H$2500,Crops!$M26,Basicdata!$AI$2:$AI$2500,0))</f>
        <v/>
      </c>
      <c r="X32" t="str">
        <f>IF(W32="","",COUNTIFS(Basicdata!$B$2:$B$2500,2,Basicdata!$D$2:$D$2500,Crops!$B$5,Basicdata!$H$2:$H$2500,Crops!$M26,Basicdata!$X$2:$X$2500,0,Basicdata!$AI$2:$AI$2500,0))</f>
        <v/>
      </c>
      <c r="Y32" t="str">
        <f>IF(X32="","",COUNTIFS(Basicdata!$B$2:$B$2500,2,Basicdata!$D$2:$D$2500,Crops!$B$5,Basicdata!$H$2:$H$2500,Crops!$M26,Basicdata!$X$2:$X$2500,1,Basicdata!$AI$2:$AI$2500,0))</f>
        <v/>
      </c>
      <c r="Z32" t="str">
        <f>IF(Y32="","",COUNTIFS(Basicdata!$B$2:$B$2500,2,Basicdata!$D$2:$D$2500,Crops!$B$5,Basicdata!$H$2:$H$2500,Crops!$M26,Basicdata!$X$2:$X$2500,2,Basicdata!$AI$2:$AI$2500,0))</f>
        <v/>
      </c>
      <c r="AA32" t="str">
        <f t="shared" si="4"/>
        <v/>
      </c>
      <c r="AB32" t="str">
        <f>IF(AA32="","",COUNTIFS(Basicdata!$B$2:$B$2500,2,Basicdata!$D$2:$D$2500,Crops!$B$5,Basicdata!$H$2:$H$2500,Crops!$M26,Basicdata!$X$2:$X$2500,3,Basicdata!$AI$2:$AI$2500,0))</f>
        <v/>
      </c>
      <c r="AC32" t="str">
        <f>IF(AB32="","",COUNTIFS(Basicdata!$B$2:$B$2500,2,Basicdata!$D$2:$D$2500,Crops!$B$5,Basicdata!$H$2:$H$2500,Crops!$M26,Basicdata!$X$2:$X$2500,4,Basicdata!$AI$2:$AI$2500,0))</f>
        <v/>
      </c>
      <c r="AD32" t="str">
        <f>IF(AC32="","",COUNTIFS(Basicdata!$B$2:$B$2500,2,Basicdata!$D$2:$D$2500,Crops!$B$5,Basicdata!$H$2:$H$2500,Crops!$M26,Basicdata!$X$2:$X$2500,5,Basicdata!$AI$2:$AI$2500,0))</f>
        <v/>
      </c>
      <c r="AE32" t="str">
        <f t="shared" si="5"/>
        <v/>
      </c>
      <c r="AF32" t="str">
        <f>IF(AE32="","",COUNTIFS(Basicdata!$B$2:$B$2500,2,Basicdata!$D$2:$D$2500,Crops!$B$5,Basicdata!$H$2:$H$2500,Crops!$M26,Basicdata!$X$2:$X$2500,6,Basicdata!$AI$2:$AI$2500,0))</f>
        <v/>
      </c>
      <c r="AG32" t="str">
        <f t="shared" si="6"/>
        <v/>
      </c>
      <c r="AH32" t="str">
        <f>IF(AG32="","",COUNTIFS(Basicdata!$B$2:$B$2500,2,Basicdata!$D$2:$D$2500,Crops!$B$5,Basicdata!$H$2:$H$2500,Crops!$M26,Basicdata!$X$2:$X$2500,"&lt;7",Basicdata!$Y$2:$Y$2500,1,Basicdata!$AI$2:$AI$2500,0))</f>
        <v/>
      </c>
      <c r="AI32" t="str">
        <f>IF(AH32="","",COUNTIFS(Basicdata!$B$2:$B$2500,2,Basicdata!$D$2:$D$2500,Crops!$B$5,Basicdata!$H$2:$H$2500,Crops!$M26,Basicdata!$X$2:$X$2500,"&lt;7",Basicdata!$Z$2:$Z$2500,1,Basicdata!$AI$2:$AI$2500,0))</f>
        <v/>
      </c>
      <c r="AJ32" t="str">
        <f>IF(AI32="","",COUNTIFS(Basicdata!$B$2:$B$2500,2,Basicdata!$D$2:$D$2500,Crops!$B$5,Basicdata!$H$2:$H$2500,Crops!$M26,Basicdata!$X$2:$X$2500,10,Basicdata!$AI$2:$AI$2500,0))</f>
        <v/>
      </c>
      <c r="AK32" t="str">
        <f>IF(AJ32="","",COUNTIFS(Basicdata!$B$2:$B$2500,2,Basicdata!$D$2:$D$2500,Crops!$B$5,Basicdata!$H$2:$H$2500,Crops!$M26,Basicdata!$X$2:$X$2500,7,Basicdata!$AI$2:$AI$2500,0))</f>
        <v/>
      </c>
      <c r="AL32" t="str">
        <f>IF(AK32="","",COUNTIFS(Basicdata!$B$2:$B$2500,2,Basicdata!$D$2:$D$2500,Crops!$B$5,Basicdata!$H$2:$H$2500,Crops!$M26,Basicdata!$X$2:$X$2500,8,Basicdata!$AI$2:$AI$2500,0))</f>
        <v/>
      </c>
      <c r="AM32" t="str">
        <f t="shared" si="7"/>
        <v/>
      </c>
      <c r="AN32" t="str">
        <f>IF(AM32="","",COUNTIFS(Basicdata!$B$2:$B$2500,2,Basicdata!$D$2:$D$2500,Crops!$B$5,Basicdata!$H$2:$H$2500,Crops!$M26,Basicdata!$W$2:$W$2500,"&lt;&gt;0",Basicdata!$X$2:$X$2500,9,Basicdata!$AI$2:$AI$2500,0))</f>
        <v/>
      </c>
      <c r="AO32" t="str">
        <f>IF(AN32="","",COUNTIFS(Basicdata!$B$2:$B$2500,2,Basicdata!$D$2:$D$2500,Crops!$B$5,Basicdata!$H$2:$H$2500,Crops!$M26,Basicdata!$W$2:$W$2500,0,Basicdata!$X$2:$X$2500,9,Basicdata!$AI$2:$AI$2500,0))</f>
        <v/>
      </c>
    </row>
    <row r="33" spans="1:41" x14ac:dyDescent="0.3">
      <c r="A33" s="44" t="str">
        <f>IF(COUNTIFS(Basicdata!$B$2:$B$2500,1,Basicdata!$D$2:$D$2500,Crops!$B$5,Basicdata!$H$2:$H$2500,Crops!$M27,Basicdata!$AI$2:$AI$2500,0)&gt;0,Crops!$M27,"")</f>
        <v/>
      </c>
      <c r="B33" t="str">
        <f>IF(A33="","",COUNTIFS(Basicdata!$B$2:$B$2500,1,Basicdata!$D$2:$D$2500,Crops!$B$5,Basicdata!$H$2:$H$2500,Crops!$M27,Basicdata!$AI$2:$AI$2500,0))</f>
        <v/>
      </c>
      <c r="C33" t="str">
        <f>IF(B33="","",COUNTIFS(Basicdata!$B$2:$B$2500,1,Basicdata!$D$2:$D$2500,Crops!$B$5,Basicdata!$H$2:$H$2500,Crops!$M27,Basicdata!$X$2:$X$2500,0,Basicdata!$AI$2:$AI$2500,0))</f>
        <v/>
      </c>
      <c r="D33" t="str">
        <f>IF(C33="","",COUNTIFS(Basicdata!$B$2:$B$2500,1,Basicdata!$D$2:$D$2500,Crops!$B$5,Basicdata!$H$2:$H$2500,Crops!$M27,Basicdata!$X$2:$X$2500,1,Basicdata!$AI$2:$AI$2500,0))</f>
        <v/>
      </c>
      <c r="E33" t="str">
        <f>IF(D33="","",COUNTIFS(Basicdata!$B$2:$B$2500,1,Basicdata!$D$2:$D$2500,Crops!$B$5,Basicdata!$H$2:$H$2500,Crops!$M27,Basicdata!$X$2:$X$2500,2,Basicdata!$AI$2:$AI$2500,0))</f>
        <v/>
      </c>
      <c r="F33" t="str">
        <f t="shared" si="0"/>
        <v/>
      </c>
      <c r="G33" t="str">
        <f>IF(F33="","",COUNTIFS(Basicdata!$B$2:$B$2500,1,Basicdata!$D$2:$D$2500,Crops!$B$5,Basicdata!$H$2:$H$2500,Crops!$M27,Basicdata!$X$2:$X$2500,3,Basicdata!$AI$2:$AI$2500,0))</f>
        <v/>
      </c>
      <c r="H33" t="str">
        <f>IF(G33="","",COUNTIFS(Basicdata!$B$2:$B$2500,1,Basicdata!$D$2:$D$2500,Crops!$B$5,Basicdata!$H$2:$H$2500,Crops!$M27,Basicdata!$X$2:$X$2500,4,Basicdata!$AI$2:$AI$2500,0))</f>
        <v/>
      </c>
      <c r="I33" t="str">
        <f>IF(H33="","",COUNTIFS(Basicdata!$B$2:$B$2500,1,Basicdata!$D$2:$D$2500,Crops!$B$5,Basicdata!$H$2:$H$2500,Crops!$M27,Basicdata!$X$2:$X$2500,5,Basicdata!$AI$2:$AI$2500,0))</f>
        <v/>
      </c>
      <c r="J33" t="str">
        <f t="shared" si="1"/>
        <v/>
      </c>
      <c r="K33" t="str">
        <f>IF(J33="","",COUNTIFS(Basicdata!$B$2:$B$2500,1,Basicdata!$D$2:$D$2500,Crops!$B$5,Basicdata!$H$2:$H$2500,Crops!$M27,Basicdata!$X$2:$X$2500,6,Basicdata!$AI$2:$AI$2500,0))</f>
        <v/>
      </c>
      <c r="L33" t="str">
        <f t="shared" si="2"/>
        <v/>
      </c>
      <c r="M33" t="str">
        <f>IF(L33="","",COUNTIFS(Basicdata!$B$2:$B$2500,1,Basicdata!$D$2:$D$2500,Crops!$B$5,Basicdata!$H$2:$H$2500,Crops!$M27,Basicdata!$X$2:$X$2500,"&lt;7",Basicdata!$Y$2:$Y$2500,1,Basicdata!$AI$2:$AI$2500,0))</f>
        <v/>
      </c>
      <c r="N33" t="str">
        <f>IF(M33="","",COUNTIFS(Basicdata!$B$2:$B$2500,1,Basicdata!$D$2:$D$2500,Crops!$B$5,Basicdata!$H$2:$H$2500,Crops!$M27,Basicdata!$X$2:$X$2500,"&lt;7",Basicdata!$Z$2:$Z$2500,1,Basicdata!$AI$2:$AI$2500,0))</f>
        <v/>
      </c>
      <c r="O33" t="str">
        <f>IF(N33="","",COUNTIFS(Basicdata!$B$2:$B$2500,1,Basicdata!$D$2:$D$2500,Crops!$B$5,Basicdata!$H$2:$H$2500,Crops!$M27,Basicdata!$X$2:$X$2500,10,Basicdata!$AI$2:$AI$2500,0))</f>
        <v/>
      </c>
      <c r="P33" t="str">
        <f>IF(O33="","",COUNTIFS(Basicdata!$B$2:$B$2500,1,Basicdata!$D$2:$D$2500,Crops!$B$5,Basicdata!$H$2:$H$2500,Crops!$M27,Basicdata!$X$2:$X$2500,7,Basicdata!$AI$2:$AI$2500,0))</f>
        <v/>
      </c>
      <c r="Q33" t="str">
        <f>IF(P33="","",COUNTIFS(Basicdata!$B$2:$B$2500,1,Basicdata!$D$2:$D$2500,Crops!$B$5,Basicdata!$H$2:$H$2500,Crops!$M27,Basicdata!$X$2:$X$2500,8,Basicdata!$AI$2:$AI$2500,0))</f>
        <v/>
      </c>
      <c r="R33" t="str">
        <f t="shared" si="3"/>
        <v/>
      </c>
      <c r="S33" t="str">
        <f>IF(R33="","",COUNTIFS(Basicdata!$B$2:$B$2500,1,Basicdata!$D$2:$D$2500,Crops!$B$5,Basicdata!$H$2:$H$2500,Crops!$M27,Basicdata!$W$2:$W$2500,"&lt;&gt;0",Basicdata!$X$2:$X$2500,9,Basicdata!$AI$2:$AI$2500,0))</f>
        <v/>
      </c>
      <c r="T33" t="str">
        <f>IF(S33="","",COUNTIFS(Basicdata!$B$2:$B$2500,1,Basicdata!$D$2:$D$2500,Crops!$B$5,Basicdata!$H$2:$H$2500,Crops!$M27,Basicdata!$W$2:$W$2500,0,Basicdata!$X$2:$X$2500,9,Basicdata!$AI$2:$AI$2500,0))</f>
        <v/>
      </c>
      <c r="V33" s="44" t="str">
        <f>IF(COUNTIFS(Basicdata!$B$2:$B$2500,2,Basicdata!$D$2:$D$2500,Crops!$B$5,Basicdata!$H$2:$H$2500,Crops!$M27,Basicdata!$AI$2:$AI$2500,0)&gt;0,Crops!$M27,"")</f>
        <v/>
      </c>
      <c r="W33" t="str">
        <f>IF(V33="","",COUNTIFS(Basicdata!$B$2:$B$2500,2,Basicdata!$D$2:$D$2500,Crops!$B$5,Basicdata!$H$2:$H$2500,Crops!$M27,Basicdata!$AI$2:$AI$2500,0))</f>
        <v/>
      </c>
      <c r="X33" t="str">
        <f>IF(W33="","",COUNTIFS(Basicdata!$B$2:$B$2500,2,Basicdata!$D$2:$D$2500,Crops!$B$5,Basicdata!$H$2:$H$2500,Crops!$M27,Basicdata!$X$2:$X$2500,0,Basicdata!$AI$2:$AI$2500,0))</f>
        <v/>
      </c>
      <c r="Y33" t="str">
        <f>IF(X33="","",COUNTIFS(Basicdata!$B$2:$B$2500,2,Basicdata!$D$2:$D$2500,Crops!$B$5,Basicdata!$H$2:$H$2500,Crops!$M27,Basicdata!$X$2:$X$2500,1,Basicdata!$AI$2:$AI$2500,0))</f>
        <v/>
      </c>
      <c r="Z33" t="str">
        <f>IF(Y33="","",COUNTIFS(Basicdata!$B$2:$B$2500,2,Basicdata!$D$2:$D$2500,Crops!$B$5,Basicdata!$H$2:$H$2500,Crops!$M27,Basicdata!$X$2:$X$2500,2,Basicdata!$AI$2:$AI$2500,0))</f>
        <v/>
      </c>
      <c r="AA33" t="str">
        <f t="shared" si="4"/>
        <v/>
      </c>
      <c r="AB33" t="str">
        <f>IF(AA33="","",COUNTIFS(Basicdata!$B$2:$B$2500,2,Basicdata!$D$2:$D$2500,Crops!$B$5,Basicdata!$H$2:$H$2500,Crops!$M27,Basicdata!$X$2:$X$2500,3,Basicdata!$AI$2:$AI$2500,0))</f>
        <v/>
      </c>
      <c r="AC33" t="str">
        <f>IF(AB33="","",COUNTIFS(Basicdata!$B$2:$B$2500,2,Basicdata!$D$2:$D$2500,Crops!$B$5,Basicdata!$H$2:$H$2500,Crops!$M27,Basicdata!$X$2:$X$2500,4,Basicdata!$AI$2:$AI$2500,0))</f>
        <v/>
      </c>
      <c r="AD33" t="str">
        <f>IF(AC33="","",COUNTIFS(Basicdata!$B$2:$B$2500,2,Basicdata!$D$2:$D$2500,Crops!$B$5,Basicdata!$H$2:$H$2500,Crops!$M27,Basicdata!$X$2:$X$2500,5,Basicdata!$AI$2:$AI$2500,0))</f>
        <v/>
      </c>
      <c r="AE33" t="str">
        <f t="shared" si="5"/>
        <v/>
      </c>
      <c r="AF33" t="str">
        <f>IF(AE33="","",COUNTIFS(Basicdata!$B$2:$B$2500,2,Basicdata!$D$2:$D$2500,Crops!$B$5,Basicdata!$H$2:$H$2500,Crops!$M27,Basicdata!$X$2:$X$2500,6,Basicdata!$AI$2:$AI$2500,0))</f>
        <v/>
      </c>
      <c r="AG33" t="str">
        <f t="shared" si="6"/>
        <v/>
      </c>
      <c r="AH33" t="str">
        <f>IF(AG33="","",COUNTIFS(Basicdata!$B$2:$B$2500,2,Basicdata!$D$2:$D$2500,Crops!$B$5,Basicdata!$H$2:$H$2500,Crops!$M27,Basicdata!$X$2:$X$2500,"&lt;7",Basicdata!$Y$2:$Y$2500,1,Basicdata!$AI$2:$AI$2500,0))</f>
        <v/>
      </c>
      <c r="AI33" t="str">
        <f>IF(AH33="","",COUNTIFS(Basicdata!$B$2:$B$2500,2,Basicdata!$D$2:$D$2500,Crops!$B$5,Basicdata!$H$2:$H$2500,Crops!$M27,Basicdata!$X$2:$X$2500,"&lt;7",Basicdata!$Z$2:$Z$2500,1,Basicdata!$AI$2:$AI$2500,0))</f>
        <v/>
      </c>
      <c r="AJ33" t="str">
        <f>IF(AI33="","",COUNTIFS(Basicdata!$B$2:$B$2500,2,Basicdata!$D$2:$D$2500,Crops!$B$5,Basicdata!$H$2:$H$2500,Crops!$M27,Basicdata!$X$2:$X$2500,10,Basicdata!$AI$2:$AI$2500,0))</f>
        <v/>
      </c>
      <c r="AK33" t="str">
        <f>IF(AJ33="","",COUNTIFS(Basicdata!$B$2:$B$2500,2,Basicdata!$D$2:$D$2500,Crops!$B$5,Basicdata!$H$2:$H$2500,Crops!$M27,Basicdata!$X$2:$X$2500,7,Basicdata!$AI$2:$AI$2500,0))</f>
        <v/>
      </c>
      <c r="AL33" t="str">
        <f>IF(AK33="","",COUNTIFS(Basicdata!$B$2:$B$2500,2,Basicdata!$D$2:$D$2500,Crops!$B$5,Basicdata!$H$2:$H$2500,Crops!$M27,Basicdata!$X$2:$X$2500,8,Basicdata!$AI$2:$AI$2500,0))</f>
        <v/>
      </c>
      <c r="AM33" t="str">
        <f t="shared" si="7"/>
        <v/>
      </c>
      <c r="AN33" t="str">
        <f>IF(AM33="","",COUNTIFS(Basicdata!$B$2:$B$2500,2,Basicdata!$D$2:$D$2500,Crops!$B$5,Basicdata!$H$2:$H$2500,Crops!$M27,Basicdata!$W$2:$W$2500,"&lt;&gt;0",Basicdata!$X$2:$X$2500,9,Basicdata!$AI$2:$AI$2500,0))</f>
        <v/>
      </c>
      <c r="AO33" t="str">
        <f>IF(AN33="","",COUNTIFS(Basicdata!$B$2:$B$2500,2,Basicdata!$D$2:$D$2500,Crops!$B$5,Basicdata!$H$2:$H$2500,Crops!$M27,Basicdata!$W$2:$W$2500,0,Basicdata!$X$2:$X$2500,9,Basicdata!$AI$2:$AI$2500,0))</f>
        <v/>
      </c>
    </row>
    <row r="34" spans="1:41" x14ac:dyDescent="0.3">
      <c r="A34" s="44" t="str">
        <f>IF(COUNTIFS(Basicdata!$B$2:$B$2500,1,Basicdata!$D$2:$D$2500,Crops!$B$5,Basicdata!$H$2:$H$2500,Crops!$M28,Basicdata!$AI$2:$AI$2500,0)&gt;0,Crops!$M28,"")</f>
        <v/>
      </c>
      <c r="B34" t="str">
        <f>IF(A34="","",COUNTIFS(Basicdata!$B$2:$B$2500,1,Basicdata!$D$2:$D$2500,Crops!$B$5,Basicdata!$H$2:$H$2500,Crops!$M28,Basicdata!$AI$2:$AI$2500,0))</f>
        <v/>
      </c>
      <c r="C34" t="str">
        <f>IF(B34="","",COUNTIFS(Basicdata!$B$2:$B$2500,1,Basicdata!$D$2:$D$2500,Crops!$B$5,Basicdata!$H$2:$H$2500,Crops!$M28,Basicdata!$X$2:$X$2500,0,Basicdata!$AI$2:$AI$2500,0))</f>
        <v/>
      </c>
      <c r="D34" t="str">
        <f>IF(C34="","",COUNTIFS(Basicdata!$B$2:$B$2500,1,Basicdata!$D$2:$D$2500,Crops!$B$5,Basicdata!$H$2:$H$2500,Crops!$M28,Basicdata!$X$2:$X$2500,1,Basicdata!$AI$2:$AI$2500,0))</f>
        <v/>
      </c>
      <c r="E34" t="str">
        <f>IF(D34="","",COUNTIFS(Basicdata!$B$2:$B$2500,1,Basicdata!$D$2:$D$2500,Crops!$B$5,Basicdata!$H$2:$H$2500,Crops!$M28,Basicdata!$X$2:$X$2500,2,Basicdata!$AI$2:$AI$2500,0))</f>
        <v/>
      </c>
      <c r="F34" t="str">
        <f t="shared" si="0"/>
        <v/>
      </c>
      <c r="G34" t="str">
        <f>IF(F34="","",COUNTIFS(Basicdata!$B$2:$B$2500,1,Basicdata!$D$2:$D$2500,Crops!$B$5,Basicdata!$H$2:$H$2500,Crops!$M28,Basicdata!$X$2:$X$2500,3,Basicdata!$AI$2:$AI$2500,0))</f>
        <v/>
      </c>
      <c r="H34" t="str">
        <f>IF(G34="","",COUNTIFS(Basicdata!$B$2:$B$2500,1,Basicdata!$D$2:$D$2500,Crops!$B$5,Basicdata!$H$2:$H$2500,Crops!$M28,Basicdata!$X$2:$X$2500,4,Basicdata!$AI$2:$AI$2500,0))</f>
        <v/>
      </c>
      <c r="I34" t="str">
        <f>IF(H34="","",COUNTIFS(Basicdata!$B$2:$B$2500,1,Basicdata!$D$2:$D$2500,Crops!$B$5,Basicdata!$H$2:$H$2500,Crops!$M28,Basicdata!$X$2:$X$2500,5,Basicdata!$AI$2:$AI$2500,0))</f>
        <v/>
      </c>
      <c r="J34" t="str">
        <f t="shared" si="1"/>
        <v/>
      </c>
      <c r="K34" t="str">
        <f>IF(J34="","",COUNTIFS(Basicdata!$B$2:$B$2500,1,Basicdata!$D$2:$D$2500,Crops!$B$5,Basicdata!$H$2:$H$2500,Crops!$M28,Basicdata!$X$2:$X$2500,6,Basicdata!$AI$2:$AI$2500,0))</f>
        <v/>
      </c>
      <c r="L34" t="str">
        <f t="shared" si="2"/>
        <v/>
      </c>
      <c r="M34" t="str">
        <f>IF(L34="","",COUNTIFS(Basicdata!$B$2:$B$2500,1,Basicdata!$D$2:$D$2500,Crops!$B$5,Basicdata!$H$2:$H$2500,Crops!$M28,Basicdata!$X$2:$X$2500,"&lt;7",Basicdata!$Y$2:$Y$2500,1,Basicdata!$AI$2:$AI$2500,0))</f>
        <v/>
      </c>
      <c r="N34" t="str">
        <f>IF(M34="","",COUNTIFS(Basicdata!$B$2:$B$2500,1,Basicdata!$D$2:$D$2500,Crops!$B$5,Basicdata!$H$2:$H$2500,Crops!$M28,Basicdata!$X$2:$X$2500,"&lt;7",Basicdata!$Z$2:$Z$2500,1,Basicdata!$AI$2:$AI$2500,0))</f>
        <v/>
      </c>
      <c r="O34" t="str">
        <f>IF(N34="","",COUNTIFS(Basicdata!$B$2:$B$2500,1,Basicdata!$D$2:$D$2500,Crops!$B$5,Basicdata!$H$2:$H$2500,Crops!$M28,Basicdata!$X$2:$X$2500,10,Basicdata!$AI$2:$AI$2500,0))</f>
        <v/>
      </c>
      <c r="P34" t="str">
        <f>IF(O34="","",COUNTIFS(Basicdata!$B$2:$B$2500,1,Basicdata!$D$2:$D$2500,Crops!$B$5,Basicdata!$H$2:$H$2500,Crops!$M28,Basicdata!$X$2:$X$2500,7,Basicdata!$AI$2:$AI$2500,0))</f>
        <v/>
      </c>
      <c r="Q34" t="str">
        <f>IF(P34="","",COUNTIFS(Basicdata!$B$2:$B$2500,1,Basicdata!$D$2:$D$2500,Crops!$B$5,Basicdata!$H$2:$H$2500,Crops!$M28,Basicdata!$X$2:$X$2500,8,Basicdata!$AI$2:$AI$2500,0))</f>
        <v/>
      </c>
      <c r="R34" t="str">
        <f t="shared" si="3"/>
        <v/>
      </c>
      <c r="S34" t="str">
        <f>IF(R34="","",COUNTIFS(Basicdata!$B$2:$B$2500,1,Basicdata!$D$2:$D$2500,Crops!$B$5,Basicdata!$H$2:$H$2500,Crops!$M28,Basicdata!$W$2:$W$2500,"&lt;&gt;0",Basicdata!$X$2:$X$2500,9,Basicdata!$AI$2:$AI$2500,0))</f>
        <v/>
      </c>
      <c r="T34" t="str">
        <f>IF(S34="","",COUNTIFS(Basicdata!$B$2:$B$2500,1,Basicdata!$D$2:$D$2500,Crops!$B$5,Basicdata!$H$2:$H$2500,Crops!$M28,Basicdata!$W$2:$W$2500,0,Basicdata!$X$2:$X$2500,9,Basicdata!$AI$2:$AI$2500,0))</f>
        <v/>
      </c>
      <c r="V34" s="44" t="str">
        <f>IF(COUNTIFS(Basicdata!$B$2:$B$2500,2,Basicdata!$D$2:$D$2500,Crops!$B$5,Basicdata!$H$2:$H$2500,Crops!$M28,Basicdata!$AI$2:$AI$2500,0)&gt;0,Crops!$M28,"")</f>
        <v/>
      </c>
      <c r="W34" t="str">
        <f>IF(V34="","",COUNTIFS(Basicdata!$B$2:$B$2500,2,Basicdata!$D$2:$D$2500,Crops!$B$5,Basicdata!$H$2:$H$2500,Crops!$M28,Basicdata!$AI$2:$AI$2500,0))</f>
        <v/>
      </c>
      <c r="X34" t="str">
        <f>IF(W34="","",COUNTIFS(Basicdata!$B$2:$B$2500,2,Basicdata!$D$2:$D$2500,Crops!$B$5,Basicdata!$H$2:$H$2500,Crops!$M28,Basicdata!$X$2:$X$2500,0,Basicdata!$AI$2:$AI$2500,0))</f>
        <v/>
      </c>
      <c r="Y34" t="str">
        <f>IF(X34="","",COUNTIFS(Basicdata!$B$2:$B$2500,2,Basicdata!$D$2:$D$2500,Crops!$B$5,Basicdata!$H$2:$H$2500,Crops!$M28,Basicdata!$X$2:$X$2500,1,Basicdata!$AI$2:$AI$2500,0))</f>
        <v/>
      </c>
      <c r="Z34" t="str">
        <f>IF(Y34="","",COUNTIFS(Basicdata!$B$2:$B$2500,2,Basicdata!$D$2:$D$2500,Crops!$B$5,Basicdata!$H$2:$H$2500,Crops!$M28,Basicdata!$X$2:$X$2500,2,Basicdata!$AI$2:$AI$2500,0))</f>
        <v/>
      </c>
      <c r="AA34" t="str">
        <f t="shared" si="4"/>
        <v/>
      </c>
      <c r="AB34" t="str">
        <f>IF(AA34="","",COUNTIFS(Basicdata!$B$2:$B$2500,2,Basicdata!$D$2:$D$2500,Crops!$B$5,Basicdata!$H$2:$H$2500,Crops!$M28,Basicdata!$X$2:$X$2500,3,Basicdata!$AI$2:$AI$2500,0))</f>
        <v/>
      </c>
      <c r="AC34" t="str">
        <f>IF(AB34="","",COUNTIFS(Basicdata!$B$2:$B$2500,2,Basicdata!$D$2:$D$2500,Crops!$B$5,Basicdata!$H$2:$H$2500,Crops!$M28,Basicdata!$X$2:$X$2500,4,Basicdata!$AI$2:$AI$2500,0))</f>
        <v/>
      </c>
      <c r="AD34" t="str">
        <f>IF(AC34="","",COUNTIFS(Basicdata!$B$2:$B$2500,2,Basicdata!$D$2:$D$2500,Crops!$B$5,Basicdata!$H$2:$H$2500,Crops!$M28,Basicdata!$X$2:$X$2500,5,Basicdata!$AI$2:$AI$2500,0))</f>
        <v/>
      </c>
      <c r="AE34" t="str">
        <f t="shared" si="5"/>
        <v/>
      </c>
      <c r="AF34" t="str">
        <f>IF(AE34="","",COUNTIFS(Basicdata!$B$2:$B$2500,2,Basicdata!$D$2:$D$2500,Crops!$B$5,Basicdata!$H$2:$H$2500,Crops!$M28,Basicdata!$X$2:$X$2500,6,Basicdata!$AI$2:$AI$2500,0))</f>
        <v/>
      </c>
      <c r="AG34" t="str">
        <f t="shared" si="6"/>
        <v/>
      </c>
      <c r="AH34" t="str">
        <f>IF(AG34="","",COUNTIFS(Basicdata!$B$2:$B$2500,2,Basicdata!$D$2:$D$2500,Crops!$B$5,Basicdata!$H$2:$H$2500,Crops!$M28,Basicdata!$X$2:$X$2500,"&lt;7",Basicdata!$Y$2:$Y$2500,1,Basicdata!$AI$2:$AI$2500,0))</f>
        <v/>
      </c>
      <c r="AI34" t="str">
        <f>IF(AH34="","",COUNTIFS(Basicdata!$B$2:$B$2500,2,Basicdata!$D$2:$D$2500,Crops!$B$5,Basicdata!$H$2:$H$2500,Crops!$M28,Basicdata!$X$2:$X$2500,"&lt;7",Basicdata!$Z$2:$Z$2500,1,Basicdata!$AI$2:$AI$2500,0))</f>
        <v/>
      </c>
      <c r="AJ34" t="str">
        <f>IF(AI34="","",COUNTIFS(Basicdata!$B$2:$B$2500,2,Basicdata!$D$2:$D$2500,Crops!$B$5,Basicdata!$H$2:$H$2500,Crops!$M28,Basicdata!$X$2:$X$2500,10,Basicdata!$AI$2:$AI$2500,0))</f>
        <v/>
      </c>
      <c r="AK34" t="str">
        <f>IF(AJ34="","",COUNTIFS(Basicdata!$B$2:$B$2500,2,Basicdata!$D$2:$D$2500,Crops!$B$5,Basicdata!$H$2:$H$2500,Crops!$M28,Basicdata!$X$2:$X$2500,7,Basicdata!$AI$2:$AI$2500,0))</f>
        <v/>
      </c>
      <c r="AL34" t="str">
        <f>IF(AK34="","",COUNTIFS(Basicdata!$B$2:$B$2500,2,Basicdata!$D$2:$D$2500,Crops!$B$5,Basicdata!$H$2:$H$2500,Crops!$M28,Basicdata!$X$2:$X$2500,8,Basicdata!$AI$2:$AI$2500,0))</f>
        <v/>
      </c>
      <c r="AM34" t="str">
        <f t="shared" si="7"/>
        <v/>
      </c>
      <c r="AN34" t="str">
        <f>IF(AM34="","",COUNTIFS(Basicdata!$B$2:$B$2500,2,Basicdata!$D$2:$D$2500,Crops!$B$5,Basicdata!$H$2:$H$2500,Crops!$M28,Basicdata!$W$2:$W$2500,"&lt;&gt;0",Basicdata!$X$2:$X$2500,9,Basicdata!$AI$2:$AI$2500,0))</f>
        <v/>
      </c>
      <c r="AO34" t="str">
        <f>IF(AN34="","",COUNTIFS(Basicdata!$B$2:$B$2500,2,Basicdata!$D$2:$D$2500,Crops!$B$5,Basicdata!$H$2:$H$2500,Crops!$M28,Basicdata!$W$2:$W$2500,0,Basicdata!$X$2:$X$2500,9,Basicdata!$AI$2:$AI$2500,0))</f>
        <v/>
      </c>
    </row>
    <row r="35" spans="1:41" x14ac:dyDescent="0.3">
      <c r="A35" s="44" t="str">
        <f>IF(COUNTIFS(Basicdata!$B$2:$B$2500,1,Basicdata!$D$2:$D$2500,Crops!$B$5,Basicdata!$H$2:$H$2500,Crops!$M29,Basicdata!$AI$2:$AI$2500,0)&gt;0,Crops!$M29,"")</f>
        <v/>
      </c>
      <c r="B35" t="str">
        <f>IF(A35="","",COUNTIFS(Basicdata!$B$2:$B$2500,1,Basicdata!$D$2:$D$2500,Crops!$B$5,Basicdata!$H$2:$H$2500,Crops!$M29,Basicdata!$AI$2:$AI$2500,0))</f>
        <v/>
      </c>
      <c r="C35" t="str">
        <f>IF(B35="","",COUNTIFS(Basicdata!$B$2:$B$2500,1,Basicdata!$D$2:$D$2500,Crops!$B$5,Basicdata!$H$2:$H$2500,Crops!$M29,Basicdata!$X$2:$X$2500,0,Basicdata!$AI$2:$AI$2500,0))</f>
        <v/>
      </c>
      <c r="D35" t="str">
        <f>IF(C35="","",COUNTIFS(Basicdata!$B$2:$B$2500,1,Basicdata!$D$2:$D$2500,Crops!$B$5,Basicdata!$H$2:$H$2500,Crops!$M29,Basicdata!$X$2:$X$2500,1,Basicdata!$AI$2:$AI$2500,0))</f>
        <v/>
      </c>
      <c r="E35" t="str">
        <f>IF(D35="","",COUNTIFS(Basicdata!$B$2:$B$2500,1,Basicdata!$D$2:$D$2500,Crops!$B$5,Basicdata!$H$2:$H$2500,Crops!$M29,Basicdata!$X$2:$X$2500,2,Basicdata!$AI$2:$AI$2500,0))</f>
        <v/>
      </c>
      <c r="F35" t="str">
        <f t="shared" si="0"/>
        <v/>
      </c>
      <c r="G35" t="str">
        <f>IF(F35="","",COUNTIFS(Basicdata!$B$2:$B$2500,1,Basicdata!$D$2:$D$2500,Crops!$B$5,Basicdata!$H$2:$H$2500,Crops!$M29,Basicdata!$X$2:$X$2500,3,Basicdata!$AI$2:$AI$2500,0))</f>
        <v/>
      </c>
      <c r="H35" t="str">
        <f>IF(G35="","",COUNTIFS(Basicdata!$B$2:$B$2500,1,Basicdata!$D$2:$D$2500,Crops!$B$5,Basicdata!$H$2:$H$2500,Crops!$M29,Basicdata!$X$2:$X$2500,4,Basicdata!$AI$2:$AI$2500,0))</f>
        <v/>
      </c>
      <c r="I35" t="str">
        <f>IF(H35="","",COUNTIFS(Basicdata!$B$2:$B$2500,1,Basicdata!$D$2:$D$2500,Crops!$B$5,Basicdata!$H$2:$H$2500,Crops!$M29,Basicdata!$X$2:$X$2500,5,Basicdata!$AI$2:$AI$2500,0))</f>
        <v/>
      </c>
      <c r="J35" t="str">
        <f t="shared" si="1"/>
        <v/>
      </c>
      <c r="K35" t="str">
        <f>IF(J35="","",COUNTIFS(Basicdata!$B$2:$B$2500,1,Basicdata!$D$2:$D$2500,Crops!$B$5,Basicdata!$H$2:$H$2500,Crops!$M29,Basicdata!$X$2:$X$2500,6,Basicdata!$AI$2:$AI$2500,0))</f>
        <v/>
      </c>
      <c r="L35" t="str">
        <f t="shared" si="2"/>
        <v/>
      </c>
      <c r="M35" t="str">
        <f>IF(L35="","",COUNTIFS(Basicdata!$B$2:$B$2500,1,Basicdata!$D$2:$D$2500,Crops!$B$5,Basicdata!$H$2:$H$2500,Crops!$M29,Basicdata!$X$2:$X$2500,"&lt;7",Basicdata!$Y$2:$Y$2500,1,Basicdata!$AI$2:$AI$2500,0))</f>
        <v/>
      </c>
      <c r="N35" t="str">
        <f>IF(M35="","",COUNTIFS(Basicdata!$B$2:$B$2500,1,Basicdata!$D$2:$D$2500,Crops!$B$5,Basicdata!$H$2:$H$2500,Crops!$M29,Basicdata!$X$2:$X$2500,"&lt;7",Basicdata!$Z$2:$Z$2500,1,Basicdata!$AI$2:$AI$2500,0))</f>
        <v/>
      </c>
      <c r="O35" t="str">
        <f>IF(N35="","",COUNTIFS(Basicdata!$B$2:$B$2500,1,Basicdata!$D$2:$D$2500,Crops!$B$5,Basicdata!$H$2:$H$2500,Crops!$M29,Basicdata!$X$2:$X$2500,10,Basicdata!$AI$2:$AI$2500,0))</f>
        <v/>
      </c>
      <c r="P35" t="str">
        <f>IF(O35="","",COUNTIFS(Basicdata!$B$2:$B$2500,1,Basicdata!$D$2:$D$2500,Crops!$B$5,Basicdata!$H$2:$H$2500,Crops!$M29,Basicdata!$X$2:$X$2500,7,Basicdata!$AI$2:$AI$2500,0))</f>
        <v/>
      </c>
      <c r="Q35" t="str">
        <f>IF(P35="","",COUNTIFS(Basicdata!$B$2:$B$2500,1,Basicdata!$D$2:$D$2500,Crops!$B$5,Basicdata!$H$2:$H$2500,Crops!$M29,Basicdata!$X$2:$X$2500,8,Basicdata!$AI$2:$AI$2500,0))</f>
        <v/>
      </c>
      <c r="R35" t="str">
        <f t="shared" si="3"/>
        <v/>
      </c>
      <c r="S35" t="str">
        <f>IF(R35="","",COUNTIFS(Basicdata!$B$2:$B$2500,1,Basicdata!$D$2:$D$2500,Crops!$B$5,Basicdata!$H$2:$H$2500,Crops!$M29,Basicdata!$W$2:$W$2500,"&lt;&gt;0",Basicdata!$X$2:$X$2500,9,Basicdata!$AI$2:$AI$2500,0))</f>
        <v/>
      </c>
      <c r="T35" t="str">
        <f>IF(S35="","",COUNTIFS(Basicdata!$B$2:$B$2500,1,Basicdata!$D$2:$D$2500,Crops!$B$5,Basicdata!$H$2:$H$2500,Crops!$M29,Basicdata!$W$2:$W$2500,0,Basicdata!$X$2:$X$2500,9,Basicdata!$AI$2:$AI$2500,0))</f>
        <v/>
      </c>
      <c r="V35" s="44" t="str">
        <f>IF(COUNTIFS(Basicdata!$B$2:$B$2500,2,Basicdata!$D$2:$D$2500,Crops!$B$5,Basicdata!$H$2:$H$2500,Crops!$M29,Basicdata!$AI$2:$AI$2500,0)&gt;0,Crops!$M29,"")</f>
        <v/>
      </c>
      <c r="W35" t="str">
        <f>IF(V35="","",COUNTIFS(Basicdata!$B$2:$B$2500,2,Basicdata!$D$2:$D$2500,Crops!$B$5,Basicdata!$H$2:$H$2500,Crops!$M29,Basicdata!$AI$2:$AI$2500,0))</f>
        <v/>
      </c>
      <c r="X35" t="str">
        <f>IF(W35="","",COUNTIFS(Basicdata!$B$2:$B$2500,2,Basicdata!$D$2:$D$2500,Crops!$B$5,Basicdata!$H$2:$H$2500,Crops!$M29,Basicdata!$X$2:$X$2500,0,Basicdata!$AI$2:$AI$2500,0))</f>
        <v/>
      </c>
      <c r="Y35" t="str">
        <f>IF(X35="","",COUNTIFS(Basicdata!$B$2:$B$2500,2,Basicdata!$D$2:$D$2500,Crops!$B$5,Basicdata!$H$2:$H$2500,Crops!$M29,Basicdata!$X$2:$X$2500,1,Basicdata!$AI$2:$AI$2500,0))</f>
        <v/>
      </c>
      <c r="Z35" t="str">
        <f>IF(Y35="","",COUNTIFS(Basicdata!$B$2:$B$2500,2,Basicdata!$D$2:$D$2500,Crops!$B$5,Basicdata!$H$2:$H$2500,Crops!$M29,Basicdata!$X$2:$X$2500,2,Basicdata!$AI$2:$AI$2500,0))</f>
        <v/>
      </c>
      <c r="AA35" t="str">
        <f t="shared" si="4"/>
        <v/>
      </c>
      <c r="AB35" t="str">
        <f>IF(AA35="","",COUNTIFS(Basicdata!$B$2:$B$2500,2,Basicdata!$D$2:$D$2500,Crops!$B$5,Basicdata!$H$2:$H$2500,Crops!$M29,Basicdata!$X$2:$X$2500,3,Basicdata!$AI$2:$AI$2500,0))</f>
        <v/>
      </c>
      <c r="AC35" t="str">
        <f>IF(AB35="","",COUNTIFS(Basicdata!$B$2:$B$2500,2,Basicdata!$D$2:$D$2500,Crops!$B$5,Basicdata!$H$2:$H$2500,Crops!$M29,Basicdata!$X$2:$X$2500,4,Basicdata!$AI$2:$AI$2500,0))</f>
        <v/>
      </c>
      <c r="AD35" t="str">
        <f>IF(AC35="","",COUNTIFS(Basicdata!$B$2:$B$2500,2,Basicdata!$D$2:$D$2500,Crops!$B$5,Basicdata!$H$2:$H$2500,Crops!$M29,Basicdata!$X$2:$X$2500,5,Basicdata!$AI$2:$AI$2500,0))</f>
        <v/>
      </c>
      <c r="AE35" t="str">
        <f t="shared" si="5"/>
        <v/>
      </c>
      <c r="AF35" t="str">
        <f>IF(AE35="","",COUNTIFS(Basicdata!$B$2:$B$2500,2,Basicdata!$D$2:$D$2500,Crops!$B$5,Basicdata!$H$2:$H$2500,Crops!$M29,Basicdata!$X$2:$X$2500,6,Basicdata!$AI$2:$AI$2500,0))</f>
        <v/>
      </c>
      <c r="AG35" t="str">
        <f t="shared" si="6"/>
        <v/>
      </c>
      <c r="AH35" t="str">
        <f>IF(AG35="","",COUNTIFS(Basicdata!$B$2:$B$2500,2,Basicdata!$D$2:$D$2500,Crops!$B$5,Basicdata!$H$2:$H$2500,Crops!$M29,Basicdata!$X$2:$X$2500,"&lt;7",Basicdata!$Y$2:$Y$2500,1,Basicdata!$AI$2:$AI$2500,0))</f>
        <v/>
      </c>
      <c r="AI35" t="str">
        <f>IF(AH35="","",COUNTIFS(Basicdata!$B$2:$B$2500,2,Basicdata!$D$2:$D$2500,Crops!$B$5,Basicdata!$H$2:$H$2500,Crops!$M29,Basicdata!$X$2:$X$2500,"&lt;7",Basicdata!$Z$2:$Z$2500,1,Basicdata!$AI$2:$AI$2500,0))</f>
        <v/>
      </c>
      <c r="AJ35" t="str">
        <f>IF(AI35="","",COUNTIFS(Basicdata!$B$2:$B$2500,2,Basicdata!$D$2:$D$2500,Crops!$B$5,Basicdata!$H$2:$H$2500,Crops!$M29,Basicdata!$X$2:$X$2500,10,Basicdata!$AI$2:$AI$2500,0))</f>
        <v/>
      </c>
      <c r="AK35" t="str">
        <f>IF(AJ35="","",COUNTIFS(Basicdata!$B$2:$B$2500,2,Basicdata!$D$2:$D$2500,Crops!$B$5,Basicdata!$H$2:$H$2500,Crops!$M29,Basicdata!$X$2:$X$2500,7,Basicdata!$AI$2:$AI$2500,0))</f>
        <v/>
      </c>
      <c r="AL35" t="str">
        <f>IF(AK35="","",COUNTIFS(Basicdata!$B$2:$B$2500,2,Basicdata!$D$2:$D$2500,Crops!$B$5,Basicdata!$H$2:$H$2500,Crops!$M29,Basicdata!$X$2:$X$2500,8,Basicdata!$AI$2:$AI$2500,0))</f>
        <v/>
      </c>
      <c r="AM35" t="str">
        <f t="shared" si="7"/>
        <v/>
      </c>
      <c r="AN35" t="str">
        <f>IF(AM35="","",COUNTIFS(Basicdata!$B$2:$B$2500,2,Basicdata!$D$2:$D$2500,Crops!$B$5,Basicdata!$H$2:$H$2500,Crops!$M29,Basicdata!$W$2:$W$2500,"&lt;&gt;0",Basicdata!$X$2:$X$2500,9,Basicdata!$AI$2:$AI$2500,0))</f>
        <v/>
      </c>
      <c r="AO35" t="str">
        <f>IF(AN35="","",COUNTIFS(Basicdata!$B$2:$B$2500,2,Basicdata!$D$2:$D$2500,Crops!$B$5,Basicdata!$H$2:$H$2500,Crops!$M29,Basicdata!$W$2:$W$2500,0,Basicdata!$X$2:$X$2500,9,Basicdata!$AI$2:$AI$2500,0))</f>
        <v/>
      </c>
    </row>
    <row r="36" spans="1:41" x14ac:dyDescent="0.3">
      <c r="A36" s="44" t="str">
        <f>IF(COUNTIFS(Basicdata!$B$2:$B$2500,1,Basicdata!$D$2:$D$2500,Crops!$B$5,Basicdata!$H$2:$H$2500,Crops!$M30,Basicdata!$AI$2:$AI$2500,0)&gt;0,Crops!$M30,"")</f>
        <v/>
      </c>
      <c r="B36" t="str">
        <f>IF(A36="","",COUNTIFS(Basicdata!$B$2:$B$2500,1,Basicdata!$D$2:$D$2500,Crops!$B$5,Basicdata!$H$2:$H$2500,Crops!$M30,Basicdata!$AI$2:$AI$2500,0))</f>
        <v/>
      </c>
      <c r="C36" t="str">
        <f>IF(B36="","",COUNTIFS(Basicdata!$B$2:$B$2500,1,Basicdata!$D$2:$D$2500,Crops!$B$5,Basicdata!$H$2:$H$2500,Crops!$M30,Basicdata!$X$2:$X$2500,0,Basicdata!$AI$2:$AI$2500,0))</f>
        <v/>
      </c>
      <c r="D36" t="str">
        <f>IF(C36="","",COUNTIFS(Basicdata!$B$2:$B$2500,1,Basicdata!$D$2:$D$2500,Crops!$B$5,Basicdata!$H$2:$H$2500,Crops!$M30,Basicdata!$X$2:$X$2500,1,Basicdata!$AI$2:$AI$2500,0))</f>
        <v/>
      </c>
      <c r="E36" t="str">
        <f>IF(D36="","",COUNTIFS(Basicdata!$B$2:$B$2500,1,Basicdata!$D$2:$D$2500,Crops!$B$5,Basicdata!$H$2:$H$2500,Crops!$M30,Basicdata!$X$2:$X$2500,2,Basicdata!$AI$2:$AI$2500,0))</f>
        <v/>
      </c>
      <c r="F36" t="str">
        <f t="shared" si="0"/>
        <v/>
      </c>
      <c r="G36" t="str">
        <f>IF(F36="","",COUNTIFS(Basicdata!$B$2:$B$2500,1,Basicdata!$D$2:$D$2500,Crops!$B$5,Basicdata!$H$2:$H$2500,Crops!$M30,Basicdata!$X$2:$X$2500,3,Basicdata!$AI$2:$AI$2500,0))</f>
        <v/>
      </c>
      <c r="H36" t="str">
        <f>IF(G36="","",COUNTIFS(Basicdata!$B$2:$B$2500,1,Basicdata!$D$2:$D$2500,Crops!$B$5,Basicdata!$H$2:$H$2500,Crops!$M30,Basicdata!$X$2:$X$2500,4,Basicdata!$AI$2:$AI$2500,0))</f>
        <v/>
      </c>
      <c r="I36" t="str">
        <f>IF(H36="","",COUNTIFS(Basicdata!$B$2:$B$2500,1,Basicdata!$D$2:$D$2500,Crops!$B$5,Basicdata!$H$2:$H$2500,Crops!$M30,Basicdata!$X$2:$X$2500,5,Basicdata!$AI$2:$AI$2500,0))</f>
        <v/>
      </c>
      <c r="J36" t="str">
        <f t="shared" si="1"/>
        <v/>
      </c>
      <c r="K36" t="str">
        <f>IF(J36="","",COUNTIFS(Basicdata!$B$2:$B$2500,1,Basicdata!$D$2:$D$2500,Crops!$B$5,Basicdata!$H$2:$H$2500,Crops!$M30,Basicdata!$X$2:$X$2500,6,Basicdata!$AI$2:$AI$2500,0))</f>
        <v/>
      </c>
      <c r="L36" t="str">
        <f t="shared" si="2"/>
        <v/>
      </c>
      <c r="M36" t="str">
        <f>IF(L36="","",COUNTIFS(Basicdata!$B$2:$B$2500,1,Basicdata!$D$2:$D$2500,Crops!$B$5,Basicdata!$H$2:$H$2500,Crops!$M30,Basicdata!$X$2:$X$2500,"&lt;7",Basicdata!$Y$2:$Y$2500,1,Basicdata!$AI$2:$AI$2500,0))</f>
        <v/>
      </c>
      <c r="N36" t="str">
        <f>IF(M36="","",COUNTIFS(Basicdata!$B$2:$B$2500,1,Basicdata!$D$2:$D$2500,Crops!$B$5,Basicdata!$H$2:$H$2500,Crops!$M30,Basicdata!$X$2:$X$2500,"&lt;7",Basicdata!$Z$2:$Z$2500,1,Basicdata!$AI$2:$AI$2500,0))</f>
        <v/>
      </c>
      <c r="O36" t="str">
        <f>IF(N36="","",COUNTIFS(Basicdata!$B$2:$B$2500,1,Basicdata!$D$2:$D$2500,Crops!$B$5,Basicdata!$H$2:$H$2500,Crops!$M30,Basicdata!$X$2:$X$2500,10,Basicdata!$AI$2:$AI$2500,0))</f>
        <v/>
      </c>
      <c r="P36" t="str">
        <f>IF(O36="","",COUNTIFS(Basicdata!$B$2:$B$2500,1,Basicdata!$D$2:$D$2500,Crops!$B$5,Basicdata!$H$2:$H$2500,Crops!$M30,Basicdata!$X$2:$X$2500,7,Basicdata!$AI$2:$AI$2500,0))</f>
        <v/>
      </c>
      <c r="Q36" t="str">
        <f>IF(P36="","",COUNTIFS(Basicdata!$B$2:$B$2500,1,Basicdata!$D$2:$D$2500,Crops!$B$5,Basicdata!$H$2:$H$2500,Crops!$M30,Basicdata!$X$2:$X$2500,8,Basicdata!$AI$2:$AI$2500,0))</f>
        <v/>
      </c>
      <c r="R36" t="str">
        <f t="shared" si="3"/>
        <v/>
      </c>
      <c r="S36" t="str">
        <f>IF(R36="","",COUNTIFS(Basicdata!$B$2:$B$2500,1,Basicdata!$D$2:$D$2500,Crops!$B$5,Basicdata!$H$2:$H$2500,Crops!$M30,Basicdata!$W$2:$W$2500,"&lt;&gt;0",Basicdata!$X$2:$X$2500,9,Basicdata!$AI$2:$AI$2500,0))</f>
        <v/>
      </c>
      <c r="T36" t="str">
        <f>IF(S36="","",COUNTIFS(Basicdata!$B$2:$B$2500,1,Basicdata!$D$2:$D$2500,Crops!$B$5,Basicdata!$H$2:$H$2500,Crops!$M30,Basicdata!$W$2:$W$2500,0,Basicdata!$X$2:$X$2500,9,Basicdata!$AI$2:$AI$2500,0))</f>
        <v/>
      </c>
      <c r="V36" s="44" t="str">
        <f>IF(COUNTIFS(Basicdata!$B$2:$B$2500,2,Basicdata!$D$2:$D$2500,Crops!$B$5,Basicdata!$H$2:$H$2500,Crops!$M30,Basicdata!$AI$2:$AI$2500,0)&gt;0,Crops!$M30,"")</f>
        <v/>
      </c>
      <c r="W36" t="str">
        <f>IF(V36="","",COUNTIFS(Basicdata!$B$2:$B$2500,2,Basicdata!$D$2:$D$2500,Crops!$B$5,Basicdata!$H$2:$H$2500,Crops!$M30,Basicdata!$AI$2:$AI$2500,0))</f>
        <v/>
      </c>
      <c r="X36" t="str">
        <f>IF(W36="","",COUNTIFS(Basicdata!$B$2:$B$2500,2,Basicdata!$D$2:$D$2500,Crops!$B$5,Basicdata!$H$2:$H$2500,Crops!$M30,Basicdata!$X$2:$X$2500,0,Basicdata!$AI$2:$AI$2500,0))</f>
        <v/>
      </c>
      <c r="Y36" t="str">
        <f>IF(X36="","",COUNTIFS(Basicdata!$B$2:$B$2500,2,Basicdata!$D$2:$D$2500,Crops!$B$5,Basicdata!$H$2:$H$2500,Crops!$M30,Basicdata!$X$2:$X$2500,1,Basicdata!$AI$2:$AI$2500,0))</f>
        <v/>
      </c>
      <c r="Z36" t="str">
        <f>IF(Y36="","",COUNTIFS(Basicdata!$B$2:$B$2500,2,Basicdata!$D$2:$D$2500,Crops!$B$5,Basicdata!$H$2:$H$2500,Crops!$M30,Basicdata!$X$2:$X$2500,2,Basicdata!$AI$2:$AI$2500,0))</f>
        <v/>
      </c>
      <c r="AA36" t="str">
        <f t="shared" si="4"/>
        <v/>
      </c>
      <c r="AB36" t="str">
        <f>IF(AA36="","",COUNTIFS(Basicdata!$B$2:$B$2500,2,Basicdata!$D$2:$D$2500,Crops!$B$5,Basicdata!$H$2:$H$2500,Crops!$M30,Basicdata!$X$2:$X$2500,3,Basicdata!$AI$2:$AI$2500,0))</f>
        <v/>
      </c>
      <c r="AC36" t="str">
        <f>IF(AB36="","",COUNTIFS(Basicdata!$B$2:$B$2500,2,Basicdata!$D$2:$D$2500,Crops!$B$5,Basicdata!$H$2:$H$2500,Crops!$M30,Basicdata!$X$2:$X$2500,4,Basicdata!$AI$2:$AI$2500,0))</f>
        <v/>
      </c>
      <c r="AD36" t="str">
        <f>IF(AC36="","",COUNTIFS(Basicdata!$B$2:$B$2500,2,Basicdata!$D$2:$D$2500,Crops!$B$5,Basicdata!$H$2:$H$2500,Crops!$M30,Basicdata!$X$2:$X$2500,5,Basicdata!$AI$2:$AI$2500,0))</f>
        <v/>
      </c>
      <c r="AE36" t="str">
        <f t="shared" si="5"/>
        <v/>
      </c>
      <c r="AF36" t="str">
        <f>IF(AE36="","",COUNTIFS(Basicdata!$B$2:$B$2500,2,Basicdata!$D$2:$D$2500,Crops!$B$5,Basicdata!$H$2:$H$2500,Crops!$M30,Basicdata!$X$2:$X$2500,6,Basicdata!$AI$2:$AI$2500,0))</f>
        <v/>
      </c>
      <c r="AG36" t="str">
        <f t="shared" si="6"/>
        <v/>
      </c>
      <c r="AH36" t="str">
        <f>IF(AG36="","",COUNTIFS(Basicdata!$B$2:$B$2500,2,Basicdata!$D$2:$D$2500,Crops!$B$5,Basicdata!$H$2:$H$2500,Crops!$M30,Basicdata!$X$2:$X$2500,"&lt;7",Basicdata!$Y$2:$Y$2500,1,Basicdata!$AI$2:$AI$2500,0))</f>
        <v/>
      </c>
      <c r="AI36" t="str">
        <f>IF(AH36="","",COUNTIFS(Basicdata!$B$2:$B$2500,2,Basicdata!$D$2:$D$2500,Crops!$B$5,Basicdata!$H$2:$H$2500,Crops!$M30,Basicdata!$X$2:$X$2500,"&lt;7",Basicdata!$Z$2:$Z$2500,1,Basicdata!$AI$2:$AI$2500,0))</f>
        <v/>
      </c>
      <c r="AJ36" t="str">
        <f>IF(AI36="","",COUNTIFS(Basicdata!$B$2:$B$2500,2,Basicdata!$D$2:$D$2500,Crops!$B$5,Basicdata!$H$2:$H$2500,Crops!$M30,Basicdata!$X$2:$X$2500,10,Basicdata!$AI$2:$AI$2500,0))</f>
        <v/>
      </c>
      <c r="AK36" t="str">
        <f>IF(AJ36="","",COUNTIFS(Basicdata!$B$2:$B$2500,2,Basicdata!$D$2:$D$2500,Crops!$B$5,Basicdata!$H$2:$H$2500,Crops!$M30,Basicdata!$X$2:$X$2500,7,Basicdata!$AI$2:$AI$2500,0))</f>
        <v/>
      </c>
      <c r="AL36" t="str">
        <f>IF(AK36="","",COUNTIFS(Basicdata!$B$2:$B$2500,2,Basicdata!$D$2:$D$2500,Crops!$B$5,Basicdata!$H$2:$H$2500,Crops!$M30,Basicdata!$X$2:$X$2500,8,Basicdata!$AI$2:$AI$2500,0))</f>
        <v/>
      </c>
      <c r="AM36" t="str">
        <f t="shared" si="7"/>
        <v/>
      </c>
      <c r="AN36" t="str">
        <f>IF(AM36="","",COUNTIFS(Basicdata!$B$2:$B$2500,2,Basicdata!$D$2:$D$2500,Crops!$B$5,Basicdata!$H$2:$H$2500,Crops!$M30,Basicdata!$W$2:$W$2500,"&lt;&gt;0",Basicdata!$X$2:$X$2500,9,Basicdata!$AI$2:$AI$2500,0))</f>
        <v/>
      </c>
      <c r="AO36" t="str">
        <f>IF(AN36="","",COUNTIFS(Basicdata!$B$2:$B$2500,2,Basicdata!$D$2:$D$2500,Crops!$B$5,Basicdata!$H$2:$H$2500,Crops!$M30,Basicdata!$W$2:$W$2500,0,Basicdata!$X$2:$X$2500,9,Basicdata!$AI$2:$AI$2500,0))</f>
        <v/>
      </c>
    </row>
    <row r="37" spans="1:41" x14ac:dyDescent="0.3">
      <c r="A37" s="44" t="str">
        <f>IF(COUNTIFS(Basicdata!$B$2:$B$2500,1,Basicdata!$D$2:$D$2500,Crops!$B$5,Basicdata!$H$2:$H$2500,Crops!$M31,Basicdata!$AI$2:$AI$2500,0)&gt;0,Crops!$M31,"")</f>
        <v/>
      </c>
      <c r="B37" t="str">
        <f>IF(A37="","",COUNTIFS(Basicdata!$B$2:$B$2500,1,Basicdata!$D$2:$D$2500,Crops!$B$5,Basicdata!$H$2:$H$2500,Crops!$M31,Basicdata!$AI$2:$AI$2500,0))</f>
        <v/>
      </c>
      <c r="C37" t="str">
        <f>IF(B37="","",COUNTIFS(Basicdata!$B$2:$B$2500,1,Basicdata!$D$2:$D$2500,Crops!$B$5,Basicdata!$H$2:$H$2500,Crops!$M31,Basicdata!$X$2:$X$2500,0,Basicdata!$AI$2:$AI$2500,0))</f>
        <v/>
      </c>
      <c r="D37" t="str">
        <f>IF(C37="","",COUNTIFS(Basicdata!$B$2:$B$2500,1,Basicdata!$D$2:$D$2500,Crops!$B$5,Basicdata!$H$2:$H$2500,Crops!$M31,Basicdata!$X$2:$X$2500,1,Basicdata!$AI$2:$AI$2500,0))</f>
        <v/>
      </c>
      <c r="E37" t="str">
        <f>IF(D37="","",COUNTIFS(Basicdata!$B$2:$B$2500,1,Basicdata!$D$2:$D$2500,Crops!$B$5,Basicdata!$H$2:$H$2500,Crops!$M31,Basicdata!$X$2:$X$2500,2,Basicdata!$AI$2:$AI$2500,0))</f>
        <v/>
      </c>
      <c r="F37" t="str">
        <f t="shared" si="0"/>
        <v/>
      </c>
      <c r="G37" t="str">
        <f>IF(F37="","",COUNTIFS(Basicdata!$B$2:$B$2500,1,Basicdata!$D$2:$D$2500,Crops!$B$5,Basicdata!$H$2:$H$2500,Crops!$M31,Basicdata!$X$2:$X$2500,3,Basicdata!$AI$2:$AI$2500,0))</f>
        <v/>
      </c>
      <c r="H37" t="str">
        <f>IF(G37="","",COUNTIFS(Basicdata!$B$2:$B$2500,1,Basicdata!$D$2:$D$2500,Crops!$B$5,Basicdata!$H$2:$H$2500,Crops!$M31,Basicdata!$X$2:$X$2500,4,Basicdata!$AI$2:$AI$2500,0))</f>
        <v/>
      </c>
      <c r="I37" t="str">
        <f>IF(H37="","",COUNTIFS(Basicdata!$B$2:$B$2500,1,Basicdata!$D$2:$D$2500,Crops!$B$5,Basicdata!$H$2:$H$2500,Crops!$M31,Basicdata!$X$2:$X$2500,5,Basicdata!$AI$2:$AI$2500,0))</f>
        <v/>
      </c>
      <c r="J37" t="str">
        <f t="shared" si="1"/>
        <v/>
      </c>
      <c r="K37" t="str">
        <f>IF(J37="","",COUNTIFS(Basicdata!$B$2:$B$2500,1,Basicdata!$D$2:$D$2500,Crops!$B$5,Basicdata!$H$2:$H$2500,Crops!$M31,Basicdata!$X$2:$X$2500,6,Basicdata!$AI$2:$AI$2500,0))</f>
        <v/>
      </c>
      <c r="L37" t="str">
        <f t="shared" si="2"/>
        <v/>
      </c>
      <c r="M37" t="str">
        <f>IF(L37="","",COUNTIFS(Basicdata!$B$2:$B$2500,1,Basicdata!$D$2:$D$2500,Crops!$B$5,Basicdata!$H$2:$H$2500,Crops!$M31,Basicdata!$X$2:$X$2500,"&lt;7",Basicdata!$Y$2:$Y$2500,1,Basicdata!$AI$2:$AI$2500,0))</f>
        <v/>
      </c>
      <c r="N37" t="str">
        <f>IF(M37="","",COUNTIFS(Basicdata!$B$2:$B$2500,1,Basicdata!$D$2:$D$2500,Crops!$B$5,Basicdata!$H$2:$H$2500,Crops!$M31,Basicdata!$X$2:$X$2500,"&lt;7",Basicdata!$Z$2:$Z$2500,1,Basicdata!$AI$2:$AI$2500,0))</f>
        <v/>
      </c>
      <c r="O37" t="str">
        <f>IF(N37="","",COUNTIFS(Basicdata!$B$2:$B$2500,1,Basicdata!$D$2:$D$2500,Crops!$B$5,Basicdata!$H$2:$H$2500,Crops!$M31,Basicdata!$X$2:$X$2500,10,Basicdata!$AI$2:$AI$2500,0))</f>
        <v/>
      </c>
      <c r="P37" t="str">
        <f>IF(O37="","",COUNTIFS(Basicdata!$B$2:$B$2500,1,Basicdata!$D$2:$D$2500,Crops!$B$5,Basicdata!$H$2:$H$2500,Crops!$M31,Basicdata!$X$2:$X$2500,7,Basicdata!$AI$2:$AI$2500,0))</f>
        <v/>
      </c>
      <c r="Q37" t="str">
        <f>IF(P37="","",COUNTIFS(Basicdata!$B$2:$B$2500,1,Basicdata!$D$2:$D$2500,Crops!$B$5,Basicdata!$H$2:$H$2500,Crops!$M31,Basicdata!$X$2:$X$2500,8,Basicdata!$AI$2:$AI$2500,0))</f>
        <v/>
      </c>
      <c r="R37" t="str">
        <f t="shared" si="3"/>
        <v/>
      </c>
      <c r="S37" t="str">
        <f>IF(R37="","",COUNTIFS(Basicdata!$B$2:$B$2500,1,Basicdata!$D$2:$D$2500,Crops!$B$5,Basicdata!$H$2:$H$2500,Crops!$M31,Basicdata!$W$2:$W$2500,"&lt;&gt;0",Basicdata!$X$2:$X$2500,9,Basicdata!$AI$2:$AI$2500,0))</f>
        <v/>
      </c>
      <c r="T37" t="str">
        <f>IF(S37="","",COUNTIFS(Basicdata!$B$2:$B$2500,1,Basicdata!$D$2:$D$2500,Crops!$B$5,Basicdata!$H$2:$H$2500,Crops!$M31,Basicdata!$W$2:$W$2500,0,Basicdata!$X$2:$X$2500,9,Basicdata!$AI$2:$AI$2500,0))</f>
        <v/>
      </c>
      <c r="V37" s="44" t="str">
        <f>IF(COUNTIFS(Basicdata!$B$2:$B$2500,2,Basicdata!$D$2:$D$2500,Crops!$B$5,Basicdata!$H$2:$H$2500,Crops!$M31,Basicdata!$AI$2:$AI$2500,0)&gt;0,Crops!$M31,"")</f>
        <v/>
      </c>
      <c r="W37" t="str">
        <f>IF(V37="","",COUNTIFS(Basicdata!$B$2:$B$2500,2,Basicdata!$D$2:$D$2500,Crops!$B$5,Basicdata!$H$2:$H$2500,Crops!$M31,Basicdata!$AI$2:$AI$2500,0))</f>
        <v/>
      </c>
      <c r="X37" t="str">
        <f>IF(W37="","",COUNTIFS(Basicdata!$B$2:$B$2500,2,Basicdata!$D$2:$D$2500,Crops!$B$5,Basicdata!$H$2:$H$2500,Crops!$M31,Basicdata!$X$2:$X$2500,0,Basicdata!$AI$2:$AI$2500,0))</f>
        <v/>
      </c>
      <c r="Y37" t="str">
        <f>IF(X37="","",COUNTIFS(Basicdata!$B$2:$B$2500,2,Basicdata!$D$2:$D$2500,Crops!$B$5,Basicdata!$H$2:$H$2500,Crops!$M31,Basicdata!$X$2:$X$2500,1,Basicdata!$AI$2:$AI$2500,0))</f>
        <v/>
      </c>
      <c r="Z37" t="str">
        <f>IF(Y37="","",COUNTIFS(Basicdata!$B$2:$B$2500,2,Basicdata!$D$2:$D$2500,Crops!$B$5,Basicdata!$H$2:$H$2500,Crops!$M31,Basicdata!$X$2:$X$2500,2,Basicdata!$AI$2:$AI$2500,0))</f>
        <v/>
      </c>
      <c r="AA37" t="str">
        <f t="shared" si="4"/>
        <v/>
      </c>
      <c r="AB37" t="str">
        <f>IF(AA37="","",COUNTIFS(Basicdata!$B$2:$B$2500,2,Basicdata!$D$2:$D$2500,Crops!$B$5,Basicdata!$H$2:$H$2500,Crops!$M31,Basicdata!$X$2:$X$2500,3,Basicdata!$AI$2:$AI$2500,0))</f>
        <v/>
      </c>
      <c r="AC37" t="str">
        <f>IF(AB37="","",COUNTIFS(Basicdata!$B$2:$B$2500,2,Basicdata!$D$2:$D$2500,Crops!$B$5,Basicdata!$H$2:$H$2500,Crops!$M31,Basicdata!$X$2:$X$2500,4,Basicdata!$AI$2:$AI$2500,0))</f>
        <v/>
      </c>
      <c r="AD37" t="str">
        <f>IF(AC37="","",COUNTIFS(Basicdata!$B$2:$B$2500,2,Basicdata!$D$2:$D$2500,Crops!$B$5,Basicdata!$H$2:$H$2500,Crops!$M31,Basicdata!$X$2:$X$2500,5,Basicdata!$AI$2:$AI$2500,0))</f>
        <v/>
      </c>
      <c r="AE37" t="str">
        <f t="shared" si="5"/>
        <v/>
      </c>
      <c r="AF37" t="str">
        <f>IF(AE37="","",COUNTIFS(Basicdata!$B$2:$B$2500,2,Basicdata!$D$2:$D$2500,Crops!$B$5,Basicdata!$H$2:$H$2500,Crops!$M31,Basicdata!$X$2:$X$2500,6,Basicdata!$AI$2:$AI$2500,0))</f>
        <v/>
      </c>
      <c r="AG37" t="str">
        <f t="shared" si="6"/>
        <v/>
      </c>
      <c r="AH37" t="str">
        <f>IF(AG37="","",COUNTIFS(Basicdata!$B$2:$B$2500,2,Basicdata!$D$2:$D$2500,Crops!$B$5,Basicdata!$H$2:$H$2500,Crops!$M31,Basicdata!$X$2:$X$2500,"&lt;7",Basicdata!$Y$2:$Y$2500,1,Basicdata!$AI$2:$AI$2500,0))</f>
        <v/>
      </c>
      <c r="AI37" t="str">
        <f>IF(AH37="","",COUNTIFS(Basicdata!$B$2:$B$2500,2,Basicdata!$D$2:$D$2500,Crops!$B$5,Basicdata!$H$2:$H$2500,Crops!$M31,Basicdata!$X$2:$X$2500,"&lt;7",Basicdata!$Z$2:$Z$2500,1,Basicdata!$AI$2:$AI$2500,0))</f>
        <v/>
      </c>
      <c r="AJ37" t="str">
        <f>IF(AI37="","",COUNTIFS(Basicdata!$B$2:$B$2500,2,Basicdata!$D$2:$D$2500,Crops!$B$5,Basicdata!$H$2:$H$2500,Crops!$M31,Basicdata!$X$2:$X$2500,10,Basicdata!$AI$2:$AI$2500,0))</f>
        <v/>
      </c>
      <c r="AK37" t="str">
        <f>IF(AJ37="","",COUNTIFS(Basicdata!$B$2:$B$2500,2,Basicdata!$D$2:$D$2500,Crops!$B$5,Basicdata!$H$2:$H$2500,Crops!$M31,Basicdata!$X$2:$X$2500,7,Basicdata!$AI$2:$AI$2500,0))</f>
        <v/>
      </c>
      <c r="AL37" t="str">
        <f>IF(AK37="","",COUNTIFS(Basicdata!$B$2:$B$2500,2,Basicdata!$D$2:$D$2500,Crops!$B$5,Basicdata!$H$2:$H$2500,Crops!$M31,Basicdata!$X$2:$X$2500,8,Basicdata!$AI$2:$AI$2500,0))</f>
        <v/>
      </c>
      <c r="AM37" t="str">
        <f t="shared" si="7"/>
        <v/>
      </c>
      <c r="AN37" t="str">
        <f>IF(AM37="","",COUNTIFS(Basicdata!$B$2:$B$2500,2,Basicdata!$D$2:$D$2500,Crops!$B$5,Basicdata!$H$2:$H$2500,Crops!$M31,Basicdata!$W$2:$W$2500,"&lt;&gt;0",Basicdata!$X$2:$X$2500,9,Basicdata!$AI$2:$AI$2500,0))</f>
        <v/>
      </c>
      <c r="AO37" t="str">
        <f>IF(AN37="","",COUNTIFS(Basicdata!$B$2:$B$2500,2,Basicdata!$D$2:$D$2500,Crops!$B$5,Basicdata!$H$2:$H$2500,Crops!$M31,Basicdata!$W$2:$W$2500,0,Basicdata!$X$2:$X$2500,9,Basicdata!$AI$2:$AI$2500,0))</f>
        <v/>
      </c>
    </row>
    <row r="38" spans="1:41" x14ac:dyDescent="0.3">
      <c r="A38" s="44" t="str">
        <f>IF(COUNTIFS(Basicdata!$B$2:$B$2500,1,Basicdata!$D$2:$D$2500,Crops!$B$5,Basicdata!$H$2:$H$2500,Crops!$M32,Basicdata!$AI$2:$AI$2500,0)&gt;0,Crops!$M32,"")</f>
        <v/>
      </c>
      <c r="B38" t="str">
        <f>IF(A38="","",COUNTIFS(Basicdata!$B$2:$B$2500,1,Basicdata!$D$2:$D$2500,Crops!$B$5,Basicdata!$H$2:$H$2500,Crops!$M32,Basicdata!$AI$2:$AI$2500,0))</f>
        <v/>
      </c>
      <c r="C38" t="str">
        <f>IF(B38="","",COUNTIFS(Basicdata!$B$2:$B$2500,1,Basicdata!$D$2:$D$2500,Crops!$B$5,Basicdata!$H$2:$H$2500,Crops!$M32,Basicdata!$X$2:$X$2500,0,Basicdata!$AI$2:$AI$2500,0))</f>
        <v/>
      </c>
      <c r="D38" t="str">
        <f>IF(C38="","",COUNTIFS(Basicdata!$B$2:$B$2500,1,Basicdata!$D$2:$D$2500,Crops!$B$5,Basicdata!$H$2:$H$2500,Crops!$M32,Basicdata!$X$2:$X$2500,1,Basicdata!$AI$2:$AI$2500,0))</f>
        <v/>
      </c>
      <c r="E38" t="str">
        <f>IF(D38="","",COUNTIFS(Basicdata!$B$2:$B$2500,1,Basicdata!$D$2:$D$2500,Crops!$B$5,Basicdata!$H$2:$H$2500,Crops!$M32,Basicdata!$X$2:$X$2500,2,Basicdata!$AI$2:$AI$2500,0))</f>
        <v/>
      </c>
      <c r="F38" t="str">
        <f t="shared" si="0"/>
        <v/>
      </c>
      <c r="G38" t="str">
        <f>IF(F38="","",COUNTIFS(Basicdata!$B$2:$B$2500,1,Basicdata!$D$2:$D$2500,Crops!$B$5,Basicdata!$H$2:$H$2500,Crops!$M32,Basicdata!$X$2:$X$2500,3,Basicdata!$AI$2:$AI$2500,0))</f>
        <v/>
      </c>
      <c r="H38" t="str">
        <f>IF(G38="","",COUNTIFS(Basicdata!$B$2:$B$2500,1,Basicdata!$D$2:$D$2500,Crops!$B$5,Basicdata!$H$2:$H$2500,Crops!$M32,Basicdata!$X$2:$X$2500,4,Basicdata!$AI$2:$AI$2500,0))</f>
        <v/>
      </c>
      <c r="I38" t="str">
        <f>IF(H38="","",COUNTIFS(Basicdata!$B$2:$B$2500,1,Basicdata!$D$2:$D$2500,Crops!$B$5,Basicdata!$H$2:$H$2500,Crops!$M32,Basicdata!$X$2:$X$2500,5,Basicdata!$AI$2:$AI$2500,0))</f>
        <v/>
      </c>
      <c r="J38" t="str">
        <f t="shared" si="1"/>
        <v/>
      </c>
      <c r="K38" t="str">
        <f>IF(J38="","",COUNTIFS(Basicdata!$B$2:$B$2500,1,Basicdata!$D$2:$D$2500,Crops!$B$5,Basicdata!$H$2:$H$2500,Crops!$M32,Basicdata!$X$2:$X$2500,6,Basicdata!$AI$2:$AI$2500,0))</f>
        <v/>
      </c>
      <c r="L38" t="str">
        <f t="shared" si="2"/>
        <v/>
      </c>
      <c r="M38" t="str">
        <f>IF(L38="","",COUNTIFS(Basicdata!$B$2:$B$2500,1,Basicdata!$D$2:$D$2500,Crops!$B$5,Basicdata!$H$2:$H$2500,Crops!$M32,Basicdata!$X$2:$X$2500,"&lt;7",Basicdata!$Y$2:$Y$2500,1,Basicdata!$AI$2:$AI$2500,0))</f>
        <v/>
      </c>
      <c r="N38" t="str">
        <f>IF(M38="","",COUNTIFS(Basicdata!$B$2:$B$2500,1,Basicdata!$D$2:$D$2500,Crops!$B$5,Basicdata!$H$2:$H$2500,Crops!$M32,Basicdata!$X$2:$X$2500,"&lt;7",Basicdata!$Z$2:$Z$2500,1,Basicdata!$AI$2:$AI$2500,0))</f>
        <v/>
      </c>
      <c r="O38" t="str">
        <f>IF(N38="","",COUNTIFS(Basicdata!$B$2:$B$2500,1,Basicdata!$D$2:$D$2500,Crops!$B$5,Basicdata!$H$2:$H$2500,Crops!$M32,Basicdata!$X$2:$X$2500,10,Basicdata!$AI$2:$AI$2500,0))</f>
        <v/>
      </c>
      <c r="P38" t="str">
        <f>IF(O38="","",COUNTIFS(Basicdata!$B$2:$B$2500,1,Basicdata!$D$2:$D$2500,Crops!$B$5,Basicdata!$H$2:$H$2500,Crops!$M32,Basicdata!$X$2:$X$2500,7,Basicdata!$AI$2:$AI$2500,0))</f>
        <v/>
      </c>
      <c r="Q38" t="str">
        <f>IF(P38="","",COUNTIFS(Basicdata!$B$2:$B$2500,1,Basicdata!$D$2:$D$2500,Crops!$B$5,Basicdata!$H$2:$H$2500,Crops!$M32,Basicdata!$X$2:$X$2500,8,Basicdata!$AI$2:$AI$2500,0))</f>
        <v/>
      </c>
      <c r="R38" t="str">
        <f t="shared" si="3"/>
        <v/>
      </c>
      <c r="S38" t="str">
        <f>IF(R38="","",COUNTIFS(Basicdata!$B$2:$B$2500,1,Basicdata!$D$2:$D$2500,Crops!$B$5,Basicdata!$H$2:$H$2500,Crops!$M32,Basicdata!$W$2:$W$2500,"&lt;&gt;0",Basicdata!$X$2:$X$2500,9,Basicdata!$AI$2:$AI$2500,0))</f>
        <v/>
      </c>
      <c r="T38" t="str">
        <f>IF(S38="","",COUNTIFS(Basicdata!$B$2:$B$2500,1,Basicdata!$D$2:$D$2500,Crops!$B$5,Basicdata!$H$2:$H$2500,Crops!$M32,Basicdata!$W$2:$W$2500,0,Basicdata!$X$2:$X$2500,9,Basicdata!$AI$2:$AI$2500,0))</f>
        <v/>
      </c>
      <c r="V38" s="44" t="str">
        <f>IF(COUNTIFS(Basicdata!$B$2:$B$2500,2,Basicdata!$D$2:$D$2500,Crops!$B$5,Basicdata!$H$2:$H$2500,Crops!$M32,Basicdata!$AI$2:$AI$2500,0)&gt;0,Crops!$M32,"")</f>
        <v/>
      </c>
      <c r="W38" t="str">
        <f>IF(V38="","",COUNTIFS(Basicdata!$B$2:$B$2500,2,Basicdata!$D$2:$D$2500,Crops!$B$5,Basicdata!$H$2:$H$2500,Crops!$M32,Basicdata!$AI$2:$AI$2500,0))</f>
        <v/>
      </c>
      <c r="X38" t="str">
        <f>IF(W38="","",COUNTIFS(Basicdata!$B$2:$B$2500,2,Basicdata!$D$2:$D$2500,Crops!$B$5,Basicdata!$H$2:$H$2500,Crops!$M32,Basicdata!$X$2:$X$2500,0,Basicdata!$AI$2:$AI$2500,0))</f>
        <v/>
      </c>
      <c r="Y38" t="str">
        <f>IF(X38="","",COUNTIFS(Basicdata!$B$2:$B$2500,2,Basicdata!$D$2:$D$2500,Crops!$B$5,Basicdata!$H$2:$H$2500,Crops!$M32,Basicdata!$X$2:$X$2500,1,Basicdata!$AI$2:$AI$2500,0))</f>
        <v/>
      </c>
      <c r="Z38" t="str">
        <f>IF(Y38="","",COUNTIFS(Basicdata!$B$2:$B$2500,2,Basicdata!$D$2:$D$2500,Crops!$B$5,Basicdata!$H$2:$H$2500,Crops!$M32,Basicdata!$X$2:$X$2500,2,Basicdata!$AI$2:$AI$2500,0))</f>
        <v/>
      </c>
      <c r="AA38" t="str">
        <f t="shared" si="4"/>
        <v/>
      </c>
      <c r="AB38" t="str">
        <f>IF(AA38="","",COUNTIFS(Basicdata!$B$2:$B$2500,2,Basicdata!$D$2:$D$2500,Crops!$B$5,Basicdata!$H$2:$H$2500,Crops!$M32,Basicdata!$X$2:$X$2500,3,Basicdata!$AI$2:$AI$2500,0))</f>
        <v/>
      </c>
      <c r="AC38" t="str">
        <f>IF(AB38="","",COUNTIFS(Basicdata!$B$2:$B$2500,2,Basicdata!$D$2:$D$2500,Crops!$B$5,Basicdata!$H$2:$H$2500,Crops!$M32,Basicdata!$X$2:$X$2500,4,Basicdata!$AI$2:$AI$2500,0))</f>
        <v/>
      </c>
      <c r="AD38" t="str">
        <f>IF(AC38="","",COUNTIFS(Basicdata!$B$2:$B$2500,2,Basicdata!$D$2:$D$2500,Crops!$B$5,Basicdata!$H$2:$H$2500,Crops!$M32,Basicdata!$X$2:$X$2500,5,Basicdata!$AI$2:$AI$2500,0))</f>
        <v/>
      </c>
      <c r="AE38" t="str">
        <f t="shared" si="5"/>
        <v/>
      </c>
      <c r="AF38" t="str">
        <f>IF(AE38="","",COUNTIFS(Basicdata!$B$2:$B$2500,2,Basicdata!$D$2:$D$2500,Crops!$B$5,Basicdata!$H$2:$H$2500,Crops!$M32,Basicdata!$X$2:$X$2500,6,Basicdata!$AI$2:$AI$2500,0))</f>
        <v/>
      </c>
      <c r="AG38" t="str">
        <f t="shared" si="6"/>
        <v/>
      </c>
      <c r="AH38" t="str">
        <f>IF(AG38="","",COUNTIFS(Basicdata!$B$2:$B$2500,2,Basicdata!$D$2:$D$2500,Crops!$B$5,Basicdata!$H$2:$H$2500,Crops!$M32,Basicdata!$X$2:$X$2500,"&lt;7",Basicdata!$Y$2:$Y$2500,1,Basicdata!$AI$2:$AI$2500,0))</f>
        <v/>
      </c>
      <c r="AI38" t="str">
        <f>IF(AH38="","",COUNTIFS(Basicdata!$B$2:$B$2500,2,Basicdata!$D$2:$D$2500,Crops!$B$5,Basicdata!$H$2:$H$2500,Crops!$M32,Basicdata!$X$2:$X$2500,"&lt;7",Basicdata!$Z$2:$Z$2500,1,Basicdata!$AI$2:$AI$2500,0))</f>
        <v/>
      </c>
      <c r="AJ38" t="str">
        <f>IF(AI38="","",COUNTIFS(Basicdata!$B$2:$B$2500,2,Basicdata!$D$2:$D$2500,Crops!$B$5,Basicdata!$H$2:$H$2500,Crops!$M32,Basicdata!$X$2:$X$2500,10,Basicdata!$AI$2:$AI$2500,0))</f>
        <v/>
      </c>
      <c r="AK38" t="str">
        <f>IF(AJ38="","",COUNTIFS(Basicdata!$B$2:$B$2500,2,Basicdata!$D$2:$D$2500,Crops!$B$5,Basicdata!$H$2:$H$2500,Crops!$M32,Basicdata!$X$2:$X$2500,7,Basicdata!$AI$2:$AI$2500,0))</f>
        <v/>
      </c>
      <c r="AL38" t="str">
        <f>IF(AK38="","",COUNTIFS(Basicdata!$B$2:$B$2500,2,Basicdata!$D$2:$D$2500,Crops!$B$5,Basicdata!$H$2:$H$2500,Crops!$M32,Basicdata!$X$2:$X$2500,8,Basicdata!$AI$2:$AI$2500,0))</f>
        <v/>
      </c>
      <c r="AM38" t="str">
        <f t="shared" si="7"/>
        <v/>
      </c>
      <c r="AN38" t="str">
        <f>IF(AM38="","",COUNTIFS(Basicdata!$B$2:$B$2500,2,Basicdata!$D$2:$D$2500,Crops!$B$5,Basicdata!$H$2:$H$2500,Crops!$M32,Basicdata!$W$2:$W$2500,"&lt;&gt;0",Basicdata!$X$2:$X$2500,9,Basicdata!$AI$2:$AI$2500,0))</f>
        <v/>
      </c>
      <c r="AO38" t="str">
        <f>IF(AN38="","",COUNTIFS(Basicdata!$B$2:$B$2500,2,Basicdata!$D$2:$D$2500,Crops!$B$5,Basicdata!$H$2:$H$2500,Crops!$M32,Basicdata!$W$2:$W$2500,0,Basicdata!$X$2:$X$2500,9,Basicdata!$AI$2:$AI$2500,0))</f>
        <v/>
      </c>
    </row>
    <row r="39" spans="1:41" x14ac:dyDescent="0.3">
      <c r="A39" s="44" t="str">
        <f>IF(COUNTIFS(Basicdata!$B$2:$B$2500,1,Basicdata!$D$2:$D$2500,Crops!$B$5,Basicdata!$H$2:$H$2500,Crops!$M33,Basicdata!$AI$2:$AI$2500,0)&gt;0,Crops!$M33,"")</f>
        <v/>
      </c>
      <c r="B39" t="str">
        <f>IF(A39="","",COUNTIFS(Basicdata!$B$2:$B$2500,1,Basicdata!$D$2:$D$2500,Crops!$B$5,Basicdata!$H$2:$H$2500,Crops!$M33,Basicdata!$AI$2:$AI$2500,0))</f>
        <v/>
      </c>
      <c r="C39" t="str">
        <f>IF(B39="","",COUNTIFS(Basicdata!$B$2:$B$2500,1,Basicdata!$D$2:$D$2500,Crops!$B$5,Basicdata!$H$2:$H$2500,Crops!$M33,Basicdata!$X$2:$X$2500,0,Basicdata!$AI$2:$AI$2500,0))</f>
        <v/>
      </c>
      <c r="D39" t="str">
        <f>IF(C39="","",COUNTIFS(Basicdata!$B$2:$B$2500,1,Basicdata!$D$2:$D$2500,Crops!$B$5,Basicdata!$H$2:$H$2500,Crops!$M33,Basicdata!$X$2:$X$2500,1,Basicdata!$AI$2:$AI$2500,0))</f>
        <v/>
      </c>
      <c r="E39" t="str">
        <f>IF(D39="","",COUNTIFS(Basicdata!$B$2:$B$2500,1,Basicdata!$D$2:$D$2500,Crops!$B$5,Basicdata!$H$2:$H$2500,Crops!$M33,Basicdata!$X$2:$X$2500,2,Basicdata!$AI$2:$AI$2500,0))</f>
        <v/>
      </c>
      <c r="F39" t="str">
        <f t="shared" si="0"/>
        <v/>
      </c>
      <c r="G39" t="str">
        <f>IF(F39="","",COUNTIFS(Basicdata!$B$2:$B$2500,1,Basicdata!$D$2:$D$2500,Crops!$B$5,Basicdata!$H$2:$H$2500,Crops!$M33,Basicdata!$X$2:$X$2500,3,Basicdata!$AI$2:$AI$2500,0))</f>
        <v/>
      </c>
      <c r="H39" t="str">
        <f>IF(G39="","",COUNTIFS(Basicdata!$B$2:$B$2500,1,Basicdata!$D$2:$D$2500,Crops!$B$5,Basicdata!$H$2:$H$2500,Crops!$M33,Basicdata!$X$2:$X$2500,4,Basicdata!$AI$2:$AI$2500,0))</f>
        <v/>
      </c>
      <c r="I39" t="str">
        <f>IF(H39="","",COUNTIFS(Basicdata!$B$2:$B$2500,1,Basicdata!$D$2:$D$2500,Crops!$B$5,Basicdata!$H$2:$H$2500,Crops!$M33,Basicdata!$X$2:$X$2500,5,Basicdata!$AI$2:$AI$2500,0))</f>
        <v/>
      </c>
      <c r="J39" t="str">
        <f t="shared" si="1"/>
        <v/>
      </c>
      <c r="K39" t="str">
        <f>IF(J39="","",COUNTIFS(Basicdata!$B$2:$B$2500,1,Basicdata!$D$2:$D$2500,Crops!$B$5,Basicdata!$H$2:$H$2500,Crops!$M33,Basicdata!$X$2:$X$2500,6,Basicdata!$AI$2:$AI$2500,0))</f>
        <v/>
      </c>
      <c r="L39" t="str">
        <f t="shared" si="2"/>
        <v/>
      </c>
      <c r="M39" t="str">
        <f>IF(L39="","",COUNTIFS(Basicdata!$B$2:$B$2500,1,Basicdata!$D$2:$D$2500,Crops!$B$5,Basicdata!$H$2:$H$2500,Crops!$M33,Basicdata!$X$2:$X$2500,"&lt;7",Basicdata!$Y$2:$Y$2500,1,Basicdata!$AI$2:$AI$2500,0))</f>
        <v/>
      </c>
      <c r="N39" t="str">
        <f>IF(M39="","",COUNTIFS(Basicdata!$B$2:$B$2500,1,Basicdata!$D$2:$D$2500,Crops!$B$5,Basicdata!$H$2:$H$2500,Crops!$M33,Basicdata!$X$2:$X$2500,"&lt;7",Basicdata!$Z$2:$Z$2500,1,Basicdata!$AI$2:$AI$2500,0))</f>
        <v/>
      </c>
      <c r="O39" t="str">
        <f>IF(N39="","",COUNTIFS(Basicdata!$B$2:$B$2500,1,Basicdata!$D$2:$D$2500,Crops!$B$5,Basicdata!$H$2:$H$2500,Crops!$M33,Basicdata!$X$2:$X$2500,10,Basicdata!$AI$2:$AI$2500,0))</f>
        <v/>
      </c>
      <c r="P39" t="str">
        <f>IF(O39="","",COUNTIFS(Basicdata!$B$2:$B$2500,1,Basicdata!$D$2:$D$2500,Crops!$B$5,Basicdata!$H$2:$H$2500,Crops!$M33,Basicdata!$X$2:$X$2500,7,Basicdata!$AI$2:$AI$2500,0))</f>
        <v/>
      </c>
      <c r="Q39" t="str">
        <f>IF(P39="","",COUNTIFS(Basicdata!$B$2:$B$2500,1,Basicdata!$D$2:$D$2500,Crops!$B$5,Basicdata!$H$2:$H$2500,Crops!$M33,Basicdata!$X$2:$X$2500,8,Basicdata!$AI$2:$AI$2500,0))</f>
        <v/>
      </c>
      <c r="R39" t="str">
        <f t="shared" si="3"/>
        <v/>
      </c>
      <c r="S39" t="str">
        <f>IF(R39="","",COUNTIFS(Basicdata!$B$2:$B$2500,1,Basicdata!$D$2:$D$2500,Crops!$B$5,Basicdata!$H$2:$H$2500,Crops!$M33,Basicdata!$W$2:$W$2500,"&lt;&gt;0",Basicdata!$X$2:$X$2500,9,Basicdata!$AI$2:$AI$2500,0))</f>
        <v/>
      </c>
      <c r="T39" t="str">
        <f>IF(S39="","",COUNTIFS(Basicdata!$B$2:$B$2500,1,Basicdata!$D$2:$D$2500,Crops!$B$5,Basicdata!$H$2:$H$2500,Crops!$M33,Basicdata!$W$2:$W$2500,0,Basicdata!$X$2:$X$2500,9,Basicdata!$AI$2:$AI$2500,0))</f>
        <v/>
      </c>
      <c r="V39" s="44" t="str">
        <f>IF(COUNTIFS(Basicdata!$B$2:$B$2500,2,Basicdata!$D$2:$D$2500,Crops!$B$5,Basicdata!$H$2:$H$2500,Crops!$M33,Basicdata!$AI$2:$AI$2500,0)&gt;0,Crops!$M33,"")</f>
        <v/>
      </c>
      <c r="W39" t="str">
        <f>IF(V39="","",COUNTIFS(Basicdata!$B$2:$B$2500,2,Basicdata!$D$2:$D$2500,Crops!$B$5,Basicdata!$H$2:$H$2500,Crops!$M33,Basicdata!$AI$2:$AI$2500,0))</f>
        <v/>
      </c>
      <c r="X39" t="str">
        <f>IF(W39="","",COUNTIFS(Basicdata!$B$2:$B$2500,2,Basicdata!$D$2:$D$2500,Crops!$B$5,Basicdata!$H$2:$H$2500,Crops!$M33,Basicdata!$X$2:$X$2500,0,Basicdata!$AI$2:$AI$2500,0))</f>
        <v/>
      </c>
      <c r="Y39" t="str">
        <f>IF(X39="","",COUNTIFS(Basicdata!$B$2:$B$2500,2,Basicdata!$D$2:$D$2500,Crops!$B$5,Basicdata!$H$2:$H$2500,Crops!$M33,Basicdata!$X$2:$X$2500,1,Basicdata!$AI$2:$AI$2500,0))</f>
        <v/>
      </c>
      <c r="Z39" t="str">
        <f>IF(Y39="","",COUNTIFS(Basicdata!$B$2:$B$2500,2,Basicdata!$D$2:$D$2500,Crops!$B$5,Basicdata!$H$2:$H$2500,Crops!$M33,Basicdata!$X$2:$X$2500,2,Basicdata!$AI$2:$AI$2500,0))</f>
        <v/>
      </c>
      <c r="AA39" t="str">
        <f t="shared" si="4"/>
        <v/>
      </c>
      <c r="AB39" t="str">
        <f>IF(AA39="","",COUNTIFS(Basicdata!$B$2:$B$2500,2,Basicdata!$D$2:$D$2500,Crops!$B$5,Basicdata!$H$2:$H$2500,Crops!$M33,Basicdata!$X$2:$X$2500,3,Basicdata!$AI$2:$AI$2500,0))</f>
        <v/>
      </c>
      <c r="AC39" t="str">
        <f>IF(AB39="","",COUNTIFS(Basicdata!$B$2:$B$2500,2,Basicdata!$D$2:$D$2500,Crops!$B$5,Basicdata!$H$2:$H$2500,Crops!$M33,Basicdata!$X$2:$X$2500,4,Basicdata!$AI$2:$AI$2500,0))</f>
        <v/>
      </c>
      <c r="AD39" t="str">
        <f>IF(AC39="","",COUNTIFS(Basicdata!$B$2:$B$2500,2,Basicdata!$D$2:$D$2500,Crops!$B$5,Basicdata!$H$2:$H$2500,Crops!$M33,Basicdata!$X$2:$X$2500,5,Basicdata!$AI$2:$AI$2500,0))</f>
        <v/>
      </c>
      <c r="AE39" t="str">
        <f t="shared" si="5"/>
        <v/>
      </c>
      <c r="AF39" t="str">
        <f>IF(AE39="","",COUNTIFS(Basicdata!$B$2:$B$2500,2,Basicdata!$D$2:$D$2500,Crops!$B$5,Basicdata!$H$2:$H$2500,Crops!$M33,Basicdata!$X$2:$X$2500,6,Basicdata!$AI$2:$AI$2500,0))</f>
        <v/>
      </c>
      <c r="AG39" t="str">
        <f t="shared" si="6"/>
        <v/>
      </c>
      <c r="AH39" t="str">
        <f>IF(AG39="","",COUNTIFS(Basicdata!$B$2:$B$2500,2,Basicdata!$D$2:$D$2500,Crops!$B$5,Basicdata!$H$2:$H$2500,Crops!$M33,Basicdata!$X$2:$X$2500,"&lt;7",Basicdata!$Y$2:$Y$2500,1,Basicdata!$AI$2:$AI$2500,0))</f>
        <v/>
      </c>
      <c r="AI39" t="str">
        <f>IF(AH39="","",COUNTIFS(Basicdata!$B$2:$B$2500,2,Basicdata!$D$2:$D$2500,Crops!$B$5,Basicdata!$H$2:$H$2500,Crops!$M33,Basicdata!$X$2:$X$2500,"&lt;7",Basicdata!$Z$2:$Z$2500,1,Basicdata!$AI$2:$AI$2500,0))</f>
        <v/>
      </c>
      <c r="AJ39" t="str">
        <f>IF(AI39="","",COUNTIFS(Basicdata!$B$2:$B$2500,2,Basicdata!$D$2:$D$2500,Crops!$B$5,Basicdata!$H$2:$H$2500,Crops!$M33,Basicdata!$X$2:$X$2500,10,Basicdata!$AI$2:$AI$2500,0))</f>
        <v/>
      </c>
      <c r="AK39" t="str">
        <f>IF(AJ39="","",COUNTIFS(Basicdata!$B$2:$B$2500,2,Basicdata!$D$2:$D$2500,Crops!$B$5,Basicdata!$H$2:$H$2500,Crops!$M33,Basicdata!$X$2:$X$2500,7,Basicdata!$AI$2:$AI$2500,0))</f>
        <v/>
      </c>
      <c r="AL39" t="str">
        <f>IF(AK39="","",COUNTIFS(Basicdata!$B$2:$B$2500,2,Basicdata!$D$2:$D$2500,Crops!$B$5,Basicdata!$H$2:$H$2500,Crops!$M33,Basicdata!$X$2:$X$2500,8,Basicdata!$AI$2:$AI$2500,0))</f>
        <v/>
      </c>
      <c r="AM39" t="str">
        <f t="shared" si="7"/>
        <v/>
      </c>
      <c r="AN39" t="str">
        <f>IF(AM39="","",COUNTIFS(Basicdata!$B$2:$B$2500,2,Basicdata!$D$2:$D$2500,Crops!$B$5,Basicdata!$H$2:$H$2500,Crops!$M33,Basicdata!$W$2:$W$2500,"&lt;&gt;0",Basicdata!$X$2:$X$2500,9,Basicdata!$AI$2:$AI$2500,0))</f>
        <v/>
      </c>
      <c r="AO39" t="str">
        <f>IF(AN39="","",COUNTIFS(Basicdata!$B$2:$B$2500,2,Basicdata!$D$2:$D$2500,Crops!$B$5,Basicdata!$H$2:$H$2500,Crops!$M33,Basicdata!$W$2:$W$2500,0,Basicdata!$X$2:$X$2500,9,Basicdata!$AI$2:$AI$2500,0))</f>
        <v/>
      </c>
    </row>
    <row r="40" spans="1:41" x14ac:dyDescent="0.3">
      <c r="A40" s="44" t="str">
        <f>IF(COUNTIFS(Basicdata!$B$2:$B$2500,1,Basicdata!$D$2:$D$2500,Crops!$B$5,Basicdata!$H$2:$H$2500,Crops!$M34,Basicdata!$AI$2:$AI$2500,0)&gt;0,Crops!$M34,"")</f>
        <v/>
      </c>
      <c r="B40" t="str">
        <f>IF(A40="","",COUNTIFS(Basicdata!$B$2:$B$2500,1,Basicdata!$D$2:$D$2500,Crops!$B$5,Basicdata!$H$2:$H$2500,Crops!$M34,Basicdata!$AI$2:$AI$2500,0))</f>
        <v/>
      </c>
      <c r="C40" t="str">
        <f>IF(B40="","",COUNTIFS(Basicdata!$B$2:$B$2500,1,Basicdata!$D$2:$D$2500,Crops!$B$5,Basicdata!$H$2:$H$2500,Crops!$M34,Basicdata!$X$2:$X$2500,0,Basicdata!$AI$2:$AI$2500,0))</f>
        <v/>
      </c>
      <c r="D40" t="str">
        <f>IF(C40="","",COUNTIFS(Basicdata!$B$2:$B$2500,1,Basicdata!$D$2:$D$2500,Crops!$B$5,Basicdata!$H$2:$H$2500,Crops!$M34,Basicdata!$X$2:$X$2500,1,Basicdata!$AI$2:$AI$2500,0))</f>
        <v/>
      </c>
      <c r="E40" t="str">
        <f>IF(D40="","",COUNTIFS(Basicdata!$B$2:$B$2500,1,Basicdata!$D$2:$D$2500,Crops!$B$5,Basicdata!$H$2:$H$2500,Crops!$M34,Basicdata!$X$2:$X$2500,2,Basicdata!$AI$2:$AI$2500,0))</f>
        <v/>
      </c>
      <c r="F40" t="str">
        <f t="shared" si="0"/>
        <v/>
      </c>
      <c r="G40" t="str">
        <f>IF(F40="","",COUNTIFS(Basicdata!$B$2:$B$2500,1,Basicdata!$D$2:$D$2500,Crops!$B$5,Basicdata!$H$2:$H$2500,Crops!$M34,Basicdata!$X$2:$X$2500,3,Basicdata!$AI$2:$AI$2500,0))</f>
        <v/>
      </c>
      <c r="H40" t="str">
        <f>IF(G40="","",COUNTIFS(Basicdata!$B$2:$B$2500,1,Basicdata!$D$2:$D$2500,Crops!$B$5,Basicdata!$H$2:$H$2500,Crops!$M34,Basicdata!$X$2:$X$2500,4,Basicdata!$AI$2:$AI$2500,0))</f>
        <v/>
      </c>
      <c r="I40" t="str">
        <f>IF(H40="","",COUNTIFS(Basicdata!$B$2:$B$2500,1,Basicdata!$D$2:$D$2500,Crops!$B$5,Basicdata!$H$2:$H$2500,Crops!$M34,Basicdata!$X$2:$X$2500,5,Basicdata!$AI$2:$AI$2500,0))</f>
        <v/>
      </c>
      <c r="J40" t="str">
        <f t="shared" si="1"/>
        <v/>
      </c>
      <c r="K40" t="str">
        <f>IF(J40="","",COUNTIFS(Basicdata!$B$2:$B$2500,1,Basicdata!$D$2:$D$2500,Crops!$B$5,Basicdata!$H$2:$H$2500,Crops!$M34,Basicdata!$X$2:$X$2500,6,Basicdata!$AI$2:$AI$2500,0))</f>
        <v/>
      </c>
      <c r="L40" t="str">
        <f t="shared" si="2"/>
        <v/>
      </c>
      <c r="M40" t="str">
        <f>IF(L40="","",COUNTIFS(Basicdata!$B$2:$B$2500,1,Basicdata!$D$2:$D$2500,Crops!$B$5,Basicdata!$H$2:$H$2500,Crops!$M34,Basicdata!$X$2:$X$2500,"&lt;7",Basicdata!$Y$2:$Y$2500,1,Basicdata!$AI$2:$AI$2500,0))</f>
        <v/>
      </c>
      <c r="N40" t="str">
        <f>IF(M40="","",COUNTIFS(Basicdata!$B$2:$B$2500,1,Basicdata!$D$2:$D$2500,Crops!$B$5,Basicdata!$H$2:$H$2500,Crops!$M34,Basicdata!$X$2:$X$2500,"&lt;7",Basicdata!$Z$2:$Z$2500,1,Basicdata!$AI$2:$AI$2500,0))</f>
        <v/>
      </c>
      <c r="O40" t="str">
        <f>IF(N40="","",COUNTIFS(Basicdata!$B$2:$B$2500,1,Basicdata!$D$2:$D$2500,Crops!$B$5,Basicdata!$H$2:$H$2500,Crops!$M34,Basicdata!$X$2:$X$2500,10,Basicdata!$AI$2:$AI$2500,0))</f>
        <v/>
      </c>
      <c r="P40" t="str">
        <f>IF(O40="","",COUNTIFS(Basicdata!$B$2:$B$2500,1,Basicdata!$D$2:$D$2500,Crops!$B$5,Basicdata!$H$2:$H$2500,Crops!$M34,Basicdata!$X$2:$X$2500,7,Basicdata!$AI$2:$AI$2500,0))</f>
        <v/>
      </c>
      <c r="Q40" t="str">
        <f>IF(P40="","",COUNTIFS(Basicdata!$B$2:$B$2500,1,Basicdata!$D$2:$D$2500,Crops!$B$5,Basicdata!$H$2:$H$2500,Crops!$M34,Basicdata!$X$2:$X$2500,8,Basicdata!$AI$2:$AI$2500,0))</f>
        <v/>
      </c>
      <c r="R40" t="str">
        <f t="shared" si="3"/>
        <v/>
      </c>
      <c r="S40" t="str">
        <f>IF(R40="","",COUNTIFS(Basicdata!$B$2:$B$2500,1,Basicdata!$D$2:$D$2500,Crops!$B$5,Basicdata!$H$2:$H$2500,Crops!$M34,Basicdata!$W$2:$W$2500,"&lt;&gt;0",Basicdata!$X$2:$X$2500,9,Basicdata!$AI$2:$AI$2500,0))</f>
        <v/>
      </c>
      <c r="T40" t="str">
        <f>IF(S40="","",COUNTIFS(Basicdata!$B$2:$B$2500,1,Basicdata!$D$2:$D$2500,Crops!$B$5,Basicdata!$H$2:$H$2500,Crops!$M34,Basicdata!$W$2:$W$2500,0,Basicdata!$X$2:$X$2500,9,Basicdata!$AI$2:$AI$2500,0))</f>
        <v/>
      </c>
      <c r="V40" s="44" t="str">
        <f>IF(COUNTIFS(Basicdata!$B$2:$B$2500,2,Basicdata!$D$2:$D$2500,Crops!$B$5,Basicdata!$H$2:$H$2500,Crops!$M34,Basicdata!$AI$2:$AI$2500,0)&gt;0,Crops!$M34,"")</f>
        <v/>
      </c>
      <c r="W40" t="str">
        <f>IF(V40="","",COUNTIFS(Basicdata!$B$2:$B$2500,2,Basicdata!$D$2:$D$2500,Crops!$B$5,Basicdata!$H$2:$H$2500,Crops!$M34,Basicdata!$AI$2:$AI$2500,0))</f>
        <v/>
      </c>
      <c r="X40" t="str">
        <f>IF(W40="","",COUNTIFS(Basicdata!$B$2:$B$2500,2,Basicdata!$D$2:$D$2500,Crops!$B$5,Basicdata!$H$2:$H$2500,Crops!$M34,Basicdata!$X$2:$X$2500,0,Basicdata!$AI$2:$AI$2500,0))</f>
        <v/>
      </c>
      <c r="Y40" t="str">
        <f>IF(X40="","",COUNTIFS(Basicdata!$B$2:$B$2500,2,Basicdata!$D$2:$D$2500,Crops!$B$5,Basicdata!$H$2:$H$2500,Crops!$M34,Basicdata!$X$2:$X$2500,1,Basicdata!$AI$2:$AI$2500,0))</f>
        <v/>
      </c>
      <c r="Z40" t="str">
        <f>IF(Y40="","",COUNTIFS(Basicdata!$B$2:$B$2500,2,Basicdata!$D$2:$D$2500,Crops!$B$5,Basicdata!$H$2:$H$2500,Crops!$M34,Basicdata!$X$2:$X$2500,2,Basicdata!$AI$2:$AI$2500,0))</f>
        <v/>
      </c>
      <c r="AA40" t="str">
        <f t="shared" si="4"/>
        <v/>
      </c>
      <c r="AB40" t="str">
        <f>IF(AA40="","",COUNTIFS(Basicdata!$B$2:$B$2500,2,Basicdata!$D$2:$D$2500,Crops!$B$5,Basicdata!$H$2:$H$2500,Crops!$M34,Basicdata!$X$2:$X$2500,3,Basicdata!$AI$2:$AI$2500,0))</f>
        <v/>
      </c>
      <c r="AC40" t="str">
        <f>IF(AB40="","",COUNTIFS(Basicdata!$B$2:$B$2500,2,Basicdata!$D$2:$D$2500,Crops!$B$5,Basicdata!$H$2:$H$2500,Crops!$M34,Basicdata!$X$2:$X$2500,4,Basicdata!$AI$2:$AI$2500,0))</f>
        <v/>
      </c>
      <c r="AD40" t="str">
        <f>IF(AC40="","",COUNTIFS(Basicdata!$B$2:$B$2500,2,Basicdata!$D$2:$D$2500,Crops!$B$5,Basicdata!$H$2:$H$2500,Crops!$M34,Basicdata!$X$2:$X$2500,5,Basicdata!$AI$2:$AI$2500,0))</f>
        <v/>
      </c>
      <c r="AE40" t="str">
        <f t="shared" si="5"/>
        <v/>
      </c>
      <c r="AF40" t="str">
        <f>IF(AE40="","",COUNTIFS(Basicdata!$B$2:$B$2500,2,Basicdata!$D$2:$D$2500,Crops!$B$5,Basicdata!$H$2:$H$2500,Crops!$M34,Basicdata!$X$2:$X$2500,6,Basicdata!$AI$2:$AI$2500,0))</f>
        <v/>
      </c>
      <c r="AG40" t="str">
        <f t="shared" si="6"/>
        <v/>
      </c>
      <c r="AH40" t="str">
        <f>IF(AG40="","",COUNTIFS(Basicdata!$B$2:$B$2500,2,Basicdata!$D$2:$D$2500,Crops!$B$5,Basicdata!$H$2:$H$2500,Crops!$M34,Basicdata!$X$2:$X$2500,"&lt;7",Basicdata!$Y$2:$Y$2500,1,Basicdata!$AI$2:$AI$2500,0))</f>
        <v/>
      </c>
      <c r="AI40" t="str">
        <f>IF(AH40="","",COUNTIFS(Basicdata!$B$2:$B$2500,2,Basicdata!$D$2:$D$2500,Crops!$B$5,Basicdata!$H$2:$H$2500,Crops!$M34,Basicdata!$X$2:$X$2500,"&lt;7",Basicdata!$Z$2:$Z$2500,1,Basicdata!$AI$2:$AI$2500,0))</f>
        <v/>
      </c>
      <c r="AJ40" t="str">
        <f>IF(AI40="","",COUNTIFS(Basicdata!$B$2:$B$2500,2,Basicdata!$D$2:$D$2500,Crops!$B$5,Basicdata!$H$2:$H$2500,Crops!$M34,Basicdata!$X$2:$X$2500,10,Basicdata!$AI$2:$AI$2500,0))</f>
        <v/>
      </c>
      <c r="AK40" t="str">
        <f>IF(AJ40="","",COUNTIFS(Basicdata!$B$2:$B$2500,2,Basicdata!$D$2:$D$2500,Crops!$B$5,Basicdata!$H$2:$H$2500,Crops!$M34,Basicdata!$X$2:$X$2500,7,Basicdata!$AI$2:$AI$2500,0))</f>
        <v/>
      </c>
      <c r="AL40" t="str">
        <f>IF(AK40="","",COUNTIFS(Basicdata!$B$2:$B$2500,2,Basicdata!$D$2:$D$2500,Crops!$B$5,Basicdata!$H$2:$H$2500,Crops!$M34,Basicdata!$X$2:$X$2500,8,Basicdata!$AI$2:$AI$2500,0))</f>
        <v/>
      </c>
      <c r="AM40" t="str">
        <f t="shared" si="7"/>
        <v/>
      </c>
      <c r="AN40" t="str">
        <f>IF(AM40="","",COUNTIFS(Basicdata!$B$2:$B$2500,2,Basicdata!$D$2:$D$2500,Crops!$B$5,Basicdata!$H$2:$H$2500,Crops!$M34,Basicdata!$W$2:$W$2500,"&lt;&gt;0",Basicdata!$X$2:$X$2500,9,Basicdata!$AI$2:$AI$2500,0))</f>
        <v/>
      </c>
      <c r="AO40" t="str">
        <f>IF(AN40="","",COUNTIFS(Basicdata!$B$2:$B$2500,2,Basicdata!$D$2:$D$2500,Crops!$B$5,Basicdata!$H$2:$H$2500,Crops!$M34,Basicdata!$W$2:$W$2500,0,Basicdata!$X$2:$X$2500,9,Basicdata!$AI$2:$AI$2500,0))</f>
        <v/>
      </c>
    </row>
    <row r="41" spans="1:41" x14ac:dyDescent="0.3">
      <c r="A41" s="44" t="str">
        <f>IF(COUNTIFS(Basicdata!$B$2:$B$2500,1,Basicdata!$D$2:$D$2500,Crops!$B$5,Basicdata!$H$2:$H$2500,Crops!$M35,Basicdata!$AI$2:$AI$2500,0)&gt;0,Crops!$M35,"")</f>
        <v/>
      </c>
      <c r="B41" t="str">
        <f>IF(A41="","",COUNTIFS(Basicdata!$B$2:$B$2500,1,Basicdata!$D$2:$D$2500,Crops!$B$5,Basicdata!$H$2:$H$2500,Crops!$M35,Basicdata!$AI$2:$AI$2500,0))</f>
        <v/>
      </c>
      <c r="C41" t="str">
        <f>IF(B41="","",COUNTIFS(Basicdata!$B$2:$B$2500,1,Basicdata!$D$2:$D$2500,Crops!$B$5,Basicdata!$H$2:$H$2500,Crops!$M35,Basicdata!$X$2:$X$2500,0,Basicdata!$AI$2:$AI$2500,0))</f>
        <v/>
      </c>
      <c r="D41" t="str">
        <f>IF(C41="","",COUNTIFS(Basicdata!$B$2:$B$2500,1,Basicdata!$D$2:$D$2500,Crops!$B$5,Basicdata!$H$2:$H$2500,Crops!$M35,Basicdata!$X$2:$X$2500,1,Basicdata!$AI$2:$AI$2500,0))</f>
        <v/>
      </c>
      <c r="E41" t="str">
        <f>IF(D41="","",COUNTIFS(Basicdata!$B$2:$B$2500,1,Basicdata!$D$2:$D$2500,Crops!$B$5,Basicdata!$H$2:$H$2500,Crops!$M35,Basicdata!$X$2:$X$2500,2,Basicdata!$AI$2:$AI$2500,0))</f>
        <v/>
      </c>
      <c r="F41" t="str">
        <f t="shared" si="0"/>
        <v/>
      </c>
      <c r="G41" t="str">
        <f>IF(F41="","",COUNTIFS(Basicdata!$B$2:$B$2500,1,Basicdata!$D$2:$D$2500,Crops!$B$5,Basicdata!$H$2:$H$2500,Crops!$M35,Basicdata!$X$2:$X$2500,3,Basicdata!$AI$2:$AI$2500,0))</f>
        <v/>
      </c>
      <c r="H41" t="str">
        <f>IF(G41="","",COUNTIFS(Basicdata!$B$2:$B$2500,1,Basicdata!$D$2:$D$2500,Crops!$B$5,Basicdata!$H$2:$H$2500,Crops!$M35,Basicdata!$X$2:$X$2500,4,Basicdata!$AI$2:$AI$2500,0))</f>
        <v/>
      </c>
      <c r="I41" t="str">
        <f>IF(H41="","",COUNTIFS(Basicdata!$B$2:$B$2500,1,Basicdata!$D$2:$D$2500,Crops!$B$5,Basicdata!$H$2:$H$2500,Crops!$M35,Basicdata!$X$2:$X$2500,5,Basicdata!$AI$2:$AI$2500,0))</f>
        <v/>
      </c>
      <c r="J41" t="str">
        <f t="shared" si="1"/>
        <v/>
      </c>
      <c r="K41" t="str">
        <f>IF(J41="","",COUNTIFS(Basicdata!$B$2:$B$2500,1,Basicdata!$D$2:$D$2500,Crops!$B$5,Basicdata!$H$2:$H$2500,Crops!$M35,Basicdata!$X$2:$X$2500,6,Basicdata!$AI$2:$AI$2500,0))</f>
        <v/>
      </c>
      <c r="L41" t="str">
        <f t="shared" si="2"/>
        <v/>
      </c>
      <c r="M41" t="str">
        <f>IF(L41="","",COUNTIFS(Basicdata!$B$2:$B$2500,1,Basicdata!$D$2:$D$2500,Crops!$B$5,Basicdata!$H$2:$H$2500,Crops!$M35,Basicdata!$X$2:$X$2500,"&lt;7",Basicdata!$Y$2:$Y$2500,1,Basicdata!$AI$2:$AI$2500,0))</f>
        <v/>
      </c>
      <c r="N41" t="str">
        <f>IF(M41="","",COUNTIFS(Basicdata!$B$2:$B$2500,1,Basicdata!$D$2:$D$2500,Crops!$B$5,Basicdata!$H$2:$H$2500,Crops!$M35,Basicdata!$X$2:$X$2500,"&lt;7",Basicdata!$Z$2:$Z$2500,1,Basicdata!$AI$2:$AI$2500,0))</f>
        <v/>
      </c>
      <c r="O41" t="str">
        <f>IF(N41="","",COUNTIFS(Basicdata!$B$2:$B$2500,1,Basicdata!$D$2:$D$2500,Crops!$B$5,Basicdata!$H$2:$H$2500,Crops!$M35,Basicdata!$X$2:$X$2500,10,Basicdata!$AI$2:$AI$2500,0))</f>
        <v/>
      </c>
      <c r="P41" t="str">
        <f>IF(O41="","",COUNTIFS(Basicdata!$B$2:$B$2500,1,Basicdata!$D$2:$D$2500,Crops!$B$5,Basicdata!$H$2:$H$2500,Crops!$M35,Basicdata!$X$2:$X$2500,7,Basicdata!$AI$2:$AI$2500,0))</f>
        <v/>
      </c>
      <c r="Q41" t="str">
        <f>IF(P41="","",COUNTIFS(Basicdata!$B$2:$B$2500,1,Basicdata!$D$2:$D$2500,Crops!$B$5,Basicdata!$H$2:$H$2500,Crops!$M35,Basicdata!$X$2:$X$2500,8,Basicdata!$AI$2:$AI$2500,0))</f>
        <v/>
      </c>
      <c r="R41" t="str">
        <f t="shared" si="3"/>
        <v/>
      </c>
      <c r="S41" t="str">
        <f>IF(R41="","",COUNTIFS(Basicdata!$B$2:$B$2500,1,Basicdata!$D$2:$D$2500,Crops!$B$5,Basicdata!$H$2:$H$2500,Crops!$M35,Basicdata!$W$2:$W$2500,"&lt;&gt;0",Basicdata!$X$2:$X$2500,9,Basicdata!$AI$2:$AI$2500,0))</f>
        <v/>
      </c>
      <c r="T41" t="str">
        <f>IF(S41="","",COUNTIFS(Basicdata!$B$2:$B$2500,1,Basicdata!$D$2:$D$2500,Crops!$B$5,Basicdata!$H$2:$H$2500,Crops!$M35,Basicdata!$W$2:$W$2500,0,Basicdata!$X$2:$X$2500,9,Basicdata!$AI$2:$AI$2500,0))</f>
        <v/>
      </c>
      <c r="V41" s="44" t="str">
        <f>IF(COUNTIFS(Basicdata!$B$2:$B$2500,2,Basicdata!$D$2:$D$2500,Crops!$B$5,Basicdata!$H$2:$H$2500,Crops!$M35,Basicdata!$AI$2:$AI$2500,0)&gt;0,Crops!$M35,"")</f>
        <v/>
      </c>
      <c r="W41" t="str">
        <f>IF(V41="","",COUNTIFS(Basicdata!$B$2:$B$2500,2,Basicdata!$D$2:$D$2500,Crops!$B$5,Basicdata!$H$2:$H$2500,Crops!$M35,Basicdata!$AI$2:$AI$2500,0))</f>
        <v/>
      </c>
      <c r="X41" t="str">
        <f>IF(W41="","",COUNTIFS(Basicdata!$B$2:$B$2500,2,Basicdata!$D$2:$D$2500,Crops!$B$5,Basicdata!$H$2:$H$2500,Crops!$M35,Basicdata!$X$2:$X$2500,0,Basicdata!$AI$2:$AI$2500,0))</f>
        <v/>
      </c>
      <c r="Y41" t="str">
        <f>IF(X41="","",COUNTIFS(Basicdata!$B$2:$B$2500,2,Basicdata!$D$2:$D$2500,Crops!$B$5,Basicdata!$H$2:$H$2500,Crops!$M35,Basicdata!$X$2:$X$2500,1,Basicdata!$AI$2:$AI$2500,0))</f>
        <v/>
      </c>
      <c r="Z41" t="str">
        <f>IF(Y41="","",COUNTIFS(Basicdata!$B$2:$B$2500,2,Basicdata!$D$2:$D$2500,Crops!$B$5,Basicdata!$H$2:$H$2500,Crops!$M35,Basicdata!$X$2:$X$2500,2,Basicdata!$AI$2:$AI$2500,0))</f>
        <v/>
      </c>
      <c r="AA41" t="str">
        <f t="shared" si="4"/>
        <v/>
      </c>
      <c r="AB41" t="str">
        <f>IF(AA41="","",COUNTIFS(Basicdata!$B$2:$B$2500,2,Basicdata!$D$2:$D$2500,Crops!$B$5,Basicdata!$H$2:$H$2500,Crops!$M35,Basicdata!$X$2:$X$2500,3,Basicdata!$AI$2:$AI$2500,0))</f>
        <v/>
      </c>
      <c r="AC41" t="str">
        <f>IF(AB41="","",COUNTIFS(Basicdata!$B$2:$B$2500,2,Basicdata!$D$2:$D$2500,Crops!$B$5,Basicdata!$H$2:$H$2500,Crops!$M35,Basicdata!$X$2:$X$2500,4,Basicdata!$AI$2:$AI$2500,0))</f>
        <v/>
      </c>
      <c r="AD41" t="str">
        <f>IF(AC41="","",COUNTIFS(Basicdata!$B$2:$B$2500,2,Basicdata!$D$2:$D$2500,Crops!$B$5,Basicdata!$H$2:$H$2500,Crops!$M35,Basicdata!$X$2:$X$2500,5,Basicdata!$AI$2:$AI$2500,0))</f>
        <v/>
      </c>
      <c r="AE41" t="str">
        <f t="shared" si="5"/>
        <v/>
      </c>
      <c r="AF41" t="str">
        <f>IF(AE41="","",COUNTIFS(Basicdata!$B$2:$B$2500,2,Basicdata!$D$2:$D$2500,Crops!$B$5,Basicdata!$H$2:$H$2500,Crops!$M35,Basicdata!$X$2:$X$2500,6,Basicdata!$AI$2:$AI$2500,0))</f>
        <v/>
      </c>
      <c r="AG41" t="str">
        <f t="shared" si="6"/>
        <v/>
      </c>
      <c r="AH41" t="str">
        <f>IF(AG41="","",COUNTIFS(Basicdata!$B$2:$B$2500,2,Basicdata!$D$2:$D$2500,Crops!$B$5,Basicdata!$H$2:$H$2500,Crops!$M35,Basicdata!$X$2:$X$2500,"&lt;7",Basicdata!$Y$2:$Y$2500,1,Basicdata!$AI$2:$AI$2500,0))</f>
        <v/>
      </c>
      <c r="AI41" t="str">
        <f>IF(AH41="","",COUNTIFS(Basicdata!$B$2:$B$2500,2,Basicdata!$D$2:$D$2500,Crops!$B$5,Basicdata!$H$2:$H$2500,Crops!$M35,Basicdata!$X$2:$X$2500,"&lt;7",Basicdata!$Z$2:$Z$2500,1,Basicdata!$AI$2:$AI$2500,0))</f>
        <v/>
      </c>
      <c r="AJ41" t="str">
        <f>IF(AI41="","",COUNTIFS(Basicdata!$B$2:$B$2500,2,Basicdata!$D$2:$D$2500,Crops!$B$5,Basicdata!$H$2:$H$2500,Crops!$M35,Basicdata!$X$2:$X$2500,10,Basicdata!$AI$2:$AI$2500,0))</f>
        <v/>
      </c>
      <c r="AK41" t="str">
        <f>IF(AJ41="","",COUNTIFS(Basicdata!$B$2:$B$2500,2,Basicdata!$D$2:$D$2500,Crops!$B$5,Basicdata!$H$2:$H$2500,Crops!$M35,Basicdata!$X$2:$X$2500,7,Basicdata!$AI$2:$AI$2500,0))</f>
        <v/>
      </c>
      <c r="AL41" t="str">
        <f>IF(AK41="","",COUNTIFS(Basicdata!$B$2:$B$2500,2,Basicdata!$D$2:$D$2500,Crops!$B$5,Basicdata!$H$2:$H$2500,Crops!$M35,Basicdata!$X$2:$X$2500,8,Basicdata!$AI$2:$AI$2500,0))</f>
        <v/>
      </c>
      <c r="AM41" t="str">
        <f t="shared" si="7"/>
        <v/>
      </c>
      <c r="AN41" t="str">
        <f>IF(AM41="","",COUNTIFS(Basicdata!$B$2:$B$2500,2,Basicdata!$D$2:$D$2500,Crops!$B$5,Basicdata!$H$2:$H$2500,Crops!$M35,Basicdata!$W$2:$W$2500,"&lt;&gt;0",Basicdata!$X$2:$X$2500,9,Basicdata!$AI$2:$AI$2500,0))</f>
        <v/>
      </c>
      <c r="AO41" t="str">
        <f>IF(AN41="","",COUNTIFS(Basicdata!$B$2:$B$2500,2,Basicdata!$D$2:$D$2500,Crops!$B$5,Basicdata!$H$2:$H$2500,Crops!$M35,Basicdata!$W$2:$W$2500,0,Basicdata!$X$2:$X$2500,9,Basicdata!$AI$2:$AI$2500,0))</f>
        <v/>
      </c>
    </row>
    <row r="42" spans="1:41" x14ac:dyDescent="0.3">
      <c r="A42" s="44" t="str">
        <f>IF(COUNTIFS(Basicdata!$B$2:$B$2500,1,Basicdata!$D$2:$D$2500,Crops!$B$5,Basicdata!$H$2:$H$2500,Crops!$M36,Basicdata!$AI$2:$AI$2500,0)&gt;0,Crops!$M36,"")</f>
        <v/>
      </c>
      <c r="B42" t="str">
        <f>IF(A42="","",COUNTIFS(Basicdata!$B$2:$B$2500,1,Basicdata!$D$2:$D$2500,Crops!$B$5,Basicdata!$H$2:$H$2500,Crops!$M36,Basicdata!$AI$2:$AI$2500,0))</f>
        <v/>
      </c>
      <c r="C42" t="str">
        <f>IF(B42="","",COUNTIFS(Basicdata!$B$2:$B$2500,1,Basicdata!$D$2:$D$2500,Crops!$B$5,Basicdata!$H$2:$H$2500,Crops!$M36,Basicdata!$X$2:$X$2500,0,Basicdata!$AI$2:$AI$2500,0))</f>
        <v/>
      </c>
      <c r="D42" t="str">
        <f>IF(C42="","",COUNTIFS(Basicdata!$B$2:$B$2500,1,Basicdata!$D$2:$D$2500,Crops!$B$5,Basicdata!$H$2:$H$2500,Crops!$M36,Basicdata!$X$2:$X$2500,1,Basicdata!$AI$2:$AI$2500,0))</f>
        <v/>
      </c>
      <c r="E42" t="str">
        <f>IF(D42="","",COUNTIFS(Basicdata!$B$2:$B$2500,1,Basicdata!$D$2:$D$2500,Crops!$B$5,Basicdata!$H$2:$H$2500,Crops!$M36,Basicdata!$X$2:$X$2500,2,Basicdata!$AI$2:$AI$2500,0))</f>
        <v/>
      </c>
      <c r="F42" t="str">
        <f t="shared" si="0"/>
        <v/>
      </c>
      <c r="G42" t="str">
        <f>IF(F42="","",COUNTIFS(Basicdata!$B$2:$B$2500,1,Basicdata!$D$2:$D$2500,Crops!$B$5,Basicdata!$H$2:$H$2500,Crops!$M36,Basicdata!$X$2:$X$2500,3,Basicdata!$AI$2:$AI$2500,0))</f>
        <v/>
      </c>
      <c r="H42" t="str">
        <f>IF(G42="","",COUNTIFS(Basicdata!$B$2:$B$2500,1,Basicdata!$D$2:$D$2500,Crops!$B$5,Basicdata!$H$2:$H$2500,Crops!$M36,Basicdata!$X$2:$X$2500,4,Basicdata!$AI$2:$AI$2500,0))</f>
        <v/>
      </c>
      <c r="I42" t="str">
        <f>IF(H42="","",COUNTIFS(Basicdata!$B$2:$B$2500,1,Basicdata!$D$2:$D$2500,Crops!$B$5,Basicdata!$H$2:$H$2500,Crops!$M36,Basicdata!$X$2:$X$2500,5,Basicdata!$AI$2:$AI$2500,0))</f>
        <v/>
      </c>
      <c r="J42" t="str">
        <f t="shared" si="1"/>
        <v/>
      </c>
      <c r="K42" t="str">
        <f>IF(J42="","",COUNTIFS(Basicdata!$B$2:$B$2500,1,Basicdata!$D$2:$D$2500,Crops!$B$5,Basicdata!$H$2:$H$2500,Crops!$M36,Basicdata!$X$2:$X$2500,6,Basicdata!$AI$2:$AI$2500,0))</f>
        <v/>
      </c>
      <c r="L42" t="str">
        <f t="shared" si="2"/>
        <v/>
      </c>
      <c r="M42" t="str">
        <f>IF(L42="","",COUNTIFS(Basicdata!$B$2:$B$2500,1,Basicdata!$D$2:$D$2500,Crops!$B$5,Basicdata!$H$2:$H$2500,Crops!$M36,Basicdata!$X$2:$X$2500,"&lt;7",Basicdata!$Y$2:$Y$2500,1,Basicdata!$AI$2:$AI$2500,0))</f>
        <v/>
      </c>
      <c r="N42" t="str">
        <f>IF(M42="","",COUNTIFS(Basicdata!$B$2:$B$2500,1,Basicdata!$D$2:$D$2500,Crops!$B$5,Basicdata!$H$2:$H$2500,Crops!$M36,Basicdata!$X$2:$X$2500,"&lt;7",Basicdata!$Z$2:$Z$2500,1,Basicdata!$AI$2:$AI$2500,0))</f>
        <v/>
      </c>
      <c r="O42" t="str">
        <f>IF(N42="","",COUNTIFS(Basicdata!$B$2:$B$2500,1,Basicdata!$D$2:$D$2500,Crops!$B$5,Basicdata!$H$2:$H$2500,Crops!$M36,Basicdata!$X$2:$X$2500,10,Basicdata!$AI$2:$AI$2500,0))</f>
        <v/>
      </c>
      <c r="P42" t="str">
        <f>IF(O42="","",COUNTIFS(Basicdata!$B$2:$B$2500,1,Basicdata!$D$2:$D$2500,Crops!$B$5,Basicdata!$H$2:$H$2500,Crops!$M36,Basicdata!$X$2:$X$2500,7,Basicdata!$AI$2:$AI$2500,0))</f>
        <v/>
      </c>
      <c r="Q42" t="str">
        <f>IF(P42="","",COUNTIFS(Basicdata!$B$2:$B$2500,1,Basicdata!$D$2:$D$2500,Crops!$B$5,Basicdata!$H$2:$H$2500,Crops!$M36,Basicdata!$X$2:$X$2500,8,Basicdata!$AI$2:$AI$2500,0))</f>
        <v/>
      </c>
      <c r="R42" t="str">
        <f t="shared" si="3"/>
        <v/>
      </c>
      <c r="S42" t="str">
        <f>IF(R42="","",COUNTIFS(Basicdata!$B$2:$B$2500,1,Basicdata!$D$2:$D$2500,Crops!$B$5,Basicdata!$H$2:$H$2500,Crops!$M36,Basicdata!$W$2:$W$2500,"&lt;&gt;0",Basicdata!$X$2:$X$2500,9,Basicdata!$AI$2:$AI$2500,0))</f>
        <v/>
      </c>
      <c r="T42" t="str">
        <f>IF(S42="","",COUNTIFS(Basicdata!$B$2:$B$2500,1,Basicdata!$D$2:$D$2500,Crops!$B$5,Basicdata!$H$2:$H$2500,Crops!$M36,Basicdata!$W$2:$W$2500,0,Basicdata!$X$2:$X$2500,9,Basicdata!$AI$2:$AI$2500,0))</f>
        <v/>
      </c>
      <c r="V42" s="44" t="str">
        <f>IF(COUNTIFS(Basicdata!$B$2:$B$2500,2,Basicdata!$D$2:$D$2500,Crops!$B$5,Basicdata!$H$2:$H$2500,Crops!$M36,Basicdata!$AI$2:$AI$2500,0)&gt;0,Crops!$M36,"")</f>
        <v/>
      </c>
      <c r="W42" t="str">
        <f>IF(V42="","",COUNTIFS(Basicdata!$B$2:$B$2500,2,Basicdata!$D$2:$D$2500,Crops!$B$5,Basicdata!$H$2:$H$2500,Crops!$M36,Basicdata!$AI$2:$AI$2500,0))</f>
        <v/>
      </c>
      <c r="X42" t="str">
        <f>IF(W42="","",COUNTIFS(Basicdata!$B$2:$B$2500,2,Basicdata!$D$2:$D$2500,Crops!$B$5,Basicdata!$H$2:$H$2500,Crops!$M36,Basicdata!$X$2:$X$2500,0,Basicdata!$AI$2:$AI$2500,0))</f>
        <v/>
      </c>
      <c r="Y42" t="str">
        <f>IF(X42="","",COUNTIFS(Basicdata!$B$2:$B$2500,2,Basicdata!$D$2:$D$2500,Crops!$B$5,Basicdata!$H$2:$H$2500,Crops!$M36,Basicdata!$X$2:$X$2500,1,Basicdata!$AI$2:$AI$2500,0))</f>
        <v/>
      </c>
      <c r="Z42" t="str">
        <f>IF(Y42="","",COUNTIFS(Basicdata!$B$2:$B$2500,2,Basicdata!$D$2:$D$2500,Crops!$B$5,Basicdata!$H$2:$H$2500,Crops!$M36,Basicdata!$X$2:$X$2500,2,Basicdata!$AI$2:$AI$2500,0))</f>
        <v/>
      </c>
      <c r="AA42" t="str">
        <f t="shared" si="4"/>
        <v/>
      </c>
      <c r="AB42" t="str">
        <f>IF(AA42="","",COUNTIFS(Basicdata!$B$2:$B$2500,2,Basicdata!$D$2:$D$2500,Crops!$B$5,Basicdata!$H$2:$H$2500,Crops!$M36,Basicdata!$X$2:$X$2500,3,Basicdata!$AI$2:$AI$2500,0))</f>
        <v/>
      </c>
      <c r="AC42" t="str">
        <f>IF(AB42="","",COUNTIFS(Basicdata!$B$2:$B$2500,2,Basicdata!$D$2:$D$2500,Crops!$B$5,Basicdata!$H$2:$H$2500,Crops!$M36,Basicdata!$X$2:$X$2500,4,Basicdata!$AI$2:$AI$2500,0))</f>
        <v/>
      </c>
      <c r="AD42" t="str">
        <f>IF(AC42="","",COUNTIFS(Basicdata!$B$2:$B$2500,2,Basicdata!$D$2:$D$2500,Crops!$B$5,Basicdata!$H$2:$H$2500,Crops!$M36,Basicdata!$X$2:$X$2500,5,Basicdata!$AI$2:$AI$2500,0))</f>
        <v/>
      </c>
      <c r="AE42" t="str">
        <f t="shared" si="5"/>
        <v/>
      </c>
      <c r="AF42" t="str">
        <f>IF(AE42="","",COUNTIFS(Basicdata!$B$2:$B$2500,2,Basicdata!$D$2:$D$2500,Crops!$B$5,Basicdata!$H$2:$H$2500,Crops!$M36,Basicdata!$X$2:$X$2500,6,Basicdata!$AI$2:$AI$2500,0))</f>
        <v/>
      </c>
      <c r="AG42" t="str">
        <f t="shared" si="6"/>
        <v/>
      </c>
      <c r="AH42" t="str">
        <f>IF(AG42="","",COUNTIFS(Basicdata!$B$2:$B$2500,2,Basicdata!$D$2:$D$2500,Crops!$B$5,Basicdata!$H$2:$H$2500,Crops!$M36,Basicdata!$X$2:$X$2500,"&lt;7",Basicdata!$Y$2:$Y$2500,1,Basicdata!$AI$2:$AI$2500,0))</f>
        <v/>
      </c>
      <c r="AI42" t="str">
        <f>IF(AH42="","",COUNTIFS(Basicdata!$B$2:$B$2500,2,Basicdata!$D$2:$D$2500,Crops!$B$5,Basicdata!$H$2:$H$2500,Crops!$M36,Basicdata!$X$2:$X$2500,"&lt;7",Basicdata!$Z$2:$Z$2500,1,Basicdata!$AI$2:$AI$2500,0))</f>
        <v/>
      </c>
      <c r="AJ42" t="str">
        <f>IF(AI42="","",COUNTIFS(Basicdata!$B$2:$B$2500,2,Basicdata!$D$2:$D$2500,Crops!$B$5,Basicdata!$H$2:$H$2500,Crops!$M36,Basicdata!$X$2:$X$2500,10,Basicdata!$AI$2:$AI$2500,0))</f>
        <v/>
      </c>
      <c r="AK42" t="str">
        <f>IF(AJ42="","",COUNTIFS(Basicdata!$B$2:$B$2500,2,Basicdata!$D$2:$D$2500,Crops!$B$5,Basicdata!$H$2:$H$2500,Crops!$M36,Basicdata!$X$2:$X$2500,7,Basicdata!$AI$2:$AI$2500,0))</f>
        <v/>
      </c>
      <c r="AL42" t="str">
        <f>IF(AK42="","",COUNTIFS(Basicdata!$B$2:$B$2500,2,Basicdata!$D$2:$D$2500,Crops!$B$5,Basicdata!$H$2:$H$2500,Crops!$M36,Basicdata!$X$2:$X$2500,8,Basicdata!$AI$2:$AI$2500,0))</f>
        <v/>
      </c>
      <c r="AM42" t="str">
        <f t="shared" si="7"/>
        <v/>
      </c>
      <c r="AN42" t="str">
        <f>IF(AM42="","",COUNTIFS(Basicdata!$B$2:$B$2500,2,Basicdata!$D$2:$D$2500,Crops!$B$5,Basicdata!$H$2:$H$2500,Crops!$M36,Basicdata!$W$2:$W$2500,"&lt;&gt;0",Basicdata!$X$2:$X$2500,9,Basicdata!$AI$2:$AI$2500,0))</f>
        <v/>
      </c>
      <c r="AO42" t="str">
        <f>IF(AN42="","",COUNTIFS(Basicdata!$B$2:$B$2500,2,Basicdata!$D$2:$D$2500,Crops!$B$5,Basicdata!$H$2:$H$2500,Crops!$M36,Basicdata!$W$2:$W$2500,0,Basicdata!$X$2:$X$2500,9,Basicdata!$AI$2:$AI$2500,0))</f>
        <v/>
      </c>
    </row>
    <row r="43" spans="1:41" x14ac:dyDescent="0.3">
      <c r="A43" s="44" t="str">
        <f>IF(COUNTIFS(Basicdata!$B$2:$B$2500,1,Basicdata!$D$2:$D$2500,Crops!$B$5,Basicdata!$H$2:$H$2500,Crops!$M37,Basicdata!$AI$2:$AI$2500,0)&gt;0,Crops!$M37,"")</f>
        <v/>
      </c>
      <c r="B43" t="str">
        <f>IF(A43="","",COUNTIFS(Basicdata!$B$2:$B$2500,1,Basicdata!$D$2:$D$2500,Crops!$B$5,Basicdata!$H$2:$H$2500,Crops!$M37,Basicdata!$AI$2:$AI$2500,0))</f>
        <v/>
      </c>
      <c r="C43" t="str">
        <f>IF(B43="","",COUNTIFS(Basicdata!$B$2:$B$2500,1,Basicdata!$D$2:$D$2500,Crops!$B$5,Basicdata!$H$2:$H$2500,Crops!$M37,Basicdata!$X$2:$X$2500,0,Basicdata!$AI$2:$AI$2500,0))</f>
        <v/>
      </c>
      <c r="D43" t="str">
        <f>IF(C43="","",COUNTIFS(Basicdata!$B$2:$B$2500,1,Basicdata!$D$2:$D$2500,Crops!$B$5,Basicdata!$H$2:$H$2500,Crops!$M37,Basicdata!$X$2:$X$2500,1,Basicdata!$AI$2:$AI$2500,0))</f>
        <v/>
      </c>
      <c r="E43" t="str">
        <f>IF(D43="","",COUNTIFS(Basicdata!$B$2:$B$2500,1,Basicdata!$D$2:$D$2500,Crops!$B$5,Basicdata!$H$2:$H$2500,Crops!$M37,Basicdata!$X$2:$X$2500,2,Basicdata!$AI$2:$AI$2500,0))</f>
        <v/>
      </c>
      <c r="F43" t="str">
        <f t="shared" si="0"/>
        <v/>
      </c>
      <c r="G43" t="str">
        <f>IF(F43="","",COUNTIFS(Basicdata!$B$2:$B$2500,1,Basicdata!$D$2:$D$2500,Crops!$B$5,Basicdata!$H$2:$H$2500,Crops!$M37,Basicdata!$X$2:$X$2500,3,Basicdata!$AI$2:$AI$2500,0))</f>
        <v/>
      </c>
      <c r="H43" t="str">
        <f>IF(G43="","",COUNTIFS(Basicdata!$B$2:$B$2500,1,Basicdata!$D$2:$D$2500,Crops!$B$5,Basicdata!$H$2:$H$2500,Crops!$M37,Basicdata!$X$2:$X$2500,4,Basicdata!$AI$2:$AI$2500,0))</f>
        <v/>
      </c>
      <c r="I43" t="str">
        <f>IF(H43="","",COUNTIFS(Basicdata!$B$2:$B$2500,1,Basicdata!$D$2:$D$2500,Crops!$B$5,Basicdata!$H$2:$H$2500,Crops!$M37,Basicdata!$X$2:$X$2500,5,Basicdata!$AI$2:$AI$2500,0))</f>
        <v/>
      </c>
      <c r="J43" t="str">
        <f t="shared" si="1"/>
        <v/>
      </c>
      <c r="K43" t="str">
        <f>IF(J43="","",COUNTIFS(Basicdata!$B$2:$B$2500,1,Basicdata!$D$2:$D$2500,Crops!$B$5,Basicdata!$H$2:$H$2500,Crops!$M37,Basicdata!$X$2:$X$2500,6,Basicdata!$AI$2:$AI$2500,0))</f>
        <v/>
      </c>
      <c r="L43" t="str">
        <f t="shared" si="2"/>
        <v/>
      </c>
      <c r="M43" t="str">
        <f>IF(L43="","",COUNTIFS(Basicdata!$B$2:$B$2500,1,Basicdata!$D$2:$D$2500,Crops!$B$5,Basicdata!$H$2:$H$2500,Crops!$M37,Basicdata!$X$2:$X$2500,"&lt;7",Basicdata!$Y$2:$Y$2500,1,Basicdata!$AI$2:$AI$2500,0))</f>
        <v/>
      </c>
      <c r="N43" t="str">
        <f>IF(M43="","",COUNTIFS(Basicdata!$B$2:$B$2500,1,Basicdata!$D$2:$D$2500,Crops!$B$5,Basicdata!$H$2:$H$2500,Crops!$M37,Basicdata!$X$2:$X$2500,"&lt;7",Basicdata!$Z$2:$Z$2500,1,Basicdata!$AI$2:$AI$2500,0))</f>
        <v/>
      </c>
      <c r="O43" t="str">
        <f>IF(N43="","",COUNTIFS(Basicdata!$B$2:$B$2500,1,Basicdata!$D$2:$D$2500,Crops!$B$5,Basicdata!$H$2:$H$2500,Crops!$M37,Basicdata!$X$2:$X$2500,10,Basicdata!$AI$2:$AI$2500,0))</f>
        <v/>
      </c>
      <c r="P43" t="str">
        <f>IF(O43="","",COUNTIFS(Basicdata!$B$2:$B$2500,1,Basicdata!$D$2:$D$2500,Crops!$B$5,Basicdata!$H$2:$H$2500,Crops!$M37,Basicdata!$X$2:$X$2500,7,Basicdata!$AI$2:$AI$2500,0))</f>
        <v/>
      </c>
      <c r="Q43" t="str">
        <f>IF(P43="","",COUNTIFS(Basicdata!$B$2:$B$2500,1,Basicdata!$D$2:$D$2500,Crops!$B$5,Basicdata!$H$2:$H$2500,Crops!$M37,Basicdata!$X$2:$X$2500,8,Basicdata!$AI$2:$AI$2500,0))</f>
        <v/>
      </c>
      <c r="R43" t="str">
        <f t="shared" si="3"/>
        <v/>
      </c>
      <c r="S43" t="str">
        <f>IF(R43="","",COUNTIFS(Basicdata!$B$2:$B$2500,1,Basicdata!$D$2:$D$2500,Crops!$B$5,Basicdata!$H$2:$H$2500,Crops!$M37,Basicdata!$W$2:$W$2500,"&lt;&gt;0",Basicdata!$X$2:$X$2500,9,Basicdata!$AI$2:$AI$2500,0))</f>
        <v/>
      </c>
      <c r="T43" t="str">
        <f>IF(S43="","",COUNTIFS(Basicdata!$B$2:$B$2500,1,Basicdata!$D$2:$D$2500,Crops!$B$5,Basicdata!$H$2:$H$2500,Crops!$M37,Basicdata!$W$2:$W$2500,0,Basicdata!$X$2:$X$2500,9,Basicdata!$AI$2:$AI$2500,0))</f>
        <v/>
      </c>
      <c r="V43" s="44" t="str">
        <f>IF(COUNTIFS(Basicdata!$B$2:$B$2500,2,Basicdata!$D$2:$D$2500,Crops!$B$5,Basicdata!$H$2:$H$2500,Crops!$M37,Basicdata!$AI$2:$AI$2500,0)&gt;0,Crops!$M37,"")</f>
        <v/>
      </c>
      <c r="W43" t="str">
        <f>IF(V43="","",COUNTIFS(Basicdata!$B$2:$B$2500,2,Basicdata!$D$2:$D$2500,Crops!$B$5,Basicdata!$H$2:$H$2500,Crops!$M37,Basicdata!$AI$2:$AI$2500,0))</f>
        <v/>
      </c>
      <c r="X43" t="str">
        <f>IF(W43="","",COUNTIFS(Basicdata!$B$2:$B$2500,2,Basicdata!$D$2:$D$2500,Crops!$B$5,Basicdata!$H$2:$H$2500,Crops!$M37,Basicdata!$X$2:$X$2500,0,Basicdata!$AI$2:$AI$2500,0))</f>
        <v/>
      </c>
      <c r="Y43" t="str">
        <f>IF(X43="","",COUNTIFS(Basicdata!$B$2:$B$2500,2,Basicdata!$D$2:$D$2500,Crops!$B$5,Basicdata!$H$2:$H$2500,Crops!$M37,Basicdata!$X$2:$X$2500,1,Basicdata!$AI$2:$AI$2500,0))</f>
        <v/>
      </c>
      <c r="Z43" t="str">
        <f>IF(Y43="","",COUNTIFS(Basicdata!$B$2:$B$2500,2,Basicdata!$D$2:$D$2500,Crops!$B$5,Basicdata!$H$2:$H$2500,Crops!$M37,Basicdata!$X$2:$X$2500,2,Basicdata!$AI$2:$AI$2500,0))</f>
        <v/>
      </c>
      <c r="AA43" t="str">
        <f t="shared" si="4"/>
        <v/>
      </c>
      <c r="AB43" t="str">
        <f>IF(AA43="","",COUNTIFS(Basicdata!$B$2:$B$2500,2,Basicdata!$D$2:$D$2500,Crops!$B$5,Basicdata!$H$2:$H$2500,Crops!$M37,Basicdata!$X$2:$X$2500,3,Basicdata!$AI$2:$AI$2500,0))</f>
        <v/>
      </c>
      <c r="AC43" t="str">
        <f>IF(AB43="","",COUNTIFS(Basicdata!$B$2:$B$2500,2,Basicdata!$D$2:$D$2500,Crops!$B$5,Basicdata!$H$2:$H$2500,Crops!$M37,Basicdata!$X$2:$X$2500,4,Basicdata!$AI$2:$AI$2500,0))</f>
        <v/>
      </c>
      <c r="AD43" t="str">
        <f>IF(AC43="","",COUNTIFS(Basicdata!$B$2:$B$2500,2,Basicdata!$D$2:$D$2500,Crops!$B$5,Basicdata!$H$2:$H$2500,Crops!$M37,Basicdata!$X$2:$X$2500,5,Basicdata!$AI$2:$AI$2500,0))</f>
        <v/>
      </c>
      <c r="AE43" t="str">
        <f t="shared" si="5"/>
        <v/>
      </c>
      <c r="AF43" t="str">
        <f>IF(AE43="","",COUNTIFS(Basicdata!$B$2:$B$2500,2,Basicdata!$D$2:$D$2500,Crops!$B$5,Basicdata!$H$2:$H$2500,Crops!$M37,Basicdata!$X$2:$X$2500,6,Basicdata!$AI$2:$AI$2500,0))</f>
        <v/>
      </c>
      <c r="AG43" t="str">
        <f t="shared" si="6"/>
        <v/>
      </c>
      <c r="AH43" t="str">
        <f>IF(AG43="","",COUNTIFS(Basicdata!$B$2:$B$2500,2,Basicdata!$D$2:$D$2500,Crops!$B$5,Basicdata!$H$2:$H$2500,Crops!$M37,Basicdata!$X$2:$X$2500,"&lt;7",Basicdata!$Y$2:$Y$2500,1,Basicdata!$AI$2:$AI$2500,0))</f>
        <v/>
      </c>
      <c r="AI43" t="str">
        <f>IF(AH43="","",COUNTIFS(Basicdata!$B$2:$B$2500,2,Basicdata!$D$2:$D$2500,Crops!$B$5,Basicdata!$H$2:$H$2500,Crops!$M37,Basicdata!$X$2:$X$2500,"&lt;7",Basicdata!$Z$2:$Z$2500,1,Basicdata!$AI$2:$AI$2500,0))</f>
        <v/>
      </c>
      <c r="AJ43" t="str">
        <f>IF(AI43="","",COUNTIFS(Basicdata!$B$2:$B$2500,2,Basicdata!$D$2:$D$2500,Crops!$B$5,Basicdata!$H$2:$H$2500,Crops!$M37,Basicdata!$X$2:$X$2500,10,Basicdata!$AI$2:$AI$2500,0))</f>
        <v/>
      </c>
      <c r="AK43" t="str">
        <f>IF(AJ43="","",COUNTIFS(Basicdata!$B$2:$B$2500,2,Basicdata!$D$2:$D$2500,Crops!$B$5,Basicdata!$H$2:$H$2500,Crops!$M37,Basicdata!$X$2:$X$2500,7,Basicdata!$AI$2:$AI$2500,0))</f>
        <v/>
      </c>
      <c r="AL43" t="str">
        <f>IF(AK43="","",COUNTIFS(Basicdata!$B$2:$B$2500,2,Basicdata!$D$2:$D$2500,Crops!$B$5,Basicdata!$H$2:$H$2500,Crops!$M37,Basicdata!$X$2:$X$2500,8,Basicdata!$AI$2:$AI$2500,0))</f>
        <v/>
      </c>
      <c r="AM43" t="str">
        <f t="shared" si="7"/>
        <v/>
      </c>
      <c r="AN43" t="str">
        <f>IF(AM43="","",COUNTIFS(Basicdata!$B$2:$B$2500,2,Basicdata!$D$2:$D$2500,Crops!$B$5,Basicdata!$H$2:$H$2500,Crops!$M37,Basicdata!$W$2:$W$2500,"&lt;&gt;0",Basicdata!$X$2:$X$2500,9,Basicdata!$AI$2:$AI$2500,0))</f>
        <v/>
      </c>
      <c r="AO43" t="str">
        <f>IF(AN43="","",COUNTIFS(Basicdata!$B$2:$B$2500,2,Basicdata!$D$2:$D$2500,Crops!$B$5,Basicdata!$H$2:$H$2500,Crops!$M37,Basicdata!$W$2:$W$2500,0,Basicdata!$X$2:$X$2500,9,Basicdata!$AI$2:$AI$2500,0))</f>
        <v/>
      </c>
    </row>
    <row r="44" spans="1:41" x14ac:dyDescent="0.3">
      <c r="A44" s="44" t="str">
        <f>IF(COUNTIFS(Basicdata!$B$2:$B$2500,1,Basicdata!$D$2:$D$2500,Crops!$B$5,Basicdata!$H$2:$H$2500,Crops!$M38,Basicdata!$AI$2:$AI$2500,0)&gt;0,Crops!$M38,"")</f>
        <v/>
      </c>
      <c r="B44" t="str">
        <f>IF(A44="","",COUNTIFS(Basicdata!$B$2:$B$2500,1,Basicdata!$D$2:$D$2500,Crops!$B$5,Basicdata!$H$2:$H$2500,Crops!$M38,Basicdata!$AI$2:$AI$2500,0))</f>
        <v/>
      </c>
      <c r="C44" t="str">
        <f>IF(B44="","",COUNTIFS(Basicdata!$B$2:$B$2500,1,Basicdata!$D$2:$D$2500,Crops!$B$5,Basicdata!$H$2:$H$2500,Crops!$M38,Basicdata!$X$2:$X$2500,0,Basicdata!$AI$2:$AI$2500,0))</f>
        <v/>
      </c>
      <c r="D44" t="str">
        <f>IF(C44="","",COUNTIFS(Basicdata!$B$2:$B$2500,1,Basicdata!$D$2:$D$2500,Crops!$B$5,Basicdata!$H$2:$H$2500,Crops!$M38,Basicdata!$X$2:$X$2500,1,Basicdata!$AI$2:$AI$2500,0))</f>
        <v/>
      </c>
      <c r="E44" t="str">
        <f>IF(D44="","",COUNTIFS(Basicdata!$B$2:$B$2500,1,Basicdata!$D$2:$D$2500,Crops!$B$5,Basicdata!$H$2:$H$2500,Crops!$M38,Basicdata!$X$2:$X$2500,2,Basicdata!$AI$2:$AI$2500,0))</f>
        <v/>
      </c>
      <c r="F44" t="str">
        <f t="shared" si="0"/>
        <v/>
      </c>
      <c r="G44" t="str">
        <f>IF(F44="","",COUNTIFS(Basicdata!$B$2:$B$2500,1,Basicdata!$D$2:$D$2500,Crops!$B$5,Basicdata!$H$2:$H$2500,Crops!$M38,Basicdata!$X$2:$X$2500,3,Basicdata!$AI$2:$AI$2500,0))</f>
        <v/>
      </c>
      <c r="H44" t="str">
        <f>IF(G44="","",COUNTIFS(Basicdata!$B$2:$B$2500,1,Basicdata!$D$2:$D$2500,Crops!$B$5,Basicdata!$H$2:$H$2500,Crops!$M38,Basicdata!$X$2:$X$2500,4,Basicdata!$AI$2:$AI$2500,0))</f>
        <v/>
      </c>
      <c r="I44" t="str">
        <f>IF(H44="","",COUNTIFS(Basicdata!$B$2:$B$2500,1,Basicdata!$D$2:$D$2500,Crops!$B$5,Basicdata!$H$2:$H$2500,Crops!$M38,Basicdata!$X$2:$X$2500,5,Basicdata!$AI$2:$AI$2500,0))</f>
        <v/>
      </c>
      <c r="J44" t="str">
        <f t="shared" si="1"/>
        <v/>
      </c>
      <c r="K44" t="str">
        <f>IF(J44="","",COUNTIFS(Basicdata!$B$2:$B$2500,1,Basicdata!$D$2:$D$2500,Crops!$B$5,Basicdata!$H$2:$H$2500,Crops!$M38,Basicdata!$X$2:$X$2500,6,Basicdata!$AI$2:$AI$2500,0))</f>
        <v/>
      </c>
      <c r="L44" t="str">
        <f t="shared" si="2"/>
        <v/>
      </c>
      <c r="M44" t="str">
        <f>IF(L44="","",COUNTIFS(Basicdata!$B$2:$B$2500,1,Basicdata!$D$2:$D$2500,Crops!$B$5,Basicdata!$H$2:$H$2500,Crops!$M38,Basicdata!$X$2:$X$2500,"&lt;7",Basicdata!$Y$2:$Y$2500,1,Basicdata!$AI$2:$AI$2500,0))</f>
        <v/>
      </c>
      <c r="N44" t="str">
        <f>IF(M44="","",COUNTIFS(Basicdata!$B$2:$B$2500,1,Basicdata!$D$2:$D$2500,Crops!$B$5,Basicdata!$H$2:$H$2500,Crops!$M38,Basicdata!$X$2:$X$2500,"&lt;7",Basicdata!$Z$2:$Z$2500,1,Basicdata!$AI$2:$AI$2500,0))</f>
        <v/>
      </c>
      <c r="O44" t="str">
        <f>IF(N44="","",COUNTIFS(Basicdata!$B$2:$B$2500,1,Basicdata!$D$2:$D$2500,Crops!$B$5,Basicdata!$H$2:$H$2500,Crops!$M38,Basicdata!$X$2:$X$2500,10,Basicdata!$AI$2:$AI$2500,0))</f>
        <v/>
      </c>
      <c r="P44" t="str">
        <f>IF(O44="","",COUNTIFS(Basicdata!$B$2:$B$2500,1,Basicdata!$D$2:$D$2500,Crops!$B$5,Basicdata!$H$2:$H$2500,Crops!$M38,Basicdata!$X$2:$X$2500,7,Basicdata!$AI$2:$AI$2500,0))</f>
        <v/>
      </c>
      <c r="Q44" t="str">
        <f>IF(P44="","",COUNTIFS(Basicdata!$B$2:$B$2500,1,Basicdata!$D$2:$D$2500,Crops!$B$5,Basicdata!$H$2:$H$2500,Crops!$M38,Basicdata!$X$2:$X$2500,8,Basicdata!$AI$2:$AI$2500,0))</f>
        <v/>
      </c>
      <c r="R44" t="str">
        <f t="shared" si="3"/>
        <v/>
      </c>
      <c r="S44" t="str">
        <f>IF(R44="","",COUNTIFS(Basicdata!$B$2:$B$2500,1,Basicdata!$D$2:$D$2500,Crops!$B$5,Basicdata!$H$2:$H$2500,Crops!$M38,Basicdata!$W$2:$W$2500,"&lt;&gt;0",Basicdata!$X$2:$X$2500,9,Basicdata!$AI$2:$AI$2500,0))</f>
        <v/>
      </c>
      <c r="T44" t="str">
        <f>IF(S44="","",COUNTIFS(Basicdata!$B$2:$B$2500,1,Basicdata!$D$2:$D$2500,Crops!$B$5,Basicdata!$H$2:$H$2500,Crops!$M38,Basicdata!$W$2:$W$2500,0,Basicdata!$X$2:$X$2500,9,Basicdata!$AI$2:$AI$2500,0))</f>
        <v/>
      </c>
      <c r="V44" s="44" t="str">
        <f>IF(COUNTIFS(Basicdata!$B$2:$B$2500,2,Basicdata!$D$2:$D$2500,Crops!$B$5,Basicdata!$H$2:$H$2500,Crops!$M38,Basicdata!$AI$2:$AI$2500,0)&gt;0,Crops!$M38,"")</f>
        <v/>
      </c>
      <c r="W44" t="str">
        <f>IF(V44="","",COUNTIFS(Basicdata!$B$2:$B$2500,2,Basicdata!$D$2:$D$2500,Crops!$B$5,Basicdata!$H$2:$H$2500,Crops!$M38,Basicdata!$AI$2:$AI$2500,0))</f>
        <v/>
      </c>
      <c r="X44" t="str">
        <f>IF(W44="","",COUNTIFS(Basicdata!$B$2:$B$2500,2,Basicdata!$D$2:$D$2500,Crops!$B$5,Basicdata!$H$2:$H$2500,Crops!$M38,Basicdata!$X$2:$X$2500,0,Basicdata!$AI$2:$AI$2500,0))</f>
        <v/>
      </c>
      <c r="Y44" t="str">
        <f>IF(X44="","",COUNTIFS(Basicdata!$B$2:$B$2500,2,Basicdata!$D$2:$D$2500,Crops!$B$5,Basicdata!$H$2:$H$2500,Crops!$M38,Basicdata!$X$2:$X$2500,1,Basicdata!$AI$2:$AI$2500,0))</f>
        <v/>
      </c>
      <c r="Z44" t="str">
        <f>IF(Y44="","",COUNTIFS(Basicdata!$B$2:$B$2500,2,Basicdata!$D$2:$D$2500,Crops!$B$5,Basicdata!$H$2:$H$2500,Crops!$M38,Basicdata!$X$2:$X$2500,2,Basicdata!$AI$2:$AI$2500,0))</f>
        <v/>
      </c>
      <c r="AA44" t="str">
        <f t="shared" si="4"/>
        <v/>
      </c>
      <c r="AB44" t="str">
        <f>IF(AA44="","",COUNTIFS(Basicdata!$B$2:$B$2500,2,Basicdata!$D$2:$D$2500,Crops!$B$5,Basicdata!$H$2:$H$2500,Crops!$M38,Basicdata!$X$2:$X$2500,3,Basicdata!$AI$2:$AI$2500,0))</f>
        <v/>
      </c>
      <c r="AC44" t="str">
        <f>IF(AB44="","",COUNTIFS(Basicdata!$B$2:$B$2500,2,Basicdata!$D$2:$D$2500,Crops!$B$5,Basicdata!$H$2:$H$2500,Crops!$M38,Basicdata!$X$2:$X$2500,4,Basicdata!$AI$2:$AI$2500,0))</f>
        <v/>
      </c>
      <c r="AD44" t="str">
        <f>IF(AC44="","",COUNTIFS(Basicdata!$B$2:$B$2500,2,Basicdata!$D$2:$D$2500,Crops!$B$5,Basicdata!$H$2:$H$2500,Crops!$M38,Basicdata!$X$2:$X$2500,5,Basicdata!$AI$2:$AI$2500,0))</f>
        <v/>
      </c>
      <c r="AE44" t="str">
        <f t="shared" si="5"/>
        <v/>
      </c>
      <c r="AF44" t="str">
        <f>IF(AE44="","",COUNTIFS(Basicdata!$B$2:$B$2500,2,Basicdata!$D$2:$D$2500,Crops!$B$5,Basicdata!$H$2:$H$2500,Crops!$M38,Basicdata!$X$2:$X$2500,6,Basicdata!$AI$2:$AI$2500,0))</f>
        <v/>
      </c>
      <c r="AG44" t="str">
        <f t="shared" si="6"/>
        <v/>
      </c>
      <c r="AH44" t="str">
        <f>IF(AG44="","",COUNTIFS(Basicdata!$B$2:$B$2500,2,Basicdata!$D$2:$D$2500,Crops!$B$5,Basicdata!$H$2:$H$2500,Crops!$M38,Basicdata!$X$2:$X$2500,"&lt;7",Basicdata!$Y$2:$Y$2500,1,Basicdata!$AI$2:$AI$2500,0))</f>
        <v/>
      </c>
      <c r="AI44" t="str">
        <f>IF(AH44="","",COUNTIFS(Basicdata!$B$2:$B$2500,2,Basicdata!$D$2:$D$2500,Crops!$B$5,Basicdata!$H$2:$H$2500,Crops!$M38,Basicdata!$X$2:$X$2500,"&lt;7",Basicdata!$Z$2:$Z$2500,1,Basicdata!$AI$2:$AI$2500,0))</f>
        <v/>
      </c>
      <c r="AJ44" t="str">
        <f>IF(AI44="","",COUNTIFS(Basicdata!$B$2:$B$2500,2,Basicdata!$D$2:$D$2500,Crops!$B$5,Basicdata!$H$2:$H$2500,Crops!$M38,Basicdata!$X$2:$X$2500,10,Basicdata!$AI$2:$AI$2500,0))</f>
        <v/>
      </c>
      <c r="AK44" t="str">
        <f>IF(AJ44="","",COUNTIFS(Basicdata!$B$2:$B$2500,2,Basicdata!$D$2:$D$2500,Crops!$B$5,Basicdata!$H$2:$H$2500,Crops!$M38,Basicdata!$X$2:$X$2500,7,Basicdata!$AI$2:$AI$2500,0))</f>
        <v/>
      </c>
      <c r="AL44" t="str">
        <f>IF(AK44="","",COUNTIFS(Basicdata!$B$2:$B$2500,2,Basicdata!$D$2:$D$2500,Crops!$B$5,Basicdata!$H$2:$H$2500,Crops!$M38,Basicdata!$X$2:$X$2500,8,Basicdata!$AI$2:$AI$2500,0))</f>
        <v/>
      </c>
      <c r="AM44" t="str">
        <f t="shared" si="7"/>
        <v/>
      </c>
      <c r="AN44" t="str">
        <f>IF(AM44="","",COUNTIFS(Basicdata!$B$2:$B$2500,2,Basicdata!$D$2:$D$2500,Crops!$B$5,Basicdata!$H$2:$H$2500,Crops!$M38,Basicdata!$W$2:$W$2500,"&lt;&gt;0",Basicdata!$X$2:$X$2500,9,Basicdata!$AI$2:$AI$2500,0))</f>
        <v/>
      </c>
      <c r="AO44" t="str">
        <f>IF(AN44="","",COUNTIFS(Basicdata!$B$2:$B$2500,2,Basicdata!$D$2:$D$2500,Crops!$B$5,Basicdata!$H$2:$H$2500,Crops!$M38,Basicdata!$W$2:$W$2500,0,Basicdata!$X$2:$X$2500,9,Basicdata!$AI$2:$AI$2500,0))</f>
        <v/>
      </c>
    </row>
    <row r="45" spans="1:41" x14ac:dyDescent="0.3">
      <c r="A45" s="44" t="str">
        <f>IF(COUNTIFS(Basicdata!$B$2:$B$2500,1,Basicdata!$D$2:$D$2500,Crops!$B$5,Basicdata!$H$2:$H$2500,Crops!$M39,Basicdata!$AI$2:$AI$2500,0)&gt;0,Crops!$M39,"")</f>
        <v/>
      </c>
      <c r="B45" t="str">
        <f>IF(A45="","",COUNTIFS(Basicdata!$B$2:$B$2500,1,Basicdata!$D$2:$D$2500,Crops!$B$5,Basicdata!$H$2:$H$2500,Crops!$M39,Basicdata!$AI$2:$AI$2500,0))</f>
        <v/>
      </c>
      <c r="C45" t="str">
        <f>IF(B45="","",COUNTIFS(Basicdata!$B$2:$B$2500,1,Basicdata!$D$2:$D$2500,Crops!$B$5,Basicdata!$H$2:$H$2500,Crops!$M39,Basicdata!$X$2:$X$2500,0,Basicdata!$AI$2:$AI$2500,0))</f>
        <v/>
      </c>
      <c r="D45" t="str">
        <f>IF(C45="","",COUNTIFS(Basicdata!$B$2:$B$2500,1,Basicdata!$D$2:$D$2500,Crops!$B$5,Basicdata!$H$2:$H$2500,Crops!$M39,Basicdata!$X$2:$X$2500,1,Basicdata!$AI$2:$AI$2500,0))</f>
        <v/>
      </c>
      <c r="E45" t="str">
        <f>IF(D45="","",COUNTIFS(Basicdata!$B$2:$B$2500,1,Basicdata!$D$2:$D$2500,Crops!$B$5,Basicdata!$H$2:$H$2500,Crops!$M39,Basicdata!$X$2:$X$2500,2,Basicdata!$AI$2:$AI$2500,0))</f>
        <v/>
      </c>
      <c r="F45" t="str">
        <f t="shared" si="0"/>
        <v/>
      </c>
      <c r="G45" t="str">
        <f>IF(F45="","",COUNTIFS(Basicdata!$B$2:$B$2500,1,Basicdata!$D$2:$D$2500,Crops!$B$5,Basicdata!$H$2:$H$2500,Crops!$M39,Basicdata!$X$2:$X$2500,3,Basicdata!$AI$2:$AI$2500,0))</f>
        <v/>
      </c>
      <c r="H45" t="str">
        <f>IF(G45="","",COUNTIFS(Basicdata!$B$2:$B$2500,1,Basicdata!$D$2:$D$2500,Crops!$B$5,Basicdata!$H$2:$H$2500,Crops!$M39,Basicdata!$X$2:$X$2500,4,Basicdata!$AI$2:$AI$2500,0))</f>
        <v/>
      </c>
      <c r="I45" t="str">
        <f>IF(H45="","",COUNTIFS(Basicdata!$B$2:$B$2500,1,Basicdata!$D$2:$D$2500,Crops!$B$5,Basicdata!$H$2:$H$2500,Crops!$M39,Basicdata!$X$2:$X$2500,5,Basicdata!$AI$2:$AI$2500,0))</f>
        <v/>
      </c>
      <c r="J45" t="str">
        <f t="shared" si="1"/>
        <v/>
      </c>
      <c r="K45" t="str">
        <f>IF(J45="","",COUNTIFS(Basicdata!$B$2:$B$2500,1,Basicdata!$D$2:$D$2500,Crops!$B$5,Basicdata!$H$2:$H$2500,Crops!$M39,Basicdata!$X$2:$X$2500,6,Basicdata!$AI$2:$AI$2500,0))</f>
        <v/>
      </c>
      <c r="L45" t="str">
        <f t="shared" si="2"/>
        <v/>
      </c>
      <c r="M45" t="str">
        <f>IF(L45="","",COUNTIFS(Basicdata!$B$2:$B$2500,1,Basicdata!$D$2:$D$2500,Crops!$B$5,Basicdata!$H$2:$H$2500,Crops!$M39,Basicdata!$X$2:$X$2500,"&lt;7",Basicdata!$Y$2:$Y$2500,1,Basicdata!$AI$2:$AI$2500,0))</f>
        <v/>
      </c>
      <c r="N45" t="str">
        <f>IF(M45="","",COUNTIFS(Basicdata!$B$2:$B$2500,1,Basicdata!$D$2:$D$2500,Crops!$B$5,Basicdata!$H$2:$H$2500,Crops!$M39,Basicdata!$X$2:$X$2500,"&lt;7",Basicdata!$Z$2:$Z$2500,1,Basicdata!$AI$2:$AI$2500,0))</f>
        <v/>
      </c>
      <c r="O45" t="str">
        <f>IF(N45="","",COUNTIFS(Basicdata!$B$2:$B$2500,1,Basicdata!$D$2:$D$2500,Crops!$B$5,Basicdata!$H$2:$H$2500,Crops!$M39,Basicdata!$X$2:$X$2500,10,Basicdata!$AI$2:$AI$2500,0))</f>
        <v/>
      </c>
      <c r="P45" t="str">
        <f>IF(O45="","",COUNTIFS(Basicdata!$B$2:$B$2500,1,Basicdata!$D$2:$D$2500,Crops!$B$5,Basicdata!$H$2:$H$2500,Crops!$M39,Basicdata!$X$2:$X$2500,7,Basicdata!$AI$2:$AI$2500,0))</f>
        <v/>
      </c>
      <c r="Q45" t="str">
        <f>IF(P45="","",COUNTIFS(Basicdata!$B$2:$B$2500,1,Basicdata!$D$2:$D$2500,Crops!$B$5,Basicdata!$H$2:$H$2500,Crops!$M39,Basicdata!$X$2:$X$2500,8,Basicdata!$AI$2:$AI$2500,0))</f>
        <v/>
      </c>
      <c r="R45" t="str">
        <f t="shared" si="3"/>
        <v/>
      </c>
      <c r="S45" t="str">
        <f>IF(R45="","",COUNTIFS(Basicdata!$B$2:$B$2500,1,Basicdata!$D$2:$D$2500,Crops!$B$5,Basicdata!$H$2:$H$2500,Crops!$M39,Basicdata!$W$2:$W$2500,"&lt;&gt;0",Basicdata!$X$2:$X$2500,9,Basicdata!$AI$2:$AI$2500,0))</f>
        <v/>
      </c>
      <c r="T45" t="str">
        <f>IF(S45="","",COUNTIFS(Basicdata!$B$2:$B$2500,1,Basicdata!$D$2:$D$2500,Crops!$B$5,Basicdata!$H$2:$H$2500,Crops!$M39,Basicdata!$W$2:$W$2500,0,Basicdata!$X$2:$X$2500,9,Basicdata!$AI$2:$AI$2500,0))</f>
        <v/>
      </c>
      <c r="V45" s="44" t="str">
        <f>IF(COUNTIFS(Basicdata!$B$2:$B$2500,2,Basicdata!$D$2:$D$2500,Crops!$B$5,Basicdata!$H$2:$H$2500,Crops!$M39,Basicdata!$AI$2:$AI$2500,0)&gt;0,Crops!$M39,"")</f>
        <v/>
      </c>
      <c r="W45" t="str">
        <f>IF(V45="","",COUNTIFS(Basicdata!$B$2:$B$2500,2,Basicdata!$D$2:$D$2500,Crops!$B$5,Basicdata!$H$2:$H$2500,Crops!$M39,Basicdata!$AI$2:$AI$2500,0))</f>
        <v/>
      </c>
      <c r="X45" t="str">
        <f>IF(W45="","",COUNTIFS(Basicdata!$B$2:$B$2500,2,Basicdata!$D$2:$D$2500,Crops!$B$5,Basicdata!$H$2:$H$2500,Crops!$M39,Basicdata!$X$2:$X$2500,0,Basicdata!$AI$2:$AI$2500,0))</f>
        <v/>
      </c>
      <c r="Y45" t="str">
        <f>IF(X45="","",COUNTIFS(Basicdata!$B$2:$B$2500,2,Basicdata!$D$2:$D$2500,Crops!$B$5,Basicdata!$H$2:$H$2500,Crops!$M39,Basicdata!$X$2:$X$2500,1,Basicdata!$AI$2:$AI$2500,0))</f>
        <v/>
      </c>
      <c r="Z45" t="str">
        <f>IF(Y45="","",COUNTIFS(Basicdata!$B$2:$B$2500,2,Basicdata!$D$2:$D$2500,Crops!$B$5,Basicdata!$H$2:$H$2500,Crops!$M39,Basicdata!$X$2:$X$2500,2,Basicdata!$AI$2:$AI$2500,0))</f>
        <v/>
      </c>
      <c r="AA45" t="str">
        <f t="shared" si="4"/>
        <v/>
      </c>
      <c r="AB45" t="str">
        <f>IF(AA45="","",COUNTIFS(Basicdata!$B$2:$B$2500,2,Basicdata!$D$2:$D$2500,Crops!$B$5,Basicdata!$H$2:$H$2500,Crops!$M39,Basicdata!$X$2:$X$2500,3,Basicdata!$AI$2:$AI$2500,0))</f>
        <v/>
      </c>
      <c r="AC45" t="str">
        <f>IF(AB45="","",COUNTIFS(Basicdata!$B$2:$B$2500,2,Basicdata!$D$2:$D$2500,Crops!$B$5,Basicdata!$H$2:$H$2500,Crops!$M39,Basicdata!$X$2:$X$2500,4,Basicdata!$AI$2:$AI$2500,0))</f>
        <v/>
      </c>
      <c r="AD45" t="str">
        <f>IF(AC45="","",COUNTIFS(Basicdata!$B$2:$B$2500,2,Basicdata!$D$2:$D$2500,Crops!$B$5,Basicdata!$H$2:$H$2500,Crops!$M39,Basicdata!$X$2:$X$2500,5,Basicdata!$AI$2:$AI$2500,0))</f>
        <v/>
      </c>
      <c r="AE45" t="str">
        <f t="shared" si="5"/>
        <v/>
      </c>
      <c r="AF45" t="str">
        <f>IF(AE45="","",COUNTIFS(Basicdata!$B$2:$B$2500,2,Basicdata!$D$2:$D$2500,Crops!$B$5,Basicdata!$H$2:$H$2500,Crops!$M39,Basicdata!$X$2:$X$2500,6,Basicdata!$AI$2:$AI$2500,0))</f>
        <v/>
      </c>
      <c r="AG45" t="str">
        <f t="shared" si="6"/>
        <v/>
      </c>
      <c r="AH45" t="str">
        <f>IF(AG45="","",COUNTIFS(Basicdata!$B$2:$B$2500,2,Basicdata!$D$2:$D$2500,Crops!$B$5,Basicdata!$H$2:$H$2500,Crops!$M39,Basicdata!$X$2:$X$2500,"&lt;7",Basicdata!$Y$2:$Y$2500,1,Basicdata!$AI$2:$AI$2500,0))</f>
        <v/>
      </c>
      <c r="AI45" t="str">
        <f>IF(AH45="","",COUNTIFS(Basicdata!$B$2:$B$2500,2,Basicdata!$D$2:$D$2500,Crops!$B$5,Basicdata!$H$2:$H$2500,Crops!$M39,Basicdata!$X$2:$X$2500,"&lt;7",Basicdata!$Z$2:$Z$2500,1,Basicdata!$AI$2:$AI$2500,0))</f>
        <v/>
      </c>
      <c r="AJ45" t="str">
        <f>IF(AI45="","",COUNTIFS(Basicdata!$B$2:$B$2500,2,Basicdata!$D$2:$D$2500,Crops!$B$5,Basicdata!$H$2:$H$2500,Crops!$M39,Basicdata!$X$2:$X$2500,10,Basicdata!$AI$2:$AI$2500,0))</f>
        <v/>
      </c>
      <c r="AK45" t="str">
        <f>IF(AJ45="","",COUNTIFS(Basicdata!$B$2:$B$2500,2,Basicdata!$D$2:$D$2500,Crops!$B$5,Basicdata!$H$2:$H$2500,Crops!$M39,Basicdata!$X$2:$X$2500,7,Basicdata!$AI$2:$AI$2500,0))</f>
        <v/>
      </c>
      <c r="AL45" t="str">
        <f>IF(AK45="","",COUNTIFS(Basicdata!$B$2:$B$2500,2,Basicdata!$D$2:$D$2500,Crops!$B$5,Basicdata!$H$2:$H$2500,Crops!$M39,Basicdata!$X$2:$X$2500,8,Basicdata!$AI$2:$AI$2500,0))</f>
        <v/>
      </c>
      <c r="AM45" t="str">
        <f t="shared" si="7"/>
        <v/>
      </c>
      <c r="AN45" t="str">
        <f>IF(AM45="","",COUNTIFS(Basicdata!$B$2:$B$2500,2,Basicdata!$D$2:$D$2500,Crops!$B$5,Basicdata!$H$2:$H$2500,Crops!$M39,Basicdata!$W$2:$W$2500,"&lt;&gt;0",Basicdata!$X$2:$X$2500,9,Basicdata!$AI$2:$AI$2500,0))</f>
        <v/>
      </c>
      <c r="AO45" t="str">
        <f>IF(AN45="","",COUNTIFS(Basicdata!$B$2:$B$2500,2,Basicdata!$D$2:$D$2500,Crops!$B$5,Basicdata!$H$2:$H$2500,Crops!$M39,Basicdata!$W$2:$W$2500,0,Basicdata!$X$2:$X$2500,9,Basicdata!$AI$2:$AI$2500,0))</f>
        <v/>
      </c>
    </row>
    <row r="46" spans="1:41" x14ac:dyDescent="0.3">
      <c r="A46" s="44" t="str">
        <f>IF(COUNTIFS(Basicdata!$B$2:$B$2500,1,Basicdata!$D$2:$D$2500,Crops!$B$5,Basicdata!$H$2:$H$2500,Crops!$M40,Basicdata!$AI$2:$AI$2500,0)&gt;0,Crops!$M40,"")</f>
        <v/>
      </c>
      <c r="B46" t="str">
        <f>IF(A46="","",COUNTIFS(Basicdata!$B$2:$B$2500,1,Basicdata!$D$2:$D$2500,Crops!$B$5,Basicdata!$H$2:$H$2500,Crops!$M40,Basicdata!$AI$2:$AI$2500,0))</f>
        <v/>
      </c>
      <c r="C46" t="str">
        <f>IF(B46="","",COUNTIFS(Basicdata!$B$2:$B$2500,1,Basicdata!$D$2:$D$2500,Crops!$B$5,Basicdata!$H$2:$H$2500,Crops!$M40,Basicdata!$X$2:$X$2500,0,Basicdata!$AI$2:$AI$2500,0))</f>
        <v/>
      </c>
      <c r="D46" t="str">
        <f>IF(C46="","",COUNTIFS(Basicdata!$B$2:$B$2500,1,Basicdata!$D$2:$D$2500,Crops!$B$5,Basicdata!$H$2:$H$2500,Crops!$M40,Basicdata!$X$2:$X$2500,1,Basicdata!$AI$2:$AI$2500,0))</f>
        <v/>
      </c>
      <c r="E46" t="str">
        <f>IF(D46="","",COUNTIFS(Basicdata!$B$2:$B$2500,1,Basicdata!$D$2:$D$2500,Crops!$B$5,Basicdata!$H$2:$H$2500,Crops!$M40,Basicdata!$X$2:$X$2500,2,Basicdata!$AI$2:$AI$2500,0))</f>
        <v/>
      </c>
      <c r="F46" t="str">
        <f t="shared" si="0"/>
        <v/>
      </c>
      <c r="G46" t="str">
        <f>IF(F46="","",COUNTIFS(Basicdata!$B$2:$B$2500,1,Basicdata!$D$2:$D$2500,Crops!$B$5,Basicdata!$H$2:$H$2500,Crops!$M40,Basicdata!$X$2:$X$2500,3,Basicdata!$AI$2:$AI$2500,0))</f>
        <v/>
      </c>
      <c r="H46" t="str">
        <f>IF(G46="","",COUNTIFS(Basicdata!$B$2:$B$2500,1,Basicdata!$D$2:$D$2500,Crops!$B$5,Basicdata!$H$2:$H$2500,Crops!$M40,Basicdata!$X$2:$X$2500,4,Basicdata!$AI$2:$AI$2500,0))</f>
        <v/>
      </c>
      <c r="I46" t="str">
        <f>IF(H46="","",COUNTIFS(Basicdata!$B$2:$B$2500,1,Basicdata!$D$2:$D$2500,Crops!$B$5,Basicdata!$H$2:$H$2500,Crops!$M40,Basicdata!$X$2:$X$2500,5,Basicdata!$AI$2:$AI$2500,0))</f>
        <v/>
      </c>
      <c r="J46" t="str">
        <f t="shared" si="1"/>
        <v/>
      </c>
      <c r="K46" t="str">
        <f>IF(J46="","",COUNTIFS(Basicdata!$B$2:$B$2500,1,Basicdata!$D$2:$D$2500,Crops!$B$5,Basicdata!$H$2:$H$2500,Crops!$M40,Basicdata!$X$2:$X$2500,6,Basicdata!$AI$2:$AI$2500,0))</f>
        <v/>
      </c>
      <c r="L46" t="str">
        <f t="shared" si="2"/>
        <v/>
      </c>
      <c r="M46" t="str">
        <f>IF(L46="","",COUNTIFS(Basicdata!$B$2:$B$2500,1,Basicdata!$D$2:$D$2500,Crops!$B$5,Basicdata!$H$2:$H$2500,Crops!$M40,Basicdata!$X$2:$X$2500,"&lt;7",Basicdata!$Y$2:$Y$2500,1,Basicdata!$AI$2:$AI$2500,0))</f>
        <v/>
      </c>
      <c r="N46" t="str">
        <f>IF(M46="","",COUNTIFS(Basicdata!$B$2:$B$2500,1,Basicdata!$D$2:$D$2500,Crops!$B$5,Basicdata!$H$2:$H$2500,Crops!$M40,Basicdata!$X$2:$X$2500,"&lt;7",Basicdata!$Z$2:$Z$2500,1,Basicdata!$AI$2:$AI$2500,0))</f>
        <v/>
      </c>
      <c r="O46" t="str">
        <f>IF(N46="","",COUNTIFS(Basicdata!$B$2:$B$2500,1,Basicdata!$D$2:$D$2500,Crops!$B$5,Basicdata!$H$2:$H$2500,Crops!$M40,Basicdata!$X$2:$X$2500,10,Basicdata!$AI$2:$AI$2500,0))</f>
        <v/>
      </c>
      <c r="P46" t="str">
        <f>IF(O46="","",COUNTIFS(Basicdata!$B$2:$B$2500,1,Basicdata!$D$2:$D$2500,Crops!$B$5,Basicdata!$H$2:$H$2500,Crops!$M40,Basicdata!$X$2:$X$2500,7,Basicdata!$AI$2:$AI$2500,0))</f>
        <v/>
      </c>
      <c r="Q46" t="str">
        <f>IF(P46="","",COUNTIFS(Basicdata!$B$2:$B$2500,1,Basicdata!$D$2:$D$2500,Crops!$B$5,Basicdata!$H$2:$H$2500,Crops!$M40,Basicdata!$X$2:$X$2500,8,Basicdata!$AI$2:$AI$2500,0))</f>
        <v/>
      </c>
      <c r="R46" t="str">
        <f t="shared" si="3"/>
        <v/>
      </c>
      <c r="S46" t="str">
        <f>IF(R46="","",COUNTIFS(Basicdata!$B$2:$B$2500,1,Basicdata!$D$2:$D$2500,Crops!$B$5,Basicdata!$H$2:$H$2500,Crops!$M40,Basicdata!$W$2:$W$2500,"&lt;&gt;0",Basicdata!$X$2:$X$2500,9,Basicdata!$AI$2:$AI$2500,0))</f>
        <v/>
      </c>
      <c r="T46" t="str">
        <f>IF(S46="","",COUNTIFS(Basicdata!$B$2:$B$2500,1,Basicdata!$D$2:$D$2500,Crops!$B$5,Basicdata!$H$2:$H$2500,Crops!$M40,Basicdata!$W$2:$W$2500,0,Basicdata!$X$2:$X$2500,9,Basicdata!$AI$2:$AI$2500,0))</f>
        <v/>
      </c>
      <c r="V46" s="44" t="str">
        <f>IF(COUNTIFS(Basicdata!$B$2:$B$2500,2,Basicdata!$D$2:$D$2500,Crops!$B$5,Basicdata!$H$2:$H$2500,Crops!$M40,Basicdata!$AI$2:$AI$2500,0)&gt;0,Crops!$M40,"")</f>
        <v/>
      </c>
      <c r="W46" t="str">
        <f>IF(V46="","",COUNTIFS(Basicdata!$B$2:$B$2500,2,Basicdata!$D$2:$D$2500,Crops!$B$5,Basicdata!$H$2:$H$2500,Crops!$M40,Basicdata!$AI$2:$AI$2500,0))</f>
        <v/>
      </c>
      <c r="X46" t="str">
        <f>IF(W46="","",COUNTIFS(Basicdata!$B$2:$B$2500,2,Basicdata!$D$2:$D$2500,Crops!$B$5,Basicdata!$H$2:$H$2500,Crops!$M40,Basicdata!$X$2:$X$2500,0,Basicdata!$AI$2:$AI$2500,0))</f>
        <v/>
      </c>
      <c r="Y46" t="str">
        <f>IF(X46="","",COUNTIFS(Basicdata!$B$2:$B$2500,2,Basicdata!$D$2:$D$2500,Crops!$B$5,Basicdata!$H$2:$H$2500,Crops!$M40,Basicdata!$X$2:$X$2500,1,Basicdata!$AI$2:$AI$2500,0))</f>
        <v/>
      </c>
      <c r="Z46" t="str">
        <f>IF(Y46="","",COUNTIFS(Basicdata!$B$2:$B$2500,2,Basicdata!$D$2:$D$2500,Crops!$B$5,Basicdata!$H$2:$H$2500,Crops!$M40,Basicdata!$X$2:$X$2500,2,Basicdata!$AI$2:$AI$2500,0))</f>
        <v/>
      </c>
      <c r="AA46" t="str">
        <f t="shared" si="4"/>
        <v/>
      </c>
      <c r="AB46" t="str">
        <f>IF(AA46="","",COUNTIFS(Basicdata!$B$2:$B$2500,2,Basicdata!$D$2:$D$2500,Crops!$B$5,Basicdata!$H$2:$H$2500,Crops!$M40,Basicdata!$X$2:$X$2500,3,Basicdata!$AI$2:$AI$2500,0))</f>
        <v/>
      </c>
      <c r="AC46" t="str">
        <f>IF(AB46="","",COUNTIFS(Basicdata!$B$2:$B$2500,2,Basicdata!$D$2:$D$2500,Crops!$B$5,Basicdata!$H$2:$H$2500,Crops!$M40,Basicdata!$X$2:$X$2500,4,Basicdata!$AI$2:$AI$2500,0))</f>
        <v/>
      </c>
      <c r="AD46" t="str">
        <f>IF(AC46="","",COUNTIFS(Basicdata!$B$2:$B$2500,2,Basicdata!$D$2:$D$2500,Crops!$B$5,Basicdata!$H$2:$H$2500,Crops!$M40,Basicdata!$X$2:$X$2500,5,Basicdata!$AI$2:$AI$2500,0))</f>
        <v/>
      </c>
      <c r="AE46" t="str">
        <f t="shared" si="5"/>
        <v/>
      </c>
      <c r="AF46" t="str">
        <f>IF(AE46="","",COUNTIFS(Basicdata!$B$2:$B$2500,2,Basicdata!$D$2:$D$2500,Crops!$B$5,Basicdata!$H$2:$H$2500,Crops!$M40,Basicdata!$X$2:$X$2500,6,Basicdata!$AI$2:$AI$2500,0))</f>
        <v/>
      </c>
      <c r="AG46" t="str">
        <f t="shared" si="6"/>
        <v/>
      </c>
      <c r="AH46" t="str">
        <f>IF(AG46="","",COUNTIFS(Basicdata!$B$2:$B$2500,2,Basicdata!$D$2:$D$2500,Crops!$B$5,Basicdata!$H$2:$H$2500,Crops!$M40,Basicdata!$X$2:$X$2500,"&lt;7",Basicdata!$Y$2:$Y$2500,1,Basicdata!$AI$2:$AI$2500,0))</f>
        <v/>
      </c>
      <c r="AI46" t="str">
        <f>IF(AH46="","",COUNTIFS(Basicdata!$B$2:$B$2500,2,Basicdata!$D$2:$D$2500,Crops!$B$5,Basicdata!$H$2:$H$2500,Crops!$M40,Basicdata!$X$2:$X$2500,"&lt;7",Basicdata!$Z$2:$Z$2500,1,Basicdata!$AI$2:$AI$2500,0))</f>
        <v/>
      </c>
      <c r="AJ46" t="str">
        <f>IF(AI46="","",COUNTIFS(Basicdata!$B$2:$B$2500,2,Basicdata!$D$2:$D$2500,Crops!$B$5,Basicdata!$H$2:$H$2500,Crops!$M40,Basicdata!$X$2:$X$2500,10,Basicdata!$AI$2:$AI$2500,0))</f>
        <v/>
      </c>
      <c r="AK46" t="str">
        <f>IF(AJ46="","",COUNTIFS(Basicdata!$B$2:$B$2500,2,Basicdata!$D$2:$D$2500,Crops!$B$5,Basicdata!$H$2:$H$2500,Crops!$M40,Basicdata!$X$2:$X$2500,7,Basicdata!$AI$2:$AI$2500,0))</f>
        <v/>
      </c>
      <c r="AL46" t="str">
        <f>IF(AK46="","",COUNTIFS(Basicdata!$B$2:$B$2500,2,Basicdata!$D$2:$D$2500,Crops!$B$5,Basicdata!$H$2:$H$2500,Crops!$M40,Basicdata!$X$2:$X$2500,8,Basicdata!$AI$2:$AI$2500,0))</f>
        <v/>
      </c>
      <c r="AM46" t="str">
        <f t="shared" si="7"/>
        <v/>
      </c>
      <c r="AN46" t="str">
        <f>IF(AM46="","",COUNTIFS(Basicdata!$B$2:$B$2500,2,Basicdata!$D$2:$D$2500,Crops!$B$5,Basicdata!$H$2:$H$2500,Crops!$M40,Basicdata!$W$2:$W$2500,"&lt;&gt;0",Basicdata!$X$2:$X$2500,9,Basicdata!$AI$2:$AI$2500,0))</f>
        <v/>
      </c>
      <c r="AO46" t="str">
        <f>IF(AN46="","",COUNTIFS(Basicdata!$B$2:$B$2500,2,Basicdata!$D$2:$D$2500,Crops!$B$5,Basicdata!$H$2:$H$2500,Crops!$M40,Basicdata!$W$2:$W$2500,0,Basicdata!$X$2:$X$2500,9,Basicdata!$AI$2:$AI$2500,0))</f>
        <v/>
      </c>
    </row>
    <row r="47" spans="1:41" x14ac:dyDescent="0.3">
      <c r="A47" s="44" t="str">
        <f>IF(COUNTIFS(Basicdata!$B$2:$B$2500,1,Basicdata!$D$2:$D$2500,Crops!$B$5,Basicdata!$H$2:$H$2500,Crops!$M41,Basicdata!$AI$2:$AI$2500,0)&gt;0,Crops!$M41,"")</f>
        <v/>
      </c>
      <c r="B47" t="str">
        <f>IF(A47="","",COUNTIFS(Basicdata!$B$2:$B$2500,1,Basicdata!$D$2:$D$2500,Crops!$B$5,Basicdata!$H$2:$H$2500,Crops!$M41,Basicdata!$AI$2:$AI$2500,0))</f>
        <v/>
      </c>
      <c r="C47" t="str">
        <f>IF(B47="","",COUNTIFS(Basicdata!$B$2:$B$2500,1,Basicdata!$D$2:$D$2500,Crops!$B$5,Basicdata!$H$2:$H$2500,Crops!$M41,Basicdata!$X$2:$X$2500,0,Basicdata!$AI$2:$AI$2500,0))</f>
        <v/>
      </c>
      <c r="D47" t="str">
        <f>IF(C47="","",COUNTIFS(Basicdata!$B$2:$B$2500,1,Basicdata!$D$2:$D$2500,Crops!$B$5,Basicdata!$H$2:$H$2500,Crops!$M41,Basicdata!$X$2:$X$2500,1,Basicdata!$AI$2:$AI$2500,0))</f>
        <v/>
      </c>
      <c r="E47" t="str">
        <f>IF(D47="","",COUNTIFS(Basicdata!$B$2:$B$2500,1,Basicdata!$D$2:$D$2500,Crops!$B$5,Basicdata!$H$2:$H$2500,Crops!$M41,Basicdata!$X$2:$X$2500,2,Basicdata!$AI$2:$AI$2500,0))</f>
        <v/>
      </c>
      <c r="F47" t="str">
        <f t="shared" si="0"/>
        <v/>
      </c>
      <c r="G47" t="str">
        <f>IF(F47="","",COUNTIFS(Basicdata!$B$2:$B$2500,1,Basicdata!$D$2:$D$2500,Crops!$B$5,Basicdata!$H$2:$H$2500,Crops!$M41,Basicdata!$X$2:$X$2500,3,Basicdata!$AI$2:$AI$2500,0))</f>
        <v/>
      </c>
      <c r="H47" t="str">
        <f>IF(G47="","",COUNTIFS(Basicdata!$B$2:$B$2500,1,Basicdata!$D$2:$D$2500,Crops!$B$5,Basicdata!$H$2:$H$2500,Crops!$M41,Basicdata!$X$2:$X$2500,4,Basicdata!$AI$2:$AI$2500,0))</f>
        <v/>
      </c>
      <c r="I47" t="str">
        <f>IF(H47="","",COUNTIFS(Basicdata!$B$2:$B$2500,1,Basicdata!$D$2:$D$2500,Crops!$B$5,Basicdata!$H$2:$H$2500,Crops!$M41,Basicdata!$X$2:$X$2500,5,Basicdata!$AI$2:$AI$2500,0))</f>
        <v/>
      </c>
      <c r="J47" t="str">
        <f t="shared" si="1"/>
        <v/>
      </c>
      <c r="K47" t="str">
        <f>IF(J47="","",COUNTIFS(Basicdata!$B$2:$B$2500,1,Basicdata!$D$2:$D$2500,Crops!$B$5,Basicdata!$H$2:$H$2500,Crops!$M41,Basicdata!$X$2:$X$2500,6,Basicdata!$AI$2:$AI$2500,0))</f>
        <v/>
      </c>
      <c r="L47" t="str">
        <f t="shared" si="2"/>
        <v/>
      </c>
      <c r="M47" t="str">
        <f>IF(L47="","",COUNTIFS(Basicdata!$B$2:$B$2500,1,Basicdata!$D$2:$D$2500,Crops!$B$5,Basicdata!$H$2:$H$2500,Crops!$M41,Basicdata!$X$2:$X$2500,"&lt;7",Basicdata!$Y$2:$Y$2500,1,Basicdata!$AI$2:$AI$2500,0))</f>
        <v/>
      </c>
      <c r="N47" t="str">
        <f>IF(M47="","",COUNTIFS(Basicdata!$B$2:$B$2500,1,Basicdata!$D$2:$D$2500,Crops!$B$5,Basicdata!$H$2:$H$2500,Crops!$M41,Basicdata!$X$2:$X$2500,"&lt;7",Basicdata!$Z$2:$Z$2500,1,Basicdata!$AI$2:$AI$2500,0))</f>
        <v/>
      </c>
      <c r="O47" t="str">
        <f>IF(N47="","",COUNTIFS(Basicdata!$B$2:$B$2500,1,Basicdata!$D$2:$D$2500,Crops!$B$5,Basicdata!$H$2:$H$2500,Crops!$M41,Basicdata!$X$2:$X$2500,10,Basicdata!$AI$2:$AI$2500,0))</f>
        <v/>
      </c>
      <c r="P47" t="str">
        <f>IF(O47="","",COUNTIFS(Basicdata!$B$2:$B$2500,1,Basicdata!$D$2:$D$2500,Crops!$B$5,Basicdata!$H$2:$H$2500,Crops!$M41,Basicdata!$X$2:$X$2500,7,Basicdata!$AI$2:$AI$2500,0))</f>
        <v/>
      </c>
      <c r="Q47" t="str">
        <f>IF(P47="","",COUNTIFS(Basicdata!$B$2:$B$2500,1,Basicdata!$D$2:$D$2500,Crops!$B$5,Basicdata!$H$2:$H$2500,Crops!$M41,Basicdata!$X$2:$X$2500,8,Basicdata!$AI$2:$AI$2500,0))</f>
        <v/>
      </c>
      <c r="R47" t="str">
        <f t="shared" si="3"/>
        <v/>
      </c>
      <c r="S47" t="str">
        <f>IF(R47="","",COUNTIFS(Basicdata!$B$2:$B$2500,1,Basicdata!$D$2:$D$2500,Crops!$B$5,Basicdata!$H$2:$H$2500,Crops!$M41,Basicdata!$W$2:$W$2500,"&lt;&gt;0",Basicdata!$X$2:$X$2500,9,Basicdata!$AI$2:$AI$2500,0))</f>
        <v/>
      </c>
      <c r="T47" t="str">
        <f>IF(S47="","",COUNTIFS(Basicdata!$B$2:$B$2500,1,Basicdata!$D$2:$D$2500,Crops!$B$5,Basicdata!$H$2:$H$2500,Crops!$M41,Basicdata!$W$2:$W$2500,0,Basicdata!$X$2:$X$2500,9,Basicdata!$AI$2:$AI$2500,0))</f>
        <v/>
      </c>
      <c r="V47" s="44" t="str">
        <f>IF(COUNTIFS(Basicdata!$B$2:$B$2500,2,Basicdata!$D$2:$D$2500,Crops!$B$5,Basicdata!$H$2:$H$2500,Crops!$M41,Basicdata!$AI$2:$AI$2500,0)&gt;0,Crops!$M41,"")</f>
        <v/>
      </c>
      <c r="W47" t="str">
        <f>IF(V47="","",COUNTIFS(Basicdata!$B$2:$B$2500,2,Basicdata!$D$2:$D$2500,Crops!$B$5,Basicdata!$H$2:$H$2500,Crops!$M41,Basicdata!$AI$2:$AI$2500,0))</f>
        <v/>
      </c>
      <c r="X47" t="str">
        <f>IF(W47="","",COUNTIFS(Basicdata!$B$2:$B$2500,2,Basicdata!$D$2:$D$2500,Crops!$B$5,Basicdata!$H$2:$H$2500,Crops!$M41,Basicdata!$X$2:$X$2500,0,Basicdata!$AI$2:$AI$2500,0))</f>
        <v/>
      </c>
      <c r="Y47" t="str">
        <f>IF(X47="","",COUNTIFS(Basicdata!$B$2:$B$2500,2,Basicdata!$D$2:$D$2500,Crops!$B$5,Basicdata!$H$2:$H$2500,Crops!$M41,Basicdata!$X$2:$X$2500,1,Basicdata!$AI$2:$AI$2500,0))</f>
        <v/>
      </c>
      <c r="Z47" t="str">
        <f>IF(Y47="","",COUNTIFS(Basicdata!$B$2:$B$2500,2,Basicdata!$D$2:$D$2500,Crops!$B$5,Basicdata!$H$2:$H$2500,Crops!$M41,Basicdata!$X$2:$X$2500,2,Basicdata!$AI$2:$AI$2500,0))</f>
        <v/>
      </c>
      <c r="AA47" t="str">
        <f t="shared" si="4"/>
        <v/>
      </c>
      <c r="AB47" t="str">
        <f>IF(AA47="","",COUNTIFS(Basicdata!$B$2:$B$2500,2,Basicdata!$D$2:$D$2500,Crops!$B$5,Basicdata!$H$2:$H$2500,Crops!$M41,Basicdata!$X$2:$X$2500,3,Basicdata!$AI$2:$AI$2500,0))</f>
        <v/>
      </c>
      <c r="AC47" t="str">
        <f>IF(AB47="","",COUNTIFS(Basicdata!$B$2:$B$2500,2,Basicdata!$D$2:$D$2500,Crops!$B$5,Basicdata!$H$2:$H$2500,Crops!$M41,Basicdata!$X$2:$X$2500,4,Basicdata!$AI$2:$AI$2500,0))</f>
        <v/>
      </c>
      <c r="AD47" t="str">
        <f>IF(AC47="","",COUNTIFS(Basicdata!$B$2:$B$2500,2,Basicdata!$D$2:$D$2500,Crops!$B$5,Basicdata!$H$2:$H$2500,Crops!$M41,Basicdata!$X$2:$X$2500,5,Basicdata!$AI$2:$AI$2500,0))</f>
        <v/>
      </c>
      <c r="AE47" t="str">
        <f t="shared" si="5"/>
        <v/>
      </c>
      <c r="AF47" t="str">
        <f>IF(AE47="","",COUNTIFS(Basicdata!$B$2:$B$2500,2,Basicdata!$D$2:$D$2500,Crops!$B$5,Basicdata!$H$2:$H$2500,Crops!$M41,Basicdata!$X$2:$X$2500,6,Basicdata!$AI$2:$AI$2500,0))</f>
        <v/>
      </c>
      <c r="AG47" t="str">
        <f t="shared" si="6"/>
        <v/>
      </c>
      <c r="AH47" t="str">
        <f>IF(AG47="","",COUNTIFS(Basicdata!$B$2:$B$2500,2,Basicdata!$D$2:$D$2500,Crops!$B$5,Basicdata!$H$2:$H$2500,Crops!$M41,Basicdata!$X$2:$X$2500,"&lt;7",Basicdata!$Y$2:$Y$2500,1,Basicdata!$AI$2:$AI$2500,0))</f>
        <v/>
      </c>
      <c r="AI47" t="str">
        <f>IF(AH47="","",COUNTIFS(Basicdata!$B$2:$B$2500,2,Basicdata!$D$2:$D$2500,Crops!$B$5,Basicdata!$H$2:$H$2500,Crops!$M41,Basicdata!$X$2:$X$2500,"&lt;7",Basicdata!$Z$2:$Z$2500,1,Basicdata!$AI$2:$AI$2500,0))</f>
        <v/>
      </c>
      <c r="AJ47" t="str">
        <f>IF(AI47="","",COUNTIFS(Basicdata!$B$2:$B$2500,2,Basicdata!$D$2:$D$2500,Crops!$B$5,Basicdata!$H$2:$H$2500,Crops!$M41,Basicdata!$X$2:$X$2500,10,Basicdata!$AI$2:$AI$2500,0))</f>
        <v/>
      </c>
      <c r="AK47" t="str">
        <f>IF(AJ47="","",COUNTIFS(Basicdata!$B$2:$B$2500,2,Basicdata!$D$2:$D$2500,Crops!$B$5,Basicdata!$H$2:$H$2500,Crops!$M41,Basicdata!$X$2:$X$2500,7,Basicdata!$AI$2:$AI$2500,0))</f>
        <v/>
      </c>
      <c r="AL47" t="str">
        <f>IF(AK47="","",COUNTIFS(Basicdata!$B$2:$B$2500,2,Basicdata!$D$2:$D$2500,Crops!$B$5,Basicdata!$H$2:$H$2500,Crops!$M41,Basicdata!$X$2:$X$2500,8,Basicdata!$AI$2:$AI$2500,0))</f>
        <v/>
      </c>
      <c r="AM47" t="str">
        <f t="shared" si="7"/>
        <v/>
      </c>
      <c r="AN47" t="str">
        <f>IF(AM47="","",COUNTIFS(Basicdata!$B$2:$B$2500,2,Basicdata!$D$2:$D$2500,Crops!$B$5,Basicdata!$H$2:$H$2500,Crops!$M41,Basicdata!$W$2:$W$2500,"&lt;&gt;0",Basicdata!$X$2:$X$2500,9,Basicdata!$AI$2:$AI$2500,0))</f>
        <v/>
      </c>
      <c r="AO47" t="str">
        <f>IF(AN47="","",COUNTIFS(Basicdata!$B$2:$B$2500,2,Basicdata!$D$2:$D$2500,Crops!$B$5,Basicdata!$H$2:$H$2500,Crops!$M41,Basicdata!$W$2:$W$2500,0,Basicdata!$X$2:$X$2500,9,Basicdata!$AI$2:$AI$2500,0))</f>
        <v/>
      </c>
    </row>
    <row r="48" spans="1:41" x14ac:dyDescent="0.3">
      <c r="A48" s="44" t="str">
        <f>IF(COUNTIFS(Basicdata!$B$2:$B$2500,1,Basicdata!$D$2:$D$2500,Crops!$B$5,Basicdata!$H$2:$H$2500,Crops!$M42,Basicdata!$AI$2:$AI$2500,0)&gt;0,Crops!$M42,"")</f>
        <v/>
      </c>
      <c r="B48" t="str">
        <f>IF(A48="","",COUNTIFS(Basicdata!$B$2:$B$2500,1,Basicdata!$D$2:$D$2500,Crops!$B$5,Basicdata!$H$2:$H$2500,Crops!$M42,Basicdata!$AI$2:$AI$2500,0))</f>
        <v/>
      </c>
      <c r="C48" t="str">
        <f>IF(B48="","",COUNTIFS(Basicdata!$B$2:$B$2500,1,Basicdata!$D$2:$D$2500,Crops!$B$5,Basicdata!$H$2:$H$2500,Crops!$M42,Basicdata!$X$2:$X$2500,0,Basicdata!$AI$2:$AI$2500,0))</f>
        <v/>
      </c>
      <c r="D48" t="str">
        <f>IF(C48="","",COUNTIFS(Basicdata!$B$2:$B$2500,1,Basicdata!$D$2:$D$2500,Crops!$B$5,Basicdata!$H$2:$H$2500,Crops!$M42,Basicdata!$X$2:$X$2500,1,Basicdata!$AI$2:$AI$2500,0))</f>
        <v/>
      </c>
      <c r="E48" t="str">
        <f>IF(D48="","",COUNTIFS(Basicdata!$B$2:$B$2500,1,Basicdata!$D$2:$D$2500,Crops!$B$5,Basicdata!$H$2:$H$2500,Crops!$M42,Basicdata!$X$2:$X$2500,2,Basicdata!$AI$2:$AI$2500,0))</f>
        <v/>
      </c>
      <c r="F48" t="str">
        <f t="shared" si="0"/>
        <v/>
      </c>
      <c r="G48" t="str">
        <f>IF(F48="","",COUNTIFS(Basicdata!$B$2:$B$2500,1,Basicdata!$D$2:$D$2500,Crops!$B$5,Basicdata!$H$2:$H$2500,Crops!$M42,Basicdata!$X$2:$X$2500,3,Basicdata!$AI$2:$AI$2500,0))</f>
        <v/>
      </c>
      <c r="H48" t="str">
        <f>IF(G48="","",COUNTIFS(Basicdata!$B$2:$B$2500,1,Basicdata!$D$2:$D$2500,Crops!$B$5,Basicdata!$H$2:$H$2500,Crops!$M42,Basicdata!$X$2:$X$2500,4,Basicdata!$AI$2:$AI$2500,0))</f>
        <v/>
      </c>
      <c r="I48" t="str">
        <f>IF(H48="","",COUNTIFS(Basicdata!$B$2:$B$2500,1,Basicdata!$D$2:$D$2500,Crops!$B$5,Basicdata!$H$2:$H$2500,Crops!$M42,Basicdata!$X$2:$X$2500,5,Basicdata!$AI$2:$AI$2500,0))</f>
        <v/>
      </c>
      <c r="J48" t="str">
        <f t="shared" si="1"/>
        <v/>
      </c>
      <c r="K48" t="str">
        <f>IF(J48="","",COUNTIFS(Basicdata!$B$2:$B$2500,1,Basicdata!$D$2:$D$2500,Crops!$B$5,Basicdata!$H$2:$H$2500,Crops!$M42,Basicdata!$X$2:$X$2500,6,Basicdata!$AI$2:$AI$2500,0))</f>
        <v/>
      </c>
      <c r="L48" t="str">
        <f t="shared" si="2"/>
        <v/>
      </c>
      <c r="M48" t="str">
        <f>IF(L48="","",COUNTIFS(Basicdata!$B$2:$B$2500,1,Basicdata!$D$2:$D$2500,Crops!$B$5,Basicdata!$H$2:$H$2500,Crops!$M42,Basicdata!$X$2:$X$2500,"&lt;7",Basicdata!$Y$2:$Y$2500,1,Basicdata!$AI$2:$AI$2500,0))</f>
        <v/>
      </c>
      <c r="N48" t="str">
        <f>IF(M48="","",COUNTIFS(Basicdata!$B$2:$B$2500,1,Basicdata!$D$2:$D$2500,Crops!$B$5,Basicdata!$H$2:$H$2500,Crops!$M42,Basicdata!$X$2:$X$2500,"&lt;7",Basicdata!$Z$2:$Z$2500,1,Basicdata!$AI$2:$AI$2500,0))</f>
        <v/>
      </c>
      <c r="O48" t="str">
        <f>IF(N48="","",COUNTIFS(Basicdata!$B$2:$B$2500,1,Basicdata!$D$2:$D$2500,Crops!$B$5,Basicdata!$H$2:$H$2500,Crops!$M42,Basicdata!$X$2:$X$2500,10,Basicdata!$AI$2:$AI$2500,0))</f>
        <v/>
      </c>
      <c r="P48" t="str">
        <f>IF(O48="","",COUNTIFS(Basicdata!$B$2:$B$2500,1,Basicdata!$D$2:$D$2500,Crops!$B$5,Basicdata!$H$2:$H$2500,Crops!$M42,Basicdata!$X$2:$X$2500,7,Basicdata!$AI$2:$AI$2500,0))</f>
        <v/>
      </c>
      <c r="Q48" t="str">
        <f>IF(P48="","",COUNTIFS(Basicdata!$B$2:$B$2500,1,Basicdata!$D$2:$D$2500,Crops!$B$5,Basicdata!$H$2:$H$2500,Crops!$M42,Basicdata!$X$2:$X$2500,8,Basicdata!$AI$2:$AI$2500,0))</f>
        <v/>
      </c>
      <c r="R48" t="str">
        <f t="shared" si="3"/>
        <v/>
      </c>
      <c r="S48" t="str">
        <f>IF(R48="","",COUNTIFS(Basicdata!$B$2:$B$2500,1,Basicdata!$D$2:$D$2500,Crops!$B$5,Basicdata!$H$2:$H$2500,Crops!$M42,Basicdata!$W$2:$W$2500,"&lt;&gt;0",Basicdata!$X$2:$X$2500,9,Basicdata!$AI$2:$AI$2500,0))</f>
        <v/>
      </c>
      <c r="T48" t="str">
        <f>IF(S48="","",COUNTIFS(Basicdata!$B$2:$B$2500,1,Basicdata!$D$2:$D$2500,Crops!$B$5,Basicdata!$H$2:$H$2500,Crops!$M42,Basicdata!$W$2:$W$2500,0,Basicdata!$X$2:$X$2500,9,Basicdata!$AI$2:$AI$2500,0))</f>
        <v/>
      </c>
      <c r="V48" s="44" t="str">
        <f>IF(COUNTIFS(Basicdata!$B$2:$B$2500,2,Basicdata!$D$2:$D$2500,Crops!$B$5,Basicdata!$H$2:$H$2500,Crops!$M42,Basicdata!$AI$2:$AI$2500,0)&gt;0,Crops!$M42,"")</f>
        <v/>
      </c>
      <c r="W48" t="str">
        <f>IF(V48="","",COUNTIFS(Basicdata!$B$2:$B$2500,2,Basicdata!$D$2:$D$2500,Crops!$B$5,Basicdata!$H$2:$H$2500,Crops!$M42,Basicdata!$AI$2:$AI$2500,0))</f>
        <v/>
      </c>
      <c r="X48" t="str">
        <f>IF(W48="","",COUNTIFS(Basicdata!$B$2:$B$2500,2,Basicdata!$D$2:$D$2500,Crops!$B$5,Basicdata!$H$2:$H$2500,Crops!$M42,Basicdata!$X$2:$X$2500,0,Basicdata!$AI$2:$AI$2500,0))</f>
        <v/>
      </c>
      <c r="Y48" t="str">
        <f>IF(X48="","",COUNTIFS(Basicdata!$B$2:$B$2500,2,Basicdata!$D$2:$D$2500,Crops!$B$5,Basicdata!$H$2:$H$2500,Crops!$M42,Basicdata!$X$2:$X$2500,1,Basicdata!$AI$2:$AI$2500,0))</f>
        <v/>
      </c>
      <c r="Z48" t="str">
        <f>IF(Y48="","",COUNTIFS(Basicdata!$B$2:$B$2500,2,Basicdata!$D$2:$D$2500,Crops!$B$5,Basicdata!$H$2:$H$2500,Crops!$M42,Basicdata!$X$2:$X$2500,2,Basicdata!$AI$2:$AI$2500,0))</f>
        <v/>
      </c>
      <c r="AA48" t="str">
        <f t="shared" si="4"/>
        <v/>
      </c>
      <c r="AB48" t="str">
        <f>IF(AA48="","",COUNTIFS(Basicdata!$B$2:$B$2500,2,Basicdata!$D$2:$D$2500,Crops!$B$5,Basicdata!$H$2:$H$2500,Crops!$M42,Basicdata!$X$2:$X$2500,3,Basicdata!$AI$2:$AI$2500,0))</f>
        <v/>
      </c>
      <c r="AC48" t="str">
        <f>IF(AB48="","",COUNTIFS(Basicdata!$B$2:$B$2500,2,Basicdata!$D$2:$D$2500,Crops!$B$5,Basicdata!$H$2:$H$2500,Crops!$M42,Basicdata!$X$2:$X$2500,4,Basicdata!$AI$2:$AI$2500,0))</f>
        <v/>
      </c>
      <c r="AD48" t="str">
        <f>IF(AC48="","",COUNTIFS(Basicdata!$B$2:$B$2500,2,Basicdata!$D$2:$D$2500,Crops!$B$5,Basicdata!$H$2:$H$2500,Crops!$M42,Basicdata!$X$2:$X$2500,5,Basicdata!$AI$2:$AI$2500,0))</f>
        <v/>
      </c>
      <c r="AE48" t="str">
        <f t="shared" si="5"/>
        <v/>
      </c>
      <c r="AF48" t="str">
        <f>IF(AE48="","",COUNTIFS(Basicdata!$B$2:$B$2500,2,Basicdata!$D$2:$D$2500,Crops!$B$5,Basicdata!$H$2:$H$2500,Crops!$M42,Basicdata!$X$2:$X$2500,6,Basicdata!$AI$2:$AI$2500,0))</f>
        <v/>
      </c>
      <c r="AG48" t="str">
        <f t="shared" si="6"/>
        <v/>
      </c>
      <c r="AH48" t="str">
        <f>IF(AG48="","",COUNTIFS(Basicdata!$B$2:$B$2500,2,Basicdata!$D$2:$D$2500,Crops!$B$5,Basicdata!$H$2:$H$2500,Crops!$M42,Basicdata!$X$2:$X$2500,"&lt;7",Basicdata!$Y$2:$Y$2500,1,Basicdata!$AI$2:$AI$2500,0))</f>
        <v/>
      </c>
      <c r="AI48" t="str">
        <f>IF(AH48="","",COUNTIFS(Basicdata!$B$2:$B$2500,2,Basicdata!$D$2:$D$2500,Crops!$B$5,Basicdata!$H$2:$H$2500,Crops!$M42,Basicdata!$X$2:$X$2500,"&lt;7",Basicdata!$Z$2:$Z$2500,1,Basicdata!$AI$2:$AI$2500,0))</f>
        <v/>
      </c>
      <c r="AJ48" t="str">
        <f>IF(AI48="","",COUNTIFS(Basicdata!$B$2:$B$2500,2,Basicdata!$D$2:$D$2500,Crops!$B$5,Basicdata!$H$2:$H$2500,Crops!$M42,Basicdata!$X$2:$X$2500,10,Basicdata!$AI$2:$AI$2500,0))</f>
        <v/>
      </c>
      <c r="AK48" t="str">
        <f>IF(AJ48="","",COUNTIFS(Basicdata!$B$2:$B$2500,2,Basicdata!$D$2:$D$2500,Crops!$B$5,Basicdata!$H$2:$H$2500,Crops!$M42,Basicdata!$X$2:$X$2500,7,Basicdata!$AI$2:$AI$2500,0))</f>
        <v/>
      </c>
      <c r="AL48" t="str">
        <f>IF(AK48="","",COUNTIFS(Basicdata!$B$2:$B$2500,2,Basicdata!$D$2:$D$2500,Crops!$B$5,Basicdata!$H$2:$H$2500,Crops!$M42,Basicdata!$X$2:$X$2500,8,Basicdata!$AI$2:$AI$2500,0))</f>
        <v/>
      </c>
      <c r="AM48" t="str">
        <f t="shared" si="7"/>
        <v/>
      </c>
      <c r="AN48" t="str">
        <f>IF(AM48="","",COUNTIFS(Basicdata!$B$2:$B$2500,2,Basicdata!$D$2:$D$2500,Crops!$B$5,Basicdata!$H$2:$H$2500,Crops!$M42,Basicdata!$W$2:$W$2500,"&lt;&gt;0",Basicdata!$X$2:$X$2500,9,Basicdata!$AI$2:$AI$2500,0))</f>
        <v/>
      </c>
      <c r="AO48" t="str">
        <f>IF(AN48="","",COUNTIFS(Basicdata!$B$2:$B$2500,2,Basicdata!$D$2:$D$2500,Crops!$B$5,Basicdata!$H$2:$H$2500,Crops!$M42,Basicdata!$W$2:$W$2500,0,Basicdata!$X$2:$X$2500,9,Basicdata!$AI$2:$AI$2500,0))</f>
        <v/>
      </c>
    </row>
    <row r="49" spans="1:41" x14ac:dyDescent="0.3">
      <c r="A49" s="44" t="str">
        <f>IF(COUNTIFS(Basicdata!$B$2:$B$2500,1,Basicdata!$D$2:$D$2500,Crops!$B$5,Basicdata!$H$2:$H$2500,Crops!$M43,Basicdata!$AI$2:$AI$2500,0)&gt;0,Crops!$M43,"")</f>
        <v/>
      </c>
      <c r="B49" t="str">
        <f>IF(A49="","",COUNTIFS(Basicdata!$B$2:$B$2500,1,Basicdata!$D$2:$D$2500,Crops!$B$5,Basicdata!$H$2:$H$2500,Crops!$M43,Basicdata!$AI$2:$AI$2500,0))</f>
        <v/>
      </c>
      <c r="C49" t="str">
        <f>IF(B49="","",COUNTIFS(Basicdata!$B$2:$B$2500,1,Basicdata!$D$2:$D$2500,Crops!$B$5,Basicdata!$H$2:$H$2500,Crops!$M43,Basicdata!$X$2:$X$2500,0,Basicdata!$AI$2:$AI$2500,0))</f>
        <v/>
      </c>
      <c r="D49" t="str">
        <f>IF(C49="","",COUNTIFS(Basicdata!$B$2:$B$2500,1,Basicdata!$D$2:$D$2500,Crops!$B$5,Basicdata!$H$2:$H$2500,Crops!$M43,Basicdata!$X$2:$X$2500,1,Basicdata!$AI$2:$AI$2500,0))</f>
        <v/>
      </c>
      <c r="E49" t="str">
        <f>IF(D49="","",COUNTIFS(Basicdata!$B$2:$B$2500,1,Basicdata!$D$2:$D$2500,Crops!$B$5,Basicdata!$H$2:$H$2500,Crops!$M43,Basicdata!$X$2:$X$2500,2,Basicdata!$AI$2:$AI$2500,0))</f>
        <v/>
      </c>
      <c r="F49" t="str">
        <f t="shared" si="0"/>
        <v/>
      </c>
      <c r="G49" t="str">
        <f>IF(F49="","",COUNTIFS(Basicdata!$B$2:$B$2500,1,Basicdata!$D$2:$D$2500,Crops!$B$5,Basicdata!$H$2:$H$2500,Crops!$M43,Basicdata!$X$2:$X$2500,3,Basicdata!$AI$2:$AI$2500,0))</f>
        <v/>
      </c>
      <c r="H49" t="str">
        <f>IF(G49="","",COUNTIFS(Basicdata!$B$2:$B$2500,1,Basicdata!$D$2:$D$2500,Crops!$B$5,Basicdata!$H$2:$H$2500,Crops!$M43,Basicdata!$X$2:$X$2500,4,Basicdata!$AI$2:$AI$2500,0))</f>
        <v/>
      </c>
      <c r="I49" t="str">
        <f>IF(H49="","",COUNTIFS(Basicdata!$B$2:$B$2500,1,Basicdata!$D$2:$D$2500,Crops!$B$5,Basicdata!$H$2:$H$2500,Crops!$M43,Basicdata!$X$2:$X$2500,5,Basicdata!$AI$2:$AI$2500,0))</f>
        <v/>
      </c>
      <c r="J49" t="str">
        <f t="shared" si="1"/>
        <v/>
      </c>
      <c r="K49" t="str">
        <f>IF(J49="","",COUNTIFS(Basicdata!$B$2:$B$2500,1,Basicdata!$D$2:$D$2500,Crops!$B$5,Basicdata!$H$2:$H$2500,Crops!$M43,Basicdata!$X$2:$X$2500,6,Basicdata!$AI$2:$AI$2500,0))</f>
        <v/>
      </c>
      <c r="L49" t="str">
        <f t="shared" si="2"/>
        <v/>
      </c>
      <c r="M49" t="str">
        <f>IF(L49="","",COUNTIFS(Basicdata!$B$2:$B$2500,1,Basicdata!$D$2:$D$2500,Crops!$B$5,Basicdata!$H$2:$H$2500,Crops!$M43,Basicdata!$X$2:$X$2500,"&lt;7",Basicdata!$Y$2:$Y$2500,1,Basicdata!$AI$2:$AI$2500,0))</f>
        <v/>
      </c>
      <c r="N49" t="str">
        <f>IF(M49="","",COUNTIFS(Basicdata!$B$2:$B$2500,1,Basicdata!$D$2:$D$2500,Crops!$B$5,Basicdata!$H$2:$H$2500,Crops!$M43,Basicdata!$X$2:$X$2500,"&lt;7",Basicdata!$Z$2:$Z$2500,1,Basicdata!$AI$2:$AI$2500,0))</f>
        <v/>
      </c>
      <c r="O49" t="str">
        <f>IF(N49="","",COUNTIFS(Basicdata!$B$2:$B$2500,1,Basicdata!$D$2:$D$2500,Crops!$B$5,Basicdata!$H$2:$H$2500,Crops!$M43,Basicdata!$X$2:$X$2500,10,Basicdata!$AI$2:$AI$2500,0))</f>
        <v/>
      </c>
      <c r="P49" t="str">
        <f>IF(O49="","",COUNTIFS(Basicdata!$B$2:$B$2500,1,Basicdata!$D$2:$D$2500,Crops!$B$5,Basicdata!$H$2:$H$2500,Crops!$M43,Basicdata!$X$2:$X$2500,7,Basicdata!$AI$2:$AI$2500,0))</f>
        <v/>
      </c>
      <c r="Q49" t="str">
        <f>IF(P49="","",COUNTIFS(Basicdata!$B$2:$B$2500,1,Basicdata!$D$2:$D$2500,Crops!$B$5,Basicdata!$H$2:$H$2500,Crops!$M43,Basicdata!$X$2:$X$2500,8,Basicdata!$AI$2:$AI$2500,0))</f>
        <v/>
      </c>
      <c r="R49" t="str">
        <f t="shared" si="3"/>
        <v/>
      </c>
      <c r="S49" t="str">
        <f>IF(R49="","",COUNTIFS(Basicdata!$B$2:$B$2500,1,Basicdata!$D$2:$D$2500,Crops!$B$5,Basicdata!$H$2:$H$2500,Crops!$M43,Basicdata!$W$2:$W$2500,"&lt;&gt;0",Basicdata!$X$2:$X$2500,9,Basicdata!$AI$2:$AI$2500,0))</f>
        <v/>
      </c>
      <c r="T49" t="str">
        <f>IF(S49="","",COUNTIFS(Basicdata!$B$2:$B$2500,1,Basicdata!$D$2:$D$2500,Crops!$B$5,Basicdata!$H$2:$H$2500,Crops!$M43,Basicdata!$W$2:$W$2500,0,Basicdata!$X$2:$X$2500,9,Basicdata!$AI$2:$AI$2500,0))</f>
        <v/>
      </c>
      <c r="V49" s="44" t="str">
        <f>IF(COUNTIFS(Basicdata!$B$2:$B$2500,2,Basicdata!$D$2:$D$2500,Crops!$B$5,Basicdata!$H$2:$H$2500,Crops!$M43,Basicdata!$AI$2:$AI$2500,0)&gt;0,Crops!$M43,"")</f>
        <v/>
      </c>
      <c r="W49" t="str">
        <f>IF(V49="","",COUNTIFS(Basicdata!$B$2:$B$2500,2,Basicdata!$D$2:$D$2500,Crops!$B$5,Basicdata!$H$2:$H$2500,Crops!$M43,Basicdata!$AI$2:$AI$2500,0))</f>
        <v/>
      </c>
      <c r="X49" t="str">
        <f>IF(W49="","",COUNTIFS(Basicdata!$B$2:$B$2500,2,Basicdata!$D$2:$D$2500,Crops!$B$5,Basicdata!$H$2:$H$2500,Crops!$M43,Basicdata!$X$2:$X$2500,0,Basicdata!$AI$2:$AI$2500,0))</f>
        <v/>
      </c>
      <c r="Y49" t="str">
        <f>IF(X49="","",COUNTIFS(Basicdata!$B$2:$B$2500,2,Basicdata!$D$2:$D$2500,Crops!$B$5,Basicdata!$H$2:$H$2500,Crops!$M43,Basicdata!$X$2:$X$2500,1,Basicdata!$AI$2:$AI$2500,0))</f>
        <v/>
      </c>
      <c r="Z49" t="str">
        <f>IF(Y49="","",COUNTIFS(Basicdata!$B$2:$B$2500,2,Basicdata!$D$2:$D$2500,Crops!$B$5,Basicdata!$H$2:$H$2500,Crops!$M43,Basicdata!$X$2:$X$2500,2,Basicdata!$AI$2:$AI$2500,0))</f>
        <v/>
      </c>
      <c r="AA49" t="str">
        <f t="shared" si="4"/>
        <v/>
      </c>
      <c r="AB49" t="str">
        <f>IF(AA49="","",COUNTIFS(Basicdata!$B$2:$B$2500,2,Basicdata!$D$2:$D$2500,Crops!$B$5,Basicdata!$H$2:$H$2500,Crops!$M43,Basicdata!$X$2:$X$2500,3,Basicdata!$AI$2:$AI$2500,0))</f>
        <v/>
      </c>
      <c r="AC49" t="str">
        <f>IF(AB49="","",COUNTIFS(Basicdata!$B$2:$B$2500,2,Basicdata!$D$2:$D$2500,Crops!$B$5,Basicdata!$H$2:$H$2500,Crops!$M43,Basicdata!$X$2:$X$2500,4,Basicdata!$AI$2:$AI$2500,0))</f>
        <v/>
      </c>
      <c r="AD49" t="str">
        <f>IF(AC49="","",COUNTIFS(Basicdata!$B$2:$B$2500,2,Basicdata!$D$2:$D$2500,Crops!$B$5,Basicdata!$H$2:$H$2500,Crops!$M43,Basicdata!$X$2:$X$2500,5,Basicdata!$AI$2:$AI$2500,0))</f>
        <v/>
      </c>
      <c r="AE49" t="str">
        <f t="shared" si="5"/>
        <v/>
      </c>
      <c r="AF49" t="str">
        <f>IF(AE49="","",COUNTIFS(Basicdata!$B$2:$B$2500,2,Basicdata!$D$2:$D$2500,Crops!$B$5,Basicdata!$H$2:$H$2500,Crops!$M43,Basicdata!$X$2:$X$2500,6,Basicdata!$AI$2:$AI$2500,0))</f>
        <v/>
      </c>
      <c r="AG49" t="str">
        <f t="shared" si="6"/>
        <v/>
      </c>
      <c r="AH49" t="str">
        <f>IF(AG49="","",COUNTIFS(Basicdata!$B$2:$B$2500,2,Basicdata!$D$2:$D$2500,Crops!$B$5,Basicdata!$H$2:$H$2500,Crops!$M43,Basicdata!$X$2:$X$2500,"&lt;7",Basicdata!$Y$2:$Y$2500,1,Basicdata!$AI$2:$AI$2500,0))</f>
        <v/>
      </c>
      <c r="AI49" t="str">
        <f>IF(AH49="","",COUNTIFS(Basicdata!$B$2:$B$2500,2,Basicdata!$D$2:$D$2500,Crops!$B$5,Basicdata!$H$2:$H$2500,Crops!$M43,Basicdata!$X$2:$X$2500,"&lt;7",Basicdata!$Z$2:$Z$2500,1,Basicdata!$AI$2:$AI$2500,0))</f>
        <v/>
      </c>
      <c r="AJ49" t="str">
        <f>IF(AI49="","",COUNTIFS(Basicdata!$B$2:$B$2500,2,Basicdata!$D$2:$D$2500,Crops!$B$5,Basicdata!$H$2:$H$2500,Crops!$M43,Basicdata!$X$2:$X$2500,10,Basicdata!$AI$2:$AI$2500,0))</f>
        <v/>
      </c>
      <c r="AK49" t="str">
        <f>IF(AJ49="","",COUNTIFS(Basicdata!$B$2:$B$2500,2,Basicdata!$D$2:$D$2500,Crops!$B$5,Basicdata!$H$2:$H$2500,Crops!$M43,Basicdata!$X$2:$X$2500,7,Basicdata!$AI$2:$AI$2500,0))</f>
        <v/>
      </c>
      <c r="AL49" t="str">
        <f>IF(AK49="","",COUNTIFS(Basicdata!$B$2:$B$2500,2,Basicdata!$D$2:$D$2500,Crops!$B$5,Basicdata!$H$2:$H$2500,Crops!$M43,Basicdata!$X$2:$X$2500,8,Basicdata!$AI$2:$AI$2500,0))</f>
        <v/>
      </c>
      <c r="AM49" t="str">
        <f t="shared" si="7"/>
        <v/>
      </c>
      <c r="AN49" t="str">
        <f>IF(AM49="","",COUNTIFS(Basicdata!$B$2:$B$2500,2,Basicdata!$D$2:$D$2500,Crops!$B$5,Basicdata!$H$2:$H$2500,Crops!$M43,Basicdata!$W$2:$W$2500,"&lt;&gt;0",Basicdata!$X$2:$X$2500,9,Basicdata!$AI$2:$AI$2500,0))</f>
        <v/>
      </c>
      <c r="AO49" t="str">
        <f>IF(AN49="","",COUNTIFS(Basicdata!$B$2:$B$2500,2,Basicdata!$D$2:$D$2500,Crops!$B$5,Basicdata!$H$2:$H$2500,Crops!$M43,Basicdata!$W$2:$W$2500,0,Basicdata!$X$2:$X$2500,9,Basicdata!$AI$2:$AI$2500,0))</f>
        <v/>
      </c>
    </row>
    <row r="50" spans="1:41" x14ac:dyDescent="0.3">
      <c r="A50" s="44" t="str">
        <f>IF(COUNTIFS(Basicdata!$B$2:$B$2500,1,Basicdata!$D$2:$D$2500,Crops!$B$5,Basicdata!$H$2:$H$2500,Crops!$M44,Basicdata!$AI$2:$AI$2500,0)&gt;0,Crops!$M44,"")</f>
        <v/>
      </c>
      <c r="B50" t="str">
        <f>IF(A50="","",COUNTIFS(Basicdata!$B$2:$B$2500,1,Basicdata!$D$2:$D$2500,Crops!$B$5,Basicdata!$H$2:$H$2500,Crops!$M44,Basicdata!$AI$2:$AI$2500,0))</f>
        <v/>
      </c>
      <c r="C50" t="str">
        <f>IF(B50="","",COUNTIFS(Basicdata!$B$2:$B$2500,1,Basicdata!$D$2:$D$2500,Crops!$B$5,Basicdata!$H$2:$H$2500,Crops!$M44,Basicdata!$X$2:$X$2500,0,Basicdata!$AI$2:$AI$2500,0))</f>
        <v/>
      </c>
      <c r="D50" t="str">
        <f>IF(C50="","",COUNTIFS(Basicdata!$B$2:$B$2500,1,Basicdata!$D$2:$D$2500,Crops!$B$5,Basicdata!$H$2:$H$2500,Crops!$M44,Basicdata!$X$2:$X$2500,1,Basicdata!$AI$2:$AI$2500,0))</f>
        <v/>
      </c>
      <c r="E50" t="str">
        <f>IF(D50="","",COUNTIFS(Basicdata!$B$2:$B$2500,1,Basicdata!$D$2:$D$2500,Crops!$B$5,Basicdata!$H$2:$H$2500,Crops!$M44,Basicdata!$X$2:$X$2500,2,Basicdata!$AI$2:$AI$2500,0))</f>
        <v/>
      </c>
      <c r="F50" t="str">
        <f t="shared" si="0"/>
        <v/>
      </c>
      <c r="G50" t="str">
        <f>IF(F50="","",COUNTIFS(Basicdata!$B$2:$B$2500,1,Basicdata!$D$2:$D$2500,Crops!$B$5,Basicdata!$H$2:$H$2500,Crops!$M44,Basicdata!$X$2:$X$2500,3,Basicdata!$AI$2:$AI$2500,0))</f>
        <v/>
      </c>
      <c r="H50" t="str">
        <f>IF(G50="","",COUNTIFS(Basicdata!$B$2:$B$2500,1,Basicdata!$D$2:$D$2500,Crops!$B$5,Basicdata!$H$2:$H$2500,Crops!$M44,Basicdata!$X$2:$X$2500,4,Basicdata!$AI$2:$AI$2500,0))</f>
        <v/>
      </c>
      <c r="I50" t="str">
        <f>IF(H50="","",COUNTIFS(Basicdata!$B$2:$B$2500,1,Basicdata!$D$2:$D$2500,Crops!$B$5,Basicdata!$H$2:$H$2500,Crops!$M44,Basicdata!$X$2:$X$2500,5,Basicdata!$AI$2:$AI$2500,0))</f>
        <v/>
      </c>
      <c r="J50" t="str">
        <f t="shared" si="1"/>
        <v/>
      </c>
      <c r="K50" t="str">
        <f>IF(J50="","",COUNTIFS(Basicdata!$B$2:$B$2500,1,Basicdata!$D$2:$D$2500,Crops!$B$5,Basicdata!$H$2:$H$2500,Crops!$M44,Basicdata!$X$2:$X$2500,6,Basicdata!$AI$2:$AI$2500,0))</f>
        <v/>
      </c>
      <c r="L50" t="str">
        <f t="shared" si="2"/>
        <v/>
      </c>
      <c r="M50" t="str">
        <f>IF(L50="","",COUNTIFS(Basicdata!$B$2:$B$2500,1,Basicdata!$D$2:$D$2500,Crops!$B$5,Basicdata!$H$2:$H$2500,Crops!$M44,Basicdata!$X$2:$X$2500,"&lt;7",Basicdata!$Y$2:$Y$2500,1,Basicdata!$AI$2:$AI$2500,0))</f>
        <v/>
      </c>
      <c r="N50" t="str">
        <f>IF(M50="","",COUNTIFS(Basicdata!$B$2:$B$2500,1,Basicdata!$D$2:$D$2500,Crops!$B$5,Basicdata!$H$2:$H$2500,Crops!$M44,Basicdata!$X$2:$X$2500,"&lt;7",Basicdata!$Z$2:$Z$2500,1,Basicdata!$AI$2:$AI$2500,0))</f>
        <v/>
      </c>
      <c r="O50" t="str">
        <f>IF(N50="","",COUNTIFS(Basicdata!$B$2:$B$2500,1,Basicdata!$D$2:$D$2500,Crops!$B$5,Basicdata!$H$2:$H$2500,Crops!$M44,Basicdata!$X$2:$X$2500,10,Basicdata!$AI$2:$AI$2500,0))</f>
        <v/>
      </c>
      <c r="P50" t="str">
        <f>IF(O50="","",COUNTIFS(Basicdata!$B$2:$B$2500,1,Basicdata!$D$2:$D$2500,Crops!$B$5,Basicdata!$H$2:$H$2500,Crops!$M44,Basicdata!$X$2:$X$2500,7,Basicdata!$AI$2:$AI$2500,0))</f>
        <v/>
      </c>
      <c r="Q50" t="str">
        <f>IF(P50="","",COUNTIFS(Basicdata!$B$2:$B$2500,1,Basicdata!$D$2:$D$2500,Crops!$B$5,Basicdata!$H$2:$H$2500,Crops!$M44,Basicdata!$X$2:$X$2500,8,Basicdata!$AI$2:$AI$2500,0))</f>
        <v/>
      </c>
      <c r="R50" t="str">
        <f t="shared" si="3"/>
        <v/>
      </c>
      <c r="S50" t="str">
        <f>IF(R50="","",COUNTIFS(Basicdata!$B$2:$B$2500,1,Basicdata!$D$2:$D$2500,Crops!$B$5,Basicdata!$H$2:$H$2500,Crops!$M44,Basicdata!$W$2:$W$2500,"&lt;&gt;0",Basicdata!$X$2:$X$2500,9,Basicdata!$AI$2:$AI$2500,0))</f>
        <v/>
      </c>
      <c r="T50" t="str">
        <f>IF(S50="","",COUNTIFS(Basicdata!$B$2:$B$2500,1,Basicdata!$D$2:$D$2500,Crops!$B$5,Basicdata!$H$2:$H$2500,Crops!$M44,Basicdata!$W$2:$W$2500,0,Basicdata!$X$2:$X$2500,9,Basicdata!$AI$2:$AI$2500,0))</f>
        <v/>
      </c>
      <c r="V50" s="44" t="str">
        <f>IF(COUNTIFS(Basicdata!$B$2:$B$2500,2,Basicdata!$D$2:$D$2500,Crops!$B$5,Basicdata!$H$2:$H$2500,Crops!$M44,Basicdata!$AI$2:$AI$2500,0)&gt;0,Crops!$M44,"")</f>
        <v/>
      </c>
      <c r="W50" t="str">
        <f>IF(V50="","",COUNTIFS(Basicdata!$B$2:$B$2500,2,Basicdata!$D$2:$D$2500,Crops!$B$5,Basicdata!$H$2:$H$2500,Crops!$M44,Basicdata!$AI$2:$AI$2500,0))</f>
        <v/>
      </c>
      <c r="X50" t="str">
        <f>IF(W50="","",COUNTIFS(Basicdata!$B$2:$B$2500,2,Basicdata!$D$2:$D$2500,Crops!$B$5,Basicdata!$H$2:$H$2500,Crops!$M44,Basicdata!$X$2:$X$2500,0,Basicdata!$AI$2:$AI$2500,0))</f>
        <v/>
      </c>
      <c r="Y50" t="str">
        <f>IF(X50="","",COUNTIFS(Basicdata!$B$2:$B$2500,2,Basicdata!$D$2:$D$2500,Crops!$B$5,Basicdata!$H$2:$H$2500,Crops!$M44,Basicdata!$X$2:$X$2500,1,Basicdata!$AI$2:$AI$2500,0))</f>
        <v/>
      </c>
      <c r="Z50" t="str">
        <f>IF(Y50="","",COUNTIFS(Basicdata!$B$2:$B$2500,2,Basicdata!$D$2:$D$2500,Crops!$B$5,Basicdata!$H$2:$H$2500,Crops!$M44,Basicdata!$X$2:$X$2500,2,Basicdata!$AI$2:$AI$2500,0))</f>
        <v/>
      </c>
      <c r="AA50" t="str">
        <f t="shared" si="4"/>
        <v/>
      </c>
      <c r="AB50" t="str">
        <f>IF(AA50="","",COUNTIFS(Basicdata!$B$2:$B$2500,2,Basicdata!$D$2:$D$2500,Crops!$B$5,Basicdata!$H$2:$H$2500,Crops!$M44,Basicdata!$X$2:$X$2500,3,Basicdata!$AI$2:$AI$2500,0))</f>
        <v/>
      </c>
      <c r="AC50" t="str">
        <f>IF(AB50="","",COUNTIFS(Basicdata!$B$2:$B$2500,2,Basicdata!$D$2:$D$2500,Crops!$B$5,Basicdata!$H$2:$H$2500,Crops!$M44,Basicdata!$X$2:$X$2500,4,Basicdata!$AI$2:$AI$2500,0))</f>
        <v/>
      </c>
      <c r="AD50" t="str">
        <f>IF(AC50="","",COUNTIFS(Basicdata!$B$2:$B$2500,2,Basicdata!$D$2:$D$2500,Crops!$B$5,Basicdata!$H$2:$H$2500,Crops!$M44,Basicdata!$X$2:$X$2500,5,Basicdata!$AI$2:$AI$2500,0))</f>
        <v/>
      </c>
      <c r="AE50" t="str">
        <f t="shared" si="5"/>
        <v/>
      </c>
      <c r="AF50" t="str">
        <f>IF(AE50="","",COUNTIFS(Basicdata!$B$2:$B$2500,2,Basicdata!$D$2:$D$2500,Crops!$B$5,Basicdata!$H$2:$H$2500,Crops!$M44,Basicdata!$X$2:$X$2500,6,Basicdata!$AI$2:$AI$2500,0))</f>
        <v/>
      </c>
      <c r="AG50" t="str">
        <f t="shared" si="6"/>
        <v/>
      </c>
      <c r="AH50" t="str">
        <f>IF(AG50="","",COUNTIFS(Basicdata!$B$2:$B$2500,2,Basicdata!$D$2:$D$2500,Crops!$B$5,Basicdata!$H$2:$H$2500,Crops!$M44,Basicdata!$X$2:$X$2500,"&lt;7",Basicdata!$Y$2:$Y$2500,1,Basicdata!$AI$2:$AI$2500,0))</f>
        <v/>
      </c>
      <c r="AI50" t="str">
        <f>IF(AH50="","",COUNTIFS(Basicdata!$B$2:$B$2500,2,Basicdata!$D$2:$D$2500,Crops!$B$5,Basicdata!$H$2:$H$2500,Crops!$M44,Basicdata!$X$2:$X$2500,"&lt;7",Basicdata!$Z$2:$Z$2500,1,Basicdata!$AI$2:$AI$2500,0))</f>
        <v/>
      </c>
      <c r="AJ50" t="str">
        <f>IF(AI50="","",COUNTIFS(Basicdata!$B$2:$B$2500,2,Basicdata!$D$2:$D$2500,Crops!$B$5,Basicdata!$H$2:$H$2500,Crops!$M44,Basicdata!$X$2:$X$2500,10,Basicdata!$AI$2:$AI$2500,0))</f>
        <v/>
      </c>
      <c r="AK50" t="str">
        <f>IF(AJ50="","",COUNTIFS(Basicdata!$B$2:$B$2500,2,Basicdata!$D$2:$D$2500,Crops!$B$5,Basicdata!$H$2:$H$2500,Crops!$M44,Basicdata!$X$2:$X$2500,7,Basicdata!$AI$2:$AI$2500,0))</f>
        <v/>
      </c>
      <c r="AL50" t="str">
        <f>IF(AK50="","",COUNTIFS(Basicdata!$B$2:$B$2500,2,Basicdata!$D$2:$D$2500,Crops!$B$5,Basicdata!$H$2:$H$2500,Crops!$M44,Basicdata!$X$2:$X$2500,8,Basicdata!$AI$2:$AI$2500,0))</f>
        <v/>
      </c>
      <c r="AM50" t="str">
        <f t="shared" si="7"/>
        <v/>
      </c>
      <c r="AN50" t="str">
        <f>IF(AM50="","",COUNTIFS(Basicdata!$B$2:$B$2500,2,Basicdata!$D$2:$D$2500,Crops!$B$5,Basicdata!$H$2:$H$2500,Crops!$M44,Basicdata!$W$2:$W$2500,"&lt;&gt;0",Basicdata!$X$2:$X$2500,9,Basicdata!$AI$2:$AI$2500,0))</f>
        <v/>
      </c>
      <c r="AO50" t="str">
        <f>IF(AN50="","",COUNTIFS(Basicdata!$B$2:$B$2500,2,Basicdata!$D$2:$D$2500,Crops!$B$5,Basicdata!$H$2:$H$2500,Crops!$M44,Basicdata!$W$2:$W$2500,0,Basicdata!$X$2:$X$2500,9,Basicdata!$AI$2:$AI$2500,0))</f>
        <v/>
      </c>
    </row>
    <row r="51" spans="1:41" x14ac:dyDescent="0.3">
      <c r="A51" s="44" t="str">
        <f>IF(COUNTIFS(Basicdata!$B$2:$B$2500,1,Basicdata!$D$2:$D$2500,Crops!$B$5,Basicdata!$H$2:$H$2500,Crops!$M45,Basicdata!$AI$2:$AI$2500,0)&gt;0,Crops!$M45,"")</f>
        <v/>
      </c>
      <c r="B51" t="str">
        <f>IF(A51="","",COUNTIFS(Basicdata!$B$2:$B$2500,1,Basicdata!$D$2:$D$2500,Crops!$B$5,Basicdata!$H$2:$H$2500,Crops!$M45,Basicdata!$AI$2:$AI$2500,0))</f>
        <v/>
      </c>
      <c r="C51" t="str">
        <f>IF(B51="","",COUNTIFS(Basicdata!$B$2:$B$2500,1,Basicdata!$D$2:$D$2500,Crops!$B$5,Basicdata!$H$2:$H$2500,Crops!$M45,Basicdata!$X$2:$X$2500,0,Basicdata!$AI$2:$AI$2500,0))</f>
        <v/>
      </c>
      <c r="D51" t="str">
        <f>IF(C51="","",COUNTIFS(Basicdata!$B$2:$B$2500,1,Basicdata!$D$2:$D$2500,Crops!$B$5,Basicdata!$H$2:$H$2500,Crops!$M45,Basicdata!$X$2:$X$2500,1,Basicdata!$AI$2:$AI$2500,0))</f>
        <v/>
      </c>
      <c r="E51" t="str">
        <f>IF(D51="","",COUNTIFS(Basicdata!$B$2:$B$2500,1,Basicdata!$D$2:$D$2500,Crops!$B$5,Basicdata!$H$2:$H$2500,Crops!$M45,Basicdata!$X$2:$X$2500,2,Basicdata!$AI$2:$AI$2500,0))</f>
        <v/>
      </c>
      <c r="F51" t="str">
        <f t="shared" si="0"/>
        <v/>
      </c>
      <c r="G51" t="str">
        <f>IF(F51="","",COUNTIFS(Basicdata!$B$2:$B$2500,1,Basicdata!$D$2:$D$2500,Crops!$B$5,Basicdata!$H$2:$H$2500,Crops!$M45,Basicdata!$X$2:$X$2500,3,Basicdata!$AI$2:$AI$2500,0))</f>
        <v/>
      </c>
      <c r="H51" t="str">
        <f>IF(G51="","",COUNTIFS(Basicdata!$B$2:$B$2500,1,Basicdata!$D$2:$D$2500,Crops!$B$5,Basicdata!$H$2:$H$2500,Crops!$M45,Basicdata!$X$2:$X$2500,4,Basicdata!$AI$2:$AI$2500,0))</f>
        <v/>
      </c>
      <c r="I51" t="str">
        <f>IF(H51="","",COUNTIFS(Basicdata!$B$2:$B$2500,1,Basicdata!$D$2:$D$2500,Crops!$B$5,Basicdata!$H$2:$H$2500,Crops!$M45,Basicdata!$X$2:$X$2500,5,Basicdata!$AI$2:$AI$2500,0))</f>
        <v/>
      </c>
      <c r="J51" t="str">
        <f t="shared" si="1"/>
        <v/>
      </c>
      <c r="K51" t="str">
        <f>IF(J51="","",COUNTIFS(Basicdata!$B$2:$B$2500,1,Basicdata!$D$2:$D$2500,Crops!$B$5,Basicdata!$H$2:$H$2500,Crops!$M45,Basicdata!$X$2:$X$2500,6,Basicdata!$AI$2:$AI$2500,0))</f>
        <v/>
      </c>
      <c r="L51" t="str">
        <f t="shared" si="2"/>
        <v/>
      </c>
      <c r="M51" t="str">
        <f>IF(L51="","",COUNTIFS(Basicdata!$B$2:$B$2500,1,Basicdata!$D$2:$D$2500,Crops!$B$5,Basicdata!$H$2:$H$2500,Crops!$M45,Basicdata!$X$2:$X$2500,"&lt;7",Basicdata!$Y$2:$Y$2500,1,Basicdata!$AI$2:$AI$2500,0))</f>
        <v/>
      </c>
      <c r="N51" t="str">
        <f>IF(M51="","",COUNTIFS(Basicdata!$B$2:$B$2500,1,Basicdata!$D$2:$D$2500,Crops!$B$5,Basicdata!$H$2:$H$2500,Crops!$M45,Basicdata!$X$2:$X$2500,"&lt;7",Basicdata!$Z$2:$Z$2500,1,Basicdata!$AI$2:$AI$2500,0))</f>
        <v/>
      </c>
      <c r="O51" t="str">
        <f>IF(N51="","",COUNTIFS(Basicdata!$B$2:$B$2500,1,Basicdata!$D$2:$D$2500,Crops!$B$5,Basicdata!$H$2:$H$2500,Crops!$M45,Basicdata!$X$2:$X$2500,10,Basicdata!$AI$2:$AI$2500,0))</f>
        <v/>
      </c>
      <c r="P51" t="str">
        <f>IF(O51="","",COUNTIFS(Basicdata!$B$2:$B$2500,1,Basicdata!$D$2:$D$2500,Crops!$B$5,Basicdata!$H$2:$H$2500,Crops!$M45,Basicdata!$X$2:$X$2500,7,Basicdata!$AI$2:$AI$2500,0))</f>
        <v/>
      </c>
      <c r="Q51" t="str">
        <f>IF(P51="","",COUNTIFS(Basicdata!$B$2:$B$2500,1,Basicdata!$D$2:$D$2500,Crops!$B$5,Basicdata!$H$2:$H$2500,Crops!$M45,Basicdata!$X$2:$X$2500,8,Basicdata!$AI$2:$AI$2500,0))</f>
        <v/>
      </c>
      <c r="R51" t="str">
        <f t="shared" si="3"/>
        <v/>
      </c>
      <c r="S51" t="str">
        <f>IF(R51="","",COUNTIFS(Basicdata!$B$2:$B$2500,1,Basicdata!$D$2:$D$2500,Crops!$B$5,Basicdata!$H$2:$H$2500,Crops!$M45,Basicdata!$W$2:$W$2500,"&lt;&gt;0",Basicdata!$X$2:$X$2500,9,Basicdata!$AI$2:$AI$2500,0))</f>
        <v/>
      </c>
      <c r="T51" t="str">
        <f>IF(S51="","",COUNTIFS(Basicdata!$B$2:$B$2500,1,Basicdata!$D$2:$D$2500,Crops!$B$5,Basicdata!$H$2:$H$2500,Crops!$M45,Basicdata!$W$2:$W$2500,0,Basicdata!$X$2:$X$2500,9,Basicdata!$AI$2:$AI$2500,0))</f>
        <v/>
      </c>
      <c r="V51" s="44" t="str">
        <f>IF(COUNTIFS(Basicdata!$B$2:$B$2500,2,Basicdata!$D$2:$D$2500,Crops!$B$5,Basicdata!$H$2:$H$2500,Crops!$M45,Basicdata!$AI$2:$AI$2500,0)&gt;0,Crops!$M45,"")</f>
        <v/>
      </c>
      <c r="W51" t="str">
        <f>IF(V51="","",COUNTIFS(Basicdata!$B$2:$B$2500,2,Basicdata!$D$2:$D$2500,Crops!$B$5,Basicdata!$H$2:$H$2500,Crops!$M45,Basicdata!$AI$2:$AI$2500,0))</f>
        <v/>
      </c>
      <c r="X51" t="str">
        <f>IF(W51="","",COUNTIFS(Basicdata!$B$2:$B$2500,2,Basicdata!$D$2:$D$2500,Crops!$B$5,Basicdata!$H$2:$H$2500,Crops!$M45,Basicdata!$X$2:$X$2500,0,Basicdata!$AI$2:$AI$2500,0))</f>
        <v/>
      </c>
      <c r="Y51" t="str">
        <f>IF(X51="","",COUNTIFS(Basicdata!$B$2:$B$2500,2,Basicdata!$D$2:$D$2500,Crops!$B$5,Basicdata!$H$2:$H$2500,Crops!$M45,Basicdata!$X$2:$X$2500,1,Basicdata!$AI$2:$AI$2500,0))</f>
        <v/>
      </c>
      <c r="Z51" t="str">
        <f>IF(Y51="","",COUNTIFS(Basicdata!$B$2:$B$2500,2,Basicdata!$D$2:$D$2500,Crops!$B$5,Basicdata!$H$2:$H$2500,Crops!$M45,Basicdata!$X$2:$X$2500,2,Basicdata!$AI$2:$AI$2500,0))</f>
        <v/>
      </c>
      <c r="AA51" t="str">
        <f t="shared" si="4"/>
        <v/>
      </c>
      <c r="AB51" t="str">
        <f>IF(AA51="","",COUNTIFS(Basicdata!$B$2:$B$2500,2,Basicdata!$D$2:$D$2500,Crops!$B$5,Basicdata!$H$2:$H$2500,Crops!$M45,Basicdata!$X$2:$X$2500,3,Basicdata!$AI$2:$AI$2500,0))</f>
        <v/>
      </c>
      <c r="AC51" t="str">
        <f>IF(AB51="","",COUNTIFS(Basicdata!$B$2:$B$2500,2,Basicdata!$D$2:$D$2500,Crops!$B$5,Basicdata!$H$2:$H$2500,Crops!$M45,Basicdata!$X$2:$X$2500,4,Basicdata!$AI$2:$AI$2500,0))</f>
        <v/>
      </c>
      <c r="AD51" t="str">
        <f>IF(AC51="","",COUNTIFS(Basicdata!$B$2:$B$2500,2,Basicdata!$D$2:$D$2500,Crops!$B$5,Basicdata!$H$2:$H$2500,Crops!$M45,Basicdata!$X$2:$X$2500,5,Basicdata!$AI$2:$AI$2500,0))</f>
        <v/>
      </c>
      <c r="AE51" t="str">
        <f t="shared" si="5"/>
        <v/>
      </c>
      <c r="AF51" t="str">
        <f>IF(AE51="","",COUNTIFS(Basicdata!$B$2:$B$2500,2,Basicdata!$D$2:$D$2500,Crops!$B$5,Basicdata!$H$2:$H$2500,Crops!$M45,Basicdata!$X$2:$X$2500,6,Basicdata!$AI$2:$AI$2500,0))</f>
        <v/>
      </c>
      <c r="AG51" t="str">
        <f t="shared" si="6"/>
        <v/>
      </c>
      <c r="AH51" t="str">
        <f>IF(AG51="","",COUNTIFS(Basicdata!$B$2:$B$2500,2,Basicdata!$D$2:$D$2500,Crops!$B$5,Basicdata!$H$2:$H$2500,Crops!$M45,Basicdata!$X$2:$X$2500,"&lt;7",Basicdata!$Y$2:$Y$2500,1,Basicdata!$AI$2:$AI$2500,0))</f>
        <v/>
      </c>
      <c r="AI51" t="str">
        <f>IF(AH51="","",COUNTIFS(Basicdata!$B$2:$B$2500,2,Basicdata!$D$2:$D$2500,Crops!$B$5,Basicdata!$H$2:$H$2500,Crops!$M45,Basicdata!$X$2:$X$2500,"&lt;7",Basicdata!$Z$2:$Z$2500,1,Basicdata!$AI$2:$AI$2500,0))</f>
        <v/>
      </c>
      <c r="AJ51" t="str">
        <f>IF(AI51="","",COUNTIFS(Basicdata!$B$2:$B$2500,2,Basicdata!$D$2:$D$2500,Crops!$B$5,Basicdata!$H$2:$H$2500,Crops!$M45,Basicdata!$X$2:$X$2500,10,Basicdata!$AI$2:$AI$2500,0))</f>
        <v/>
      </c>
      <c r="AK51" t="str">
        <f>IF(AJ51="","",COUNTIFS(Basicdata!$B$2:$B$2500,2,Basicdata!$D$2:$D$2500,Crops!$B$5,Basicdata!$H$2:$H$2500,Crops!$M45,Basicdata!$X$2:$X$2500,7,Basicdata!$AI$2:$AI$2500,0))</f>
        <v/>
      </c>
      <c r="AL51" t="str">
        <f>IF(AK51="","",COUNTIFS(Basicdata!$B$2:$B$2500,2,Basicdata!$D$2:$D$2500,Crops!$B$5,Basicdata!$H$2:$H$2500,Crops!$M45,Basicdata!$X$2:$X$2500,8,Basicdata!$AI$2:$AI$2500,0))</f>
        <v/>
      </c>
      <c r="AM51" t="str">
        <f t="shared" si="7"/>
        <v/>
      </c>
      <c r="AN51" t="str">
        <f>IF(AM51="","",COUNTIFS(Basicdata!$B$2:$B$2500,2,Basicdata!$D$2:$D$2500,Crops!$B$5,Basicdata!$H$2:$H$2500,Crops!$M45,Basicdata!$W$2:$W$2500,"&lt;&gt;0",Basicdata!$X$2:$X$2500,9,Basicdata!$AI$2:$AI$2500,0))</f>
        <v/>
      </c>
      <c r="AO51" t="str">
        <f>IF(AN51="","",COUNTIFS(Basicdata!$B$2:$B$2500,2,Basicdata!$D$2:$D$2500,Crops!$B$5,Basicdata!$H$2:$H$2500,Crops!$M45,Basicdata!$W$2:$W$2500,0,Basicdata!$X$2:$X$2500,9,Basicdata!$AI$2:$AI$2500,0))</f>
        <v/>
      </c>
    </row>
    <row r="52" spans="1:41" x14ac:dyDescent="0.3">
      <c r="A52" s="44" t="str">
        <f>IF(COUNTIFS(Basicdata!$B$2:$B$2500,1,Basicdata!$D$2:$D$2500,Crops!$B$5,Basicdata!$H$2:$H$2500,Crops!$M46,Basicdata!$AI$2:$AI$2500,0)&gt;0,Crops!$M46,"")</f>
        <v/>
      </c>
      <c r="B52" t="str">
        <f>IF(A52="","",COUNTIFS(Basicdata!$B$2:$B$2500,1,Basicdata!$D$2:$D$2500,Crops!$B$5,Basicdata!$H$2:$H$2500,Crops!$M46,Basicdata!$AI$2:$AI$2500,0))</f>
        <v/>
      </c>
      <c r="C52" t="str">
        <f>IF(B52="","",COUNTIFS(Basicdata!$B$2:$B$2500,1,Basicdata!$D$2:$D$2500,Crops!$B$5,Basicdata!$H$2:$H$2500,Crops!$M46,Basicdata!$X$2:$X$2500,0,Basicdata!$AI$2:$AI$2500,0))</f>
        <v/>
      </c>
      <c r="D52" t="str">
        <f>IF(C52="","",COUNTIFS(Basicdata!$B$2:$B$2500,1,Basicdata!$D$2:$D$2500,Crops!$B$5,Basicdata!$H$2:$H$2500,Crops!$M46,Basicdata!$X$2:$X$2500,1,Basicdata!$AI$2:$AI$2500,0))</f>
        <v/>
      </c>
      <c r="E52" t="str">
        <f>IF(D52="","",COUNTIFS(Basicdata!$B$2:$B$2500,1,Basicdata!$D$2:$D$2500,Crops!$B$5,Basicdata!$H$2:$H$2500,Crops!$M46,Basicdata!$X$2:$X$2500,2,Basicdata!$AI$2:$AI$2500,0))</f>
        <v/>
      </c>
      <c r="F52" t="str">
        <f t="shared" si="0"/>
        <v/>
      </c>
      <c r="G52" t="str">
        <f>IF(F52="","",COUNTIFS(Basicdata!$B$2:$B$2500,1,Basicdata!$D$2:$D$2500,Crops!$B$5,Basicdata!$H$2:$H$2500,Crops!$M46,Basicdata!$X$2:$X$2500,3,Basicdata!$AI$2:$AI$2500,0))</f>
        <v/>
      </c>
      <c r="H52" t="str">
        <f>IF(G52="","",COUNTIFS(Basicdata!$B$2:$B$2500,1,Basicdata!$D$2:$D$2500,Crops!$B$5,Basicdata!$H$2:$H$2500,Crops!$M46,Basicdata!$X$2:$X$2500,4,Basicdata!$AI$2:$AI$2500,0))</f>
        <v/>
      </c>
      <c r="I52" t="str">
        <f>IF(H52="","",COUNTIFS(Basicdata!$B$2:$B$2500,1,Basicdata!$D$2:$D$2500,Crops!$B$5,Basicdata!$H$2:$H$2500,Crops!$M46,Basicdata!$X$2:$X$2500,5,Basicdata!$AI$2:$AI$2500,0))</f>
        <v/>
      </c>
      <c r="J52" t="str">
        <f t="shared" si="1"/>
        <v/>
      </c>
      <c r="K52" t="str">
        <f>IF(J52="","",COUNTIFS(Basicdata!$B$2:$B$2500,1,Basicdata!$D$2:$D$2500,Crops!$B$5,Basicdata!$H$2:$H$2500,Crops!$M46,Basicdata!$X$2:$X$2500,6,Basicdata!$AI$2:$AI$2500,0))</f>
        <v/>
      </c>
      <c r="L52" t="str">
        <f t="shared" si="2"/>
        <v/>
      </c>
      <c r="M52" t="str">
        <f>IF(L52="","",COUNTIFS(Basicdata!$B$2:$B$2500,1,Basicdata!$D$2:$D$2500,Crops!$B$5,Basicdata!$H$2:$H$2500,Crops!$M46,Basicdata!$X$2:$X$2500,"&lt;7",Basicdata!$Y$2:$Y$2500,1,Basicdata!$AI$2:$AI$2500,0))</f>
        <v/>
      </c>
      <c r="N52" t="str">
        <f>IF(M52="","",COUNTIFS(Basicdata!$B$2:$B$2500,1,Basicdata!$D$2:$D$2500,Crops!$B$5,Basicdata!$H$2:$H$2500,Crops!$M46,Basicdata!$X$2:$X$2500,"&lt;7",Basicdata!$Z$2:$Z$2500,1,Basicdata!$AI$2:$AI$2500,0))</f>
        <v/>
      </c>
      <c r="O52" t="str">
        <f>IF(N52="","",COUNTIFS(Basicdata!$B$2:$B$2500,1,Basicdata!$D$2:$D$2500,Crops!$B$5,Basicdata!$H$2:$H$2500,Crops!$M46,Basicdata!$X$2:$X$2500,10,Basicdata!$AI$2:$AI$2500,0))</f>
        <v/>
      </c>
      <c r="P52" t="str">
        <f>IF(O52="","",COUNTIFS(Basicdata!$B$2:$B$2500,1,Basicdata!$D$2:$D$2500,Crops!$B$5,Basicdata!$H$2:$H$2500,Crops!$M46,Basicdata!$X$2:$X$2500,7,Basicdata!$AI$2:$AI$2500,0))</f>
        <v/>
      </c>
      <c r="Q52" t="str">
        <f>IF(P52="","",COUNTIFS(Basicdata!$B$2:$B$2500,1,Basicdata!$D$2:$D$2500,Crops!$B$5,Basicdata!$H$2:$H$2500,Crops!$M46,Basicdata!$X$2:$X$2500,8,Basicdata!$AI$2:$AI$2500,0))</f>
        <v/>
      </c>
      <c r="R52" t="str">
        <f t="shared" si="3"/>
        <v/>
      </c>
      <c r="S52" t="str">
        <f>IF(R52="","",COUNTIFS(Basicdata!$B$2:$B$2500,1,Basicdata!$D$2:$D$2500,Crops!$B$5,Basicdata!$H$2:$H$2500,Crops!$M46,Basicdata!$W$2:$W$2500,"&lt;&gt;0",Basicdata!$X$2:$X$2500,9,Basicdata!$AI$2:$AI$2500,0))</f>
        <v/>
      </c>
      <c r="T52" t="str">
        <f>IF(S52="","",COUNTIFS(Basicdata!$B$2:$B$2500,1,Basicdata!$D$2:$D$2500,Crops!$B$5,Basicdata!$H$2:$H$2500,Crops!$M46,Basicdata!$W$2:$W$2500,0,Basicdata!$X$2:$X$2500,9,Basicdata!$AI$2:$AI$2500,0))</f>
        <v/>
      </c>
      <c r="V52" s="44" t="str">
        <f>IF(COUNTIFS(Basicdata!$B$2:$B$2500,2,Basicdata!$D$2:$D$2500,Crops!$B$5,Basicdata!$H$2:$H$2500,Crops!$M46,Basicdata!$AI$2:$AI$2500,0)&gt;0,Crops!$M46,"")</f>
        <v/>
      </c>
      <c r="W52" t="str">
        <f>IF(V52="","",COUNTIFS(Basicdata!$B$2:$B$2500,2,Basicdata!$D$2:$D$2500,Crops!$B$5,Basicdata!$H$2:$H$2500,Crops!$M46,Basicdata!$AI$2:$AI$2500,0))</f>
        <v/>
      </c>
      <c r="X52" t="str">
        <f>IF(W52="","",COUNTIFS(Basicdata!$B$2:$B$2500,2,Basicdata!$D$2:$D$2500,Crops!$B$5,Basicdata!$H$2:$H$2500,Crops!$M46,Basicdata!$X$2:$X$2500,0,Basicdata!$AI$2:$AI$2500,0))</f>
        <v/>
      </c>
      <c r="Y52" t="str">
        <f>IF(X52="","",COUNTIFS(Basicdata!$B$2:$B$2500,2,Basicdata!$D$2:$D$2500,Crops!$B$5,Basicdata!$H$2:$H$2500,Crops!$M46,Basicdata!$X$2:$X$2500,1,Basicdata!$AI$2:$AI$2500,0))</f>
        <v/>
      </c>
      <c r="Z52" t="str">
        <f>IF(Y52="","",COUNTIFS(Basicdata!$B$2:$B$2500,2,Basicdata!$D$2:$D$2500,Crops!$B$5,Basicdata!$H$2:$H$2500,Crops!$M46,Basicdata!$X$2:$X$2500,2,Basicdata!$AI$2:$AI$2500,0))</f>
        <v/>
      </c>
      <c r="AA52" t="str">
        <f t="shared" si="4"/>
        <v/>
      </c>
      <c r="AB52" t="str">
        <f>IF(AA52="","",COUNTIFS(Basicdata!$B$2:$B$2500,2,Basicdata!$D$2:$D$2500,Crops!$B$5,Basicdata!$H$2:$H$2500,Crops!$M46,Basicdata!$X$2:$X$2500,3,Basicdata!$AI$2:$AI$2500,0))</f>
        <v/>
      </c>
      <c r="AC52" t="str">
        <f>IF(AB52="","",COUNTIFS(Basicdata!$B$2:$B$2500,2,Basicdata!$D$2:$D$2500,Crops!$B$5,Basicdata!$H$2:$H$2500,Crops!$M46,Basicdata!$X$2:$X$2500,4,Basicdata!$AI$2:$AI$2500,0))</f>
        <v/>
      </c>
      <c r="AD52" t="str">
        <f>IF(AC52="","",COUNTIFS(Basicdata!$B$2:$B$2500,2,Basicdata!$D$2:$D$2500,Crops!$B$5,Basicdata!$H$2:$H$2500,Crops!$M46,Basicdata!$X$2:$X$2500,5,Basicdata!$AI$2:$AI$2500,0))</f>
        <v/>
      </c>
      <c r="AE52" t="str">
        <f t="shared" si="5"/>
        <v/>
      </c>
      <c r="AF52" t="str">
        <f>IF(AE52="","",COUNTIFS(Basicdata!$B$2:$B$2500,2,Basicdata!$D$2:$D$2500,Crops!$B$5,Basicdata!$H$2:$H$2500,Crops!$M46,Basicdata!$X$2:$X$2500,6,Basicdata!$AI$2:$AI$2500,0))</f>
        <v/>
      </c>
      <c r="AG52" t="str">
        <f t="shared" si="6"/>
        <v/>
      </c>
      <c r="AH52" t="str">
        <f>IF(AG52="","",COUNTIFS(Basicdata!$B$2:$B$2500,2,Basicdata!$D$2:$D$2500,Crops!$B$5,Basicdata!$H$2:$H$2500,Crops!$M46,Basicdata!$X$2:$X$2500,"&lt;7",Basicdata!$Y$2:$Y$2500,1,Basicdata!$AI$2:$AI$2500,0))</f>
        <v/>
      </c>
      <c r="AI52" t="str">
        <f>IF(AH52="","",COUNTIFS(Basicdata!$B$2:$B$2500,2,Basicdata!$D$2:$D$2500,Crops!$B$5,Basicdata!$H$2:$H$2500,Crops!$M46,Basicdata!$X$2:$X$2500,"&lt;7",Basicdata!$Z$2:$Z$2500,1,Basicdata!$AI$2:$AI$2500,0))</f>
        <v/>
      </c>
      <c r="AJ52" t="str">
        <f>IF(AI52="","",COUNTIFS(Basicdata!$B$2:$B$2500,2,Basicdata!$D$2:$D$2500,Crops!$B$5,Basicdata!$H$2:$H$2500,Crops!$M46,Basicdata!$X$2:$X$2500,10,Basicdata!$AI$2:$AI$2500,0))</f>
        <v/>
      </c>
      <c r="AK52" t="str">
        <f>IF(AJ52="","",COUNTIFS(Basicdata!$B$2:$B$2500,2,Basicdata!$D$2:$D$2500,Crops!$B$5,Basicdata!$H$2:$H$2500,Crops!$M46,Basicdata!$X$2:$X$2500,7,Basicdata!$AI$2:$AI$2500,0))</f>
        <v/>
      </c>
      <c r="AL52" t="str">
        <f>IF(AK52="","",COUNTIFS(Basicdata!$B$2:$B$2500,2,Basicdata!$D$2:$D$2500,Crops!$B$5,Basicdata!$H$2:$H$2500,Crops!$M46,Basicdata!$X$2:$X$2500,8,Basicdata!$AI$2:$AI$2500,0))</f>
        <v/>
      </c>
      <c r="AM52" t="str">
        <f t="shared" si="7"/>
        <v/>
      </c>
      <c r="AN52" t="str">
        <f>IF(AM52="","",COUNTIFS(Basicdata!$B$2:$B$2500,2,Basicdata!$D$2:$D$2500,Crops!$B$5,Basicdata!$H$2:$H$2500,Crops!$M46,Basicdata!$W$2:$W$2500,"&lt;&gt;0",Basicdata!$X$2:$X$2500,9,Basicdata!$AI$2:$AI$2500,0))</f>
        <v/>
      </c>
      <c r="AO52" t="str">
        <f>IF(AN52="","",COUNTIFS(Basicdata!$B$2:$B$2500,2,Basicdata!$D$2:$D$2500,Crops!$B$5,Basicdata!$H$2:$H$2500,Crops!$M46,Basicdata!$W$2:$W$2500,0,Basicdata!$X$2:$X$2500,9,Basicdata!$AI$2:$AI$2500,0))</f>
        <v/>
      </c>
    </row>
    <row r="53" spans="1:41" x14ac:dyDescent="0.3">
      <c r="A53" s="44" t="str">
        <f>IF(COUNTIFS(Basicdata!$B$2:$B$2500,1,Basicdata!$D$2:$D$2500,Crops!$B$5,Basicdata!$H$2:$H$2500,Crops!$M47,Basicdata!$AI$2:$AI$2500,0)&gt;0,Crops!$M47,"")</f>
        <v/>
      </c>
      <c r="B53" t="str">
        <f>IF(A53="","",COUNTIFS(Basicdata!$B$2:$B$2500,1,Basicdata!$D$2:$D$2500,Crops!$B$5,Basicdata!$H$2:$H$2500,Crops!$M47,Basicdata!$AI$2:$AI$2500,0))</f>
        <v/>
      </c>
      <c r="C53" t="str">
        <f>IF(B53="","",COUNTIFS(Basicdata!$B$2:$B$2500,1,Basicdata!$D$2:$D$2500,Crops!$B$5,Basicdata!$H$2:$H$2500,Crops!$M47,Basicdata!$X$2:$X$2500,0,Basicdata!$AI$2:$AI$2500,0))</f>
        <v/>
      </c>
      <c r="D53" t="str">
        <f>IF(C53="","",COUNTIFS(Basicdata!$B$2:$B$2500,1,Basicdata!$D$2:$D$2500,Crops!$B$5,Basicdata!$H$2:$H$2500,Crops!$M47,Basicdata!$X$2:$X$2500,1,Basicdata!$AI$2:$AI$2500,0))</f>
        <v/>
      </c>
      <c r="E53" t="str">
        <f>IF(D53="","",COUNTIFS(Basicdata!$B$2:$B$2500,1,Basicdata!$D$2:$D$2500,Crops!$B$5,Basicdata!$H$2:$H$2500,Crops!$M47,Basicdata!$X$2:$X$2500,2,Basicdata!$AI$2:$AI$2500,0))</f>
        <v/>
      </c>
      <c r="F53" t="str">
        <f t="shared" si="0"/>
        <v/>
      </c>
      <c r="G53" t="str">
        <f>IF(F53="","",COUNTIFS(Basicdata!$B$2:$B$2500,1,Basicdata!$D$2:$D$2500,Crops!$B$5,Basicdata!$H$2:$H$2500,Crops!$M47,Basicdata!$X$2:$X$2500,3,Basicdata!$AI$2:$AI$2500,0))</f>
        <v/>
      </c>
      <c r="H53" t="str">
        <f>IF(G53="","",COUNTIFS(Basicdata!$B$2:$B$2500,1,Basicdata!$D$2:$D$2500,Crops!$B$5,Basicdata!$H$2:$H$2500,Crops!$M47,Basicdata!$X$2:$X$2500,4,Basicdata!$AI$2:$AI$2500,0))</f>
        <v/>
      </c>
      <c r="I53" t="str">
        <f>IF(H53="","",COUNTIFS(Basicdata!$B$2:$B$2500,1,Basicdata!$D$2:$D$2500,Crops!$B$5,Basicdata!$H$2:$H$2500,Crops!$M47,Basicdata!$X$2:$X$2500,5,Basicdata!$AI$2:$AI$2500,0))</f>
        <v/>
      </c>
      <c r="J53" t="str">
        <f t="shared" si="1"/>
        <v/>
      </c>
      <c r="K53" t="str">
        <f>IF(J53="","",COUNTIFS(Basicdata!$B$2:$B$2500,1,Basicdata!$D$2:$D$2500,Crops!$B$5,Basicdata!$H$2:$H$2500,Crops!$M47,Basicdata!$X$2:$X$2500,6,Basicdata!$AI$2:$AI$2500,0))</f>
        <v/>
      </c>
      <c r="L53" t="str">
        <f t="shared" si="2"/>
        <v/>
      </c>
      <c r="M53" t="str">
        <f>IF(L53="","",COUNTIFS(Basicdata!$B$2:$B$2500,1,Basicdata!$D$2:$D$2500,Crops!$B$5,Basicdata!$H$2:$H$2500,Crops!$M47,Basicdata!$X$2:$X$2500,"&lt;7",Basicdata!$Y$2:$Y$2500,1,Basicdata!$AI$2:$AI$2500,0))</f>
        <v/>
      </c>
      <c r="N53" t="str">
        <f>IF(M53="","",COUNTIFS(Basicdata!$B$2:$B$2500,1,Basicdata!$D$2:$D$2500,Crops!$B$5,Basicdata!$H$2:$H$2500,Crops!$M47,Basicdata!$X$2:$X$2500,"&lt;7",Basicdata!$Z$2:$Z$2500,1,Basicdata!$AI$2:$AI$2500,0))</f>
        <v/>
      </c>
      <c r="O53" t="str">
        <f>IF(N53="","",COUNTIFS(Basicdata!$B$2:$B$2500,1,Basicdata!$D$2:$D$2500,Crops!$B$5,Basicdata!$H$2:$H$2500,Crops!$M47,Basicdata!$X$2:$X$2500,10,Basicdata!$AI$2:$AI$2500,0))</f>
        <v/>
      </c>
      <c r="P53" t="str">
        <f>IF(O53="","",COUNTIFS(Basicdata!$B$2:$B$2500,1,Basicdata!$D$2:$D$2500,Crops!$B$5,Basicdata!$H$2:$H$2500,Crops!$M47,Basicdata!$X$2:$X$2500,7,Basicdata!$AI$2:$AI$2500,0))</f>
        <v/>
      </c>
      <c r="Q53" t="str">
        <f>IF(P53="","",COUNTIFS(Basicdata!$B$2:$B$2500,1,Basicdata!$D$2:$D$2500,Crops!$B$5,Basicdata!$H$2:$H$2500,Crops!$M47,Basicdata!$X$2:$X$2500,8,Basicdata!$AI$2:$AI$2500,0))</f>
        <v/>
      </c>
      <c r="R53" t="str">
        <f t="shared" si="3"/>
        <v/>
      </c>
      <c r="S53" t="str">
        <f>IF(R53="","",COUNTIFS(Basicdata!$B$2:$B$2500,1,Basicdata!$D$2:$D$2500,Crops!$B$5,Basicdata!$H$2:$H$2500,Crops!$M47,Basicdata!$W$2:$W$2500,"&lt;&gt;0",Basicdata!$X$2:$X$2500,9,Basicdata!$AI$2:$AI$2500,0))</f>
        <v/>
      </c>
      <c r="T53" t="str">
        <f>IF(S53="","",COUNTIFS(Basicdata!$B$2:$B$2500,1,Basicdata!$D$2:$D$2500,Crops!$B$5,Basicdata!$H$2:$H$2500,Crops!$M47,Basicdata!$W$2:$W$2500,0,Basicdata!$X$2:$X$2500,9,Basicdata!$AI$2:$AI$2500,0))</f>
        <v/>
      </c>
      <c r="V53" s="44" t="str">
        <f>IF(COUNTIFS(Basicdata!$B$2:$B$2500,2,Basicdata!$D$2:$D$2500,Crops!$B$5,Basicdata!$H$2:$H$2500,Crops!$M47,Basicdata!$AI$2:$AI$2500,0)&gt;0,Crops!$M47,"")</f>
        <v/>
      </c>
      <c r="W53" t="str">
        <f>IF(V53="","",COUNTIFS(Basicdata!$B$2:$B$2500,2,Basicdata!$D$2:$D$2500,Crops!$B$5,Basicdata!$H$2:$H$2500,Crops!$M47,Basicdata!$AI$2:$AI$2500,0))</f>
        <v/>
      </c>
      <c r="X53" t="str">
        <f>IF(W53="","",COUNTIFS(Basicdata!$B$2:$B$2500,2,Basicdata!$D$2:$D$2500,Crops!$B$5,Basicdata!$H$2:$H$2500,Crops!$M47,Basicdata!$X$2:$X$2500,0,Basicdata!$AI$2:$AI$2500,0))</f>
        <v/>
      </c>
      <c r="Y53" t="str">
        <f>IF(X53="","",COUNTIFS(Basicdata!$B$2:$B$2500,2,Basicdata!$D$2:$D$2500,Crops!$B$5,Basicdata!$H$2:$H$2500,Crops!$M47,Basicdata!$X$2:$X$2500,1,Basicdata!$AI$2:$AI$2500,0))</f>
        <v/>
      </c>
      <c r="Z53" t="str">
        <f>IF(Y53="","",COUNTIFS(Basicdata!$B$2:$B$2500,2,Basicdata!$D$2:$D$2500,Crops!$B$5,Basicdata!$H$2:$H$2500,Crops!$M47,Basicdata!$X$2:$X$2500,2,Basicdata!$AI$2:$AI$2500,0))</f>
        <v/>
      </c>
      <c r="AA53" t="str">
        <f t="shared" si="4"/>
        <v/>
      </c>
      <c r="AB53" t="str">
        <f>IF(AA53="","",COUNTIFS(Basicdata!$B$2:$B$2500,2,Basicdata!$D$2:$D$2500,Crops!$B$5,Basicdata!$H$2:$H$2500,Crops!$M47,Basicdata!$X$2:$X$2500,3,Basicdata!$AI$2:$AI$2500,0))</f>
        <v/>
      </c>
      <c r="AC53" t="str">
        <f>IF(AB53="","",COUNTIFS(Basicdata!$B$2:$B$2500,2,Basicdata!$D$2:$D$2500,Crops!$B$5,Basicdata!$H$2:$H$2500,Crops!$M47,Basicdata!$X$2:$X$2500,4,Basicdata!$AI$2:$AI$2500,0))</f>
        <v/>
      </c>
      <c r="AD53" t="str">
        <f>IF(AC53="","",COUNTIFS(Basicdata!$B$2:$B$2500,2,Basicdata!$D$2:$D$2500,Crops!$B$5,Basicdata!$H$2:$H$2500,Crops!$M47,Basicdata!$X$2:$X$2500,5,Basicdata!$AI$2:$AI$2500,0))</f>
        <v/>
      </c>
      <c r="AE53" t="str">
        <f t="shared" si="5"/>
        <v/>
      </c>
      <c r="AF53" t="str">
        <f>IF(AE53="","",COUNTIFS(Basicdata!$B$2:$B$2500,2,Basicdata!$D$2:$D$2500,Crops!$B$5,Basicdata!$H$2:$H$2500,Crops!$M47,Basicdata!$X$2:$X$2500,6,Basicdata!$AI$2:$AI$2500,0))</f>
        <v/>
      </c>
      <c r="AG53" t="str">
        <f t="shared" si="6"/>
        <v/>
      </c>
      <c r="AH53" t="str">
        <f>IF(AG53="","",COUNTIFS(Basicdata!$B$2:$B$2500,2,Basicdata!$D$2:$D$2500,Crops!$B$5,Basicdata!$H$2:$H$2500,Crops!$M47,Basicdata!$X$2:$X$2500,"&lt;7",Basicdata!$Y$2:$Y$2500,1,Basicdata!$AI$2:$AI$2500,0))</f>
        <v/>
      </c>
      <c r="AI53" t="str">
        <f>IF(AH53="","",COUNTIFS(Basicdata!$B$2:$B$2500,2,Basicdata!$D$2:$D$2500,Crops!$B$5,Basicdata!$H$2:$H$2500,Crops!$M47,Basicdata!$X$2:$X$2500,"&lt;7",Basicdata!$Z$2:$Z$2500,1,Basicdata!$AI$2:$AI$2500,0))</f>
        <v/>
      </c>
      <c r="AJ53" t="str">
        <f>IF(AI53="","",COUNTIFS(Basicdata!$B$2:$B$2500,2,Basicdata!$D$2:$D$2500,Crops!$B$5,Basicdata!$H$2:$H$2500,Crops!$M47,Basicdata!$X$2:$X$2500,10,Basicdata!$AI$2:$AI$2500,0))</f>
        <v/>
      </c>
      <c r="AK53" t="str">
        <f>IF(AJ53="","",COUNTIFS(Basicdata!$B$2:$B$2500,2,Basicdata!$D$2:$D$2500,Crops!$B$5,Basicdata!$H$2:$H$2500,Crops!$M47,Basicdata!$X$2:$X$2500,7,Basicdata!$AI$2:$AI$2500,0))</f>
        <v/>
      </c>
      <c r="AL53" t="str">
        <f>IF(AK53="","",COUNTIFS(Basicdata!$B$2:$B$2500,2,Basicdata!$D$2:$D$2500,Crops!$B$5,Basicdata!$H$2:$H$2500,Crops!$M47,Basicdata!$X$2:$X$2500,8,Basicdata!$AI$2:$AI$2500,0))</f>
        <v/>
      </c>
      <c r="AM53" t="str">
        <f t="shared" si="7"/>
        <v/>
      </c>
      <c r="AN53" t="str">
        <f>IF(AM53="","",COUNTIFS(Basicdata!$B$2:$B$2500,2,Basicdata!$D$2:$D$2500,Crops!$B$5,Basicdata!$H$2:$H$2500,Crops!$M47,Basicdata!$W$2:$W$2500,"&lt;&gt;0",Basicdata!$X$2:$X$2500,9,Basicdata!$AI$2:$AI$2500,0))</f>
        <v/>
      </c>
      <c r="AO53" t="str">
        <f>IF(AN53="","",COUNTIFS(Basicdata!$B$2:$B$2500,2,Basicdata!$D$2:$D$2500,Crops!$B$5,Basicdata!$H$2:$H$2500,Crops!$M47,Basicdata!$W$2:$W$2500,0,Basicdata!$X$2:$X$2500,9,Basicdata!$AI$2:$AI$2500,0))</f>
        <v/>
      </c>
    </row>
    <row r="54" spans="1:41" x14ac:dyDescent="0.3">
      <c r="A54" s="44" t="str">
        <f>IF(COUNTIFS(Basicdata!$B$2:$B$2500,1,Basicdata!$D$2:$D$2500,Crops!$B$5,Basicdata!$H$2:$H$2500,Crops!$M48,Basicdata!$AI$2:$AI$2500,0)&gt;0,Crops!$M48,"")</f>
        <v/>
      </c>
      <c r="B54" t="str">
        <f>IF(A54="","",COUNTIFS(Basicdata!$B$2:$B$2500,1,Basicdata!$D$2:$D$2500,Crops!$B$5,Basicdata!$H$2:$H$2500,Crops!$M48,Basicdata!$AI$2:$AI$2500,0))</f>
        <v/>
      </c>
      <c r="C54" t="str">
        <f>IF(B54="","",COUNTIFS(Basicdata!$B$2:$B$2500,1,Basicdata!$D$2:$D$2500,Crops!$B$5,Basicdata!$H$2:$H$2500,Crops!$M48,Basicdata!$X$2:$X$2500,0,Basicdata!$AI$2:$AI$2500,0))</f>
        <v/>
      </c>
      <c r="D54" t="str">
        <f>IF(C54="","",COUNTIFS(Basicdata!$B$2:$B$2500,1,Basicdata!$D$2:$D$2500,Crops!$B$5,Basicdata!$H$2:$H$2500,Crops!$M48,Basicdata!$X$2:$X$2500,1,Basicdata!$AI$2:$AI$2500,0))</f>
        <v/>
      </c>
      <c r="E54" t="str">
        <f>IF(D54="","",COUNTIFS(Basicdata!$B$2:$B$2500,1,Basicdata!$D$2:$D$2500,Crops!$B$5,Basicdata!$H$2:$H$2500,Crops!$M48,Basicdata!$X$2:$X$2500,2,Basicdata!$AI$2:$AI$2500,0))</f>
        <v/>
      </c>
      <c r="F54" t="str">
        <f t="shared" si="0"/>
        <v/>
      </c>
      <c r="G54" t="str">
        <f>IF(F54="","",COUNTIFS(Basicdata!$B$2:$B$2500,1,Basicdata!$D$2:$D$2500,Crops!$B$5,Basicdata!$H$2:$H$2500,Crops!$M48,Basicdata!$X$2:$X$2500,3,Basicdata!$AI$2:$AI$2500,0))</f>
        <v/>
      </c>
      <c r="H54" t="str">
        <f>IF(G54="","",COUNTIFS(Basicdata!$B$2:$B$2500,1,Basicdata!$D$2:$D$2500,Crops!$B$5,Basicdata!$H$2:$H$2500,Crops!$M48,Basicdata!$X$2:$X$2500,4,Basicdata!$AI$2:$AI$2500,0))</f>
        <v/>
      </c>
      <c r="I54" t="str">
        <f>IF(H54="","",COUNTIFS(Basicdata!$B$2:$B$2500,1,Basicdata!$D$2:$D$2500,Crops!$B$5,Basicdata!$H$2:$H$2500,Crops!$M48,Basicdata!$X$2:$X$2500,5,Basicdata!$AI$2:$AI$2500,0))</f>
        <v/>
      </c>
      <c r="J54" t="str">
        <f t="shared" si="1"/>
        <v/>
      </c>
      <c r="K54" t="str">
        <f>IF(J54="","",COUNTIFS(Basicdata!$B$2:$B$2500,1,Basicdata!$D$2:$D$2500,Crops!$B$5,Basicdata!$H$2:$H$2500,Crops!$M48,Basicdata!$X$2:$X$2500,6,Basicdata!$AI$2:$AI$2500,0))</f>
        <v/>
      </c>
      <c r="L54" t="str">
        <f t="shared" si="2"/>
        <v/>
      </c>
      <c r="M54" t="str">
        <f>IF(L54="","",COUNTIFS(Basicdata!$B$2:$B$2500,1,Basicdata!$D$2:$D$2500,Crops!$B$5,Basicdata!$H$2:$H$2500,Crops!$M48,Basicdata!$X$2:$X$2500,"&lt;7",Basicdata!$Y$2:$Y$2500,1,Basicdata!$AI$2:$AI$2500,0))</f>
        <v/>
      </c>
      <c r="N54" t="str">
        <f>IF(M54="","",COUNTIFS(Basicdata!$B$2:$B$2500,1,Basicdata!$D$2:$D$2500,Crops!$B$5,Basicdata!$H$2:$H$2500,Crops!$M48,Basicdata!$X$2:$X$2500,"&lt;7",Basicdata!$Z$2:$Z$2500,1,Basicdata!$AI$2:$AI$2500,0))</f>
        <v/>
      </c>
      <c r="O54" t="str">
        <f>IF(N54="","",COUNTIFS(Basicdata!$B$2:$B$2500,1,Basicdata!$D$2:$D$2500,Crops!$B$5,Basicdata!$H$2:$H$2500,Crops!$M48,Basicdata!$X$2:$X$2500,10,Basicdata!$AI$2:$AI$2500,0))</f>
        <v/>
      </c>
      <c r="P54" t="str">
        <f>IF(O54="","",COUNTIFS(Basicdata!$B$2:$B$2500,1,Basicdata!$D$2:$D$2500,Crops!$B$5,Basicdata!$H$2:$H$2500,Crops!$M48,Basicdata!$X$2:$X$2500,7,Basicdata!$AI$2:$AI$2500,0))</f>
        <v/>
      </c>
      <c r="Q54" t="str">
        <f>IF(P54="","",COUNTIFS(Basicdata!$B$2:$B$2500,1,Basicdata!$D$2:$D$2500,Crops!$B$5,Basicdata!$H$2:$H$2500,Crops!$M48,Basicdata!$X$2:$X$2500,8,Basicdata!$AI$2:$AI$2500,0))</f>
        <v/>
      </c>
      <c r="R54" t="str">
        <f t="shared" si="3"/>
        <v/>
      </c>
      <c r="S54" t="str">
        <f>IF(R54="","",COUNTIFS(Basicdata!$B$2:$B$2500,1,Basicdata!$D$2:$D$2500,Crops!$B$5,Basicdata!$H$2:$H$2500,Crops!$M48,Basicdata!$W$2:$W$2500,"&lt;&gt;0",Basicdata!$X$2:$X$2500,9,Basicdata!$AI$2:$AI$2500,0))</f>
        <v/>
      </c>
      <c r="T54" t="str">
        <f>IF(S54="","",COUNTIFS(Basicdata!$B$2:$B$2500,1,Basicdata!$D$2:$D$2500,Crops!$B$5,Basicdata!$H$2:$H$2500,Crops!$M48,Basicdata!$W$2:$W$2500,0,Basicdata!$X$2:$X$2500,9,Basicdata!$AI$2:$AI$2500,0))</f>
        <v/>
      </c>
      <c r="V54" s="44" t="str">
        <f>IF(COUNTIFS(Basicdata!$B$2:$B$2500,2,Basicdata!$D$2:$D$2500,Crops!$B$5,Basicdata!$H$2:$H$2500,Crops!$M48,Basicdata!$AI$2:$AI$2500,0)&gt;0,Crops!$M48,"")</f>
        <v/>
      </c>
      <c r="W54" t="str">
        <f>IF(V54="","",COUNTIFS(Basicdata!$B$2:$B$2500,2,Basicdata!$D$2:$D$2500,Crops!$B$5,Basicdata!$H$2:$H$2500,Crops!$M48,Basicdata!$AI$2:$AI$2500,0))</f>
        <v/>
      </c>
      <c r="X54" t="str">
        <f>IF(W54="","",COUNTIFS(Basicdata!$B$2:$B$2500,2,Basicdata!$D$2:$D$2500,Crops!$B$5,Basicdata!$H$2:$H$2500,Crops!$M48,Basicdata!$X$2:$X$2500,0,Basicdata!$AI$2:$AI$2500,0))</f>
        <v/>
      </c>
      <c r="Y54" t="str">
        <f>IF(X54="","",COUNTIFS(Basicdata!$B$2:$B$2500,2,Basicdata!$D$2:$D$2500,Crops!$B$5,Basicdata!$H$2:$H$2500,Crops!$M48,Basicdata!$X$2:$X$2500,1,Basicdata!$AI$2:$AI$2500,0))</f>
        <v/>
      </c>
      <c r="Z54" t="str">
        <f>IF(Y54="","",COUNTIFS(Basicdata!$B$2:$B$2500,2,Basicdata!$D$2:$D$2500,Crops!$B$5,Basicdata!$H$2:$H$2500,Crops!$M48,Basicdata!$X$2:$X$2500,2,Basicdata!$AI$2:$AI$2500,0))</f>
        <v/>
      </c>
      <c r="AA54" t="str">
        <f t="shared" si="4"/>
        <v/>
      </c>
      <c r="AB54" t="str">
        <f>IF(AA54="","",COUNTIFS(Basicdata!$B$2:$B$2500,2,Basicdata!$D$2:$D$2500,Crops!$B$5,Basicdata!$H$2:$H$2500,Crops!$M48,Basicdata!$X$2:$X$2500,3,Basicdata!$AI$2:$AI$2500,0))</f>
        <v/>
      </c>
      <c r="AC54" t="str">
        <f>IF(AB54="","",COUNTIFS(Basicdata!$B$2:$B$2500,2,Basicdata!$D$2:$D$2500,Crops!$B$5,Basicdata!$H$2:$H$2500,Crops!$M48,Basicdata!$X$2:$X$2500,4,Basicdata!$AI$2:$AI$2500,0))</f>
        <v/>
      </c>
      <c r="AD54" t="str">
        <f>IF(AC54="","",COUNTIFS(Basicdata!$B$2:$B$2500,2,Basicdata!$D$2:$D$2500,Crops!$B$5,Basicdata!$H$2:$H$2500,Crops!$M48,Basicdata!$X$2:$X$2500,5,Basicdata!$AI$2:$AI$2500,0))</f>
        <v/>
      </c>
      <c r="AE54" t="str">
        <f t="shared" si="5"/>
        <v/>
      </c>
      <c r="AF54" t="str">
        <f>IF(AE54="","",COUNTIFS(Basicdata!$B$2:$B$2500,2,Basicdata!$D$2:$D$2500,Crops!$B$5,Basicdata!$H$2:$H$2500,Crops!$M48,Basicdata!$X$2:$X$2500,6,Basicdata!$AI$2:$AI$2500,0))</f>
        <v/>
      </c>
      <c r="AG54" t="str">
        <f t="shared" si="6"/>
        <v/>
      </c>
      <c r="AH54" t="str">
        <f>IF(AG54="","",COUNTIFS(Basicdata!$B$2:$B$2500,2,Basicdata!$D$2:$D$2500,Crops!$B$5,Basicdata!$H$2:$H$2500,Crops!$M48,Basicdata!$X$2:$X$2500,"&lt;7",Basicdata!$Y$2:$Y$2500,1,Basicdata!$AI$2:$AI$2500,0))</f>
        <v/>
      </c>
      <c r="AI54" t="str">
        <f>IF(AH54="","",COUNTIFS(Basicdata!$B$2:$B$2500,2,Basicdata!$D$2:$D$2500,Crops!$B$5,Basicdata!$H$2:$H$2500,Crops!$M48,Basicdata!$X$2:$X$2500,"&lt;7",Basicdata!$Z$2:$Z$2500,1,Basicdata!$AI$2:$AI$2500,0))</f>
        <v/>
      </c>
      <c r="AJ54" t="str">
        <f>IF(AI54="","",COUNTIFS(Basicdata!$B$2:$B$2500,2,Basicdata!$D$2:$D$2500,Crops!$B$5,Basicdata!$H$2:$H$2500,Crops!$M48,Basicdata!$X$2:$X$2500,10,Basicdata!$AI$2:$AI$2500,0))</f>
        <v/>
      </c>
      <c r="AK54" t="str">
        <f>IF(AJ54="","",COUNTIFS(Basicdata!$B$2:$B$2500,2,Basicdata!$D$2:$D$2500,Crops!$B$5,Basicdata!$H$2:$H$2500,Crops!$M48,Basicdata!$X$2:$X$2500,7,Basicdata!$AI$2:$AI$2500,0))</f>
        <v/>
      </c>
      <c r="AL54" t="str">
        <f>IF(AK54="","",COUNTIFS(Basicdata!$B$2:$B$2500,2,Basicdata!$D$2:$D$2500,Crops!$B$5,Basicdata!$H$2:$H$2500,Crops!$M48,Basicdata!$X$2:$X$2500,8,Basicdata!$AI$2:$AI$2500,0))</f>
        <v/>
      </c>
      <c r="AM54" t="str">
        <f t="shared" si="7"/>
        <v/>
      </c>
      <c r="AN54" t="str">
        <f>IF(AM54="","",COUNTIFS(Basicdata!$B$2:$B$2500,2,Basicdata!$D$2:$D$2500,Crops!$B$5,Basicdata!$H$2:$H$2500,Crops!$M48,Basicdata!$W$2:$W$2500,"&lt;&gt;0",Basicdata!$X$2:$X$2500,9,Basicdata!$AI$2:$AI$2500,0))</f>
        <v/>
      </c>
      <c r="AO54" t="str">
        <f>IF(AN54="","",COUNTIFS(Basicdata!$B$2:$B$2500,2,Basicdata!$D$2:$D$2500,Crops!$B$5,Basicdata!$H$2:$H$2500,Crops!$M48,Basicdata!$W$2:$W$2500,0,Basicdata!$X$2:$X$2500,9,Basicdata!$AI$2:$AI$2500,0))</f>
        <v/>
      </c>
    </row>
    <row r="55" spans="1:41" x14ac:dyDescent="0.3">
      <c r="A55" s="44" t="str">
        <f>IF(COUNTIFS(Basicdata!$B$2:$B$2500,1,Basicdata!$D$2:$D$2500,Crops!$B$5,Basicdata!$H$2:$H$2500,Crops!$M49,Basicdata!$AI$2:$AI$2500,0)&gt;0,Crops!$M49,"")</f>
        <v/>
      </c>
      <c r="B55" t="str">
        <f>IF(A55="","",COUNTIFS(Basicdata!$B$2:$B$2500,1,Basicdata!$D$2:$D$2500,Crops!$B$5,Basicdata!$H$2:$H$2500,Crops!$M49,Basicdata!$AI$2:$AI$2500,0))</f>
        <v/>
      </c>
      <c r="C55" t="str">
        <f>IF(B55="","",COUNTIFS(Basicdata!$B$2:$B$2500,1,Basicdata!$D$2:$D$2500,Crops!$B$5,Basicdata!$H$2:$H$2500,Crops!$M49,Basicdata!$X$2:$X$2500,0,Basicdata!$AI$2:$AI$2500,0))</f>
        <v/>
      </c>
      <c r="D55" t="str">
        <f>IF(C55="","",COUNTIFS(Basicdata!$B$2:$B$2500,1,Basicdata!$D$2:$D$2500,Crops!$B$5,Basicdata!$H$2:$H$2500,Crops!$M49,Basicdata!$X$2:$X$2500,1,Basicdata!$AI$2:$AI$2500,0))</f>
        <v/>
      </c>
      <c r="E55" t="str">
        <f>IF(D55="","",COUNTIFS(Basicdata!$B$2:$B$2500,1,Basicdata!$D$2:$D$2500,Crops!$B$5,Basicdata!$H$2:$H$2500,Crops!$M49,Basicdata!$X$2:$X$2500,2,Basicdata!$AI$2:$AI$2500,0))</f>
        <v/>
      </c>
      <c r="F55" t="str">
        <f t="shared" si="0"/>
        <v/>
      </c>
      <c r="G55" t="str">
        <f>IF(F55="","",COUNTIFS(Basicdata!$B$2:$B$2500,1,Basicdata!$D$2:$D$2500,Crops!$B$5,Basicdata!$H$2:$H$2500,Crops!$M49,Basicdata!$X$2:$X$2500,3,Basicdata!$AI$2:$AI$2500,0))</f>
        <v/>
      </c>
      <c r="H55" t="str">
        <f>IF(G55="","",COUNTIFS(Basicdata!$B$2:$B$2500,1,Basicdata!$D$2:$D$2500,Crops!$B$5,Basicdata!$H$2:$H$2500,Crops!$M49,Basicdata!$X$2:$X$2500,4,Basicdata!$AI$2:$AI$2500,0))</f>
        <v/>
      </c>
      <c r="I55" t="str">
        <f>IF(H55="","",COUNTIFS(Basicdata!$B$2:$B$2500,1,Basicdata!$D$2:$D$2500,Crops!$B$5,Basicdata!$H$2:$H$2500,Crops!$M49,Basicdata!$X$2:$X$2500,5,Basicdata!$AI$2:$AI$2500,0))</f>
        <v/>
      </c>
      <c r="J55" t="str">
        <f t="shared" si="1"/>
        <v/>
      </c>
      <c r="K55" t="str">
        <f>IF(J55="","",COUNTIFS(Basicdata!$B$2:$B$2500,1,Basicdata!$D$2:$D$2500,Crops!$B$5,Basicdata!$H$2:$H$2500,Crops!$M49,Basicdata!$X$2:$X$2500,6,Basicdata!$AI$2:$AI$2500,0))</f>
        <v/>
      </c>
      <c r="L55" t="str">
        <f t="shared" si="2"/>
        <v/>
      </c>
      <c r="M55" t="str">
        <f>IF(L55="","",COUNTIFS(Basicdata!$B$2:$B$2500,1,Basicdata!$D$2:$D$2500,Crops!$B$5,Basicdata!$H$2:$H$2500,Crops!$M49,Basicdata!$X$2:$X$2500,"&lt;7",Basicdata!$Y$2:$Y$2500,1,Basicdata!$AI$2:$AI$2500,0))</f>
        <v/>
      </c>
      <c r="N55" t="str">
        <f>IF(M55="","",COUNTIFS(Basicdata!$B$2:$B$2500,1,Basicdata!$D$2:$D$2500,Crops!$B$5,Basicdata!$H$2:$H$2500,Crops!$M49,Basicdata!$X$2:$X$2500,"&lt;7",Basicdata!$Z$2:$Z$2500,1,Basicdata!$AI$2:$AI$2500,0))</f>
        <v/>
      </c>
      <c r="O55" t="str">
        <f>IF(N55="","",COUNTIFS(Basicdata!$B$2:$B$2500,1,Basicdata!$D$2:$D$2500,Crops!$B$5,Basicdata!$H$2:$H$2500,Crops!$M49,Basicdata!$X$2:$X$2500,10,Basicdata!$AI$2:$AI$2500,0))</f>
        <v/>
      </c>
      <c r="P55" t="str">
        <f>IF(O55="","",COUNTIFS(Basicdata!$B$2:$B$2500,1,Basicdata!$D$2:$D$2500,Crops!$B$5,Basicdata!$H$2:$H$2500,Crops!$M49,Basicdata!$X$2:$X$2500,7,Basicdata!$AI$2:$AI$2500,0))</f>
        <v/>
      </c>
      <c r="Q55" t="str">
        <f>IF(P55="","",COUNTIFS(Basicdata!$B$2:$B$2500,1,Basicdata!$D$2:$D$2500,Crops!$B$5,Basicdata!$H$2:$H$2500,Crops!$M49,Basicdata!$X$2:$X$2500,8,Basicdata!$AI$2:$AI$2500,0))</f>
        <v/>
      </c>
      <c r="R55" t="str">
        <f t="shared" si="3"/>
        <v/>
      </c>
      <c r="S55" t="str">
        <f>IF(R55="","",COUNTIFS(Basicdata!$B$2:$B$2500,1,Basicdata!$D$2:$D$2500,Crops!$B$5,Basicdata!$H$2:$H$2500,Crops!$M49,Basicdata!$W$2:$W$2500,"&lt;&gt;0",Basicdata!$X$2:$X$2500,9,Basicdata!$AI$2:$AI$2500,0))</f>
        <v/>
      </c>
      <c r="T55" t="str">
        <f>IF(S55="","",COUNTIFS(Basicdata!$B$2:$B$2500,1,Basicdata!$D$2:$D$2500,Crops!$B$5,Basicdata!$H$2:$H$2500,Crops!$M49,Basicdata!$W$2:$W$2500,0,Basicdata!$X$2:$X$2500,9,Basicdata!$AI$2:$AI$2500,0))</f>
        <v/>
      </c>
      <c r="V55" s="44" t="str">
        <f>IF(COUNTIFS(Basicdata!$B$2:$B$2500,2,Basicdata!$D$2:$D$2500,Crops!$B$5,Basicdata!$H$2:$H$2500,Crops!$M49,Basicdata!$AI$2:$AI$2500,0)&gt;0,Crops!$M49,"")</f>
        <v/>
      </c>
      <c r="W55" t="str">
        <f>IF(V55="","",COUNTIFS(Basicdata!$B$2:$B$2500,2,Basicdata!$D$2:$D$2500,Crops!$B$5,Basicdata!$H$2:$H$2500,Crops!$M49,Basicdata!$AI$2:$AI$2500,0))</f>
        <v/>
      </c>
      <c r="X55" t="str">
        <f>IF(W55="","",COUNTIFS(Basicdata!$B$2:$B$2500,2,Basicdata!$D$2:$D$2500,Crops!$B$5,Basicdata!$H$2:$H$2500,Crops!$M49,Basicdata!$X$2:$X$2500,0,Basicdata!$AI$2:$AI$2500,0))</f>
        <v/>
      </c>
      <c r="Y55" t="str">
        <f>IF(X55="","",COUNTIFS(Basicdata!$B$2:$B$2500,2,Basicdata!$D$2:$D$2500,Crops!$B$5,Basicdata!$H$2:$H$2500,Crops!$M49,Basicdata!$X$2:$X$2500,1,Basicdata!$AI$2:$AI$2500,0))</f>
        <v/>
      </c>
      <c r="Z55" t="str">
        <f>IF(Y55="","",COUNTIFS(Basicdata!$B$2:$B$2500,2,Basicdata!$D$2:$D$2500,Crops!$B$5,Basicdata!$H$2:$H$2500,Crops!$M49,Basicdata!$X$2:$X$2500,2,Basicdata!$AI$2:$AI$2500,0))</f>
        <v/>
      </c>
      <c r="AA55" t="str">
        <f t="shared" si="4"/>
        <v/>
      </c>
      <c r="AB55" t="str">
        <f>IF(AA55="","",COUNTIFS(Basicdata!$B$2:$B$2500,2,Basicdata!$D$2:$D$2500,Crops!$B$5,Basicdata!$H$2:$H$2500,Crops!$M49,Basicdata!$X$2:$X$2500,3,Basicdata!$AI$2:$AI$2500,0))</f>
        <v/>
      </c>
      <c r="AC55" t="str">
        <f>IF(AB55="","",COUNTIFS(Basicdata!$B$2:$B$2500,2,Basicdata!$D$2:$D$2500,Crops!$B$5,Basicdata!$H$2:$H$2500,Crops!$M49,Basicdata!$X$2:$X$2500,4,Basicdata!$AI$2:$AI$2500,0))</f>
        <v/>
      </c>
      <c r="AD55" t="str">
        <f>IF(AC55="","",COUNTIFS(Basicdata!$B$2:$B$2500,2,Basicdata!$D$2:$D$2500,Crops!$B$5,Basicdata!$H$2:$H$2500,Crops!$M49,Basicdata!$X$2:$X$2500,5,Basicdata!$AI$2:$AI$2500,0))</f>
        <v/>
      </c>
      <c r="AE55" t="str">
        <f t="shared" si="5"/>
        <v/>
      </c>
      <c r="AF55" t="str">
        <f>IF(AE55="","",COUNTIFS(Basicdata!$B$2:$B$2500,2,Basicdata!$D$2:$D$2500,Crops!$B$5,Basicdata!$H$2:$H$2500,Crops!$M49,Basicdata!$X$2:$X$2500,6,Basicdata!$AI$2:$AI$2500,0))</f>
        <v/>
      </c>
      <c r="AG55" t="str">
        <f t="shared" si="6"/>
        <v/>
      </c>
      <c r="AH55" t="str">
        <f>IF(AG55="","",COUNTIFS(Basicdata!$B$2:$B$2500,2,Basicdata!$D$2:$D$2500,Crops!$B$5,Basicdata!$H$2:$H$2500,Crops!$M49,Basicdata!$X$2:$X$2500,"&lt;7",Basicdata!$Y$2:$Y$2500,1,Basicdata!$AI$2:$AI$2500,0))</f>
        <v/>
      </c>
      <c r="AI55" t="str">
        <f>IF(AH55="","",COUNTIFS(Basicdata!$B$2:$B$2500,2,Basicdata!$D$2:$D$2500,Crops!$B$5,Basicdata!$H$2:$H$2500,Crops!$M49,Basicdata!$X$2:$X$2500,"&lt;7",Basicdata!$Z$2:$Z$2500,1,Basicdata!$AI$2:$AI$2500,0))</f>
        <v/>
      </c>
      <c r="AJ55" t="str">
        <f>IF(AI55="","",COUNTIFS(Basicdata!$B$2:$B$2500,2,Basicdata!$D$2:$D$2500,Crops!$B$5,Basicdata!$H$2:$H$2500,Crops!$M49,Basicdata!$X$2:$X$2500,10,Basicdata!$AI$2:$AI$2500,0))</f>
        <v/>
      </c>
      <c r="AK55" t="str">
        <f>IF(AJ55="","",COUNTIFS(Basicdata!$B$2:$B$2500,2,Basicdata!$D$2:$D$2500,Crops!$B$5,Basicdata!$H$2:$H$2500,Crops!$M49,Basicdata!$X$2:$X$2500,7,Basicdata!$AI$2:$AI$2500,0))</f>
        <v/>
      </c>
      <c r="AL55" t="str">
        <f>IF(AK55="","",COUNTIFS(Basicdata!$B$2:$B$2500,2,Basicdata!$D$2:$D$2500,Crops!$B$5,Basicdata!$H$2:$H$2500,Crops!$M49,Basicdata!$X$2:$X$2500,8,Basicdata!$AI$2:$AI$2500,0))</f>
        <v/>
      </c>
      <c r="AM55" t="str">
        <f t="shared" si="7"/>
        <v/>
      </c>
      <c r="AN55" t="str">
        <f>IF(AM55="","",COUNTIFS(Basicdata!$B$2:$B$2500,2,Basicdata!$D$2:$D$2500,Crops!$B$5,Basicdata!$H$2:$H$2500,Crops!$M49,Basicdata!$W$2:$W$2500,"&lt;&gt;0",Basicdata!$X$2:$X$2500,9,Basicdata!$AI$2:$AI$2500,0))</f>
        <v/>
      </c>
      <c r="AO55" t="str">
        <f>IF(AN55="","",COUNTIFS(Basicdata!$B$2:$B$2500,2,Basicdata!$D$2:$D$2500,Crops!$B$5,Basicdata!$H$2:$H$2500,Crops!$M49,Basicdata!$W$2:$W$2500,0,Basicdata!$X$2:$X$2500,9,Basicdata!$AI$2:$AI$2500,0))</f>
        <v/>
      </c>
    </row>
    <row r="56" spans="1:41" x14ac:dyDescent="0.3">
      <c r="A56" s="44" t="str">
        <f>IF(COUNTIFS(Basicdata!$B$2:$B$2500,1,Basicdata!$D$2:$D$2500,Crops!$B$5,Basicdata!$H$2:$H$2500,Crops!$M50,Basicdata!$AI$2:$AI$2500,0)&gt;0,Crops!$M50,"")</f>
        <v/>
      </c>
      <c r="B56" t="str">
        <f>IF(A56="","",COUNTIFS(Basicdata!$B$2:$B$2500,1,Basicdata!$D$2:$D$2500,Crops!$B$5,Basicdata!$H$2:$H$2500,Crops!$M50,Basicdata!$AI$2:$AI$2500,0))</f>
        <v/>
      </c>
      <c r="C56" t="str">
        <f>IF(B56="","",COUNTIFS(Basicdata!$B$2:$B$2500,1,Basicdata!$D$2:$D$2500,Crops!$B$5,Basicdata!$H$2:$H$2500,Crops!$M50,Basicdata!$X$2:$X$2500,0,Basicdata!$AI$2:$AI$2500,0))</f>
        <v/>
      </c>
      <c r="D56" t="str">
        <f>IF(C56="","",COUNTIFS(Basicdata!$B$2:$B$2500,1,Basicdata!$D$2:$D$2500,Crops!$B$5,Basicdata!$H$2:$H$2500,Crops!$M50,Basicdata!$X$2:$X$2500,1,Basicdata!$AI$2:$AI$2500,0))</f>
        <v/>
      </c>
      <c r="E56" t="str">
        <f>IF(D56="","",COUNTIFS(Basicdata!$B$2:$B$2500,1,Basicdata!$D$2:$D$2500,Crops!$B$5,Basicdata!$H$2:$H$2500,Crops!$M50,Basicdata!$X$2:$X$2500,2,Basicdata!$AI$2:$AI$2500,0))</f>
        <v/>
      </c>
      <c r="F56" t="str">
        <f t="shared" si="0"/>
        <v/>
      </c>
      <c r="G56" t="str">
        <f>IF(F56="","",COUNTIFS(Basicdata!$B$2:$B$2500,1,Basicdata!$D$2:$D$2500,Crops!$B$5,Basicdata!$H$2:$H$2500,Crops!$M50,Basicdata!$X$2:$X$2500,3,Basicdata!$AI$2:$AI$2500,0))</f>
        <v/>
      </c>
      <c r="H56" t="str">
        <f>IF(G56="","",COUNTIFS(Basicdata!$B$2:$B$2500,1,Basicdata!$D$2:$D$2500,Crops!$B$5,Basicdata!$H$2:$H$2500,Crops!$M50,Basicdata!$X$2:$X$2500,4,Basicdata!$AI$2:$AI$2500,0))</f>
        <v/>
      </c>
      <c r="I56" t="str">
        <f>IF(H56="","",COUNTIFS(Basicdata!$B$2:$B$2500,1,Basicdata!$D$2:$D$2500,Crops!$B$5,Basicdata!$H$2:$H$2500,Crops!$M50,Basicdata!$X$2:$X$2500,5,Basicdata!$AI$2:$AI$2500,0))</f>
        <v/>
      </c>
      <c r="J56" t="str">
        <f t="shared" si="1"/>
        <v/>
      </c>
      <c r="K56" t="str">
        <f>IF(J56="","",COUNTIFS(Basicdata!$B$2:$B$2500,1,Basicdata!$D$2:$D$2500,Crops!$B$5,Basicdata!$H$2:$H$2500,Crops!$M50,Basicdata!$X$2:$X$2500,6,Basicdata!$AI$2:$AI$2500,0))</f>
        <v/>
      </c>
      <c r="L56" t="str">
        <f t="shared" si="2"/>
        <v/>
      </c>
      <c r="M56" t="str">
        <f>IF(L56="","",COUNTIFS(Basicdata!$B$2:$B$2500,1,Basicdata!$D$2:$D$2500,Crops!$B$5,Basicdata!$H$2:$H$2500,Crops!$M50,Basicdata!$X$2:$X$2500,"&lt;7",Basicdata!$Y$2:$Y$2500,1,Basicdata!$AI$2:$AI$2500,0))</f>
        <v/>
      </c>
      <c r="N56" t="str">
        <f>IF(M56="","",COUNTIFS(Basicdata!$B$2:$B$2500,1,Basicdata!$D$2:$D$2500,Crops!$B$5,Basicdata!$H$2:$H$2500,Crops!$M50,Basicdata!$X$2:$X$2500,"&lt;7",Basicdata!$Z$2:$Z$2500,1,Basicdata!$AI$2:$AI$2500,0))</f>
        <v/>
      </c>
      <c r="O56" t="str">
        <f>IF(N56="","",COUNTIFS(Basicdata!$B$2:$B$2500,1,Basicdata!$D$2:$D$2500,Crops!$B$5,Basicdata!$H$2:$H$2500,Crops!$M50,Basicdata!$X$2:$X$2500,10,Basicdata!$AI$2:$AI$2500,0))</f>
        <v/>
      </c>
      <c r="P56" t="str">
        <f>IF(O56="","",COUNTIFS(Basicdata!$B$2:$B$2500,1,Basicdata!$D$2:$D$2500,Crops!$B$5,Basicdata!$H$2:$H$2500,Crops!$M50,Basicdata!$X$2:$X$2500,7,Basicdata!$AI$2:$AI$2500,0))</f>
        <v/>
      </c>
      <c r="Q56" t="str">
        <f>IF(P56="","",COUNTIFS(Basicdata!$B$2:$B$2500,1,Basicdata!$D$2:$D$2500,Crops!$B$5,Basicdata!$H$2:$H$2500,Crops!$M50,Basicdata!$X$2:$X$2500,8,Basicdata!$AI$2:$AI$2500,0))</f>
        <v/>
      </c>
      <c r="R56" t="str">
        <f t="shared" si="3"/>
        <v/>
      </c>
      <c r="S56" t="str">
        <f>IF(R56="","",COUNTIFS(Basicdata!$B$2:$B$2500,1,Basicdata!$D$2:$D$2500,Crops!$B$5,Basicdata!$H$2:$H$2500,Crops!$M50,Basicdata!$W$2:$W$2500,"&lt;&gt;0",Basicdata!$X$2:$X$2500,9,Basicdata!$AI$2:$AI$2500,0))</f>
        <v/>
      </c>
      <c r="T56" t="str">
        <f>IF(S56="","",COUNTIFS(Basicdata!$B$2:$B$2500,1,Basicdata!$D$2:$D$2500,Crops!$B$5,Basicdata!$H$2:$H$2500,Crops!$M50,Basicdata!$W$2:$W$2500,0,Basicdata!$X$2:$X$2500,9,Basicdata!$AI$2:$AI$2500,0))</f>
        <v/>
      </c>
      <c r="V56" s="44" t="str">
        <f>IF(COUNTIFS(Basicdata!$B$2:$B$2500,2,Basicdata!$D$2:$D$2500,Crops!$B$5,Basicdata!$H$2:$H$2500,Crops!$M50,Basicdata!$AI$2:$AI$2500,0)&gt;0,Crops!$M50,"")</f>
        <v/>
      </c>
      <c r="W56" t="str">
        <f>IF(V56="","",COUNTIFS(Basicdata!$B$2:$B$2500,2,Basicdata!$D$2:$D$2500,Crops!$B$5,Basicdata!$H$2:$H$2500,Crops!$M50,Basicdata!$AI$2:$AI$2500,0))</f>
        <v/>
      </c>
      <c r="X56" t="str">
        <f>IF(W56="","",COUNTIFS(Basicdata!$B$2:$B$2500,2,Basicdata!$D$2:$D$2500,Crops!$B$5,Basicdata!$H$2:$H$2500,Crops!$M50,Basicdata!$X$2:$X$2500,0,Basicdata!$AI$2:$AI$2500,0))</f>
        <v/>
      </c>
      <c r="Y56" t="str">
        <f>IF(X56="","",COUNTIFS(Basicdata!$B$2:$B$2500,2,Basicdata!$D$2:$D$2500,Crops!$B$5,Basicdata!$H$2:$H$2500,Crops!$M50,Basicdata!$X$2:$X$2500,1,Basicdata!$AI$2:$AI$2500,0))</f>
        <v/>
      </c>
      <c r="Z56" t="str">
        <f>IF(Y56="","",COUNTIFS(Basicdata!$B$2:$B$2500,2,Basicdata!$D$2:$D$2500,Crops!$B$5,Basicdata!$H$2:$H$2500,Crops!$M50,Basicdata!$X$2:$X$2500,2,Basicdata!$AI$2:$AI$2500,0))</f>
        <v/>
      </c>
      <c r="AA56" t="str">
        <f t="shared" si="4"/>
        <v/>
      </c>
      <c r="AB56" t="str">
        <f>IF(AA56="","",COUNTIFS(Basicdata!$B$2:$B$2500,2,Basicdata!$D$2:$D$2500,Crops!$B$5,Basicdata!$H$2:$H$2500,Crops!$M50,Basicdata!$X$2:$X$2500,3,Basicdata!$AI$2:$AI$2500,0))</f>
        <v/>
      </c>
      <c r="AC56" t="str">
        <f>IF(AB56="","",COUNTIFS(Basicdata!$B$2:$B$2500,2,Basicdata!$D$2:$D$2500,Crops!$B$5,Basicdata!$H$2:$H$2500,Crops!$M50,Basicdata!$X$2:$X$2500,4,Basicdata!$AI$2:$AI$2500,0))</f>
        <v/>
      </c>
      <c r="AD56" t="str">
        <f>IF(AC56="","",COUNTIFS(Basicdata!$B$2:$B$2500,2,Basicdata!$D$2:$D$2500,Crops!$B$5,Basicdata!$H$2:$H$2500,Crops!$M50,Basicdata!$X$2:$X$2500,5,Basicdata!$AI$2:$AI$2500,0))</f>
        <v/>
      </c>
      <c r="AE56" t="str">
        <f t="shared" si="5"/>
        <v/>
      </c>
      <c r="AF56" t="str">
        <f>IF(AE56="","",COUNTIFS(Basicdata!$B$2:$B$2500,2,Basicdata!$D$2:$D$2500,Crops!$B$5,Basicdata!$H$2:$H$2500,Crops!$M50,Basicdata!$X$2:$X$2500,6,Basicdata!$AI$2:$AI$2500,0))</f>
        <v/>
      </c>
      <c r="AG56" t="str">
        <f t="shared" si="6"/>
        <v/>
      </c>
      <c r="AH56" t="str">
        <f>IF(AG56="","",COUNTIFS(Basicdata!$B$2:$B$2500,2,Basicdata!$D$2:$D$2500,Crops!$B$5,Basicdata!$H$2:$H$2500,Crops!$M50,Basicdata!$X$2:$X$2500,"&lt;7",Basicdata!$Y$2:$Y$2500,1,Basicdata!$AI$2:$AI$2500,0))</f>
        <v/>
      </c>
      <c r="AI56" t="str">
        <f>IF(AH56="","",COUNTIFS(Basicdata!$B$2:$B$2500,2,Basicdata!$D$2:$D$2500,Crops!$B$5,Basicdata!$H$2:$H$2500,Crops!$M50,Basicdata!$X$2:$X$2500,"&lt;7",Basicdata!$Z$2:$Z$2500,1,Basicdata!$AI$2:$AI$2500,0))</f>
        <v/>
      </c>
      <c r="AJ56" t="str">
        <f>IF(AI56="","",COUNTIFS(Basicdata!$B$2:$B$2500,2,Basicdata!$D$2:$D$2500,Crops!$B$5,Basicdata!$H$2:$H$2500,Crops!$M50,Basicdata!$X$2:$X$2500,10,Basicdata!$AI$2:$AI$2500,0))</f>
        <v/>
      </c>
      <c r="AK56" t="str">
        <f>IF(AJ56="","",COUNTIFS(Basicdata!$B$2:$B$2500,2,Basicdata!$D$2:$D$2500,Crops!$B$5,Basicdata!$H$2:$H$2500,Crops!$M50,Basicdata!$X$2:$X$2500,7,Basicdata!$AI$2:$AI$2500,0))</f>
        <v/>
      </c>
      <c r="AL56" t="str">
        <f>IF(AK56="","",COUNTIFS(Basicdata!$B$2:$B$2500,2,Basicdata!$D$2:$D$2500,Crops!$B$5,Basicdata!$H$2:$H$2500,Crops!$M50,Basicdata!$X$2:$X$2500,8,Basicdata!$AI$2:$AI$2500,0))</f>
        <v/>
      </c>
      <c r="AM56" t="str">
        <f t="shared" si="7"/>
        <v/>
      </c>
      <c r="AN56" t="str">
        <f>IF(AM56="","",COUNTIFS(Basicdata!$B$2:$B$2500,2,Basicdata!$D$2:$D$2500,Crops!$B$5,Basicdata!$H$2:$H$2500,Crops!$M50,Basicdata!$W$2:$W$2500,"&lt;&gt;0",Basicdata!$X$2:$X$2500,9,Basicdata!$AI$2:$AI$2500,0))</f>
        <v/>
      </c>
      <c r="AO56" t="str">
        <f>IF(AN56="","",COUNTIFS(Basicdata!$B$2:$B$2500,2,Basicdata!$D$2:$D$2500,Crops!$B$5,Basicdata!$H$2:$H$2500,Crops!$M50,Basicdata!$W$2:$W$2500,0,Basicdata!$X$2:$X$2500,9,Basicdata!$AI$2:$AI$2500,0))</f>
        <v/>
      </c>
    </row>
    <row r="57" spans="1:41" x14ac:dyDescent="0.3">
      <c r="A57" s="44" t="str">
        <f>IF(COUNTIFS(Basicdata!$B$2:$B$2500,1,Basicdata!$D$2:$D$2500,Crops!$B$5,Basicdata!$H$2:$H$2500,Crops!$M51,Basicdata!$AI$2:$AI$2500,0)&gt;0,Crops!$M51,"")</f>
        <v/>
      </c>
      <c r="B57" t="str">
        <f>IF(A57="","",COUNTIFS(Basicdata!$B$2:$B$2500,1,Basicdata!$D$2:$D$2500,Crops!$B$5,Basicdata!$H$2:$H$2500,Crops!$M51,Basicdata!$AI$2:$AI$2500,0))</f>
        <v/>
      </c>
      <c r="C57" t="str">
        <f>IF(B57="","",COUNTIFS(Basicdata!$B$2:$B$2500,1,Basicdata!$D$2:$D$2500,Crops!$B$5,Basicdata!$H$2:$H$2500,Crops!$M51,Basicdata!$X$2:$X$2500,0,Basicdata!$AI$2:$AI$2500,0))</f>
        <v/>
      </c>
      <c r="D57" t="str">
        <f>IF(C57="","",COUNTIFS(Basicdata!$B$2:$B$2500,1,Basicdata!$D$2:$D$2500,Crops!$B$5,Basicdata!$H$2:$H$2500,Crops!$M51,Basicdata!$X$2:$X$2500,1,Basicdata!$AI$2:$AI$2500,0))</f>
        <v/>
      </c>
      <c r="E57" t="str">
        <f>IF(D57="","",COUNTIFS(Basicdata!$B$2:$B$2500,1,Basicdata!$D$2:$D$2500,Crops!$B$5,Basicdata!$H$2:$H$2500,Crops!$M51,Basicdata!$X$2:$X$2500,2,Basicdata!$AI$2:$AI$2500,0))</f>
        <v/>
      </c>
      <c r="F57" t="str">
        <f t="shared" si="0"/>
        <v/>
      </c>
      <c r="G57" t="str">
        <f>IF(F57="","",COUNTIFS(Basicdata!$B$2:$B$2500,1,Basicdata!$D$2:$D$2500,Crops!$B$5,Basicdata!$H$2:$H$2500,Crops!$M51,Basicdata!$X$2:$X$2500,3,Basicdata!$AI$2:$AI$2500,0))</f>
        <v/>
      </c>
      <c r="H57" t="str">
        <f>IF(G57="","",COUNTIFS(Basicdata!$B$2:$B$2500,1,Basicdata!$D$2:$D$2500,Crops!$B$5,Basicdata!$H$2:$H$2500,Crops!$M51,Basicdata!$X$2:$X$2500,4,Basicdata!$AI$2:$AI$2500,0))</f>
        <v/>
      </c>
      <c r="I57" t="str">
        <f>IF(H57="","",COUNTIFS(Basicdata!$B$2:$B$2500,1,Basicdata!$D$2:$D$2500,Crops!$B$5,Basicdata!$H$2:$H$2500,Crops!$M51,Basicdata!$X$2:$X$2500,5,Basicdata!$AI$2:$AI$2500,0))</f>
        <v/>
      </c>
      <c r="J57" t="str">
        <f t="shared" si="1"/>
        <v/>
      </c>
      <c r="K57" t="str">
        <f>IF(J57="","",COUNTIFS(Basicdata!$B$2:$B$2500,1,Basicdata!$D$2:$D$2500,Crops!$B$5,Basicdata!$H$2:$H$2500,Crops!$M51,Basicdata!$X$2:$X$2500,6,Basicdata!$AI$2:$AI$2500,0))</f>
        <v/>
      </c>
      <c r="L57" t="str">
        <f t="shared" si="2"/>
        <v/>
      </c>
      <c r="M57" t="str">
        <f>IF(L57="","",COUNTIFS(Basicdata!$B$2:$B$2500,1,Basicdata!$D$2:$D$2500,Crops!$B$5,Basicdata!$H$2:$H$2500,Crops!$M51,Basicdata!$X$2:$X$2500,"&lt;7",Basicdata!$Y$2:$Y$2500,1,Basicdata!$AI$2:$AI$2500,0))</f>
        <v/>
      </c>
      <c r="N57" t="str">
        <f>IF(M57="","",COUNTIFS(Basicdata!$B$2:$B$2500,1,Basicdata!$D$2:$D$2500,Crops!$B$5,Basicdata!$H$2:$H$2500,Crops!$M51,Basicdata!$X$2:$X$2500,"&lt;7",Basicdata!$Z$2:$Z$2500,1,Basicdata!$AI$2:$AI$2500,0))</f>
        <v/>
      </c>
      <c r="O57" t="str">
        <f>IF(N57="","",COUNTIFS(Basicdata!$B$2:$B$2500,1,Basicdata!$D$2:$D$2500,Crops!$B$5,Basicdata!$H$2:$H$2500,Crops!$M51,Basicdata!$X$2:$X$2500,10,Basicdata!$AI$2:$AI$2500,0))</f>
        <v/>
      </c>
      <c r="P57" t="str">
        <f>IF(O57="","",COUNTIFS(Basicdata!$B$2:$B$2500,1,Basicdata!$D$2:$D$2500,Crops!$B$5,Basicdata!$H$2:$H$2500,Crops!$M51,Basicdata!$X$2:$X$2500,7,Basicdata!$AI$2:$AI$2500,0))</f>
        <v/>
      </c>
      <c r="Q57" t="str">
        <f>IF(P57="","",COUNTIFS(Basicdata!$B$2:$B$2500,1,Basicdata!$D$2:$D$2500,Crops!$B$5,Basicdata!$H$2:$H$2500,Crops!$M51,Basicdata!$X$2:$X$2500,8,Basicdata!$AI$2:$AI$2500,0))</f>
        <v/>
      </c>
      <c r="R57" t="str">
        <f t="shared" si="3"/>
        <v/>
      </c>
      <c r="S57" t="str">
        <f>IF(R57="","",COUNTIFS(Basicdata!$B$2:$B$2500,1,Basicdata!$D$2:$D$2500,Crops!$B$5,Basicdata!$H$2:$H$2500,Crops!$M51,Basicdata!$W$2:$W$2500,"&lt;&gt;0",Basicdata!$X$2:$X$2500,9,Basicdata!$AI$2:$AI$2500,0))</f>
        <v/>
      </c>
      <c r="T57" t="str">
        <f>IF(S57="","",COUNTIFS(Basicdata!$B$2:$B$2500,1,Basicdata!$D$2:$D$2500,Crops!$B$5,Basicdata!$H$2:$H$2500,Crops!$M51,Basicdata!$W$2:$W$2500,0,Basicdata!$X$2:$X$2500,9,Basicdata!$AI$2:$AI$2500,0))</f>
        <v/>
      </c>
      <c r="V57" s="44" t="str">
        <f>IF(COUNTIFS(Basicdata!$B$2:$B$2500,2,Basicdata!$D$2:$D$2500,Crops!$B$5,Basicdata!$H$2:$H$2500,Crops!$M51,Basicdata!$AI$2:$AI$2500,0)&gt;0,Crops!$M51,"")</f>
        <v/>
      </c>
      <c r="W57" t="str">
        <f>IF(V57="","",COUNTIFS(Basicdata!$B$2:$B$2500,2,Basicdata!$D$2:$D$2500,Crops!$B$5,Basicdata!$H$2:$H$2500,Crops!$M51,Basicdata!$AI$2:$AI$2500,0))</f>
        <v/>
      </c>
      <c r="X57" t="str">
        <f>IF(W57="","",COUNTIFS(Basicdata!$B$2:$B$2500,2,Basicdata!$D$2:$D$2500,Crops!$B$5,Basicdata!$H$2:$H$2500,Crops!$M51,Basicdata!$X$2:$X$2500,0,Basicdata!$AI$2:$AI$2500,0))</f>
        <v/>
      </c>
      <c r="Y57" t="str">
        <f>IF(X57="","",COUNTIFS(Basicdata!$B$2:$B$2500,2,Basicdata!$D$2:$D$2500,Crops!$B$5,Basicdata!$H$2:$H$2500,Crops!$M51,Basicdata!$X$2:$X$2500,1,Basicdata!$AI$2:$AI$2500,0))</f>
        <v/>
      </c>
      <c r="Z57" t="str">
        <f>IF(Y57="","",COUNTIFS(Basicdata!$B$2:$B$2500,2,Basicdata!$D$2:$D$2500,Crops!$B$5,Basicdata!$H$2:$H$2500,Crops!$M51,Basicdata!$X$2:$X$2500,2,Basicdata!$AI$2:$AI$2500,0))</f>
        <v/>
      </c>
      <c r="AA57" t="str">
        <f t="shared" si="4"/>
        <v/>
      </c>
      <c r="AB57" t="str">
        <f>IF(AA57="","",COUNTIFS(Basicdata!$B$2:$B$2500,2,Basicdata!$D$2:$D$2500,Crops!$B$5,Basicdata!$H$2:$H$2500,Crops!$M51,Basicdata!$X$2:$X$2500,3,Basicdata!$AI$2:$AI$2500,0))</f>
        <v/>
      </c>
      <c r="AC57" t="str">
        <f>IF(AB57="","",COUNTIFS(Basicdata!$B$2:$B$2500,2,Basicdata!$D$2:$D$2500,Crops!$B$5,Basicdata!$H$2:$H$2500,Crops!$M51,Basicdata!$X$2:$X$2500,4,Basicdata!$AI$2:$AI$2500,0))</f>
        <v/>
      </c>
      <c r="AD57" t="str">
        <f>IF(AC57="","",COUNTIFS(Basicdata!$B$2:$B$2500,2,Basicdata!$D$2:$D$2500,Crops!$B$5,Basicdata!$H$2:$H$2500,Crops!$M51,Basicdata!$X$2:$X$2500,5,Basicdata!$AI$2:$AI$2500,0))</f>
        <v/>
      </c>
      <c r="AE57" t="str">
        <f t="shared" si="5"/>
        <v/>
      </c>
      <c r="AF57" t="str">
        <f>IF(AE57="","",COUNTIFS(Basicdata!$B$2:$B$2500,2,Basicdata!$D$2:$D$2500,Crops!$B$5,Basicdata!$H$2:$H$2500,Crops!$M51,Basicdata!$X$2:$X$2500,6,Basicdata!$AI$2:$AI$2500,0))</f>
        <v/>
      </c>
      <c r="AG57" t="str">
        <f t="shared" si="6"/>
        <v/>
      </c>
      <c r="AH57" t="str">
        <f>IF(AG57="","",COUNTIFS(Basicdata!$B$2:$B$2500,2,Basicdata!$D$2:$D$2500,Crops!$B$5,Basicdata!$H$2:$H$2500,Crops!$M51,Basicdata!$X$2:$X$2500,"&lt;7",Basicdata!$Y$2:$Y$2500,1,Basicdata!$AI$2:$AI$2500,0))</f>
        <v/>
      </c>
      <c r="AI57" t="str">
        <f>IF(AH57="","",COUNTIFS(Basicdata!$B$2:$B$2500,2,Basicdata!$D$2:$D$2500,Crops!$B$5,Basicdata!$H$2:$H$2500,Crops!$M51,Basicdata!$X$2:$X$2500,"&lt;7",Basicdata!$Z$2:$Z$2500,1,Basicdata!$AI$2:$AI$2500,0))</f>
        <v/>
      </c>
      <c r="AJ57" t="str">
        <f>IF(AI57="","",COUNTIFS(Basicdata!$B$2:$B$2500,2,Basicdata!$D$2:$D$2500,Crops!$B$5,Basicdata!$H$2:$H$2500,Crops!$M51,Basicdata!$X$2:$X$2500,10,Basicdata!$AI$2:$AI$2500,0))</f>
        <v/>
      </c>
      <c r="AK57" t="str">
        <f>IF(AJ57="","",COUNTIFS(Basicdata!$B$2:$B$2500,2,Basicdata!$D$2:$D$2500,Crops!$B$5,Basicdata!$H$2:$H$2500,Crops!$M51,Basicdata!$X$2:$X$2500,7,Basicdata!$AI$2:$AI$2500,0))</f>
        <v/>
      </c>
      <c r="AL57" t="str">
        <f>IF(AK57="","",COUNTIFS(Basicdata!$B$2:$B$2500,2,Basicdata!$D$2:$D$2500,Crops!$B$5,Basicdata!$H$2:$H$2500,Crops!$M51,Basicdata!$X$2:$X$2500,8,Basicdata!$AI$2:$AI$2500,0))</f>
        <v/>
      </c>
      <c r="AM57" t="str">
        <f t="shared" si="7"/>
        <v/>
      </c>
      <c r="AN57" t="str">
        <f>IF(AM57="","",COUNTIFS(Basicdata!$B$2:$B$2500,2,Basicdata!$D$2:$D$2500,Crops!$B$5,Basicdata!$H$2:$H$2500,Crops!$M51,Basicdata!$W$2:$W$2500,"&lt;&gt;0",Basicdata!$X$2:$X$2500,9,Basicdata!$AI$2:$AI$2500,0))</f>
        <v/>
      </c>
      <c r="AO57" t="str">
        <f>IF(AN57="","",COUNTIFS(Basicdata!$B$2:$B$2500,2,Basicdata!$D$2:$D$2500,Crops!$B$5,Basicdata!$H$2:$H$2500,Crops!$M51,Basicdata!$W$2:$W$2500,0,Basicdata!$X$2:$X$2500,9,Basicdata!$AI$2:$AI$2500,0))</f>
        <v/>
      </c>
    </row>
    <row r="58" spans="1:41" x14ac:dyDescent="0.3">
      <c r="A58" s="44" t="str">
        <f>IF(COUNTIFS(Basicdata!$B$2:$B$2500,1,Basicdata!$D$2:$D$2500,Crops!$B$5,Basicdata!$H$2:$H$2500,Crops!$M52,Basicdata!$AI$2:$AI$2500,0)&gt;0,Crops!$M52,"")</f>
        <v/>
      </c>
      <c r="B58" t="str">
        <f>IF(A58="","",COUNTIFS(Basicdata!$B$2:$B$2500,1,Basicdata!$D$2:$D$2500,Crops!$B$5,Basicdata!$H$2:$H$2500,Crops!$M52,Basicdata!$AI$2:$AI$2500,0))</f>
        <v/>
      </c>
      <c r="C58" t="str">
        <f>IF(B58="","",COUNTIFS(Basicdata!$B$2:$B$2500,1,Basicdata!$D$2:$D$2500,Crops!$B$5,Basicdata!$H$2:$H$2500,Crops!$M52,Basicdata!$X$2:$X$2500,0,Basicdata!$AI$2:$AI$2500,0))</f>
        <v/>
      </c>
      <c r="D58" t="str">
        <f>IF(C58="","",COUNTIFS(Basicdata!$B$2:$B$2500,1,Basicdata!$D$2:$D$2500,Crops!$B$5,Basicdata!$H$2:$H$2500,Crops!$M52,Basicdata!$X$2:$X$2500,1,Basicdata!$AI$2:$AI$2500,0))</f>
        <v/>
      </c>
      <c r="E58" t="str">
        <f>IF(D58="","",COUNTIFS(Basicdata!$B$2:$B$2500,1,Basicdata!$D$2:$D$2500,Crops!$B$5,Basicdata!$H$2:$H$2500,Crops!$M52,Basicdata!$X$2:$X$2500,2,Basicdata!$AI$2:$AI$2500,0))</f>
        <v/>
      </c>
      <c r="F58" t="str">
        <f t="shared" si="0"/>
        <v/>
      </c>
      <c r="G58" t="str">
        <f>IF(F58="","",COUNTIFS(Basicdata!$B$2:$B$2500,1,Basicdata!$D$2:$D$2500,Crops!$B$5,Basicdata!$H$2:$H$2500,Crops!$M52,Basicdata!$X$2:$X$2500,3,Basicdata!$AI$2:$AI$2500,0))</f>
        <v/>
      </c>
      <c r="H58" t="str">
        <f>IF(G58="","",COUNTIFS(Basicdata!$B$2:$B$2500,1,Basicdata!$D$2:$D$2500,Crops!$B$5,Basicdata!$H$2:$H$2500,Crops!$M52,Basicdata!$X$2:$X$2500,4,Basicdata!$AI$2:$AI$2500,0))</f>
        <v/>
      </c>
      <c r="I58" t="str">
        <f>IF(H58="","",COUNTIFS(Basicdata!$B$2:$B$2500,1,Basicdata!$D$2:$D$2500,Crops!$B$5,Basicdata!$H$2:$H$2500,Crops!$M52,Basicdata!$X$2:$X$2500,5,Basicdata!$AI$2:$AI$2500,0))</f>
        <v/>
      </c>
      <c r="J58" t="str">
        <f t="shared" si="1"/>
        <v/>
      </c>
      <c r="K58" t="str">
        <f>IF(J58="","",COUNTIFS(Basicdata!$B$2:$B$2500,1,Basicdata!$D$2:$D$2500,Crops!$B$5,Basicdata!$H$2:$H$2500,Crops!$M52,Basicdata!$X$2:$X$2500,6,Basicdata!$AI$2:$AI$2500,0))</f>
        <v/>
      </c>
      <c r="L58" t="str">
        <f t="shared" si="2"/>
        <v/>
      </c>
      <c r="M58" t="str">
        <f>IF(L58="","",COUNTIFS(Basicdata!$B$2:$B$2500,1,Basicdata!$D$2:$D$2500,Crops!$B$5,Basicdata!$H$2:$H$2500,Crops!$M52,Basicdata!$X$2:$X$2500,"&lt;7",Basicdata!$Y$2:$Y$2500,1,Basicdata!$AI$2:$AI$2500,0))</f>
        <v/>
      </c>
      <c r="N58" t="str">
        <f>IF(M58="","",COUNTIFS(Basicdata!$B$2:$B$2500,1,Basicdata!$D$2:$D$2500,Crops!$B$5,Basicdata!$H$2:$H$2500,Crops!$M52,Basicdata!$X$2:$X$2500,"&lt;7",Basicdata!$Z$2:$Z$2500,1,Basicdata!$AI$2:$AI$2500,0))</f>
        <v/>
      </c>
      <c r="O58" t="str">
        <f>IF(N58="","",COUNTIFS(Basicdata!$B$2:$B$2500,1,Basicdata!$D$2:$D$2500,Crops!$B$5,Basicdata!$H$2:$H$2500,Crops!$M52,Basicdata!$X$2:$X$2500,10,Basicdata!$AI$2:$AI$2500,0))</f>
        <v/>
      </c>
      <c r="P58" t="str">
        <f>IF(O58="","",COUNTIFS(Basicdata!$B$2:$B$2500,1,Basicdata!$D$2:$D$2500,Crops!$B$5,Basicdata!$H$2:$H$2500,Crops!$M52,Basicdata!$X$2:$X$2500,7,Basicdata!$AI$2:$AI$2500,0))</f>
        <v/>
      </c>
      <c r="Q58" t="str">
        <f>IF(P58="","",COUNTIFS(Basicdata!$B$2:$B$2500,1,Basicdata!$D$2:$D$2500,Crops!$B$5,Basicdata!$H$2:$H$2500,Crops!$M52,Basicdata!$X$2:$X$2500,8,Basicdata!$AI$2:$AI$2500,0))</f>
        <v/>
      </c>
      <c r="R58" t="str">
        <f t="shared" si="3"/>
        <v/>
      </c>
      <c r="S58" t="str">
        <f>IF(R58="","",COUNTIFS(Basicdata!$B$2:$B$2500,1,Basicdata!$D$2:$D$2500,Crops!$B$5,Basicdata!$H$2:$H$2500,Crops!$M52,Basicdata!$W$2:$W$2500,"&lt;&gt;0",Basicdata!$X$2:$X$2500,9,Basicdata!$AI$2:$AI$2500,0))</f>
        <v/>
      </c>
      <c r="T58" t="str">
        <f>IF(S58="","",COUNTIFS(Basicdata!$B$2:$B$2500,1,Basicdata!$D$2:$D$2500,Crops!$B$5,Basicdata!$H$2:$H$2500,Crops!$M52,Basicdata!$W$2:$W$2500,0,Basicdata!$X$2:$X$2500,9,Basicdata!$AI$2:$AI$2500,0))</f>
        <v/>
      </c>
      <c r="V58" s="44" t="str">
        <f>IF(COUNTIFS(Basicdata!$B$2:$B$2500,2,Basicdata!$D$2:$D$2500,Crops!$B$5,Basicdata!$H$2:$H$2500,Crops!$M52,Basicdata!$AI$2:$AI$2500,0)&gt;0,Crops!$M52,"")</f>
        <v/>
      </c>
      <c r="W58" t="str">
        <f>IF(V58="","",COUNTIFS(Basicdata!$B$2:$B$2500,2,Basicdata!$D$2:$D$2500,Crops!$B$5,Basicdata!$H$2:$H$2500,Crops!$M52,Basicdata!$AI$2:$AI$2500,0))</f>
        <v/>
      </c>
      <c r="X58" t="str">
        <f>IF(W58="","",COUNTIFS(Basicdata!$B$2:$B$2500,2,Basicdata!$D$2:$D$2500,Crops!$B$5,Basicdata!$H$2:$H$2500,Crops!$M52,Basicdata!$X$2:$X$2500,0,Basicdata!$AI$2:$AI$2500,0))</f>
        <v/>
      </c>
      <c r="Y58" t="str">
        <f>IF(X58="","",COUNTIFS(Basicdata!$B$2:$B$2500,2,Basicdata!$D$2:$D$2500,Crops!$B$5,Basicdata!$H$2:$H$2500,Crops!$M52,Basicdata!$X$2:$X$2500,1,Basicdata!$AI$2:$AI$2500,0))</f>
        <v/>
      </c>
      <c r="Z58" t="str">
        <f>IF(Y58="","",COUNTIFS(Basicdata!$B$2:$B$2500,2,Basicdata!$D$2:$D$2500,Crops!$B$5,Basicdata!$H$2:$H$2500,Crops!$M52,Basicdata!$X$2:$X$2500,2,Basicdata!$AI$2:$AI$2500,0))</f>
        <v/>
      </c>
      <c r="AA58" t="str">
        <f t="shared" si="4"/>
        <v/>
      </c>
      <c r="AB58" t="str">
        <f>IF(AA58="","",COUNTIFS(Basicdata!$B$2:$B$2500,2,Basicdata!$D$2:$D$2500,Crops!$B$5,Basicdata!$H$2:$H$2500,Crops!$M52,Basicdata!$X$2:$X$2500,3,Basicdata!$AI$2:$AI$2500,0))</f>
        <v/>
      </c>
      <c r="AC58" t="str">
        <f>IF(AB58="","",COUNTIFS(Basicdata!$B$2:$B$2500,2,Basicdata!$D$2:$D$2500,Crops!$B$5,Basicdata!$H$2:$H$2500,Crops!$M52,Basicdata!$X$2:$X$2500,4,Basicdata!$AI$2:$AI$2500,0))</f>
        <v/>
      </c>
      <c r="AD58" t="str">
        <f>IF(AC58="","",COUNTIFS(Basicdata!$B$2:$B$2500,2,Basicdata!$D$2:$D$2500,Crops!$B$5,Basicdata!$H$2:$H$2500,Crops!$M52,Basicdata!$X$2:$X$2500,5,Basicdata!$AI$2:$AI$2500,0))</f>
        <v/>
      </c>
      <c r="AE58" t="str">
        <f t="shared" si="5"/>
        <v/>
      </c>
      <c r="AF58" t="str">
        <f>IF(AE58="","",COUNTIFS(Basicdata!$B$2:$B$2500,2,Basicdata!$D$2:$D$2500,Crops!$B$5,Basicdata!$H$2:$H$2500,Crops!$M52,Basicdata!$X$2:$X$2500,6,Basicdata!$AI$2:$AI$2500,0))</f>
        <v/>
      </c>
      <c r="AG58" t="str">
        <f t="shared" si="6"/>
        <v/>
      </c>
      <c r="AH58" t="str">
        <f>IF(AG58="","",COUNTIFS(Basicdata!$B$2:$B$2500,2,Basicdata!$D$2:$D$2500,Crops!$B$5,Basicdata!$H$2:$H$2500,Crops!$M52,Basicdata!$X$2:$X$2500,"&lt;7",Basicdata!$Y$2:$Y$2500,1,Basicdata!$AI$2:$AI$2500,0))</f>
        <v/>
      </c>
      <c r="AI58" t="str">
        <f>IF(AH58="","",COUNTIFS(Basicdata!$B$2:$B$2500,2,Basicdata!$D$2:$D$2500,Crops!$B$5,Basicdata!$H$2:$H$2500,Crops!$M52,Basicdata!$X$2:$X$2500,"&lt;7",Basicdata!$Z$2:$Z$2500,1,Basicdata!$AI$2:$AI$2500,0))</f>
        <v/>
      </c>
      <c r="AJ58" t="str">
        <f>IF(AI58="","",COUNTIFS(Basicdata!$B$2:$B$2500,2,Basicdata!$D$2:$D$2500,Crops!$B$5,Basicdata!$H$2:$H$2500,Crops!$M52,Basicdata!$X$2:$X$2500,10,Basicdata!$AI$2:$AI$2500,0))</f>
        <v/>
      </c>
      <c r="AK58" t="str">
        <f>IF(AJ58="","",COUNTIFS(Basicdata!$B$2:$B$2500,2,Basicdata!$D$2:$D$2500,Crops!$B$5,Basicdata!$H$2:$H$2500,Crops!$M52,Basicdata!$X$2:$X$2500,7,Basicdata!$AI$2:$AI$2500,0))</f>
        <v/>
      </c>
      <c r="AL58" t="str">
        <f>IF(AK58="","",COUNTIFS(Basicdata!$B$2:$B$2500,2,Basicdata!$D$2:$D$2500,Crops!$B$5,Basicdata!$H$2:$H$2500,Crops!$M52,Basicdata!$X$2:$X$2500,8,Basicdata!$AI$2:$AI$2500,0))</f>
        <v/>
      </c>
      <c r="AM58" t="str">
        <f t="shared" si="7"/>
        <v/>
      </c>
      <c r="AN58" t="str">
        <f>IF(AM58="","",COUNTIFS(Basicdata!$B$2:$B$2500,2,Basicdata!$D$2:$D$2500,Crops!$B$5,Basicdata!$H$2:$H$2500,Crops!$M52,Basicdata!$W$2:$W$2500,"&lt;&gt;0",Basicdata!$X$2:$X$2500,9,Basicdata!$AI$2:$AI$2500,0))</f>
        <v/>
      </c>
      <c r="AO58" t="str">
        <f>IF(AN58="","",COUNTIFS(Basicdata!$B$2:$B$2500,2,Basicdata!$D$2:$D$2500,Crops!$B$5,Basicdata!$H$2:$H$2500,Crops!$M52,Basicdata!$W$2:$W$2500,0,Basicdata!$X$2:$X$2500,9,Basicdata!$AI$2:$AI$2500,0))</f>
        <v/>
      </c>
    </row>
    <row r="59" spans="1:41" x14ac:dyDescent="0.3">
      <c r="A59" s="44" t="str">
        <f>IF(COUNTIFS(Basicdata!$B$2:$B$2500,1,Basicdata!$D$2:$D$2500,Crops!$B$5,Basicdata!$H$2:$H$2500,Crops!$M53,Basicdata!$AI$2:$AI$2500,0)&gt;0,Crops!$M53,"")</f>
        <v/>
      </c>
      <c r="B59" t="str">
        <f>IF(A59="","",COUNTIFS(Basicdata!$B$2:$B$2500,1,Basicdata!$D$2:$D$2500,Crops!$B$5,Basicdata!$H$2:$H$2500,Crops!$M53,Basicdata!$AI$2:$AI$2500,0))</f>
        <v/>
      </c>
      <c r="C59" t="str">
        <f>IF(B59="","",COUNTIFS(Basicdata!$B$2:$B$2500,1,Basicdata!$D$2:$D$2500,Crops!$B$5,Basicdata!$H$2:$H$2500,Crops!$M53,Basicdata!$X$2:$X$2500,0,Basicdata!$AI$2:$AI$2500,0))</f>
        <v/>
      </c>
      <c r="D59" t="str">
        <f>IF(C59="","",COUNTIFS(Basicdata!$B$2:$B$2500,1,Basicdata!$D$2:$D$2500,Crops!$B$5,Basicdata!$H$2:$H$2500,Crops!$M53,Basicdata!$X$2:$X$2500,1,Basicdata!$AI$2:$AI$2500,0))</f>
        <v/>
      </c>
      <c r="E59" t="str">
        <f>IF(D59="","",COUNTIFS(Basicdata!$B$2:$B$2500,1,Basicdata!$D$2:$D$2500,Crops!$B$5,Basicdata!$H$2:$H$2500,Crops!$M53,Basicdata!$X$2:$X$2500,2,Basicdata!$AI$2:$AI$2500,0))</f>
        <v/>
      </c>
      <c r="F59" t="str">
        <f t="shared" si="0"/>
        <v/>
      </c>
      <c r="G59" t="str">
        <f>IF(F59="","",COUNTIFS(Basicdata!$B$2:$B$2500,1,Basicdata!$D$2:$D$2500,Crops!$B$5,Basicdata!$H$2:$H$2500,Crops!$M53,Basicdata!$X$2:$X$2500,3,Basicdata!$AI$2:$AI$2500,0))</f>
        <v/>
      </c>
      <c r="H59" t="str">
        <f>IF(G59="","",COUNTIFS(Basicdata!$B$2:$B$2500,1,Basicdata!$D$2:$D$2500,Crops!$B$5,Basicdata!$H$2:$H$2500,Crops!$M53,Basicdata!$X$2:$X$2500,4,Basicdata!$AI$2:$AI$2500,0))</f>
        <v/>
      </c>
      <c r="I59" t="str">
        <f>IF(H59="","",COUNTIFS(Basicdata!$B$2:$B$2500,1,Basicdata!$D$2:$D$2500,Crops!$B$5,Basicdata!$H$2:$H$2500,Crops!$M53,Basicdata!$X$2:$X$2500,5,Basicdata!$AI$2:$AI$2500,0))</f>
        <v/>
      </c>
      <c r="J59" t="str">
        <f t="shared" si="1"/>
        <v/>
      </c>
      <c r="K59" t="str">
        <f>IF(J59="","",COUNTIFS(Basicdata!$B$2:$B$2500,1,Basicdata!$D$2:$D$2500,Crops!$B$5,Basicdata!$H$2:$H$2500,Crops!$M53,Basicdata!$X$2:$X$2500,6,Basicdata!$AI$2:$AI$2500,0))</f>
        <v/>
      </c>
      <c r="L59" t="str">
        <f t="shared" si="2"/>
        <v/>
      </c>
      <c r="M59" t="str">
        <f>IF(L59="","",COUNTIFS(Basicdata!$B$2:$B$2500,1,Basicdata!$D$2:$D$2500,Crops!$B$5,Basicdata!$H$2:$H$2500,Crops!$M53,Basicdata!$X$2:$X$2500,"&lt;7",Basicdata!$Y$2:$Y$2500,1,Basicdata!$AI$2:$AI$2500,0))</f>
        <v/>
      </c>
      <c r="N59" t="str">
        <f>IF(M59="","",COUNTIFS(Basicdata!$B$2:$B$2500,1,Basicdata!$D$2:$D$2500,Crops!$B$5,Basicdata!$H$2:$H$2500,Crops!$M53,Basicdata!$X$2:$X$2500,"&lt;7",Basicdata!$Z$2:$Z$2500,1,Basicdata!$AI$2:$AI$2500,0))</f>
        <v/>
      </c>
      <c r="O59" t="str">
        <f>IF(N59="","",COUNTIFS(Basicdata!$B$2:$B$2500,1,Basicdata!$D$2:$D$2500,Crops!$B$5,Basicdata!$H$2:$H$2500,Crops!$M53,Basicdata!$X$2:$X$2500,10,Basicdata!$AI$2:$AI$2500,0))</f>
        <v/>
      </c>
      <c r="P59" t="str">
        <f>IF(O59="","",COUNTIFS(Basicdata!$B$2:$B$2500,1,Basicdata!$D$2:$D$2500,Crops!$B$5,Basicdata!$H$2:$H$2500,Crops!$M53,Basicdata!$X$2:$X$2500,7,Basicdata!$AI$2:$AI$2500,0))</f>
        <v/>
      </c>
      <c r="Q59" t="str">
        <f>IF(P59="","",COUNTIFS(Basicdata!$B$2:$B$2500,1,Basicdata!$D$2:$D$2500,Crops!$B$5,Basicdata!$H$2:$H$2500,Crops!$M53,Basicdata!$X$2:$X$2500,8,Basicdata!$AI$2:$AI$2500,0))</f>
        <v/>
      </c>
      <c r="R59" t="str">
        <f t="shared" si="3"/>
        <v/>
      </c>
      <c r="S59" t="str">
        <f>IF(R59="","",COUNTIFS(Basicdata!$B$2:$B$2500,1,Basicdata!$D$2:$D$2500,Crops!$B$5,Basicdata!$H$2:$H$2500,Crops!$M53,Basicdata!$W$2:$W$2500,"&lt;&gt;0",Basicdata!$X$2:$X$2500,9,Basicdata!$AI$2:$AI$2500,0))</f>
        <v/>
      </c>
      <c r="T59" t="str">
        <f>IF(S59="","",COUNTIFS(Basicdata!$B$2:$B$2500,1,Basicdata!$D$2:$D$2500,Crops!$B$5,Basicdata!$H$2:$H$2500,Crops!$M53,Basicdata!$W$2:$W$2500,0,Basicdata!$X$2:$X$2500,9,Basicdata!$AI$2:$AI$2500,0))</f>
        <v/>
      </c>
      <c r="V59" s="44" t="str">
        <f>IF(COUNTIFS(Basicdata!$B$2:$B$2500,2,Basicdata!$D$2:$D$2500,Crops!$B$5,Basicdata!$H$2:$H$2500,Crops!$M53,Basicdata!$AI$2:$AI$2500,0)&gt;0,Crops!$M53,"")</f>
        <v/>
      </c>
      <c r="W59" t="str">
        <f>IF(V59="","",COUNTIFS(Basicdata!$B$2:$B$2500,2,Basicdata!$D$2:$D$2500,Crops!$B$5,Basicdata!$H$2:$H$2500,Crops!$M53,Basicdata!$AI$2:$AI$2500,0))</f>
        <v/>
      </c>
      <c r="X59" t="str">
        <f>IF(W59="","",COUNTIFS(Basicdata!$B$2:$B$2500,2,Basicdata!$D$2:$D$2500,Crops!$B$5,Basicdata!$H$2:$H$2500,Crops!$M53,Basicdata!$X$2:$X$2500,0,Basicdata!$AI$2:$AI$2500,0))</f>
        <v/>
      </c>
      <c r="Y59" t="str">
        <f>IF(X59="","",COUNTIFS(Basicdata!$B$2:$B$2500,2,Basicdata!$D$2:$D$2500,Crops!$B$5,Basicdata!$H$2:$H$2500,Crops!$M53,Basicdata!$X$2:$X$2500,1,Basicdata!$AI$2:$AI$2500,0))</f>
        <v/>
      </c>
      <c r="Z59" t="str">
        <f>IF(Y59="","",COUNTIFS(Basicdata!$B$2:$B$2500,2,Basicdata!$D$2:$D$2500,Crops!$B$5,Basicdata!$H$2:$H$2500,Crops!$M53,Basicdata!$X$2:$X$2500,2,Basicdata!$AI$2:$AI$2500,0))</f>
        <v/>
      </c>
      <c r="AA59" t="str">
        <f t="shared" si="4"/>
        <v/>
      </c>
      <c r="AB59" t="str">
        <f>IF(AA59="","",COUNTIFS(Basicdata!$B$2:$B$2500,2,Basicdata!$D$2:$D$2500,Crops!$B$5,Basicdata!$H$2:$H$2500,Crops!$M53,Basicdata!$X$2:$X$2500,3,Basicdata!$AI$2:$AI$2500,0))</f>
        <v/>
      </c>
      <c r="AC59" t="str">
        <f>IF(AB59="","",COUNTIFS(Basicdata!$B$2:$B$2500,2,Basicdata!$D$2:$D$2500,Crops!$B$5,Basicdata!$H$2:$H$2500,Crops!$M53,Basicdata!$X$2:$X$2500,4,Basicdata!$AI$2:$AI$2500,0))</f>
        <v/>
      </c>
      <c r="AD59" t="str">
        <f>IF(AC59="","",COUNTIFS(Basicdata!$B$2:$B$2500,2,Basicdata!$D$2:$D$2500,Crops!$B$5,Basicdata!$H$2:$H$2500,Crops!$M53,Basicdata!$X$2:$X$2500,5,Basicdata!$AI$2:$AI$2500,0))</f>
        <v/>
      </c>
      <c r="AE59" t="str">
        <f t="shared" si="5"/>
        <v/>
      </c>
      <c r="AF59" t="str">
        <f>IF(AE59="","",COUNTIFS(Basicdata!$B$2:$B$2500,2,Basicdata!$D$2:$D$2500,Crops!$B$5,Basicdata!$H$2:$H$2500,Crops!$M53,Basicdata!$X$2:$X$2500,6,Basicdata!$AI$2:$AI$2500,0))</f>
        <v/>
      </c>
      <c r="AG59" t="str">
        <f t="shared" si="6"/>
        <v/>
      </c>
      <c r="AH59" t="str">
        <f>IF(AG59="","",COUNTIFS(Basicdata!$B$2:$B$2500,2,Basicdata!$D$2:$D$2500,Crops!$B$5,Basicdata!$H$2:$H$2500,Crops!$M53,Basicdata!$X$2:$X$2500,"&lt;7",Basicdata!$Y$2:$Y$2500,1,Basicdata!$AI$2:$AI$2500,0))</f>
        <v/>
      </c>
      <c r="AI59" t="str">
        <f>IF(AH59="","",COUNTIFS(Basicdata!$B$2:$B$2500,2,Basicdata!$D$2:$D$2500,Crops!$B$5,Basicdata!$H$2:$H$2500,Crops!$M53,Basicdata!$X$2:$X$2500,"&lt;7",Basicdata!$Z$2:$Z$2500,1,Basicdata!$AI$2:$AI$2500,0))</f>
        <v/>
      </c>
      <c r="AJ59" t="str">
        <f>IF(AI59="","",COUNTIFS(Basicdata!$B$2:$B$2500,2,Basicdata!$D$2:$D$2500,Crops!$B$5,Basicdata!$H$2:$H$2500,Crops!$M53,Basicdata!$X$2:$X$2500,10,Basicdata!$AI$2:$AI$2500,0))</f>
        <v/>
      </c>
      <c r="AK59" t="str">
        <f>IF(AJ59="","",COUNTIFS(Basicdata!$B$2:$B$2500,2,Basicdata!$D$2:$D$2500,Crops!$B$5,Basicdata!$H$2:$H$2500,Crops!$M53,Basicdata!$X$2:$X$2500,7,Basicdata!$AI$2:$AI$2500,0))</f>
        <v/>
      </c>
      <c r="AL59" t="str">
        <f>IF(AK59="","",COUNTIFS(Basicdata!$B$2:$B$2500,2,Basicdata!$D$2:$D$2500,Crops!$B$5,Basicdata!$H$2:$H$2500,Crops!$M53,Basicdata!$X$2:$X$2500,8,Basicdata!$AI$2:$AI$2500,0))</f>
        <v/>
      </c>
      <c r="AM59" t="str">
        <f t="shared" si="7"/>
        <v/>
      </c>
      <c r="AN59" t="str">
        <f>IF(AM59="","",COUNTIFS(Basicdata!$B$2:$B$2500,2,Basicdata!$D$2:$D$2500,Crops!$B$5,Basicdata!$H$2:$H$2500,Crops!$M53,Basicdata!$W$2:$W$2500,"&lt;&gt;0",Basicdata!$X$2:$X$2500,9,Basicdata!$AI$2:$AI$2500,0))</f>
        <v/>
      </c>
      <c r="AO59" t="str">
        <f>IF(AN59="","",COUNTIFS(Basicdata!$B$2:$B$2500,2,Basicdata!$D$2:$D$2500,Crops!$B$5,Basicdata!$H$2:$H$2500,Crops!$M53,Basicdata!$W$2:$W$2500,0,Basicdata!$X$2:$X$2500,9,Basicdata!$AI$2:$AI$2500,0))</f>
        <v/>
      </c>
    </row>
    <row r="60" spans="1:41" x14ac:dyDescent="0.3">
      <c r="A60" s="44" t="str">
        <f>IF(COUNTIFS(Basicdata!$B$2:$B$2500,1,Basicdata!$D$2:$D$2500,Crops!$B$5,Basicdata!$H$2:$H$2500,Crops!$M54,Basicdata!$AI$2:$AI$2500,0)&gt;0,Crops!$M54,"")</f>
        <v/>
      </c>
      <c r="B60" t="str">
        <f>IF(A60="","",COUNTIFS(Basicdata!$B$2:$B$2500,1,Basicdata!$D$2:$D$2500,Crops!$B$5,Basicdata!$H$2:$H$2500,Crops!$M54,Basicdata!$AI$2:$AI$2500,0))</f>
        <v/>
      </c>
      <c r="C60" t="str">
        <f>IF(B60="","",COUNTIFS(Basicdata!$B$2:$B$2500,1,Basicdata!$D$2:$D$2500,Crops!$B$5,Basicdata!$H$2:$H$2500,Crops!$M54,Basicdata!$X$2:$X$2500,0,Basicdata!$AI$2:$AI$2500,0))</f>
        <v/>
      </c>
      <c r="D60" t="str">
        <f>IF(C60="","",COUNTIFS(Basicdata!$B$2:$B$2500,1,Basicdata!$D$2:$D$2500,Crops!$B$5,Basicdata!$H$2:$H$2500,Crops!$M54,Basicdata!$X$2:$X$2500,1,Basicdata!$AI$2:$AI$2500,0))</f>
        <v/>
      </c>
      <c r="E60" t="str">
        <f>IF(D60="","",COUNTIFS(Basicdata!$B$2:$B$2500,1,Basicdata!$D$2:$D$2500,Crops!$B$5,Basicdata!$H$2:$H$2500,Crops!$M54,Basicdata!$X$2:$X$2500,2,Basicdata!$AI$2:$AI$2500,0))</f>
        <v/>
      </c>
      <c r="F60" t="str">
        <f t="shared" si="0"/>
        <v/>
      </c>
      <c r="G60" t="str">
        <f>IF(F60="","",COUNTIFS(Basicdata!$B$2:$B$2500,1,Basicdata!$D$2:$D$2500,Crops!$B$5,Basicdata!$H$2:$H$2500,Crops!$M54,Basicdata!$X$2:$X$2500,3,Basicdata!$AI$2:$AI$2500,0))</f>
        <v/>
      </c>
      <c r="H60" t="str">
        <f>IF(G60="","",COUNTIFS(Basicdata!$B$2:$B$2500,1,Basicdata!$D$2:$D$2500,Crops!$B$5,Basicdata!$H$2:$H$2500,Crops!$M54,Basicdata!$X$2:$X$2500,4,Basicdata!$AI$2:$AI$2500,0))</f>
        <v/>
      </c>
      <c r="I60" t="str">
        <f>IF(H60="","",COUNTIFS(Basicdata!$B$2:$B$2500,1,Basicdata!$D$2:$D$2500,Crops!$B$5,Basicdata!$H$2:$H$2500,Crops!$M54,Basicdata!$X$2:$X$2500,5,Basicdata!$AI$2:$AI$2500,0))</f>
        <v/>
      </c>
      <c r="J60" t="str">
        <f t="shared" si="1"/>
        <v/>
      </c>
      <c r="K60" t="str">
        <f>IF(J60="","",COUNTIFS(Basicdata!$B$2:$B$2500,1,Basicdata!$D$2:$D$2500,Crops!$B$5,Basicdata!$H$2:$H$2500,Crops!$M54,Basicdata!$X$2:$X$2500,6,Basicdata!$AI$2:$AI$2500,0))</f>
        <v/>
      </c>
      <c r="L60" t="str">
        <f t="shared" si="2"/>
        <v/>
      </c>
      <c r="M60" t="str">
        <f>IF(L60="","",COUNTIFS(Basicdata!$B$2:$B$2500,1,Basicdata!$D$2:$D$2500,Crops!$B$5,Basicdata!$H$2:$H$2500,Crops!$M54,Basicdata!$X$2:$X$2500,"&lt;7",Basicdata!$Y$2:$Y$2500,1,Basicdata!$AI$2:$AI$2500,0))</f>
        <v/>
      </c>
      <c r="N60" t="str">
        <f>IF(M60="","",COUNTIFS(Basicdata!$B$2:$B$2500,1,Basicdata!$D$2:$D$2500,Crops!$B$5,Basicdata!$H$2:$H$2500,Crops!$M54,Basicdata!$X$2:$X$2500,"&lt;7",Basicdata!$Z$2:$Z$2500,1,Basicdata!$AI$2:$AI$2500,0))</f>
        <v/>
      </c>
      <c r="O60" t="str">
        <f>IF(N60="","",COUNTIFS(Basicdata!$B$2:$B$2500,1,Basicdata!$D$2:$D$2500,Crops!$B$5,Basicdata!$H$2:$H$2500,Crops!$M54,Basicdata!$X$2:$X$2500,10,Basicdata!$AI$2:$AI$2500,0))</f>
        <v/>
      </c>
      <c r="P60" t="str">
        <f>IF(O60="","",COUNTIFS(Basicdata!$B$2:$B$2500,1,Basicdata!$D$2:$D$2500,Crops!$B$5,Basicdata!$H$2:$H$2500,Crops!$M54,Basicdata!$X$2:$X$2500,7,Basicdata!$AI$2:$AI$2500,0))</f>
        <v/>
      </c>
      <c r="Q60" t="str">
        <f>IF(P60="","",COUNTIFS(Basicdata!$B$2:$B$2500,1,Basicdata!$D$2:$D$2500,Crops!$B$5,Basicdata!$H$2:$H$2500,Crops!$M54,Basicdata!$X$2:$X$2500,8,Basicdata!$AI$2:$AI$2500,0))</f>
        <v/>
      </c>
      <c r="R60" t="str">
        <f t="shared" si="3"/>
        <v/>
      </c>
      <c r="S60" t="str">
        <f>IF(R60="","",COUNTIFS(Basicdata!$B$2:$B$2500,1,Basicdata!$D$2:$D$2500,Crops!$B$5,Basicdata!$H$2:$H$2500,Crops!$M54,Basicdata!$W$2:$W$2500,"&lt;&gt;0",Basicdata!$X$2:$X$2500,9,Basicdata!$AI$2:$AI$2500,0))</f>
        <v/>
      </c>
      <c r="T60" t="str">
        <f>IF(S60="","",COUNTIFS(Basicdata!$B$2:$B$2500,1,Basicdata!$D$2:$D$2500,Crops!$B$5,Basicdata!$H$2:$H$2500,Crops!$M54,Basicdata!$W$2:$W$2500,0,Basicdata!$X$2:$X$2500,9,Basicdata!$AI$2:$AI$2500,0))</f>
        <v/>
      </c>
      <c r="V60" s="44" t="str">
        <f>IF(COUNTIFS(Basicdata!$B$2:$B$2500,2,Basicdata!$D$2:$D$2500,Crops!$B$5,Basicdata!$H$2:$H$2500,Crops!$M54,Basicdata!$AI$2:$AI$2500,0)&gt;0,Crops!$M54,"")</f>
        <v/>
      </c>
      <c r="W60" t="str">
        <f>IF(V60="","",COUNTIFS(Basicdata!$B$2:$B$2500,2,Basicdata!$D$2:$D$2500,Crops!$B$5,Basicdata!$H$2:$H$2500,Crops!$M54,Basicdata!$AI$2:$AI$2500,0))</f>
        <v/>
      </c>
      <c r="X60" t="str">
        <f>IF(W60="","",COUNTIFS(Basicdata!$B$2:$B$2500,2,Basicdata!$D$2:$D$2500,Crops!$B$5,Basicdata!$H$2:$H$2500,Crops!$M54,Basicdata!$X$2:$X$2500,0,Basicdata!$AI$2:$AI$2500,0))</f>
        <v/>
      </c>
      <c r="Y60" t="str">
        <f>IF(X60="","",COUNTIFS(Basicdata!$B$2:$B$2500,2,Basicdata!$D$2:$D$2500,Crops!$B$5,Basicdata!$H$2:$H$2500,Crops!$M54,Basicdata!$X$2:$X$2500,1,Basicdata!$AI$2:$AI$2500,0))</f>
        <v/>
      </c>
      <c r="Z60" t="str">
        <f>IF(Y60="","",COUNTIFS(Basicdata!$B$2:$B$2500,2,Basicdata!$D$2:$D$2500,Crops!$B$5,Basicdata!$H$2:$H$2500,Crops!$M54,Basicdata!$X$2:$X$2500,2,Basicdata!$AI$2:$AI$2500,0))</f>
        <v/>
      </c>
      <c r="AA60" t="str">
        <f t="shared" si="4"/>
        <v/>
      </c>
      <c r="AB60" t="str">
        <f>IF(AA60="","",COUNTIFS(Basicdata!$B$2:$B$2500,2,Basicdata!$D$2:$D$2500,Crops!$B$5,Basicdata!$H$2:$H$2500,Crops!$M54,Basicdata!$X$2:$X$2500,3,Basicdata!$AI$2:$AI$2500,0))</f>
        <v/>
      </c>
      <c r="AC60" t="str">
        <f>IF(AB60="","",COUNTIFS(Basicdata!$B$2:$B$2500,2,Basicdata!$D$2:$D$2500,Crops!$B$5,Basicdata!$H$2:$H$2500,Crops!$M54,Basicdata!$X$2:$X$2500,4,Basicdata!$AI$2:$AI$2500,0))</f>
        <v/>
      </c>
      <c r="AD60" t="str">
        <f>IF(AC60="","",COUNTIFS(Basicdata!$B$2:$B$2500,2,Basicdata!$D$2:$D$2500,Crops!$B$5,Basicdata!$H$2:$H$2500,Crops!$M54,Basicdata!$X$2:$X$2500,5,Basicdata!$AI$2:$AI$2500,0))</f>
        <v/>
      </c>
      <c r="AE60" t="str">
        <f t="shared" si="5"/>
        <v/>
      </c>
      <c r="AF60" t="str">
        <f>IF(AE60="","",COUNTIFS(Basicdata!$B$2:$B$2500,2,Basicdata!$D$2:$D$2500,Crops!$B$5,Basicdata!$H$2:$H$2500,Crops!$M54,Basicdata!$X$2:$X$2500,6,Basicdata!$AI$2:$AI$2500,0))</f>
        <v/>
      </c>
      <c r="AG60" t="str">
        <f t="shared" si="6"/>
        <v/>
      </c>
      <c r="AH60" t="str">
        <f>IF(AG60="","",COUNTIFS(Basicdata!$B$2:$B$2500,2,Basicdata!$D$2:$D$2500,Crops!$B$5,Basicdata!$H$2:$H$2500,Crops!$M54,Basicdata!$X$2:$X$2500,"&lt;7",Basicdata!$Y$2:$Y$2500,1,Basicdata!$AI$2:$AI$2500,0))</f>
        <v/>
      </c>
      <c r="AI60" t="str">
        <f>IF(AH60="","",COUNTIFS(Basicdata!$B$2:$B$2500,2,Basicdata!$D$2:$D$2500,Crops!$B$5,Basicdata!$H$2:$H$2500,Crops!$M54,Basicdata!$X$2:$X$2500,"&lt;7",Basicdata!$Z$2:$Z$2500,1,Basicdata!$AI$2:$AI$2500,0))</f>
        <v/>
      </c>
      <c r="AJ60" t="str">
        <f>IF(AI60="","",COUNTIFS(Basicdata!$B$2:$B$2500,2,Basicdata!$D$2:$D$2500,Crops!$B$5,Basicdata!$H$2:$H$2500,Crops!$M54,Basicdata!$X$2:$X$2500,10,Basicdata!$AI$2:$AI$2500,0))</f>
        <v/>
      </c>
      <c r="AK60" t="str">
        <f>IF(AJ60="","",COUNTIFS(Basicdata!$B$2:$B$2500,2,Basicdata!$D$2:$D$2500,Crops!$B$5,Basicdata!$H$2:$H$2500,Crops!$M54,Basicdata!$X$2:$X$2500,7,Basicdata!$AI$2:$AI$2500,0))</f>
        <v/>
      </c>
      <c r="AL60" t="str">
        <f>IF(AK60="","",COUNTIFS(Basicdata!$B$2:$B$2500,2,Basicdata!$D$2:$D$2500,Crops!$B$5,Basicdata!$H$2:$H$2500,Crops!$M54,Basicdata!$X$2:$X$2500,8,Basicdata!$AI$2:$AI$2500,0))</f>
        <v/>
      </c>
      <c r="AM60" t="str">
        <f t="shared" si="7"/>
        <v/>
      </c>
      <c r="AN60" t="str">
        <f>IF(AM60="","",COUNTIFS(Basicdata!$B$2:$B$2500,2,Basicdata!$D$2:$D$2500,Crops!$B$5,Basicdata!$H$2:$H$2500,Crops!$M54,Basicdata!$W$2:$W$2500,"&lt;&gt;0",Basicdata!$X$2:$X$2500,9,Basicdata!$AI$2:$AI$2500,0))</f>
        <v/>
      </c>
      <c r="AO60" t="str">
        <f>IF(AN60="","",COUNTIFS(Basicdata!$B$2:$B$2500,2,Basicdata!$D$2:$D$2500,Crops!$B$5,Basicdata!$H$2:$H$2500,Crops!$M54,Basicdata!$W$2:$W$2500,0,Basicdata!$X$2:$X$2500,9,Basicdata!$AI$2:$AI$2500,0))</f>
        <v/>
      </c>
    </row>
    <row r="61" spans="1:41" x14ac:dyDescent="0.3">
      <c r="A61" s="44" t="str">
        <f>IF(COUNTIFS(Basicdata!$B$2:$B$2500,1,Basicdata!$D$2:$D$2500,Crops!$B$5,Basicdata!$H$2:$H$2500,Crops!$M55,Basicdata!$AI$2:$AI$2500,0)&gt;0,Crops!$M55,"")</f>
        <v/>
      </c>
      <c r="B61" t="str">
        <f>IF(A61="","",COUNTIFS(Basicdata!$B$2:$B$2500,1,Basicdata!$D$2:$D$2500,Crops!$B$5,Basicdata!$H$2:$H$2500,Crops!$M55,Basicdata!$AI$2:$AI$2500,0))</f>
        <v/>
      </c>
      <c r="C61" t="str">
        <f>IF(B61="","",COUNTIFS(Basicdata!$B$2:$B$2500,1,Basicdata!$D$2:$D$2500,Crops!$B$5,Basicdata!$H$2:$H$2500,Crops!$M55,Basicdata!$X$2:$X$2500,0,Basicdata!$AI$2:$AI$2500,0))</f>
        <v/>
      </c>
      <c r="D61" t="str">
        <f>IF(C61="","",COUNTIFS(Basicdata!$B$2:$B$2500,1,Basicdata!$D$2:$D$2500,Crops!$B$5,Basicdata!$H$2:$H$2500,Crops!$M55,Basicdata!$X$2:$X$2500,1,Basicdata!$AI$2:$AI$2500,0))</f>
        <v/>
      </c>
      <c r="E61" t="str">
        <f>IF(D61="","",COUNTIFS(Basicdata!$B$2:$B$2500,1,Basicdata!$D$2:$D$2500,Crops!$B$5,Basicdata!$H$2:$H$2500,Crops!$M55,Basicdata!$X$2:$X$2500,2,Basicdata!$AI$2:$AI$2500,0))</f>
        <v/>
      </c>
      <c r="F61" t="str">
        <f t="shared" si="0"/>
        <v/>
      </c>
      <c r="G61" t="str">
        <f>IF(F61="","",COUNTIFS(Basicdata!$B$2:$B$2500,1,Basicdata!$D$2:$D$2500,Crops!$B$5,Basicdata!$H$2:$H$2500,Crops!$M55,Basicdata!$X$2:$X$2500,3,Basicdata!$AI$2:$AI$2500,0))</f>
        <v/>
      </c>
      <c r="H61" t="str">
        <f>IF(G61="","",COUNTIFS(Basicdata!$B$2:$B$2500,1,Basicdata!$D$2:$D$2500,Crops!$B$5,Basicdata!$H$2:$H$2500,Crops!$M55,Basicdata!$X$2:$X$2500,4,Basicdata!$AI$2:$AI$2500,0))</f>
        <v/>
      </c>
      <c r="I61" t="str">
        <f>IF(H61="","",COUNTIFS(Basicdata!$B$2:$B$2500,1,Basicdata!$D$2:$D$2500,Crops!$B$5,Basicdata!$H$2:$H$2500,Crops!$M55,Basicdata!$X$2:$X$2500,5,Basicdata!$AI$2:$AI$2500,0))</f>
        <v/>
      </c>
      <c r="J61" t="str">
        <f t="shared" si="1"/>
        <v/>
      </c>
      <c r="K61" t="str">
        <f>IF(J61="","",COUNTIFS(Basicdata!$B$2:$B$2500,1,Basicdata!$D$2:$D$2500,Crops!$B$5,Basicdata!$H$2:$H$2500,Crops!$M55,Basicdata!$X$2:$X$2500,6,Basicdata!$AI$2:$AI$2500,0))</f>
        <v/>
      </c>
      <c r="L61" t="str">
        <f t="shared" si="2"/>
        <v/>
      </c>
      <c r="M61" t="str">
        <f>IF(L61="","",COUNTIFS(Basicdata!$B$2:$B$2500,1,Basicdata!$D$2:$D$2500,Crops!$B$5,Basicdata!$H$2:$H$2500,Crops!$M55,Basicdata!$X$2:$X$2500,"&lt;7",Basicdata!$Y$2:$Y$2500,1,Basicdata!$AI$2:$AI$2500,0))</f>
        <v/>
      </c>
      <c r="N61" t="str">
        <f>IF(M61="","",COUNTIFS(Basicdata!$B$2:$B$2500,1,Basicdata!$D$2:$D$2500,Crops!$B$5,Basicdata!$H$2:$H$2500,Crops!$M55,Basicdata!$X$2:$X$2500,"&lt;7",Basicdata!$Z$2:$Z$2500,1,Basicdata!$AI$2:$AI$2500,0))</f>
        <v/>
      </c>
      <c r="O61" t="str">
        <f>IF(N61="","",COUNTIFS(Basicdata!$B$2:$B$2500,1,Basicdata!$D$2:$D$2500,Crops!$B$5,Basicdata!$H$2:$H$2500,Crops!$M55,Basicdata!$X$2:$X$2500,10,Basicdata!$AI$2:$AI$2500,0))</f>
        <v/>
      </c>
      <c r="P61" t="str">
        <f>IF(O61="","",COUNTIFS(Basicdata!$B$2:$B$2500,1,Basicdata!$D$2:$D$2500,Crops!$B$5,Basicdata!$H$2:$H$2500,Crops!$M55,Basicdata!$X$2:$X$2500,7,Basicdata!$AI$2:$AI$2500,0))</f>
        <v/>
      </c>
      <c r="Q61" t="str">
        <f>IF(P61="","",COUNTIFS(Basicdata!$B$2:$B$2500,1,Basicdata!$D$2:$D$2500,Crops!$B$5,Basicdata!$H$2:$H$2500,Crops!$M55,Basicdata!$X$2:$X$2500,8,Basicdata!$AI$2:$AI$2500,0))</f>
        <v/>
      </c>
      <c r="R61" t="str">
        <f t="shared" si="3"/>
        <v/>
      </c>
      <c r="S61" t="str">
        <f>IF(R61="","",COUNTIFS(Basicdata!$B$2:$B$2500,1,Basicdata!$D$2:$D$2500,Crops!$B$5,Basicdata!$H$2:$H$2500,Crops!$M55,Basicdata!$W$2:$W$2500,"&lt;&gt;0",Basicdata!$X$2:$X$2500,9,Basicdata!$AI$2:$AI$2500,0))</f>
        <v/>
      </c>
      <c r="T61" t="str">
        <f>IF(S61="","",COUNTIFS(Basicdata!$B$2:$B$2500,1,Basicdata!$D$2:$D$2500,Crops!$B$5,Basicdata!$H$2:$H$2500,Crops!$M55,Basicdata!$W$2:$W$2500,0,Basicdata!$X$2:$X$2500,9,Basicdata!$AI$2:$AI$2500,0))</f>
        <v/>
      </c>
      <c r="V61" s="44" t="str">
        <f>IF(COUNTIFS(Basicdata!$B$2:$B$2500,2,Basicdata!$D$2:$D$2500,Crops!$B$5,Basicdata!$H$2:$H$2500,Crops!$M55,Basicdata!$AI$2:$AI$2500,0)&gt;0,Crops!$M55,"")</f>
        <v/>
      </c>
      <c r="W61" t="str">
        <f>IF(V61="","",COUNTIFS(Basicdata!$B$2:$B$2500,2,Basicdata!$D$2:$D$2500,Crops!$B$5,Basicdata!$H$2:$H$2500,Crops!$M55,Basicdata!$AI$2:$AI$2500,0))</f>
        <v/>
      </c>
      <c r="X61" t="str">
        <f>IF(W61="","",COUNTIFS(Basicdata!$B$2:$B$2500,2,Basicdata!$D$2:$D$2500,Crops!$B$5,Basicdata!$H$2:$H$2500,Crops!$M55,Basicdata!$X$2:$X$2500,0,Basicdata!$AI$2:$AI$2500,0))</f>
        <v/>
      </c>
      <c r="Y61" t="str">
        <f>IF(X61="","",COUNTIFS(Basicdata!$B$2:$B$2500,2,Basicdata!$D$2:$D$2500,Crops!$B$5,Basicdata!$H$2:$H$2500,Crops!$M55,Basicdata!$X$2:$X$2500,1,Basicdata!$AI$2:$AI$2500,0))</f>
        <v/>
      </c>
      <c r="Z61" t="str">
        <f>IF(Y61="","",COUNTIFS(Basicdata!$B$2:$B$2500,2,Basicdata!$D$2:$D$2500,Crops!$B$5,Basicdata!$H$2:$H$2500,Crops!$M55,Basicdata!$X$2:$X$2500,2,Basicdata!$AI$2:$AI$2500,0))</f>
        <v/>
      </c>
      <c r="AA61" t="str">
        <f t="shared" si="4"/>
        <v/>
      </c>
      <c r="AB61" t="str">
        <f>IF(AA61="","",COUNTIFS(Basicdata!$B$2:$B$2500,2,Basicdata!$D$2:$D$2500,Crops!$B$5,Basicdata!$H$2:$H$2500,Crops!$M55,Basicdata!$X$2:$X$2500,3,Basicdata!$AI$2:$AI$2500,0))</f>
        <v/>
      </c>
      <c r="AC61" t="str">
        <f>IF(AB61="","",COUNTIFS(Basicdata!$B$2:$B$2500,2,Basicdata!$D$2:$D$2500,Crops!$B$5,Basicdata!$H$2:$H$2500,Crops!$M55,Basicdata!$X$2:$X$2500,4,Basicdata!$AI$2:$AI$2500,0))</f>
        <v/>
      </c>
      <c r="AD61" t="str">
        <f>IF(AC61="","",COUNTIFS(Basicdata!$B$2:$B$2500,2,Basicdata!$D$2:$D$2500,Crops!$B$5,Basicdata!$H$2:$H$2500,Crops!$M55,Basicdata!$X$2:$X$2500,5,Basicdata!$AI$2:$AI$2500,0))</f>
        <v/>
      </c>
      <c r="AE61" t="str">
        <f t="shared" si="5"/>
        <v/>
      </c>
      <c r="AF61" t="str">
        <f>IF(AE61="","",COUNTIFS(Basicdata!$B$2:$B$2500,2,Basicdata!$D$2:$D$2500,Crops!$B$5,Basicdata!$H$2:$H$2500,Crops!$M55,Basicdata!$X$2:$X$2500,6,Basicdata!$AI$2:$AI$2500,0))</f>
        <v/>
      </c>
      <c r="AG61" t="str">
        <f t="shared" si="6"/>
        <v/>
      </c>
      <c r="AH61" t="str">
        <f>IF(AG61="","",COUNTIFS(Basicdata!$B$2:$B$2500,2,Basicdata!$D$2:$D$2500,Crops!$B$5,Basicdata!$H$2:$H$2500,Crops!$M55,Basicdata!$X$2:$X$2500,"&lt;7",Basicdata!$Y$2:$Y$2500,1,Basicdata!$AI$2:$AI$2500,0))</f>
        <v/>
      </c>
      <c r="AI61" t="str">
        <f>IF(AH61="","",COUNTIFS(Basicdata!$B$2:$B$2500,2,Basicdata!$D$2:$D$2500,Crops!$B$5,Basicdata!$H$2:$H$2500,Crops!$M55,Basicdata!$X$2:$X$2500,"&lt;7",Basicdata!$Z$2:$Z$2500,1,Basicdata!$AI$2:$AI$2500,0))</f>
        <v/>
      </c>
      <c r="AJ61" t="str">
        <f>IF(AI61="","",COUNTIFS(Basicdata!$B$2:$B$2500,2,Basicdata!$D$2:$D$2500,Crops!$B$5,Basicdata!$H$2:$H$2500,Crops!$M55,Basicdata!$X$2:$X$2500,10,Basicdata!$AI$2:$AI$2500,0))</f>
        <v/>
      </c>
      <c r="AK61" t="str">
        <f>IF(AJ61="","",COUNTIFS(Basicdata!$B$2:$B$2500,2,Basicdata!$D$2:$D$2500,Crops!$B$5,Basicdata!$H$2:$H$2500,Crops!$M55,Basicdata!$X$2:$X$2500,7,Basicdata!$AI$2:$AI$2500,0))</f>
        <v/>
      </c>
      <c r="AL61" t="str">
        <f>IF(AK61="","",COUNTIFS(Basicdata!$B$2:$B$2500,2,Basicdata!$D$2:$D$2500,Crops!$B$5,Basicdata!$H$2:$H$2500,Crops!$M55,Basicdata!$X$2:$X$2500,8,Basicdata!$AI$2:$AI$2500,0))</f>
        <v/>
      </c>
      <c r="AM61" t="str">
        <f t="shared" si="7"/>
        <v/>
      </c>
      <c r="AN61" t="str">
        <f>IF(AM61="","",COUNTIFS(Basicdata!$B$2:$B$2500,2,Basicdata!$D$2:$D$2500,Crops!$B$5,Basicdata!$H$2:$H$2500,Crops!$M55,Basicdata!$W$2:$W$2500,"&lt;&gt;0",Basicdata!$X$2:$X$2500,9,Basicdata!$AI$2:$AI$2500,0))</f>
        <v/>
      </c>
      <c r="AO61" t="str">
        <f>IF(AN61="","",COUNTIFS(Basicdata!$B$2:$B$2500,2,Basicdata!$D$2:$D$2500,Crops!$B$5,Basicdata!$H$2:$H$2500,Crops!$M55,Basicdata!$W$2:$W$2500,0,Basicdata!$X$2:$X$2500,9,Basicdata!$AI$2:$AI$2500,0))</f>
        <v/>
      </c>
    </row>
    <row r="62" spans="1:41" x14ac:dyDescent="0.3">
      <c r="A62" s="44" t="str">
        <f>IF(COUNTIFS(Basicdata!$B$2:$B$2500,1,Basicdata!$D$2:$D$2500,Crops!$B$5,Basicdata!$H$2:$H$2500,Crops!$M56,Basicdata!$AI$2:$AI$2500,0)&gt;0,Crops!$M56,"")</f>
        <v/>
      </c>
      <c r="B62" t="str">
        <f>IF(A62="","",COUNTIFS(Basicdata!$B$2:$B$2500,1,Basicdata!$D$2:$D$2500,Crops!$B$5,Basicdata!$H$2:$H$2500,Crops!$M56,Basicdata!$AI$2:$AI$2500,0))</f>
        <v/>
      </c>
      <c r="C62" t="str">
        <f>IF(B62="","",COUNTIFS(Basicdata!$B$2:$B$2500,1,Basicdata!$D$2:$D$2500,Crops!$B$5,Basicdata!$H$2:$H$2500,Crops!$M56,Basicdata!$X$2:$X$2500,0,Basicdata!$AI$2:$AI$2500,0))</f>
        <v/>
      </c>
      <c r="D62" t="str">
        <f>IF(C62="","",COUNTIFS(Basicdata!$B$2:$B$2500,1,Basicdata!$D$2:$D$2500,Crops!$B$5,Basicdata!$H$2:$H$2500,Crops!$M56,Basicdata!$X$2:$X$2500,1,Basicdata!$AI$2:$AI$2500,0))</f>
        <v/>
      </c>
      <c r="E62" t="str">
        <f>IF(D62="","",COUNTIFS(Basicdata!$B$2:$B$2500,1,Basicdata!$D$2:$D$2500,Crops!$B$5,Basicdata!$H$2:$H$2500,Crops!$M56,Basicdata!$X$2:$X$2500,2,Basicdata!$AI$2:$AI$2500,0))</f>
        <v/>
      </c>
      <c r="F62" t="str">
        <f t="shared" si="0"/>
        <v/>
      </c>
      <c r="G62" t="str">
        <f>IF(F62="","",COUNTIFS(Basicdata!$B$2:$B$2500,1,Basicdata!$D$2:$D$2500,Crops!$B$5,Basicdata!$H$2:$H$2500,Crops!$M56,Basicdata!$X$2:$X$2500,3,Basicdata!$AI$2:$AI$2500,0))</f>
        <v/>
      </c>
      <c r="H62" t="str">
        <f>IF(G62="","",COUNTIFS(Basicdata!$B$2:$B$2500,1,Basicdata!$D$2:$D$2500,Crops!$B$5,Basicdata!$H$2:$H$2500,Crops!$M56,Basicdata!$X$2:$X$2500,4,Basicdata!$AI$2:$AI$2500,0))</f>
        <v/>
      </c>
      <c r="I62" t="str">
        <f>IF(H62="","",COUNTIFS(Basicdata!$B$2:$B$2500,1,Basicdata!$D$2:$D$2500,Crops!$B$5,Basicdata!$H$2:$H$2500,Crops!$M56,Basicdata!$X$2:$X$2500,5,Basicdata!$AI$2:$AI$2500,0))</f>
        <v/>
      </c>
      <c r="J62" t="str">
        <f t="shared" si="1"/>
        <v/>
      </c>
      <c r="K62" t="str">
        <f>IF(J62="","",COUNTIFS(Basicdata!$B$2:$B$2500,1,Basicdata!$D$2:$D$2500,Crops!$B$5,Basicdata!$H$2:$H$2500,Crops!$M56,Basicdata!$X$2:$X$2500,6,Basicdata!$AI$2:$AI$2500,0))</f>
        <v/>
      </c>
      <c r="L62" t="str">
        <f t="shared" si="2"/>
        <v/>
      </c>
      <c r="M62" t="str">
        <f>IF(L62="","",COUNTIFS(Basicdata!$B$2:$B$2500,1,Basicdata!$D$2:$D$2500,Crops!$B$5,Basicdata!$H$2:$H$2500,Crops!$M56,Basicdata!$X$2:$X$2500,"&lt;7",Basicdata!$Y$2:$Y$2500,1,Basicdata!$AI$2:$AI$2500,0))</f>
        <v/>
      </c>
      <c r="N62" t="str">
        <f>IF(M62="","",COUNTIFS(Basicdata!$B$2:$B$2500,1,Basicdata!$D$2:$D$2500,Crops!$B$5,Basicdata!$H$2:$H$2500,Crops!$M56,Basicdata!$X$2:$X$2500,"&lt;7",Basicdata!$Z$2:$Z$2500,1,Basicdata!$AI$2:$AI$2500,0))</f>
        <v/>
      </c>
      <c r="O62" t="str">
        <f>IF(N62="","",COUNTIFS(Basicdata!$B$2:$B$2500,1,Basicdata!$D$2:$D$2500,Crops!$B$5,Basicdata!$H$2:$H$2500,Crops!$M56,Basicdata!$X$2:$X$2500,10,Basicdata!$AI$2:$AI$2500,0))</f>
        <v/>
      </c>
      <c r="P62" t="str">
        <f>IF(O62="","",COUNTIFS(Basicdata!$B$2:$B$2500,1,Basicdata!$D$2:$D$2500,Crops!$B$5,Basicdata!$H$2:$H$2500,Crops!$M56,Basicdata!$X$2:$X$2500,7,Basicdata!$AI$2:$AI$2500,0))</f>
        <v/>
      </c>
      <c r="Q62" t="str">
        <f>IF(P62="","",COUNTIFS(Basicdata!$B$2:$B$2500,1,Basicdata!$D$2:$D$2500,Crops!$B$5,Basicdata!$H$2:$H$2500,Crops!$M56,Basicdata!$X$2:$X$2500,8,Basicdata!$AI$2:$AI$2500,0))</f>
        <v/>
      </c>
      <c r="R62" t="str">
        <f t="shared" si="3"/>
        <v/>
      </c>
      <c r="S62" t="str">
        <f>IF(R62="","",COUNTIFS(Basicdata!$B$2:$B$2500,1,Basicdata!$D$2:$D$2500,Crops!$B$5,Basicdata!$H$2:$H$2500,Crops!$M56,Basicdata!$W$2:$W$2500,"&lt;&gt;0",Basicdata!$X$2:$X$2500,9,Basicdata!$AI$2:$AI$2500,0))</f>
        <v/>
      </c>
      <c r="T62" t="str">
        <f>IF(S62="","",COUNTIFS(Basicdata!$B$2:$B$2500,1,Basicdata!$D$2:$D$2500,Crops!$B$5,Basicdata!$H$2:$H$2500,Crops!$M56,Basicdata!$W$2:$W$2500,0,Basicdata!$X$2:$X$2500,9,Basicdata!$AI$2:$AI$2500,0))</f>
        <v/>
      </c>
      <c r="V62" s="44" t="str">
        <f>IF(COUNTIFS(Basicdata!$B$2:$B$2500,2,Basicdata!$D$2:$D$2500,Crops!$B$5,Basicdata!$H$2:$H$2500,Crops!$M56,Basicdata!$AI$2:$AI$2500,0)&gt;0,Crops!$M56,"")</f>
        <v/>
      </c>
      <c r="W62" t="str">
        <f>IF(V62="","",COUNTIFS(Basicdata!$B$2:$B$2500,2,Basicdata!$D$2:$D$2500,Crops!$B$5,Basicdata!$H$2:$H$2500,Crops!$M56,Basicdata!$AI$2:$AI$2500,0))</f>
        <v/>
      </c>
      <c r="X62" t="str">
        <f>IF(W62="","",COUNTIFS(Basicdata!$B$2:$B$2500,2,Basicdata!$D$2:$D$2500,Crops!$B$5,Basicdata!$H$2:$H$2500,Crops!$M56,Basicdata!$X$2:$X$2500,0,Basicdata!$AI$2:$AI$2500,0))</f>
        <v/>
      </c>
      <c r="Y62" t="str">
        <f>IF(X62="","",COUNTIFS(Basicdata!$B$2:$B$2500,2,Basicdata!$D$2:$D$2500,Crops!$B$5,Basicdata!$H$2:$H$2500,Crops!$M56,Basicdata!$X$2:$X$2500,1,Basicdata!$AI$2:$AI$2500,0))</f>
        <v/>
      </c>
      <c r="Z62" t="str">
        <f>IF(Y62="","",COUNTIFS(Basicdata!$B$2:$B$2500,2,Basicdata!$D$2:$D$2500,Crops!$B$5,Basicdata!$H$2:$H$2500,Crops!$M56,Basicdata!$X$2:$X$2500,2,Basicdata!$AI$2:$AI$2500,0))</f>
        <v/>
      </c>
      <c r="AA62" t="str">
        <f t="shared" si="4"/>
        <v/>
      </c>
      <c r="AB62" t="str">
        <f>IF(AA62="","",COUNTIFS(Basicdata!$B$2:$B$2500,2,Basicdata!$D$2:$D$2500,Crops!$B$5,Basicdata!$H$2:$H$2500,Crops!$M56,Basicdata!$X$2:$X$2500,3,Basicdata!$AI$2:$AI$2500,0))</f>
        <v/>
      </c>
      <c r="AC62" t="str">
        <f>IF(AB62="","",COUNTIFS(Basicdata!$B$2:$B$2500,2,Basicdata!$D$2:$D$2500,Crops!$B$5,Basicdata!$H$2:$H$2500,Crops!$M56,Basicdata!$X$2:$X$2500,4,Basicdata!$AI$2:$AI$2500,0))</f>
        <v/>
      </c>
      <c r="AD62" t="str">
        <f>IF(AC62="","",COUNTIFS(Basicdata!$B$2:$B$2500,2,Basicdata!$D$2:$D$2500,Crops!$B$5,Basicdata!$H$2:$H$2500,Crops!$M56,Basicdata!$X$2:$X$2500,5,Basicdata!$AI$2:$AI$2500,0))</f>
        <v/>
      </c>
      <c r="AE62" t="str">
        <f t="shared" si="5"/>
        <v/>
      </c>
      <c r="AF62" t="str">
        <f>IF(AE62="","",COUNTIFS(Basicdata!$B$2:$B$2500,2,Basicdata!$D$2:$D$2500,Crops!$B$5,Basicdata!$H$2:$H$2500,Crops!$M56,Basicdata!$X$2:$X$2500,6,Basicdata!$AI$2:$AI$2500,0))</f>
        <v/>
      </c>
      <c r="AG62" t="str">
        <f t="shared" si="6"/>
        <v/>
      </c>
      <c r="AH62" t="str">
        <f>IF(AG62="","",COUNTIFS(Basicdata!$B$2:$B$2500,2,Basicdata!$D$2:$D$2500,Crops!$B$5,Basicdata!$H$2:$H$2500,Crops!$M56,Basicdata!$X$2:$X$2500,"&lt;7",Basicdata!$Y$2:$Y$2500,1,Basicdata!$AI$2:$AI$2500,0))</f>
        <v/>
      </c>
      <c r="AI62" t="str">
        <f>IF(AH62="","",COUNTIFS(Basicdata!$B$2:$B$2500,2,Basicdata!$D$2:$D$2500,Crops!$B$5,Basicdata!$H$2:$H$2500,Crops!$M56,Basicdata!$X$2:$X$2500,"&lt;7",Basicdata!$Z$2:$Z$2500,1,Basicdata!$AI$2:$AI$2500,0))</f>
        <v/>
      </c>
      <c r="AJ62" t="str">
        <f>IF(AI62="","",COUNTIFS(Basicdata!$B$2:$B$2500,2,Basicdata!$D$2:$D$2500,Crops!$B$5,Basicdata!$H$2:$H$2500,Crops!$M56,Basicdata!$X$2:$X$2500,10,Basicdata!$AI$2:$AI$2500,0))</f>
        <v/>
      </c>
      <c r="AK62" t="str">
        <f>IF(AJ62="","",COUNTIFS(Basicdata!$B$2:$B$2500,2,Basicdata!$D$2:$D$2500,Crops!$B$5,Basicdata!$H$2:$H$2500,Crops!$M56,Basicdata!$X$2:$X$2500,7,Basicdata!$AI$2:$AI$2500,0))</f>
        <v/>
      </c>
      <c r="AL62" t="str">
        <f>IF(AK62="","",COUNTIFS(Basicdata!$B$2:$B$2500,2,Basicdata!$D$2:$D$2500,Crops!$B$5,Basicdata!$H$2:$H$2500,Crops!$M56,Basicdata!$X$2:$X$2500,8,Basicdata!$AI$2:$AI$2500,0))</f>
        <v/>
      </c>
      <c r="AM62" t="str">
        <f t="shared" si="7"/>
        <v/>
      </c>
      <c r="AN62" t="str">
        <f>IF(AM62="","",COUNTIFS(Basicdata!$B$2:$B$2500,2,Basicdata!$D$2:$D$2500,Crops!$B$5,Basicdata!$H$2:$H$2500,Crops!$M56,Basicdata!$W$2:$W$2500,"&lt;&gt;0",Basicdata!$X$2:$X$2500,9,Basicdata!$AI$2:$AI$2500,0))</f>
        <v/>
      </c>
      <c r="AO62" t="str">
        <f>IF(AN62="","",COUNTIFS(Basicdata!$B$2:$B$2500,2,Basicdata!$D$2:$D$2500,Crops!$B$5,Basicdata!$H$2:$H$2500,Crops!$M56,Basicdata!$W$2:$W$2500,0,Basicdata!$X$2:$X$2500,9,Basicdata!$AI$2:$AI$2500,0))</f>
        <v/>
      </c>
    </row>
    <row r="63" spans="1:41" x14ac:dyDescent="0.3">
      <c r="A63" s="44" t="str">
        <f>IF(COUNTIFS(Basicdata!$B$2:$B$2500,1,Basicdata!$D$2:$D$2500,Crops!$B$5,Basicdata!$H$2:$H$2500,Crops!$M57,Basicdata!$AI$2:$AI$2500,0)&gt;0,Crops!$M57,"")</f>
        <v/>
      </c>
      <c r="B63" t="str">
        <f>IF(A63="","",COUNTIFS(Basicdata!$B$2:$B$2500,1,Basicdata!$D$2:$D$2500,Crops!$B$5,Basicdata!$H$2:$H$2500,Crops!$M57,Basicdata!$AI$2:$AI$2500,0))</f>
        <v/>
      </c>
      <c r="C63" t="str">
        <f>IF(B63="","",COUNTIFS(Basicdata!$B$2:$B$2500,1,Basicdata!$D$2:$D$2500,Crops!$B$5,Basicdata!$H$2:$H$2500,Crops!$M57,Basicdata!$X$2:$X$2500,0,Basicdata!$AI$2:$AI$2500,0))</f>
        <v/>
      </c>
      <c r="D63" t="str">
        <f>IF(C63="","",COUNTIFS(Basicdata!$B$2:$B$2500,1,Basicdata!$D$2:$D$2500,Crops!$B$5,Basicdata!$H$2:$H$2500,Crops!$M57,Basicdata!$X$2:$X$2500,1,Basicdata!$AI$2:$AI$2500,0))</f>
        <v/>
      </c>
      <c r="E63" t="str">
        <f>IF(D63="","",COUNTIFS(Basicdata!$B$2:$B$2500,1,Basicdata!$D$2:$D$2500,Crops!$B$5,Basicdata!$H$2:$H$2500,Crops!$M57,Basicdata!$X$2:$X$2500,2,Basicdata!$AI$2:$AI$2500,0))</f>
        <v/>
      </c>
      <c r="F63" t="str">
        <f t="shared" si="0"/>
        <v/>
      </c>
      <c r="G63" t="str">
        <f>IF(F63="","",COUNTIFS(Basicdata!$B$2:$B$2500,1,Basicdata!$D$2:$D$2500,Crops!$B$5,Basicdata!$H$2:$H$2500,Crops!$M57,Basicdata!$X$2:$X$2500,3,Basicdata!$AI$2:$AI$2500,0))</f>
        <v/>
      </c>
      <c r="H63" t="str">
        <f>IF(G63="","",COUNTIFS(Basicdata!$B$2:$B$2500,1,Basicdata!$D$2:$D$2500,Crops!$B$5,Basicdata!$H$2:$H$2500,Crops!$M57,Basicdata!$X$2:$X$2500,4,Basicdata!$AI$2:$AI$2500,0))</f>
        <v/>
      </c>
      <c r="I63" t="str">
        <f>IF(H63="","",COUNTIFS(Basicdata!$B$2:$B$2500,1,Basicdata!$D$2:$D$2500,Crops!$B$5,Basicdata!$H$2:$H$2500,Crops!$M57,Basicdata!$X$2:$X$2500,5,Basicdata!$AI$2:$AI$2500,0))</f>
        <v/>
      </c>
      <c r="J63" t="str">
        <f t="shared" si="1"/>
        <v/>
      </c>
      <c r="K63" t="str">
        <f>IF(J63="","",COUNTIFS(Basicdata!$B$2:$B$2500,1,Basicdata!$D$2:$D$2500,Crops!$B$5,Basicdata!$H$2:$H$2500,Crops!$M57,Basicdata!$X$2:$X$2500,6,Basicdata!$AI$2:$AI$2500,0))</f>
        <v/>
      </c>
      <c r="L63" t="str">
        <f t="shared" si="2"/>
        <v/>
      </c>
      <c r="M63" t="str">
        <f>IF(L63="","",COUNTIFS(Basicdata!$B$2:$B$2500,1,Basicdata!$D$2:$D$2500,Crops!$B$5,Basicdata!$H$2:$H$2500,Crops!$M57,Basicdata!$X$2:$X$2500,"&lt;7",Basicdata!$Y$2:$Y$2500,1,Basicdata!$AI$2:$AI$2500,0))</f>
        <v/>
      </c>
      <c r="N63" t="str">
        <f>IF(M63="","",COUNTIFS(Basicdata!$B$2:$B$2500,1,Basicdata!$D$2:$D$2500,Crops!$B$5,Basicdata!$H$2:$H$2500,Crops!$M57,Basicdata!$X$2:$X$2500,"&lt;7",Basicdata!$Z$2:$Z$2500,1,Basicdata!$AI$2:$AI$2500,0))</f>
        <v/>
      </c>
      <c r="O63" t="str">
        <f>IF(N63="","",COUNTIFS(Basicdata!$B$2:$B$2500,1,Basicdata!$D$2:$D$2500,Crops!$B$5,Basicdata!$H$2:$H$2500,Crops!$M57,Basicdata!$X$2:$X$2500,10,Basicdata!$AI$2:$AI$2500,0))</f>
        <v/>
      </c>
      <c r="P63" t="str">
        <f>IF(O63="","",COUNTIFS(Basicdata!$B$2:$B$2500,1,Basicdata!$D$2:$D$2500,Crops!$B$5,Basicdata!$H$2:$H$2500,Crops!$M57,Basicdata!$X$2:$X$2500,7,Basicdata!$AI$2:$AI$2500,0))</f>
        <v/>
      </c>
      <c r="Q63" t="str">
        <f>IF(P63="","",COUNTIFS(Basicdata!$B$2:$B$2500,1,Basicdata!$D$2:$D$2500,Crops!$B$5,Basicdata!$H$2:$H$2500,Crops!$M57,Basicdata!$X$2:$X$2500,8,Basicdata!$AI$2:$AI$2500,0))</f>
        <v/>
      </c>
      <c r="R63" t="str">
        <f t="shared" si="3"/>
        <v/>
      </c>
      <c r="S63" t="str">
        <f>IF(R63="","",COUNTIFS(Basicdata!$B$2:$B$2500,1,Basicdata!$D$2:$D$2500,Crops!$B$5,Basicdata!$H$2:$H$2500,Crops!$M57,Basicdata!$W$2:$W$2500,"&lt;&gt;0",Basicdata!$X$2:$X$2500,9,Basicdata!$AI$2:$AI$2500,0))</f>
        <v/>
      </c>
      <c r="T63" t="str">
        <f>IF(S63="","",COUNTIFS(Basicdata!$B$2:$B$2500,1,Basicdata!$D$2:$D$2500,Crops!$B$5,Basicdata!$H$2:$H$2500,Crops!$M57,Basicdata!$W$2:$W$2500,0,Basicdata!$X$2:$X$2500,9,Basicdata!$AI$2:$AI$2500,0))</f>
        <v/>
      </c>
      <c r="V63" s="44" t="str">
        <f>IF(COUNTIFS(Basicdata!$B$2:$B$2500,2,Basicdata!$D$2:$D$2500,Crops!$B$5,Basicdata!$H$2:$H$2500,Crops!$M57,Basicdata!$AI$2:$AI$2500,0)&gt;0,Crops!$M57,"")</f>
        <v/>
      </c>
      <c r="W63" t="str">
        <f>IF(V63="","",COUNTIFS(Basicdata!$B$2:$B$2500,2,Basicdata!$D$2:$D$2500,Crops!$B$5,Basicdata!$H$2:$H$2500,Crops!$M57,Basicdata!$AI$2:$AI$2500,0))</f>
        <v/>
      </c>
      <c r="X63" t="str">
        <f>IF(W63="","",COUNTIFS(Basicdata!$B$2:$B$2500,2,Basicdata!$D$2:$D$2500,Crops!$B$5,Basicdata!$H$2:$H$2500,Crops!$M57,Basicdata!$X$2:$X$2500,0,Basicdata!$AI$2:$AI$2500,0))</f>
        <v/>
      </c>
      <c r="Y63" t="str">
        <f>IF(X63="","",COUNTIFS(Basicdata!$B$2:$B$2500,2,Basicdata!$D$2:$D$2500,Crops!$B$5,Basicdata!$H$2:$H$2500,Crops!$M57,Basicdata!$X$2:$X$2500,1,Basicdata!$AI$2:$AI$2500,0))</f>
        <v/>
      </c>
      <c r="Z63" t="str">
        <f>IF(Y63="","",COUNTIFS(Basicdata!$B$2:$B$2500,2,Basicdata!$D$2:$D$2500,Crops!$B$5,Basicdata!$H$2:$H$2500,Crops!$M57,Basicdata!$X$2:$X$2500,2,Basicdata!$AI$2:$AI$2500,0))</f>
        <v/>
      </c>
      <c r="AA63" t="str">
        <f t="shared" si="4"/>
        <v/>
      </c>
      <c r="AB63" t="str">
        <f>IF(AA63="","",COUNTIFS(Basicdata!$B$2:$B$2500,2,Basicdata!$D$2:$D$2500,Crops!$B$5,Basicdata!$H$2:$H$2500,Crops!$M57,Basicdata!$X$2:$X$2500,3,Basicdata!$AI$2:$AI$2500,0))</f>
        <v/>
      </c>
      <c r="AC63" t="str">
        <f>IF(AB63="","",COUNTIFS(Basicdata!$B$2:$B$2500,2,Basicdata!$D$2:$D$2500,Crops!$B$5,Basicdata!$H$2:$H$2500,Crops!$M57,Basicdata!$X$2:$X$2500,4,Basicdata!$AI$2:$AI$2500,0))</f>
        <v/>
      </c>
      <c r="AD63" t="str">
        <f>IF(AC63="","",COUNTIFS(Basicdata!$B$2:$B$2500,2,Basicdata!$D$2:$D$2500,Crops!$B$5,Basicdata!$H$2:$H$2500,Crops!$M57,Basicdata!$X$2:$X$2500,5,Basicdata!$AI$2:$AI$2500,0))</f>
        <v/>
      </c>
      <c r="AE63" t="str">
        <f t="shared" si="5"/>
        <v/>
      </c>
      <c r="AF63" t="str">
        <f>IF(AE63="","",COUNTIFS(Basicdata!$B$2:$B$2500,2,Basicdata!$D$2:$D$2500,Crops!$B$5,Basicdata!$H$2:$H$2500,Crops!$M57,Basicdata!$X$2:$X$2500,6,Basicdata!$AI$2:$AI$2500,0))</f>
        <v/>
      </c>
      <c r="AG63" t="str">
        <f t="shared" si="6"/>
        <v/>
      </c>
      <c r="AH63" t="str">
        <f>IF(AG63="","",COUNTIFS(Basicdata!$B$2:$B$2500,2,Basicdata!$D$2:$D$2500,Crops!$B$5,Basicdata!$H$2:$H$2500,Crops!$M57,Basicdata!$X$2:$X$2500,"&lt;7",Basicdata!$Y$2:$Y$2500,1,Basicdata!$AI$2:$AI$2500,0))</f>
        <v/>
      </c>
      <c r="AI63" t="str">
        <f>IF(AH63="","",COUNTIFS(Basicdata!$B$2:$B$2500,2,Basicdata!$D$2:$D$2500,Crops!$B$5,Basicdata!$H$2:$H$2500,Crops!$M57,Basicdata!$X$2:$X$2500,"&lt;7",Basicdata!$Z$2:$Z$2500,1,Basicdata!$AI$2:$AI$2500,0))</f>
        <v/>
      </c>
      <c r="AJ63" t="str">
        <f>IF(AI63="","",COUNTIFS(Basicdata!$B$2:$B$2500,2,Basicdata!$D$2:$D$2500,Crops!$B$5,Basicdata!$H$2:$H$2500,Crops!$M57,Basicdata!$X$2:$X$2500,10,Basicdata!$AI$2:$AI$2500,0))</f>
        <v/>
      </c>
      <c r="AK63" t="str">
        <f>IF(AJ63="","",COUNTIFS(Basicdata!$B$2:$B$2500,2,Basicdata!$D$2:$D$2500,Crops!$B$5,Basicdata!$H$2:$H$2500,Crops!$M57,Basicdata!$X$2:$X$2500,7,Basicdata!$AI$2:$AI$2500,0))</f>
        <v/>
      </c>
      <c r="AL63" t="str">
        <f>IF(AK63="","",COUNTIFS(Basicdata!$B$2:$B$2500,2,Basicdata!$D$2:$D$2500,Crops!$B$5,Basicdata!$H$2:$H$2500,Crops!$M57,Basicdata!$X$2:$X$2500,8,Basicdata!$AI$2:$AI$2500,0))</f>
        <v/>
      </c>
      <c r="AM63" t="str">
        <f t="shared" si="7"/>
        <v/>
      </c>
      <c r="AN63" t="str">
        <f>IF(AM63="","",COUNTIFS(Basicdata!$B$2:$B$2500,2,Basicdata!$D$2:$D$2500,Crops!$B$5,Basicdata!$H$2:$H$2500,Crops!$M57,Basicdata!$W$2:$W$2500,"&lt;&gt;0",Basicdata!$X$2:$X$2500,9,Basicdata!$AI$2:$AI$2500,0))</f>
        <v/>
      </c>
      <c r="AO63" t="str">
        <f>IF(AN63="","",COUNTIFS(Basicdata!$B$2:$B$2500,2,Basicdata!$D$2:$D$2500,Crops!$B$5,Basicdata!$H$2:$H$2500,Crops!$M57,Basicdata!$W$2:$W$2500,0,Basicdata!$X$2:$X$2500,9,Basicdata!$AI$2:$AI$2500,0))</f>
        <v/>
      </c>
    </row>
    <row r="64" spans="1:41" x14ac:dyDescent="0.3">
      <c r="A64" s="44" t="str">
        <f>IF(COUNTIFS(Basicdata!$B$2:$B$2500,1,Basicdata!$D$2:$D$2500,Crops!$B$5,Basicdata!$H$2:$H$2500,Crops!$M58,Basicdata!$AI$2:$AI$2500,0)&gt;0,Crops!$M58,"")</f>
        <v/>
      </c>
      <c r="B64" t="str">
        <f>IF(A64="","",COUNTIFS(Basicdata!$B$2:$B$2500,1,Basicdata!$D$2:$D$2500,Crops!$B$5,Basicdata!$H$2:$H$2500,Crops!$M58,Basicdata!$AI$2:$AI$2500,0))</f>
        <v/>
      </c>
      <c r="C64" t="str">
        <f>IF(B64="","",COUNTIFS(Basicdata!$B$2:$B$2500,1,Basicdata!$D$2:$D$2500,Crops!$B$5,Basicdata!$H$2:$H$2500,Crops!$M58,Basicdata!$X$2:$X$2500,0,Basicdata!$AI$2:$AI$2500,0))</f>
        <v/>
      </c>
      <c r="D64" t="str">
        <f>IF(C64="","",COUNTIFS(Basicdata!$B$2:$B$2500,1,Basicdata!$D$2:$D$2500,Crops!$B$5,Basicdata!$H$2:$H$2500,Crops!$M58,Basicdata!$X$2:$X$2500,1,Basicdata!$AI$2:$AI$2500,0))</f>
        <v/>
      </c>
      <c r="E64" t="str">
        <f>IF(D64="","",COUNTIFS(Basicdata!$B$2:$B$2500,1,Basicdata!$D$2:$D$2500,Crops!$B$5,Basicdata!$H$2:$H$2500,Crops!$M58,Basicdata!$X$2:$X$2500,2,Basicdata!$AI$2:$AI$2500,0))</f>
        <v/>
      </c>
      <c r="F64" t="str">
        <f t="shared" si="0"/>
        <v/>
      </c>
      <c r="G64" t="str">
        <f>IF(F64="","",COUNTIFS(Basicdata!$B$2:$B$2500,1,Basicdata!$D$2:$D$2500,Crops!$B$5,Basicdata!$H$2:$H$2500,Crops!$M58,Basicdata!$X$2:$X$2500,3,Basicdata!$AI$2:$AI$2500,0))</f>
        <v/>
      </c>
      <c r="H64" t="str">
        <f>IF(G64="","",COUNTIFS(Basicdata!$B$2:$B$2500,1,Basicdata!$D$2:$D$2500,Crops!$B$5,Basicdata!$H$2:$H$2500,Crops!$M58,Basicdata!$X$2:$X$2500,4,Basicdata!$AI$2:$AI$2500,0))</f>
        <v/>
      </c>
      <c r="I64" t="str">
        <f>IF(H64="","",COUNTIFS(Basicdata!$B$2:$B$2500,1,Basicdata!$D$2:$D$2500,Crops!$B$5,Basicdata!$H$2:$H$2500,Crops!$M58,Basicdata!$X$2:$X$2500,5,Basicdata!$AI$2:$AI$2500,0))</f>
        <v/>
      </c>
      <c r="J64" t="str">
        <f t="shared" si="1"/>
        <v/>
      </c>
      <c r="K64" t="str">
        <f>IF(J64="","",COUNTIFS(Basicdata!$B$2:$B$2500,1,Basicdata!$D$2:$D$2500,Crops!$B$5,Basicdata!$H$2:$H$2500,Crops!$M58,Basicdata!$X$2:$X$2500,6,Basicdata!$AI$2:$AI$2500,0))</f>
        <v/>
      </c>
      <c r="L64" t="str">
        <f t="shared" si="2"/>
        <v/>
      </c>
      <c r="M64" t="str">
        <f>IF(L64="","",COUNTIFS(Basicdata!$B$2:$B$2500,1,Basicdata!$D$2:$D$2500,Crops!$B$5,Basicdata!$H$2:$H$2500,Crops!$M58,Basicdata!$X$2:$X$2500,"&lt;7",Basicdata!$Y$2:$Y$2500,1,Basicdata!$AI$2:$AI$2500,0))</f>
        <v/>
      </c>
      <c r="N64" t="str">
        <f>IF(M64="","",COUNTIFS(Basicdata!$B$2:$B$2500,1,Basicdata!$D$2:$D$2500,Crops!$B$5,Basicdata!$H$2:$H$2500,Crops!$M58,Basicdata!$X$2:$X$2500,"&lt;7",Basicdata!$Z$2:$Z$2500,1,Basicdata!$AI$2:$AI$2500,0))</f>
        <v/>
      </c>
      <c r="O64" t="str">
        <f>IF(N64="","",COUNTIFS(Basicdata!$B$2:$B$2500,1,Basicdata!$D$2:$D$2500,Crops!$B$5,Basicdata!$H$2:$H$2500,Crops!$M58,Basicdata!$X$2:$X$2500,10,Basicdata!$AI$2:$AI$2500,0))</f>
        <v/>
      </c>
      <c r="P64" t="str">
        <f>IF(O64="","",COUNTIFS(Basicdata!$B$2:$B$2500,1,Basicdata!$D$2:$D$2500,Crops!$B$5,Basicdata!$H$2:$H$2500,Crops!$M58,Basicdata!$X$2:$X$2500,7,Basicdata!$AI$2:$AI$2500,0))</f>
        <v/>
      </c>
      <c r="Q64" t="str">
        <f>IF(P64="","",COUNTIFS(Basicdata!$B$2:$B$2500,1,Basicdata!$D$2:$D$2500,Crops!$B$5,Basicdata!$H$2:$H$2500,Crops!$M58,Basicdata!$X$2:$X$2500,8,Basicdata!$AI$2:$AI$2500,0))</f>
        <v/>
      </c>
      <c r="R64" t="str">
        <f t="shared" si="3"/>
        <v/>
      </c>
      <c r="S64" t="str">
        <f>IF(R64="","",COUNTIFS(Basicdata!$B$2:$B$2500,1,Basicdata!$D$2:$D$2500,Crops!$B$5,Basicdata!$H$2:$H$2500,Crops!$M58,Basicdata!$W$2:$W$2500,"&lt;&gt;0",Basicdata!$X$2:$X$2500,9,Basicdata!$AI$2:$AI$2500,0))</f>
        <v/>
      </c>
      <c r="T64" t="str">
        <f>IF(S64="","",COUNTIFS(Basicdata!$B$2:$B$2500,1,Basicdata!$D$2:$D$2500,Crops!$B$5,Basicdata!$H$2:$H$2500,Crops!$M58,Basicdata!$W$2:$W$2500,0,Basicdata!$X$2:$X$2500,9,Basicdata!$AI$2:$AI$2500,0))</f>
        <v/>
      </c>
      <c r="V64" s="44" t="str">
        <f>IF(COUNTIFS(Basicdata!$B$2:$B$2500,2,Basicdata!$D$2:$D$2500,Crops!$B$5,Basicdata!$H$2:$H$2500,Crops!$M58,Basicdata!$AI$2:$AI$2500,0)&gt;0,Crops!$M58,"")</f>
        <v/>
      </c>
      <c r="W64" t="str">
        <f>IF(V64="","",COUNTIFS(Basicdata!$B$2:$B$2500,2,Basicdata!$D$2:$D$2500,Crops!$B$5,Basicdata!$H$2:$H$2500,Crops!$M58,Basicdata!$AI$2:$AI$2500,0))</f>
        <v/>
      </c>
      <c r="X64" t="str">
        <f>IF(W64="","",COUNTIFS(Basicdata!$B$2:$B$2500,2,Basicdata!$D$2:$D$2500,Crops!$B$5,Basicdata!$H$2:$H$2500,Crops!$M58,Basicdata!$X$2:$X$2500,0,Basicdata!$AI$2:$AI$2500,0))</f>
        <v/>
      </c>
      <c r="Y64" t="str">
        <f>IF(X64="","",COUNTIFS(Basicdata!$B$2:$B$2500,2,Basicdata!$D$2:$D$2500,Crops!$B$5,Basicdata!$H$2:$H$2500,Crops!$M58,Basicdata!$X$2:$X$2500,1,Basicdata!$AI$2:$AI$2500,0))</f>
        <v/>
      </c>
      <c r="Z64" t="str">
        <f>IF(Y64="","",COUNTIFS(Basicdata!$B$2:$B$2500,2,Basicdata!$D$2:$D$2500,Crops!$B$5,Basicdata!$H$2:$H$2500,Crops!$M58,Basicdata!$X$2:$X$2500,2,Basicdata!$AI$2:$AI$2500,0))</f>
        <v/>
      </c>
      <c r="AA64" t="str">
        <f t="shared" si="4"/>
        <v/>
      </c>
      <c r="AB64" t="str">
        <f>IF(AA64="","",COUNTIFS(Basicdata!$B$2:$B$2500,2,Basicdata!$D$2:$D$2500,Crops!$B$5,Basicdata!$H$2:$H$2500,Crops!$M58,Basicdata!$X$2:$X$2500,3,Basicdata!$AI$2:$AI$2500,0))</f>
        <v/>
      </c>
      <c r="AC64" t="str">
        <f>IF(AB64="","",COUNTIFS(Basicdata!$B$2:$B$2500,2,Basicdata!$D$2:$D$2500,Crops!$B$5,Basicdata!$H$2:$H$2500,Crops!$M58,Basicdata!$X$2:$X$2500,4,Basicdata!$AI$2:$AI$2500,0))</f>
        <v/>
      </c>
      <c r="AD64" t="str">
        <f>IF(AC64="","",COUNTIFS(Basicdata!$B$2:$B$2500,2,Basicdata!$D$2:$D$2500,Crops!$B$5,Basicdata!$H$2:$H$2500,Crops!$M58,Basicdata!$X$2:$X$2500,5,Basicdata!$AI$2:$AI$2500,0))</f>
        <v/>
      </c>
      <c r="AE64" t="str">
        <f t="shared" si="5"/>
        <v/>
      </c>
      <c r="AF64" t="str">
        <f>IF(AE64="","",COUNTIFS(Basicdata!$B$2:$B$2500,2,Basicdata!$D$2:$D$2500,Crops!$B$5,Basicdata!$H$2:$H$2500,Crops!$M58,Basicdata!$X$2:$X$2500,6,Basicdata!$AI$2:$AI$2500,0))</f>
        <v/>
      </c>
      <c r="AG64" t="str">
        <f t="shared" si="6"/>
        <v/>
      </c>
      <c r="AH64" t="str">
        <f>IF(AG64="","",COUNTIFS(Basicdata!$B$2:$B$2500,2,Basicdata!$D$2:$D$2500,Crops!$B$5,Basicdata!$H$2:$H$2500,Crops!$M58,Basicdata!$X$2:$X$2500,"&lt;7",Basicdata!$Y$2:$Y$2500,1,Basicdata!$AI$2:$AI$2500,0))</f>
        <v/>
      </c>
      <c r="AI64" t="str">
        <f>IF(AH64="","",COUNTIFS(Basicdata!$B$2:$B$2500,2,Basicdata!$D$2:$D$2500,Crops!$B$5,Basicdata!$H$2:$H$2500,Crops!$M58,Basicdata!$X$2:$X$2500,"&lt;7",Basicdata!$Z$2:$Z$2500,1,Basicdata!$AI$2:$AI$2500,0))</f>
        <v/>
      </c>
      <c r="AJ64" t="str">
        <f>IF(AI64="","",COUNTIFS(Basicdata!$B$2:$B$2500,2,Basicdata!$D$2:$D$2500,Crops!$B$5,Basicdata!$H$2:$H$2500,Crops!$M58,Basicdata!$X$2:$X$2500,10,Basicdata!$AI$2:$AI$2500,0))</f>
        <v/>
      </c>
      <c r="AK64" t="str">
        <f>IF(AJ64="","",COUNTIFS(Basicdata!$B$2:$B$2500,2,Basicdata!$D$2:$D$2500,Crops!$B$5,Basicdata!$H$2:$H$2500,Crops!$M58,Basicdata!$X$2:$X$2500,7,Basicdata!$AI$2:$AI$2500,0))</f>
        <v/>
      </c>
      <c r="AL64" t="str">
        <f>IF(AK64="","",COUNTIFS(Basicdata!$B$2:$B$2500,2,Basicdata!$D$2:$D$2500,Crops!$B$5,Basicdata!$H$2:$H$2500,Crops!$M58,Basicdata!$X$2:$X$2500,8,Basicdata!$AI$2:$AI$2500,0))</f>
        <v/>
      </c>
      <c r="AM64" t="str">
        <f t="shared" si="7"/>
        <v/>
      </c>
      <c r="AN64" t="str">
        <f>IF(AM64="","",COUNTIFS(Basicdata!$B$2:$B$2500,2,Basicdata!$D$2:$D$2500,Crops!$B$5,Basicdata!$H$2:$H$2500,Crops!$M58,Basicdata!$W$2:$W$2500,"&lt;&gt;0",Basicdata!$X$2:$X$2500,9,Basicdata!$AI$2:$AI$2500,0))</f>
        <v/>
      </c>
      <c r="AO64" t="str">
        <f>IF(AN64="","",COUNTIFS(Basicdata!$B$2:$B$2500,2,Basicdata!$D$2:$D$2500,Crops!$B$5,Basicdata!$H$2:$H$2500,Crops!$M58,Basicdata!$W$2:$W$2500,0,Basicdata!$X$2:$X$2500,9,Basicdata!$AI$2:$AI$2500,0))</f>
        <v/>
      </c>
    </row>
    <row r="65" spans="1:41" x14ac:dyDescent="0.3">
      <c r="A65" s="44" t="str">
        <f>IF(COUNTIFS(Basicdata!$B$2:$B$2500,1,Basicdata!$D$2:$D$2500,Crops!$B$5,Basicdata!$H$2:$H$2500,Crops!$M59,Basicdata!$AI$2:$AI$2500,0)&gt;0,Crops!$M59,"")</f>
        <v/>
      </c>
      <c r="B65" t="str">
        <f>IF(A65="","",COUNTIFS(Basicdata!$B$2:$B$2500,1,Basicdata!$D$2:$D$2500,Crops!$B$5,Basicdata!$H$2:$H$2500,Crops!$M59,Basicdata!$AI$2:$AI$2500,0))</f>
        <v/>
      </c>
      <c r="C65" t="str">
        <f>IF(B65="","",COUNTIFS(Basicdata!$B$2:$B$2500,1,Basicdata!$D$2:$D$2500,Crops!$B$5,Basicdata!$H$2:$H$2500,Crops!$M59,Basicdata!$X$2:$X$2500,0,Basicdata!$AI$2:$AI$2500,0))</f>
        <v/>
      </c>
      <c r="D65" t="str">
        <f>IF(C65="","",COUNTIFS(Basicdata!$B$2:$B$2500,1,Basicdata!$D$2:$D$2500,Crops!$B$5,Basicdata!$H$2:$H$2500,Crops!$M59,Basicdata!$X$2:$X$2500,1,Basicdata!$AI$2:$AI$2500,0))</f>
        <v/>
      </c>
      <c r="E65" t="str">
        <f>IF(D65="","",COUNTIFS(Basicdata!$B$2:$B$2500,1,Basicdata!$D$2:$D$2500,Crops!$B$5,Basicdata!$H$2:$H$2500,Crops!$M59,Basicdata!$X$2:$X$2500,2,Basicdata!$AI$2:$AI$2500,0))</f>
        <v/>
      </c>
      <c r="F65" t="str">
        <f t="shared" si="0"/>
        <v/>
      </c>
      <c r="G65" t="str">
        <f>IF(F65="","",COUNTIFS(Basicdata!$B$2:$B$2500,1,Basicdata!$D$2:$D$2500,Crops!$B$5,Basicdata!$H$2:$H$2500,Crops!$M59,Basicdata!$X$2:$X$2500,3,Basicdata!$AI$2:$AI$2500,0))</f>
        <v/>
      </c>
      <c r="H65" t="str">
        <f>IF(G65="","",COUNTIFS(Basicdata!$B$2:$B$2500,1,Basicdata!$D$2:$D$2500,Crops!$B$5,Basicdata!$H$2:$H$2500,Crops!$M59,Basicdata!$X$2:$X$2500,4,Basicdata!$AI$2:$AI$2500,0))</f>
        <v/>
      </c>
      <c r="I65" t="str">
        <f>IF(H65="","",COUNTIFS(Basicdata!$B$2:$B$2500,1,Basicdata!$D$2:$D$2500,Crops!$B$5,Basicdata!$H$2:$H$2500,Crops!$M59,Basicdata!$X$2:$X$2500,5,Basicdata!$AI$2:$AI$2500,0))</f>
        <v/>
      </c>
      <c r="J65" t="str">
        <f t="shared" si="1"/>
        <v/>
      </c>
      <c r="K65" t="str">
        <f>IF(J65="","",COUNTIFS(Basicdata!$B$2:$B$2500,1,Basicdata!$D$2:$D$2500,Crops!$B$5,Basicdata!$H$2:$H$2500,Crops!$M59,Basicdata!$X$2:$X$2500,6,Basicdata!$AI$2:$AI$2500,0))</f>
        <v/>
      </c>
      <c r="L65" t="str">
        <f t="shared" si="2"/>
        <v/>
      </c>
      <c r="M65" t="str">
        <f>IF(L65="","",COUNTIFS(Basicdata!$B$2:$B$2500,1,Basicdata!$D$2:$D$2500,Crops!$B$5,Basicdata!$H$2:$H$2500,Crops!$M59,Basicdata!$X$2:$X$2500,"&lt;7",Basicdata!$Y$2:$Y$2500,1,Basicdata!$AI$2:$AI$2500,0))</f>
        <v/>
      </c>
      <c r="N65" t="str">
        <f>IF(M65="","",COUNTIFS(Basicdata!$B$2:$B$2500,1,Basicdata!$D$2:$D$2500,Crops!$B$5,Basicdata!$H$2:$H$2500,Crops!$M59,Basicdata!$X$2:$X$2500,"&lt;7",Basicdata!$Z$2:$Z$2500,1,Basicdata!$AI$2:$AI$2500,0))</f>
        <v/>
      </c>
      <c r="O65" t="str">
        <f>IF(N65="","",COUNTIFS(Basicdata!$B$2:$B$2500,1,Basicdata!$D$2:$D$2500,Crops!$B$5,Basicdata!$H$2:$H$2500,Crops!$M59,Basicdata!$X$2:$X$2500,10,Basicdata!$AI$2:$AI$2500,0))</f>
        <v/>
      </c>
      <c r="P65" t="str">
        <f>IF(O65="","",COUNTIFS(Basicdata!$B$2:$B$2500,1,Basicdata!$D$2:$D$2500,Crops!$B$5,Basicdata!$H$2:$H$2500,Crops!$M59,Basicdata!$X$2:$X$2500,7,Basicdata!$AI$2:$AI$2500,0))</f>
        <v/>
      </c>
      <c r="Q65" t="str">
        <f>IF(P65="","",COUNTIFS(Basicdata!$B$2:$B$2500,1,Basicdata!$D$2:$D$2500,Crops!$B$5,Basicdata!$H$2:$H$2500,Crops!$M59,Basicdata!$X$2:$X$2500,8,Basicdata!$AI$2:$AI$2500,0))</f>
        <v/>
      </c>
      <c r="R65" t="str">
        <f t="shared" si="3"/>
        <v/>
      </c>
      <c r="S65" t="str">
        <f>IF(R65="","",COUNTIFS(Basicdata!$B$2:$B$2500,1,Basicdata!$D$2:$D$2500,Crops!$B$5,Basicdata!$H$2:$H$2500,Crops!$M59,Basicdata!$W$2:$W$2500,"&lt;&gt;0",Basicdata!$X$2:$X$2500,9,Basicdata!$AI$2:$AI$2500,0))</f>
        <v/>
      </c>
      <c r="T65" t="str">
        <f>IF(S65="","",COUNTIFS(Basicdata!$B$2:$B$2500,1,Basicdata!$D$2:$D$2500,Crops!$B$5,Basicdata!$H$2:$H$2500,Crops!$M59,Basicdata!$W$2:$W$2500,0,Basicdata!$X$2:$X$2500,9,Basicdata!$AI$2:$AI$2500,0))</f>
        <v/>
      </c>
      <c r="V65" s="44" t="str">
        <f>IF(COUNTIFS(Basicdata!$B$2:$B$2500,2,Basicdata!$D$2:$D$2500,Crops!$B$5,Basicdata!$H$2:$H$2500,Crops!$M59,Basicdata!$AI$2:$AI$2500,0)&gt;0,Crops!$M59,"")</f>
        <v/>
      </c>
      <c r="W65" t="str">
        <f>IF(V65="","",COUNTIFS(Basicdata!$B$2:$B$2500,2,Basicdata!$D$2:$D$2500,Crops!$B$5,Basicdata!$H$2:$H$2500,Crops!$M59,Basicdata!$AI$2:$AI$2500,0))</f>
        <v/>
      </c>
      <c r="X65" t="str">
        <f>IF(W65="","",COUNTIFS(Basicdata!$B$2:$B$2500,2,Basicdata!$D$2:$D$2500,Crops!$B$5,Basicdata!$H$2:$H$2500,Crops!$M59,Basicdata!$X$2:$X$2500,0,Basicdata!$AI$2:$AI$2500,0))</f>
        <v/>
      </c>
      <c r="Y65" t="str">
        <f>IF(X65="","",COUNTIFS(Basicdata!$B$2:$B$2500,2,Basicdata!$D$2:$D$2500,Crops!$B$5,Basicdata!$H$2:$H$2500,Crops!$M59,Basicdata!$X$2:$X$2500,1,Basicdata!$AI$2:$AI$2500,0))</f>
        <v/>
      </c>
      <c r="Z65" t="str">
        <f>IF(Y65="","",COUNTIFS(Basicdata!$B$2:$B$2500,2,Basicdata!$D$2:$D$2500,Crops!$B$5,Basicdata!$H$2:$H$2500,Crops!$M59,Basicdata!$X$2:$X$2500,2,Basicdata!$AI$2:$AI$2500,0))</f>
        <v/>
      </c>
      <c r="AA65" t="str">
        <f t="shared" si="4"/>
        <v/>
      </c>
      <c r="AB65" t="str">
        <f>IF(AA65="","",COUNTIFS(Basicdata!$B$2:$B$2500,2,Basicdata!$D$2:$D$2500,Crops!$B$5,Basicdata!$H$2:$H$2500,Crops!$M59,Basicdata!$X$2:$X$2500,3,Basicdata!$AI$2:$AI$2500,0))</f>
        <v/>
      </c>
      <c r="AC65" t="str">
        <f>IF(AB65="","",COUNTIFS(Basicdata!$B$2:$B$2500,2,Basicdata!$D$2:$D$2500,Crops!$B$5,Basicdata!$H$2:$H$2500,Crops!$M59,Basicdata!$X$2:$X$2500,4,Basicdata!$AI$2:$AI$2500,0))</f>
        <v/>
      </c>
      <c r="AD65" t="str">
        <f>IF(AC65="","",COUNTIFS(Basicdata!$B$2:$B$2500,2,Basicdata!$D$2:$D$2500,Crops!$B$5,Basicdata!$H$2:$H$2500,Crops!$M59,Basicdata!$X$2:$X$2500,5,Basicdata!$AI$2:$AI$2500,0))</f>
        <v/>
      </c>
      <c r="AE65" t="str">
        <f t="shared" si="5"/>
        <v/>
      </c>
      <c r="AF65" t="str">
        <f>IF(AE65="","",COUNTIFS(Basicdata!$B$2:$B$2500,2,Basicdata!$D$2:$D$2500,Crops!$B$5,Basicdata!$H$2:$H$2500,Crops!$M59,Basicdata!$X$2:$X$2500,6,Basicdata!$AI$2:$AI$2500,0))</f>
        <v/>
      </c>
      <c r="AG65" t="str">
        <f t="shared" si="6"/>
        <v/>
      </c>
      <c r="AH65" t="str">
        <f>IF(AG65="","",COUNTIFS(Basicdata!$B$2:$B$2500,2,Basicdata!$D$2:$D$2500,Crops!$B$5,Basicdata!$H$2:$H$2500,Crops!$M59,Basicdata!$X$2:$X$2500,"&lt;7",Basicdata!$Y$2:$Y$2500,1,Basicdata!$AI$2:$AI$2500,0))</f>
        <v/>
      </c>
      <c r="AI65" t="str">
        <f>IF(AH65="","",COUNTIFS(Basicdata!$B$2:$B$2500,2,Basicdata!$D$2:$D$2500,Crops!$B$5,Basicdata!$H$2:$H$2500,Crops!$M59,Basicdata!$X$2:$X$2500,"&lt;7",Basicdata!$Z$2:$Z$2500,1,Basicdata!$AI$2:$AI$2500,0))</f>
        <v/>
      </c>
      <c r="AJ65" t="str">
        <f>IF(AI65="","",COUNTIFS(Basicdata!$B$2:$B$2500,2,Basicdata!$D$2:$D$2500,Crops!$B$5,Basicdata!$H$2:$H$2500,Crops!$M59,Basicdata!$X$2:$X$2500,10,Basicdata!$AI$2:$AI$2500,0))</f>
        <v/>
      </c>
      <c r="AK65" t="str">
        <f>IF(AJ65="","",COUNTIFS(Basicdata!$B$2:$B$2500,2,Basicdata!$D$2:$D$2500,Crops!$B$5,Basicdata!$H$2:$H$2500,Crops!$M59,Basicdata!$X$2:$X$2500,7,Basicdata!$AI$2:$AI$2500,0))</f>
        <v/>
      </c>
      <c r="AL65" t="str">
        <f>IF(AK65="","",COUNTIFS(Basicdata!$B$2:$B$2500,2,Basicdata!$D$2:$D$2500,Crops!$B$5,Basicdata!$H$2:$H$2500,Crops!$M59,Basicdata!$X$2:$X$2500,8,Basicdata!$AI$2:$AI$2500,0))</f>
        <v/>
      </c>
      <c r="AM65" t="str">
        <f t="shared" si="7"/>
        <v/>
      </c>
      <c r="AN65" t="str">
        <f>IF(AM65="","",COUNTIFS(Basicdata!$B$2:$B$2500,2,Basicdata!$D$2:$D$2500,Crops!$B$5,Basicdata!$H$2:$H$2500,Crops!$M59,Basicdata!$W$2:$W$2500,"&lt;&gt;0",Basicdata!$X$2:$X$2500,9,Basicdata!$AI$2:$AI$2500,0))</f>
        <v/>
      </c>
      <c r="AO65" t="str">
        <f>IF(AN65="","",COUNTIFS(Basicdata!$B$2:$B$2500,2,Basicdata!$D$2:$D$2500,Crops!$B$5,Basicdata!$H$2:$H$2500,Crops!$M59,Basicdata!$W$2:$W$2500,0,Basicdata!$X$2:$X$2500,9,Basicdata!$AI$2:$AI$2500,0))</f>
        <v/>
      </c>
    </row>
    <row r="66" spans="1:41" x14ac:dyDescent="0.3">
      <c r="A66" s="44" t="str">
        <f>IF(COUNTIFS(Basicdata!$B$2:$B$2500,1,Basicdata!$D$2:$D$2500,Crops!$B$5,Basicdata!$H$2:$H$2500,Crops!$M60,Basicdata!$AI$2:$AI$2500,0)&gt;0,Crops!$M60,"")</f>
        <v/>
      </c>
      <c r="B66" t="str">
        <f>IF(A66="","",COUNTIFS(Basicdata!$B$2:$B$2500,1,Basicdata!$D$2:$D$2500,Crops!$B$5,Basicdata!$H$2:$H$2500,Crops!$M60,Basicdata!$AI$2:$AI$2500,0))</f>
        <v/>
      </c>
      <c r="C66" t="str">
        <f>IF(B66="","",COUNTIFS(Basicdata!$B$2:$B$2500,1,Basicdata!$D$2:$D$2500,Crops!$B$5,Basicdata!$H$2:$H$2500,Crops!$M60,Basicdata!$X$2:$X$2500,0,Basicdata!$AI$2:$AI$2500,0))</f>
        <v/>
      </c>
      <c r="D66" t="str">
        <f>IF(C66="","",COUNTIFS(Basicdata!$B$2:$B$2500,1,Basicdata!$D$2:$D$2500,Crops!$B$5,Basicdata!$H$2:$H$2500,Crops!$M60,Basicdata!$X$2:$X$2500,1,Basicdata!$AI$2:$AI$2500,0))</f>
        <v/>
      </c>
      <c r="E66" t="str">
        <f>IF(D66="","",COUNTIFS(Basicdata!$B$2:$B$2500,1,Basicdata!$D$2:$D$2500,Crops!$B$5,Basicdata!$H$2:$H$2500,Crops!$M60,Basicdata!$X$2:$X$2500,2,Basicdata!$AI$2:$AI$2500,0))</f>
        <v/>
      </c>
      <c r="F66" t="str">
        <f t="shared" si="0"/>
        <v/>
      </c>
      <c r="G66" t="str">
        <f>IF(F66="","",COUNTIFS(Basicdata!$B$2:$B$2500,1,Basicdata!$D$2:$D$2500,Crops!$B$5,Basicdata!$H$2:$H$2500,Crops!$M60,Basicdata!$X$2:$X$2500,3,Basicdata!$AI$2:$AI$2500,0))</f>
        <v/>
      </c>
      <c r="H66" t="str">
        <f>IF(G66="","",COUNTIFS(Basicdata!$B$2:$B$2500,1,Basicdata!$D$2:$D$2500,Crops!$B$5,Basicdata!$H$2:$H$2500,Crops!$M60,Basicdata!$X$2:$X$2500,4,Basicdata!$AI$2:$AI$2500,0))</f>
        <v/>
      </c>
      <c r="I66" t="str">
        <f>IF(H66="","",COUNTIFS(Basicdata!$B$2:$B$2500,1,Basicdata!$D$2:$D$2500,Crops!$B$5,Basicdata!$H$2:$H$2500,Crops!$M60,Basicdata!$X$2:$X$2500,5,Basicdata!$AI$2:$AI$2500,0))</f>
        <v/>
      </c>
      <c r="J66" t="str">
        <f t="shared" si="1"/>
        <v/>
      </c>
      <c r="K66" t="str">
        <f>IF(J66="","",COUNTIFS(Basicdata!$B$2:$B$2500,1,Basicdata!$D$2:$D$2500,Crops!$B$5,Basicdata!$H$2:$H$2500,Crops!$M60,Basicdata!$X$2:$X$2500,6,Basicdata!$AI$2:$AI$2500,0))</f>
        <v/>
      </c>
      <c r="L66" t="str">
        <f t="shared" si="2"/>
        <v/>
      </c>
      <c r="M66" t="str">
        <f>IF(L66="","",COUNTIFS(Basicdata!$B$2:$B$2500,1,Basicdata!$D$2:$D$2500,Crops!$B$5,Basicdata!$H$2:$H$2500,Crops!$M60,Basicdata!$X$2:$X$2500,"&lt;7",Basicdata!$Y$2:$Y$2500,1,Basicdata!$AI$2:$AI$2500,0))</f>
        <v/>
      </c>
      <c r="N66" t="str">
        <f>IF(M66="","",COUNTIFS(Basicdata!$B$2:$B$2500,1,Basicdata!$D$2:$D$2500,Crops!$B$5,Basicdata!$H$2:$H$2500,Crops!$M60,Basicdata!$X$2:$X$2500,"&lt;7",Basicdata!$Z$2:$Z$2500,1,Basicdata!$AI$2:$AI$2500,0))</f>
        <v/>
      </c>
      <c r="O66" t="str">
        <f>IF(N66="","",COUNTIFS(Basicdata!$B$2:$B$2500,1,Basicdata!$D$2:$D$2500,Crops!$B$5,Basicdata!$H$2:$H$2500,Crops!$M60,Basicdata!$X$2:$X$2500,10,Basicdata!$AI$2:$AI$2500,0))</f>
        <v/>
      </c>
      <c r="P66" t="str">
        <f>IF(O66="","",COUNTIFS(Basicdata!$B$2:$B$2500,1,Basicdata!$D$2:$D$2500,Crops!$B$5,Basicdata!$H$2:$H$2500,Crops!$M60,Basicdata!$X$2:$X$2500,7,Basicdata!$AI$2:$AI$2500,0))</f>
        <v/>
      </c>
      <c r="Q66" t="str">
        <f>IF(P66="","",COUNTIFS(Basicdata!$B$2:$B$2500,1,Basicdata!$D$2:$D$2500,Crops!$B$5,Basicdata!$H$2:$H$2500,Crops!$M60,Basicdata!$X$2:$X$2500,8,Basicdata!$AI$2:$AI$2500,0))</f>
        <v/>
      </c>
      <c r="R66" t="str">
        <f t="shared" si="3"/>
        <v/>
      </c>
      <c r="S66" t="str">
        <f>IF(R66="","",COUNTIFS(Basicdata!$B$2:$B$2500,1,Basicdata!$D$2:$D$2500,Crops!$B$5,Basicdata!$H$2:$H$2500,Crops!$M60,Basicdata!$W$2:$W$2500,"&lt;&gt;0",Basicdata!$X$2:$X$2500,9,Basicdata!$AI$2:$AI$2500,0))</f>
        <v/>
      </c>
      <c r="T66" t="str">
        <f>IF(S66="","",COUNTIFS(Basicdata!$B$2:$B$2500,1,Basicdata!$D$2:$D$2500,Crops!$B$5,Basicdata!$H$2:$H$2500,Crops!$M60,Basicdata!$W$2:$W$2500,0,Basicdata!$X$2:$X$2500,9,Basicdata!$AI$2:$AI$2500,0))</f>
        <v/>
      </c>
      <c r="V66" s="44" t="str">
        <f>IF(COUNTIFS(Basicdata!$B$2:$B$2500,2,Basicdata!$D$2:$D$2500,Crops!$B$5,Basicdata!$H$2:$H$2500,Crops!$M60,Basicdata!$AI$2:$AI$2500,0)&gt;0,Crops!$M60,"")</f>
        <v/>
      </c>
      <c r="W66" t="str">
        <f>IF(V66="","",COUNTIFS(Basicdata!$B$2:$B$2500,2,Basicdata!$D$2:$D$2500,Crops!$B$5,Basicdata!$H$2:$H$2500,Crops!$M60,Basicdata!$AI$2:$AI$2500,0))</f>
        <v/>
      </c>
      <c r="X66" t="str">
        <f>IF(W66="","",COUNTIFS(Basicdata!$B$2:$B$2500,2,Basicdata!$D$2:$D$2500,Crops!$B$5,Basicdata!$H$2:$H$2500,Crops!$M60,Basicdata!$X$2:$X$2500,0,Basicdata!$AI$2:$AI$2500,0))</f>
        <v/>
      </c>
      <c r="Y66" t="str">
        <f>IF(X66="","",COUNTIFS(Basicdata!$B$2:$B$2500,2,Basicdata!$D$2:$D$2500,Crops!$B$5,Basicdata!$H$2:$H$2500,Crops!$M60,Basicdata!$X$2:$X$2500,1,Basicdata!$AI$2:$AI$2500,0))</f>
        <v/>
      </c>
      <c r="Z66" t="str">
        <f>IF(Y66="","",COUNTIFS(Basicdata!$B$2:$B$2500,2,Basicdata!$D$2:$D$2500,Crops!$B$5,Basicdata!$H$2:$H$2500,Crops!$M60,Basicdata!$X$2:$X$2500,2,Basicdata!$AI$2:$AI$2500,0))</f>
        <v/>
      </c>
      <c r="AA66" t="str">
        <f t="shared" si="4"/>
        <v/>
      </c>
      <c r="AB66" t="str">
        <f>IF(AA66="","",COUNTIFS(Basicdata!$B$2:$B$2500,2,Basicdata!$D$2:$D$2500,Crops!$B$5,Basicdata!$H$2:$H$2500,Crops!$M60,Basicdata!$X$2:$X$2500,3,Basicdata!$AI$2:$AI$2500,0))</f>
        <v/>
      </c>
      <c r="AC66" t="str">
        <f>IF(AB66="","",COUNTIFS(Basicdata!$B$2:$B$2500,2,Basicdata!$D$2:$D$2500,Crops!$B$5,Basicdata!$H$2:$H$2500,Crops!$M60,Basicdata!$X$2:$X$2500,4,Basicdata!$AI$2:$AI$2500,0))</f>
        <v/>
      </c>
      <c r="AD66" t="str">
        <f>IF(AC66="","",COUNTIFS(Basicdata!$B$2:$B$2500,2,Basicdata!$D$2:$D$2500,Crops!$B$5,Basicdata!$H$2:$H$2500,Crops!$M60,Basicdata!$X$2:$X$2500,5,Basicdata!$AI$2:$AI$2500,0))</f>
        <v/>
      </c>
      <c r="AE66" t="str">
        <f t="shared" si="5"/>
        <v/>
      </c>
      <c r="AF66" t="str">
        <f>IF(AE66="","",COUNTIFS(Basicdata!$B$2:$B$2500,2,Basicdata!$D$2:$D$2500,Crops!$B$5,Basicdata!$H$2:$H$2500,Crops!$M60,Basicdata!$X$2:$X$2500,6,Basicdata!$AI$2:$AI$2500,0))</f>
        <v/>
      </c>
      <c r="AG66" t="str">
        <f t="shared" si="6"/>
        <v/>
      </c>
      <c r="AH66" t="str">
        <f>IF(AG66="","",COUNTIFS(Basicdata!$B$2:$B$2500,2,Basicdata!$D$2:$D$2500,Crops!$B$5,Basicdata!$H$2:$H$2500,Crops!$M60,Basicdata!$X$2:$X$2500,"&lt;7",Basicdata!$Y$2:$Y$2500,1,Basicdata!$AI$2:$AI$2500,0))</f>
        <v/>
      </c>
      <c r="AI66" t="str">
        <f>IF(AH66="","",COUNTIFS(Basicdata!$B$2:$B$2500,2,Basicdata!$D$2:$D$2500,Crops!$B$5,Basicdata!$H$2:$H$2500,Crops!$M60,Basicdata!$X$2:$X$2500,"&lt;7",Basicdata!$Z$2:$Z$2500,1,Basicdata!$AI$2:$AI$2500,0))</f>
        <v/>
      </c>
      <c r="AJ66" t="str">
        <f>IF(AI66="","",COUNTIFS(Basicdata!$B$2:$B$2500,2,Basicdata!$D$2:$D$2500,Crops!$B$5,Basicdata!$H$2:$H$2500,Crops!$M60,Basicdata!$X$2:$X$2500,10,Basicdata!$AI$2:$AI$2500,0))</f>
        <v/>
      </c>
      <c r="AK66" t="str">
        <f>IF(AJ66="","",COUNTIFS(Basicdata!$B$2:$B$2500,2,Basicdata!$D$2:$D$2500,Crops!$B$5,Basicdata!$H$2:$H$2500,Crops!$M60,Basicdata!$X$2:$X$2500,7,Basicdata!$AI$2:$AI$2500,0))</f>
        <v/>
      </c>
      <c r="AL66" t="str">
        <f>IF(AK66="","",COUNTIFS(Basicdata!$B$2:$B$2500,2,Basicdata!$D$2:$D$2500,Crops!$B$5,Basicdata!$H$2:$H$2500,Crops!$M60,Basicdata!$X$2:$X$2500,8,Basicdata!$AI$2:$AI$2500,0))</f>
        <v/>
      </c>
      <c r="AM66" t="str">
        <f t="shared" si="7"/>
        <v/>
      </c>
      <c r="AN66" t="str">
        <f>IF(AM66="","",COUNTIFS(Basicdata!$B$2:$B$2500,2,Basicdata!$D$2:$D$2500,Crops!$B$5,Basicdata!$H$2:$H$2500,Crops!$M60,Basicdata!$W$2:$W$2500,"&lt;&gt;0",Basicdata!$X$2:$X$2500,9,Basicdata!$AI$2:$AI$2500,0))</f>
        <v/>
      </c>
      <c r="AO66" t="str">
        <f>IF(AN66="","",COUNTIFS(Basicdata!$B$2:$B$2500,2,Basicdata!$D$2:$D$2500,Crops!$B$5,Basicdata!$H$2:$H$2500,Crops!$M60,Basicdata!$W$2:$W$2500,0,Basicdata!$X$2:$X$2500,9,Basicdata!$AI$2:$AI$2500,0))</f>
        <v/>
      </c>
    </row>
    <row r="67" spans="1:41" x14ac:dyDescent="0.3">
      <c r="A67" s="44" t="str">
        <f>IF(COUNTIFS(Basicdata!$B$2:$B$2500,1,Basicdata!$D$2:$D$2500,Crops!$B$5,Basicdata!$H$2:$H$2500,Crops!$M61,Basicdata!$AI$2:$AI$2500,0)&gt;0,Crops!$M61,"")</f>
        <v/>
      </c>
      <c r="B67" t="str">
        <f>IF(A67="","",COUNTIFS(Basicdata!$B$2:$B$2500,1,Basicdata!$D$2:$D$2500,Crops!$B$5,Basicdata!$H$2:$H$2500,Crops!$M61,Basicdata!$AI$2:$AI$2500,0))</f>
        <v/>
      </c>
      <c r="C67" t="str">
        <f>IF(B67="","",COUNTIFS(Basicdata!$B$2:$B$2500,1,Basicdata!$D$2:$D$2500,Crops!$B$5,Basicdata!$H$2:$H$2500,Crops!$M61,Basicdata!$X$2:$X$2500,0,Basicdata!$AI$2:$AI$2500,0))</f>
        <v/>
      </c>
      <c r="D67" t="str">
        <f>IF(C67="","",COUNTIFS(Basicdata!$B$2:$B$2500,1,Basicdata!$D$2:$D$2500,Crops!$B$5,Basicdata!$H$2:$H$2500,Crops!$M61,Basicdata!$X$2:$X$2500,1,Basicdata!$AI$2:$AI$2500,0))</f>
        <v/>
      </c>
      <c r="E67" t="str">
        <f>IF(D67="","",COUNTIFS(Basicdata!$B$2:$B$2500,1,Basicdata!$D$2:$D$2500,Crops!$B$5,Basicdata!$H$2:$H$2500,Crops!$M61,Basicdata!$X$2:$X$2500,2,Basicdata!$AI$2:$AI$2500,0))</f>
        <v/>
      </c>
      <c r="F67" t="str">
        <f t="shared" si="0"/>
        <v/>
      </c>
      <c r="G67" t="str">
        <f>IF(F67="","",COUNTIFS(Basicdata!$B$2:$B$2500,1,Basicdata!$D$2:$D$2500,Crops!$B$5,Basicdata!$H$2:$H$2500,Crops!$M61,Basicdata!$X$2:$X$2500,3,Basicdata!$AI$2:$AI$2500,0))</f>
        <v/>
      </c>
      <c r="H67" t="str">
        <f>IF(G67="","",COUNTIFS(Basicdata!$B$2:$B$2500,1,Basicdata!$D$2:$D$2500,Crops!$B$5,Basicdata!$H$2:$H$2500,Crops!$M61,Basicdata!$X$2:$X$2500,4,Basicdata!$AI$2:$AI$2500,0))</f>
        <v/>
      </c>
      <c r="I67" t="str">
        <f>IF(H67="","",COUNTIFS(Basicdata!$B$2:$B$2500,1,Basicdata!$D$2:$D$2500,Crops!$B$5,Basicdata!$H$2:$H$2500,Crops!$M61,Basicdata!$X$2:$X$2500,5,Basicdata!$AI$2:$AI$2500,0))</f>
        <v/>
      </c>
      <c r="J67" t="str">
        <f t="shared" si="1"/>
        <v/>
      </c>
      <c r="K67" t="str">
        <f>IF(J67="","",COUNTIFS(Basicdata!$B$2:$B$2500,1,Basicdata!$D$2:$D$2500,Crops!$B$5,Basicdata!$H$2:$H$2500,Crops!$M61,Basicdata!$X$2:$X$2500,6,Basicdata!$AI$2:$AI$2500,0))</f>
        <v/>
      </c>
      <c r="L67" t="str">
        <f t="shared" si="2"/>
        <v/>
      </c>
      <c r="M67" t="str">
        <f>IF(L67="","",COUNTIFS(Basicdata!$B$2:$B$2500,1,Basicdata!$D$2:$D$2500,Crops!$B$5,Basicdata!$H$2:$H$2500,Crops!$M61,Basicdata!$X$2:$X$2500,"&lt;7",Basicdata!$Y$2:$Y$2500,1,Basicdata!$AI$2:$AI$2500,0))</f>
        <v/>
      </c>
      <c r="N67" t="str">
        <f>IF(M67="","",COUNTIFS(Basicdata!$B$2:$B$2500,1,Basicdata!$D$2:$D$2500,Crops!$B$5,Basicdata!$H$2:$H$2500,Crops!$M61,Basicdata!$X$2:$X$2500,"&lt;7",Basicdata!$Z$2:$Z$2500,1,Basicdata!$AI$2:$AI$2500,0))</f>
        <v/>
      </c>
      <c r="O67" t="str">
        <f>IF(N67="","",COUNTIFS(Basicdata!$B$2:$B$2500,1,Basicdata!$D$2:$D$2500,Crops!$B$5,Basicdata!$H$2:$H$2500,Crops!$M61,Basicdata!$X$2:$X$2500,10,Basicdata!$AI$2:$AI$2500,0))</f>
        <v/>
      </c>
      <c r="P67" t="str">
        <f>IF(O67="","",COUNTIFS(Basicdata!$B$2:$B$2500,1,Basicdata!$D$2:$D$2500,Crops!$B$5,Basicdata!$H$2:$H$2500,Crops!$M61,Basicdata!$X$2:$X$2500,7,Basicdata!$AI$2:$AI$2500,0))</f>
        <v/>
      </c>
      <c r="Q67" t="str">
        <f>IF(P67="","",COUNTIFS(Basicdata!$B$2:$B$2500,1,Basicdata!$D$2:$D$2500,Crops!$B$5,Basicdata!$H$2:$H$2500,Crops!$M61,Basicdata!$X$2:$X$2500,8,Basicdata!$AI$2:$AI$2500,0))</f>
        <v/>
      </c>
      <c r="R67" t="str">
        <f t="shared" si="3"/>
        <v/>
      </c>
      <c r="S67" t="str">
        <f>IF(R67="","",COUNTIFS(Basicdata!$B$2:$B$2500,1,Basicdata!$D$2:$D$2500,Crops!$B$5,Basicdata!$H$2:$H$2500,Crops!$M61,Basicdata!$W$2:$W$2500,"&lt;&gt;0",Basicdata!$X$2:$X$2500,9,Basicdata!$AI$2:$AI$2500,0))</f>
        <v/>
      </c>
      <c r="T67" t="str">
        <f>IF(S67="","",COUNTIFS(Basicdata!$B$2:$B$2500,1,Basicdata!$D$2:$D$2500,Crops!$B$5,Basicdata!$H$2:$H$2500,Crops!$M61,Basicdata!$W$2:$W$2500,0,Basicdata!$X$2:$X$2500,9,Basicdata!$AI$2:$AI$2500,0))</f>
        <v/>
      </c>
      <c r="V67" s="44" t="str">
        <f>IF(COUNTIFS(Basicdata!$B$2:$B$2500,2,Basicdata!$D$2:$D$2500,Crops!$B$5,Basicdata!$H$2:$H$2500,Crops!$M61,Basicdata!$AI$2:$AI$2500,0)&gt;0,Crops!$M61,"")</f>
        <v/>
      </c>
      <c r="W67" t="str">
        <f>IF(V67="","",COUNTIFS(Basicdata!$B$2:$B$2500,2,Basicdata!$D$2:$D$2500,Crops!$B$5,Basicdata!$H$2:$H$2500,Crops!$M61,Basicdata!$AI$2:$AI$2500,0))</f>
        <v/>
      </c>
      <c r="X67" t="str">
        <f>IF(W67="","",COUNTIFS(Basicdata!$B$2:$B$2500,2,Basicdata!$D$2:$D$2500,Crops!$B$5,Basicdata!$H$2:$H$2500,Crops!$M61,Basicdata!$X$2:$X$2500,0,Basicdata!$AI$2:$AI$2500,0))</f>
        <v/>
      </c>
      <c r="Y67" t="str">
        <f>IF(X67="","",COUNTIFS(Basicdata!$B$2:$B$2500,2,Basicdata!$D$2:$D$2500,Crops!$B$5,Basicdata!$H$2:$H$2500,Crops!$M61,Basicdata!$X$2:$X$2500,1,Basicdata!$AI$2:$AI$2500,0))</f>
        <v/>
      </c>
      <c r="Z67" t="str">
        <f>IF(Y67="","",COUNTIFS(Basicdata!$B$2:$B$2500,2,Basicdata!$D$2:$D$2500,Crops!$B$5,Basicdata!$H$2:$H$2500,Crops!$M61,Basicdata!$X$2:$X$2500,2,Basicdata!$AI$2:$AI$2500,0))</f>
        <v/>
      </c>
      <c r="AA67" t="str">
        <f t="shared" si="4"/>
        <v/>
      </c>
      <c r="AB67" t="str">
        <f>IF(AA67="","",COUNTIFS(Basicdata!$B$2:$B$2500,2,Basicdata!$D$2:$D$2500,Crops!$B$5,Basicdata!$H$2:$H$2500,Crops!$M61,Basicdata!$X$2:$X$2500,3,Basicdata!$AI$2:$AI$2500,0))</f>
        <v/>
      </c>
      <c r="AC67" t="str">
        <f>IF(AB67="","",COUNTIFS(Basicdata!$B$2:$B$2500,2,Basicdata!$D$2:$D$2500,Crops!$B$5,Basicdata!$H$2:$H$2500,Crops!$M61,Basicdata!$X$2:$X$2500,4,Basicdata!$AI$2:$AI$2500,0))</f>
        <v/>
      </c>
      <c r="AD67" t="str">
        <f>IF(AC67="","",COUNTIFS(Basicdata!$B$2:$B$2500,2,Basicdata!$D$2:$D$2500,Crops!$B$5,Basicdata!$H$2:$H$2500,Crops!$M61,Basicdata!$X$2:$X$2500,5,Basicdata!$AI$2:$AI$2500,0))</f>
        <v/>
      </c>
      <c r="AE67" t="str">
        <f t="shared" si="5"/>
        <v/>
      </c>
      <c r="AF67" t="str">
        <f>IF(AE67="","",COUNTIFS(Basicdata!$B$2:$B$2500,2,Basicdata!$D$2:$D$2500,Crops!$B$5,Basicdata!$H$2:$H$2500,Crops!$M61,Basicdata!$X$2:$X$2500,6,Basicdata!$AI$2:$AI$2500,0))</f>
        <v/>
      </c>
      <c r="AG67" t="str">
        <f t="shared" si="6"/>
        <v/>
      </c>
      <c r="AH67" t="str">
        <f>IF(AG67="","",COUNTIFS(Basicdata!$B$2:$B$2500,2,Basicdata!$D$2:$D$2500,Crops!$B$5,Basicdata!$H$2:$H$2500,Crops!$M61,Basicdata!$X$2:$X$2500,"&lt;7",Basicdata!$Y$2:$Y$2500,1,Basicdata!$AI$2:$AI$2500,0))</f>
        <v/>
      </c>
      <c r="AI67" t="str">
        <f>IF(AH67="","",COUNTIFS(Basicdata!$B$2:$B$2500,2,Basicdata!$D$2:$D$2500,Crops!$B$5,Basicdata!$H$2:$H$2500,Crops!$M61,Basicdata!$X$2:$X$2500,"&lt;7",Basicdata!$Z$2:$Z$2500,1,Basicdata!$AI$2:$AI$2500,0))</f>
        <v/>
      </c>
      <c r="AJ67" t="str">
        <f>IF(AI67="","",COUNTIFS(Basicdata!$B$2:$B$2500,2,Basicdata!$D$2:$D$2500,Crops!$B$5,Basicdata!$H$2:$H$2500,Crops!$M61,Basicdata!$X$2:$X$2500,10,Basicdata!$AI$2:$AI$2500,0))</f>
        <v/>
      </c>
      <c r="AK67" t="str">
        <f>IF(AJ67="","",COUNTIFS(Basicdata!$B$2:$B$2500,2,Basicdata!$D$2:$D$2500,Crops!$B$5,Basicdata!$H$2:$H$2500,Crops!$M61,Basicdata!$X$2:$X$2500,7,Basicdata!$AI$2:$AI$2500,0))</f>
        <v/>
      </c>
      <c r="AL67" t="str">
        <f>IF(AK67="","",COUNTIFS(Basicdata!$B$2:$B$2500,2,Basicdata!$D$2:$D$2500,Crops!$B$5,Basicdata!$H$2:$H$2500,Crops!$M61,Basicdata!$X$2:$X$2500,8,Basicdata!$AI$2:$AI$2500,0))</f>
        <v/>
      </c>
      <c r="AM67" t="str">
        <f t="shared" si="7"/>
        <v/>
      </c>
      <c r="AN67" t="str">
        <f>IF(AM67="","",COUNTIFS(Basicdata!$B$2:$B$2500,2,Basicdata!$D$2:$D$2500,Crops!$B$5,Basicdata!$H$2:$H$2500,Crops!$M61,Basicdata!$W$2:$W$2500,"&lt;&gt;0",Basicdata!$X$2:$X$2500,9,Basicdata!$AI$2:$AI$2500,0))</f>
        <v/>
      </c>
      <c r="AO67" t="str">
        <f>IF(AN67="","",COUNTIFS(Basicdata!$B$2:$B$2500,2,Basicdata!$D$2:$D$2500,Crops!$B$5,Basicdata!$H$2:$H$2500,Crops!$M61,Basicdata!$W$2:$W$2500,0,Basicdata!$X$2:$X$2500,9,Basicdata!$AI$2:$AI$2500,0))</f>
        <v/>
      </c>
    </row>
    <row r="68" spans="1:41" x14ac:dyDescent="0.3">
      <c r="A68" s="44" t="str">
        <f>IF(COUNTIFS(Basicdata!$B$2:$B$2500,1,Basicdata!$D$2:$D$2500,Crops!$B$5,Basicdata!$H$2:$H$2500,Crops!$M62,Basicdata!$AI$2:$AI$2500,0)&gt;0,Crops!$M62,"")</f>
        <v/>
      </c>
      <c r="B68" t="str">
        <f>IF(A68="","",COUNTIFS(Basicdata!$B$2:$B$2500,1,Basicdata!$D$2:$D$2500,Crops!$B$5,Basicdata!$H$2:$H$2500,Crops!$M62,Basicdata!$AI$2:$AI$2500,0))</f>
        <v/>
      </c>
      <c r="C68" t="str">
        <f>IF(B68="","",COUNTIFS(Basicdata!$B$2:$B$2500,1,Basicdata!$D$2:$D$2500,Crops!$B$5,Basicdata!$H$2:$H$2500,Crops!$M62,Basicdata!$X$2:$X$2500,0,Basicdata!$AI$2:$AI$2500,0))</f>
        <v/>
      </c>
      <c r="D68" t="str">
        <f>IF(C68="","",COUNTIFS(Basicdata!$B$2:$B$2500,1,Basicdata!$D$2:$D$2500,Crops!$B$5,Basicdata!$H$2:$H$2500,Crops!$M62,Basicdata!$X$2:$X$2500,1,Basicdata!$AI$2:$AI$2500,0))</f>
        <v/>
      </c>
      <c r="E68" t="str">
        <f>IF(D68="","",COUNTIFS(Basicdata!$B$2:$B$2500,1,Basicdata!$D$2:$D$2500,Crops!$B$5,Basicdata!$H$2:$H$2500,Crops!$M62,Basicdata!$X$2:$X$2500,2,Basicdata!$AI$2:$AI$2500,0))</f>
        <v/>
      </c>
      <c r="F68" t="str">
        <f t="shared" si="0"/>
        <v/>
      </c>
      <c r="G68" t="str">
        <f>IF(F68="","",COUNTIFS(Basicdata!$B$2:$B$2500,1,Basicdata!$D$2:$D$2500,Crops!$B$5,Basicdata!$H$2:$H$2500,Crops!$M62,Basicdata!$X$2:$X$2500,3,Basicdata!$AI$2:$AI$2500,0))</f>
        <v/>
      </c>
      <c r="H68" t="str">
        <f>IF(G68="","",COUNTIFS(Basicdata!$B$2:$B$2500,1,Basicdata!$D$2:$D$2500,Crops!$B$5,Basicdata!$H$2:$H$2500,Crops!$M62,Basicdata!$X$2:$X$2500,4,Basicdata!$AI$2:$AI$2500,0))</f>
        <v/>
      </c>
      <c r="I68" t="str">
        <f>IF(H68="","",COUNTIFS(Basicdata!$B$2:$B$2500,1,Basicdata!$D$2:$D$2500,Crops!$B$5,Basicdata!$H$2:$H$2500,Crops!$M62,Basicdata!$X$2:$X$2500,5,Basicdata!$AI$2:$AI$2500,0))</f>
        <v/>
      </c>
      <c r="J68" t="str">
        <f t="shared" si="1"/>
        <v/>
      </c>
      <c r="K68" t="str">
        <f>IF(J68="","",COUNTIFS(Basicdata!$B$2:$B$2500,1,Basicdata!$D$2:$D$2500,Crops!$B$5,Basicdata!$H$2:$H$2500,Crops!$M62,Basicdata!$X$2:$X$2500,6,Basicdata!$AI$2:$AI$2500,0))</f>
        <v/>
      </c>
      <c r="L68" t="str">
        <f t="shared" si="2"/>
        <v/>
      </c>
      <c r="M68" t="str">
        <f>IF(L68="","",COUNTIFS(Basicdata!$B$2:$B$2500,1,Basicdata!$D$2:$D$2500,Crops!$B$5,Basicdata!$H$2:$H$2500,Crops!$M62,Basicdata!$X$2:$X$2500,"&lt;7",Basicdata!$Y$2:$Y$2500,1,Basicdata!$AI$2:$AI$2500,0))</f>
        <v/>
      </c>
      <c r="N68" t="str">
        <f>IF(M68="","",COUNTIFS(Basicdata!$B$2:$B$2500,1,Basicdata!$D$2:$D$2500,Crops!$B$5,Basicdata!$H$2:$H$2500,Crops!$M62,Basicdata!$X$2:$X$2500,"&lt;7",Basicdata!$Z$2:$Z$2500,1,Basicdata!$AI$2:$AI$2500,0))</f>
        <v/>
      </c>
      <c r="O68" t="str">
        <f>IF(N68="","",COUNTIFS(Basicdata!$B$2:$B$2500,1,Basicdata!$D$2:$D$2500,Crops!$B$5,Basicdata!$H$2:$H$2500,Crops!$M62,Basicdata!$X$2:$X$2500,10,Basicdata!$AI$2:$AI$2500,0))</f>
        <v/>
      </c>
      <c r="P68" t="str">
        <f>IF(O68="","",COUNTIFS(Basicdata!$B$2:$B$2500,1,Basicdata!$D$2:$D$2500,Crops!$B$5,Basicdata!$H$2:$H$2500,Crops!$M62,Basicdata!$X$2:$X$2500,7,Basicdata!$AI$2:$AI$2500,0))</f>
        <v/>
      </c>
      <c r="Q68" t="str">
        <f>IF(P68="","",COUNTIFS(Basicdata!$B$2:$B$2500,1,Basicdata!$D$2:$D$2500,Crops!$B$5,Basicdata!$H$2:$H$2500,Crops!$M62,Basicdata!$X$2:$X$2500,8,Basicdata!$AI$2:$AI$2500,0))</f>
        <v/>
      </c>
      <c r="R68" t="str">
        <f t="shared" si="3"/>
        <v/>
      </c>
      <c r="S68" t="str">
        <f>IF(R68="","",COUNTIFS(Basicdata!$B$2:$B$2500,1,Basicdata!$D$2:$D$2500,Crops!$B$5,Basicdata!$H$2:$H$2500,Crops!$M62,Basicdata!$W$2:$W$2500,"&lt;&gt;0",Basicdata!$X$2:$X$2500,9,Basicdata!$AI$2:$AI$2500,0))</f>
        <v/>
      </c>
      <c r="T68" t="str">
        <f>IF(S68="","",COUNTIFS(Basicdata!$B$2:$B$2500,1,Basicdata!$D$2:$D$2500,Crops!$B$5,Basicdata!$H$2:$H$2500,Crops!$M62,Basicdata!$W$2:$W$2500,0,Basicdata!$X$2:$X$2500,9,Basicdata!$AI$2:$AI$2500,0))</f>
        <v/>
      </c>
      <c r="V68" s="44" t="str">
        <f>IF(COUNTIFS(Basicdata!$B$2:$B$2500,2,Basicdata!$D$2:$D$2500,Crops!$B$5,Basicdata!$H$2:$H$2500,Crops!$M62,Basicdata!$AI$2:$AI$2500,0)&gt;0,Crops!$M62,"")</f>
        <v/>
      </c>
      <c r="W68" t="str">
        <f>IF(V68="","",COUNTIFS(Basicdata!$B$2:$B$2500,2,Basicdata!$D$2:$D$2500,Crops!$B$5,Basicdata!$H$2:$H$2500,Crops!$M62,Basicdata!$AI$2:$AI$2500,0))</f>
        <v/>
      </c>
      <c r="X68" t="str">
        <f>IF(W68="","",COUNTIFS(Basicdata!$B$2:$B$2500,2,Basicdata!$D$2:$D$2500,Crops!$B$5,Basicdata!$H$2:$H$2500,Crops!$M62,Basicdata!$X$2:$X$2500,0,Basicdata!$AI$2:$AI$2500,0))</f>
        <v/>
      </c>
      <c r="Y68" t="str">
        <f>IF(X68="","",COUNTIFS(Basicdata!$B$2:$B$2500,2,Basicdata!$D$2:$D$2500,Crops!$B$5,Basicdata!$H$2:$H$2500,Crops!$M62,Basicdata!$X$2:$X$2500,1,Basicdata!$AI$2:$AI$2500,0))</f>
        <v/>
      </c>
      <c r="Z68" t="str">
        <f>IF(Y68="","",COUNTIFS(Basicdata!$B$2:$B$2500,2,Basicdata!$D$2:$D$2500,Crops!$B$5,Basicdata!$H$2:$H$2500,Crops!$M62,Basicdata!$X$2:$X$2500,2,Basicdata!$AI$2:$AI$2500,0))</f>
        <v/>
      </c>
      <c r="AA68" t="str">
        <f t="shared" si="4"/>
        <v/>
      </c>
      <c r="AB68" t="str">
        <f>IF(AA68="","",COUNTIFS(Basicdata!$B$2:$B$2500,2,Basicdata!$D$2:$D$2500,Crops!$B$5,Basicdata!$H$2:$H$2500,Crops!$M62,Basicdata!$X$2:$X$2500,3,Basicdata!$AI$2:$AI$2500,0))</f>
        <v/>
      </c>
      <c r="AC68" t="str">
        <f>IF(AB68="","",COUNTIFS(Basicdata!$B$2:$B$2500,2,Basicdata!$D$2:$D$2500,Crops!$B$5,Basicdata!$H$2:$H$2500,Crops!$M62,Basicdata!$X$2:$X$2500,4,Basicdata!$AI$2:$AI$2500,0))</f>
        <v/>
      </c>
      <c r="AD68" t="str">
        <f>IF(AC68="","",COUNTIFS(Basicdata!$B$2:$B$2500,2,Basicdata!$D$2:$D$2500,Crops!$B$5,Basicdata!$H$2:$H$2500,Crops!$M62,Basicdata!$X$2:$X$2500,5,Basicdata!$AI$2:$AI$2500,0))</f>
        <v/>
      </c>
      <c r="AE68" t="str">
        <f t="shared" si="5"/>
        <v/>
      </c>
      <c r="AF68" t="str">
        <f>IF(AE68="","",COUNTIFS(Basicdata!$B$2:$B$2500,2,Basicdata!$D$2:$D$2500,Crops!$B$5,Basicdata!$H$2:$H$2500,Crops!$M62,Basicdata!$X$2:$X$2500,6,Basicdata!$AI$2:$AI$2500,0))</f>
        <v/>
      </c>
      <c r="AG68" t="str">
        <f t="shared" si="6"/>
        <v/>
      </c>
      <c r="AH68" t="str">
        <f>IF(AG68="","",COUNTIFS(Basicdata!$B$2:$B$2500,2,Basicdata!$D$2:$D$2500,Crops!$B$5,Basicdata!$H$2:$H$2500,Crops!$M62,Basicdata!$X$2:$X$2500,"&lt;7",Basicdata!$Y$2:$Y$2500,1,Basicdata!$AI$2:$AI$2500,0))</f>
        <v/>
      </c>
      <c r="AI68" t="str">
        <f>IF(AH68="","",COUNTIFS(Basicdata!$B$2:$B$2500,2,Basicdata!$D$2:$D$2500,Crops!$B$5,Basicdata!$H$2:$H$2500,Crops!$M62,Basicdata!$X$2:$X$2500,"&lt;7",Basicdata!$Z$2:$Z$2500,1,Basicdata!$AI$2:$AI$2500,0))</f>
        <v/>
      </c>
      <c r="AJ68" t="str">
        <f>IF(AI68="","",COUNTIFS(Basicdata!$B$2:$B$2500,2,Basicdata!$D$2:$D$2500,Crops!$B$5,Basicdata!$H$2:$H$2500,Crops!$M62,Basicdata!$X$2:$X$2500,10,Basicdata!$AI$2:$AI$2500,0))</f>
        <v/>
      </c>
      <c r="AK68" t="str">
        <f>IF(AJ68="","",COUNTIFS(Basicdata!$B$2:$B$2500,2,Basicdata!$D$2:$D$2500,Crops!$B$5,Basicdata!$H$2:$H$2500,Crops!$M62,Basicdata!$X$2:$X$2500,7,Basicdata!$AI$2:$AI$2500,0))</f>
        <v/>
      </c>
      <c r="AL68" t="str">
        <f>IF(AK68="","",COUNTIFS(Basicdata!$B$2:$B$2500,2,Basicdata!$D$2:$D$2500,Crops!$B$5,Basicdata!$H$2:$H$2500,Crops!$M62,Basicdata!$X$2:$X$2500,8,Basicdata!$AI$2:$AI$2500,0))</f>
        <v/>
      </c>
      <c r="AM68" t="str">
        <f t="shared" si="7"/>
        <v/>
      </c>
      <c r="AN68" t="str">
        <f>IF(AM68="","",COUNTIFS(Basicdata!$B$2:$B$2500,2,Basicdata!$D$2:$D$2500,Crops!$B$5,Basicdata!$H$2:$H$2500,Crops!$M62,Basicdata!$W$2:$W$2500,"&lt;&gt;0",Basicdata!$X$2:$X$2500,9,Basicdata!$AI$2:$AI$2500,0))</f>
        <v/>
      </c>
      <c r="AO68" t="str">
        <f>IF(AN68="","",COUNTIFS(Basicdata!$B$2:$B$2500,2,Basicdata!$D$2:$D$2500,Crops!$B$5,Basicdata!$H$2:$H$2500,Crops!$M62,Basicdata!$W$2:$W$2500,0,Basicdata!$X$2:$X$2500,9,Basicdata!$AI$2:$AI$2500,0))</f>
        <v/>
      </c>
    </row>
    <row r="69" spans="1:41" x14ac:dyDescent="0.3">
      <c r="A69" s="44" t="str">
        <f>IF(COUNTIFS(Basicdata!$B$2:$B$2500,1,Basicdata!$D$2:$D$2500,Crops!$B$5,Basicdata!$H$2:$H$2500,Crops!$M63,Basicdata!$AI$2:$AI$2500,0)&gt;0,Crops!$M63,"")</f>
        <v/>
      </c>
      <c r="B69" t="str">
        <f>IF(A69="","",COUNTIFS(Basicdata!$B$2:$B$2500,1,Basicdata!$D$2:$D$2500,Crops!$B$5,Basicdata!$H$2:$H$2500,Crops!$M63,Basicdata!$AI$2:$AI$2500,0))</f>
        <v/>
      </c>
      <c r="C69" t="str">
        <f>IF(B69="","",COUNTIFS(Basicdata!$B$2:$B$2500,1,Basicdata!$D$2:$D$2500,Crops!$B$5,Basicdata!$H$2:$H$2500,Crops!$M63,Basicdata!$X$2:$X$2500,0,Basicdata!$AI$2:$AI$2500,0))</f>
        <v/>
      </c>
      <c r="D69" t="str">
        <f>IF(C69="","",COUNTIFS(Basicdata!$B$2:$B$2500,1,Basicdata!$D$2:$D$2500,Crops!$B$5,Basicdata!$H$2:$H$2500,Crops!$M63,Basicdata!$X$2:$X$2500,1,Basicdata!$AI$2:$AI$2500,0))</f>
        <v/>
      </c>
      <c r="E69" t="str">
        <f>IF(D69="","",COUNTIFS(Basicdata!$B$2:$B$2500,1,Basicdata!$D$2:$D$2500,Crops!$B$5,Basicdata!$H$2:$H$2500,Crops!$M63,Basicdata!$X$2:$X$2500,2,Basicdata!$AI$2:$AI$2500,0))</f>
        <v/>
      </c>
      <c r="F69" t="str">
        <f t="shared" si="0"/>
        <v/>
      </c>
      <c r="G69" t="str">
        <f>IF(F69="","",COUNTIFS(Basicdata!$B$2:$B$2500,1,Basicdata!$D$2:$D$2500,Crops!$B$5,Basicdata!$H$2:$H$2500,Crops!$M63,Basicdata!$X$2:$X$2500,3,Basicdata!$AI$2:$AI$2500,0))</f>
        <v/>
      </c>
      <c r="H69" t="str">
        <f>IF(G69="","",COUNTIFS(Basicdata!$B$2:$B$2500,1,Basicdata!$D$2:$D$2500,Crops!$B$5,Basicdata!$H$2:$H$2500,Crops!$M63,Basicdata!$X$2:$X$2500,4,Basicdata!$AI$2:$AI$2500,0))</f>
        <v/>
      </c>
      <c r="I69" t="str">
        <f>IF(H69="","",COUNTIFS(Basicdata!$B$2:$B$2500,1,Basicdata!$D$2:$D$2500,Crops!$B$5,Basicdata!$H$2:$H$2500,Crops!$M63,Basicdata!$X$2:$X$2500,5,Basicdata!$AI$2:$AI$2500,0))</f>
        <v/>
      </c>
      <c r="J69" t="str">
        <f t="shared" si="1"/>
        <v/>
      </c>
      <c r="K69" t="str">
        <f>IF(J69="","",COUNTIFS(Basicdata!$B$2:$B$2500,1,Basicdata!$D$2:$D$2500,Crops!$B$5,Basicdata!$H$2:$H$2500,Crops!$M63,Basicdata!$X$2:$X$2500,6,Basicdata!$AI$2:$AI$2500,0))</f>
        <v/>
      </c>
      <c r="L69" t="str">
        <f t="shared" si="2"/>
        <v/>
      </c>
      <c r="M69" t="str">
        <f>IF(L69="","",COUNTIFS(Basicdata!$B$2:$B$2500,1,Basicdata!$D$2:$D$2500,Crops!$B$5,Basicdata!$H$2:$H$2500,Crops!$M63,Basicdata!$X$2:$X$2500,"&lt;7",Basicdata!$Y$2:$Y$2500,1,Basicdata!$AI$2:$AI$2500,0))</f>
        <v/>
      </c>
      <c r="N69" t="str">
        <f>IF(M69="","",COUNTIFS(Basicdata!$B$2:$B$2500,1,Basicdata!$D$2:$D$2500,Crops!$B$5,Basicdata!$H$2:$H$2500,Crops!$M63,Basicdata!$X$2:$X$2500,"&lt;7",Basicdata!$Z$2:$Z$2500,1,Basicdata!$AI$2:$AI$2500,0))</f>
        <v/>
      </c>
      <c r="O69" t="str">
        <f>IF(N69="","",COUNTIFS(Basicdata!$B$2:$B$2500,1,Basicdata!$D$2:$D$2500,Crops!$B$5,Basicdata!$H$2:$H$2500,Crops!$M63,Basicdata!$X$2:$X$2500,10,Basicdata!$AI$2:$AI$2500,0))</f>
        <v/>
      </c>
      <c r="P69" t="str">
        <f>IF(O69="","",COUNTIFS(Basicdata!$B$2:$B$2500,1,Basicdata!$D$2:$D$2500,Crops!$B$5,Basicdata!$H$2:$H$2500,Crops!$M63,Basicdata!$X$2:$X$2500,7,Basicdata!$AI$2:$AI$2500,0))</f>
        <v/>
      </c>
      <c r="Q69" t="str">
        <f>IF(P69="","",COUNTIFS(Basicdata!$B$2:$B$2500,1,Basicdata!$D$2:$D$2500,Crops!$B$5,Basicdata!$H$2:$H$2500,Crops!$M63,Basicdata!$X$2:$X$2500,8,Basicdata!$AI$2:$AI$2500,0))</f>
        <v/>
      </c>
      <c r="R69" t="str">
        <f t="shared" si="3"/>
        <v/>
      </c>
      <c r="S69" t="str">
        <f>IF(R69="","",COUNTIFS(Basicdata!$B$2:$B$2500,1,Basicdata!$D$2:$D$2500,Crops!$B$5,Basicdata!$H$2:$H$2500,Crops!$M63,Basicdata!$W$2:$W$2500,"&lt;&gt;0",Basicdata!$X$2:$X$2500,9,Basicdata!$AI$2:$AI$2500,0))</f>
        <v/>
      </c>
      <c r="T69" t="str">
        <f>IF(S69="","",COUNTIFS(Basicdata!$B$2:$B$2500,1,Basicdata!$D$2:$D$2500,Crops!$B$5,Basicdata!$H$2:$H$2500,Crops!$M63,Basicdata!$W$2:$W$2500,0,Basicdata!$X$2:$X$2500,9,Basicdata!$AI$2:$AI$2500,0))</f>
        <v/>
      </c>
      <c r="V69" s="44" t="str">
        <f>IF(COUNTIFS(Basicdata!$B$2:$B$2500,2,Basicdata!$D$2:$D$2500,Crops!$B$5,Basicdata!$H$2:$H$2500,Crops!$M63,Basicdata!$AI$2:$AI$2500,0)&gt;0,Crops!$M63,"")</f>
        <v/>
      </c>
      <c r="W69" t="str">
        <f>IF(V69="","",COUNTIFS(Basicdata!$B$2:$B$2500,2,Basicdata!$D$2:$D$2500,Crops!$B$5,Basicdata!$H$2:$H$2500,Crops!$M63,Basicdata!$AI$2:$AI$2500,0))</f>
        <v/>
      </c>
      <c r="X69" t="str">
        <f>IF(W69="","",COUNTIFS(Basicdata!$B$2:$B$2500,2,Basicdata!$D$2:$D$2500,Crops!$B$5,Basicdata!$H$2:$H$2500,Crops!$M63,Basicdata!$X$2:$X$2500,0,Basicdata!$AI$2:$AI$2500,0))</f>
        <v/>
      </c>
      <c r="Y69" t="str">
        <f>IF(X69="","",COUNTIFS(Basicdata!$B$2:$B$2500,2,Basicdata!$D$2:$D$2500,Crops!$B$5,Basicdata!$H$2:$H$2500,Crops!$M63,Basicdata!$X$2:$X$2500,1,Basicdata!$AI$2:$AI$2500,0))</f>
        <v/>
      </c>
      <c r="Z69" t="str">
        <f>IF(Y69="","",COUNTIFS(Basicdata!$B$2:$B$2500,2,Basicdata!$D$2:$D$2500,Crops!$B$5,Basicdata!$H$2:$H$2500,Crops!$M63,Basicdata!$X$2:$X$2500,2,Basicdata!$AI$2:$AI$2500,0))</f>
        <v/>
      </c>
      <c r="AA69" t="str">
        <f t="shared" si="4"/>
        <v/>
      </c>
      <c r="AB69" t="str">
        <f>IF(AA69="","",COUNTIFS(Basicdata!$B$2:$B$2500,2,Basicdata!$D$2:$D$2500,Crops!$B$5,Basicdata!$H$2:$H$2500,Crops!$M63,Basicdata!$X$2:$X$2500,3,Basicdata!$AI$2:$AI$2500,0))</f>
        <v/>
      </c>
      <c r="AC69" t="str">
        <f>IF(AB69="","",COUNTIFS(Basicdata!$B$2:$B$2500,2,Basicdata!$D$2:$D$2500,Crops!$B$5,Basicdata!$H$2:$H$2500,Crops!$M63,Basicdata!$X$2:$X$2500,4,Basicdata!$AI$2:$AI$2500,0))</f>
        <v/>
      </c>
      <c r="AD69" t="str">
        <f>IF(AC69="","",COUNTIFS(Basicdata!$B$2:$B$2500,2,Basicdata!$D$2:$D$2500,Crops!$B$5,Basicdata!$H$2:$H$2500,Crops!$M63,Basicdata!$X$2:$X$2500,5,Basicdata!$AI$2:$AI$2500,0))</f>
        <v/>
      </c>
      <c r="AE69" t="str">
        <f t="shared" si="5"/>
        <v/>
      </c>
      <c r="AF69" t="str">
        <f>IF(AE69="","",COUNTIFS(Basicdata!$B$2:$B$2500,2,Basicdata!$D$2:$D$2500,Crops!$B$5,Basicdata!$H$2:$H$2500,Crops!$M63,Basicdata!$X$2:$X$2500,6,Basicdata!$AI$2:$AI$2500,0))</f>
        <v/>
      </c>
      <c r="AG69" t="str">
        <f t="shared" si="6"/>
        <v/>
      </c>
      <c r="AH69" t="str">
        <f>IF(AG69="","",COUNTIFS(Basicdata!$B$2:$B$2500,2,Basicdata!$D$2:$D$2500,Crops!$B$5,Basicdata!$H$2:$H$2500,Crops!$M63,Basicdata!$X$2:$X$2500,"&lt;7",Basicdata!$Y$2:$Y$2500,1,Basicdata!$AI$2:$AI$2500,0))</f>
        <v/>
      </c>
      <c r="AI69" t="str">
        <f>IF(AH69="","",COUNTIFS(Basicdata!$B$2:$B$2500,2,Basicdata!$D$2:$D$2500,Crops!$B$5,Basicdata!$H$2:$H$2500,Crops!$M63,Basicdata!$X$2:$X$2500,"&lt;7",Basicdata!$Z$2:$Z$2500,1,Basicdata!$AI$2:$AI$2500,0))</f>
        <v/>
      </c>
      <c r="AJ69" t="str">
        <f>IF(AI69="","",COUNTIFS(Basicdata!$B$2:$B$2500,2,Basicdata!$D$2:$D$2500,Crops!$B$5,Basicdata!$H$2:$H$2500,Crops!$M63,Basicdata!$X$2:$X$2500,10,Basicdata!$AI$2:$AI$2500,0))</f>
        <v/>
      </c>
      <c r="AK69" t="str">
        <f>IF(AJ69="","",COUNTIFS(Basicdata!$B$2:$B$2500,2,Basicdata!$D$2:$D$2500,Crops!$B$5,Basicdata!$H$2:$H$2500,Crops!$M63,Basicdata!$X$2:$X$2500,7,Basicdata!$AI$2:$AI$2500,0))</f>
        <v/>
      </c>
      <c r="AL69" t="str">
        <f>IF(AK69="","",COUNTIFS(Basicdata!$B$2:$B$2500,2,Basicdata!$D$2:$D$2500,Crops!$B$5,Basicdata!$H$2:$H$2500,Crops!$M63,Basicdata!$X$2:$X$2500,8,Basicdata!$AI$2:$AI$2500,0))</f>
        <v/>
      </c>
      <c r="AM69" t="str">
        <f t="shared" si="7"/>
        <v/>
      </c>
      <c r="AN69" t="str">
        <f>IF(AM69="","",COUNTIFS(Basicdata!$B$2:$B$2500,2,Basicdata!$D$2:$D$2500,Crops!$B$5,Basicdata!$H$2:$H$2500,Crops!$M63,Basicdata!$W$2:$W$2500,"&lt;&gt;0",Basicdata!$X$2:$X$2500,9,Basicdata!$AI$2:$AI$2500,0))</f>
        <v/>
      </c>
      <c r="AO69" t="str">
        <f>IF(AN69="","",COUNTIFS(Basicdata!$B$2:$B$2500,2,Basicdata!$D$2:$D$2500,Crops!$B$5,Basicdata!$H$2:$H$2500,Crops!$M63,Basicdata!$W$2:$W$2500,0,Basicdata!$X$2:$X$2500,9,Basicdata!$AI$2:$AI$2500,0))</f>
        <v/>
      </c>
    </row>
    <row r="70" spans="1:41" x14ac:dyDescent="0.3">
      <c r="A70" s="44" t="str">
        <f>IF(COUNTIFS(Basicdata!$B$2:$B$2500,1,Basicdata!$D$2:$D$2500,Crops!$B$5,Basicdata!$H$2:$H$2500,Crops!$M64,Basicdata!$AI$2:$AI$2500,0)&gt;0,Crops!$M64,"")</f>
        <v/>
      </c>
      <c r="B70" t="str">
        <f>IF(A70="","",COUNTIFS(Basicdata!$B$2:$B$2500,1,Basicdata!$D$2:$D$2500,Crops!$B$5,Basicdata!$H$2:$H$2500,Crops!$M64,Basicdata!$AI$2:$AI$2500,0))</f>
        <v/>
      </c>
      <c r="C70" t="str">
        <f>IF(B70="","",COUNTIFS(Basicdata!$B$2:$B$2500,1,Basicdata!$D$2:$D$2500,Crops!$B$5,Basicdata!$H$2:$H$2500,Crops!$M64,Basicdata!$X$2:$X$2500,0,Basicdata!$AI$2:$AI$2500,0))</f>
        <v/>
      </c>
      <c r="D70" t="str">
        <f>IF(C70="","",COUNTIFS(Basicdata!$B$2:$B$2500,1,Basicdata!$D$2:$D$2500,Crops!$B$5,Basicdata!$H$2:$H$2500,Crops!$M64,Basicdata!$X$2:$X$2500,1,Basicdata!$AI$2:$AI$2500,0))</f>
        <v/>
      </c>
      <c r="E70" t="str">
        <f>IF(D70="","",COUNTIFS(Basicdata!$B$2:$B$2500,1,Basicdata!$D$2:$D$2500,Crops!$B$5,Basicdata!$H$2:$H$2500,Crops!$M64,Basicdata!$X$2:$X$2500,2,Basicdata!$AI$2:$AI$2500,0))</f>
        <v/>
      </c>
      <c r="F70" t="str">
        <f t="shared" si="0"/>
        <v/>
      </c>
      <c r="G70" t="str">
        <f>IF(F70="","",COUNTIFS(Basicdata!$B$2:$B$2500,1,Basicdata!$D$2:$D$2500,Crops!$B$5,Basicdata!$H$2:$H$2500,Crops!$M64,Basicdata!$X$2:$X$2500,3,Basicdata!$AI$2:$AI$2500,0))</f>
        <v/>
      </c>
      <c r="H70" t="str">
        <f>IF(G70="","",COUNTIFS(Basicdata!$B$2:$B$2500,1,Basicdata!$D$2:$D$2500,Crops!$B$5,Basicdata!$H$2:$H$2500,Crops!$M64,Basicdata!$X$2:$X$2500,4,Basicdata!$AI$2:$AI$2500,0))</f>
        <v/>
      </c>
      <c r="I70" t="str">
        <f>IF(H70="","",COUNTIFS(Basicdata!$B$2:$B$2500,1,Basicdata!$D$2:$D$2500,Crops!$B$5,Basicdata!$H$2:$H$2500,Crops!$M64,Basicdata!$X$2:$X$2500,5,Basicdata!$AI$2:$AI$2500,0))</f>
        <v/>
      </c>
      <c r="J70" t="str">
        <f t="shared" si="1"/>
        <v/>
      </c>
      <c r="K70" t="str">
        <f>IF(J70="","",COUNTIFS(Basicdata!$B$2:$B$2500,1,Basicdata!$D$2:$D$2500,Crops!$B$5,Basicdata!$H$2:$H$2500,Crops!$M64,Basicdata!$X$2:$X$2500,6,Basicdata!$AI$2:$AI$2500,0))</f>
        <v/>
      </c>
      <c r="L70" t="str">
        <f t="shared" si="2"/>
        <v/>
      </c>
      <c r="M70" t="str">
        <f>IF(L70="","",COUNTIFS(Basicdata!$B$2:$B$2500,1,Basicdata!$D$2:$D$2500,Crops!$B$5,Basicdata!$H$2:$H$2500,Crops!$M64,Basicdata!$X$2:$X$2500,"&lt;7",Basicdata!$Y$2:$Y$2500,1,Basicdata!$AI$2:$AI$2500,0))</f>
        <v/>
      </c>
      <c r="N70" t="str">
        <f>IF(M70="","",COUNTIFS(Basicdata!$B$2:$B$2500,1,Basicdata!$D$2:$D$2500,Crops!$B$5,Basicdata!$H$2:$H$2500,Crops!$M64,Basicdata!$X$2:$X$2500,"&lt;7",Basicdata!$Z$2:$Z$2500,1,Basicdata!$AI$2:$AI$2500,0))</f>
        <v/>
      </c>
      <c r="O70" t="str">
        <f>IF(N70="","",COUNTIFS(Basicdata!$B$2:$B$2500,1,Basicdata!$D$2:$D$2500,Crops!$B$5,Basicdata!$H$2:$H$2500,Crops!$M64,Basicdata!$X$2:$X$2500,10,Basicdata!$AI$2:$AI$2500,0))</f>
        <v/>
      </c>
      <c r="P70" t="str">
        <f>IF(O70="","",COUNTIFS(Basicdata!$B$2:$B$2500,1,Basicdata!$D$2:$D$2500,Crops!$B$5,Basicdata!$H$2:$H$2500,Crops!$M64,Basicdata!$X$2:$X$2500,7,Basicdata!$AI$2:$AI$2500,0))</f>
        <v/>
      </c>
      <c r="Q70" t="str">
        <f>IF(P70="","",COUNTIFS(Basicdata!$B$2:$B$2500,1,Basicdata!$D$2:$D$2500,Crops!$B$5,Basicdata!$H$2:$H$2500,Crops!$M64,Basicdata!$X$2:$X$2500,8,Basicdata!$AI$2:$AI$2500,0))</f>
        <v/>
      </c>
      <c r="R70" t="str">
        <f t="shared" si="3"/>
        <v/>
      </c>
      <c r="S70" t="str">
        <f>IF(R70="","",COUNTIFS(Basicdata!$B$2:$B$2500,1,Basicdata!$D$2:$D$2500,Crops!$B$5,Basicdata!$H$2:$H$2500,Crops!$M64,Basicdata!$W$2:$W$2500,"&lt;&gt;0",Basicdata!$X$2:$X$2500,9,Basicdata!$AI$2:$AI$2500,0))</f>
        <v/>
      </c>
      <c r="T70" t="str">
        <f>IF(S70="","",COUNTIFS(Basicdata!$B$2:$B$2500,1,Basicdata!$D$2:$D$2500,Crops!$B$5,Basicdata!$H$2:$H$2500,Crops!$M64,Basicdata!$W$2:$W$2500,0,Basicdata!$X$2:$X$2500,9,Basicdata!$AI$2:$AI$2500,0))</f>
        <v/>
      </c>
      <c r="V70" s="44" t="str">
        <f>IF(COUNTIFS(Basicdata!$B$2:$B$2500,2,Basicdata!$D$2:$D$2500,Crops!$B$5,Basicdata!$H$2:$H$2500,Crops!$M64,Basicdata!$AI$2:$AI$2500,0)&gt;0,Crops!$M64,"")</f>
        <v/>
      </c>
      <c r="W70" t="str">
        <f>IF(V70="","",COUNTIFS(Basicdata!$B$2:$B$2500,2,Basicdata!$D$2:$D$2500,Crops!$B$5,Basicdata!$H$2:$H$2500,Crops!$M64,Basicdata!$AI$2:$AI$2500,0))</f>
        <v/>
      </c>
      <c r="X70" t="str">
        <f>IF(W70="","",COUNTIFS(Basicdata!$B$2:$B$2500,2,Basicdata!$D$2:$D$2500,Crops!$B$5,Basicdata!$H$2:$H$2500,Crops!$M64,Basicdata!$X$2:$X$2500,0,Basicdata!$AI$2:$AI$2500,0))</f>
        <v/>
      </c>
      <c r="Y70" t="str">
        <f>IF(X70="","",COUNTIFS(Basicdata!$B$2:$B$2500,2,Basicdata!$D$2:$D$2500,Crops!$B$5,Basicdata!$H$2:$H$2500,Crops!$M64,Basicdata!$X$2:$X$2500,1,Basicdata!$AI$2:$AI$2500,0))</f>
        <v/>
      </c>
      <c r="Z70" t="str">
        <f>IF(Y70="","",COUNTIFS(Basicdata!$B$2:$B$2500,2,Basicdata!$D$2:$D$2500,Crops!$B$5,Basicdata!$H$2:$H$2500,Crops!$M64,Basicdata!$X$2:$X$2500,2,Basicdata!$AI$2:$AI$2500,0))</f>
        <v/>
      </c>
      <c r="AA70" t="str">
        <f t="shared" si="4"/>
        <v/>
      </c>
      <c r="AB70" t="str">
        <f>IF(AA70="","",COUNTIFS(Basicdata!$B$2:$B$2500,2,Basicdata!$D$2:$D$2500,Crops!$B$5,Basicdata!$H$2:$H$2500,Crops!$M64,Basicdata!$X$2:$X$2500,3,Basicdata!$AI$2:$AI$2500,0))</f>
        <v/>
      </c>
      <c r="AC70" t="str">
        <f>IF(AB70="","",COUNTIFS(Basicdata!$B$2:$B$2500,2,Basicdata!$D$2:$D$2500,Crops!$B$5,Basicdata!$H$2:$H$2500,Crops!$M64,Basicdata!$X$2:$X$2500,4,Basicdata!$AI$2:$AI$2500,0))</f>
        <v/>
      </c>
      <c r="AD70" t="str">
        <f>IF(AC70="","",COUNTIFS(Basicdata!$B$2:$B$2500,2,Basicdata!$D$2:$D$2500,Crops!$B$5,Basicdata!$H$2:$H$2500,Crops!$M64,Basicdata!$X$2:$X$2500,5,Basicdata!$AI$2:$AI$2500,0))</f>
        <v/>
      </c>
      <c r="AE70" t="str">
        <f t="shared" si="5"/>
        <v/>
      </c>
      <c r="AF70" t="str">
        <f>IF(AE70="","",COUNTIFS(Basicdata!$B$2:$B$2500,2,Basicdata!$D$2:$D$2500,Crops!$B$5,Basicdata!$H$2:$H$2500,Crops!$M64,Basicdata!$X$2:$X$2500,6,Basicdata!$AI$2:$AI$2500,0))</f>
        <v/>
      </c>
      <c r="AG70" t="str">
        <f t="shared" si="6"/>
        <v/>
      </c>
      <c r="AH70" t="str">
        <f>IF(AG70="","",COUNTIFS(Basicdata!$B$2:$B$2500,2,Basicdata!$D$2:$D$2500,Crops!$B$5,Basicdata!$H$2:$H$2500,Crops!$M64,Basicdata!$X$2:$X$2500,"&lt;7",Basicdata!$Y$2:$Y$2500,1,Basicdata!$AI$2:$AI$2500,0))</f>
        <v/>
      </c>
      <c r="AI70" t="str">
        <f>IF(AH70="","",COUNTIFS(Basicdata!$B$2:$B$2500,2,Basicdata!$D$2:$D$2500,Crops!$B$5,Basicdata!$H$2:$H$2500,Crops!$M64,Basicdata!$X$2:$X$2500,"&lt;7",Basicdata!$Z$2:$Z$2500,1,Basicdata!$AI$2:$AI$2500,0))</f>
        <v/>
      </c>
      <c r="AJ70" t="str">
        <f>IF(AI70="","",COUNTIFS(Basicdata!$B$2:$B$2500,2,Basicdata!$D$2:$D$2500,Crops!$B$5,Basicdata!$H$2:$H$2500,Crops!$M64,Basicdata!$X$2:$X$2500,10,Basicdata!$AI$2:$AI$2500,0))</f>
        <v/>
      </c>
      <c r="AK70" t="str">
        <f>IF(AJ70="","",COUNTIFS(Basicdata!$B$2:$B$2500,2,Basicdata!$D$2:$D$2500,Crops!$B$5,Basicdata!$H$2:$H$2500,Crops!$M64,Basicdata!$X$2:$X$2500,7,Basicdata!$AI$2:$AI$2500,0))</f>
        <v/>
      </c>
      <c r="AL70" t="str">
        <f>IF(AK70="","",COUNTIFS(Basicdata!$B$2:$B$2500,2,Basicdata!$D$2:$D$2500,Crops!$B$5,Basicdata!$H$2:$H$2500,Crops!$M64,Basicdata!$X$2:$X$2500,8,Basicdata!$AI$2:$AI$2500,0))</f>
        <v/>
      </c>
      <c r="AM70" t="str">
        <f t="shared" si="7"/>
        <v/>
      </c>
      <c r="AN70" t="str">
        <f>IF(AM70="","",COUNTIFS(Basicdata!$B$2:$B$2500,2,Basicdata!$D$2:$D$2500,Crops!$B$5,Basicdata!$H$2:$H$2500,Crops!$M64,Basicdata!$W$2:$W$2500,"&lt;&gt;0",Basicdata!$X$2:$X$2500,9,Basicdata!$AI$2:$AI$2500,0))</f>
        <v/>
      </c>
      <c r="AO70" t="str">
        <f>IF(AN70="","",COUNTIFS(Basicdata!$B$2:$B$2500,2,Basicdata!$D$2:$D$2500,Crops!$B$5,Basicdata!$H$2:$H$2500,Crops!$M64,Basicdata!$W$2:$W$2500,0,Basicdata!$X$2:$X$2500,9,Basicdata!$AI$2:$AI$2500,0))</f>
        <v/>
      </c>
    </row>
    <row r="71" spans="1:41" x14ac:dyDescent="0.3">
      <c r="A71" s="44" t="str">
        <f>IF(COUNTIFS(Basicdata!$B$2:$B$2500,1,Basicdata!$D$2:$D$2500,Crops!$B$5,Basicdata!$H$2:$H$2500,Crops!$M65,Basicdata!$AI$2:$AI$2500,0)&gt;0,Crops!$M65,"")</f>
        <v/>
      </c>
      <c r="B71" t="str">
        <f>IF(A71="","",COUNTIFS(Basicdata!$B$2:$B$2500,1,Basicdata!$D$2:$D$2500,Crops!$B$5,Basicdata!$H$2:$H$2500,Crops!$M65,Basicdata!$AI$2:$AI$2500,0))</f>
        <v/>
      </c>
      <c r="C71" t="str">
        <f>IF(B71="","",COUNTIFS(Basicdata!$B$2:$B$2500,1,Basicdata!$D$2:$D$2500,Crops!$B$5,Basicdata!$H$2:$H$2500,Crops!$M65,Basicdata!$X$2:$X$2500,0,Basicdata!$AI$2:$AI$2500,0))</f>
        <v/>
      </c>
      <c r="D71" t="str">
        <f>IF(C71="","",COUNTIFS(Basicdata!$B$2:$B$2500,1,Basicdata!$D$2:$D$2500,Crops!$B$5,Basicdata!$H$2:$H$2500,Crops!$M65,Basicdata!$X$2:$X$2500,1,Basicdata!$AI$2:$AI$2500,0))</f>
        <v/>
      </c>
      <c r="E71" t="str">
        <f>IF(D71="","",COUNTIFS(Basicdata!$B$2:$B$2500,1,Basicdata!$D$2:$D$2500,Crops!$B$5,Basicdata!$H$2:$H$2500,Crops!$M65,Basicdata!$X$2:$X$2500,2,Basicdata!$AI$2:$AI$2500,0))</f>
        <v/>
      </c>
      <c r="F71" t="str">
        <f t="shared" si="0"/>
        <v/>
      </c>
      <c r="G71" t="str">
        <f>IF(F71="","",COUNTIFS(Basicdata!$B$2:$B$2500,1,Basicdata!$D$2:$D$2500,Crops!$B$5,Basicdata!$H$2:$H$2500,Crops!$M65,Basicdata!$X$2:$X$2500,3,Basicdata!$AI$2:$AI$2500,0))</f>
        <v/>
      </c>
      <c r="H71" t="str">
        <f>IF(G71="","",COUNTIFS(Basicdata!$B$2:$B$2500,1,Basicdata!$D$2:$D$2500,Crops!$B$5,Basicdata!$H$2:$H$2500,Crops!$M65,Basicdata!$X$2:$X$2500,4,Basicdata!$AI$2:$AI$2500,0))</f>
        <v/>
      </c>
      <c r="I71" t="str">
        <f>IF(H71="","",COUNTIFS(Basicdata!$B$2:$B$2500,1,Basicdata!$D$2:$D$2500,Crops!$B$5,Basicdata!$H$2:$H$2500,Crops!$M65,Basicdata!$X$2:$X$2500,5,Basicdata!$AI$2:$AI$2500,0))</f>
        <v/>
      </c>
      <c r="J71" t="str">
        <f t="shared" si="1"/>
        <v/>
      </c>
      <c r="K71" t="str">
        <f>IF(J71="","",COUNTIFS(Basicdata!$B$2:$B$2500,1,Basicdata!$D$2:$D$2500,Crops!$B$5,Basicdata!$H$2:$H$2500,Crops!$M65,Basicdata!$X$2:$X$2500,6,Basicdata!$AI$2:$AI$2500,0))</f>
        <v/>
      </c>
      <c r="L71" t="str">
        <f t="shared" si="2"/>
        <v/>
      </c>
      <c r="M71" t="str">
        <f>IF(L71="","",COUNTIFS(Basicdata!$B$2:$B$2500,1,Basicdata!$D$2:$D$2500,Crops!$B$5,Basicdata!$H$2:$H$2500,Crops!$M65,Basicdata!$X$2:$X$2500,"&lt;7",Basicdata!$Y$2:$Y$2500,1,Basicdata!$AI$2:$AI$2500,0))</f>
        <v/>
      </c>
      <c r="N71" t="str">
        <f>IF(M71="","",COUNTIFS(Basicdata!$B$2:$B$2500,1,Basicdata!$D$2:$D$2500,Crops!$B$5,Basicdata!$H$2:$H$2500,Crops!$M65,Basicdata!$X$2:$X$2500,"&lt;7",Basicdata!$Z$2:$Z$2500,1,Basicdata!$AI$2:$AI$2500,0))</f>
        <v/>
      </c>
      <c r="O71" t="str">
        <f>IF(N71="","",COUNTIFS(Basicdata!$B$2:$B$2500,1,Basicdata!$D$2:$D$2500,Crops!$B$5,Basicdata!$H$2:$H$2500,Crops!$M65,Basicdata!$X$2:$X$2500,10,Basicdata!$AI$2:$AI$2500,0))</f>
        <v/>
      </c>
      <c r="P71" t="str">
        <f>IF(O71="","",COUNTIFS(Basicdata!$B$2:$B$2500,1,Basicdata!$D$2:$D$2500,Crops!$B$5,Basicdata!$H$2:$H$2500,Crops!$M65,Basicdata!$X$2:$X$2500,7,Basicdata!$AI$2:$AI$2500,0))</f>
        <v/>
      </c>
      <c r="Q71" t="str">
        <f>IF(P71="","",COUNTIFS(Basicdata!$B$2:$B$2500,1,Basicdata!$D$2:$D$2500,Crops!$B$5,Basicdata!$H$2:$H$2500,Crops!$M65,Basicdata!$X$2:$X$2500,8,Basicdata!$AI$2:$AI$2500,0))</f>
        <v/>
      </c>
      <c r="R71" t="str">
        <f t="shared" si="3"/>
        <v/>
      </c>
      <c r="S71" t="str">
        <f>IF(R71="","",COUNTIFS(Basicdata!$B$2:$B$2500,1,Basicdata!$D$2:$D$2500,Crops!$B$5,Basicdata!$H$2:$H$2500,Crops!$M65,Basicdata!$W$2:$W$2500,"&lt;&gt;0",Basicdata!$X$2:$X$2500,9,Basicdata!$AI$2:$AI$2500,0))</f>
        <v/>
      </c>
      <c r="T71" t="str">
        <f>IF(S71="","",COUNTIFS(Basicdata!$B$2:$B$2500,1,Basicdata!$D$2:$D$2500,Crops!$B$5,Basicdata!$H$2:$H$2500,Crops!$M65,Basicdata!$W$2:$W$2500,0,Basicdata!$X$2:$X$2500,9,Basicdata!$AI$2:$AI$2500,0))</f>
        <v/>
      </c>
      <c r="V71" s="44" t="str">
        <f>IF(COUNTIFS(Basicdata!$B$2:$B$2500,2,Basicdata!$D$2:$D$2500,Crops!$B$5,Basicdata!$H$2:$H$2500,Crops!$M65,Basicdata!$AI$2:$AI$2500,0)&gt;0,Crops!$M65,"")</f>
        <v/>
      </c>
      <c r="W71" t="str">
        <f>IF(V71="","",COUNTIFS(Basicdata!$B$2:$B$2500,2,Basicdata!$D$2:$D$2500,Crops!$B$5,Basicdata!$H$2:$H$2500,Crops!$M65,Basicdata!$AI$2:$AI$2500,0))</f>
        <v/>
      </c>
      <c r="X71" t="str">
        <f>IF(W71="","",COUNTIFS(Basicdata!$B$2:$B$2500,2,Basicdata!$D$2:$D$2500,Crops!$B$5,Basicdata!$H$2:$H$2500,Crops!$M65,Basicdata!$X$2:$X$2500,0,Basicdata!$AI$2:$AI$2500,0))</f>
        <v/>
      </c>
      <c r="Y71" t="str">
        <f>IF(X71="","",COUNTIFS(Basicdata!$B$2:$B$2500,2,Basicdata!$D$2:$D$2500,Crops!$B$5,Basicdata!$H$2:$H$2500,Crops!$M65,Basicdata!$X$2:$X$2500,1,Basicdata!$AI$2:$AI$2500,0))</f>
        <v/>
      </c>
      <c r="Z71" t="str">
        <f>IF(Y71="","",COUNTIFS(Basicdata!$B$2:$B$2500,2,Basicdata!$D$2:$D$2500,Crops!$B$5,Basicdata!$H$2:$H$2500,Crops!$M65,Basicdata!$X$2:$X$2500,2,Basicdata!$AI$2:$AI$2500,0))</f>
        <v/>
      </c>
      <c r="AA71" t="str">
        <f t="shared" si="4"/>
        <v/>
      </c>
      <c r="AB71" t="str">
        <f>IF(AA71="","",COUNTIFS(Basicdata!$B$2:$B$2500,2,Basicdata!$D$2:$D$2500,Crops!$B$5,Basicdata!$H$2:$H$2500,Crops!$M65,Basicdata!$X$2:$X$2500,3,Basicdata!$AI$2:$AI$2500,0))</f>
        <v/>
      </c>
      <c r="AC71" t="str">
        <f>IF(AB71="","",COUNTIFS(Basicdata!$B$2:$B$2500,2,Basicdata!$D$2:$D$2500,Crops!$B$5,Basicdata!$H$2:$H$2500,Crops!$M65,Basicdata!$X$2:$X$2500,4,Basicdata!$AI$2:$AI$2500,0))</f>
        <v/>
      </c>
      <c r="AD71" t="str">
        <f>IF(AC71="","",COUNTIFS(Basicdata!$B$2:$B$2500,2,Basicdata!$D$2:$D$2500,Crops!$B$5,Basicdata!$H$2:$H$2500,Crops!$M65,Basicdata!$X$2:$X$2500,5,Basicdata!$AI$2:$AI$2500,0))</f>
        <v/>
      </c>
      <c r="AE71" t="str">
        <f t="shared" si="5"/>
        <v/>
      </c>
      <c r="AF71" t="str">
        <f>IF(AE71="","",COUNTIFS(Basicdata!$B$2:$B$2500,2,Basicdata!$D$2:$D$2500,Crops!$B$5,Basicdata!$H$2:$H$2500,Crops!$M65,Basicdata!$X$2:$X$2500,6,Basicdata!$AI$2:$AI$2500,0))</f>
        <v/>
      </c>
      <c r="AG71" t="str">
        <f t="shared" si="6"/>
        <v/>
      </c>
      <c r="AH71" t="str">
        <f>IF(AG71="","",COUNTIFS(Basicdata!$B$2:$B$2500,2,Basicdata!$D$2:$D$2500,Crops!$B$5,Basicdata!$H$2:$H$2500,Crops!$M65,Basicdata!$X$2:$X$2500,"&lt;7",Basicdata!$Y$2:$Y$2500,1,Basicdata!$AI$2:$AI$2500,0))</f>
        <v/>
      </c>
      <c r="AI71" t="str">
        <f>IF(AH71="","",COUNTIFS(Basicdata!$B$2:$B$2500,2,Basicdata!$D$2:$D$2500,Crops!$B$5,Basicdata!$H$2:$H$2500,Crops!$M65,Basicdata!$X$2:$X$2500,"&lt;7",Basicdata!$Z$2:$Z$2500,1,Basicdata!$AI$2:$AI$2500,0))</f>
        <v/>
      </c>
      <c r="AJ71" t="str">
        <f>IF(AI71="","",COUNTIFS(Basicdata!$B$2:$B$2500,2,Basicdata!$D$2:$D$2500,Crops!$B$5,Basicdata!$H$2:$H$2500,Crops!$M65,Basicdata!$X$2:$X$2500,10,Basicdata!$AI$2:$AI$2500,0))</f>
        <v/>
      </c>
      <c r="AK71" t="str">
        <f>IF(AJ71="","",COUNTIFS(Basicdata!$B$2:$B$2500,2,Basicdata!$D$2:$D$2500,Crops!$B$5,Basicdata!$H$2:$H$2500,Crops!$M65,Basicdata!$X$2:$X$2500,7,Basicdata!$AI$2:$AI$2500,0))</f>
        <v/>
      </c>
      <c r="AL71" t="str">
        <f>IF(AK71="","",COUNTIFS(Basicdata!$B$2:$B$2500,2,Basicdata!$D$2:$D$2500,Crops!$B$5,Basicdata!$H$2:$H$2500,Crops!$M65,Basicdata!$X$2:$X$2500,8,Basicdata!$AI$2:$AI$2500,0))</f>
        <v/>
      </c>
      <c r="AM71" t="str">
        <f t="shared" si="7"/>
        <v/>
      </c>
      <c r="AN71" t="str">
        <f>IF(AM71="","",COUNTIFS(Basicdata!$B$2:$B$2500,2,Basicdata!$D$2:$D$2500,Crops!$B$5,Basicdata!$H$2:$H$2500,Crops!$M65,Basicdata!$W$2:$W$2500,"&lt;&gt;0",Basicdata!$X$2:$X$2500,9,Basicdata!$AI$2:$AI$2500,0))</f>
        <v/>
      </c>
      <c r="AO71" t="str">
        <f>IF(AN71="","",COUNTIFS(Basicdata!$B$2:$B$2500,2,Basicdata!$D$2:$D$2500,Crops!$B$5,Basicdata!$H$2:$H$2500,Crops!$M65,Basicdata!$W$2:$W$2500,0,Basicdata!$X$2:$X$2500,9,Basicdata!$AI$2:$AI$2500,0))</f>
        <v/>
      </c>
    </row>
    <row r="72" spans="1:41" x14ac:dyDescent="0.3">
      <c r="A72" s="44" t="str">
        <f>IF(COUNTIFS(Basicdata!$B$2:$B$2500,1,Basicdata!$D$2:$D$2500,Crops!$B$5,Basicdata!$H$2:$H$2500,Crops!$M66,Basicdata!$AI$2:$AI$2500,0)&gt;0,Crops!$M66,"")</f>
        <v/>
      </c>
      <c r="B72" t="str">
        <f>IF(A72="","",COUNTIFS(Basicdata!$B$2:$B$2500,1,Basicdata!$D$2:$D$2500,Crops!$B$5,Basicdata!$H$2:$H$2500,Crops!$M66,Basicdata!$AI$2:$AI$2500,0))</f>
        <v/>
      </c>
      <c r="C72" t="str">
        <f>IF(B72="","",COUNTIFS(Basicdata!$B$2:$B$2500,1,Basicdata!$D$2:$D$2500,Crops!$B$5,Basicdata!$H$2:$H$2500,Crops!$M66,Basicdata!$X$2:$X$2500,0,Basicdata!$AI$2:$AI$2500,0))</f>
        <v/>
      </c>
      <c r="D72" t="str">
        <f>IF(C72="","",COUNTIFS(Basicdata!$B$2:$B$2500,1,Basicdata!$D$2:$D$2500,Crops!$B$5,Basicdata!$H$2:$H$2500,Crops!$M66,Basicdata!$X$2:$X$2500,1,Basicdata!$AI$2:$AI$2500,0))</f>
        <v/>
      </c>
      <c r="E72" t="str">
        <f>IF(D72="","",COUNTIFS(Basicdata!$B$2:$B$2500,1,Basicdata!$D$2:$D$2500,Crops!$B$5,Basicdata!$H$2:$H$2500,Crops!$M66,Basicdata!$X$2:$X$2500,2,Basicdata!$AI$2:$AI$2500,0))</f>
        <v/>
      </c>
      <c r="F72" t="str">
        <f t="shared" si="0"/>
        <v/>
      </c>
      <c r="G72" t="str">
        <f>IF(F72="","",COUNTIFS(Basicdata!$B$2:$B$2500,1,Basicdata!$D$2:$D$2500,Crops!$B$5,Basicdata!$H$2:$H$2500,Crops!$M66,Basicdata!$X$2:$X$2500,3,Basicdata!$AI$2:$AI$2500,0))</f>
        <v/>
      </c>
      <c r="H72" t="str">
        <f>IF(G72="","",COUNTIFS(Basicdata!$B$2:$B$2500,1,Basicdata!$D$2:$D$2500,Crops!$B$5,Basicdata!$H$2:$H$2500,Crops!$M66,Basicdata!$X$2:$X$2500,4,Basicdata!$AI$2:$AI$2500,0))</f>
        <v/>
      </c>
      <c r="I72" t="str">
        <f>IF(H72="","",COUNTIFS(Basicdata!$B$2:$B$2500,1,Basicdata!$D$2:$D$2500,Crops!$B$5,Basicdata!$H$2:$H$2500,Crops!$M66,Basicdata!$X$2:$X$2500,5,Basicdata!$AI$2:$AI$2500,0))</f>
        <v/>
      </c>
      <c r="J72" t="str">
        <f t="shared" si="1"/>
        <v/>
      </c>
      <c r="K72" t="str">
        <f>IF(J72="","",COUNTIFS(Basicdata!$B$2:$B$2500,1,Basicdata!$D$2:$D$2500,Crops!$B$5,Basicdata!$H$2:$H$2500,Crops!$M66,Basicdata!$X$2:$X$2500,6,Basicdata!$AI$2:$AI$2500,0))</f>
        <v/>
      </c>
      <c r="L72" t="str">
        <f t="shared" si="2"/>
        <v/>
      </c>
      <c r="M72" t="str">
        <f>IF(L72="","",COUNTIFS(Basicdata!$B$2:$B$2500,1,Basicdata!$D$2:$D$2500,Crops!$B$5,Basicdata!$H$2:$H$2500,Crops!$M66,Basicdata!$X$2:$X$2500,"&lt;7",Basicdata!$Y$2:$Y$2500,1,Basicdata!$AI$2:$AI$2500,0))</f>
        <v/>
      </c>
      <c r="N72" t="str">
        <f>IF(M72="","",COUNTIFS(Basicdata!$B$2:$B$2500,1,Basicdata!$D$2:$D$2500,Crops!$B$5,Basicdata!$H$2:$H$2500,Crops!$M66,Basicdata!$X$2:$X$2500,"&lt;7",Basicdata!$Z$2:$Z$2500,1,Basicdata!$AI$2:$AI$2500,0))</f>
        <v/>
      </c>
      <c r="O72" t="str">
        <f>IF(N72="","",COUNTIFS(Basicdata!$B$2:$B$2500,1,Basicdata!$D$2:$D$2500,Crops!$B$5,Basicdata!$H$2:$H$2500,Crops!$M66,Basicdata!$X$2:$X$2500,10,Basicdata!$AI$2:$AI$2500,0))</f>
        <v/>
      </c>
      <c r="P72" t="str">
        <f>IF(O72="","",COUNTIFS(Basicdata!$B$2:$B$2500,1,Basicdata!$D$2:$D$2500,Crops!$B$5,Basicdata!$H$2:$H$2500,Crops!$M66,Basicdata!$X$2:$X$2500,7,Basicdata!$AI$2:$AI$2500,0))</f>
        <v/>
      </c>
      <c r="Q72" t="str">
        <f>IF(P72="","",COUNTIFS(Basicdata!$B$2:$B$2500,1,Basicdata!$D$2:$D$2500,Crops!$B$5,Basicdata!$H$2:$H$2500,Crops!$M66,Basicdata!$X$2:$X$2500,8,Basicdata!$AI$2:$AI$2500,0))</f>
        <v/>
      </c>
      <c r="R72" t="str">
        <f t="shared" si="3"/>
        <v/>
      </c>
      <c r="S72" t="str">
        <f>IF(R72="","",COUNTIFS(Basicdata!$B$2:$B$2500,1,Basicdata!$D$2:$D$2500,Crops!$B$5,Basicdata!$H$2:$H$2500,Crops!$M66,Basicdata!$W$2:$W$2500,"&lt;&gt;0",Basicdata!$X$2:$X$2500,9,Basicdata!$AI$2:$AI$2500,0))</f>
        <v/>
      </c>
      <c r="T72" t="str">
        <f>IF(S72="","",COUNTIFS(Basicdata!$B$2:$B$2500,1,Basicdata!$D$2:$D$2500,Crops!$B$5,Basicdata!$H$2:$H$2500,Crops!$M66,Basicdata!$W$2:$W$2500,0,Basicdata!$X$2:$X$2500,9,Basicdata!$AI$2:$AI$2500,0))</f>
        <v/>
      </c>
      <c r="V72" s="44" t="str">
        <f>IF(COUNTIFS(Basicdata!$B$2:$B$2500,2,Basicdata!$D$2:$D$2500,Crops!$B$5,Basicdata!$H$2:$H$2500,Crops!$M66,Basicdata!$AI$2:$AI$2500,0)&gt;0,Crops!$M66,"")</f>
        <v/>
      </c>
      <c r="W72" t="str">
        <f>IF(V72="","",COUNTIFS(Basicdata!$B$2:$B$2500,2,Basicdata!$D$2:$D$2500,Crops!$B$5,Basicdata!$H$2:$H$2500,Crops!$M66,Basicdata!$AI$2:$AI$2500,0))</f>
        <v/>
      </c>
      <c r="X72" t="str">
        <f>IF(W72="","",COUNTIFS(Basicdata!$B$2:$B$2500,2,Basicdata!$D$2:$D$2500,Crops!$B$5,Basicdata!$H$2:$H$2500,Crops!$M66,Basicdata!$X$2:$X$2500,0,Basicdata!$AI$2:$AI$2500,0))</f>
        <v/>
      </c>
      <c r="Y72" t="str">
        <f>IF(X72="","",COUNTIFS(Basicdata!$B$2:$B$2500,2,Basicdata!$D$2:$D$2500,Crops!$B$5,Basicdata!$H$2:$H$2500,Crops!$M66,Basicdata!$X$2:$X$2500,1,Basicdata!$AI$2:$AI$2500,0))</f>
        <v/>
      </c>
      <c r="Z72" t="str">
        <f>IF(Y72="","",COUNTIFS(Basicdata!$B$2:$B$2500,2,Basicdata!$D$2:$D$2500,Crops!$B$5,Basicdata!$H$2:$H$2500,Crops!$M66,Basicdata!$X$2:$X$2500,2,Basicdata!$AI$2:$AI$2500,0))</f>
        <v/>
      </c>
      <c r="AA72" t="str">
        <f t="shared" si="4"/>
        <v/>
      </c>
      <c r="AB72" t="str">
        <f>IF(AA72="","",COUNTIFS(Basicdata!$B$2:$B$2500,2,Basicdata!$D$2:$D$2500,Crops!$B$5,Basicdata!$H$2:$H$2500,Crops!$M66,Basicdata!$X$2:$X$2500,3,Basicdata!$AI$2:$AI$2500,0))</f>
        <v/>
      </c>
      <c r="AC72" t="str">
        <f>IF(AB72="","",COUNTIFS(Basicdata!$B$2:$B$2500,2,Basicdata!$D$2:$D$2500,Crops!$B$5,Basicdata!$H$2:$H$2500,Crops!$M66,Basicdata!$X$2:$X$2500,4,Basicdata!$AI$2:$AI$2500,0))</f>
        <v/>
      </c>
      <c r="AD72" t="str">
        <f>IF(AC72="","",COUNTIFS(Basicdata!$B$2:$B$2500,2,Basicdata!$D$2:$D$2500,Crops!$B$5,Basicdata!$H$2:$H$2500,Crops!$M66,Basicdata!$X$2:$X$2500,5,Basicdata!$AI$2:$AI$2500,0))</f>
        <v/>
      </c>
      <c r="AE72" t="str">
        <f t="shared" si="5"/>
        <v/>
      </c>
      <c r="AF72" t="str">
        <f>IF(AE72="","",COUNTIFS(Basicdata!$B$2:$B$2500,2,Basicdata!$D$2:$D$2500,Crops!$B$5,Basicdata!$H$2:$H$2500,Crops!$M66,Basicdata!$X$2:$X$2500,6,Basicdata!$AI$2:$AI$2500,0))</f>
        <v/>
      </c>
      <c r="AG72" t="str">
        <f t="shared" si="6"/>
        <v/>
      </c>
      <c r="AH72" t="str">
        <f>IF(AG72="","",COUNTIFS(Basicdata!$B$2:$B$2500,2,Basicdata!$D$2:$D$2500,Crops!$B$5,Basicdata!$H$2:$H$2500,Crops!$M66,Basicdata!$X$2:$X$2500,"&lt;7",Basicdata!$Y$2:$Y$2500,1,Basicdata!$AI$2:$AI$2500,0))</f>
        <v/>
      </c>
      <c r="AI72" t="str">
        <f>IF(AH72="","",COUNTIFS(Basicdata!$B$2:$B$2500,2,Basicdata!$D$2:$D$2500,Crops!$B$5,Basicdata!$H$2:$H$2500,Crops!$M66,Basicdata!$X$2:$X$2500,"&lt;7",Basicdata!$Z$2:$Z$2500,1,Basicdata!$AI$2:$AI$2500,0))</f>
        <v/>
      </c>
      <c r="AJ72" t="str">
        <f>IF(AI72="","",COUNTIFS(Basicdata!$B$2:$B$2500,2,Basicdata!$D$2:$D$2500,Crops!$B$5,Basicdata!$H$2:$H$2500,Crops!$M66,Basicdata!$X$2:$X$2500,10,Basicdata!$AI$2:$AI$2500,0))</f>
        <v/>
      </c>
      <c r="AK72" t="str">
        <f>IF(AJ72="","",COUNTIFS(Basicdata!$B$2:$B$2500,2,Basicdata!$D$2:$D$2500,Crops!$B$5,Basicdata!$H$2:$H$2500,Crops!$M66,Basicdata!$X$2:$X$2500,7,Basicdata!$AI$2:$AI$2500,0))</f>
        <v/>
      </c>
      <c r="AL72" t="str">
        <f>IF(AK72="","",COUNTIFS(Basicdata!$B$2:$B$2500,2,Basicdata!$D$2:$D$2500,Crops!$B$5,Basicdata!$H$2:$H$2500,Crops!$M66,Basicdata!$X$2:$X$2500,8,Basicdata!$AI$2:$AI$2500,0))</f>
        <v/>
      </c>
      <c r="AM72" t="str">
        <f t="shared" si="7"/>
        <v/>
      </c>
      <c r="AN72" t="str">
        <f>IF(AM72="","",COUNTIFS(Basicdata!$B$2:$B$2500,2,Basicdata!$D$2:$D$2500,Crops!$B$5,Basicdata!$H$2:$H$2500,Crops!$M66,Basicdata!$W$2:$W$2500,"&lt;&gt;0",Basicdata!$X$2:$X$2500,9,Basicdata!$AI$2:$AI$2500,0))</f>
        <v/>
      </c>
      <c r="AO72" t="str">
        <f>IF(AN72="","",COUNTIFS(Basicdata!$B$2:$B$2500,2,Basicdata!$D$2:$D$2500,Crops!$B$5,Basicdata!$H$2:$H$2500,Crops!$M66,Basicdata!$W$2:$W$2500,0,Basicdata!$X$2:$X$2500,9,Basicdata!$AI$2:$AI$2500,0))</f>
        <v/>
      </c>
    </row>
    <row r="73" spans="1:41" x14ac:dyDescent="0.3">
      <c r="A73" s="44" t="str">
        <f>IF(COUNTIFS(Basicdata!$B$2:$B$2500,1,Basicdata!$D$2:$D$2500,Crops!$B$5,Basicdata!$H$2:$H$2500,Crops!$M67,Basicdata!$AI$2:$AI$2500,0)&gt;0,Crops!$M67,"")</f>
        <v/>
      </c>
      <c r="B73" t="str">
        <f>IF(A73="","",COUNTIFS(Basicdata!$B$2:$B$2500,1,Basicdata!$D$2:$D$2500,Crops!$B$5,Basicdata!$H$2:$H$2500,Crops!$M67,Basicdata!$AI$2:$AI$2500,0))</f>
        <v/>
      </c>
      <c r="C73" t="str">
        <f>IF(B73="","",COUNTIFS(Basicdata!$B$2:$B$2500,1,Basicdata!$D$2:$D$2500,Crops!$B$5,Basicdata!$H$2:$H$2500,Crops!$M67,Basicdata!$X$2:$X$2500,0,Basicdata!$AI$2:$AI$2500,0))</f>
        <v/>
      </c>
      <c r="D73" t="str">
        <f>IF(C73="","",COUNTIFS(Basicdata!$B$2:$B$2500,1,Basicdata!$D$2:$D$2500,Crops!$B$5,Basicdata!$H$2:$H$2500,Crops!$M67,Basicdata!$X$2:$X$2500,1,Basicdata!$AI$2:$AI$2500,0))</f>
        <v/>
      </c>
      <c r="E73" t="str">
        <f>IF(D73="","",COUNTIFS(Basicdata!$B$2:$B$2500,1,Basicdata!$D$2:$D$2500,Crops!$B$5,Basicdata!$H$2:$H$2500,Crops!$M67,Basicdata!$X$2:$X$2500,2,Basicdata!$AI$2:$AI$2500,0))</f>
        <v/>
      </c>
      <c r="F73" t="str">
        <f t="shared" ref="F73:F98" si="8">IF(E73="","",C73+D73+E73)</f>
        <v/>
      </c>
      <c r="G73" t="str">
        <f>IF(F73="","",COUNTIFS(Basicdata!$B$2:$B$2500,1,Basicdata!$D$2:$D$2500,Crops!$B$5,Basicdata!$H$2:$H$2500,Crops!$M67,Basicdata!$X$2:$X$2500,3,Basicdata!$AI$2:$AI$2500,0))</f>
        <v/>
      </c>
      <c r="H73" t="str">
        <f>IF(G73="","",COUNTIFS(Basicdata!$B$2:$B$2500,1,Basicdata!$D$2:$D$2500,Crops!$B$5,Basicdata!$H$2:$H$2500,Crops!$M67,Basicdata!$X$2:$X$2500,4,Basicdata!$AI$2:$AI$2500,0))</f>
        <v/>
      </c>
      <c r="I73" t="str">
        <f>IF(H73="","",COUNTIFS(Basicdata!$B$2:$B$2500,1,Basicdata!$D$2:$D$2500,Crops!$B$5,Basicdata!$H$2:$H$2500,Crops!$M67,Basicdata!$X$2:$X$2500,5,Basicdata!$AI$2:$AI$2500,0))</f>
        <v/>
      </c>
      <c r="J73" t="str">
        <f t="shared" ref="J73:J98" si="9">IF(I73="","",G73+H73+I73)</f>
        <v/>
      </c>
      <c r="K73" t="str">
        <f>IF(J73="","",COUNTIFS(Basicdata!$B$2:$B$2500,1,Basicdata!$D$2:$D$2500,Crops!$B$5,Basicdata!$H$2:$H$2500,Crops!$M67,Basicdata!$X$2:$X$2500,6,Basicdata!$AI$2:$AI$2500,0))</f>
        <v/>
      </c>
      <c r="L73" t="str">
        <f t="shared" ref="L73:L98" si="10">IF(K73="","",F73+J73+K73)</f>
        <v/>
      </c>
      <c r="M73" t="str">
        <f>IF(L73="","",COUNTIFS(Basicdata!$B$2:$B$2500,1,Basicdata!$D$2:$D$2500,Crops!$B$5,Basicdata!$H$2:$H$2500,Crops!$M67,Basicdata!$X$2:$X$2500,"&lt;7",Basicdata!$Y$2:$Y$2500,1,Basicdata!$AI$2:$AI$2500,0))</f>
        <v/>
      </c>
      <c r="N73" t="str">
        <f>IF(M73="","",COUNTIFS(Basicdata!$B$2:$B$2500,1,Basicdata!$D$2:$D$2500,Crops!$B$5,Basicdata!$H$2:$H$2500,Crops!$M67,Basicdata!$X$2:$X$2500,"&lt;7",Basicdata!$Z$2:$Z$2500,1,Basicdata!$AI$2:$AI$2500,0))</f>
        <v/>
      </c>
      <c r="O73" t="str">
        <f>IF(N73="","",COUNTIFS(Basicdata!$B$2:$B$2500,1,Basicdata!$D$2:$D$2500,Crops!$B$5,Basicdata!$H$2:$H$2500,Crops!$M67,Basicdata!$X$2:$X$2500,10,Basicdata!$AI$2:$AI$2500,0))</f>
        <v/>
      </c>
      <c r="P73" t="str">
        <f>IF(O73="","",COUNTIFS(Basicdata!$B$2:$B$2500,1,Basicdata!$D$2:$D$2500,Crops!$B$5,Basicdata!$H$2:$H$2500,Crops!$M67,Basicdata!$X$2:$X$2500,7,Basicdata!$AI$2:$AI$2500,0))</f>
        <v/>
      </c>
      <c r="Q73" t="str">
        <f>IF(P73="","",COUNTIFS(Basicdata!$B$2:$B$2500,1,Basicdata!$D$2:$D$2500,Crops!$B$5,Basicdata!$H$2:$H$2500,Crops!$M67,Basicdata!$X$2:$X$2500,8,Basicdata!$AI$2:$AI$2500,0))</f>
        <v/>
      </c>
      <c r="R73" t="str">
        <f t="shared" ref="R73:R98" si="11">IF(Q73="","",O73+P73+Q73)</f>
        <v/>
      </c>
      <c r="S73" t="str">
        <f>IF(R73="","",COUNTIFS(Basicdata!$B$2:$B$2500,1,Basicdata!$D$2:$D$2500,Crops!$B$5,Basicdata!$H$2:$H$2500,Crops!$M67,Basicdata!$W$2:$W$2500,"&lt;&gt;0",Basicdata!$X$2:$X$2500,9,Basicdata!$AI$2:$AI$2500,0))</f>
        <v/>
      </c>
      <c r="T73" t="str">
        <f>IF(S73="","",COUNTIFS(Basicdata!$B$2:$B$2500,1,Basicdata!$D$2:$D$2500,Crops!$B$5,Basicdata!$H$2:$H$2500,Crops!$M67,Basicdata!$W$2:$W$2500,0,Basicdata!$X$2:$X$2500,9,Basicdata!$AI$2:$AI$2500,0))</f>
        <v/>
      </c>
      <c r="V73" s="44" t="str">
        <f>IF(COUNTIFS(Basicdata!$B$2:$B$2500,2,Basicdata!$D$2:$D$2500,Crops!$B$5,Basicdata!$H$2:$H$2500,Crops!$M67,Basicdata!$AI$2:$AI$2500,0)&gt;0,Crops!$M67,"")</f>
        <v/>
      </c>
      <c r="W73" t="str">
        <f>IF(V73="","",COUNTIFS(Basicdata!$B$2:$B$2500,2,Basicdata!$D$2:$D$2500,Crops!$B$5,Basicdata!$H$2:$H$2500,Crops!$M67,Basicdata!$AI$2:$AI$2500,0))</f>
        <v/>
      </c>
      <c r="X73" t="str">
        <f>IF(W73="","",COUNTIFS(Basicdata!$B$2:$B$2500,2,Basicdata!$D$2:$D$2500,Crops!$B$5,Basicdata!$H$2:$H$2500,Crops!$M67,Basicdata!$X$2:$X$2500,0,Basicdata!$AI$2:$AI$2500,0))</f>
        <v/>
      </c>
      <c r="Y73" t="str">
        <f>IF(X73="","",COUNTIFS(Basicdata!$B$2:$B$2500,2,Basicdata!$D$2:$D$2500,Crops!$B$5,Basicdata!$H$2:$H$2500,Crops!$M67,Basicdata!$X$2:$X$2500,1,Basicdata!$AI$2:$AI$2500,0))</f>
        <v/>
      </c>
      <c r="Z73" t="str">
        <f>IF(Y73="","",COUNTIFS(Basicdata!$B$2:$B$2500,2,Basicdata!$D$2:$D$2500,Crops!$B$5,Basicdata!$H$2:$H$2500,Crops!$M67,Basicdata!$X$2:$X$2500,2,Basicdata!$AI$2:$AI$2500,0))</f>
        <v/>
      </c>
      <c r="AA73" t="str">
        <f t="shared" ref="AA73:AA98" si="12">IF(Z73="","",X73+Y73+Z73)</f>
        <v/>
      </c>
      <c r="AB73" t="str">
        <f>IF(AA73="","",COUNTIFS(Basicdata!$B$2:$B$2500,2,Basicdata!$D$2:$D$2500,Crops!$B$5,Basicdata!$H$2:$H$2500,Crops!$M67,Basicdata!$X$2:$X$2500,3,Basicdata!$AI$2:$AI$2500,0))</f>
        <v/>
      </c>
      <c r="AC73" t="str">
        <f>IF(AB73="","",COUNTIFS(Basicdata!$B$2:$B$2500,2,Basicdata!$D$2:$D$2500,Crops!$B$5,Basicdata!$H$2:$H$2500,Crops!$M67,Basicdata!$X$2:$X$2500,4,Basicdata!$AI$2:$AI$2500,0))</f>
        <v/>
      </c>
      <c r="AD73" t="str">
        <f>IF(AC73="","",COUNTIFS(Basicdata!$B$2:$B$2500,2,Basicdata!$D$2:$D$2500,Crops!$B$5,Basicdata!$H$2:$H$2500,Crops!$M67,Basicdata!$X$2:$X$2500,5,Basicdata!$AI$2:$AI$2500,0))</f>
        <v/>
      </c>
      <c r="AE73" t="str">
        <f t="shared" ref="AE73:AE98" si="13">IF(AD73="","",AB73+AC73+AD73)</f>
        <v/>
      </c>
      <c r="AF73" t="str">
        <f>IF(AE73="","",COUNTIFS(Basicdata!$B$2:$B$2500,2,Basicdata!$D$2:$D$2500,Crops!$B$5,Basicdata!$H$2:$H$2500,Crops!$M67,Basicdata!$X$2:$X$2500,6,Basicdata!$AI$2:$AI$2500,0))</f>
        <v/>
      </c>
      <c r="AG73" t="str">
        <f t="shared" ref="AG73:AG98" si="14">IF(AF73="","",AA73+AE73+AF73)</f>
        <v/>
      </c>
      <c r="AH73" t="str">
        <f>IF(AG73="","",COUNTIFS(Basicdata!$B$2:$B$2500,2,Basicdata!$D$2:$D$2500,Crops!$B$5,Basicdata!$H$2:$H$2500,Crops!$M67,Basicdata!$X$2:$X$2500,"&lt;7",Basicdata!$Y$2:$Y$2500,1,Basicdata!$AI$2:$AI$2500,0))</f>
        <v/>
      </c>
      <c r="AI73" t="str">
        <f>IF(AH73="","",COUNTIFS(Basicdata!$B$2:$B$2500,2,Basicdata!$D$2:$D$2500,Crops!$B$5,Basicdata!$H$2:$H$2500,Crops!$M67,Basicdata!$X$2:$X$2500,"&lt;7",Basicdata!$Z$2:$Z$2500,1,Basicdata!$AI$2:$AI$2500,0))</f>
        <v/>
      </c>
      <c r="AJ73" t="str">
        <f>IF(AI73="","",COUNTIFS(Basicdata!$B$2:$B$2500,2,Basicdata!$D$2:$D$2500,Crops!$B$5,Basicdata!$H$2:$H$2500,Crops!$M67,Basicdata!$X$2:$X$2500,10,Basicdata!$AI$2:$AI$2500,0))</f>
        <v/>
      </c>
      <c r="AK73" t="str">
        <f>IF(AJ73="","",COUNTIFS(Basicdata!$B$2:$B$2500,2,Basicdata!$D$2:$D$2500,Crops!$B$5,Basicdata!$H$2:$H$2500,Crops!$M67,Basicdata!$X$2:$X$2500,7,Basicdata!$AI$2:$AI$2500,0))</f>
        <v/>
      </c>
      <c r="AL73" t="str">
        <f>IF(AK73="","",COUNTIFS(Basicdata!$B$2:$B$2500,2,Basicdata!$D$2:$D$2500,Crops!$B$5,Basicdata!$H$2:$H$2500,Crops!$M67,Basicdata!$X$2:$X$2500,8,Basicdata!$AI$2:$AI$2500,0))</f>
        <v/>
      </c>
      <c r="AM73" t="str">
        <f t="shared" ref="AM73:AM98" si="15">IF(AL73="","",AJ73+AK73+AL73)</f>
        <v/>
      </c>
      <c r="AN73" t="str">
        <f>IF(AM73="","",COUNTIFS(Basicdata!$B$2:$B$2500,2,Basicdata!$D$2:$D$2500,Crops!$B$5,Basicdata!$H$2:$H$2500,Crops!$M67,Basicdata!$W$2:$W$2500,"&lt;&gt;0",Basicdata!$X$2:$X$2500,9,Basicdata!$AI$2:$AI$2500,0))</f>
        <v/>
      </c>
      <c r="AO73" t="str">
        <f>IF(AN73="","",COUNTIFS(Basicdata!$B$2:$B$2500,2,Basicdata!$D$2:$D$2500,Crops!$B$5,Basicdata!$H$2:$H$2500,Crops!$M67,Basicdata!$W$2:$W$2500,0,Basicdata!$X$2:$X$2500,9,Basicdata!$AI$2:$AI$2500,0))</f>
        <v/>
      </c>
    </row>
    <row r="74" spans="1:41" x14ac:dyDescent="0.3">
      <c r="A74" s="44" t="str">
        <f>IF(COUNTIFS(Basicdata!$B$2:$B$2500,1,Basicdata!$D$2:$D$2500,Crops!$B$5,Basicdata!$H$2:$H$2500,Crops!$M68,Basicdata!$AI$2:$AI$2500,0)&gt;0,Crops!$M68,"")</f>
        <v/>
      </c>
      <c r="B74" t="str">
        <f>IF(A74="","",COUNTIFS(Basicdata!$B$2:$B$2500,1,Basicdata!$D$2:$D$2500,Crops!$B$5,Basicdata!$H$2:$H$2500,Crops!$M68,Basicdata!$AI$2:$AI$2500,0))</f>
        <v/>
      </c>
      <c r="C74" t="str">
        <f>IF(B74="","",COUNTIFS(Basicdata!$B$2:$B$2500,1,Basicdata!$D$2:$D$2500,Crops!$B$5,Basicdata!$H$2:$H$2500,Crops!$M68,Basicdata!$X$2:$X$2500,0,Basicdata!$AI$2:$AI$2500,0))</f>
        <v/>
      </c>
      <c r="D74" t="str">
        <f>IF(C74="","",COUNTIFS(Basicdata!$B$2:$B$2500,1,Basicdata!$D$2:$D$2500,Crops!$B$5,Basicdata!$H$2:$H$2500,Crops!$M68,Basicdata!$X$2:$X$2500,1,Basicdata!$AI$2:$AI$2500,0))</f>
        <v/>
      </c>
      <c r="E74" t="str">
        <f>IF(D74="","",COUNTIFS(Basicdata!$B$2:$B$2500,1,Basicdata!$D$2:$D$2500,Crops!$B$5,Basicdata!$H$2:$H$2500,Crops!$M68,Basicdata!$X$2:$X$2500,2,Basicdata!$AI$2:$AI$2500,0))</f>
        <v/>
      </c>
      <c r="F74" t="str">
        <f t="shared" si="8"/>
        <v/>
      </c>
      <c r="G74" t="str">
        <f>IF(F74="","",COUNTIFS(Basicdata!$B$2:$B$2500,1,Basicdata!$D$2:$D$2500,Crops!$B$5,Basicdata!$H$2:$H$2500,Crops!$M68,Basicdata!$X$2:$X$2500,3,Basicdata!$AI$2:$AI$2500,0))</f>
        <v/>
      </c>
      <c r="H74" t="str">
        <f>IF(G74="","",COUNTIFS(Basicdata!$B$2:$B$2500,1,Basicdata!$D$2:$D$2500,Crops!$B$5,Basicdata!$H$2:$H$2500,Crops!$M68,Basicdata!$X$2:$X$2500,4,Basicdata!$AI$2:$AI$2500,0))</f>
        <v/>
      </c>
      <c r="I74" t="str">
        <f>IF(H74="","",COUNTIFS(Basicdata!$B$2:$B$2500,1,Basicdata!$D$2:$D$2500,Crops!$B$5,Basicdata!$H$2:$H$2500,Crops!$M68,Basicdata!$X$2:$X$2500,5,Basicdata!$AI$2:$AI$2500,0))</f>
        <v/>
      </c>
      <c r="J74" t="str">
        <f t="shared" si="9"/>
        <v/>
      </c>
      <c r="K74" t="str">
        <f>IF(J74="","",COUNTIFS(Basicdata!$B$2:$B$2500,1,Basicdata!$D$2:$D$2500,Crops!$B$5,Basicdata!$H$2:$H$2500,Crops!$M68,Basicdata!$X$2:$X$2500,6,Basicdata!$AI$2:$AI$2500,0))</f>
        <v/>
      </c>
      <c r="L74" t="str">
        <f t="shared" si="10"/>
        <v/>
      </c>
      <c r="M74" t="str">
        <f>IF(L74="","",COUNTIFS(Basicdata!$B$2:$B$2500,1,Basicdata!$D$2:$D$2500,Crops!$B$5,Basicdata!$H$2:$H$2500,Crops!$M68,Basicdata!$X$2:$X$2500,"&lt;7",Basicdata!$Y$2:$Y$2500,1,Basicdata!$AI$2:$AI$2500,0))</f>
        <v/>
      </c>
      <c r="N74" t="str">
        <f>IF(M74="","",COUNTIFS(Basicdata!$B$2:$B$2500,1,Basicdata!$D$2:$D$2500,Crops!$B$5,Basicdata!$H$2:$H$2500,Crops!$M68,Basicdata!$X$2:$X$2500,"&lt;7",Basicdata!$Z$2:$Z$2500,1,Basicdata!$AI$2:$AI$2500,0))</f>
        <v/>
      </c>
      <c r="O74" t="str">
        <f>IF(N74="","",COUNTIFS(Basicdata!$B$2:$B$2500,1,Basicdata!$D$2:$D$2500,Crops!$B$5,Basicdata!$H$2:$H$2500,Crops!$M68,Basicdata!$X$2:$X$2500,10,Basicdata!$AI$2:$AI$2500,0))</f>
        <v/>
      </c>
      <c r="P74" t="str">
        <f>IF(O74="","",COUNTIFS(Basicdata!$B$2:$B$2500,1,Basicdata!$D$2:$D$2500,Crops!$B$5,Basicdata!$H$2:$H$2500,Crops!$M68,Basicdata!$X$2:$X$2500,7,Basicdata!$AI$2:$AI$2500,0))</f>
        <v/>
      </c>
      <c r="Q74" t="str">
        <f>IF(P74="","",COUNTIFS(Basicdata!$B$2:$B$2500,1,Basicdata!$D$2:$D$2500,Crops!$B$5,Basicdata!$H$2:$H$2500,Crops!$M68,Basicdata!$X$2:$X$2500,8,Basicdata!$AI$2:$AI$2500,0))</f>
        <v/>
      </c>
      <c r="R74" t="str">
        <f t="shared" si="11"/>
        <v/>
      </c>
      <c r="S74" t="str">
        <f>IF(R74="","",COUNTIFS(Basicdata!$B$2:$B$2500,1,Basicdata!$D$2:$D$2500,Crops!$B$5,Basicdata!$H$2:$H$2500,Crops!$M68,Basicdata!$W$2:$W$2500,"&lt;&gt;0",Basicdata!$X$2:$X$2500,9,Basicdata!$AI$2:$AI$2500,0))</f>
        <v/>
      </c>
      <c r="T74" t="str">
        <f>IF(S74="","",COUNTIFS(Basicdata!$B$2:$B$2500,1,Basicdata!$D$2:$D$2500,Crops!$B$5,Basicdata!$H$2:$H$2500,Crops!$M68,Basicdata!$W$2:$W$2500,0,Basicdata!$X$2:$X$2500,9,Basicdata!$AI$2:$AI$2500,0))</f>
        <v/>
      </c>
      <c r="V74" s="44" t="str">
        <f>IF(COUNTIFS(Basicdata!$B$2:$B$2500,2,Basicdata!$D$2:$D$2500,Crops!$B$5,Basicdata!$H$2:$H$2500,Crops!$M68,Basicdata!$AI$2:$AI$2500,0)&gt;0,Crops!$M68,"")</f>
        <v/>
      </c>
      <c r="W74" t="str">
        <f>IF(V74="","",COUNTIFS(Basicdata!$B$2:$B$2500,2,Basicdata!$D$2:$D$2500,Crops!$B$5,Basicdata!$H$2:$H$2500,Crops!$M68,Basicdata!$AI$2:$AI$2500,0))</f>
        <v/>
      </c>
      <c r="X74" t="str">
        <f>IF(W74="","",COUNTIFS(Basicdata!$B$2:$B$2500,2,Basicdata!$D$2:$D$2500,Crops!$B$5,Basicdata!$H$2:$H$2500,Crops!$M68,Basicdata!$X$2:$X$2500,0,Basicdata!$AI$2:$AI$2500,0))</f>
        <v/>
      </c>
      <c r="Y74" t="str">
        <f>IF(X74="","",COUNTIFS(Basicdata!$B$2:$B$2500,2,Basicdata!$D$2:$D$2500,Crops!$B$5,Basicdata!$H$2:$H$2500,Crops!$M68,Basicdata!$X$2:$X$2500,1,Basicdata!$AI$2:$AI$2500,0))</f>
        <v/>
      </c>
      <c r="Z74" t="str">
        <f>IF(Y74="","",COUNTIFS(Basicdata!$B$2:$B$2500,2,Basicdata!$D$2:$D$2500,Crops!$B$5,Basicdata!$H$2:$H$2500,Crops!$M68,Basicdata!$X$2:$X$2500,2,Basicdata!$AI$2:$AI$2500,0))</f>
        <v/>
      </c>
      <c r="AA74" t="str">
        <f t="shared" si="12"/>
        <v/>
      </c>
      <c r="AB74" t="str">
        <f>IF(AA74="","",COUNTIFS(Basicdata!$B$2:$B$2500,2,Basicdata!$D$2:$D$2500,Crops!$B$5,Basicdata!$H$2:$H$2500,Crops!$M68,Basicdata!$X$2:$X$2500,3,Basicdata!$AI$2:$AI$2500,0))</f>
        <v/>
      </c>
      <c r="AC74" t="str">
        <f>IF(AB74="","",COUNTIFS(Basicdata!$B$2:$B$2500,2,Basicdata!$D$2:$D$2500,Crops!$B$5,Basicdata!$H$2:$H$2500,Crops!$M68,Basicdata!$X$2:$X$2500,4,Basicdata!$AI$2:$AI$2500,0))</f>
        <v/>
      </c>
      <c r="AD74" t="str">
        <f>IF(AC74="","",COUNTIFS(Basicdata!$B$2:$B$2500,2,Basicdata!$D$2:$D$2500,Crops!$B$5,Basicdata!$H$2:$H$2500,Crops!$M68,Basicdata!$X$2:$X$2500,5,Basicdata!$AI$2:$AI$2500,0))</f>
        <v/>
      </c>
      <c r="AE74" t="str">
        <f t="shared" si="13"/>
        <v/>
      </c>
      <c r="AF74" t="str">
        <f>IF(AE74="","",COUNTIFS(Basicdata!$B$2:$B$2500,2,Basicdata!$D$2:$D$2500,Crops!$B$5,Basicdata!$H$2:$H$2500,Crops!$M68,Basicdata!$X$2:$X$2500,6,Basicdata!$AI$2:$AI$2500,0))</f>
        <v/>
      </c>
      <c r="AG74" t="str">
        <f t="shared" si="14"/>
        <v/>
      </c>
      <c r="AH74" t="str">
        <f>IF(AG74="","",COUNTIFS(Basicdata!$B$2:$B$2500,2,Basicdata!$D$2:$D$2500,Crops!$B$5,Basicdata!$H$2:$H$2500,Crops!$M68,Basicdata!$X$2:$X$2500,"&lt;7",Basicdata!$Y$2:$Y$2500,1,Basicdata!$AI$2:$AI$2500,0))</f>
        <v/>
      </c>
      <c r="AI74" t="str">
        <f>IF(AH74="","",COUNTIFS(Basicdata!$B$2:$B$2500,2,Basicdata!$D$2:$D$2500,Crops!$B$5,Basicdata!$H$2:$H$2500,Crops!$M68,Basicdata!$X$2:$X$2500,"&lt;7",Basicdata!$Z$2:$Z$2500,1,Basicdata!$AI$2:$AI$2500,0))</f>
        <v/>
      </c>
      <c r="AJ74" t="str">
        <f>IF(AI74="","",COUNTIFS(Basicdata!$B$2:$B$2500,2,Basicdata!$D$2:$D$2500,Crops!$B$5,Basicdata!$H$2:$H$2500,Crops!$M68,Basicdata!$X$2:$X$2500,10,Basicdata!$AI$2:$AI$2500,0))</f>
        <v/>
      </c>
      <c r="AK74" t="str">
        <f>IF(AJ74="","",COUNTIFS(Basicdata!$B$2:$B$2500,2,Basicdata!$D$2:$D$2500,Crops!$B$5,Basicdata!$H$2:$H$2500,Crops!$M68,Basicdata!$X$2:$X$2500,7,Basicdata!$AI$2:$AI$2500,0))</f>
        <v/>
      </c>
      <c r="AL74" t="str">
        <f>IF(AK74="","",COUNTIFS(Basicdata!$B$2:$B$2500,2,Basicdata!$D$2:$D$2500,Crops!$B$5,Basicdata!$H$2:$H$2500,Crops!$M68,Basicdata!$X$2:$X$2500,8,Basicdata!$AI$2:$AI$2500,0))</f>
        <v/>
      </c>
      <c r="AM74" t="str">
        <f t="shared" si="15"/>
        <v/>
      </c>
      <c r="AN74" t="str">
        <f>IF(AM74="","",COUNTIFS(Basicdata!$B$2:$B$2500,2,Basicdata!$D$2:$D$2500,Crops!$B$5,Basicdata!$H$2:$H$2500,Crops!$M68,Basicdata!$W$2:$W$2500,"&lt;&gt;0",Basicdata!$X$2:$X$2500,9,Basicdata!$AI$2:$AI$2500,0))</f>
        <v/>
      </c>
      <c r="AO74" t="str">
        <f>IF(AN74="","",COUNTIFS(Basicdata!$B$2:$B$2500,2,Basicdata!$D$2:$D$2500,Crops!$B$5,Basicdata!$H$2:$H$2500,Crops!$M68,Basicdata!$W$2:$W$2500,0,Basicdata!$X$2:$X$2500,9,Basicdata!$AI$2:$AI$2500,0))</f>
        <v/>
      </c>
    </row>
    <row r="75" spans="1:41" x14ac:dyDescent="0.3">
      <c r="A75" s="44" t="str">
        <f>IF(COUNTIFS(Basicdata!$B$2:$B$2500,1,Basicdata!$D$2:$D$2500,Crops!$B$5,Basicdata!$H$2:$H$2500,Crops!$M69,Basicdata!$AI$2:$AI$2500,0)&gt;0,Crops!$M69,"")</f>
        <v/>
      </c>
      <c r="B75" t="str">
        <f>IF(A75="","",COUNTIFS(Basicdata!$B$2:$B$2500,1,Basicdata!$D$2:$D$2500,Crops!$B$5,Basicdata!$H$2:$H$2500,Crops!$M69,Basicdata!$AI$2:$AI$2500,0))</f>
        <v/>
      </c>
      <c r="C75" t="str">
        <f>IF(B75="","",COUNTIFS(Basicdata!$B$2:$B$2500,1,Basicdata!$D$2:$D$2500,Crops!$B$5,Basicdata!$H$2:$H$2500,Crops!$M69,Basicdata!$X$2:$X$2500,0,Basicdata!$AI$2:$AI$2500,0))</f>
        <v/>
      </c>
      <c r="D75" t="str">
        <f>IF(C75="","",COUNTIFS(Basicdata!$B$2:$B$2500,1,Basicdata!$D$2:$D$2500,Crops!$B$5,Basicdata!$H$2:$H$2500,Crops!$M69,Basicdata!$X$2:$X$2500,1,Basicdata!$AI$2:$AI$2500,0))</f>
        <v/>
      </c>
      <c r="E75" t="str">
        <f>IF(D75="","",COUNTIFS(Basicdata!$B$2:$B$2500,1,Basicdata!$D$2:$D$2500,Crops!$B$5,Basicdata!$H$2:$H$2500,Crops!$M69,Basicdata!$X$2:$X$2500,2,Basicdata!$AI$2:$AI$2500,0))</f>
        <v/>
      </c>
      <c r="F75" t="str">
        <f t="shared" si="8"/>
        <v/>
      </c>
      <c r="G75" t="str">
        <f>IF(F75="","",COUNTIFS(Basicdata!$B$2:$B$2500,1,Basicdata!$D$2:$D$2500,Crops!$B$5,Basicdata!$H$2:$H$2500,Crops!$M69,Basicdata!$X$2:$X$2500,3,Basicdata!$AI$2:$AI$2500,0))</f>
        <v/>
      </c>
      <c r="H75" t="str">
        <f>IF(G75="","",COUNTIFS(Basicdata!$B$2:$B$2500,1,Basicdata!$D$2:$D$2500,Crops!$B$5,Basicdata!$H$2:$H$2500,Crops!$M69,Basicdata!$X$2:$X$2500,4,Basicdata!$AI$2:$AI$2500,0))</f>
        <v/>
      </c>
      <c r="I75" t="str">
        <f>IF(H75="","",COUNTIFS(Basicdata!$B$2:$B$2500,1,Basicdata!$D$2:$D$2500,Crops!$B$5,Basicdata!$H$2:$H$2500,Crops!$M69,Basicdata!$X$2:$X$2500,5,Basicdata!$AI$2:$AI$2500,0))</f>
        <v/>
      </c>
      <c r="J75" t="str">
        <f t="shared" si="9"/>
        <v/>
      </c>
      <c r="K75" t="str">
        <f>IF(J75="","",COUNTIFS(Basicdata!$B$2:$B$2500,1,Basicdata!$D$2:$D$2500,Crops!$B$5,Basicdata!$H$2:$H$2500,Crops!$M69,Basicdata!$X$2:$X$2500,6,Basicdata!$AI$2:$AI$2500,0))</f>
        <v/>
      </c>
      <c r="L75" t="str">
        <f t="shared" si="10"/>
        <v/>
      </c>
      <c r="M75" t="str">
        <f>IF(L75="","",COUNTIFS(Basicdata!$B$2:$B$2500,1,Basicdata!$D$2:$D$2500,Crops!$B$5,Basicdata!$H$2:$H$2500,Crops!$M69,Basicdata!$X$2:$X$2500,"&lt;7",Basicdata!$Y$2:$Y$2500,1,Basicdata!$AI$2:$AI$2500,0))</f>
        <v/>
      </c>
      <c r="N75" t="str">
        <f>IF(M75="","",COUNTIFS(Basicdata!$B$2:$B$2500,1,Basicdata!$D$2:$D$2500,Crops!$B$5,Basicdata!$H$2:$H$2500,Crops!$M69,Basicdata!$X$2:$X$2500,"&lt;7",Basicdata!$Z$2:$Z$2500,1,Basicdata!$AI$2:$AI$2500,0))</f>
        <v/>
      </c>
      <c r="O75" t="str">
        <f>IF(N75="","",COUNTIFS(Basicdata!$B$2:$B$2500,1,Basicdata!$D$2:$D$2500,Crops!$B$5,Basicdata!$H$2:$H$2500,Crops!$M69,Basicdata!$X$2:$X$2500,10,Basicdata!$AI$2:$AI$2500,0))</f>
        <v/>
      </c>
      <c r="P75" t="str">
        <f>IF(O75="","",COUNTIFS(Basicdata!$B$2:$B$2500,1,Basicdata!$D$2:$D$2500,Crops!$B$5,Basicdata!$H$2:$H$2500,Crops!$M69,Basicdata!$X$2:$X$2500,7,Basicdata!$AI$2:$AI$2500,0))</f>
        <v/>
      </c>
      <c r="Q75" t="str">
        <f>IF(P75="","",COUNTIFS(Basicdata!$B$2:$B$2500,1,Basicdata!$D$2:$D$2500,Crops!$B$5,Basicdata!$H$2:$H$2500,Crops!$M69,Basicdata!$X$2:$X$2500,8,Basicdata!$AI$2:$AI$2500,0))</f>
        <v/>
      </c>
      <c r="R75" t="str">
        <f t="shared" si="11"/>
        <v/>
      </c>
      <c r="S75" t="str">
        <f>IF(R75="","",COUNTIFS(Basicdata!$B$2:$B$2500,1,Basicdata!$D$2:$D$2500,Crops!$B$5,Basicdata!$H$2:$H$2500,Crops!$M69,Basicdata!$W$2:$W$2500,"&lt;&gt;0",Basicdata!$X$2:$X$2500,9,Basicdata!$AI$2:$AI$2500,0))</f>
        <v/>
      </c>
      <c r="T75" t="str">
        <f>IF(S75="","",COUNTIFS(Basicdata!$B$2:$B$2500,1,Basicdata!$D$2:$D$2500,Crops!$B$5,Basicdata!$H$2:$H$2500,Crops!$M69,Basicdata!$W$2:$W$2500,0,Basicdata!$X$2:$X$2500,9,Basicdata!$AI$2:$AI$2500,0))</f>
        <v/>
      </c>
      <c r="V75" s="44" t="str">
        <f>IF(COUNTIFS(Basicdata!$B$2:$B$2500,2,Basicdata!$D$2:$D$2500,Crops!$B$5,Basicdata!$H$2:$H$2500,Crops!$M69,Basicdata!$AI$2:$AI$2500,0)&gt;0,Crops!$M69,"")</f>
        <v/>
      </c>
      <c r="W75" t="str">
        <f>IF(V75="","",COUNTIFS(Basicdata!$B$2:$B$2500,2,Basicdata!$D$2:$D$2500,Crops!$B$5,Basicdata!$H$2:$H$2500,Crops!$M69,Basicdata!$AI$2:$AI$2500,0))</f>
        <v/>
      </c>
      <c r="X75" t="str">
        <f>IF(W75="","",COUNTIFS(Basicdata!$B$2:$B$2500,2,Basicdata!$D$2:$D$2500,Crops!$B$5,Basicdata!$H$2:$H$2500,Crops!$M69,Basicdata!$X$2:$X$2500,0,Basicdata!$AI$2:$AI$2500,0))</f>
        <v/>
      </c>
      <c r="Y75" t="str">
        <f>IF(X75="","",COUNTIFS(Basicdata!$B$2:$B$2500,2,Basicdata!$D$2:$D$2500,Crops!$B$5,Basicdata!$H$2:$H$2500,Crops!$M69,Basicdata!$X$2:$X$2500,1,Basicdata!$AI$2:$AI$2500,0))</f>
        <v/>
      </c>
      <c r="Z75" t="str">
        <f>IF(Y75="","",COUNTIFS(Basicdata!$B$2:$B$2500,2,Basicdata!$D$2:$D$2500,Crops!$B$5,Basicdata!$H$2:$H$2500,Crops!$M69,Basicdata!$X$2:$X$2500,2,Basicdata!$AI$2:$AI$2500,0))</f>
        <v/>
      </c>
      <c r="AA75" t="str">
        <f t="shared" si="12"/>
        <v/>
      </c>
      <c r="AB75" t="str">
        <f>IF(AA75="","",COUNTIFS(Basicdata!$B$2:$B$2500,2,Basicdata!$D$2:$D$2500,Crops!$B$5,Basicdata!$H$2:$H$2500,Crops!$M69,Basicdata!$X$2:$X$2500,3,Basicdata!$AI$2:$AI$2500,0))</f>
        <v/>
      </c>
      <c r="AC75" t="str">
        <f>IF(AB75="","",COUNTIFS(Basicdata!$B$2:$B$2500,2,Basicdata!$D$2:$D$2500,Crops!$B$5,Basicdata!$H$2:$H$2500,Crops!$M69,Basicdata!$X$2:$X$2500,4,Basicdata!$AI$2:$AI$2500,0))</f>
        <v/>
      </c>
      <c r="AD75" t="str">
        <f>IF(AC75="","",COUNTIFS(Basicdata!$B$2:$B$2500,2,Basicdata!$D$2:$D$2500,Crops!$B$5,Basicdata!$H$2:$H$2500,Crops!$M69,Basicdata!$X$2:$X$2500,5,Basicdata!$AI$2:$AI$2500,0))</f>
        <v/>
      </c>
      <c r="AE75" t="str">
        <f t="shared" si="13"/>
        <v/>
      </c>
      <c r="AF75" t="str">
        <f>IF(AE75="","",COUNTIFS(Basicdata!$B$2:$B$2500,2,Basicdata!$D$2:$D$2500,Crops!$B$5,Basicdata!$H$2:$H$2500,Crops!$M69,Basicdata!$X$2:$X$2500,6,Basicdata!$AI$2:$AI$2500,0))</f>
        <v/>
      </c>
      <c r="AG75" t="str">
        <f t="shared" si="14"/>
        <v/>
      </c>
      <c r="AH75" t="str">
        <f>IF(AG75="","",COUNTIFS(Basicdata!$B$2:$B$2500,2,Basicdata!$D$2:$D$2500,Crops!$B$5,Basicdata!$H$2:$H$2500,Crops!$M69,Basicdata!$X$2:$X$2500,"&lt;7",Basicdata!$Y$2:$Y$2500,1,Basicdata!$AI$2:$AI$2500,0))</f>
        <v/>
      </c>
      <c r="AI75" t="str">
        <f>IF(AH75="","",COUNTIFS(Basicdata!$B$2:$B$2500,2,Basicdata!$D$2:$D$2500,Crops!$B$5,Basicdata!$H$2:$H$2500,Crops!$M69,Basicdata!$X$2:$X$2500,"&lt;7",Basicdata!$Z$2:$Z$2500,1,Basicdata!$AI$2:$AI$2500,0))</f>
        <v/>
      </c>
      <c r="AJ75" t="str">
        <f>IF(AI75="","",COUNTIFS(Basicdata!$B$2:$B$2500,2,Basicdata!$D$2:$D$2500,Crops!$B$5,Basicdata!$H$2:$H$2500,Crops!$M69,Basicdata!$X$2:$X$2500,10,Basicdata!$AI$2:$AI$2500,0))</f>
        <v/>
      </c>
      <c r="AK75" t="str">
        <f>IF(AJ75="","",COUNTIFS(Basicdata!$B$2:$B$2500,2,Basicdata!$D$2:$D$2500,Crops!$B$5,Basicdata!$H$2:$H$2500,Crops!$M69,Basicdata!$X$2:$X$2500,7,Basicdata!$AI$2:$AI$2500,0))</f>
        <v/>
      </c>
      <c r="AL75" t="str">
        <f>IF(AK75="","",COUNTIFS(Basicdata!$B$2:$B$2500,2,Basicdata!$D$2:$D$2500,Crops!$B$5,Basicdata!$H$2:$H$2500,Crops!$M69,Basicdata!$X$2:$X$2500,8,Basicdata!$AI$2:$AI$2500,0))</f>
        <v/>
      </c>
      <c r="AM75" t="str">
        <f t="shared" si="15"/>
        <v/>
      </c>
      <c r="AN75" t="str">
        <f>IF(AM75="","",COUNTIFS(Basicdata!$B$2:$B$2500,2,Basicdata!$D$2:$D$2500,Crops!$B$5,Basicdata!$H$2:$H$2500,Crops!$M69,Basicdata!$W$2:$W$2500,"&lt;&gt;0",Basicdata!$X$2:$X$2500,9,Basicdata!$AI$2:$AI$2500,0))</f>
        <v/>
      </c>
      <c r="AO75" t="str">
        <f>IF(AN75="","",COUNTIFS(Basicdata!$B$2:$B$2500,2,Basicdata!$D$2:$D$2500,Crops!$B$5,Basicdata!$H$2:$H$2500,Crops!$M69,Basicdata!$W$2:$W$2500,0,Basicdata!$X$2:$X$2500,9,Basicdata!$AI$2:$AI$2500,0))</f>
        <v/>
      </c>
    </row>
    <row r="76" spans="1:41" x14ac:dyDescent="0.3">
      <c r="A76" s="44" t="str">
        <f>IF(COUNTIFS(Basicdata!$B$2:$B$2500,1,Basicdata!$D$2:$D$2500,Crops!$B$5,Basicdata!$H$2:$H$2500,Crops!$M70,Basicdata!$AI$2:$AI$2500,0)&gt;0,Crops!$M70,"")</f>
        <v/>
      </c>
      <c r="B76" t="str">
        <f>IF(A76="","",COUNTIFS(Basicdata!$B$2:$B$2500,1,Basicdata!$D$2:$D$2500,Crops!$B$5,Basicdata!$H$2:$H$2500,Crops!$M70,Basicdata!$AI$2:$AI$2500,0))</f>
        <v/>
      </c>
      <c r="C76" t="str">
        <f>IF(B76="","",COUNTIFS(Basicdata!$B$2:$B$2500,1,Basicdata!$D$2:$D$2500,Crops!$B$5,Basicdata!$H$2:$H$2500,Crops!$M70,Basicdata!$X$2:$X$2500,0,Basicdata!$AI$2:$AI$2500,0))</f>
        <v/>
      </c>
      <c r="D76" t="str">
        <f>IF(C76="","",COUNTIFS(Basicdata!$B$2:$B$2500,1,Basicdata!$D$2:$D$2500,Crops!$B$5,Basicdata!$H$2:$H$2500,Crops!$M70,Basicdata!$X$2:$X$2500,1,Basicdata!$AI$2:$AI$2500,0))</f>
        <v/>
      </c>
      <c r="E76" t="str">
        <f>IF(D76="","",COUNTIFS(Basicdata!$B$2:$B$2500,1,Basicdata!$D$2:$D$2500,Crops!$B$5,Basicdata!$H$2:$H$2500,Crops!$M70,Basicdata!$X$2:$X$2500,2,Basicdata!$AI$2:$AI$2500,0))</f>
        <v/>
      </c>
      <c r="F76" t="str">
        <f t="shared" si="8"/>
        <v/>
      </c>
      <c r="G76" t="str">
        <f>IF(F76="","",COUNTIFS(Basicdata!$B$2:$B$2500,1,Basicdata!$D$2:$D$2500,Crops!$B$5,Basicdata!$H$2:$H$2500,Crops!$M70,Basicdata!$X$2:$X$2500,3,Basicdata!$AI$2:$AI$2500,0))</f>
        <v/>
      </c>
      <c r="H76" t="str">
        <f>IF(G76="","",COUNTIFS(Basicdata!$B$2:$B$2500,1,Basicdata!$D$2:$D$2500,Crops!$B$5,Basicdata!$H$2:$H$2500,Crops!$M70,Basicdata!$X$2:$X$2500,4,Basicdata!$AI$2:$AI$2500,0))</f>
        <v/>
      </c>
      <c r="I76" t="str">
        <f>IF(H76="","",COUNTIFS(Basicdata!$B$2:$B$2500,1,Basicdata!$D$2:$D$2500,Crops!$B$5,Basicdata!$H$2:$H$2500,Crops!$M70,Basicdata!$X$2:$X$2500,5,Basicdata!$AI$2:$AI$2500,0))</f>
        <v/>
      </c>
      <c r="J76" t="str">
        <f t="shared" si="9"/>
        <v/>
      </c>
      <c r="K76" t="str">
        <f>IF(J76="","",COUNTIFS(Basicdata!$B$2:$B$2500,1,Basicdata!$D$2:$D$2500,Crops!$B$5,Basicdata!$H$2:$H$2500,Crops!$M70,Basicdata!$X$2:$X$2500,6,Basicdata!$AI$2:$AI$2500,0))</f>
        <v/>
      </c>
      <c r="L76" t="str">
        <f t="shared" si="10"/>
        <v/>
      </c>
      <c r="M76" t="str">
        <f>IF(L76="","",COUNTIFS(Basicdata!$B$2:$B$2500,1,Basicdata!$D$2:$D$2500,Crops!$B$5,Basicdata!$H$2:$H$2500,Crops!$M70,Basicdata!$X$2:$X$2500,"&lt;7",Basicdata!$Y$2:$Y$2500,1,Basicdata!$AI$2:$AI$2500,0))</f>
        <v/>
      </c>
      <c r="N76" t="str">
        <f>IF(M76="","",COUNTIFS(Basicdata!$B$2:$B$2500,1,Basicdata!$D$2:$D$2500,Crops!$B$5,Basicdata!$H$2:$H$2500,Crops!$M70,Basicdata!$X$2:$X$2500,"&lt;7",Basicdata!$Z$2:$Z$2500,1,Basicdata!$AI$2:$AI$2500,0))</f>
        <v/>
      </c>
      <c r="O76" t="str">
        <f>IF(N76="","",COUNTIFS(Basicdata!$B$2:$B$2500,1,Basicdata!$D$2:$D$2500,Crops!$B$5,Basicdata!$H$2:$H$2500,Crops!$M70,Basicdata!$X$2:$X$2500,10,Basicdata!$AI$2:$AI$2500,0))</f>
        <v/>
      </c>
      <c r="P76" t="str">
        <f>IF(O76="","",COUNTIFS(Basicdata!$B$2:$B$2500,1,Basicdata!$D$2:$D$2500,Crops!$B$5,Basicdata!$H$2:$H$2500,Crops!$M70,Basicdata!$X$2:$X$2500,7,Basicdata!$AI$2:$AI$2500,0))</f>
        <v/>
      </c>
      <c r="Q76" t="str">
        <f>IF(P76="","",COUNTIFS(Basicdata!$B$2:$B$2500,1,Basicdata!$D$2:$D$2500,Crops!$B$5,Basicdata!$H$2:$H$2500,Crops!$M70,Basicdata!$X$2:$X$2500,8,Basicdata!$AI$2:$AI$2500,0))</f>
        <v/>
      </c>
      <c r="R76" t="str">
        <f t="shared" si="11"/>
        <v/>
      </c>
      <c r="S76" t="str">
        <f>IF(R76="","",COUNTIFS(Basicdata!$B$2:$B$2500,1,Basicdata!$D$2:$D$2500,Crops!$B$5,Basicdata!$H$2:$H$2500,Crops!$M70,Basicdata!$W$2:$W$2500,"&lt;&gt;0",Basicdata!$X$2:$X$2500,9,Basicdata!$AI$2:$AI$2500,0))</f>
        <v/>
      </c>
      <c r="T76" t="str">
        <f>IF(S76="","",COUNTIFS(Basicdata!$B$2:$B$2500,1,Basicdata!$D$2:$D$2500,Crops!$B$5,Basicdata!$H$2:$H$2500,Crops!$M70,Basicdata!$W$2:$W$2500,0,Basicdata!$X$2:$X$2500,9,Basicdata!$AI$2:$AI$2500,0))</f>
        <v/>
      </c>
      <c r="V76" s="44" t="str">
        <f>IF(COUNTIFS(Basicdata!$B$2:$B$2500,2,Basicdata!$D$2:$D$2500,Crops!$B$5,Basicdata!$H$2:$H$2500,Crops!$M70,Basicdata!$AI$2:$AI$2500,0)&gt;0,Crops!$M70,"")</f>
        <v/>
      </c>
      <c r="W76" t="str">
        <f>IF(V76="","",COUNTIFS(Basicdata!$B$2:$B$2500,2,Basicdata!$D$2:$D$2500,Crops!$B$5,Basicdata!$H$2:$H$2500,Crops!$M70,Basicdata!$AI$2:$AI$2500,0))</f>
        <v/>
      </c>
      <c r="X76" t="str">
        <f>IF(W76="","",COUNTIFS(Basicdata!$B$2:$B$2500,2,Basicdata!$D$2:$D$2500,Crops!$B$5,Basicdata!$H$2:$H$2500,Crops!$M70,Basicdata!$X$2:$X$2500,0,Basicdata!$AI$2:$AI$2500,0))</f>
        <v/>
      </c>
      <c r="Y76" t="str">
        <f>IF(X76="","",COUNTIFS(Basicdata!$B$2:$B$2500,2,Basicdata!$D$2:$D$2500,Crops!$B$5,Basicdata!$H$2:$H$2500,Crops!$M70,Basicdata!$X$2:$X$2500,1,Basicdata!$AI$2:$AI$2500,0))</f>
        <v/>
      </c>
      <c r="Z76" t="str">
        <f>IF(Y76="","",COUNTIFS(Basicdata!$B$2:$B$2500,2,Basicdata!$D$2:$D$2500,Crops!$B$5,Basicdata!$H$2:$H$2500,Crops!$M70,Basicdata!$X$2:$X$2500,2,Basicdata!$AI$2:$AI$2500,0))</f>
        <v/>
      </c>
      <c r="AA76" t="str">
        <f t="shared" si="12"/>
        <v/>
      </c>
      <c r="AB76" t="str">
        <f>IF(AA76="","",COUNTIFS(Basicdata!$B$2:$B$2500,2,Basicdata!$D$2:$D$2500,Crops!$B$5,Basicdata!$H$2:$H$2500,Crops!$M70,Basicdata!$X$2:$X$2500,3,Basicdata!$AI$2:$AI$2500,0))</f>
        <v/>
      </c>
      <c r="AC76" t="str">
        <f>IF(AB76="","",COUNTIFS(Basicdata!$B$2:$B$2500,2,Basicdata!$D$2:$D$2500,Crops!$B$5,Basicdata!$H$2:$H$2500,Crops!$M70,Basicdata!$X$2:$X$2500,4,Basicdata!$AI$2:$AI$2500,0))</f>
        <v/>
      </c>
      <c r="AD76" t="str">
        <f>IF(AC76="","",COUNTIFS(Basicdata!$B$2:$B$2500,2,Basicdata!$D$2:$D$2500,Crops!$B$5,Basicdata!$H$2:$H$2500,Crops!$M70,Basicdata!$X$2:$X$2500,5,Basicdata!$AI$2:$AI$2500,0))</f>
        <v/>
      </c>
      <c r="AE76" t="str">
        <f t="shared" si="13"/>
        <v/>
      </c>
      <c r="AF76" t="str">
        <f>IF(AE76="","",COUNTIFS(Basicdata!$B$2:$B$2500,2,Basicdata!$D$2:$D$2500,Crops!$B$5,Basicdata!$H$2:$H$2500,Crops!$M70,Basicdata!$X$2:$X$2500,6,Basicdata!$AI$2:$AI$2500,0))</f>
        <v/>
      </c>
      <c r="AG76" t="str">
        <f t="shared" si="14"/>
        <v/>
      </c>
      <c r="AH76" t="str">
        <f>IF(AG76="","",COUNTIFS(Basicdata!$B$2:$B$2500,2,Basicdata!$D$2:$D$2500,Crops!$B$5,Basicdata!$H$2:$H$2500,Crops!$M70,Basicdata!$X$2:$X$2500,"&lt;7",Basicdata!$Y$2:$Y$2500,1,Basicdata!$AI$2:$AI$2500,0))</f>
        <v/>
      </c>
      <c r="AI76" t="str">
        <f>IF(AH76="","",COUNTIFS(Basicdata!$B$2:$B$2500,2,Basicdata!$D$2:$D$2500,Crops!$B$5,Basicdata!$H$2:$H$2500,Crops!$M70,Basicdata!$X$2:$X$2500,"&lt;7",Basicdata!$Z$2:$Z$2500,1,Basicdata!$AI$2:$AI$2500,0))</f>
        <v/>
      </c>
      <c r="AJ76" t="str">
        <f>IF(AI76="","",COUNTIFS(Basicdata!$B$2:$B$2500,2,Basicdata!$D$2:$D$2500,Crops!$B$5,Basicdata!$H$2:$H$2500,Crops!$M70,Basicdata!$X$2:$X$2500,10,Basicdata!$AI$2:$AI$2500,0))</f>
        <v/>
      </c>
      <c r="AK76" t="str">
        <f>IF(AJ76="","",COUNTIFS(Basicdata!$B$2:$B$2500,2,Basicdata!$D$2:$D$2500,Crops!$B$5,Basicdata!$H$2:$H$2500,Crops!$M70,Basicdata!$X$2:$X$2500,7,Basicdata!$AI$2:$AI$2500,0))</f>
        <v/>
      </c>
      <c r="AL76" t="str">
        <f>IF(AK76="","",COUNTIFS(Basicdata!$B$2:$B$2500,2,Basicdata!$D$2:$D$2500,Crops!$B$5,Basicdata!$H$2:$H$2500,Crops!$M70,Basicdata!$X$2:$X$2500,8,Basicdata!$AI$2:$AI$2500,0))</f>
        <v/>
      </c>
      <c r="AM76" t="str">
        <f t="shared" si="15"/>
        <v/>
      </c>
      <c r="AN76" t="str">
        <f>IF(AM76="","",COUNTIFS(Basicdata!$B$2:$B$2500,2,Basicdata!$D$2:$D$2500,Crops!$B$5,Basicdata!$H$2:$H$2500,Crops!$M70,Basicdata!$W$2:$W$2500,"&lt;&gt;0",Basicdata!$X$2:$X$2500,9,Basicdata!$AI$2:$AI$2500,0))</f>
        <v/>
      </c>
      <c r="AO76" t="str">
        <f>IF(AN76="","",COUNTIFS(Basicdata!$B$2:$B$2500,2,Basicdata!$D$2:$D$2500,Crops!$B$5,Basicdata!$H$2:$H$2500,Crops!$M70,Basicdata!$W$2:$W$2500,0,Basicdata!$X$2:$X$2500,9,Basicdata!$AI$2:$AI$2500,0))</f>
        <v/>
      </c>
    </row>
    <row r="77" spans="1:41" x14ac:dyDescent="0.3">
      <c r="A77" s="44" t="str">
        <f>IF(COUNTIFS(Basicdata!$B$2:$B$2500,1,Basicdata!$D$2:$D$2500,Crops!$B$5,Basicdata!$H$2:$H$2500,Crops!$M71,Basicdata!$AI$2:$AI$2500,0)&gt;0,Crops!$M71,"")</f>
        <v/>
      </c>
      <c r="B77" t="str">
        <f>IF(A77="","",COUNTIFS(Basicdata!$B$2:$B$2500,1,Basicdata!$D$2:$D$2500,Crops!$B$5,Basicdata!$H$2:$H$2500,Crops!$M71,Basicdata!$AI$2:$AI$2500,0))</f>
        <v/>
      </c>
      <c r="C77" t="str">
        <f>IF(B77="","",COUNTIFS(Basicdata!$B$2:$B$2500,1,Basicdata!$D$2:$D$2500,Crops!$B$5,Basicdata!$H$2:$H$2500,Crops!$M71,Basicdata!$X$2:$X$2500,0,Basicdata!$AI$2:$AI$2500,0))</f>
        <v/>
      </c>
      <c r="D77" t="str">
        <f>IF(C77="","",COUNTIFS(Basicdata!$B$2:$B$2500,1,Basicdata!$D$2:$D$2500,Crops!$B$5,Basicdata!$H$2:$H$2500,Crops!$M71,Basicdata!$X$2:$X$2500,1,Basicdata!$AI$2:$AI$2500,0))</f>
        <v/>
      </c>
      <c r="E77" t="str">
        <f>IF(D77="","",COUNTIFS(Basicdata!$B$2:$B$2500,1,Basicdata!$D$2:$D$2500,Crops!$B$5,Basicdata!$H$2:$H$2500,Crops!$M71,Basicdata!$X$2:$X$2500,2,Basicdata!$AI$2:$AI$2500,0))</f>
        <v/>
      </c>
      <c r="F77" t="str">
        <f t="shared" si="8"/>
        <v/>
      </c>
      <c r="G77" t="str">
        <f>IF(F77="","",COUNTIFS(Basicdata!$B$2:$B$2500,1,Basicdata!$D$2:$D$2500,Crops!$B$5,Basicdata!$H$2:$H$2500,Crops!$M71,Basicdata!$X$2:$X$2500,3,Basicdata!$AI$2:$AI$2500,0))</f>
        <v/>
      </c>
      <c r="H77" t="str">
        <f>IF(G77="","",COUNTIFS(Basicdata!$B$2:$B$2500,1,Basicdata!$D$2:$D$2500,Crops!$B$5,Basicdata!$H$2:$H$2500,Crops!$M71,Basicdata!$X$2:$X$2500,4,Basicdata!$AI$2:$AI$2500,0))</f>
        <v/>
      </c>
      <c r="I77" t="str">
        <f>IF(H77="","",COUNTIFS(Basicdata!$B$2:$B$2500,1,Basicdata!$D$2:$D$2500,Crops!$B$5,Basicdata!$H$2:$H$2500,Crops!$M71,Basicdata!$X$2:$X$2500,5,Basicdata!$AI$2:$AI$2500,0))</f>
        <v/>
      </c>
      <c r="J77" t="str">
        <f t="shared" si="9"/>
        <v/>
      </c>
      <c r="K77" t="str">
        <f>IF(J77="","",COUNTIFS(Basicdata!$B$2:$B$2500,1,Basicdata!$D$2:$D$2500,Crops!$B$5,Basicdata!$H$2:$H$2500,Crops!$M71,Basicdata!$X$2:$X$2500,6,Basicdata!$AI$2:$AI$2500,0))</f>
        <v/>
      </c>
      <c r="L77" t="str">
        <f t="shared" si="10"/>
        <v/>
      </c>
      <c r="M77" t="str">
        <f>IF(L77="","",COUNTIFS(Basicdata!$B$2:$B$2500,1,Basicdata!$D$2:$D$2500,Crops!$B$5,Basicdata!$H$2:$H$2500,Crops!$M71,Basicdata!$X$2:$X$2500,"&lt;7",Basicdata!$Y$2:$Y$2500,1,Basicdata!$AI$2:$AI$2500,0))</f>
        <v/>
      </c>
      <c r="N77" t="str">
        <f>IF(M77="","",COUNTIFS(Basicdata!$B$2:$B$2500,1,Basicdata!$D$2:$D$2500,Crops!$B$5,Basicdata!$H$2:$H$2500,Crops!$M71,Basicdata!$X$2:$X$2500,"&lt;7",Basicdata!$Z$2:$Z$2500,1,Basicdata!$AI$2:$AI$2500,0))</f>
        <v/>
      </c>
      <c r="O77" t="str">
        <f>IF(N77="","",COUNTIFS(Basicdata!$B$2:$B$2500,1,Basicdata!$D$2:$D$2500,Crops!$B$5,Basicdata!$H$2:$H$2500,Crops!$M71,Basicdata!$X$2:$X$2500,10,Basicdata!$AI$2:$AI$2500,0))</f>
        <v/>
      </c>
      <c r="P77" t="str">
        <f>IF(O77="","",COUNTIFS(Basicdata!$B$2:$B$2500,1,Basicdata!$D$2:$D$2500,Crops!$B$5,Basicdata!$H$2:$H$2500,Crops!$M71,Basicdata!$X$2:$X$2500,7,Basicdata!$AI$2:$AI$2500,0))</f>
        <v/>
      </c>
      <c r="Q77" t="str">
        <f>IF(P77="","",COUNTIFS(Basicdata!$B$2:$B$2500,1,Basicdata!$D$2:$D$2500,Crops!$B$5,Basicdata!$H$2:$H$2500,Crops!$M71,Basicdata!$X$2:$X$2500,8,Basicdata!$AI$2:$AI$2500,0))</f>
        <v/>
      </c>
      <c r="R77" t="str">
        <f t="shared" si="11"/>
        <v/>
      </c>
      <c r="S77" t="str">
        <f>IF(R77="","",COUNTIFS(Basicdata!$B$2:$B$2500,1,Basicdata!$D$2:$D$2500,Crops!$B$5,Basicdata!$H$2:$H$2500,Crops!$M71,Basicdata!$W$2:$W$2500,"&lt;&gt;0",Basicdata!$X$2:$X$2500,9,Basicdata!$AI$2:$AI$2500,0))</f>
        <v/>
      </c>
      <c r="T77" t="str">
        <f>IF(S77="","",COUNTIFS(Basicdata!$B$2:$B$2500,1,Basicdata!$D$2:$D$2500,Crops!$B$5,Basicdata!$H$2:$H$2500,Crops!$M71,Basicdata!$W$2:$W$2500,0,Basicdata!$X$2:$X$2500,9,Basicdata!$AI$2:$AI$2500,0))</f>
        <v/>
      </c>
      <c r="V77" s="44" t="str">
        <f>IF(COUNTIFS(Basicdata!$B$2:$B$2500,2,Basicdata!$D$2:$D$2500,Crops!$B$5,Basicdata!$H$2:$H$2500,Crops!$M71,Basicdata!$AI$2:$AI$2500,0)&gt;0,Crops!$M71,"")</f>
        <v/>
      </c>
      <c r="W77" t="str">
        <f>IF(V77="","",COUNTIFS(Basicdata!$B$2:$B$2500,2,Basicdata!$D$2:$D$2500,Crops!$B$5,Basicdata!$H$2:$H$2500,Crops!$M71,Basicdata!$AI$2:$AI$2500,0))</f>
        <v/>
      </c>
      <c r="X77" t="str">
        <f>IF(W77="","",COUNTIFS(Basicdata!$B$2:$B$2500,2,Basicdata!$D$2:$D$2500,Crops!$B$5,Basicdata!$H$2:$H$2500,Crops!$M71,Basicdata!$X$2:$X$2500,0,Basicdata!$AI$2:$AI$2500,0))</f>
        <v/>
      </c>
      <c r="Y77" t="str">
        <f>IF(X77="","",COUNTIFS(Basicdata!$B$2:$B$2500,2,Basicdata!$D$2:$D$2500,Crops!$B$5,Basicdata!$H$2:$H$2500,Crops!$M71,Basicdata!$X$2:$X$2500,1,Basicdata!$AI$2:$AI$2500,0))</f>
        <v/>
      </c>
      <c r="Z77" t="str">
        <f>IF(Y77="","",COUNTIFS(Basicdata!$B$2:$B$2500,2,Basicdata!$D$2:$D$2500,Crops!$B$5,Basicdata!$H$2:$H$2500,Crops!$M71,Basicdata!$X$2:$X$2500,2,Basicdata!$AI$2:$AI$2500,0))</f>
        <v/>
      </c>
      <c r="AA77" t="str">
        <f t="shared" si="12"/>
        <v/>
      </c>
      <c r="AB77" t="str">
        <f>IF(AA77="","",COUNTIFS(Basicdata!$B$2:$B$2500,2,Basicdata!$D$2:$D$2500,Crops!$B$5,Basicdata!$H$2:$H$2500,Crops!$M71,Basicdata!$X$2:$X$2500,3,Basicdata!$AI$2:$AI$2500,0))</f>
        <v/>
      </c>
      <c r="AC77" t="str">
        <f>IF(AB77="","",COUNTIFS(Basicdata!$B$2:$B$2500,2,Basicdata!$D$2:$D$2500,Crops!$B$5,Basicdata!$H$2:$H$2500,Crops!$M71,Basicdata!$X$2:$X$2500,4,Basicdata!$AI$2:$AI$2500,0))</f>
        <v/>
      </c>
      <c r="AD77" t="str">
        <f>IF(AC77="","",COUNTIFS(Basicdata!$B$2:$B$2500,2,Basicdata!$D$2:$D$2500,Crops!$B$5,Basicdata!$H$2:$H$2500,Crops!$M71,Basicdata!$X$2:$X$2500,5,Basicdata!$AI$2:$AI$2500,0))</f>
        <v/>
      </c>
      <c r="AE77" t="str">
        <f t="shared" si="13"/>
        <v/>
      </c>
      <c r="AF77" t="str">
        <f>IF(AE77="","",COUNTIFS(Basicdata!$B$2:$B$2500,2,Basicdata!$D$2:$D$2500,Crops!$B$5,Basicdata!$H$2:$H$2500,Crops!$M71,Basicdata!$X$2:$X$2500,6,Basicdata!$AI$2:$AI$2500,0))</f>
        <v/>
      </c>
      <c r="AG77" t="str">
        <f t="shared" si="14"/>
        <v/>
      </c>
      <c r="AH77" t="str">
        <f>IF(AG77="","",COUNTIFS(Basicdata!$B$2:$B$2500,2,Basicdata!$D$2:$D$2500,Crops!$B$5,Basicdata!$H$2:$H$2500,Crops!$M71,Basicdata!$X$2:$X$2500,"&lt;7",Basicdata!$Y$2:$Y$2500,1,Basicdata!$AI$2:$AI$2500,0))</f>
        <v/>
      </c>
      <c r="AI77" t="str">
        <f>IF(AH77="","",COUNTIFS(Basicdata!$B$2:$B$2500,2,Basicdata!$D$2:$D$2500,Crops!$B$5,Basicdata!$H$2:$H$2500,Crops!$M71,Basicdata!$X$2:$X$2500,"&lt;7",Basicdata!$Z$2:$Z$2500,1,Basicdata!$AI$2:$AI$2500,0))</f>
        <v/>
      </c>
      <c r="AJ77" t="str">
        <f>IF(AI77="","",COUNTIFS(Basicdata!$B$2:$B$2500,2,Basicdata!$D$2:$D$2500,Crops!$B$5,Basicdata!$H$2:$H$2500,Crops!$M71,Basicdata!$X$2:$X$2500,10,Basicdata!$AI$2:$AI$2500,0))</f>
        <v/>
      </c>
      <c r="AK77" t="str">
        <f>IF(AJ77="","",COUNTIFS(Basicdata!$B$2:$B$2500,2,Basicdata!$D$2:$D$2500,Crops!$B$5,Basicdata!$H$2:$H$2500,Crops!$M71,Basicdata!$X$2:$X$2500,7,Basicdata!$AI$2:$AI$2500,0))</f>
        <v/>
      </c>
      <c r="AL77" t="str">
        <f>IF(AK77="","",COUNTIFS(Basicdata!$B$2:$B$2500,2,Basicdata!$D$2:$D$2500,Crops!$B$5,Basicdata!$H$2:$H$2500,Crops!$M71,Basicdata!$X$2:$X$2500,8,Basicdata!$AI$2:$AI$2500,0))</f>
        <v/>
      </c>
      <c r="AM77" t="str">
        <f t="shared" si="15"/>
        <v/>
      </c>
      <c r="AN77" t="str">
        <f>IF(AM77="","",COUNTIFS(Basicdata!$B$2:$B$2500,2,Basicdata!$D$2:$D$2500,Crops!$B$5,Basicdata!$H$2:$H$2500,Crops!$M71,Basicdata!$W$2:$W$2500,"&lt;&gt;0",Basicdata!$X$2:$X$2500,9,Basicdata!$AI$2:$AI$2500,0))</f>
        <v/>
      </c>
      <c r="AO77" t="str">
        <f>IF(AN77="","",COUNTIFS(Basicdata!$B$2:$B$2500,2,Basicdata!$D$2:$D$2500,Crops!$B$5,Basicdata!$H$2:$H$2500,Crops!$M71,Basicdata!$W$2:$W$2500,0,Basicdata!$X$2:$X$2500,9,Basicdata!$AI$2:$AI$2500,0))</f>
        <v/>
      </c>
    </row>
    <row r="78" spans="1:41" x14ac:dyDescent="0.3">
      <c r="A78" s="44" t="str">
        <f>IF(COUNTIFS(Basicdata!$B$2:$B$2500,1,Basicdata!$D$2:$D$2500,Crops!$B$5,Basicdata!$H$2:$H$2500,Crops!$M72,Basicdata!$AI$2:$AI$2500,0)&gt;0,Crops!$M72,"")</f>
        <v/>
      </c>
      <c r="B78" t="str">
        <f>IF(A78="","",COUNTIFS(Basicdata!$B$2:$B$2500,1,Basicdata!$D$2:$D$2500,Crops!$B$5,Basicdata!$H$2:$H$2500,Crops!$M72,Basicdata!$AI$2:$AI$2500,0))</f>
        <v/>
      </c>
      <c r="C78" t="str">
        <f>IF(B78="","",COUNTIFS(Basicdata!$B$2:$B$2500,1,Basicdata!$D$2:$D$2500,Crops!$B$5,Basicdata!$H$2:$H$2500,Crops!$M72,Basicdata!$X$2:$X$2500,0,Basicdata!$AI$2:$AI$2500,0))</f>
        <v/>
      </c>
      <c r="D78" t="str">
        <f>IF(C78="","",COUNTIFS(Basicdata!$B$2:$B$2500,1,Basicdata!$D$2:$D$2500,Crops!$B$5,Basicdata!$H$2:$H$2500,Crops!$M72,Basicdata!$X$2:$X$2500,1,Basicdata!$AI$2:$AI$2500,0))</f>
        <v/>
      </c>
      <c r="E78" t="str">
        <f>IF(D78="","",COUNTIFS(Basicdata!$B$2:$B$2500,1,Basicdata!$D$2:$D$2500,Crops!$B$5,Basicdata!$H$2:$H$2500,Crops!$M72,Basicdata!$X$2:$X$2500,2,Basicdata!$AI$2:$AI$2500,0))</f>
        <v/>
      </c>
      <c r="F78" t="str">
        <f t="shared" si="8"/>
        <v/>
      </c>
      <c r="G78" t="str">
        <f>IF(F78="","",COUNTIFS(Basicdata!$B$2:$B$2500,1,Basicdata!$D$2:$D$2500,Crops!$B$5,Basicdata!$H$2:$H$2500,Crops!$M72,Basicdata!$X$2:$X$2500,3,Basicdata!$AI$2:$AI$2500,0))</f>
        <v/>
      </c>
      <c r="H78" t="str">
        <f>IF(G78="","",COUNTIFS(Basicdata!$B$2:$B$2500,1,Basicdata!$D$2:$D$2500,Crops!$B$5,Basicdata!$H$2:$H$2500,Crops!$M72,Basicdata!$X$2:$X$2500,4,Basicdata!$AI$2:$AI$2500,0))</f>
        <v/>
      </c>
      <c r="I78" t="str">
        <f>IF(H78="","",COUNTIFS(Basicdata!$B$2:$B$2500,1,Basicdata!$D$2:$D$2500,Crops!$B$5,Basicdata!$H$2:$H$2500,Crops!$M72,Basicdata!$X$2:$X$2500,5,Basicdata!$AI$2:$AI$2500,0))</f>
        <v/>
      </c>
      <c r="J78" t="str">
        <f t="shared" si="9"/>
        <v/>
      </c>
      <c r="K78" t="str">
        <f>IF(J78="","",COUNTIFS(Basicdata!$B$2:$B$2500,1,Basicdata!$D$2:$D$2500,Crops!$B$5,Basicdata!$H$2:$H$2500,Crops!$M72,Basicdata!$X$2:$X$2500,6,Basicdata!$AI$2:$AI$2500,0))</f>
        <v/>
      </c>
      <c r="L78" t="str">
        <f t="shared" si="10"/>
        <v/>
      </c>
      <c r="M78" t="str">
        <f>IF(L78="","",COUNTIFS(Basicdata!$B$2:$B$2500,1,Basicdata!$D$2:$D$2500,Crops!$B$5,Basicdata!$H$2:$H$2500,Crops!$M72,Basicdata!$X$2:$X$2500,"&lt;7",Basicdata!$Y$2:$Y$2500,1,Basicdata!$AI$2:$AI$2500,0))</f>
        <v/>
      </c>
      <c r="N78" t="str">
        <f>IF(M78="","",COUNTIFS(Basicdata!$B$2:$B$2500,1,Basicdata!$D$2:$D$2500,Crops!$B$5,Basicdata!$H$2:$H$2500,Crops!$M72,Basicdata!$X$2:$X$2500,"&lt;7",Basicdata!$Z$2:$Z$2500,1,Basicdata!$AI$2:$AI$2500,0))</f>
        <v/>
      </c>
      <c r="O78" t="str">
        <f>IF(N78="","",COUNTIFS(Basicdata!$B$2:$B$2500,1,Basicdata!$D$2:$D$2500,Crops!$B$5,Basicdata!$H$2:$H$2500,Crops!$M72,Basicdata!$X$2:$X$2500,10,Basicdata!$AI$2:$AI$2500,0))</f>
        <v/>
      </c>
      <c r="P78" t="str">
        <f>IF(O78="","",COUNTIFS(Basicdata!$B$2:$B$2500,1,Basicdata!$D$2:$D$2500,Crops!$B$5,Basicdata!$H$2:$H$2500,Crops!$M72,Basicdata!$X$2:$X$2500,7,Basicdata!$AI$2:$AI$2500,0))</f>
        <v/>
      </c>
      <c r="Q78" t="str">
        <f>IF(P78="","",COUNTIFS(Basicdata!$B$2:$B$2500,1,Basicdata!$D$2:$D$2500,Crops!$B$5,Basicdata!$H$2:$H$2500,Crops!$M72,Basicdata!$X$2:$X$2500,8,Basicdata!$AI$2:$AI$2500,0))</f>
        <v/>
      </c>
      <c r="R78" t="str">
        <f t="shared" si="11"/>
        <v/>
      </c>
      <c r="S78" t="str">
        <f>IF(R78="","",COUNTIFS(Basicdata!$B$2:$B$2500,1,Basicdata!$D$2:$D$2500,Crops!$B$5,Basicdata!$H$2:$H$2500,Crops!$M72,Basicdata!$W$2:$W$2500,"&lt;&gt;0",Basicdata!$X$2:$X$2500,9,Basicdata!$AI$2:$AI$2500,0))</f>
        <v/>
      </c>
      <c r="T78" t="str">
        <f>IF(S78="","",COUNTIFS(Basicdata!$B$2:$B$2500,1,Basicdata!$D$2:$D$2500,Crops!$B$5,Basicdata!$H$2:$H$2500,Crops!$M72,Basicdata!$W$2:$W$2500,0,Basicdata!$X$2:$X$2500,9,Basicdata!$AI$2:$AI$2500,0))</f>
        <v/>
      </c>
      <c r="V78" s="44" t="str">
        <f>IF(COUNTIFS(Basicdata!$B$2:$B$2500,2,Basicdata!$D$2:$D$2500,Crops!$B$5,Basicdata!$H$2:$H$2500,Crops!$M72,Basicdata!$AI$2:$AI$2500,0)&gt;0,Crops!$M72,"")</f>
        <v/>
      </c>
      <c r="W78" t="str">
        <f>IF(V78="","",COUNTIFS(Basicdata!$B$2:$B$2500,2,Basicdata!$D$2:$D$2500,Crops!$B$5,Basicdata!$H$2:$H$2500,Crops!$M72,Basicdata!$AI$2:$AI$2500,0))</f>
        <v/>
      </c>
      <c r="X78" t="str">
        <f>IF(W78="","",COUNTIFS(Basicdata!$B$2:$B$2500,2,Basicdata!$D$2:$D$2500,Crops!$B$5,Basicdata!$H$2:$H$2500,Crops!$M72,Basicdata!$X$2:$X$2500,0,Basicdata!$AI$2:$AI$2500,0))</f>
        <v/>
      </c>
      <c r="Y78" t="str">
        <f>IF(X78="","",COUNTIFS(Basicdata!$B$2:$B$2500,2,Basicdata!$D$2:$D$2500,Crops!$B$5,Basicdata!$H$2:$H$2500,Crops!$M72,Basicdata!$X$2:$X$2500,1,Basicdata!$AI$2:$AI$2500,0))</f>
        <v/>
      </c>
      <c r="Z78" t="str">
        <f>IF(Y78="","",COUNTIFS(Basicdata!$B$2:$B$2500,2,Basicdata!$D$2:$D$2500,Crops!$B$5,Basicdata!$H$2:$H$2500,Crops!$M72,Basicdata!$X$2:$X$2500,2,Basicdata!$AI$2:$AI$2500,0))</f>
        <v/>
      </c>
      <c r="AA78" t="str">
        <f t="shared" si="12"/>
        <v/>
      </c>
      <c r="AB78" t="str">
        <f>IF(AA78="","",COUNTIFS(Basicdata!$B$2:$B$2500,2,Basicdata!$D$2:$D$2500,Crops!$B$5,Basicdata!$H$2:$H$2500,Crops!$M72,Basicdata!$X$2:$X$2500,3,Basicdata!$AI$2:$AI$2500,0))</f>
        <v/>
      </c>
      <c r="AC78" t="str">
        <f>IF(AB78="","",COUNTIFS(Basicdata!$B$2:$B$2500,2,Basicdata!$D$2:$D$2500,Crops!$B$5,Basicdata!$H$2:$H$2500,Crops!$M72,Basicdata!$X$2:$X$2500,4,Basicdata!$AI$2:$AI$2500,0))</f>
        <v/>
      </c>
      <c r="AD78" t="str">
        <f>IF(AC78="","",COUNTIFS(Basicdata!$B$2:$B$2500,2,Basicdata!$D$2:$D$2500,Crops!$B$5,Basicdata!$H$2:$H$2500,Crops!$M72,Basicdata!$X$2:$X$2500,5,Basicdata!$AI$2:$AI$2500,0))</f>
        <v/>
      </c>
      <c r="AE78" t="str">
        <f t="shared" si="13"/>
        <v/>
      </c>
      <c r="AF78" t="str">
        <f>IF(AE78="","",COUNTIFS(Basicdata!$B$2:$B$2500,2,Basicdata!$D$2:$D$2500,Crops!$B$5,Basicdata!$H$2:$H$2500,Crops!$M72,Basicdata!$X$2:$X$2500,6,Basicdata!$AI$2:$AI$2500,0))</f>
        <v/>
      </c>
      <c r="AG78" t="str">
        <f t="shared" si="14"/>
        <v/>
      </c>
      <c r="AH78" t="str">
        <f>IF(AG78="","",COUNTIFS(Basicdata!$B$2:$B$2500,2,Basicdata!$D$2:$D$2500,Crops!$B$5,Basicdata!$H$2:$H$2500,Crops!$M72,Basicdata!$X$2:$X$2500,"&lt;7",Basicdata!$Y$2:$Y$2500,1,Basicdata!$AI$2:$AI$2500,0))</f>
        <v/>
      </c>
      <c r="AI78" t="str">
        <f>IF(AH78="","",COUNTIFS(Basicdata!$B$2:$B$2500,2,Basicdata!$D$2:$D$2500,Crops!$B$5,Basicdata!$H$2:$H$2500,Crops!$M72,Basicdata!$X$2:$X$2500,"&lt;7",Basicdata!$Z$2:$Z$2500,1,Basicdata!$AI$2:$AI$2500,0))</f>
        <v/>
      </c>
      <c r="AJ78" t="str">
        <f>IF(AI78="","",COUNTIFS(Basicdata!$B$2:$B$2500,2,Basicdata!$D$2:$D$2500,Crops!$B$5,Basicdata!$H$2:$H$2500,Crops!$M72,Basicdata!$X$2:$X$2500,10,Basicdata!$AI$2:$AI$2500,0))</f>
        <v/>
      </c>
      <c r="AK78" t="str">
        <f>IF(AJ78="","",COUNTIFS(Basicdata!$B$2:$B$2500,2,Basicdata!$D$2:$D$2500,Crops!$B$5,Basicdata!$H$2:$H$2500,Crops!$M72,Basicdata!$X$2:$X$2500,7,Basicdata!$AI$2:$AI$2500,0))</f>
        <v/>
      </c>
      <c r="AL78" t="str">
        <f>IF(AK78="","",COUNTIFS(Basicdata!$B$2:$B$2500,2,Basicdata!$D$2:$D$2500,Crops!$B$5,Basicdata!$H$2:$H$2500,Crops!$M72,Basicdata!$X$2:$X$2500,8,Basicdata!$AI$2:$AI$2500,0))</f>
        <v/>
      </c>
      <c r="AM78" t="str">
        <f t="shared" si="15"/>
        <v/>
      </c>
      <c r="AN78" t="str">
        <f>IF(AM78="","",COUNTIFS(Basicdata!$B$2:$B$2500,2,Basicdata!$D$2:$D$2500,Crops!$B$5,Basicdata!$H$2:$H$2500,Crops!$M72,Basicdata!$W$2:$W$2500,"&lt;&gt;0",Basicdata!$X$2:$X$2500,9,Basicdata!$AI$2:$AI$2500,0))</f>
        <v/>
      </c>
      <c r="AO78" t="str">
        <f>IF(AN78="","",COUNTIFS(Basicdata!$B$2:$B$2500,2,Basicdata!$D$2:$D$2500,Crops!$B$5,Basicdata!$H$2:$H$2500,Crops!$M72,Basicdata!$W$2:$W$2500,0,Basicdata!$X$2:$X$2500,9,Basicdata!$AI$2:$AI$2500,0))</f>
        <v/>
      </c>
    </row>
    <row r="79" spans="1:41" x14ac:dyDescent="0.3">
      <c r="A79" s="44" t="str">
        <f>IF(COUNTIFS(Basicdata!$B$2:$B$2500,1,Basicdata!$D$2:$D$2500,Crops!$B$5,Basicdata!$H$2:$H$2500,Crops!$M73,Basicdata!$AI$2:$AI$2500,0)&gt;0,Crops!$M73,"")</f>
        <v/>
      </c>
      <c r="B79" t="str">
        <f>IF(A79="","",COUNTIFS(Basicdata!$B$2:$B$2500,1,Basicdata!$D$2:$D$2500,Crops!$B$5,Basicdata!$H$2:$H$2500,Crops!$M73,Basicdata!$AI$2:$AI$2500,0))</f>
        <v/>
      </c>
      <c r="C79" t="str">
        <f>IF(B79="","",COUNTIFS(Basicdata!$B$2:$B$2500,1,Basicdata!$D$2:$D$2500,Crops!$B$5,Basicdata!$H$2:$H$2500,Crops!$M73,Basicdata!$X$2:$X$2500,0,Basicdata!$AI$2:$AI$2500,0))</f>
        <v/>
      </c>
      <c r="D79" t="str">
        <f>IF(C79="","",COUNTIFS(Basicdata!$B$2:$B$2500,1,Basicdata!$D$2:$D$2500,Crops!$B$5,Basicdata!$H$2:$H$2500,Crops!$M73,Basicdata!$X$2:$X$2500,1,Basicdata!$AI$2:$AI$2500,0))</f>
        <v/>
      </c>
      <c r="E79" t="str">
        <f>IF(D79="","",COUNTIFS(Basicdata!$B$2:$B$2500,1,Basicdata!$D$2:$D$2500,Crops!$B$5,Basicdata!$H$2:$H$2500,Crops!$M73,Basicdata!$X$2:$X$2500,2,Basicdata!$AI$2:$AI$2500,0))</f>
        <v/>
      </c>
      <c r="F79" t="str">
        <f t="shared" si="8"/>
        <v/>
      </c>
      <c r="G79" t="str">
        <f>IF(F79="","",COUNTIFS(Basicdata!$B$2:$B$2500,1,Basicdata!$D$2:$D$2500,Crops!$B$5,Basicdata!$H$2:$H$2500,Crops!$M73,Basicdata!$X$2:$X$2500,3,Basicdata!$AI$2:$AI$2500,0))</f>
        <v/>
      </c>
      <c r="H79" t="str">
        <f>IF(G79="","",COUNTIFS(Basicdata!$B$2:$B$2500,1,Basicdata!$D$2:$D$2500,Crops!$B$5,Basicdata!$H$2:$H$2500,Crops!$M73,Basicdata!$X$2:$X$2500,4,Basicdata!$AI$2:$AI$2500,0))</f>
        <v/>
      </c>
      <c r="I79" t="str">
        <f>IF(H79="","",COUNTIFS(Basicdata!$B$2:$B$2500,1,Basicdata!$D$2:$D$2500,Crops!$B$5,Basicdata!$H$2:$H$2500,Crops!$M73,Basicdata!$X$2:$X$2500,5,Basicdata!$AI$2:$AI$2500,0))</f>
        <v/>
      </c>
      <c r="J79" t="str">
        <f t="shared" si="9"/>
        <v/>
      </c>
      <c r="K79" t="str">
        <f>IF(J79="","",COUNTIFS(Basicdata!$B$2:$B$2500,1,Basicdata!$D$2:$D$2500,Crops!$B$5,Basicdata!$H$2:$H$2500,Crops!$M73,Basicdata!$X$2:$X$2500,6,Basicdata!$AI$2:$AI$2500,0))</f>
        <v/>
      </c>
      <c r="L79" t="str">
        <f t="shared" si="10"/>
        <v/>
      </c>
      <c r="M79" t="str">
        <f>IF(L79="","",COUNTIFS(Basicdata!$B$2:$B$2500,1,Basicdata!$D$2:$D$2500,Crops!$B$5,Basicdata!$H$2:$H$2500,Crops!$M73,Basicdata!$X$2:$X$2500,"&lt;7",Basicdata!$Y$2:$Y$2500,1,Basicdata!$AI$2:$AI$2500,0))</f>
        <v/>
      </c>
      <c r="N79" t="str">
        <f>IF(M79="","",COUNTIFS(Basicdata!$B$2:$B$2500,1,Basicdata!$D$2:$D$2500,Crops!$B$5,Basicdata!$H$2:$H$2500,Crops!$M73,Basicdata!$X$2:$X$2500,"&lt;7",Basicdata!$Z$2:$Z$2500,1,Basicdata!$AI$2:$AI$2500,0))</f>
        <v/>
      </c>
      <c r="O79" t="str">
        <f>IF(N79="","",COUNTIFS(Basicdata!$B$2:$B$2500,1,Basicdata!$D$2:$D$2500,Crops!$B$5,Basicdata!$H$2:$H$2500,Crops!$M73,Basicdata!$X$2:$X$2500,10,Basicdata!$AI$2:$AI$2500,0))</f>
        <v/>
      </c>
      <c r="P79" t="str">
        <f>IF(O79="","",COUNTIFS(Basicdata!$B$2:$B$2500,1,Basicdata!$D$2:$D$2500,Crops!$B$5,Basicdata!$H$2:$H$2500,Crops!$M73,Basicdata!$X$2:$X$2500,7,Basicdata!$AI$2:$AI$2500,0))</f>
        <v/>
      </c>
      <c r="Q79" t="str">
        <f>IF(P79="","",COUNTIFS(Basicdata!$B$2:$B$2500,1,Basicdata!$D$2:$D$2500,Crops!$B$5,Basicdata!$H$2:$H$2500,Crops!$M73,Basicdata!$X$2:$X$2500,8,Basicdata!$AI$2:$AI$2500,0))</f>
        <v/>
      </c>
      <c r="R79" t="str">
        <f t="shared" si="11"/>
        <v/>
      </c>
      <c r="S79" t="str">
        <f>IF(R79="","",COUNTIFS(Basicdata!$B$2:$B$2500,1,Basicdata!$D$2:$D$2500,Crops!$B$5,Basicdata!$H$2:$H$2500,Crops!$M73,Basicdata!$W$2:$W$2500,"&lt;&gt;0",Basicdata!$X$2:$X$2500,9,Basicdata!$AI$2:$AI$2500,0))</f>
        <v/>
      </c>
      <c r="T79" t="str">
        <f>IF(S79="","",COUNTIFS(Basicdata!$B$2:$B$2500,1,Basicdata!$D$2:$D$2500,Crops!$B$5,Basicdata!$H$2:$H$2500,Crops!$M73,Basicdata!$W$2:$W$2500,0,Basicdata!$X$2:$X$2500,9,Basicdata!$AI$2:$AI$2500,0))</f>
        <v/>
      </c>
      <c r="V79" s="44" t="str">
        <f>IF(COUNTIFS(Basicdata!$B$2:$B$2500,2,Basicdata!$D$2:$D$2500,Crops!$B$5,Basicdata!$H$2:$H$2500,Crops!$M73,Basicdata!$AI$2:$AI$2500,0)&gt;0,Crops!$M73,"")</f>
        <v/>
      </c>
      <c r="W79" t="str">
        <f>IF(V79="","",COUNTIFS(Basicdata!$B$2:$B$2500,2,Basicdata!$D$2:$D$2500,Crops!$B$5,Basicdata!$H$2:$H$2500,Crops!$M73,Basicdata!$AI$2:$AI$2500,0))</f>
        <v/>
      </c>
      <c r="X79" t="str">
        <f>IF(W79="","",COUNTIFS(Basicdata!$B$2:$B$2500,2,Basicdata!$D$2:$D$2500,Crops!$B$5,Basicdata!$H$2:$H$2500,Crops!$M73,Basicdata!$X$2:$X$2500,0,Basicdata!$AI$2:$AI$2500,0))</f>
        <v/>
      </c>
      <c r="Y79" t="str">
        <f>IF(X79="","",COUNTIFS(Basicdata!$B$2:$B$2500,2,Basicdata!$D$2:$D$2500,Crops!$B$5,Basicdata!$H$2:$H$2500,Crops!$M73,Basicdata!$X$2:$X$2500,1,Basicdata!$AI$2:$AI$2500,0))</f>
        <v/>
      </c>
      <c r="Z79" t="str">
        <f>IF(Y79="","",COUNTIFS(Basicdata!$B$2:$B$2500,2,Basicdata!$D$2:$D$2500,Crops!$B$5,Basicdata!$H$2:$H$2500,Crops!$M73,Basicdata!$X$2:$X$2500,2,Basicdata!$AI$2:$AI$2500,0))</f>
        <v/>
      </c>
      <c r="AA79" t="str">
        <f t="shared" si="12"/>
        <v/>
      </c>
      <c r="AB79" t="str">
        <f>IF(AA79="","",COUNTIFS(Basicdata!$B$2:$B$2500,2,Basicdata!$D$2:$D$2500,Crops!$B$5,Basicdata!$H$2:$H$2500,Crops!$M73,Basicdata!$X$2:$X$2500,3,Basicdata!$AI$2:$AI$2500,0))</f>
        <v/>
      </c>
      <c r="AC79" t="str">
        <f>IF(AB79="","",COUNTIFS(Basicdata!$B$2:$B$2500,2,Basicdata!$D$2:$D$2500,Crops!$B$5,Basicdata!$H$2:$H$2500,Crops!$M73,Basicdata!$X$2:$X$2500,4,Basicdata!$AI$2:$AI$2500,0))</f>
        <v/>
      </c>
      <c r="AD79" t="str">
        <f>IF(AC79="","",COUNTIFS(Basicdata!$B$2:$B$2500,2,Basicdata!$D$2:$D$2500,Crops!$B$5,Basicdata!$H$2:$H$2500,Crops!$M73,Basicdata!$X$2:$X$2500,5,Basicdata!$AI$2:$AI$2500,0))</f>
        <v/>
      </c>
      <c r="AE79" t="str">
        <f t="shared" si="13"/>
        <v/>
      </c>
      <c r="AF79" t="str">
        <f>IF(AE79="","",COUNTIFS(Basicdata!$B$2:$B$2500,2,Basicdata!$D$2:$D$2500,Crops!$B$5,Basicdata!$H$2:$H$2500,Crops!$M73,Basicdata!$X$2:$X$2500,6,Basicdata!$AI$2:$AI$2500,0))</f>
        <v/>
      </c>
      <c r="AG79" t="str">
        <f t="shared" si="14"/>
        <v/>
      </c>
      <c r="AH79" t="str">
        <f>IF(AG79="","",COUNTIFS(Basicdata!$B$2:$B$2500,2,Basicdata!$D$2:$D$2500,Crops!$B$5,Basicdata!$H$2:$H$2500,Crops!$M73,Basicdata!$X$2:$X$2500,"&lt;7",Basicdata!$Y$2:$Y$2500,1,Basicdata!$AI$2:$AI$2500,0))</f>
        <v/>
      </c>
      <c r="AI79" t="str">
        <f>IF(AH79="","",COUNTIFS(Basicdata!$B$2:$B$2500,2,Basicdata!$D$2:$D$2500,Crops!$B$5,Basicdata!$H$2:$H$2500,Crops!$M73,Basicdata!$X$2:$X$2500,"&lt;7",Basicdata!$Z$2:$Z$2500,1,Basicdata!$AI$2:$AI$2500,0))</f>
        <v/>
      </c>
      <c r="AJ79" t="str">
        <f>IF(AI79="","",COUNTIFS(Basicdata!$B$2:$B$2500,2,Basicdata!$D$2:$D$2500,Crops!$B$5,Basicdata!$H$2:$H$2500,Crops!$M73,Basicdata!$X$2:$X$2500,10,Basicdata!$AI$2:$AI$2500,0))</f>
        <v/>
      </c>
      <c r="AK79" t="str">
        <f>IF(AJ79="","",COUNTIFS(Basicdata!$B$2:$B$2500,2,Basicdata!$D$2:$D$2500,Crops!$B$5,Basicdata!$H$2:$H$2500,Crops!$M73,Basicdata!$X$2:$X$2500,7,Basicdata!$AI$2:$AI$2500,0))</f>
        <v/>
      </c>
      <c r="AL79" t="str">
        <f>IF(AK79="","",COUNTIFS(Basicdata!$B$2:$B$2500,2,Basicdata!$D$2:$D$2500,Crops!$B$5,Basicdata!$H$2:$H$2500,Crops!$M73,Basicdata!$X$2:$X$2500,8,Basicdata!$AI$2:$AI$2500,0))</f>
        <v/>
      </c>
      <c r="AM79" t="str">
        <f t="shared" si="15"/>
        <v/>
      </c>
      <c r="AN79" t="str">
        <f>IF(AM79="","",COUNTIFS(Basicdata!$B$2:$B$2500,2,Basicdata!$D$2:$D$2500,Crops!$B$5,Basicdata!$H$2:$H$2500,Crops!$M73,Basicdata!$W$2:$W$2500,"&lt;&gt;0",Basicdata!$X$2:$X$2500,9,Basicdata!$AI$2:$AI$2500,0))</f>
        <v/>
      </c>
      <c r="AO79" t="str">
        <f>IF(AN79="","",COUNTIFS(Basicdata!$B$2:$B$2500,2,Basicdata!$D$2:$D$2500,Crops!$B$5,Basicdata!$H$2:$H$2500,Crops!$M73,Basicdata!$W$2:$W$2500,0,Basicdata!$X$2:$X$2500,9,Basicdata!$AI$2:$AI$2500,0))</f>
        <v/>
      </c>
    </row>
    <row r="80" spans="1:41" x14ac:dyDescent="0.3">
      <c r="A80" s="44" t="str">
        <f>IF(COUNTIFS(Basicdata!$B$2:$B$2500,1,Basicdata!$D$2:$D$2500,Crops!$B$5,Basicdata!$H$2:$H$2500,Crops!$M74,Basicdata!$AI$2:$AI$2500,0)&gt;0,Crops!$M74,"")</f>
        <v/>
      </c>
      <c r="B80" t="str">
        <f>IF(A80="","",COUNTIFS(Basicdata!$B$2:$B$2500,1,Basicdata!$D$2:$D$2500,Crops!$B$5,Basicdata!$H$2:$H$2500,Crops!$M74,Basicdata!$AI$2:$AI$2500,0))</f>
        <v/>
      </c>
      <c r="C80" t="str">
        <f>IF(B80="","",COUNTIFS(Basicdata!$B$2:$B$2500,1,Basicdata!$D$2:$D$2500,Crops!$B$5,Basicdata!$H$2:$H$2500,Crops!$M74,Basicdata!$X$2:$X$2500,0,Basicdata!$AI$2:$AI$2500,0))</f>
        <v/>
      </c>
      <c r="D80" t="str">
        <f>IF(C80="","",COUNTIFS(Basicdata!$B$2:$B$2500,1,Basicdata!$D$2:$D$2500,Crops!$B$5,Basicdata!$H$2:$H$2500,Crops!$M74,Basicdata!$X$2:$X$2500,1,Basicdata!$AI$2:$AI$2500,0))</f>
        <v/>
      </c>
      <c r="E80" t="str">
        <f>IF(D80="","",COUNTIFS(Basicdata!$B$2:$B$2500,1,Basicdata!$D$2:$D$2500,Crops!$B$5,Basicdata!$H$2:$H$2500,Crops!$M74,Basicdata!$X$2:$X$2500,2,Basicdata!$AI$2:$AI$2500,0))</f>
        <v/>
      </c>
      <c r="F80" t="str">
        <f t="shared" si="8"/>
        <v/>
      </c>
      <c r="G80" t="str">
        <f>IF(F80="","",COUNTIFS(Basicdata!$B$2:$B$2500,1,Basicdata!$D$2:$D$2500,Crops!$B$5,Basicdata!$H$2:$H$2500,Crops!$M74,Basicdata!$X$2:$X$2500,3,Basicdata!$AI$2:$AI$2500,0))</f>
        <v/>
      </c>
      <c r="H80" t="str">
        <f>IF(G80="","",COUNTIFS(Basicdata!$B$2:$B$2500,1,Basicdata!$D$2:$D$2500,Crops!$B$5,Basicdata!$H$2:$H$2500,Crops!$M74,Basicdata!$X$2:$X$2500,4,Basicdata!$AI$2:$AI$2500,0))</f>
        <v/>
      </c>
      <c r="I80" t="str">
        <f>IF(H80="","",COUNTIFS(Basicdata!$B$2:$B$2500,1,Basicdata!$D$2:$D$2500,Crops!$B$5,Basicdata!$H$2:$H$2500,Crops!$M74,Basicdata!$X$2:$X$2500,5,Basicdata!$AI$2:$AI$2500,0))</f>
        <v/>
      </c>
      <c r="J80" t="str">
        <f t="shared" si="9"/>
        <v/>
      </c>
      <c r="K80" t="str">
        <f>IF(J80="","",COUNTIFS(Basicdata!$B$2:$B$2500,1,Basicdata!$D$2:$D$2500,Crops!$B$5,Basicdata!$H$2:$H$2500,Crops!$M74,Basicdata!$X$2:$X$2500,6,Basicdata!$AI$2:$AI$2500,0))</f>
        <v/>
      </c>
      <c r="L80" t="str">
        <f t="shared" si="10"/>
        <v/>
      </c>
      <c r="M80" t="str">
        <f>IF(L80="","",COUNTIFS(Basicdata!$B$2:$B$2500,1,Basicdata!$D$2:$D$2500,Crops!$B$5,Basicdata!$H$2:$H$2500,Crops!$M74,Basicdata!$X$2:$X$2500,"&lt;7",Basicdata!$Y$2:$Y$2500,1,Basicdata!$AI$2:$AI$2500,0))</f>
        <v/>
      </c>
      <c r="N80" t="str">
        <f>IF(M80="","",COUNTIFS(Basicdata!$B$2:$B$2500,1,Basicdata!$D$2:$D$2500,Crops!$B$5,Basicdata!$H$2:$H$2500,Crops!$M74,Basicdata!$X$2:$X$2500,"&lt;7",Basicdata!$Z$2:$Z$2500,1,Basicdata!$AI$2:$AI$2500,0))</f>
        <v/>
      </c>
      <c r="O80" t="str">
        <f>IF(N80="","",COUNTIFS(Basicdata!$B$2:$B$2500,1,Basicdata!$D$2:$D$2500,Crops!$B$5,Basicdata!$H$2:$H$2500,Crops!$M74,Basicdata!$X$2:$X$2500,10,Basicdata!$AI$2:$AI$2500,0))</f>
        <v/>
      </c>
      <c r="P80" t="str">
        <f>IF(O80="","",COUNTIFS(Basicdata!$B$2:$B$2500,1,Basicdata!$D$2:$D$2500,Crops!$B$5,Basicdata!$H$2:$H$2500,Crops!$M74,Basicdata!$X$2:$X$2500,7,Basicdata!$AI$2:$AI$2500,0))</f>
        <v/>
      </c>
      <c r="Q80" t="str">
        <f>IF(P80="","",COUNTIFS(Basicdata!$B$2:$B$2500,1,Basicdata!$D$2:$D$2500,Crops!$B$5,Basicdata!$H$2:$H$2500,Crops!$M74,Basicdata!$X$2:$X$2500,8,Basicdata!$AI$2:$AI$2500,0))</f>
        <v/>
      </c>
      <c r="R80" t="str">
        <f t="shared" si="11"/>
        <v/>
      </c>
      <c r="S80" t="str">
        <f>IF(R80="","",COUNTIFS(Basicdata!$B$2:$B$2500,1,Basicdata!$D$2:$D$2500,Crops!$B$5,Basicdata!$H$2:$H$2500,Crops!$M74,Basicdata!$W$2:$W$2500,"&lt;&gt;0",Basicdata!$X$2:$X$2500,9,Basicdata!$AI$2:$AI$2500,0))</f>
        <v/>
      </c>
      <c r="T80" t="str">
        <f>IF(S80="","",COUNTIFS(Basicdata!$B$2:$B$2500,1,Basicdata!$D$2:$D$2500,Crops!$B$5,Basicdata!$H$2:$H$2500,Crops!$M74,Basicdata!$W$2:$W$2500,0,Basicdata!$X$2:$X$2500,9,Basicdata!$AI$2:$AI$2500,0))</f>
        <v/>
      </c>
      <c r="V80" s="44" t="str">
        <f>IF(COUNTIFS(Basicdata!$B$2:$B$2500,2,Basicdata!$D$2:$D$2500,Crops!$B$5,Basicdata!$H$2:$H$2500,Crops!$M74,Basicdata!$AI$2:$AI$2500,0)&gt;0,Crops!$M74,"")</f>
        <v/>
      </c>
      <c r="W80" t="str">
        <f>IF(V80="","",COUNTIFS(Basicdata!$B$2:$B$2500,2,Basicdata!$D$2:$D$2500,Crops!$B$5,Basicdata!$H$2:$H$2500,Crops!$M74,Basicdata!$AI$2:$AI$2500,0))</f>
        <v/>
      </c>
      <c r="X80" t="str">
        <f>IF(W80="","",COUNTIFS(Basicdata!$B$2:$B$2500,2,Basicdata!$D$2:$D$2500,Crops!$B$5,Basicdata!$H$2:$H$2500,Crops!$M74,Basicdata!$X$2:$X$2500,0,Basicdata!$AI$2:$AI$2500,0))</f>
        <v/>
      </c>
      <c r="Y80" t="str">
        <f>IF(X80="","",COUNTIFS(Basicdata!$B$2:$B$2500,2,Basicdata!$D$2:$D$2500,Crops!$B$5,Basicdata!$H$2:$H$2500,Crops!$M74,Basicdata!$X$2:$X$2500,1,Basicdata!$AI$2:$AI$2500,0))</f>
        <v/>
      </c>
      <c r="Z80" t="str">
        <f>IF(Y80="","",COUNTIFS(Basicdata!$B$2:$B$2500,2,Basicdata!$D$2:$D$2500,Crops!$B$5,Basicdata!$H$2:$H$2500,Crops!$M74,Basicdata!$X$2:$X$2500,2,Basicdata!$AI$2:$AI$2500,0))</f>
        <v/>
      </c>
      <c r="AA80" t="str">
        <f t="shared" si="12"/>
        <v/>
      </c>
      <c r="AB80" t="str">
        <f>IF(AA80="","",COUNTIFS(Basicdata!$B$2:$B$2500,2,Basicdata!$D$2:$D$2500,Crops!$B$5,Basicdata!$H$2:$H$2500,Crops!$M74,Basicdata!$X$2:$X$2500,3,Basicdata!$AI$2:$AI$2500,0))</f>
        <v/>
      </c>
      <c r="AC80" t="str">
        <f>IF(AB80="","",COUNTIFS(Basicdata!$B$2:$B$2500,2,Basicdata!$D$2:$D$2500,Crops!$B$5,Basicdata!$H$2:$H$2500,Crops!$M74,Basicdata!$X$2:$X$2500,4,Basicdata!$AI$2:$AI$2500,0))</f>
        <v/>
      </c>
      <c r="AD80" t="str">
        <f>IF(AC80="","",COUNTIFS(Basicdata!$B$2:$B$2500,2,Basicdata!$D$2:$D$2500,Crops!$B$5,Basicdata!$H$2:$H$2500,Crops!$M74,Basicdata!$X$2:$X$2500,5,Basicdata!$AI$2:$AI$2500,0))</f>
        <v/>
      </c>
      <c r="AE80" t="str">
        <f t="shared" si="13"/>
        <v/>
      </c>
      <c r="AF80" t="str">
        <f>IF(AE80="","",COUNTIFS(Basicdata!$B$2:$B$2500,2,Basicdata!$D$2:$D$2500,Crops!$B$5,Basicdata!$H$2:$H$2500,Crops!$M74,Basicdata!$X$2:$X$2500,6,Basicdata!$AI$2:$AI$2500,0))</f>
        <v/>
      </c>
      <c r="AG80" t="str">
        <f t="shared" si="14"/>
        <v/>
      </c>
      <c r="AH80" t="str">
        <f>IF(AG80="","",COUNTIFS(Basicdata!$B$2:$B$2500,2,Basicdata!$D$2:$D$2500,Crops!$B$5,Basicdata!$H$2:$H$2500,Crops!$M74,Basicdata!$X$2:$X$2500,"&lt;7",Basicdata!$Y$2:$Y$2500,1,Basicdata!$AI$2:$AI$2500,0))</f>
        <v/>
      </c>
      <c r="AI80" t="str">
        <f>IF(AH80="","",COUNTIFS(Basicdata!$B$2:$B$2500,2,Basicdata!$D$2:$D$2500,Crops!$B$5,Basicdata!$H$2:$H$2500,Crops!$M74,Basicdata!$X$2:$X$2500,"&lt;7",Basicdata!$Z$2:$Z$2500,1,Basicdata!$AI$2:$AI$2500,0))</f>
        <v/>
      </c>
      <c r="AJ80" t="str">
        <f>IF(AI80="","",COUNTIFS(Basicdata!$B$2:$B$2500,2,Basicdata!$D$2:$D$2500,Crops!$B$5,Basicdata!$H$2:$H$2500,Crops!$M74,Basicdata!$X$2:$X$2500,10,Basicdata!$AI$2:$AI$2500,0))</f>
        <v/>
      </c>
      <c r="AK80" t="str">
        <f>IF(AJ80="","",COUNTIFS(Basicdata!$B$2:$B$2500,2,Basicdata!$D$2:$D$2500,Crops!$B$5,Basicdata!$H$2:$H$2500,Crops!$M74,Basicdata!$X$2:$X$2500,7,Basicdata!$AI$2:$AI$2500,0))</f>
        <v/>
      </c>
      <c r="AL80" t="str">
        <f>IF(AK80="","",COUNTIFS(Basicdata!$B$2:$B$2500,2,Basicdata!$D$2:$D$2500,Crops!$B$5,Basicdata!$H$2:$H$2500,Crops!$M74,Basicdata!$X$2:$X$2500,8,Basicdata!$AI$2:$AI$2500,0))</f>
        <v/>
      </c>
      <c r="AM80" t="str">
        <f t="shared" si="15"/>
        <v/>
      </c>
      <c r="AN80" t="str">
        <f>IF(AM80="","",COUNTIFS(Basicdata!$B$2:$B$2500,2,Basicdata!$D$2:$D$2500,Crops!$B$5,Basicdata!$H$2:$H$2500,Crops!$M74,Basicdata!$W$2:$W$2500,"&lt;&gt;0",Basicdata!$X$2:$X$2500,9,Basicdata!$AI$2:$AI$2500,0))</f>
        <v/>
      </c>
      <c r="AO80" t="str">
        <f>IF(AN80="","",COUNTIFS(Basicdata!$B$2:$B$2500,2,Basicdata!$D$2:$D$2500,Crops!$B$5,Basicdata!$H$2:$H$2500,Crops!$M74,Basicdata!$W$2:$W$2500,0,Basicdata!$X$2:$X$2500,9,Basicdata!$AI$2:$AI$2500,0))</f>
        <v/>
      </c>
    </row>
    <row r="81" spans="1:41" x14ac:dyDescent="0.3">
      <c r="A81" s="44" t="str">
        <f>IF(COUNTIFS(Basicdata!$B$2:$B$2500,1,Basicdata!$D$2:$D$2500,Crops!$B$5,Basicdata!$H$2:$H$2500,Crops!$M75,Basicdata!$AI$2:$AI$2500,0)&gt;0,Crops!$M75,"")</f>
        <v/>
      </c>
      <c r="B81" t="str">
        <f>IF(A81="","",COUNTIFS(Basicdata!$B$2:$B$2500,1,Basicdata!$D$2:$D$2500,Crops!$B$5,Basicdata!$H$2:$H$2500,Crops!$M75,Basicdata!$AI$2:$AI$2500,0))</f>
        <v/>
      </c>
      <c r="C81" t="str">
        <f>IF(B81="","",COUNTIFS(Basicdata!$B$2:$B$2500,1,Basicdata!$D$2:$D$2500,Crops!$B$5,Basicdata!$H$2:$H$2500,Crops!$M75,Basicdata!$X$2:$X$2500,0,Basicdata!$AI$2:$AI$2500,0))</f>
        <v/>
      </c>
      <c r="D81" t="str">
        <f>IF(C81="","",COUNTIFS(Basicdata!$B$2:$B$2500,1,Basicdata!$D$2:$D$2500,Crops!$B$5,Basicdata!$H$2:$H$2500,Crops!$M75,Basicdata!$X$2:$X$2500,1,Basicdata!$AI$2:$AI$2500,0))</f>
        <v/>
      </c>
      <c r="E81" t="str">
        <f>IF(D81="","",COUNTIFS(Basicdata!$B$2:$B$2500,1,Basicdata!$D$2:$D$2500,Crops!$B$5,Basicdata!$H$2:$H$2500,Crops!$M75,Basicdata!$X$2:$X$2500,2,Basicdata!$AI$2:$AI$2500,0))</f>
        <v/>
      </c>
      <c r="F81" t="str">
        <f t="shared" si="8"/>
        <v/>
      </c>
      <c r="G81" t="str">
        <f>IF(F81="","",COUNTIFS(Basicdata!$B$2:$B$2500,1,Basicdata!$D$2:$D$2500,Crops!$B$5,Basicdata!$H$2:$H$2500,Crops!$M75,Basicdata!$X$2:$X$2500,3,Basicdata!$AI$2:$AI$2500,0))</f>
        <v/>
      </c>
      <c r="H81" t="str">
        <f>IF(G81="","",COUNTIFS(Basicdata!$B$2:$B$2500,1,Basicdata!$D$2:$D$2500,Crops!$B$5,Basicdata!$H$2:$H$2500,Crops!$M75,Basicdata!$X$2:$X$2500,4,Basicdata!$AI$2:$AI$2500,0))</f>
        <v/>
      </c>
      <c r="I81" t="str">
        <f>IF(H81="","",COUNTIFS(Basicdata!$B$2:$B$2500,1,Basicdata!$D$2:$D$2500,Crops!$B$5,Basicdata!$H$2:$H$2500,Crops!$M75,Basicdata!$X$2:$X$2500,5,Basicdata!$AI$2:$AI$2500,0))</f>
        <v/>
      </c>
      <c r="J81" t="str">
        <f t="shared" si="9"/>
        <v/>
      </c>
      <c r="K81" t="str">
        <f>IF(J81="","",COUNTIFS(Basicdata!$B$2:$B$2500,1,Basicdata!$D$2:$D$2500,Crops!$B$5,Basicdata!$H$2:$H$2500,Crops!$M75,Basicdata!$X$2:$X$2500,6,Basicdata!$AI$2:$AI$2500,0))</f>
        <v/>
      </c>
      <c r="L81" t="str">
        <f t="shared" si="10"/>
        <v/>
      </c>
      <c r="M81" t="str">
        <f>IF(L81="","",COUNTIFS(Basicdata!$B$2:$B$2500,1,Basicdata!$D$2:$D$2500,Crops!$B$5,Basicdata!$H$2:$H$2500,Crops!$M75,Basicdata!$X$2:$X$2500,"&lt;7",Basicdata!$Y$2:$Y$2500,1,Basicdata!$AI$2:$AI$2500,0))</f>
        <v/>
      </c>
      <c r="N81" t="str">
        <f>IF(M81="","",COUNTIFS(Basicdata!$B$2:$B$2500,1,Basicdata!$D$2:$D$2500,Crops!$B$5,Basicdata!$H$2:$H$2500,Crops!$M75,Basicdata!$X$2:$X$2500,"&lt;7",Basicdata!$Z$2:$Z$2500,1,Basicdata!$AI$2:$AI$2500,0))</f>
        <v/>
      </c>
      <c r="O81" t="str">
        <f>IF(N81="","",COUNTIFS(Basicdata!$B$2:$B$2500,1,Basicdata!$D$2:$D$2500,Crops!$B$5,Basicdata!$H$2:$H$2500,Crops!$M75,Basicdata!$X$2:$X$2500,10,Basicdata!$AI$2:$AI$2500,0))</f>
        <v/>
      </c>
      <c r="P81" t="str">
        <f>IF(O81="","",COUNTIFS(Basicdata!$B$2:$B$2500,1,Basicdata!$D$2:$D$2500,Crops!$B$5,Basicdata!$H$2:$H$2500,Crops!$M75,Basicdata!$X$2:$X$2500,7,Basicdata!$AI$2:$AI$2500,0))</f>
        <v/>
      </c>
      <c r="Q81" t="str">
        <f>IF(P81="","",COUNTIFS(Basicdata!$B$2:$B$2500,1,Basicdata!$D$2:$D$2500,Crops!$B$5,Basicdata!$H$2:$H$2500,Crops!$M75,Basicdata!$X$2:$X$2500,8,Basicdata!$AI$2:$AI$2500,0))</f>
        <v/>
      </c>
      <c r="R81" t="str">
        <f t="shared" si="11"/>
        <v/>
      </c>
      <c r="S81" t="str">
        <f>IF(R81="","",COUNTIFS(Basicdata!$B$2:$B$2500,1,Basicdata!$D$2:$D$2500,Crops!$B$5,Basicdata!$H$2:$H$2500,Crops!$M75,Basicdata!$W$2:$W$2500,"&lt;&gt;0",Basicdata!$X$2:$X$2500,9,Basicdata!$AI$2:$AI$2500,0))</f>
        <v/>
      </c>
      <c r="T81" t="str">
        <f>IF(S81="","",COUNTIFS(Basicdata!$B$2:$B$2500,1,Basicdata!$D$2:$D$2500,Crops!$B$5,Basicdata!$H$2:$H$2500,Crops!$M75,Basicdata!$W$2:$W$2500,0,Basicdata!$X$2:$X$2500,9,Basicdata!$AI$2:$AI$2500,0))</f>
        <v/>
      </c>
      <c r="V81" s="44" t="str">
        <f>IF(COUNTIFS(Basicdata!$B$2:$B$2500,2,Basicdata!$D$2:$D$2500,Crops!$B$5,Basicdata!$H$2:$H$2500,Crops!$M75,Basicdata!$AI$2:$AI$2500,0)&gt;0,Crops!$M75,"")</f>
        <v/>
      </c>
      <c r="W81" t="str">
        <f>IF(V81="","",COUNTIFS(Basicdata!$B$2:$B$2500,2,Basicdata!$D$2:$D$2500,Crops!$B$5,Basicdata!$H$2:$H$2500,Crops!$M75,Basicdata!$AI$2:$AI$2500,0))</f>
        <v/>
      </c>
      <c r="X81" t="str">
        <f>IF(W81="","",COUNTIFS(Basicdata!$B$2:$B$2500,2,Basicdata!$D$2:$D$2500,Crops!$B$5,Basicdata!$H$2:$H$2500,Crops!$M75,Basicdata!$X$2:$X$2500,0,Basicdata!$AI$2:$AI$2500,0))</f>
        <v/>
      </c>
      <c r="Y81" t="str">
        <f>IF(X81="","",COUNTIFS(Basicdata!$B$2:$B$2500,2,Basicdata!$D$2:$D$2500,Crops!$B$5,Basicdata!$H$2:$H$2500,Crops!$M75,Basicdata!$X$2:$X$2500,1,Basicdata!$AI$2:$AI$2500,0))</f>
        <v/>
      </c>
      <c r="Z81" t="str">
        <f>IF(Y81="","",COUNTIFS(Basicdata!$B$2:$B$2500,2,Basicdata!$D$2:$D$2500,Crops!$B$5,Basicdata!$H$2:$H$2500,Crops!$M75,Basicdata!$X$2:$X$2500,2,Basicdata!$AI$2:$AI$2500,0))</f>
        <v/>
      </c>
      <c r="AA81" t="str">
        <f t="shared" si="12"/>
        <v/>
      </c>
      <c r="AB81" t="str">
        <f>IF(AA81="","",COUNTIFS(Basicdata!$B$2:$B$2500,2,Basicdata!$D$2:$D$2500,Crops!$B$5,Basicdata!$H$2:$H$2500,Crops!$M75,Basicdata!$X$2:$X$2500,3,Basicdata!$AI$2:$AI$2500,0))</f>
        <v/>
      </c>
      <c r="AC81" t="str">
        <f>IF(AB81="","",COUNTIFS(Basicdata!$B$2:$B$2500,2,Basicdata!$D$2:$D$2500,Crops!$B$5,Basicdata!$H$2:$H$2500,Crops!$M75,Basicdata!$X$2:$X$2500,4,Basicdata!$AI$2:$AI$2500,0))</f>
        <v/>
      </c>
      <c r="AD81" t="str">
        <f>IF(AC81="","",COUNTIFS(Basicdata!$B$2:$B$2500,2,Basicdata!$D$2:$D$2500,Crops!$B$5,Basicdata!$H$2:$H$2500,Crops!$M75,Basicdata!$X$2:$X$2500,5,Basicdata!$AI$2:$AI$2500,0))</f>
        <v/>
      </c>
      <c r="AE81" t="str">
        <f t="shared" si="13"/>
        <v/>
      </c>
      <c r="AF81" t="str">
        <f>IF(AE81="","",COUNTIFS(Basicdata!$B$2:$B$2500,2,Basicdata!$D$2:$D$2500,Crops!$B$5,Basicdata!$H$2:$H$2500,Crops!$M75,Basicdata!$X$2:$X$2500,6,Basicdata!$AI$2:$AI$2500,0))</f>
        <v/>
      </c>
      <c r="AG81" t="str">
        <f t="shared" si="14"/>
        <v/>
      </c>
      <c r="AH81" t="str">
        <f>IF(AG81="","",COUNTIFS(Basicdata!$B$2:$B$2500,2,Basicdata!$D$2:$D$2500,Crops!$B$5,Basicdata!$H$2:$H$2500,Crops!$M75,Basicdata!$X$2:$X$2500,"&lt;7",Basicdata!$Y$2:$Y$2500,1,Basicdata!$AI$2:$AI$2500,0))</f>
        <v/>
      </c>
      <c r="AI81" t="str">
        <f>IF(AH81="","",COUNTIFS(Basicdata!$B$2:$B$2500,2,Basicdata!$D$2:$D$2500,Crops!$B$5,Basicdata!$H$2:$H$2500,Crops!$M75,Basicdata!$X$2:$X$2500,"&lt;7",Basicdata!$Z$2:$Z$2500,1,Basicdata!$AI$2:$AI$2500,0))</f>
        <v/>
      </c>
      <c r="AJ81" t="str">
        <f>IF(AI81="","",COUNTIFS(Basicdata!$B$2:$B$2500,2,Basicdata!$D$2:$D$2500,Crops!$B$5,Basicdata!$H$2:$H$2500,Crops!$M75,Basicdata!$X$2:$X$2500,10,Basicdata!$AI$2:$AI$2500,0))</f>
        <v/>
      </c>
      <c r="AK81" t="str">
        <f>IF(AJ81="","",COUNTIFS(Basicdata!$B$2:$B$2500,2,Basicdata!$D$2:$D$2500,Crops!$B$5,Basicdata!$H$2:$H$2500,Crops!$M75,Basicdata!$X$2:$X$2500,7,Basicdata!$AI$2:$AI$2500,0))</f>
        <v/>
      </c>
      <c r="AL81" t="str">
        <f>IF(AK81="","",COUNTIFS(Basicdata!$B$2:$B$2500,2,Basicdata!$D$2:$D$2500,Crops!$B$5,Basicdata!$H$2:$H$2500,Crops!$M75,Basicdata!$X$2:$X$2500,8,Basicdata!$AI$2:$AI$2500,0))</f>
        <v/>
      </c>
      <c r="AM81" t="str">
        <f t="shared" si="15"/>
        <v/>
      </c>
      <c r="AN81" t="str">
        <f>IF(AM81="","",COUNTIFS(Basicdata!$B$2:$B$2500,2,Basicdata!$D$2:$D$2500,Crops!$B$5,Basicdata!$H$2:$H$2500,Crops!$M75,Basicdata!$W$2:$W$2500,"&lt;&gt;0",Basicdata!$X$2:$X$2500,9,Basicdata!$AI$2:$AI$2500,0))</f>
        <v/>
      </c>
      <c r="AO81" t="str">
        <f>IF(AN81="","",COUNTIFS(Basicdata!$B$2:$B$2500,2,Basicdata!$D$2:$D$2500,Crops!$B$5,Basicdata!$H$2:$H$2500,Crops!$M75,Basicdata!$W$2:$W$2500,0,Basicdata!$X$2:$X$2500,9,Basicdata!$AI$2:$AI$2500,0))</f>
        <v/>
      </c>
    </row>
    <row r="82" spans="1:41" x14ac:dyDescent="0.3">
      <c r="A82" s="44" t="str">
        <f>IF(COUNTIFS(Basicdata!$B$2:$B$2500,1,Basicdata!$D$2:$D$2500,Crops!$B$5,Basicdata!$H$2:$H$2500,Crops!$M76,Basicdata!$AI$2:$AI$2500,0)&gt;0,Crops!$M76,"")</f>
        <v/>
      </c>
      <c r="B82" t="str">
        <f>IF(A82="","",COUNTIFS(Basicdata!$B$2:$B$2500,1,Basicdata!$D$2:$D$2500,Crops!$B$5,Basicdata!$H$2:$H$2500,Crops!$M76,Basicdata!$AI$2:$AI$2500,0))</f>
        <v/>
      </c>
      <c r="C82" t="str">
        <f>IF(B82="","",COUNTIFS(Basicdata!$B$2:$B$2500,1,Basicdata!$D$2:$D$2500,Crops!$B$5,Basicdata!$H$2:$H$2500,Crops!$M76,Basicdata!$X$2:$X$2500,0,Basicdata!$AI$2:$AI$2500,0))</f>
        <v/>
      </c>
      <c r="D82" t="str">
        <f>IF(C82="","",COUNTIFS(Basicdata!$B$2:$B$2500,1,Basicdata!$D$2:$D$2500,Crops!$B$5,Basicdata!$H$2:$H$2500,Crops!$M76,Basicdata!$X$2:$X$2500,1,Basicdata!$AI$2:$AI$2500,0))</f>
        <v/>
      </c>
      <c r="E82" t="str">
        <f>IF(D82="","",COUNTIFS(Basicdata!$B$2:$B$2500,1,Basicdata!$D$2:$D$2500,Crops!$B$5,Basicdata!$H$2:$H$2500,Crops!$M76,Basicdata!$X$2:$X$2500,2,Basicdata!$AI$2:$AI$2500,0))</f>
        <v/>
      </c>
      <c r="F82" t="str">
        <f t="shared" si="8"/>
        <v/>
      </c>
      <c r="G82" t="str">
        <f>IF(F82="","",COUNTIFS(Basicdata!$B$2:$B$2500,1,Basicdata!$D$2:$D$2500,Crops!$B$5,Basicdata!$H$2:$H$2500,Crops!$M76,Basicdata!$X$2:$X$2500,3,Basicdata!$AI$2:$AI$2500,0))</f>
        <v/>
      </c>
      <c r="H82" t="str">
        <f>IF(G82="","",COUNTIFS(Basicdata!$B$2:$B$2500,1,Basicdata!$D$2:$D$2500,Crops!$B$5,Basicdata!$H$2:$H$2500,Crops!$M76,Basicdata!$X$2:$X$2500,4,Basicdata!$AI$2:$AI$2500,0))</f>
        <v/>
      </c>
      <c r="I82" t="str">
        <f>IF(H82="","",COUNTIFS(Basicdata!$B$2:$B$2500,1,Basicdata!$D$2:$D$2500,Crops!$B$5,Basicdata!$H$2:$H$2500,Crops!$M76,Basicdata!$X$2:$X$2500,5,Basicdata!$AI$2:$AI$2500,0))</f>
        <v/>
      </c>
      <c r="J82" t="str">
        <f t="shared" si="9"/>
        <v/>
      </c>
      <c r="K82" t="str">
        <f>IF(J82="","",COUNTIFS(Basicdata!$B$2:$B$2500,1,Basicdata!$D$2:$D$2500,Crops!$B$5,Basicdata!$H$2:$H$2500,Crops!$M76,Basicdata!$X$2:$X$2500,6,Basicdata!$AI$2:$AI$2500,0))</f>
        <v/>
      </c>
      <c r="L82" t="str">
        <f t="shared" si="10"/>
        <v/>
      </c>
      <c r="M82" t="str">
        <f>IF(L82="","",COUNTIFS(Basicdata!$B$2:$B$2500,1,Basicdata!$D$2:$D$2500,Crops!$B$5,Basicdata!$H$2:$H$2500,Crops!$M76,Basicdata!$X$2:$X$2500,"&lt;7",Basicdata!$Y$2:$Y$2500,1,Basicdata!$AI$2:$AI$2500,0))</f>
        <v/>
      </c>
      <c r="N82" t="str">
        <f>IF(M82="","",COUNTIFS(Basicdata!$B$2:$B$2500,1,Basicdata!$D$2:$D$2500,Crops!$B$5,Basicdata!$H$2:$H$2500,Crops!$M76,Basicdata!$X$2:$X$2500,"&lt;7",Basicdata!$Z$2:$Z$2500,1,Basicdata!$AI$2:$AI$2500,0))</f>
        <v/>
      </c>
      <c r="O82" t="str">
        <f>IF(N82="","",COUNTIFS(Basicdata!$B$2:$B$2500,1,Basicdata!$D$2:$D$2500,Crops!$B$5,Basicdata!$H$2:$H$2500,Crops!$M76,Basicdata!$X$2:$X$2500,10,Basicdata!$AI$2:$AI$2500,0))</f>
        <v/>
      </c>
      <c r="P82" t="str">
        <f>IF(O82="","",COUNTIFS(Basicdata!$B$2:$B$2500,1,Basicdata!$D$2:$D$2500,Crops!$B$5,Basicdata!$H$2:$H$2500,Crops!$M76,Basicdata!$X$2:$X$2500,7,Basicdata!$AI$2:$AI$2500,0))</f>
        <v/>
      </c>
      <c r="Q82" t="str">
        <f>IF(P82="","",COUNTIFS(Basicdata!$B$2:$B$2500,1,Basicdata!$D$2:$D$2500,Crops!$B$5,Basicdata!$H$2:$H$2500,Crops!$M76,Basicdata!$X$2:$X$2500,8,Basicdata!$AI$2:$AI$2500,0))</f>
        <v/>
      </c>
      <c r="R82" t="str">
        <f t="shared" si="11"/>
        <v/>
      </c>
      <c r="S82" t="str">
        <f>IF(R82="","",COUNTIFS(Basicdata!$B$2:$B$2500,1,Basicdata!$D$2:$D$2500,Crops!$B$5,Basicdata!$H$2:$H$2500,Crops!$M76,Basicdata!$W$2:$W$2500,"&lt;&gt;0",Basicdata!$X$2:$X$2500,9,Basicdata!$AI$2:$AI$2500,0))</f>
        <v/>
      </c>
      <c r="T82" t="str">
        <f>IF(S82="","",COUNTIFS(Basicdata!$B$2:$B$2500,1,Basicdata!$D$2:$D$2500,Crops!$B$5,Basicdata!$H$2:$H$2500,Crops!$M76,Basicdata!$W$2:$W$2500,0,Basicdata!$X$2:$X$2500,9,Basicdata!$AI$2:$AI$2500,0))</f>
        <v/>
      </c>
      <c r="V82" s="44" t="str">
        <f>IF(COUNTIFS(Basicdata!$B$2:$B$2500,2,Basicdata!$D$2:$D$2500,Crops!$B$5,Basicdata!$H$2:$H$2500,Crops!$M76,Basicdata!$AI$2:$AI$2500,0)&gt;0,Crops!$M76,"")</f>
        <v/>
      </c>
      <c r="W82" t="str">
        <f>IF(V82="","",COUNTIFS(Basicdata!$B$2:$B$2500,2,Basicdata!$D$2:$D$2500,Crops!$B$5,Basicdata!$H$2:$H$2500,Crops!$M76,Basicdata!$AI$2:$AI$2500,0))</f>
        <v/>
      </c>
      <c r="X82" t="str">
        <f>IF(W82="","",COUNTIFS(Basicdata!$B$2:$B$2500,2,Basicdata!$D$2:$D$2500,Crops!$B$5,Basicdata!$H$2:$H$2500,Crops!$M76,Basicdata!$X$2:$X$2500,0,Basicdata!$AI$2:$AI$2500,0))</f>
        <v/>
      </c>
      <c r="Y82" t="str">
        <f>IF(X82="","",COUNTIFS(Basicdata!$B$2:$B$2500,2,Basicdata!$D$2:$D$2500,Crops!$B$5,Basicdata!$H$2:$H$2500,Crops!$M76,Basicdata!$X$2:$X$2500,1,Basicdata!$AI$2:$AI$2500,0))</f>
        <v/>
      </c>
      <c r="Z82" t="str">
        <f>IF(Y82="","",COUNTIFS(Basicdata!$B$2:$B$2500,2,Basicdata!$D$2:$D$2500,Crops!$B$5,Basicdata!$H$2:$H$2500,Crops!$M76,Basicdata!$X$2:$X$2500,2,Basicdata!$AI$2:$AI$2500,0))</f>
        <v/>
      </c>
      <c r="AA82" t="str">
        <f t="shared" si="12"/>
        <v/>
      </c>
      <c r="AB82" t="str">
        <f>IF(AA82="","",COUNTIFS(Basicdata!$B$2:$B$2500,2,Basicdata!$D$2:$D$2500,Crops!$B$5,Basicdata!$H$2:$H$2500,Crops!$M76,Basicdata!$X$2:$X$2500,3,Basicdata!$AI$2:$AI$2500,0))</f>
        <v/>
      </c>
      <c r="AC82" t="str">
        <f>IF(AB82="","",COUNTIFS(Basicdata!$B$2:$B$2500,2,Basicdata!$D$2:$D$2500,Crops!$B$5,Basicdata!$H$2:$H$2500,Crops!$M76,Basicdata!$X$2:$X$2500,4,Basicdata!$AI$2:$AI$2500,0))</f>
        <v/>
      </c>
      <c r="AD82" t="str">
        <f>IF(AC82="","",COUNTIFS(Basicdata!$B$2:$B$2500,2,Basicdata!$D$2:$D$2500,Crops!$B$5,Basicdata!$H$2:$H$2500,Crops!$M76,Basicdata!$X$2:$X$2500,5,Basicdata!$AI$2:$AI$2500,0))</f>
        <v/>
      </c>
      <c r="AE82" t="str">
        <f t="shared" si="13"/>
        <v/>
      </c>
      <c r="AF82" t="str">
        <f>IF(AE82="","",COUNTIFS(Basicdata!$B$2:$B$2500,2,Basicdata!$D$2:$D$2500,Crops!$B$5,Basicdata!$H$2:$H$2500,Crops!$M76,Basicdata!$X$2:$X$2500,6,Basicdata!$AI$2:$AI$2500,0))</f>
        <v/>
      </c>
      <c r="AG82" t="str">
        <f t="shared" si="14"/>
        <v/>
      </c>
      <c r="AH82" t="str">
        <f>IF(AG82="","",COUNTIFS(Basicdata!$B$2:$B$2500,2,Basicdata!$D$2:$D$2500,Crops!$B$5,Basicdata!$H$2:$H$2500,Crops!$M76,Basicdata!$X$2:$X$2500,"&lt;7",Basicdata!$Y$2:$Y$2500,1,Basicdata!$AI$2:$AI$2500,0))</f>
        <v/>
      </c>
      <c r="AI82" t="str">
        <f>IF(AH82="","",COUNTIFS(Basicdata!$B$2:$B$2500,2,Basicdata!$D$2:$D$2500,Crops!$B$5,Basicdata!$H$2:$H$2500,Crops!$M76,Basicdata!$X$2:$X$2500,"&lt;7",Basicdata!$Z$2:$Z$2500,1,Basicdata!$AI$2:$AI$2500,0))</f>
        <v/>
      </c>
      <c r="AJ82" t="str">
        <f>IF(AI82="","",COUNTIFS(Basicdata!$B$2:$B$2500,2,Basicdata!$D$2:$D$2500,Crops!$B$5,Basicdata!$H$2:$H$2500,Crops!$M76,Basicdata!$X$2:$X$2500,10,Basicdata!$AI$2:$AI$2500,0))</f>
        <v/>
      </c>
      <c r="AK82" t="str">
        <f>IF(AJ82="","",COUNTIFS(Basicdata!$B$2:$B$2500,2,Basicdata!$D$2:$D$2500,Crops!$B$5,Basicdata!$H$2:$H$2500,Crops!$M76,Basicdata!$X$2:$X$2500,7,Basicdata!$AI$2:$AI$2500,0))</f>
        <v/>
      </c>
      <c r="AL82" t="str">
        <f>IF(AK82="","",COUNTIFS(Basicdata!$B$2:$B$2500,2,Basicdata!$D$2:$D$2500,Crops!$B$5,Basicdata!$H$2:$H$2500,Crops!$M76,Basicdata!$X$2:$X$2500,8,Basicdata!$AI$2:$AI$2500,0))</f>
        <v/>
      </c>
      <c r="AM82" t="str">
        <f t="shared" si="15"/>
        <v/>
      </c>
      <c r="AN82" t="str">
        <f>IF(AM82="","",COUNTIFS(Basicdata!$B$2:$B$2500,2,Basicdata!$D$2:$D$2500,Crops!$B$5,Basicdata!$H$2:$H$2500,Crops!$M76,Basicdata!$W$2:$W$2500,"&lt;&gt;0",Basicdata!$X$2:$X$2500,9,Basicdata!$AI$2:$AI$2500,0))</f>
        <v/>
      </c>
      <c r="AO82" t="str">
        <f>IF(AN82="","",COUNTIFS(Basicdata!$B$2:$B$2500,2,Basicdata!$D$2:$D$2500,Crops!$B$5,Basicdata!$H$2:$H$2500,Crops!$M76,Basicdata!$W$2:$W$2500,0,Basicdata!$X$2:$X$2500,9,Basicdata!$AI$2:$AI$2500,0))</f>
        <v/>
      </c>
    </row>
    <row r="83" spans="1:41" x14ac:dyDescent="0.3">
      <c r="A83" s="44" t="str">
        <f>IF(COUNTIFS(Basicdata!$B$2:$B$2500,1,Basicdata!$D$2:$D$2500,Crops!$B$5,Basicdata!$H$2:$H$2500,Crops!$M77,Basicdata!$AI$2:$AI$2500,0)&gt;0,Crops!$M77,"")</f>
        <v/>
      </c>
      <c r="B83" t="str">
        <f>IF(A83="","",COUNTIFS(Basicdata!$B$2:$B$2500,1,Basicdata!$D$2:$D$2500,Crops!$B$5,Basicdata!$H$2:$H$2500,Crops!$M77,Basicdata!$AI$2:$AI$2500,0))</f>
        <v/>
      </c>
      <c r="C83" t="str">
        <f>IF(B83="","",COUNTIFS(Basicdata!$B$2:$B$2500,1,Basicdata!$D$2:$D$2500,Crops!$B$5,Basicdata!$H$2:$H$2500,Crops!$M77,Basicdata!$X$2:$X$2500,0,Basicdata!$AI$2:$AI$2500,0))</f>
        <v/>
      </c>
      <c r="D83" t="str">
        <f>IF(C83="","",COUNTIFS(Basicdata!$B$2:$B$2500,1,Basicdata!$D$2:$D$2500,Crops!$B$5,Basicdata!$H$2:$H$2500,Crops!$M77,Basicdata!$X$2:$X$2500,1,Basicdata!$AI$2:$AI$2500,0))</f>
        <v/>
      </c>
      <c r="E83" t="str">
        <f>IF(D83="","",COUNTIFS(Basicdata!$B$2:$B$2500,1,Basicdata!$D$2:$D$2500,Crops!$B$5,Basicdata!$H$2:$H$2500,Crops!$M77,Basicdata!$X$2:$X$2500,2,Basicdata!$AI$2:$AI$2500,0))</f>
        <v/>
      </c>
      <c r="F83" t="str">
        <f t="shared" si="8"/>
        <v/>
      </c>
      <c r="G83" t="str">
        <f>IF(F83="","",COUNTIFS(Basicdata!$B$2:$B$2500,1,Basicdata!$D$2:$D$2500,Crops!$B$5,Basicdata!$H$2:$H$2500,Crops!$M77,Basicdata!$X$2:$X$2500,3,Basicdata!$AI$2:$AI$2500,0))</f>
        <v/>
      </c>
      <c r="H83" t="str">
        <f>IF(G83="","",COUNTIFS(Basicdata!$B$2:$B$2500,1,Basicdata!$D$2:$D$2500,Crops!$B$5,Basicdata!$H$2:$H$2500,Crops!$M77,Basicdata!$X$2:$X$2500,4,Basicdata!$AI$2:$AI$2500,0))</f>
        <v/>
      </c>
      <c r="I83" t="str">
        <f>IF(H83="","",COUNTIFS(Basicdata!$B$2:$B$2500,1,Basicdata!$D$2:$D$2500,Crops!$B$5,Basicdata!$H$2:$H$2500,Crops!$M77,Basicdata!$X$2:$X$2500,5,Basicdata!$AI$2:$AI$2500,0))</f>
        <v/>
      </c>
      <c r="J83" t="str">
        <f t="shared" si="9"/>
        <v/>
      </c>
      <c r="K83" t="str">
        <f>IF(J83="","",COUNTIFS(Basicdata!$B$2:$B$2500,1,Basicdata!$D$2:$D$2500,Crops!$B$5,Basicdata!$H$2:$H$2500,Crops!$M77,Basicdata!$X$2:$X$2500,6,Basicdata!$AI$2:$AI$2500,0))</f>
        <v/>
      </c>
      <c r="L83" t="str">
        <f t="shared" si="10"/>
        <v/>
      </c>
      <c r="M83" t="str">
        <f>IF(L83="","",COUNTIFS(Basicdata!$B$2:$B$2500,1,Basicdata!$D$2:$D$2500,Crops!$B$5,Basicdata!$H$2:$H$2500,Crops!$M77,Basicdata!$X$2:$X$2500,"&lt;7",Basicdata!$Y$2:$Y$2500,1,Basicdata!$AI$2:$AI$2500,0))</f>
        <v/>
      </c>
      <c r="N83" t="str">
        <f>IF(M83="","",COUNTIFS(Basicdata!$B$2:$B$2500,1,Basicdata!$D$2:$D$2500,Crops!$B$5,Basicdata!$H$2:$H$2500,Crops!$M77,Basicdata!$X$2:$X$2500,"&lt;7",Basicdata!$Z$2:$Z$2500,1,Basicdata!$AI$2:$AI$2500,0))</f>
        <v/>
      </c>
      <c r="O83" t="str">
        <f>IF(N83="","",COUNTIFS(Basicdata!$B$2:$B$2500,1,Basicdata!$D$2:$D$2500,Crops!$B$5,Basicdata!$H$2:$H$2500,Crops!$M77,Basicdata!$X$2:$X$2500,10,Basicdata!$AI$2:$AI$2500,0))</f>
        <v/>
      </c>
      <c r="P83" t="str">
        <f>IF(O83="","",COUNTIFS(Basicdata!$B$2:$B$2500,1,Basicdata!$D$2:$D$2500,Crops!$B$5,Basicdata!$H$2:$H$2500,Crops!$M77,Basicdata!$X$2:$X$2500,7,Basicdata!$AI$2:$AI$2500,0))</f>
        <v/>
      </c>
      <c r="Q83" t="str">
        <f>IF(P83="","",COUNTIFS(Basicdata!$B$2:$B$2500,1,Basicdata!$D$2:$D$2500,Crops!$B$5,Basicdata!$H$2:$H$2500,Crops!$M77,Basicdata!$X$2:$X$2500,8,Basicdata!$AI$2:$AI$2500,0))</f>
        <v/>
      </c>
      <c r="R83" t="str">
        <f t="shared" si="11"/>
        <v/>
      </c>
      <c r="S83" t="str">
        <f>IF(R83="","",COUNTIFS(Basicdata!$B$2:$B$2500,1,Basicdata!$D$2:$D$2500,Crops!$B$5,Basicdata!$H$2:$H$2500,Crops!$M77,Basicdata!$W$2:$W$2500,"&lt;&gt;0",Basicdata!$X$2:$X$2500,9,Basicdata!$AI$2:$AI$2500,0))</f>
        <v/>
      </c>
      <c r="T83" t="str">
        <f>IF(S83="","",COUNTIFS(Basicdata!$B$2:$B$2500,1,Basicdata!$D$2:$D$2500,Crops!$B$5,Basicdata!$H$2:$H$2500,Crops!$M77,Basicdata!$W$2:$W$2500,0,Basicdata!$X$2:$X$2500,9,Basicdata!$AI$2:$AI$2500,0))</f>
        <v/>
      </c>
      <c r="V83" s="44" t="str">
        <f>IF(COUNTIFS(Basicdata!$B$2:$B$2500,2,Basicdata!$D$2:$D$2500,Crops!$B$5,Basicdata!$H$2:$H$2500,Crops!$M77,Basicdata!$AI$2:$AI$2500,0)&gt;0,Crops!$M77,"")</f>
        <v/>
      </c>
      <c r="W83" t="str">
        <f>IF(V83="","",COUNTIFS(Basicdata!$B$2:$B$2500,2,Basicdata!$D$2:$D$2500,Crops!$B$5,Basicdata!$H$2:$H$2500,Crops!$M77,Basicdata!$AI$2:$AI$2500,0))</f>
        <v/>
      </c>
      <c r="X83" t="str">
        <f>IF(W83="","",COUNTIFS(Basicdata!$B$2:$B$2500,2,Basicdata!$D$2:$D$2500,Crops!$B$5,Basicdata!$H$2:$H$2500,Crops!$M77,Basicdata!$X$2:$X$2500,0,Basicdata!$AI$2:$AI$2500,0))</f>
        <v/>
      </c>
      <c r="Y83" t="str">
        <f>IF(X83="","",COUNTIFS(Basicdata!$B$2:$B$2500,2,Basicdata!$D$2:$D$2500,Crops!$B$5,Basicdata!$H$2:$H$2500,Crops!$M77,Basicdata!$X$2:$X$2500,1,Basicdata!$AI$2:$AI$2500,0))</f>
        <v/>
      </c>
      <c r="Z83" t="str">
        <f>IF(Y83="","",COUNTIFS(Basicdata!$B$2:$B$2500,2,Basicdata!$D$2:$D$2500,Crops!$B$5,Basicdata!$H$2:$H$2500,Crops!$M77,Basicdata!$X$2:$X$2500,2,Basicdata!$AI$2:$AI$2500,0))</f>
        <v/>
      </c>
      <c r="AA83" t="str">
        <f t="shared" si="12"/>
        <v/>
      </c>
      <c r="AB83" t="str">
        <f>IF(AA83="","",COUNTIFS(Basicdata!$B$2:$B$2500,2,Basicdata!$D$2:$D$2500,Crops!$B$5,Basicdata!$H$2:$H$2500,Crops!$M77,Basicdata!$X$2:$X$2500,3,Basicdata!$AI$2:$AI$2500,0))</f>
        <v/>
      </c>
      <c r="AC83" t="str">
        <f>IF(AB83="","",COUNTIFS(Basicdata!$B$2:$B$2500,2,Basicdata!$D$2:$D$2500,Crops!$B$5,Basicdata!$H$2:$H$2500,Crops!$M77,Basicdata!$X$2:$X$2500,4,Basicdata!$AI$2:$AI$2500,0))</f>
        <v/>
      </c>
      <c r="AD83" t="str">
        <f>IF(AC83="","",COUNTIFS(Basicdata!$B$2:$B$2500,2,Basicdata!$D$2:$D$2500,Crops!$B$5,Basicdata!$H$2:$H$2500,Crops!$M77,Basicdata!$X$2:$X$2500,5,Basicdata!$AI$2:$AI$2500,0))</f>
        <v/>
      </c>
      <c r="AE83" t="str">
        <f t="shared" si="13"/>
        <v/>
      </c>
      <c r="AF83" t="str">
        <f>IF(AE83="","",COUNTIFS(Basicdata!$B$2:$B$2500,2,Basicdata!$D$2:$D$2500,Crops!$B$5,Basicdata!$H$2:$H$2500,Crops!$M77,Basicdata!$X$2:$X$2500,6,Basicdata!$AI$2:$AI$2500,0))</f>
        <v/>
      </c>
      <c r="AG83" t="str">
        <f t="shared" si="14"/>
        <v/>
      </c>
      <c r="AH83" t="str">
        <f>IF(AG83="","",COUNTIFS(Basicdata!$B$2:$B$2500,2,Basicdata!$D$2:$D$2500,Crops!$B$5,Basicdata!$H$2:$H$2500,Crops!$M77,Basicdata!$X$2:$X$2500,"&lt;7",Basicdata!$Y$2:$Y$2500,1,Basicdata!$AI$2:$AI$2500,0))</f>
        <v/>
      </c>
      <c r="AI83" t="str">
        <f>IF(AH83="","",COUNTIFS(Basicdata!$B$2:$B$2500,2,Basicdata!$D$2:$D$2500,Crops!$B$5,Basicdata!$H$2:$H$2500,Crops!$M77,Basicdata!$X$2:$X$2500,"&lt;7",Basicdata!$Z$2:$Z$2500,1,Basicdata!$AI$2:$AI$2500,0))</f>
        <v/>
      </c>
      <c r="AJ83" t="str">
        <f>IF(AI83="","",COUNTIFS(Basicdata!$B$2:$B$2500,2,Basicdata!$D$2:$D$2500,Crops!$B$5,Basicdata!$H$2:$H$2500,Crops!$M77,Basicdata!$X$2:$X$2500,10,Basicdata!$AI$2:$AI$2500,0))</f>
        <v/>
      </c>
      <c r="AK83" t="str">
        <f>IF(AJ83="","",COUNTIFS(Basicdata!$B$2:$B$2500,2,Basicdata!$D$2:$D$2500,Crops!$B$5,Basicdata!$H$2:$H$2500,Crops!$M77,Basicdata!$X$2:$X$2500,7,Basicdata!$AI$2:$AI$2500,0))</f>
        <v/>
      </c>
      <c r="AL83" t="str">
        <f>IF(AK83="","",COUNTIFS(Basicdata!$B$2:$B$2500,2,Basicdata!$D$2:$D$2500,Crops!$B$5,Basicdata!$H$2:$H$2500,Crops!$M77,Basicdata!$X$2:$X$2500,8,Basicdata!$AI$2:$AI$2500,0))</f>
        <v/>
      </c>
      <c r="AM83" t="str">
        <f t="shared" si="15"/>
        <v/>
      </c>
      <c r="AN83" t="str">
        <f>IF(AM83="","",COUNTIFS(Basicdata!$B$2:$B$2500,2,Basicdata!$D$2:$D$2500,Crops!$B$5,Basicdata!$H$2:$H$2500,Crops!$M77,Basicdata!$W$2:$W$2500,"&lt;&gt;0",Basicdata!$X$2:$X$2500,9,Basicdata!$AI$2:$AI$2500,0))</f>
        <v/>
      </c>
      <c r="AO83" t="str">
        <f>IF(AN83="","",COUNTIFS(Basicdata!$B$2:$B$2500,2,Basicdata!$D$2:$D$2500,Crops!$B$5,Basicdata!$H$2:$H$2500,Crops!$M77,Basicdata!$W$2:$W$2500,0,Basicdata!$X$2:$X$2500,9,Basicdata!$AI$2:$AI$2500,0))</f>
        <v/>
      </c>
    </row>
    <row r="84" spans="1:41" x14ac:dyDescent="0.3">
      <c r="A84" s="44" t="str">
        <f>IF(COUNTIFS(Basicdata!$B$2:$B$2500,1,Basicdata!$D$2:$D$2500,Crops!$B$5,Basicdata!$H$2:$H$2500,Crops!$M78,Basicdata!$AI$2:$AI$2500,0)&gt;0,Crops!$M78,"")</f>
        <v/>
      </c>
      <c r="B84" t="str">
        <f>IF(A84="","",COUNTIFS(Basicdata!$B$2:$B$2500,1,Basicdata!$D$2:$D$2500,Crops!$B$5,Basicdata!$H$2:$H$2500,Crops!$M78,Basicdata!$AI$2:$AI$2500,0))</f>
        <v/>
      </c>
      <c r="C84" t="str">
        <f>IF(B84="","",COUNTIFS(Basicdata!$B$2:$B$2500,1,Basicdata!$D$2:$D$2500,Crops!$B$5,Basicdata!$H$2:$H$2500,Crops!$M78,Basicdata!$X$2:$X$2500,0,Basicdata!$AI$2:$AI$2500,0))</f>
        <v/>
      </c>
      <c r="D84" t="str">
        <f>IF(C84="","",COUNTIFS(Basicdata!$B$2:$B$2500,1,Basicdata!$D$2:$D$2500,Crops!$B$5,Basicdata!$H$2:$H$2500,Crops!$M78,Basicdata!$X$2:$X$2500,1,Basicdata!$AI$2:$AI$2500,0))</f>
        <v/>
      </c>
      <c r="E84" t="str">
        <f>IF(D84="","",COUNTIFS(Basicdata!$B$2:$B$2500,1,Basicdata!$D$2:$D$2500,Crops!$B$5,Basicdata!$H$2:$H$2500,Crops!$M78,Basicdata!$X$2:$X$2500,2,Basicdata!$AI$2:$AI$2500,0))</f>
        <v/>
      </c>
      <c r="F84" t="str">
        <f t="shared" si="8"/>
        <v/>
      </c>
      <c r="G84" t="str">
        <f>IF(F84="","",COUNTIFS(Basicdata!$B$2:$B$2500,1,Basicdata!$D$2:$D$2500,Crops!$B$5,Basicdata!$H$2:$H$2500,Crops!$M78,Basicdata!$X$2:$X$2500,3,Basicdata!$AI$2:$AI$2500,0))</f>
        <v/>
      </c>
      <c r="H84" t="str">
        <f>IF(G84="","",COUNTIFS(Basicdata!$B$2:$B$2500,1,Basicdata!$D$2:$D$2500,Crops!$B$5,Basicdata!$H$2:$H$2500,Crops!$M78,Basicdata!$X$2:$X$2500,4,Basicdata!$AI$2:$AI$2500,0))</f>
        <v/>
      </c>
      <c r="I84" t="str">
        <f>IF(H84="","",COUNTIFS(Basicdata!$B$2:$B$2500,1,Basicdata!$D$2:$D$2500,Crops!$B$5,Basicdata!$H$2:$H$2500,Crops!$M78,Basicdata!$X$2:$X$2500,5,Basicdata!$AI$2:$AI$2500,0))</f>
        <v/>
      </c>
      <c r="J84" t="str">
        <f t="shared" si="9"/>
        <v/>
      </c>
      <c r="K84" t="str">
        <f>IF(J84="","",COUNTIFS(Basicdata!$B$2:$B$2500,1,Basicdata!$D$2:$D$2500,Crops!$B$5,Basicdata!$H$2:$H$2500,Crops!$M78,Basicdata!$X$2:$X$2500,6,Basicdata!$AI$2:$AI$2500,0))</f>
        <v/>
      </c>
      <c r="L84" t="str">
        <f t="shared" si="10"/>
        <v/>
      </c>
      <c r="M84" t="str">
        <f>IF(L84="","",COUNTIFS(Basicdata!$B$2:$B$2500,1,Basicdata!$D$2:$D$2500,Crops!$B$5,Basicdata!$H$2:$H$2500,Crops!$M78,Basicdata!$X$2:$X$2500,"&lt;7",Basicdata!$Y$2:$Y$2500,1,Basicdata!$AI$2:$AI$2500,0))</f>
        <v/>
      </c>
      <c r="N84" t="str">
        <f>IF(M84="","",COUNTIFS(Basicdata!$B$2:$B$2500,1,Basicdata!$D$2:$D$2500,Crops!$B$5,Basicdata!$H$2:$H$2500,Crops!$M78,Basicdata!$X$2:$X$2500,"&lt;7",Basicdata!$Z$2:$Z$2500,1,Basicdata!$AI$2:$AI$2500,0))</f>
        <v/>
      </c>
      <c r="O84" t="str">
        <f>IF(N84="","",COUNTIFS(Basicdata!$B$2:$B$2500,1,Basicdata!$D$2:$D$2500,Crops!$B$5,Basicdata!$H$2:$H$2500,Crops!$M78,Basicdata!$X$2:$X$2500,10,Basicdata!$AI$2:$AI$2500,0))</f>
        <v/>
      </c>
      <c r="P84" t="str">
        <f>IF(O84="","",COUNTIFS(Basicdata!$B$2:$B$2500,1,Basicdata!$D$2:$D$2500,Crops!$B$5,Basicdata!$H$2:$H$2500,Crops!$M78,Basicdata!$X$2:$X$2500,7,Basicdata!$AI$2:$AI$2500,0))</f>
        <v/>
      </c>
      <c r="Q84" t="str">
        <f>IF(P84="","",COUNTIFS(Basicdata!$B$2:$B$2500,1,Basicdata!$D$2:$D$2500,Crops!$B$5,Basicdata!$H$2:$H$2500,Crops!$M78,Basicdata!$X$2:$X$2500,8,Basicdata!$AI$2:$AI$2500,0))</f>
        <v/>
      </c>
      <c r="R84" t="str">
        <f t="shared" si="11"/>
        <v/>
      </c>
      <c r="S84" t="str">
        <f>IF(R84="","",COUNTIFS(Basicdata!$B$2:$B$2500,1,Basicdata!$D$2:$D$2500,Crops!$B$5,Basicdata!$H$2:$H$2500,Crops!$M78,Basicdata!$W$2:$W$2500,"&lt;&gt;0",Basicdata!$X$2:$X$2500,9,Basicdata!$AI$2:$AI$2500,0))</f>
        <v/>
      </c>
      <c r="T84" t="str">
        <f>IF(S84="","",COUNTIFS(Basicdata!$B$2:$B$2500,1,Basicdata!$D$2:$D$2500,Crops!$B$5,Basicdata!$H$2:$H$2500,Crops!$M78,Basicdata!$W$2:$W$2500,0,Basicdata!$X$2:$X$2500,9,Basicdata!$AI$2:$AI$2500,0))</f>
        <v/>
      </c>
      <c r="V84" s="44" t="str">
        <f>IF(COUNTIFS(Basicdata!$B$2:$B$2500,2,Basicdata!$D$2:$D$2500,Crops!$B$5,Basicdata!$H$2:$H$2500,Crops!$M78,Basicdata!$AI$2:$AI$2500,0)&gt;0,Crops!$M78,"")</f>
        <v/>
      </c>
      <c r="W84" t="str">
        <f>IF(V84="","",COUNTIFS(Basicdata!$B$2:$B$2500,2,Basicdata!$D$2:$D$2500,Crops!$B$5,Basicdata!$H$2:$H$2500,Crops!$M78,Basicdata!$AI$2:$AI$2500,0))</f>
        <v/>
      </c>
      <c r="X84" t="str">
        <f>IF(W84="","",COUNTIFS(Basicdata!$B$2:$B$2500,2,Basicdata!$D$2:$D$2500,Crops!$B$5,Basicdata!$H$2:$H$2500,Crops!$M78,Basicdata!$X$2:$X$2500,0,Basicdata!$AI$2:$AI$2500,0))</f>
        <v/>
      </c>
      <c r="Y84" t="str">
        <f>IF(X84="","",COUNTIFS(Basicdata!$B$2:$B$2500,2,Basicdata!$D$2:$D$2500,Crops!$B$5,Basicdata!$H$2:$H$2500,Crops!$M78,Basicdata!$X$2:$X$2500,1,Basicdata!$AI$2:$AI$2500,0))</f>
        <v/>
      </c>
      <c r="Z84" t="str">
        <f>IF(Y84="","",COUNTIFS(Basicdata!$B$2:$B$2500,2,Basicdata!$D$2:$D$2500,Crops!$B$5,Basicdata!$H$2:$H$2500,Crops!$M78,Basicdata!$X$2:$X$2500,2,Basicdata!$AI$2:$AI$2500,0))</f>
        <v/>
      </c>
      <c r="AA84" t="str">
        <f t="shared" si="12"/>
        <v/>
      </c>
      <c r="AB84" t="str">
        <f>IF(AA84="","",COUNTIFS(Basicdata!$B$2:$B$2500,2,Basicdata!$D$2:$D$2500,Crops!$B$5,Basicdata!$H$2:$H$2500,Crops!$M78,Basicdata!$X$2:$X$2500,3,Basicdata!$AI$2:$AI$2500,0))</f>
        <v/>
      </c>
      <c r="AC84" t="str">
        <f>IF(AB84="","",COUNTIFS(Basicdata!$B$2:$B$2500,2,Basicdata!$D$2:$D$2500,Crops!$B$5,Basicdata!$H$2:$H$2500,Crops!$M78,Basicdata!$X$2:$X$2500,4,Basicdata!$AI$2:$AI$2500,0))</f>
        <v/>
      </c>
      <c r="AD84" t="str">
        <f>IF(AC84="","",COUNTIFS(Basicdata!$B$2:$B$2500,2,Basicdata!$D$2:$D$2500,Crops!$B$5,Basicdata!$H$2:$H$2500,Crops!$M78,Basicdata!$X$2:$X$2500,5,Basicdata!$AI$2:$AI$2500,0))</f>
        <v/>
      </c>
      <c r="AE84" t="str">
        <f t="shared" si="13"/>
        <v/>
      </c>
      <c r="AF84" t="str">
        <f>IF(AE84="","",COUNTIFS(Basicdata!$B$2:$B$2500,2,Basicdata!$D$2:$D$2500,Crops!$B$5,Basicdata!$H$2:$H$2500,Crops!$M78,Basicdata!$X$2:$X$2500,6,Basicdata!$AI$2:$AI$2500,0))</f>
        <v/>
      </c>
      <c r="AG84" t="str">
        <f t="shared" si="14"/>
        <v/>
      </c>
      <c r="AH84" t="str">
        <f>IF(AG84="","",COUNTIFS(Basicdata!$B$2:$B$2500,2,Basicdata!$D$2:$D$2500,Crops!$B$5,Basicdata!$H$2:$H$2500,Crops!$M78,Basicdata!$X$2:$X$2500,"&lt;7",Basicdata!$Y$2:$Y$2500,1,Basicdata!$AI$2:$AI$2500,0))</f>
        <v/>
      </c>
      <c r="AI84" t="str">
        <f>IF(AH84="","",COUNTIFS(Basicdata!$B$2:$B$2500,2,Basicdata!$D$2:$D$2500,Crops!$B$5,Basicdata!$H$2:$H$2500,Crops!$M78,Basicdata!$X$2:$X$2500,"&lt;7",Basicdata!$Z$2:$Z$2500,1,Basicdata!$AI$2:$AI$2500,0))</f>
        <v/>
      </c>
      <c r="AJ84" t="str">
        <f>IF(AI84="","",COUNTIFS(Basicdata!$B$2:$B$2500,2,Basicdata!$D$2:$D$2500,Crops!$B$5,Basicdata!$H$2:$H$2500,Crops!$M78,Basicdata!$X$2:$X$2500,10,Basicdata!$AI$2:$AI$2500,0))</f>
        <v/>
      </c>
      <c r="AK84" t="str">
        <f>IF(AJ84="","",COUNTIFS(Basicdata!$B$2:$B$2500,2,Basicdata!$D$2:$D$2500,Crops!$B$5,Basicdata!$H$2:$H$2500,Crops!$M78,Basicdata!$X$2:$X$2500,7,Basicdata!$AI$2:$AI$2500,0))</f>
        <v/>
      </c>
      <c r="AL84" t="str">
        <f>IF(AK84="","",COUNTIFS(Basicdata!$B$2:$B$2500,2,Basicdata!$D$2:$D$2500,Crops!$B$5,Basicdata!$H$2:$H$2500,Crops!$M78,Basicdata!$X$2:$X$2500,8,Basicdata!$AI$2:$AI$2500,0))</f>
        <v/>
      </c>
      <c r="AM84" t="str">
        <f t="shared" si="15"/>
        <v/>
      </c>
      <c r="AN84" t="str">
        <f>IF(AM84="","",COUNTIFS(Basicdata!$B$2:$B$2500,2,Basicdata!$D$2:$D$2500,Crops!$B$5,Basicdata!$H$2:$H$2500,Crops!$M78,Basicdata!$W$2:$W$2500,"&lt;&gt;0",Basicdata!$X$2:$X$2500,9,Basicdata!$AI$2:$AI$2500,0))</f>
        <v/>
      </c>
      <c r="AO84" t="str">
        <f>IF(AN84="","",COUNTIFS(Basicdata!$B$2:$B$2500,2,Basicdata!$D$2:$D$2500,Crops!$B$5,Basicdata!$H$2:$H$2500,Crops!$M78,Basicdata!$W$2:$W$2500,0,Basicdata!$X$2:$X$2500,9,Basicdata!$AI$2:$AI$2500,0))</f>
        <v/>
      </c>
    </row>
    <row r="85" spans="1:41" x14ac:dyDescent="0.3">
      <c r="A85" s="44" t="str">
        <f>IF(COUNTIFS(Basicdata!$B$2:$B$2500,1,Basicdata!$D$2:$D$2500,Crops!$B$5,Basicdata!$H$2:$H$2500,Crops!$M79,Basicdata!$AI$2:$AI$2500,0)&gt;0,Crops!$M79,"")</f>
        <v/>
      </c>
      <c r="B85" t="str">
        <f>IF(A85="","",COUNTIFS(Basicdata!$B$2:$B$2500,1,Basicdata!$D$2:$D$2500,Crops!$B$5,Basicdata!$H$2:$H$2500,Crops!$M79,Basicdata!$AI$2:$AI$2500,0))</f>
        <v/>
      </c>
      <c r="C85" t="str">
        <f>IF(B85="","",COUNTIFS(Basicdata!$B$2:$B$2500,1,Basicdata!$D$2:$D$2500,Crops!$B$5,Basicdata!$H$2:$H$2500,Crops!$M79,Basicdata!$X$2:$X$2500,0,Basicdata!$AI$2:$AI$2500,0))</f>
        <v/>
      </c>
      <c r="D85" t="str">
        <f>IF(C85="","",COUNTIFS(Basicdata!$B$2:$B$2500,1,Basicdata!$D$2:$D$2500,Crops!$B$5,Basicdata!$H$2:$H$2500,Crops!$M79,Basicdata!$X$2:$X$2500,1,Basicdata!$AI$2:$AI$2500,0))</f>
        <v/>
      </c>
      <c r="E85" t="str">
        <f>IF(D85="","",COUNTIFS(Basicdata!$B$2:$B$2500,1,Basicdata!$D$2:$D$2500,Crops!$B$5,Basicdata!$H$2:$H$2500,Crops!$M79,Basicdata!$X$2:$X$2500,2,Basicdata!$AI$2:$AI$2500,0))</f>
        <v/>
      </c>
      <c r="F85" t="str">
        <f t="shared" si="8"/>
        <v/>
      </c>
      <c r="G85" t="str">
        <f>IF(F85="","",COUNTIFS(Basicdata!$B$2:$B$2500,1,Basicdata!$D$2:$D$2500,Crops!$B$5,Basicdata!$H$2:$H$2500,Crops!$M79,Basicdata!$X$2:$X$2500,3,Basicdata!$AI$2:$AI$2500,0))</f>
        <v/>
      </c>
      <c r="H85" t="str">
        <f>IF(G85="","",COUNTIFS(Basicdata!$B$2:$B$2500,1,Basicdata!$D$2:$D$2500,Crops!$B$5,Basicdata!$H$2:$H$2500,Crops!$M79,Basicdata!$X$2:$X$2500,4,Basicdata!$AI$2:$AI$2500,0))</f>
        <v/>
      </c>
      <c r="I85" t="str">
        <f>IF(H85="","",COUNTIFS(Basicdata!$B$2:$B$2500,1,Basicdata!$D$2:$D$2500,Crops!$B$5,Basicdata!$H$2:$H$2500,Crops!$M79,Basicdata!$X$2:$X$2500,5,Basicdata!$AI$2:$AI$2500,0))</f>
        <v/>
      </c>
      <c r="J85" t="str">
        <f t="shared" si="9"/>
        <v/>
      </c>
      <c r="K85" t="str">
        <f>IF(J85="","",COUNTIFS(Basicdata!$B$2:$B$2500,1,Basicdata!$D$2:$D$2500,Crops!$B$5,Basicdata!$H$2:$H$2500,Crops!$M79,Basicdata!$X$2:$X$2500,6,Basicdata!$AI$2:$AI$2500,0))</f>
        <v/>
      </c>
      <c r="L85" t="str">
        <f t="shared" si="10"/>
        <v/>
      </c>
      <c r="M85" t="str">
        <f>IF(L85="","",COUNTIFS(Basicdata!$B$2:$B$2500,1,Basicdata!$D$2:$D$2500,Crops!$B$5,Basicdata!$H$2:$H$2500,Crops!$M79,Basicdata!$X$2:$X$2500,"&lt;7",Basicdata!$Y$2:$Y$2500,1,Basicdata!$AI$2:$AI$2500,0))</f>
        <v/>
      </c>
      <c r="N85" t="str">
        <f>IF(M85="","",COUNTIFS(Basicdata!$B$2:$B$2500,1,Basicdata!$D$2:$D$2500,Crops!$B$5,Basicdata!$H$2:$H$2500,Crops!$M79,Basicdata!$X$2:$X$2500,"&lt;7",Basicdata!$Z$2:$Z$2500,1,Basicdata!$AI$2:$AI$2500,0))</f>
        <v/>
      </c>
      <c r="O85" t="str">
        <f>IF(N85="","",COUNTIFS(Basicdata!$B$2:$B$2500,1,Basicdata!$D$2:$D$2500,Crops!$B$5,Basicdata!$H$2:$H$2500,Crops!$M79,Basicdata!$X$2:$X$2500,10,Basicdata!$AI$2:$AI$2500,0))</f>
        <v/>
      </c>
      <c r="P85" t="str">
        <f>IF(O85="","",COUNTIFS(Basicdata!$B$2:$B$2500,1,Basicdata!$D$2:$D$2500,Crops!$B$5,Basicdata!$H$2:$H$2500,Crops!$M79,Basicdata!$X$2:$X$2500,7,Basicdata!$AI$2:$AI$2500,0))</f>
        <v/>
      </c>
      <c r="Q85" t="str">
        <f>IF(P85="","",COUNTIFS(Basicdata!$B$2:$B$2500,1,Basicdata!$D$2:$D$2500,Crops!$B$5,Basicdata!$H$2:$H$2500,Crops!$M79,Basicdata!$X$2:$X$2500,8,Basicdata!$AI$2:$AI$2500,0))</f>
        <v/>
      </c>
      <c r="R85" t="str">
        <f t="shared" si="11"/>
        <v/>
      </c>
      <c r="S85" t="str">
        <f>IF(R85="","",COUNTIFS(Basicdata!$B$2:$B$2500,1,Basicdata!$D$2:$D$2500,Crops!$B$5,Basicdata!$H$2:$H$2500,Crops!$M79,Basicdata!$W$2:$W$2500,"&lt;&gt;0",Basicdata!$X$2:$X$2500,9,Basicdata!$AI$2:$AI$2500,0))</f>
        <v/>
      </c>
      <c r="T85" t="str">
        <f>IF(S85="","",COUNTIFS(Basicdata!$B$2:$B$2500,1,Basicdata!$D$2:$D$2500,Crops!$B$5,Basicdata!$H$2:$H$2500,Crops!$M79,Basicdata!$W$2:$W$2500,0,Basicdata!$X$2:$X$2500,9,Basicdata!$AI$2:$AI$2500,0))</f>
        <v/>
      </c>
      <c r="V85" s="44" t="str">
        <f>IF(COUNTIFS(Basicdata!$B$2:$B$2500,2,Basicdata!$D$2:$D$2500,Crops!$B$5,Basicdata!$H$2:$H$2500,Crops!$M79,Basicdata!$AI$2:$AI$2500,0)&gt;0,Crops!$M79,"")</f>
        <v/>
      </c>
      <c r="W85" t="str">
        <f>IF(V85="","",COUNTIFS(Basicdata!$B$2:$B$2500,2,Basicdata!$D$2:$D$2500,Crops!$B$5,Basicdata!$H$2:$H$2500,Crops!$M79,Basicdata!$AI$2:$AI$2500,0))</f>
        <v/>
      </c>
      <c r="X85" t="str">
        <f>IF(W85="","",COUNTIFS(Basicdata!$B$2:$B$2500,2,Basicdata!$D$2:$D$2500,Crops!$B$5,Basicdata!$H$2:$H$2500,Crops!$M79,Basicdata!$X$2:$X$2500,0,Basicdata!$AI$2:$AI$2500,0))</f>
        <v/>
      </c>
      <c r="Y85" t="str">
        <f>IF(X85="","",COUNTIFS(Basicdata!$B$2:$B$2500,2,Basicdata!$D$2:$D$2500,Crops!$B$5,Basicdata!$H$2:$H$2500,Crops!$M79,Basicdata!$X$2:$X$2500,1,Basicdata!$AI$2:$AI$2500,0))</f>
        <v/>
      </c>
      <c r="Z85" t="str">
        <f>IF(Y85="","",COUNTIFS(Basicdata!$B$2:$B$2500,2,Basicdata!$D$2:$D$2500,Crops!$B$5,Basicdata!$H$2:$H$2500,Crops!$M79,Basicdata!$X$2:$X$2500,2,Basicdata!$AI$2:$AI$2500,0))</f>
        <v/>
      </c>
      <c r="AA85" t="str">
        <f t="shared" si="12"/>
        <v/>
      </c>
      <c r="AB85" t="str">
        <f>IF(AA85="","",COUNTIFS(Basicdata!$B$2:$B$2500,2,Basicdata!$D$2:$D$2500,Crops!$B$5,Basicdata!$H$2:$H$2500,Crops!$M79,Basicdata!$X$2:$X$2500,3,Basicdata!$AI$2:$AI$2500,0))</f>
        <v/>
      </c>
      <c r="AC85" t="str">
        <f>IF(AB85="","",COUNTIFS(Basicdata!$B$2:$B$2500,2,Basicdata!$D$2:$D$2500,Crops!$B$5,Basicdata!$H$2:$H$2500,Crops!$M79,Basicdata!$X$2:$X$2500,4,Basicdata!$AI$2:$AI$2500,0))</f>
        <v/>
      </c>
      <c r="AD85" t="str">
        <f>IF(AC85="","",COUNTIFS(Basicdata!$B$2:$B$2500,2,Basicdata!$D$2:$D$2500,Crops!$B$5,Basicdata!$H$2:$H$2500,Crops!$M79,Basicdata!$X$2:$X$2500,5,Basicdata!$AI$2:$AI$2500,0))</f>
        <v/>
      </c>
      <c r="AE85" t="str">
        <f t="shared" si="13"/>
        <v/>
      </c>
      <c r="AF85" t="str">
        <f>IF(AE85="","",COUNTIFS(Basicdata!$B$2:$B$2500,2,Basicdata!$D$2:$D$2500,Crops!$B$5,Basicdata!$H$2:$H$2500,Crops!$M79,Basicdata!$X$2:$X$2500,6,Basicdata!$AI$2:$AI$2500,0))</f>
        <v/>
      </c>
      <c r="AG85" t="str">
        <f t="shared" si="14"/>
        <v/>
      </c>
      <c r="AH85" t="str">
        <f>IF(AG85="","",COUNTIFS(Basicdata!$B$2:$B$2500,2,Basicdata!$D$2:$D$2500,Crops!$B$5,Basicdata!$H$2:$H$2500,Crops!$M79,Basicdata!$X$2:$X$2500,"&lt;7",Basicdata!$Y$2:$Y$2500,1,Basicdata!$AI$2:$AI$2500,0))</f>
        <v/>
      </c>
      <c r="AI85" t="str">
        <f>IF(AH85="","",COUNTIFS(Basicdata!$B$2:$B$2500,2,Basicdata!$D$2:$D$2500,Crops!$B$5,Basicdata!$H$2:$H$2500,Crops!$M79,Basicdata!$X$2:$X$2500,"&lt;7",Basicdata!$Z$2:$Z$2500,1,Basicdata!$AI$2:$AI$2500,0))</f>
        <v/>
      </c>
      <c r="AJ85" t="str">
        <f>IF(AI85="","",COUNTIFS(Basicdata!$B$2:$B$2500,2,Basicdata!$D$2:$D$2500,Crops!$B$5,Basicdata!$H$2:$H$2500,Crops!$M79,Basicdata!$X$2:$X$2500,10,Basicdata!$AI$2:$AI$2500,0))</f>
        <v/>
      </c>
      <c r="AK85" t="str">
        <f>IF(AJ85="","",COUNTIFS(Basicdata!$B$2:$B$2500,2,Basicdata!$D$2:$D$2500,Crops!$B$5,Basicdata!$H$2:$H$2500,Crops!$M79,Basicdata!$X$2:$X$2500,7,Basicdata!$AI$2:$AI$2500,0))</f>
        <v/>
      </c>
      <c r="AL85" t="str">
        <f>IF(AK85="","",COUNTIFS(Basicdata!$B$2:$B$2500,2,Basicdata!$D$2:$D$2500,Crops!$B$5,Basicdata!$H$2:$H$2500,Crops!$M79,Basicdata!$X$2:$X$2500,8,Basicdata!$AI$2:$AI$2500,0))</f>
        <v/>
      </c>
      <c r="AM85" t="str">
        <f t="shared" si="15"/>
        <v/>
      </c>
      <c r="AN85" t="str">
        <f>IF(AM85="","",COUNTIFS(Basicdata!$B$2:$B$2500,2,Basicdata!$D$2:$D$2500,Crops!$B$5,Basicdata!$H$2:$H$2500,Crops!$M79,Basicdata!$W$2:$W$2500,"&lt;&gt;0",Basicdata!$X$2:$X$2500,9,Basicdata!$AI$2:$AI$2500,0))</f>
        <v/>
      </c>
      <c r="AO85" t="str">
        <f>IF(AN85="","",COUNTIFS(Basicdata!$B$2:$B$2500,2,Basicdata!$D$2:$D$2500,Crops!$B$5,Basicdata!$H$2:$H$2500,Crops!$M79,Basicdata!$W$2:$W$2500,0,Basicdata!$X$2:$X$2500,9,Basicdata!$AI$2:$AI$2500,0))</f>
        <v/>
      </c>
    </row>
    <row r="86" spans="1:41" x14ac:dyDescent="0.3">
      <c r="A86" s="44" t="str">
        <f>IF(COUNTIFS(Basicdata!$B$2:$B$2500,1,Basicdata!$D$2:$D$2500,Crops!$B$5,Basicdata!$H$2:$H$2500,Crops!$M80,Basicdata!$AI$2:$AI$2500,0)&gt;0,Crops!$M80,"")</f>
        <v/>
      </c>
      <c r="B86" t="str">
        <f>IF(A86="","",COUNTIFS(Basicdata!$B$2:$B$2500,1,Basicdata!$D$2:$D$2500,Crops!$B$5,Basicdata!$H$2:$H$2500,Crops!$M80,Basicdata!$AI$2:$AI$2500,0))</f>
        <v/>
      </c>
      <c r="C86" t="str">
        <f>IF(B86="","",COUNTIFS(Basicdata!$B$2:$B$2500,1,Basicdata!$D$2:$D$2500,Crops!$B$5,Basicdata!$H$2:$H$2500,Crops!$M80,Basicdata!$X$2:$X$2500,0,Basicdata!$AI$2:$AI$2500,0))</f>
        <v/>
      </c>
      <c r="D86" t="str">
        <f>IF(C86="","",COUNTIFS(Basicdata!$B$2:$B$2500,1,Basicdata!$D$2:$D$2500,Crops!$B$5,Basicdata!$H$2:$H$2500,Crops!$M80,Basicdata!$X$2:$X$2500,1,Basicdata!$AI$2:$AI$2500,0))</f>
        <v/>
      </c>
      <c r="E86" t="str">
        <f>IF(D86="","",COUNTIFS(Basicdata!$B$2:$B$2500,1,Basicdata!$D$2:$D$2500,Crops!$B$5,Basicdata!$H$2:$H$2500,Crops!$M80,Basicdata!$X$2:$X$2500,2,Basicdata!$AI$2:$AI$2500,0))</f>
        <v/>
      </c>
      <c r="F86" t="str">
        <f t="shared" si="8"/>
        <v/>
      </c>
      <c r="G86" t="str">
        <f>IF(F86="","",COUNTIFS(Basicdata!$B$2:$B$2500,1,Basicdata!$D$2:$D$2500,Crops!$B$5,Basicdata!$H$2:$H$2500,Crops!$M80,Basicdata!$X$2:$X$2500,3,Basicdata!$AI$2:$AI$2500,0))</f>
        <v/>
      </c>
      <c r="H86" t="str">
        <f>IF(G86="","",COUNTIFS(Basicdata!$B$2:$B$2500,1,Basicdata!$D$2:$D$2500,Crops!$B$5,Basicdata!$H$2:$H$2500,Crops!$M80,Basicdata!$X$2:$X$2500,4,Basicdata!$AI$2:$AI$2500,0))</f>
        <v/>
      </c>
      <c r="I86" t="str">
        <f>IF(H86="","",COUNTIFS(Basicdata!$B$2:$B$2500,1,Basicdata!$D$2:$D$2500,Crops!$B$5,Basicdata!$H$2:$H$2500,Crops!$M80,Basicdata!$X$2:$X$2500,5,Basicdata!$AI$2:$AI$2500,0))</f>
        <v/>
      </c>
      <c r="J86" t="str">
        <f t="shared" si="9"/>
        <v/>
      </c>
      <c r="K86" t="str">
        <f>IF(J86="","",COUNTIFS(Basicdata!$B$2:$B$2500,1,Basicdata!$D$2:$D$2500,Crops!$B$5,Basicdata!$H$2:$H$2500,Crops!$M80,Basicdata!$X$2:$X$2500,6,Basicdata!$AI$2:$AI$2500,0))</f>
        <v/>
      </c>
      <c r="L86" t="str">
        <f t="shared" si="10"/>
        <v/>
      </c>
      <c r="M86" t="str">
        <f>IF(L86="","",COUNTIFS(Basicdata!$B$2:$B$2500,1,Basicdata!$D$2:$D$2500,Crops!$B$5,Basicdata!$H$2:$H$2500,Crops!$M80,Basicdata!$X$2:$X$2500,"&lt;7",Basicdata!$Y$2:$Y$2500,1,Basicdata!$AI$2:$AI$2500,0))</f>
        <v/>
      </c>
      <c r="N86" t="str">
        <f>IF(M86="","",COUNTIFS(Basicdata!$B$2:$B$2500,1,Basicdata!$D$2:$D$2500,Crops!$B$5,Basicdata!$H$2:$H$2500,Crops!$M80,Basicdata!$X$2:$X$2500,"&lt;7",Basicdata!$Z$2:$Z$2500,1,Basicdata!$AI$2:$AI$2500,0))</f>
        <v/>
      </c>
      <c r="O86" t="str">
        <f>IF(N86="","",COUNTIFS(Basicdata!$B$2:$B$2500,1,Basicdata!$D$2:$D$2500,Crops!$B$5,Basicdata!$H$2:$H$2500,Crops!$M80,Basicdata!$X$2:$X$2500,10,Basicdata!$AI$2:$AI$2500,0))</f>
        <v/>
      </c>
      <c r="P86" t="str">
        <f>IF(O86="","",COUNTIFS(Basicdata!$B$2:$B$2500,1,Basicdata!$D$2:$D$2500,Crops!$B$5,Basicdata!$H$2:$H$2500,Crops!$M80,Basicdata!$X$2:$X$2500,7,Basicdata!$AI$2:$AI$2500,0))</f>
        <v/>
      </c>
      <c r="Q86" t="str">
        <f>IF(P86="","",COUNTIFS(Basicdata!$B$2:$B$2500,1,Basicdata!$D$2:$D$2500,Crops!$B$5,Basicdata!$H$2:$H$2500,Crops!$M80,Basicdata!$X$2:$X$2500,8,Basicdata!$AI$2:$AI$2500,0))</f>
        <v/>
      </c>
      <c r="R86" t="str">
        <f t="shared" si="11"/>
        <v/>
      </c>
      <c r="S86" t="str">
        <f>IF(R86="","",COUNTIFS(Basicdata!$B$2:$B$2500,1,Basicdata!$D$2:$D$2500,Crops!$B$5,Basicdata!$H$2:$H$2500,Crops!$M80,Basicdata!$W$2:$W$2500,"&lt;&gt;0",Basicdata!$X$2:$X$2500,9,Basicdata!$AI$2:$AI$2500,0))</f>
        <v/>
      </c>
      <c r="T86" t="str">
        <f>IF(S86="","",COUNTIFS(Basicdata!$B$2:$B$2500,1,Basicdata!$D$2:$D$2500,Crops!$B$5,Basicdata!$H$2:$H$2500,Crops!$M80,Basicdata!$W$2:$W$2500,0,Basicdata!$X$2:$X$2500,9,Basicdata!$AI$2:$AI$2500,0))</f>
        <v/>
      </c>
      <c r="V86" s="44" t="str">
        <f>IF(COUNTIFS(Basicdata!$B$2:$B$2500,2,Basicdata!$D$2:$D$2500,Crops!$B$5,Basicdata!$H$2:$H$2500,Crops!$M80,Basicdata!$AI$2:$AI$2500,0)&gt;0,Crops!$M80,"")</f>
        <v/>
      </c>
      <c r="W86" t="str">
        <f>IF(V86="","",COUNTIFS(Basicdata!$B$2:$B$2500,2,Basicdata!$D$2:$D$2500,Crops!$B$5,Basicdata!$H$2:$H$2500,Crops!$M80,Basicdata!$AI$2:$AI$2500,0))</f>
        <v/>
      </c>
      <c r="X86" t="str">
        <f>IF(W86="","",COUNTIFS(Basicdata!$B$2:$B$2500,2,Basicdata!$D$2:$D$2500,Crops!$B$5,Basicdata!$H$2:$H$2500,Crops!$M80,Basicdata!$X$2:$X$2500,0,Basicdata!$AI$2:$AI$2500,0))</f>
        <v/>
      </c>
      <c r="Y86" t="str">
        <f>IF(X86="","",COUNTIFS(Basicdata!$B$2:$B$2500,2,Basicdata!$D$2:$D$2500,Crops!$B$5,Basicdata!$H$2:$H$2500,Crops!$M80,Basicdata!$X$2:$X$2500,1,Basicdata!$AI$2:$AI$2500,0))</f>
        <v/>
      </c>
      <c r="Z86" t="str">
        <f>IF(Y86="","",COUNTIFS(Basicdata!$B$2:$B$2500,2,Basicdata!$D$2:$D$2500,Crops!$B$5,Basicdata!$H$2:$H$2500,Crops!$M80,Basicdata!$X$2:$X$2500,2,Basicdata!$AI$2:$AI$2500,0))</f>
        <v/>
      </c>
      <c r="AA86" t="str">
        <f t="shared" si="12"/>
        <v/>
      </c>
      <c r="AB86" t="str">
        <f>IF(AA86="","",COUNTIFS(Basicdata!$B$2:$B$2500,2,Basicdata!$D$2:$D$2500,Crops!$B$5,Basicdata!$H$2:$H$2500,Crops!$M80,Basicdata!$X$2:$X$2500,3,Basicdata!$AI$2:$AI$2500,0))</f>
        <v/>
      </c>
      <c r="AC86" t="str">
        <f>IF(AB86="","",COUNTIFS(Basicdata!$B$2:$B$2500,2,Basicdata!$D$2:$D$2500,Crops!$B$5,Basicdata!$H$2:$H$2500,Crops!$M80,Basicdata!$X$2:$X$2500,4,Basicdata!$AI$2:$AI$2500,0))</f>
        <v/>
      </c>
      <c r="AD86" t="str">
        <f>IF(AC86="","",COUNTIFS(Basicdata!$B$2:$B$2500,2,Basicdata!$D$2:$D$2500,Crops!$B$5,Basicdata!$H$2:$H$2500,Crops!$M80,Basicdata!$X$2:$X$2500,5,Basicdata!$AI$2:$AI$2500,0))</f>
        <v/>
      </c>
      <c r="AE86" t="str">
        <f t="shared" si="13"/>
        <v/>
      </c>
      <c r="AF86" t="str">
        <f>IF(AE86="","",COUNTIFS(Basicdata!$B$2:$B$2500,2,Basicdata!$D$2:$D$2500,Crops!$B$5,Basicdata!$H$2:$H$2500,Crops!$M80,Basicdata!$X$2:$X$2500,6,Basicdata!$AI$2:$AI$2500,0))</f>
        <v/>
      </c>
      <c r="AG86" t="str">
        <f t="shared" si="14"/>
        <v/>
      </c>
      <c r="AH86" t="str">
        <f>IF(AG86="","",COUNTIFS(Basicdata!$B$2:$B$2500,2,Basicdata!$D$2:$D$2500,Crops!$B$5,Basicdata!$H$2:$H$2500,Crops!$M80,Basicdata!$X$2:$X$2500,"&lt;7",Basicdata!$Y$2:$Y$2500,1,Basicdata!$AI$2:$AI$2500,0))</f>
        <v/>
      </c>
      <c r="AI86" t="str">
        <f>IF(AH86="","",COUNTIFS(Basicdata!$B$2:$B$2500,2,Basicdata!$D$2:$D$2500,Crops!$B$5,Basicdata!$H$2:$H$2500,Crops!$M80,Basicdata!$X$2:$X$2500,"&lt;7",Basicdata!$Z$2:$Z$2500,1,Basicdata!$AI$2:$AI$2500,0))</f>
        <v/>
      </c>
      <c r="AJ86" t="str">
        <f>IF(AI86="","",COUNTIFS(Basicdata!$B$2:$B$2500,2,Basicdata!$D$2:$D$2500,Crops!$B$5,Basicdata!$H$2:$H$2500,Crops!$M80,Basicdata!$X$2:$X$2500,10,Basicdata!$AI$2:$AI$2500,0))</f>
        <v/>
      </c>
      <c r="AK86" t="str">
        <f>IF(AJ86="","",COUNTIFS(Basicdata!$B$2:$B$2500,2,Basicdata!$D$2:$D$2500,Crops!$B$5,Basicdata!$H$2:$H$2500,Crops!$M80,Basicdata!$X$2:$X$2500,7,Basicdata!$AI$2:$AI$2500,0))</f>
        <v/>
      </c>
      <c r="AL86" t="str">
        <f>IF(AK86="","",COUNTIFS(Basicdata!$B$2:$B$2500,2,Basicdata!$D$2:$D$2500,Crops!$B$5,Basicdata!$H$2:$H$2500,Crops!$M80,Basicdata!$X$2:$X$2500,8,Basicdata!$AI$2:$AI$2500,0))</f>
        <v/>
      </c>
      <c r="AM86" t="str">
        <f t="shared" si="15"/>
        <v/>
      </c>
      <c r="AN86" t="str">
        <f>IF(AM86="","",COUNTIFS(Basicdata!$B$2:$B$2500,2,Basicdata!$D$2:$D$2500,Crops!$B$5,Basicdata!$H$2:$H$2500,Crops!$M80,Basicdata!$W$2:$W$2500,"&lt;&gt;0",Basicdata!$X$2:$X$2500,9,Basicdata!$AI$2:$AI$2500,0))</f>
        <v/>
      </c>
      <c r="AO86" t="str">
        <f>IF(AN86="","",COUNTIFS(Basicdata!$B$2:$B$2500,2,Basicdata!$D$2:$D$2500,Crops!$B$5,Basicdata!$H$2:$H$2500,Crops!$M80,Basicdata!$W$2:$W$2500,0,Basicdata!$X$2:$X$2500,9,Basicdata!$AI$2:$AI$2500,0))</f>
        <v/>
      </c>
    </row>
    <row r="87" spans="1:41" x14ac:dyDescent="0.3">
      <c r="A87" s="44" t="str">
        <f>IF(COUNTIFS(Basicdata!$B$2:$B$2500,1,Basicdata!$D$2:$D$2500,Crops!$B$5,Basicdata!$H$2:$H$2500,Crops!$M81,Basicdata!$AI$2:$AI$2500,0)&gt;0,Crops!$M81,"")</f>
        <v/>
      </c>
      <c r="B87" t="str">
        <f>IF(A87="","",COUNTIFS(Basicdata!$B$2:$B$2500,1,Basicdata!$D$2:$D$2500,Crops!$B$5,Basicdata!$H$2:$H$2500,Crops!$M81,Basicdata!$AI$2:$AI$2500,0))</f>
        <v/>
      </c>
      <c r="C87" t="str">
        <f>IF(B87="","",COUNTIFS(Basicdata!$B$2:$B$2500,1,Basicdata!$D$2:$D$2500,Crops!$B$5,Basicdata!$H$2:$H$2500,Crops!$M81,Basicdata!$X$2:$X$2500,0,Basicdata!$AI$2:$AI$2500,0))</f>
        <v/>
      </c>
      <c r="D87" t="str">
        <f>IF(C87="","",COUNTIFS(Basicdata!$B$2:$B$2500,1,Basicdata!$D$2:$D$2500,Crops!$B$5,Basicdata!$H$2:$H$2500,Crops!$M81,Basicdata!$X$2:$X$2500,1,Basicdata!$AI$2:$AI$2500,0))</f>
        <v/>
      </c>
      <c r="E87" t="str">
        <f>IF(D87="","",COUNTIFS(Basicdata!$B$2:$B$2500,1,Basicdata!$D$2:$D$2500,Crops!$B$5,Basicdata!$H$2:$H$2500,Crops!$M81,Basicdata!$X$2:$X$2500,2,Basicdata!$AI$2:$AI$2500,0))</f>
        <v/>
      </c>
      <c r="F87" t="str">
        <f t="shared" si="8"/>
        <v/>
      </c>
      <c r="G87" t="str">
        <f>IF(F87="","",COUNTIFS(Basicdata!$B$2:$B$2500,1,Basicdata!$D$2:$D$2500,Crops!$B$5,Basicdata!$H$2:$H$2500,Crops!$M81,Basicdata!$X$2:$X$2500,3,Basicdata!$AI$2:$AI$2500,0))</f>
        <v/>
      </c>
      <c r="H87" t="str">
        <f>IF(G87="","",COUNTIFS(Basicdata!$B$2:$B$2500,1,Basicdata!$D$2:$D$2500,Crops!$B$5,Basicdata!$H$2:$H$2500,Crops!$M81,Basicdata!$X$2:$X$2500,4,Basicdata!$AI$2:$AI$2500,0))</f>
        <v/>
      </c>
      <c r="I87" t="str">
        <f>IF(H87="","",COUNTIFS(Basicdata!$B$2:$B$2500,1,Basicdata!$D$2:$D$2500,Crops!$B$5,Basicdata!$H$2:$H$2500,Crops!$M81,Basicdata!$X$2:$X$2500,5,Basicdata!$AI$2:$AI$2500,0))</f>
        <v/>
      </c>
      <c r="J87" t="str">
        <f t="shared" si="9"/>
        <v/>
      </c>
      <c r="K87" t="str">
        <f>IF(J87="","",COUNTIFS(Basicdata!$B$2:$B$2500,1,Basicdata!$D$2:$D$2500,Crops!$B$5,Basicdata!$H$2:$H$2500,Crops!$M81,Basicdata!$X$2:$X$2500,6,Basicdata!$AI$2:$AI$2500,0))</f>
        <v/>
      </c>
      <c r="L87" t="str">
        <f t="shared" si="10"/>
        <v/>
      </c>
      <c r="M87" t="str">
        <f>IF(L87="","",COUNTIFS(Basicdata!$B$2:$B$2500,1,Basicdata!$D$2:$D$2500,Crops!$B$5,Basicdata!$H$2:$H$2500,Crops!$M81,Basicdata!$X$2:$X$2500,"&lt;7",Basicdata!$Y$2:$Y$2500,1,Basicdata!$AI$2:$AI$2500,0))</f>
        <v/>
      </c>
      <c r="N87" t="str">
        <f>IF(M87="","",COUNTIFS(Basicdata!$B$2:$B$2500,1,Basicdata!$D$2:$D$2500,Crops!$B$5,Basicdata!$H$2:$H$2500,Crops!$M81,Basicdata!$X$2:$X$2500,"&lt;7",Basicdata!$Z$2:$Z$2500,1,Basicdata!$AI$2:$AI$2500,0))</f>
        <v/>
      </c>
      <c r="O87" t="str">
        <f>IF(N87="","",COUNTIFS(Basicdata!$B$2:$B$2500,1,Basicdata!$D$2:$D$2500,Crops!$B$5,Basicdata!$H$2:$H$2500,Crops!$M81,Basicdata!$X$2:$X$2500,10,Basicdata!$AI$2:$AI$2500,0))</f>
        <v/>
      </c>
      <c r="P87" t="str">
        <f>IF(O87="","",COUNTIFS(Basicdata!$B$2:$B$2500,1,Basicdata!$D$2:$D$2500,Crops!$B$5,Basicdata!$H$2:$H$2500,Crops!$M81,Basicdata!$X$2:$X$2500,7,Basicdata!$AI$2:$AI$2500,0))</f>
        <v/>
      </c>
      <c r="Q87" t="str">
        <f>IF(P87="","",COUNTIFS(Basicdata!$B$2:$B$2500,1,Basicdata!$D$2:$D$2500,Crops!$B$5,Basicdata!$H$2:$H$2500,Crops!$M81,Basicdata!$X$2:$X$2500,8,Basicdata!$AI$2:$AI$2500,0))</f>
        <v/>
      </c>
      <c r="R87" t="str">
        <f t="shared" si="11"/>
        <v/>
      </c>
      <c r="S87" t="str">
        <f>IF(R87="","",COUNTIFS(Basicdata!$B$2:$B$2500,1,Basicdata!$D$2:$D$2500,Crops!$B$5,Basicdata!$H$2:$H$2500,Crops!$M81,Basicdata!$W$2:$W$2500,"&lt;&gt;0",Basicdata!$X$2:$X$2500,9,Basicdata!$AI$2:$AI$2500,0))</f>
        <v/>
      </c>
      <c r="T87" t="str">
        <f>IF(S87="","",COUNTIFS(Basicdata!$B$2:$B$2500,1,Basicdata!$D$2:$D$2500,Crops!$B$5,Basicdata!$H$2:$H$2500,Crops!$M81,Basicdata!$W$2:$W$2500,0,Basicdata!$X$2:$X$2500,9,Basicdata!$AI$2:$AI$2500,0))</f>
        <v/>
      </c>
      <c r="V87" s="44" t="str">
        <f>IF(COUNTIFS(Basicdata!$B$2:$B$2500,2,Basicdata!$D$2:$D$2500,Crops!$B$5,Basicdata!$H$2:$H$2500,Crops!$M81,Basicdata!$AI$2:$AI$2500,0)&gt;0,Crops!$M81,"")</f>
        <v/>
      </c>
      <c r="W87" t="str">
        <f>IF(V87="","",COUNTIFS(Basicdata!$B$2:$B$2500,2,Basicdata!$D$2:$D$2500,Crops!$B$5,Basicdata!$H$2:$H$2500,Crops!$M81,Basicdata!$AI$2:$AI$2500,0))</f>
        <v/>
      </c>
      <c r="X87" t="str">
        <f>IF(W87="","",COUNTIFS(Basicdata!$B$2:$B$2500,2,Basicdata!$D$2:$D$2500,Crops!$B$5,Basicdata!$H$2:$H$2500,Crops!$M81,Basicdata!$X$2:$X$2500,0,Basicdata!$AI$2:$AI$2500,0))</f>
        <v/>
      </c>
      <c r="Y87" t="str">
        <f>IF(X87="","",COUNTIFS(Basicdata!$B$2:$B$2500,2,Basicdata!$D$2:$D$2500,Crops!$B$5,Basicdata!$H$2:$H$2500,Crops!$M81,Basicdata!$X$2:$X$2500,1,Basicdata!$AI$2:$AI$2500,0))</f>
        <v/>
      </c>
      <c r="Z87" t="str">
        <f>IF(Y87="","",COUNTIFS(Basicdata!$B$2:$B$2500,2,Basicdata!$D$2:$D$2500,Crops!$B$5,Basicdata!$H$2:$H$2500,Crops!$M81,Basicdata!$X$2:$X$2500,2,Basicdata!$AI$2:$AI$2500,0))</f>
        <v/>
      </c>
      <c r="AA87" t="str">
        <f t="shared" si="12"/>
        <v/>
      </c>
      <c r="AB87" t="str">
        <f>IF(AA87="","",COUNTIFS(Basicdata!$B$2:$B$2500,2,Basicdata!$D$2:$D$2500,Crops!$B$5,Basicdata!$H$2:$H$2500,Crops!$M81,Basicdata!$X$2:$X$2500,3,Basicdata!$AI$2:$AI$2500,0))</f>
        <v/>
      </c>
      <c r="AC87" t="str">
        <f>IF(AB87="","",COUNTIFS(Basicdata!$B$2:$B$2500,2,Basicdata!$D$2:$D$2500,Crops!$B$5,Basicdata!$H$2:$H$2500,Crops!$M81,Basicdata!$X$2:$X$2500,4,Basicdata!$AI$2:$AI$2500,0))</f>
        <v/>
      </c>
      <c r="AD87" t="str">
        <f>IF(AC87="","",COUNTIFS(Basicdata!$B$2:$B$2500,2,Basicdata!$D$2:$D$2500,Crops!$B$5,Basicdata!$H$2:$H$2500,Crops!$M81,Basicdata!$X$2:$X$2500,5,Basicdata!$AI$2:$AI$2500,0))</f>
        <v/>
      </c>
      <c r="AE87" t="str">
        <f t="shared" si="13"/>
        <v/>
      </c>
      <c r="AF87" t="str">
        <f>IF(AE87="","",COUNTIFS(Basicdata!$B$2:$B$2500,2,Basicdata!$D$2:$D$2500,Crops!$B$5,Basicdata!$H$2:$H$2500,Crops!$M81,Basicdata!$X$2:$X$2500,6,Basicdata!$AI$2:$AI$2500,0))</f>
        <v/>
      </c>
      <c r="AG87" t="str">
        <f t="shared" si="14"/>
        <v/>
      </c>
      <c r="AH87" t="str">
        <f>IF(AG87="","",COUNTIFS(Basicdata!$B$2:$B$2500,2,Basicdata!$D$2:$D$2500,Crops!$B$5,Basicdata!$H$2:$H$2500,Crops!$M81,Basicdata!$X$2:$X$2500,"&lt;7",Basicdata!$Y$2:$Y$2500,1,Basicdata!$AI$2:$AI$2500,0))</f>
        <v/>
      </c>
      <c r="AI87" t="str">
        <f>IF(AH87="","",COUNTIFS(Basicdata!$B$2:$B$2500,2,Basicdata!$D$2:$D$2500,Crops!$B$5,Basicdata!$H$2:$H$2500,Crops!$M81,Basicdata!$X$2:$X$2500,"&lt;7",Basicdata!$Z$2:$Z$2500,1,Basicdata!$AI$2:$AI$2500,0))</f>
        <v/>
      </c>
      <c r="AJ87" t="str">
        <f>IF(AI87="","",COUNTIFS(Basicdata!$B$2:$B$2500,2,Basicdata!$D$2:$D$2500,Crops!$B$5,Basicdata!$H$2:$H$2500,Crops!$M81,Basicdata!$X$2:$X$2500,10,Basicdata!$AI$2:$AI$2500,0))</f>
        <v/>
      </c>
      <c r="AK87" t="str">
        <f>IF(AJ87="","",COUNTIFS(Basicdata!$B$2:$B$2500,2,Basicdata!$D$2:$D$2500,Crops!$B$5,Basicdata!$H$2:$H$2500,Crops!$M81,Basicdata!$X$2:$X$2500,7,Basicdata!$AI$2:$AI$2500,0))</f>
        <v/>
      </c>
      <c r="AL87" t="str">
        <f>IF(AK87="","",COUNTIFS(Basicdata!$B$2:$B$2500,2,Basicdata!$D$2:$D$2500,Crops!$B$5,Basicdata!$H$2:$H$2500,Crops!$M81,Basicdata!$X$2:$X$2500,8,Basicdata!$AI$2:$AI$2500,0))</f>
        <v/>
      </c>
      <c r="AM87" t="str">
        <f t="shared" si="15"/>
        <v/>
      </c>
      <c r="AN87" t="str">
        <f>IF(AM87="","",COUNTIFS(Basicdata!$B$2:$B$2500,2,Basicdata!$D$2:$D$2500,Crops!$B$5,Basicdata!$H$2:$H$2500,Crops!$M81,Basicdata!$W$2:$W$2500,"&lt;&gt;0",Basicdata!$X$2:$X$2500,9,Basicdata!$AI$2:$AI$2500,0))</f>
        <v/>
      </c>
      <c r="AO87" t="str">
        <f>IF(AN87="","",COUNTIFS(Basicdata!$B$2:$B$2500,2,Basicdata!$D$2:$D$2500,Crops!$B$5,Basicdata!$H$2:$H$2500,Crops!$M81,Basicdata!$W$2:$W$2500,0,Basicdata!$X$2:$X$2500,9,Basicdata!$AI$2:$AI$2500,0))</f>
        <v/>
      </c>
    </row>
    <row r="88" spans="1:41" x14ac:dyDescent="0.3">
      <c r="A88" s="44" t="str">
        <f>IF(COUNTIFS(Basicdata!$B$2:$B$2500,1,Basicdata!$D$2:$D$2500,Crops!$B$5,Basicdata!$H$2:$H$2500,Crops!$M82,Basicdata!$AI$2:$AI$2500,0)&gt;0,Crops!$M82,"")</f>
        <v/>
      </c>
      <c r="B88" t="str">
        <f>IF(A88="","",COUNTIFS(Basicdata!$B$2:$B$2500,1,Basicdata!$D$2:$D$2500,Crops!$B$5,Basicdata!$H$2:$H$2500,Crops!$M82,Basicdata!$AI$2:$AI$2500,0))</f>
        <v/>
      </c>
      <c r="C88" t="str">
        <f>IF(B88="","",COUNTIFS(Basicdata!$B$2:$B$2500,1,Basicdata!$D$2:$D$2500,Crops!$B$5,Basicdata!$H$2:$H$2500,Crops!$M82,Basicdata!$X$2:$X$2500,0,Basicdata!$AI$2:$AI$2500,0))</f>
        <v/>
      </c>
      <c r="D88" t="str">
        <f>IF(C88="","",COUNTIFS(Basicdata!$B$2:$B$2500,1,Basicdata!$D$2:$D$2500,Crops!$B$5,Basicdata!$H$2:$H$2500,Crops!$M82,Basicdata!$X$2:$X$2500,1,Basicdata!$AI$2:$AI$2500,0))</f>
        <v/>
      </c>
      <c r="E88" t="str">
        <f>IF(D88="","",COUNTIFS(Basicdata!$B$2:$B$2500,1,Basicdata!$D$2:$D$2500,Crops!$B$5,Basicdata!$H$2:$H$2500,Crops!$M82,Basicdata!$X$2:$X$2500,2,Basicdata!$AI$2:$AI$2500,0))</f>
        <v/>
      </c>
      <c r="F88" t="str">
        <f t="shared" si="8"/>
        <v/>
      </c>
      <c r="G88" t="str">
        <f>IF(F88="","",COUNTIFS(Basicdata!$B$2:$B$2500,1,Basicdata!$D$2:$D$2500,Crops!$B$5,Basicdata!$H$2:$H$2500,Crops!$M82,Basicdata!$X$2:$X$2500,3,Basicdata!$AI$2:$AI$2500,0))</f>
        <v/>
      </c>
      <c r="H88" t="str">
        <f>IF(G88="","",COUNTIFS(Basicdata!$B$2:$B$2500,1,Basicdata!$D$2:$D$2500,Crops!$B$5,Basicdata!$H$2:$H$2500,Crops!$M82,Basicdata!$X$2:$X$2500,4,Basicdata!$AI$2:$AI$2500,0))</f>
        <v/>
      </c>
      <c r="I88" t="str">
        <f>IF(H88="","",COUNTIFS(Basicdata!$B$2:$B$2500,1,Basicdata!$D$2:$D$2500,Crops!$B$5,Basicdata!$H$2:$H$2500,Crops!$M82,Basicdata!$X$2:$X$2500,5,Basicdata!$AI$2:$AI$2500,0))</f>
        <v/>
      </c>
      <c r="J88" t="str">
        <f t="shared" si="9"/>
        <v/>
      </c>
      <c r="K88" t="str">
        <f>IF(J88="","",COUNTIFS(Basicdata!$B$2:$B$2500,1,Basicdata!$D$2:$D$2500,Crops!$B$5,Basicdata!$H$2:$H$2500,Crops!$M82,Basicdata!$X$2:$X$2500,6,Basicdata!$AI$2:$AI$2500,0))</f>
        <v/>
      </c>
      <c r="L88" t="str">
        <f t="shared" si="10"/>
        <v/>
      </c>
      <c r="M88" t="str">
        <f>IF(L88="","",COUNTIFS(Basicdata!$B$2:$B$2500,1,Basicdata!$D$2:$D$2500,Crops!$B$5,Basicdata!$H$2:$H$2500,Crops!$M82,Basicdata!$X$2:$X$2500,"&lt;7",Basicdata!$Y$2:$Y$2500,1,Basicdata!$AI$2:$AI$2500,0))</f>
        <v/>
      </c>
      <c r="N88" t="str">
        <f>IF(M88="","",COUNTIFS(Basicdata!$B$2:$B$2500,1,Basicdata!$D$2:$D$2500,Crops!$B$5,Basicdata!$H$2:$H$2500,Crops!$M82,Basicdata!$X$2:$X$2500,"&lt;7",Basicdata!$Z$2:$Z$2500,1,Basicdata!$AI$2:$AI$2500,0))</f>
        <v/>
      </c>
      <c r="O88" t="str">
        <f>IF(N88="","",COUNTIFS(Basicdata!$B$2:$B$2500,1,Basicdata!$D$2:$D$2500,Crops!$B$5,Basicdata!$H$2:$H$2500,Crops!$M82,Basicdata!$X$2:$X$2500,10,Basicdata!$AI$2:$AI$2500,0))</f>
        <v/>
      </c>
      <c r="P88" t="str">
        <f>IF(O88="","",COUNTIFS(Basicdata!$B$2:$B$2500,1,Basicdata!$D$2:$D$2500,Crops!$B$5,Basicdata!$H$2:$H$2500,Crops!$M82,Basicdata!$X$2:$X$2500,7,Basicdata!$AI$2:$AI$2500,0))</f>
        <v/>
      </c>
      <c r="Q88" t="str">
        <f>IF(P88="","",COUNTIFS(Basicdata!$B$2:$B$2500,1,Basicdata!$D$2:$D$2500,Crops!$B$5,Basicdata!$H$2:$H$2500,Crops!$M82,Basicdata!$X$2:$X$2500,8,Basicdata!$AI$2:$AI$2500,0))</f>
        <v/>
      </c>
      <c r="R88" t="str">
        <f t="shared" si="11"/>
        <v/>
      </c>
      <c r="S88" t="str">
        <f>IF(R88="","",COUNTIFS(Basicdata!$B$2:$B$2500,1,Basicdata!$D$2:$D$2500,Crops!$B$5,Basicdata!$H$2:$H$2500,Crops!$M82,Basicdata!$W$2:$W$2500,"&lt;&gt;0",Basicdata!$X$2:$X$2500,9,Basicdata!$AI$2:$AI$2500,0))</f>
        <v/>
      </c>
      <c r="T88" t="str">
        <f>IF(S88="","",COUNTIFS(Basicdata!$B$2:$B$2500,1,Basicdata!$D$2:$D$2500,Crops!$B$5,Basicdata!$H$2:$H$2500,Crops!$M82,Basicdata!$W$2:$W$2500,0,Basicdata!$X$2:$X$2500,9,Basicdata!$AI$2:$AI$2500,0))</f>
        <v/>
      </c>
      <c r="V88" s="44" t="str">
        <f>IF(COUNTIFS(Basicdata!$B$2:$B$2500,2,Basicdata!$D$2:$D$2500,Crops!$B$5,Basicdata!$H$2:$H$2500,Crops!$M82,Basicdata!$AI$2:$AI$2500,0)&gt;0,Crops!$M82,"")</f>
        <v/>
      </c>
      <c r="W88" t="str">
        <f>IF(V88="","",COUNTIFS(Basicdata!$B$2:$B$2500,2,Basicdata!$D$2:$D$2500,Crops!$B$5,Basicdata!$H$2:$H$2500,Crops!$M82,Basicdata!$AI$2:$AI$2500,0))</f>
        <v/>
      </c>
      <c r="X88" t="str">
        <f>IF(W88="","",COUNTIFS(Basicdata!$B$2:$B$2500,2,Basicdata!$D$2:$D$2500,Crops!$B$5,Basicdata!$H$2:$H$2500,Crops!$M82,Basicdata!$X$2:$X$2500,0,Basicdata!$AI$2:$AI$2500,0))</f>
        <v/>
      </c>
      <c r="Y88" t="str">
        <f>IF(X88="","",COUNTIFS(Basicdata!$B$2:$B$2500,2,Basicdata!$D$2:$D$2500,Crops!$B$5,Basicdata!$H$2:$H$2500,Crops!$M82,Basicdata!$X$2:$X$2500,1,Basicdata!$AI$2:$AI$2500,0))</f>
        <v/>
      </c>
      <c r="Z88" t="str">
        <f>IF(Y88="","",COUNTIFS(Basicdata!$B$2:$B$2500,2,Basicdata!$D$2:$D$2500,Crops!$B$5,Basicdata!$H$2:$H$2500,Crops!$M82,Basicdata!$X$2:$X$2500,2,Basicdata!$AI$2:$AI$2500,0))</f>
        <v/>
      </c>
      <c r="AA88" t="str">
        <f t="shared" si="12"/>
        <v/>
      </c>
      <c r="AB88" t="str">
        <f>IF(AA88="","",COUNTIFS(Basicdata!$B$2:$B$2500,2,Basicdata!$D$2:$D$2500,Crops!$B$5,Basicdata!$H$2:$H$2500,Crops!$M82,Basicdata!$X$2:$X$2500,3,Basicdata!$AI$2:$AI$2500,0))</f>
        <v/>
      </c>
      <c r="AC88" t="str">
        <f>IF(AB88="","",COUNTIFS(Basicdata!$B$2:$B$2500,2,Basicdata!$D$2:$D$2500,Crops!$B$5,Basicdata!$H$2:$H$2500,Crops!$M82,Basicdata!$X$2:$X$2500,4,Basicdata!$AI$2:$AI$2500,0))</f>
        <v/>
      </c>
      <c r="AD88" t="str">
        <f>IF(AC88="","",COUNTIFS(Basicdata!$B$2:$B$2500,2,Basicdata!$D$2:$D$2500,Crops!$B$5,Basicdata!$H$2:$H$2500,Crops!$M82,Basicdata!$X$2:$X$2500,5,Basicdata!$AI$2:$AI$2500,0))</f>
        <v/>
      </c>
      <c r="AE88" t="str">
        <f t="shared" si="13"/>
        <v/>
      </c>
      <c r="AF88" t="str">
        <f>IF(AE88="","",COUNTIFS(Basicdata!$B$2:$B$2500,2,Basicdata!$D$2:$D$2500,Crops!$B$5,Basicdata!$H$2:$H$2500,Crops!$M82,Basicdata!$X$2:$X$2500,6,Basicdata!$AI$2:$AI$2500,0))</f>
        <v/>
      </c>
      <c r="AG88" t="str">
        <f t="shared" si="14"/>
        <v/>
      </c>
      <c r="AH88" t="str">
        <f>IF(AG88="","",COUNTIFS(Basicdata!$B$2:$B$2500,2,Basicdata!$D$2:$D$2500,Crops!$B$5,Basicdata!$H$2:$H$2500,Crops!$M82,Basicdata!$X$2:$X$2500,"&lt;7",Basicdata!$Y$2:$Y$2500,1,Basicdata!$AI$2:$AI$2500,0))</f>
        <v/>
      </c>
      <c r="AI88" t="str">
        <f>IF(AH88="","",COUNTIFS(Basicdata!$B$2:$B$2500,2,Basicdata!$D$2:$D$2500,Crops!$B$5,Basicdata!$H$2:$H$2500,Crops!$M82,Basicdata!$X$2:$X$2500,"&lt;7",Basicdata!$Z$2:$Z$2500,1,Basicdata!$AI$2:$AI$2500,0))</f>
        <v/>
      </c>
      <c r="AJ88" t="str">
        <f>IF(AI88="","",COUNTIFS(Basicdata!$B$2:$B$2500,2,Basicdata!$D$2:$D$2500,Crops!$B$5,Basicdata!$H$2:$H$2500,Crops!$M82,Basicdata!$X$2:$X$2500,10,Basicdata!$AI$2:$AI$2500,0))</f>
        <v/>
      </c>
      <c r="AK88" t="str">
        <f>IF(AJ88="","",COUNTIFS(Basicdata!$B$2:$B$2500,2,Basicdata!$D$2:$D$2500,Crops!$B$5,Basicdata!$H$2:$H$2500,Crops!$M82,Basicdata!$X$2:$X$2500,7,Basicdata!$AI$2:$AI$2500,0))</f>
        <v/>
      </c>
      <c r="AL88" t="str">
        <f>IF(AK88="","",COUNTIFS(Basicdata!$B$2:$B$2500,2,Basicdata!$D$2:$D$2500,Crops!$B$5,Basicdata!$H$2:$H$2500,Crops!$M82,Basicdata!$X$2:$X$2500,8,Basicdata!$AI$2:$AI$2500,0))</f>
        <v/>
      </c>
      <c r="AM88" t="str">
        <f t="shared" si="15"/>
        <v/>
      </c>
      <c r="AN88" t="str">
        <f>IF(AM88="","",COUNTIFS(Basicdata!$B$2:$B$2500,2,Basicdata!$D$2:$D$2500,Crops!$B$5,Basicdata!$H$2:$H$2500,Crops!$M82,Basicdata!$W$2:$W$2500,"&lt;&gt;0",Basicdata!$X$2:$X$2500,9,Basicdata!$AI$2:$AI$2500,0))</f>
        <v/>
      </c>
      <c r="AO88" t="str">
        <f>IF(AN88="","",COUNTIFS(Basicdata!$B$2:$B$2500,2,Basicdata!$D$2:$D$2500,Crops!$B$5,Basicdata!$H$2:$H$2500,Crops!$M82,Basicdata!$W$2:$W$2500,0,Basicdata!$X$2:$X$2500,9,Basicdata!$AI$2:$AI$2500,0))</f>
        <v/>
      </c>
    </row>
    <row r="89" spans="1:41" x14ac:dyDescent="0.3">
      <c r="A89" s="44" t="str">
        <f>IF(COUNTIFS(Basicdata!$B$2:$B$2500,1,Basicdata!$D$2:$D$2500,Crops!$B$5,Basicdata!$H$2:$H$2500,Crops!$M83,Basicdata!$AI$2:$AI$2500,0)&gt;0,Crops!$M83,"")</f>
        <v/>
      </c>
      <c r="B89" t="str">
        <f>IF(A89="","",COUNTIFS(Basicdata!$B$2:$B$2500,1,Basicdata!$D$2:$D$2500,Crops!$B$5,Basicdata!$H$2:$H$2500,Crops!$M83,Basicdata!$AI$2:$AI$2500,0))</f>
        <v/>
      </c>
      <c r="C89" t="str">
        <f>IF(B89="","",COUNTIFS(Basicdata!$B$2:$B$2500,1,Basicdata!$D$2:$D$2500,Crops!$B$5,Basicdata!$H$2:$H$2500,Crops!$M83,Basicdata!$X$2:$X$2500,0,Basicdata!$AI$2:$AI$2500,0))</f>
        <v/>
      </c>
      <c r="D89" t="str">
        <f>IF(C89="","",COUNTIFS(Basicdata!$B$2:$B$2500,1,Basicdata!$D$2:$D$2500,Crops!$B$5,Basicdata!$H$2:$H$2500,Crops!$M83,Basicdata!$X$2:$X$2500,1,Basicdata!$AI$2:$AI$2500,0))</f>
        <v/>
      </c>
      <c r="E89" t="str">
        <f>IF(D89="","",COUNTIFS(Basicdata!$B$2:$B$2500,1,Basicdata!$D$2:$D$2500,Crops!$B$5,Basicdata!$H$2:$H$2500,Crops!$M83,Basicdata!$X$2:$X$2500,2,Basicdata!$AI$2:$AI$2500,0))</f>
        <v/>
      </c>
      <c r="F89" t="str">
        <f t="shared" si="8"/>
        <v/>
      </c>
      <c r="G89" t="str">
        <f>IF(F89="","",COUNTIFS(Basicdata!$B$2:$B$2500,1,Basicdata!$D$2:$D$2500,Crops!$B$5,Basicdata!$H$2:$H$2500,Crops!$M83,Basicdata!$X$2:$X$2500,3,Basicdata!$AI$2:$AI$2500,0))</f>
        <v/>
      </c>
      <c r="H89" t="str">
        <f>IF(G89="","",COUNTIFS(Basicdata!$B$2:$B$2500,1,Basicdata!$D$2:$D$2500,Crops!$B$5,Basicdata!$H$2:$H$2500,Crops!$M83,Basicdata!$X$2:$X$2500,4,Basicdata!$AI$2:$AI$2500,0))</f>
        <v/>
      </c>
      <c r="I89" t="str">
        <f>IF(H89="","",COUNTIFS(Basicdata!$B$2:$B$2500,1,Basicdata!$D$2:$D$2500,Crops!$B$5,Basicdata!$H$2:$H$2500,Crops!$M83,Basicdata!$X$2:$X$2500,5,Basicdata!$AI$2:$AI$2500,0))</f>
        <v/>
      </c>
      <c r="J89" t="str">
        <f t="shared" si="9"/>
        <v/>
      </c>
      <c r="K89" t="str">
        <f>IF(J89="","",COUNTIFS(Basicdata!$B$2:$B$2500,1,Basicdata!$D$2:$D$2500,Crops!$B$5,Basicdata!$H$2:$H$2500,Crops!$M83,Basicdata!$X$2:$X$2500,6,Basicdata!$AI$2:$AI$2500,0))</f>
        <v/>
      </c>
      <c r="L89" t="str">
        <f t="shared" si="10"/>
        <v/>
      </c>
      <c r="M89" t="str">
        <f>IF(L89="","",COUNTIFS(Basicdata!$B$2:$B$2500,1,Basicdata!$D$2:$D$2500,Crops!$B$5,Basicdata!$H$2:$H$2500,Crops!$M83,Basicdata!$X$2:$X$2500,"&lt;7",Basicdata!$Y$2:$Y$2500,1,Basicdata!$AI$2:$AI$2500,0))</f>
        <v/>
      </c>
      <c r="N89" t="str">
        <f>IF(M89="","",COUNTIFS(Basicdata!$B$2:$B$2500,1,Basicdata!$D$2:$D$2500,Crops!$B$5,Basicdata!$H$2:$H$2500,Crops!$M83,Basicdata!$X$2:$X$2500,"&lt;7",Basicdata!$Z$2:$Z$2500,1,Basicdata!$AI$2:$AI$2500,0))</f>
        <v/>
      </c>
      <c r="O89" t="str">
        <f>IF(N89="","",COUNTIFS(Basicdata!$B$2:$B$2500,1,Basicdata!$D$2:$D$2500,Crops!$B$5,Basicdata!$H$2:$H$2500,Crops!$M83,Basicdata!$X$2:$X$2500,10,Basicdata!$AI$2:$AI$2500,0))</f>
        <v/>
      </c>
      <c r="P89" t="str">
        <f>IF(O89="","",COUNTIFS(Basicdata!$B$2:$B$2500,1,Basicdata!$D$2:$D$2500,Crops!$B$5,Basicdata!$H$2:$H$2500,Crops!$M83,Basicdata!$X$2:$X$2500,7,Basicdata!$AI$2:$AI$2500,0))</f>
        <v/>
      </c>
      <c r="Q89" t="str">
        <f>IF(P89="","",COUNTIFS(Basicdata!$B$2:$B$2500,1,Basicdata!$D$2:$D$2500,Crops!$B$5,Basicdata!$H$2:$H$2500,Crops!$M83,Basicdata!$X$2:$X$2500,8,Basicdata!$AI$2:$AI$2500,0))</f>
        <v/>
      </c>
      <c r="R89" t="str">
        <f t="shared" si="11"/>
        <v/>
      </c>
      <c r="S89" t="str">
        <f>IF(R89="","",COUNTIFS(Basicdata!$B$2:$B$2500,1,Basicdata!$D$2:$D$2500,Crops!$B$5,Basicdata!$H$2:$H$2500,Crops!$M83,Basicdata!$W$2:$W$2500,"&lt;&gt;0",Basicdata!$X$2:$X$2500,9,Basicdata!$AI$2:$AI$2500,0))</f>
        <v/>
      </c>
      <c r="T89" t="str">
        <f>IF(S89="","",COUNTIFS(Basicdata!$B$2:$B$2500,1,Basicdata!$D$2:$D$2500,Crops!$B$5,Basicdata!$H$2:$H$2500,Crops!$M83,Basicdata!$W$2:$W$2500,0,Basicdata!$X$2:$X$2500,9,Basicdata!$AI$2:$AI$2500,0))</f>
        <v/>
      </c>
      <c r="V89" s="44" t="str">
        <f>IF(COUNTIFS(Basicdata!$B$2:$B$2500,2,Basicdata!$D$2:$D$2500,Crops!$B$5,Basicdata!$H$2:$H$2500,Crops!$M83,Basicdata!$AI$2:$AI$2500,0)&gt;0,Crops!$M83,"")</f>
        <v/>
      </c>
      <c r="W89" t="str">
        <f>IF(V89="","",COUNTIFS(Basicdata!$B$2:$B$2500,2,Basicdata!$D$2:$D$2500,Crops!$B$5,Basicdata!$H$2:$H$2500,Crops!$M83,Basicdata!$AI$2:$AI$2500,0))</f>
        <v/>
      </c>
      <c r="X89" t="str">
        <f>IF(W89="","",COUNTIFS(Basicdata!$B$2:$B$2500,2,Basicdata!$D$2:$D$2500,Crops!$B$5,Basicdata!$H$2:$H$2500,Crops!$M83,Basicdata!$X$2:$X$2500,0,Basicdata!$AI$2:$AI$2500,0))</f>
        <v/>
      </c>
      <c r="Y89" t="str">
        <f>IF(X89="","",COUNTIFS(Basicdata!$B$2:$B$2500,2,Basicdata!$D$2:$D$2500,Crops!$B$5,Basicdata!$H$2:$H$2500,Crops!$M83,Basicdata!$X$2:$X$2500,1,Basicdata!$AI$2:$AI$2500,0))</f>
        <v/>
      </c>
      <c r="Z89" t="str">
        <f>IF(Y89="","",COUNTIFS(Basicdata!$B$2:$B$2500,2,Basicdata!$D$2:$D$2500,Crops!$B$5,Basicdata!$H$2:$H$2500,Crops!$M83,Basicdata!$X$2:$X$2500,2,Basicdata!$AI$2:$AI$2500,0))</f>
        <v/>
      </c>
      <c r="AA89" t="str">
        <f t="shared" si="12"/>
        <v/>
      </c>
      <c r="AB89" t="str">
        <f>IF(AA89="","",COUNTIFS(Basicdata!$B$2:$B$2500,2,Basicdata!$D$2:$D$2500,Crops!$B$5,Basicdata!$H$2:$H$2500,Crops!$M83,Basicdata!$X$2:$X$2500,3,Basicdata!$AI$2:$AI$2500,0))</f>
        <v/>
      </c>
      <c r="AC89" t="str">
        <f>IF(AB89="","",COUNTIFS(Basicdata!$B$2:$B$2500,2,Basicdata!$D$2:$D$2500,Crops!$B$5,Basicdata!$H$2:$H$2500,Crops!$M83,Basicdata!$X$2:$X$2500,4,Basicdata!$AI$2:$AI$2500,0))</f>
        <v/>
      </c>
      <c r="AD89" t="str">
        <f>IF(AC89="","",COUNTIFS(Basicdata!$B$2:$B$2500,2,Basicdata!$D$2:$D$2500,Crops!$B$5,Basicdata!$H$2:$H$2500,Crops!$M83,Basicdata!$X$2:$X$2500,5,Basicdata!$AI$2:$AI$2500,0))</f>
        <v/>
      </c>
      <c r="AE89" t="str">
        <f t="shared" si="13"/>
        <v/>
      </c>
      <c r="AF89" t="str">
        <f>IF(AE89="","",COUNTIFS(Basicdata!$B$2:$B$2500,2,Basicdata!$D$2:$D$2500,Crops!$B$5,Basicdata!$H$2:$H$2500,Crops!$M83,Basicdata!$X$2:$X$2500,6,Basicdata!$AI$2:$AI$2500,0))</f>
        <v/>
      </c>
      <c r="AG89" t="str">
        <f t="shared" si="14"/>
        <v/>
      </c>
      <c r="AH89" t="str">
        <f>IF(AG89="","",COUNTIFS(Basicdata!$B$2:$B$2500,2,Basicdata!$D$2:$D$2500,Crops!$B$5,Basicdata!$H$2:$H$2500,Crops!$M83,Basicdata!$X$2:$X$2500,"&lt;7",Basicdata!$Y$2:$Y$2500,1,Basicdata!$AI$2:$AI$2500,0))</f>
        <v/>
      </c>
      <c r="AI89" t="str">
        <f>IF(AH89="","",COUNTIFS(Basicdata!$B$2:$B$2500,2,Basicdata!$D$2:$D$2500,Crops!$B$5,Basicdata!$H$2:$H$2500,Crops!$M83,Basicdata!$X$2:$X$2500,"&lt;7",Basicdata!$Z$2:$Z$2500,1,Basicdata!$AI$2:$AI$2500,0))</f>
        <v/>
      </c>
      <c r="AJ89" t="str">
        <f>IF(AI89="","",COUNTIFS(Basicdata!$B$2:$B$2500,2,Basicdata!$D$2:$D$2500,Crops!$B$5,Basicdata!$H$2:$H$2500,Crops!$M83,Basicdata!$X$2:$X$2500,10,Basicdata!$AI$2:$AI$2500,0))</f>
        <v/>
      </c>
      <c r="AK89" t="str">
        <f>IF(AJ89="","",COUNTIFS(Basicdata!$B$2:$B$2500,2,Basicdata!$D$2:$D$2500,Crops!$B$5,Basicdata!$H$2:$H$2500,Crops!$M83,Basicdata!$X$2:$X$2500,7,Basicdata!$AI$2:$AI$2500,0))</f>
        <v/>
      </c>
      <c r="AL89" t="str">
        <f>IF(AK89="","",COUNTIFS(Basicdata!$B$2:$B$2500,2,Basicdata!$D$2:$D$2500,Crops!$B$5,Basicdata!$H$2:$H$2500,Crops!$M83,Basicdata!$X$2:$X$2500,8,Basicdata!$AI$2:$AI$2500,0))</f>
        <v/>
      </c>
      <c r="AM89" t="str">
        <f t="shared" si="15"/>
        <v/>
      </c>
      <c r="AN89" t="str">
        <f>IF(AM89="","",COUNTIFS(Basicdata!$B$2:$B$2500,2,Basicdata!$D$2:$D$2500,Crops!$B$5,Basicdata!$H$2:$H$2500,Crops!$M83,Basicdata!$W$2:$W$2500,"&lt;&gt;0",Basicdata!$X$2:$X$2500,9,Basicdata!$AI$2:$AI$2500,0))</f>
        <v/>
      </c>
      <c r="AO89" t="str">
        <f>IF(AN89="","",COUNTIFS(Basicdata!$B$2:$B$2500,2,Basicdata!$D$2:$D$2500,Crops!$B$5,Basicdata!$H$2:$H$2500,Crops!$M83,Basicdata!$W$2:$W$2500,0,Basicdata!$X$2:$X$2500,9,Basicdata!$AI$2:$AI$2500,0))</f>
        <v/>
      </c>
    </row>
    <row r="90" spans="1:41" x14ac:dyDescent="0.3">
      <c r="A90" s="44" t="str">
        <f>IF(COUNTIFS(Basicdata!$B$2:$B$2500,1,Basicdata!$D$2:$D$2500,Crops!$B$5,Basicdata!$H$2:$H$2500,Crops!$M84,Basicdata!$AI$2:$AI$2500,0)&gt;0,Crops!$M84,"")</f>
        <v/>
      </c>
      <c r="B90" t="str">
        <f>IF(A90="","",COUNTIFS(Basicdata!$B$2:$B$2500,1,Basicdata!$D$2:$D$2500,Crops!$B$5,Basicdata!$H$2:$H$2500,Crops!$M84,Basicdata!$AI$2:$AI$2500,0))</f>
        <v/>
      </c>
      <c r="C90" t="str">
        <f>IF(B90="","",COUNTIFS(Basicdata!$B$2:$B$2500,1,Basicdata!$D$2:$D$2500,Crops!$B$5,Basicdata!$H$2:$H$2500,Crops!$M84,Basicdata!$X$2:$X$2500,0,Basicdata!$AI$2:$AI$2500,0))</f>
        <v/>
      </c>
      <c r="D90" t="str">
        <f>IF(C90="","",COUNTIFS(Basicdata!$B$2:$B$2500,1,Basicdata!$D$2:$D$2500,Crops!$B$5,Basicdata!$H$2:$H$2500,Crops!$M84,Basicdata!$X$2:$X$2500,1,Basicdata!$AI$2:$AI$2500,0))</f>
        <v/>
      </c>
      <c r="E90" t="str">
        <f>IF(D90="","",COUNTIFS(Basicdata!$B$2:$B$2500,1,Basicdata!$D$2:$D$2500,Crops!$B$5,Basicdata!$H$2:$H$2500,Crops!$M84,Basicdata!$X$2:$X$2500,2,Basicdata!$AI$2:$AI$2500,0))</f>
        <v/>
      </c>
      <c r="F90" t="str">
        <f t="shared" si="8"/>
        <v/>
      </c>
      <c r="G90" t="str">
        <f>IF(F90="","",COUNTIFS(Basicdata!$B$2:$B$2500,1,Basicdata!$D$2:$D$2500,Crops!$B$5,Basicdata!$H$2:$H$2500,Crops!$M84,Basicdata!$X$2:$X$2500,3,Basicdata!$AI$2:$AI$2500,0))</f>
        <v/>
      </c>
      <c r="H90" t="str">
        <f>IF(G90="","",COUNTIFS(Basicdata!$B$2:$B$2500,1,Basicdata!$D$2:$D$2500,Crops!$B$5,Basicdata!$H$2:$H$2500,Crops!$M84,Basicdata!$X$2:$X$2500,4,Basicdata!$AI$2:$AI$2500,0))</f>
        <v/>
      </c>
      <c r="I90" t="str">
        <f>IF(H90="","",COUNTIFS(Basicdata!$B$2:$B$2500,1,Basicdata!$D$2:$D$2500,Crops!$B$5,Basicdata!$H$2:$H$2500,Crops!$M84,Basicdata!$X$2:$X$2500,5,Basicdata!$AI$2:$AI$2500,0))</f>
        <v/>
      </c>
      <c r="J90" t="str">
        <f t="shared" si="9"/>
        <v/>
      </c>
      <c r="K90" t="str">
        <f>IF(J90="","",COUNTIFS(Basicdata!$B$2:$B$2500,1,Basicdata!$D$2:$D$2500,Crops!$B$5,Basicdata!$H$2:$H$2500,Crops!$M84,Basicdata!$X$2:$X$2500,6,Basicdata!$AI$2:$AI$2500,0))</f>
        <v/>
      </c>
      <c r="L90" t="str">
        <f t="shared" si="10"/>
        <v/>
      </c>
      <c r="M90" t="str">
        <f>IF(L90="","",COUNTIFS(Basicdata!$B$2:$B$2500,1,Basicdata!$D$2:$D$2500,Crops!$B$5,Basicdata!$H$2:$H$2500,Crops!$M84,Basicdata!$X$2:$X$2500,"&lt;7",Basicdata!$Y$2:$Y$2500,1,Basicdata!$AI$2:$AI$2500,0))</f>
        <v/>
      </c>
      <c r="N90" t="str">
        <f>IF(M90="","",COUNTIFS(Basicdata!$B$2:$B$2500,1,Basicdata!$D$2:$D$2500,Crops!$B$5,Basicdata!$H$2:$H$2500,Crops!$M84,Basicdata!$X$2:$X$2500,"&lt;7",Basicdata!$Z$2:$Z$2500,1,Basicdata!$AI$2:$AI$2500,0))</f>
        <v/>
      </c>
      <c r="O90" t="str">
        <f>IF(N90="","",COUNTIFS(Basicdata!$B$2:$B$2500,1,Basicdata!$D$2:$D$2500,Crops!$B$5,Basicdata!$H$2:$H$2500,Crops!$M84,Basicdata!$X$2:$X$2500,10,Basicdata!$AI$2:$AI$2500,0))</f>
        <v/>
      </c>
      <c r="P90" t="str">
        <f>IF(O90="","",COUNTIFS(Basicdata!$B$2:$B$2500,1,Basicdata!$D$2:$D$2500,Crops!$B$5,Basicdata!$H$2:$H$2500,Crops!$M84,Basicdata!$X$2:$X$2500,7,Basicdata!$AI$2:$AI$2500,0))</f>
        <v/>
      </c>
      <c r="Q90" t="str">
        <f>IF(P90="","",COUNTIFS(Basicdata!$B$2:$B$2500,1,Basicdata!$D$2:$D$2500,Crops!$B$5,Basicdata!$H$2:$H$2500,Crops!$M84,Basicdata!$X$2:$X$2500,8,Basicdata!$AI$2:$AI$2500,0))</f>
        <v/>
      </c>
      <c r="R90" t="str">
        <f t="shared" si="11"/>
        <v/>
      </c>
      <c r="S90" t="str">
        <f>IF(R90="","",COUNTIFS(Basicdata!$B$2:$B$2500,1,Basicdata!$D$2:$D$2500,Crops!$B$5,Basicdata!$H$2:$H$2500,Crops!$M84,Basicdata!$W$2:$W$2500,"&lt;&gt;0",Basicdata!$X$2:$X$2500,9,Basicdata!$AI$2:$AI$2500,0))</f>
        <v/>
      </c>
      <c r="T90" t="str">
        <f>IF(S90="","",COUNTIFS(Basicdata!$B$2:$B$2500,1,Basicdata!$D$2:$D$2500,Crops!$B$5,Basicdata!$H$2:$H$2500,Crops!$M84,Basicdata!$W$2:$W$2500,0,Basicdata!$X$2:$X$2500,9,Basicdata!$AI$2:$AI$2500,0))</f>
        <v/>
      </c>
      <c r="V90" s="44" t="str">
        <f>IF(COUNTIFS(Basicdata!$B$2:$B$2500,2,Basicdata!$D$2:$D$2500,Crops!$B$5,Basicdata!$H$2:$H$2500,Crops!$M84,Basicdata!$AI$2:$AI$2500,0)&gt;0,Crops!$M84,"")</f>
        <v/>
      </c>
      <c r="W90" t="str">
        <f>IF(V90="","",COUNTIFS(Basicdata!$B$2:$B$2500,2,Basicdata!$D$2:$D$2500,Crops!$B$5,Basicdata!$H$2:$H$2500,Crops!$M84,Basicdata!$AI$2:$AI$2500,0))</f>
        <v/>
      </c>
      <c r="X90" t="str">
        <f>IF(W90="","",COUNTIFS(Basicdata!$B$2:$B$2500,2,Basicdata!$D$2:$D$2500,Crops!$B$5,Basicdata!$H$2:$H$2500,Crops!$M84,Basicdata!$X$2:$X$2500,0,Basicdata!$AI$2:$AI$2500,0))</f>
        <v/>
      </c>
      <c r="Y90" t="str">
        <f>IF(X90="","",COUNTIFS(Basicdata!$B$2:$B$2500,2,Basicdata!$D$2:$D$2500,Crops!$B$5,Basicdata!$H$2:$H$2500,Crops!$M84,Basicdata!$X$2:$X$2500,1,Basicdata!$AI$2:$AI$2500,0))</f>
        <v/>
      </c>
      <c r="Z90" t="str">
        <f>IF(Y90="","",COUNTIFS(Basicdata!$B$2:$B$2500,2,Basicdata!$D$2:$D$2500,Crops!$B$5,Basicdata!$H$2:$H$2500,Crops!$M84,Basicdata!$X$2:$X$2500,2,Basicdata!$AI$2:$AI$2500,0))</f>
        <v/>
      </c>
      <c r="AA90" t="str">
        <f t="shared" si="12"/>
        <v/>
      </c>
      <c r="AB90" t="str">
        <f>IF(AA90="","",COUNTIFS(Basicdata!$B$2:$B$2500,2,Basicdata!$D$2:$D$2500,Crops!$B$5,Basicdata!$H$2:$H$2500,Crops!$M84,Basicdata!$X$2:$X$2500,3,Basicdata!$AI$2:$AI$2500,0))</f>
        <v/>
      </c>
      <c r="AC90" t="str">
        <f>IF(AB90="","",COUNTIFS(Basicdata!$B$2:$B$2500,2,Basicdata!$D$2:$D$2500,Crops!$B$5,Basicdata!$H$2:$H$2500,Crops!$M84,Basicdata!$X$2:$X$2500,4,Basicdata!$AI$2:$AI$2500,0))</f>
        <v/>
      </c>
      <c r="AD90" t="str">
        <f>IF(AC90="","",COUNTIFS(Basicdata!$B$2:$B$2500,2,Basicdata!$D$2:$D$2500,Crops!$B$5,Basicdata!$H$2:$H$2500,Crops!$M84,Basicdata!$X$2:$X$2500,5,Basicdata!$AI$2:$AI$2500,0))</f>
        <v/>
      </c>
      <c r="AE90" t="str">
        <f t="shared" si="13"/>
        <v/>
      </c>
      <c r="AF90" t="str">
        <f>IF(AE90="","",COUNTIFS(Basicdata!$B$2:$B$2500,2,Basicdata!$D$2:$D$2500,Crops!$B$5,Basicdata!$H$2:$H$2500,Crops!$M84,Basicdata!$X$2:$X$2500,6,Basicdata!$AI$2:$AI$2500,0))</f>
        <v/>
      </c>
      <c r="AG90" t="str">
        <f t="shared" si="14"/>
        <v/>
      </c>
      <c r="AH90" t="str">
        <f>IF(AG90="","",COUNTIFS(Basicdata!$B$2:$B$2500,2,Basicdata!$D$2:$D$2500,Crops!$B$5,Basicdata!$H$2:$H$2500,Crops!$M84,Basicdata!$X$2:$X$2500,"&lt;7",Basicdata!$Y$2:$Y$2500,1,Basicdata!$AI$2:$AI$2500,0))</f>
        <v/>
      </c>
      <c r="AI90" t="str">
        <f>IF(AH90="","",COUNTIFS(Basicdata!$B$2:$B$2500,2,Basicdata!$D$2:$D$2500,Crops!$B$5,Basicdata!$H$2:$H$2500,Crops!$M84,Basicdata!$X$2:$X$2500,"&lt;7",Basicdata!$Z$2:$Z$2500,1,Basicdata!$AI$2:$AI$2500,0))</f>
        <v/>
      </c>
      <c r="AJ90" t="str">
        <f>IF(AI90="","",COUNTIFS(Basicdata!$B$2:$B$2500,2,Basicdata!$D$2:$D$2500,Crops!$B$5,Basicdata!$H$2:$H$2500,Crops!$M84,Basicdata!$X$2:$X$2500,10,Basicdata!$AI$2:$AI$2500,0))</f>
        <v/>
      </c>
      <c r="AK90" t="str">
        <f>IF(AJ90="","",COUNTIFS(Basicdata!$B$2:$B$2500,2,Basicdata!$D$2:$D$2500,Crops!$B$5,Basicdata!$H$2:$H$2500,Crops!$M84,Basicdata!$X$2:$X$2500,7,Basicdata!$AI$2:$AI$2500,0))</f>
        <v/>
      </c>
      <c r="AL90" t="str">
        <f>IF(AK90="","",COUNTIFS(Basicdata!$B$2:$B$2500,2,Basicdata!$D$2:$D$2500,Crops!$B$5,Basicdata!$H$2:$H$2500,Crops!$M84,Basicdata!$X$2:$X$2500,8,Basicdata!$AI$2:$AI$2500,0))</f>
        <v/>
      </c>
      <c r="AM90" t="str">
        <f t="shared" si="15"/>
        <v/>
      </c>
      <c r="AN90" t="str">
        <f>IF(AM90="","",COUNTIFS(Basicdata!$B$2:$B$2500,2,Basicdata!$D$2:$D$2500,Crops!$B$5,Basicdata!$H$2:$H$2500,Crops!$M84,Basicdata!$W$2:$W$2500,"&lt;&gt;0",Basicdata!$X$2:$X$2500,9,Basicdata!$AI$2:$AI$2500,0))</f>
        <v/>
      </c>
      <c r="AO90" t="str">
        <f>IF(AN90="","",COUNTIFS(Basicdata!$B$2:$B$2500,2,Basicdata!$D$2:$D$2500,Crops!$B$5,Basicdata!$H$2:$H$2500,Crops!$M84,Basicdata!$W$2:$W$2500,0,Basicdata!$X$2:$X$2500,9,Basicdata!$AI$2:$AI$2500,0))</f>
        <v/>
      </c>
    </row>
    <row r="91" spans="1:41" x14ac:dyDescent="0.3">
      <c r="A91" s="44" t="str">
        <f>IF(COUNTIFS(Basicdata!$B$2:$B$2500,1,Basicdata!$D$2:$D$2500,Crops!$B$5,Basicdata!$H$2:$H$2500,Crops!$M85,Basicdata!$AI$2:$AI$2500,0)&gt;0,Crops!$M85,"")</f>
        <v/>
      </c>
      <c r="B91" t="str">
        <f>IF(A91="","",COUNTIFS(Basicdata!$B$2:$B$2500,1,Basicdata!$D$2:$D$2500,Crops!$B$5,Basicdata!$H$2:$H$2500,Crops!$M85,Basicdata!$AI$2:$AI$2500,0))</f>
        <v/>
      </c>
      <c r="C91" t="str">
        <f>IF(B91="","",COUNTIFS(Basicdata!$B$2:$B$2500,1,Basicdata!$D$2:$D$2500,Crops!$B$5,Basicdata!$H$2:$H$2500,Crops!$M85,Basicdata!$X$2:$X$2500,0,Basicdata!$AI$2:$AI$2500,0))</f>
        <v/>
      </c>
      <c r="D91" t="str">
        <f>IF(C91="","",COUNTIFS(Basicdata!$B$2:$B$2500,1,Basicdata!$D$2:$D$2500,Crops!$B$5,Basicdata!$H$2:$H$2500,Crops!$M85,Basicdata!$X$2:$X$2500,1,Basicdata!$AI$2:$AI$2500,0))</f>
        <v/>
      </c>
      <c r="E91" t="str">
        <f>IF(D91="","",COUNTIFS(Basicdata!$B$2:$B$2500,1,Basicdata!$D$2:$D$2500,Crops!$B$5,Basicdata!$H$2:$H$2500,Crops!$M85,Basicdata!$X$2:$X$2500,2,Basicdata!$AI$2:$AI$2500,0))</f>
        <v/>
      </c>
      <c r="F91" t="str">
        <f t="shared" si="8"/>
        <v/>
      </c>
      <c r="G91" t="str">
        <f>IF(F91="","",COUNTIFS(Basicdata!$B$2:$B$2500,1,Basicdata!$D$2:$D$2500,Crops!$B$5,Basicdata!$H$2:$H$2500,Crops!$M85,Basicdata!$X$2:$X$2500,3,Basicdata!$AI$2:$AI$2500,0))</f>
        <v/>
      </c>
      <c r="H91" t="str">
        <f>IF(G91="","",COUNTIFS(Basicdata!$B$2:$B$2500,1,Basicdata!$D$2:$D$2500,Crops!$B$5,Basicdata!$H$2:$H$2500,Crops!$M85,Basicdata!$X$2:$X$2500,4,Basicdata!$AI$2:$AI$2500,0))</f>
        <v/>
      </c>
      <c r="I91" t="str">
        <f>IF(H91="","",COUNTIFS(Basicdata!$B$2:$B$2500,1,Basicdata!$D$2:$D$2500,Crops!$B$5,Basicdata!$H$2:$H$2500,Crops!$M85,Basicdata!$X$2:$X$2500,5,Basicdata!$AI$2:$AI$2500,0))</f>
        <v/>
      </c>
      <c r="J91" t="str">
        <f t="shared" si="9"/>
        <v/>
      </c>
      <c r="K91" t="str">
        <f>IF(J91="","",COUNTIFS(Basicdata!$B$2:$B$2500,1,Basicdata!$D$2:$D$2500,Crops!$B$5,Basicdata!$H$2:$H$2500,Crops!$M85,Basicdata!$X$2:$X$2500,6,Basicdata!$AI$2:$AI$2500,0))</f>
        <v/>
      </c>
      <c r="L91" t="str">
        <f t="shared" si="10"/>
        <v/>
      </c>
      <c r="M91" t="str">
        <f>IF(L91="","",COUNTIFS(Basicdata!$B$2:$B$2500,1,Basicdata!$D$2:$D$2500,Crops!$B$5,Basicdata!$H$2:$H$2500,Crops!$M85,Basicdata!$X$2:$X$2500,"&lt;7",Basicdata!$Y$2:$Y$2500,1,Basicdata!$AI$2:$AI$2500,0))</f>
        <v/>
      </c>
      <c r="N91" t="str">
        <f>IF(M91="","",COUNTIFS(Basicdata!$B$2:$B$2500,1,Basicdata!$D$2:$D$2500,Crops!$B$5,Basicdata!$H$2:$H$2500,Crops!$M85,Basicdata!$X$2:$X$2500,"&lt;7",Basicdata!$Z$2:$Z$2500,1,Basicdata!$AI$2:$AI$2500,0))</f>
        <v/>
      </c>
      <c r="O91" t="str">
        <f>IF(N91="","",COUNTIFS(Basicdata!$B$2:$B$2500,1,Basicdata!$D$2:$D$2500,Crops!$B$5,Basicdata!$H$2:$H$2500,Crops!$M85,Basicdata!$X$2:$X$2500,10,Basicdata!$AI$2:$AI$2500,0))</f>
        <v/>
      </c>
      <c r="P91" t="str">
        <f>IF(O91="","",COUNTIFS(Basicdata!$B$2:$B$2500,1,Basicdata!$D$2:$D$2500,Crops!$B$5,Basicdata!$H$2:$H$2500,Crops!$M85,Basicdata!$X$2:$X$2500,7,Basicdata!$AI$2:$AI$2500,0))</f>
        <v/>
      </c>
      <c r="Q91" t="str">
        <f>IF(P91="","",COUNTIFS(Basicdata!$B$2:$B$2500,1,Basicdata!$D$2:$D$2500,Crops!$B$5,Basicdata!$H$2:$H$2500,Crops!$M85,Basicdata!$X$2:$X$2500,8,Basicdata!$AI$2:$AI$2500,0))</f>
        <v/>
      </c>
      <c r="R91" t="str">
        <f t="shared" si="11"/>
        <v/>
      </c>
      <c r="S91" t="str">
        <f>IF(R91="","",COUNTIFS(Basicdata!$B$2:$B$2500,1,Basicdata!$D$2:$D$2500,Crops!$B$5,Basicdata!$H$2:$H$2500,Crops!$M85,Basicdata!$W$2:$W$2500,"&lt;&gt;0",Basicdata!$X$2:$X$2500,9,Basicdata!$AI$2:$AI$2500,0))</f>
        <v/>
      </c>
      <c r="T91" t="str">
        <f>IF(S91="","",COUNTIFS(Basicdata!$B$2:$B$2500,1,Basicdata!$D$2:$D$2500,Crops!$B$5,Basicdata!$H$2:$H$2500,Crops!$M85,Basicdata!$W$2:$W$2500,0,Basicdata!$X$2:$X$2500,9,Basicdata!$AI$2:$AI$2500,0))</f>
        <v/>
      </c>
      <c r="V91" s="44" t="str">
        <f>IF(COUNTIFS(Basicdata!$B$2:$B$2500,2,Basicdata!$D$2:$D$2500,Crops!$B$5,Basicdata!$H$2:$H$2500,Crops!$M85,Basicdata!$AI$2:$AI$2500,0)&gt;0,Crops!$M85,"")</f>
        <v/>
      </c>
      <c r="W91" t="str">
        <f>IF(V91="","",COUNTIFS(Basicdata!$B$2:$B$2500,2,Basicdata!$D$2:$D$2500,Crops!$B$5,Basicdata!$H$2:$H$2500,Crops!$M85,Basicdata!$AI$2:$AI$2500,0))</f>
        <v/>
      </c>
      <c r="X91" t="str">
        <f>IF(W91="","",COUNTIFS(Basicdata!$B$2:$B$2500,2,Basicdata!$D$2:$D$2500,Crops!$B$5,Basicdata!$H$2:$H$2500,Crops!$M85,Basicdata!$X$2:$X$2500,0,Basicdata!$AI$2:$AI$2500,0))</f>
        <v/>
      </c>
      <c r="Y91" t="str">
        <f>IF(X91="","",COUNTIFS(Basicdata!$B$2:$B$2500,2,Basicdata!$D$2:$D$2500,Crops!$B$5,Basicdata!$H$2:$H$2500,Crops!$M85,Basicdata!$X$2:$X$2500,1,Basicdata!$AI$2:$AI$2500,0))</f>
        <v/>
      </c>
      <c r="Z91" t="str">
        <f>IF(Y91="","",COUNTIFS(Basicdata!$B$2:$B$2500,2,Basicdata!$D$2:$D$2500,Crops!$B$5,Basicdata!$H$2:$H$2500,Crops!$M85,Basicdata!$X$2:$X$2500,2,Basicdata!$AI$2:$AI$2500,0))</f>
        <v/>
      </c>
      <c r="AA91" t="str">
        <f t="shared" si="12"/>
        <v/>
      </c>
      <c r="AB91" t="str">
        <f>IF(AA91="","",COUNTIFS(Basicdata!$B$2:$B$2500,2,Basicdata!$D$2:$D$2500,Crops!$B$5,Basicdata!$H$2:$H$2500,Crops!$M85,Basicdata!$X$2:$X$2500,3,Basicdata!$AI$2:$AI$2500,0))</f>
        <v/>
      </c>
      <c r="AC91" t="str">
        <f>IF(AB91="","",COUNTIFS(Basicdata!$B$2:$B$2500,2,Basicdata!$D$2:$D$2500,Crops!$B$5,Basicdata!$H$2:$H$2500,Crops!$M85,Basicdata!$X$2:$X$2500,4,Basicdata!$AI$2:$AI$2500,0))</f>
        <v/>
      </c>
      <c r="AD91" t="str">
        <f>IF(AC91="","",COUNTIFS(Basicdata!$B$2:$B$2500,2,Basicdata!$D$2:$D$2500,Crops!$B$5,Basicdata!$H$2:$H$2500,Crops!$M85,Basicdata!$X$2:$X$2500,5,Basicdata!$AI$2:$AI$2500,0))</f>
        <v/>
      </c>
      <c r="AE91" t="str">
        <f t="shared" si="13"/>
        <v/>
      </c>
      <c r="AF91" t="str">
        <f>IF(AE91="","",COUNTIFS(Basicdata!$B$2:$B$2500,2,Basicdata!$D$2:$D$2500,Crops!$B$5,Basicdata!$H$2:$H$2500,Crops!$M85,Basicdata!$X$2:$X$2500,6,Basicdata!$AI$2:$AI$2500,0))</f>
        <v/>
      </c>
      <c r="AG91" t="str">
        <f t="shared" si="14"/>
        <v/>
      </c>
      <c r="AH91" t="str">
        <f>IF(AG91="","",COUNTIFS(Basicdata!$B$2:$B$2500,2,Basicdata!$D$2:$D$2500,Crops!$B$5,Basicdata!$H$2:$H$2500,Crops!$M85,Basicdata!$X$2:$X$2500,"&lt;7",Basicdata!$Y$2:$Y$2500,1,Basicdata!$AI$2:$AI$2500,0))</f>
        <v/>
      </c>
      <c r="AI91" t="str">
        <f>IF(AH91="","",COUNTIFS(Basicdata!$B$2:$B$2500,2,Basicdata!$D$2:$D$2500,Crops!$B$5,Basicdata!$H$2:$H$2500,Crops!$M85,Basicdata!$X$2:$X$2500,"&lt;7",Basicdata!$Z$2:$Z$2500,1,Basicdata!$AI$2:$AI$2500,0))</f>
        <v/>
      </c>
      <c r="AJ91" t="str">
        <f>IF(AI91="","",COUNTIFS(Basicdata!$B$2:$B$2500,2,Basicdata!$D$2:$D$2500,Crops!$B$5,Basicdata!$H$2:$H$2500,Crops!$M85,Basicdata!$X$2:$X$2500,10,Basicdata!$AI$2:$AI$2500,0))</f>
        <v/>
      </c>
      <c r="AK91" t="str">
        <f>IF(AJ91="","",COUNTIFS(Basicdata!$B$2:$B$2500,2,Basicdata!$D$2:$D$2500,Crops!$B$5,Basicdata!$H$2:$H$2500,Crops!$M85,Basicdata!$X$2:$X$2500,7,Basicdata!$AI$2:$AI$2500,0))</f>
        <v/>
      </c>
      <c r="AL91" t="str">
        <f>IF(AK91="","",COUNTIFS(Basicdata!$B$2:$B$2500,2,Basicdata!$D$2:$D$2500,Crops!$B$5,Basicdata!$H$2:$H$2500,Crops!$M85,Basicdata!$X$2:$X$2500,8,Basicdata!$AI$2:$AI$2500,0))</f>
        <v/>
      </c>
      <c r="AM91" t="str">
        <f t="shared" si="15"/>
        <v/>
      </c>
      <c r="AN91" t="str">
        <f>IF(AM91="","",COUNTIFS(Basicdata!$B$2:$B$2500,2,Basicdata!$D$2:$D$2500,Crops!$B$5,Basicdata!$H$2:$H$2500,Crops!$M85,Basicdata!$W$2:$W$2500,"&lt;&gt;0",Basicdata!$X$2:$X$2500,9,Basicdata!$AI$2:$AI$2500,0))</f>
        <v/>
      </c>
      <c r="AO91" t="str">
        <f>IF(AN91="","",COUNTIFS(Basicdata!$B$2:$B$2500,2,Basicdata!$D$2:$D$2500,Crops!$B$5,Basicdata!$H$2:$H$2500,Crops!$M85,Basicdata!$W$2:$W$2500,0,Basicdata!$X$2:$X$2500,9,Basicdata!$AI$2:$AI$2500,0))</f>
        <v/>
      </c>
    </row>
    <row r="92" spans="1:41" x14ac:dyDescent="0.3">
      <c r="A92" s="44" t="str">
        <f>IF(COUNTIFS(Basicdata!$B$2:$B$2500,1,Basicdata!$D$2:$D$2500,Crops!$B$5,Basicdata!$H$2:$H$2500,Crops!$M86,Basicdata!$AI$2:$AI$2500,0)&gt;0,Crops!$M86,"")</f>
        <v/>
      </c>
      <c r="B92" t="str">
        <f>IF(A92="","",COUNTIFS(Basicdata!$B$2:$B$2500,1,Basicdata!$D$2:$D$2500,Crops!$B$5,Basicdata!$H$2:$H$2500,Crops!$M86,Basicdata!$AI$2:$AI$2500,0))</f>
        <v/>
      </c>
      <c r="C92" t="str">
        <f>IF(B92="","",COUNTIFS(Basicdata!$B$2:$B$2500,1,Basicdata!$D$2:$D$2500,Crops!$B$5,Basicdata!$H$2:$H$2500,Crops!$M86,Basicdata!$X$2:$X$2500,0,Basicdata!$AI$2:$AI$2500,0))</f>
        <v/>
      </c>
      <c r="D92" t="str">
        <f>IF(C92="","",COUNTIFS(Basicdata!$B$2:$B$2500,1,Basicdata!$D$2:$D$2500,Crops!$B$5,Basicdata!$H$2:$H$2500,Crops!$M86,Basicdata!$X$2:$X$2500,1,Basicdata!$AI$2:$AI$2500,0))</f>
        <v/>
      </c>
      <c r="E92" t="str">
        <f>IF(D92="","",COUNTIFS(Basicdata!$B$2:$B$2500,1,Basicdata!$D$2:$D$2500,Crops!$B$5,Basicdata!$H$2:$H$2500,Crops!$M86,Basicdata!$X$2:$X$2500,2,Basicdata!$AI$2:$AI$2500,0))</f>
        <v/>
      </c>
      <c r="F92" t="str">
        <f t="shared" si="8"/>
        <v/>
      </c>
      <c r="G92" t="str">
        <f>IF(F92="","",COUNTIFS(Basicdata!$B$2:$B$2500,1,Basicdata!$D$2:$D$2500,Crops!$B$5,Basicdata!$H$2:$H$2500,Crops!$M86,Basicdata!$X$2:$X$2500,3,Basicdata!$AI$2:$AI$2500,0))</f>
        <v/>
      </c>
      <c r="H92" t="str">
        <f>IF(G92="","",COUNTIFS(Basicdata!$B$2:$B$2500,1,Basicdata!$D$2:$D$2500,Crops!$B$5,Basicdata!$H$2:$H$2500,Crops!$M86,Basicdata!$X$2:$X$2500,4,Basicdata!$AI$2:$AI$2500,0))</f>
        <v/>
      </c>
      <c r="I92" t="str">
        <f>IF(H92="","",COUNTIFS(Basicdata!$B$2:$B$2500,1,Basicdata!$D$2:$D$2500,Crops!$B$5,Basicdata!$H$2:$H$2500,Crops!$M86,Basicdata!$X$2:$X$2500,5,Basicdata!$AI$2:$AI$2500,0))</f>
        <v/>
      </c>
      <c r="J92" t="str">
        <f t="shared" si="9"/>
        <v/>
      </c>
      <c r="K92" t="str">
        <f>IF(J92="","",COUNTIFS(Basicdata!$B$2:$B$2500,1,Basicdata!$D$2:$D$2500,Crops!$B$5,Basicdata!$H$2:$H$2500,Crops!$M86,Basicdata!$X$2:$X$2500,6,Basicdata!$AI$2:$AI$2500,0))</f>
        <v/>
      </c>
      <c r="L92" t="str">
        <f t="shared" si="10"/>
        <v/>
      </c>
      <c r="M92" t="str">
        <f>IF(L92="","",COUNTIFS(Basicdata!$B$2:$B$2500,1,Basicdata!$D$2:$D$2500,Crops!$B$5,Basicdata!$H$2:$H$2500,Crops!$M86,Basicdata!$X$2:$X$2500,"&lt;7",Basicdata!$Y$2:$Y$2500,1,Basicdata!$AI$2:$AI$2500,0))</f>
        <v/>
      </c>
      <c r="N92" t="str">
        <f>IF(M92="","",COUNTIFS(Basicdata!$B$2:$B$2500,1,Basicdata!$D$2:$D$2500,Crops!$B$5,Basicdata!$H$2:$H$2500,Crops!$M86,Basicdata!$X$2:$X$2500,"&lt;7",Basicdata!$Z$2:$Z$2500,1,Basicdata!$AI$2:$AI$2500,0))</f>
        <v/>
      </c>
      <c r="O92" t="str">
        <f>IF(N92="","",COUNTIFS(Basicdata!$B$2:$B$2500,1,Basicdata!$D$2:$D$2500,Crops!$B$5,Basicdata!$H$2:$H$2500,Crops!$M86,Basicdata!$X$2:$X$2500,10,Basicdata!$AI$2:$AI$2500,0))</f>
        <v/>
      </c>
      <c r="P92" t="str">
        <f>IF(O92="","",COUNTIFS(Basicdata!$B$2:$B$2500,1,Basicdata!$D$2:$D$2500,Crops!$B$5,Basicdata!$H$2:$H$2500,Crops!$M86,Basicdata!$X$2:$X$2500,7,Basicdata!$AI$2:$AI$2500,0))</f>
        <v/>
      </c>
      <c r="Q92" t="str">
        <f>IF(P92="","",COUNTIFS(Basicdata!$B$2:$B$2500,1,Basicdata!$D$2:$D$2500,Crops!$B$5,Basicdata!$H$2:$H$2500,Crops!$M86,Basicdata!$X$2:$X$2500,8,Basicdata!$AI$2:$AI$2500,0))</f>
        <v/>
      </c>
      <c r="R92" t="str">
        <f t="shared" si="11"/>
        <v/>
      </c>
      <c r="S92" t="str">
        <f>IF(R92="","",COUNTIFS(Basicdata!$B$2:$B$2500,1,Basicdata!$D$2:$D$2500,Crops!$B$5,Basicdata!$H$2:$H$2500,Crops!$M86,Basicdata!$W$2:$W$2500,"&lt;&gt;0",Basicdata!$X$2:$X$2500,9,Basicdata!$AI$2:$AI$2500,0))</f>
        <v/>
      </c>
      <c r="T92" t="str">
        <f>IF(S92="","",COUNTIFS(Basicdata!$B$2:$B$2500,1,Basicdata!$D$2:$D$2500,Crops!$B$5,Basicdata!$H$2:$H$2500,Crops!$M86,Basicdata!$W$2:$W$2500,0,Basicdata!$X$2:$X$2500,9,Basicdata!$AI$2:$AI$2500,0))</f>
        <v/>
      </c>
      <c r="V92" s="44" t="str">
        <f>IF(COUNTIFS(Basicdata!$B$2:$B$2500,2,Basicdata!$D$2:$D$2500,Crops!$B$5,Basicdata!$H$2:$H$2500,Crops!$M86,Basicdata!$AI$2:$AI$2500,0)&gt;0,Crops!$M86,"")</f>
        <v/>
      </c>
      <c r="W92" t="str">
        <f>IF(V92="","",COUNTIFS(Basicdata!$B$2:$B$2500,2,Basicdata!$D$2:$D$2500,Crops!$B$5,Basicdata!$H$2:$H$2500,Crops!$M86,Basicdata!$AI$2:$AI$2500,0))</f>
        <v/>
      </c>
      <c r="X92" t="str">
        <f>IF(W92="","",COUNTIFS(Basicdata!$B$2:$B$2500,2,Basicdata!$D$2:$D$2500,Crops!$B$5,Basicdata!$H$2:$H$2500,Crops!$M86,Basicdata!$X$2:$X$2500,0,Basicdata!$AI$2:$AI$2500,0))</f>
        <v/>
      </c>
      <c r="Y92" t="str">
        <f>IF(X92="","",COUNTIFS(Basicdata!$B$2:$B$2500,2,Basicdata!$D$2:$D$2500,Crops!$B$5,Basicdata!$H$2:$H$2500,Crops!$M86,Basicdata!$X$2:$X$2500,1,Basicdata!$AI$2:$AI$2500,0))</f>
        <v/>
      </c>
      <c r="Z92" t="str">
        <f>IF(Y92="","",COUNTIFS(Basicdata!$B$2:$B$2500,2,Basicdata!$D$2:$D$2500,Crops!$B$5,Basicdata!$H$2:$H$2500,Crops!$M86,Basicdata!$X$2:$X$2500,2,Basicdata!$AI$2:$AI$2500,0))</f>
        <v/>
      </c>
      <c r="AA92" t="str">
        <f t="shared" si="12"/>
        <v/>
      </c>
      <c r="AB92" t="str">
        <f>IF(AA92="","",COUNTIFS(Basicdata!$B$2:$B$2500,2,Basicdata!$D$2:$D$2500,Crops!$B$5,Basicdata!$H$2:$H$2500,Crops!$M86,Basicdata!$X$2:$X$2500,3,Basicdata!$AI$2:$AI$2500,0))</f>
        <v/>
      </c>
      <c r="AC92" t="str">
        <f>IF(AB92="","",COUNTIFS(Basicdata!$B$2:$B$2500,2,Basicdata!$D$2:$D$2500,Crops!$B$5,Basicdata!$H$2:$H$2500,Crops!$M86,Basicdata!$X$2:$X$2500,4,Basicdata!$AI$2:$AI$2500,0))</f>
        <v/>
      </c>
      <c r="AD92" t="str">
        <f>IF(AC92="","",COUNTIFS(Basicdata!$B$2:$B$2500,2,Basicdata!$D$2:$D$2500,Crops!$B$5,Basicdata!$H$2:$H$2500,Crops!$M86,Basicdata!$X$2:$X$2500,5,Basicdata!$AI$2:$AI$2500,0))</f>
        <v/>
      </c>
      <c r="AE92" t="str">
        <f t="shared" si="13"/>
        <v/>
      </c>
      <c r="AF92" t="str">
        <f>IF(AE92="","",COUNTIFS(Basicdata!$B$2:$B$2500,2,Basicdata!$D$2:$D$2500,Crops!$B$5,Basicdata!$H$2:$H$2500,Crops!$M86,Basicdata!$X$2:$X$2500,6,Basicdata!$AI$2:$AI$2500,0))</f>
        <v/>
      </c>
      <c r="AG92" t="str">
        <f t="shared" si="14"/>
        <v/>
      </c>
      <c r="AH92" t="str">
        <f>IF(AG92="","",COUNTIFS(Basicdata!$B$2:$B$2500,2,Basicdata!$D$2:$D$2500,Crops!$B$5,Basicdata!$H$2:$H$2500,Crops!$M86,Basicdata!$X$2:$X$2500,"&lt;7",Basicdata!$Y$2:$Y$2500,1,Basicdata!$AI$2:$AI$2500,0))</f>
        <v/>
      </c>
      <c r="AI92" t="str">
        <f>IF(AH92="","",COUNTIFS(Basicdata!$B$2:$B$2500,2,Basicdata!$D$2:$D$2500,Crops!$B$5,Basicdata!$H$2:$H$2500,Crops!$M86,Basicdata!$X$2:$X$2500,"&lt;7",Basicdata!$Z$2:$Z$2500,1,Basicdata!$AI$2:$AI$2500,0))</f>
        <v/>
      </c>
      <c r="AJ92" t="str">
        <f>IF(AI92="","",COUNTIFS(Basicdata!$B$2:$B$2500,2,Basicdata!$D$2:$D$2500,Crops!$B$5,Basicdata!$H$2:$H$2500,Crops!$M86,Basicdata!$X$2:$X$2500,10,Basicdata!$AI$2:$AI$2500,0))</f>
        <v/>
      </c>
      <c r="AK92" t="str">
        <f>IF(AJ92="","",COUNTIFS(Basicdata!$B$2:$B$2500,2,Basicdata!$D$2:$D$2500,Crops!$B$5,Basicdata!$H$2:$H$2500,Crops!$M86,Basicdata!$X$2:$X$2500,7,Basicdata!$AI$2:$AI$2500,0))</f>
        <v/>
      </c>
      <c r="AL92" t="str">
        <f>IF(AK92="","",COUNTIFS(Basicdata!$B$2:$B$2500,2,Basicdata!$D$2:$D$2500,Crops!$B$5,Basicdata!$H$2:$H$2500,Crops!$M86,Basicdata!$X$2:$X$2500,8,Basicdata!$AI$2:$AI$2500,0))</f>
        <v/>
      </c>
      <c r="AM92" t="str">
        <f t="shared" si="15"/>
        <v/>
      </c>
      <c r="AN92" t="str">
        <f>IF(AM92="","",COUNTIFS(Basicdata!$B$2:$B$2500,2,Basicdata!$D$2:$D$2500,Crops!$B$5,Basicdata!$H$2:$H$2500,Crops!$M86,Basicdata!$W$2:$W$2500,"&lt;&gt;0",Basicdata!$X$2:$X$2500,9,Basicdata!$AI$2:$AI$2500,0))</f>
        <v/>
      </c>
      <c r="AO92" t="str">
        <f>IF(AN92="","",COUNTIFS(Basicdata!$B$2:$B$2500,2,Basicdata!$D$2:$D$2500,Crops!$B$5,Basicdata!$H$2:$H$2500,Crops!$M86,Basicdata!$W$2:$W$2500,0,Basicdata!$X$2:$X$2500,9,Basicdata!$AI$2:$AI$2500,0))</f>
        <v/>
      </c>
    </row>
    <row r="93" spans="1:41" x14ac:dyDescent="0.3">
      <c r="A93" s="44" t="str">
        <f>IF(COUNTIFS(Basicdata!$B$2:$B$2500,1,Basicdata!$D$2:$D$2500,Crops!$B$5,Basicdata!$H$2:$H$2500,Crops!$M87,Basicdata!$AI$2:$AI$2500,0)&gt;0,Crops!$M87,"")</f>
        <v/>
      </c>
      <c r="B93" t="str">
        <f>IF(A93="","",COUNTIFS(Basicdata!$B$2:$B$2500,1,Basicdata!$D$2:$D$2500,Crops!$B$5,Basicdata!$H$2:$H$2500,Crops!$M87,Basicdata!$AI$2:$AI$2500,0))</f>
        <v/>
      </c>
      <c r="C93" t="str">
        <f>IF(B93="","",COUNTIFS(Basicdata!$B$2:$B$2500,1,Basicdata!$D$2:$D$2500,Crops!$B$5,Basicdata!$H$2:$H$2500,Crops!$M87,Basicdata!$X$2:$X$2500,0,Basicdata!$AI$2:$AI$2500,0))</f>
        <v/>
      </c>
      <c r="D93" t="str">
        <f>IF(C93="","",COUNTIFS(Basicdata!$B$2:$B$2500,1,Basicdata!$D$2:$D$2500,Crops!$B$5,Basicdata!$H$2:$H$2500,Crops!$M87,Basicdata!$X$2:$X$2500,1,Basicdata!$AI$2:$AI$2500,0))</f>
        <v/>
      </c>
      <c r="E93" t="str">
        <f>IF(D93="","",COUNTIFS(Basicdata!$B$2:$B$2500,1,Basicdata!$D$2:$D$2500,Crops!$B$5,Basicdata!$H$2:$H$2500,Crops!$M87,Basicdata!$X$2:$X$2500,2,Basicdata!$AI$2:$AI$2500,0))</f>
        <v/>
      </c>
      <c r="F93" t="str">
        <f t="shared" si="8"/>
        <v/>
      </c>
      <c r="G93" t="str">
        <f>IF(F93="","",COUNTIFS(Basicdata!$B$2:$B$2500,1,Basicdata!$D$2:$D$2500,Crops!$B$5,Basicdata!$H$2:$H$2500,Crops!$M87,Basicdata!$X$2:$X$2500,3,Basicdata!$AI$2:$AI$2500,0))</f>
        <v/>
      </c>
      <c r="H93" t="str">
        <f>IF(G93="","",COUNTIFS(Basicdata!$B$2:$B$2500,1,Basicdata!$D$2:$D$2500,Crops!$B$5,Basicdata!$H$2:$H$2500,Crops!$M87,Basicdata!$X$2:$X$2500,4,Basicdata!$AI$2:$AI$2500,0))</f>
        <v/>
      </c>
      <c r="I93" t="str">
        <f>IF(H93="","",COUNTIFS(Basicdata!$B$2:$B$2500,1,Basicdata!$D$2:$D$2500,Crops!$B$5,Basicdata!$H$2:$H$2500,Crops!$M87,Basicdata!$X$2:$X$2500,5,Basicdata!$AI$2:$AI$2500,0))</f>
        <v/>
      </c>
      <c r="J93" t="str">
        <f t="shared" si="9"/>
        <v/>
      </c>
      <c r="K93" t="str">
        <f>IF(J93="","",COUNTIFS(Basicdata!$B$2:$B$2500,1,Basicdata!$D$2:$D$2500,Crops!$B$5,Basicdata!$H$2:$H$2500,Crops!$M87,Basicdata!$X$2:$X$2500,6,Basicdata!$AI$2:$AI$2500,0))</f>
        <v/>
      </c>
      <c r="L93" t="str">
        <f t="shared" si="10"/>
        <v/>
      </c>
      <c r="M93" t="str">
        <f>IF(L93="","",COUNTIFS(Basicdata!$B$2:$B$2500,1,Basicdata!$D$2:$D$2500,Crops!$B$5,Basicdata!$H$2:$H$2500,Crops!$M87,Basicdata!$X$2:$X$2500,"&lt;7",Basicdata!$Y$2:$Y$2500,1,Basicdata!$AI$2:$AI$2500,0))</f>
        <v/>
      </c>
      <c r="N93" t="str">
        <f>IF(M93="","",COUNTIFS(Basicdata!$B$2:$B$2500,1,Basicdata!$D$2:$D$2500,Crops!$B$5,Basicdata!$H$2:$H$2500,Crops!$M87,Basicdata!$X$2:$X$2500,"&lt;7",Basicdata!$Z$2:$Z$2500,1,Basicdata!$AI$2:$AI$2500,0))</f>
        <v/>
      </c>
      <c r="O93" t="str">
        <f>IF(N93="","",COUNTIFS(Basicdata!$B$2:$B$2500,1,Basicdata!$D$2:$D$2500,Crops!$B$5,Basicdata!$H$2:$H$2500,Crops!$M87,Basicdata!$X$2:$X$2500,10,Basicdata!$AI$2:$AI$2500,0))</f>
        <v/>
      </c>
      <c r="P93" t="str">
        <f>IF(O93="","",COUNTIFS(Basicdata!$B$2:$B$2500,1,Basicdata!$D$2:$D$2500,Crops!$B$5,Basicdata!$H$2:$H$2500,Crops!$M87,Basicdata!$X$2:$X$2500,7,Basicdata!$AI$2:$AI$2500,0))</f>
        <v/>
      </c>
      <c r="Q93" t="str">
        <f>IF(P93="","",COUNTIFS(Basicdata!$B$2:$B$2500,1,Basicdata!$D$2:$D$2500,Crops!$B$5,Basicdata!$H$2:$H$2500,Crops!$M87,Basicdata!$X$2:$X$2500,8,Basicdata!$AI$2:$AI$2500,0))</f>
        <v/>
      </c>
      <c r="R93" t="str">
        <f t="shared" si="11"/>
        <v/>
      </c>
      <c r="S93" t="str">
        <f>IF(R93="","",COUNTIFS(Basicdata!$B$2:$B$2500,1,Basicdata!$D$2:$D$2500,Crops!$B$5,Basicdata!$H$2:$H$2500,Crops!$M87,Basicdata!$W$2:$W$2500,"&lt;&gt;0",Basicdata!$X$2:$X$2500,9,Basicdata!$AI$2:$AI$2500,0))</f>
        <v/>
      </c>
      <c r="T93" t="str">
        <f>IF(S93="","",COUNTIFS(Basicdata!$B$2:$B$2500,1,Basicdata!$D$2:$D$2500,Crops!$B$5,Basicdata!$H$2:$H$2500,Crops!$M87,Basicdata!$W$2:$W$2500,0,Basicdata!$X$2:$X$2500,9,Basicdata!$AI$2:$AI$2500,0))</f>
        <v/>
      </c>
      <c r="V93" s="44" t="str">
        <f>IF(COUNTIFS(Basicdata!$B$2:$B$2500,2,Basicdata!$D$2:$D$2500,Crops!$B$5,Basicdata!$H$2:$H$2500,Crops!$M87,Basicdata!$AI$2:$AI$2500,0)&gt;0,Crops!$M87,"")</f>
        <v/>
      </c>
      <c r="W93" t="str">
        <f>IF(V93="","",COUNTIFS(Basicdata!$B$2:$B$2500,2,Basicdata!$D$2:$D$2500,Crops!$B$5,Basicdata!$H$2:$H$2500,Crops!$M87,Basicdata!$AI$2:$AI$2500,0))</f>
        <v/>
      </c>
      <c r="X93" t="str">
        <f>IF(W93="","",COUNTIFS(Basicdata!$B$2:$B$2500,2,Basicdata!$D$2:$D$2500,Crops!$B$5,Basicdata!$H$2:$H$2500,Crops!$M87,Basicdata!$X$2:$X$2500,0,Basicdata!$AI$2:$AI$2500,0))</f>
        <v/>
      </c>
      <c r="Y93" t="str">
        <f>IF(X93="","",COUNTIFS(Basicdata!$B$2:$B$2500,2,Basicdata!$D$2:$D$2500,Crops!$B$5,Basicdata!$H$2:$H$2500,Crops!$M87,Basicdata!$X$2:$X$2500,1,Basicdata!$AI$2:$AI$2500,0))</f>
        <v/>
      </c>
      <c r="Z93" t="str">
        <f>IF(Y93="","",COUNTIFS(Basicdata!$B$2:$B$2500,2,Basicdata!$D$2:$D$2500,Crops!$B$5,Basicdata!$H$2:$H$2500,Crops!$M87,Basicdata!$X$2:$X$2500,2,Basicdata!$AI$2:$AI$2500,0))</f>
        <v/>
      </c>
      <c r="AA93" t="str">
        <f t="shared" si="12"/>
        <v/>
      </c>
      <c r="AB93" t="str">
        <f>IF(AA93="","",COUNTIFS(Basicdata!$B$2:$B$2500,2,Basicdata!$D$2:$D$2500,Crops!$B$5,Basicdata!$H$2:$H$2500,Crops!$M87,Basicdata!$X$2:$X$2500,3,Basicdata!$AI$2:$AI$2500,0))</f>
        <v/>
      </c>
      <c r="AC93" t="str">
        <f>IF(AB93="","",COUNTIFS(Basicdata!$B$2:$B$2500,2,Basicdata!$D$2:$D$2500,Crops!$B$5,Basicdata!$H$2:$H$2500,Crops!$M87,Basicdata!$X$2:$X$2500,4,Basicdata!$AI$2:$AI$2500,0))</f>
        <v/>
      </c>
      <c r="AD93" t="str">
        <f>IF(AC93="","",COUNTIFS(Basicdata!$B$2:$B$2500,2,Basicdata!$D$2:$D$2500,Crops!$B$5,Basicdata!$H$2:$H$2500,Crops!$M87,Basicdata!$X$2:$X$2500,5,Basicdata!$AI$2:$AI$2500,0))</f>
        <v/>
      </c>
      <c r="AE93" t="str">
        <f t="shared" si="13"/>
        <v/>
      </c>
      <c r="AF93" t="str">
        <f>IF(AE93="","",COUNTIFS(Basicdata!$B$2:$B$2500,2,Basicdata!$D$2:$D$2500,Crops!$B$5,Basicdata!$H$2:$H$2500,Crops!$M87,Basicdata!$X$2:$X$2500,6,Basicdata!$AI$2:$AI$2500,0))</f>
        <v/>
      </c>
      <c r="AG93" t="str">
        <f t="shared" si="14"/>
        <v/>
      </c>
      <c r="AH93" t="str">
        <f>IF(AG93="","",COUNTIFS(Basicdata!$B$2:$B$2500,2,Basicdata!$D$2:$D$2500,Crops!$B$5,Basicdata!$H$2:$H$2500,Crops!$M87,Basicdata!$X$2:$X$2500,"&lt;7",Basicdata!$Y$2:$Y$2500,1,Basicdata!$AI$2:$AI$2500,0))</f>
        <v/>
      </c>
      <c r="AI93" t="str">
        <f>IF(AH93="","",COUNTIFS(Basicdata!$B$2:$B$2500,2,Basicdata!$D$2:$D$2500,Crops!$B$5,Basicdata!$H$2:$H$2500,Crops!$M87,Basicdata!$X$2:$X$2500,"&lt;7",Basicdata!$Z$2:$Z$2500,1,Basicdata!$AI$2:$AI$2500,0))</f>
        <v/>
      </c>
      <c r="AJ93" t="str">
        <f>IF(AI93="","",COUNTIFS(Basicdata!$B$2:$B$2500,2,Basicdata!$D$2:$D$2500,Crops!$B$5,Basicdata!$H$2:$H$2500,Crops!$M87,Basicdata!$X$2:$X$2500,10,Basicdata!$AI$2:$AI$2500,0))</f>
        <v/>
      </c>
      <c r="AK93" t="str">
        <f>IF(AJ93="","",COUNTIFS(Basicdata!$B$2:$B$2500,2,Basicdata!$D$2:$D$2500,Crops!$B$5,Basicdata!$H$2:$H$2500,Crops!$M87,Basicdata!$X$2:$X$2500,7,Basicdata!$AI$2:$AI$2500,0))</f>
        <v/>
      </c>
      <c r="AL93" t="str">
        <f>IF(AK93="","",COUNTIFS(Basicdata!$B$2:$B$2500,2,Basicdata!$D$2:$D$2500,Crops!$B$5,Basicdata!$H$2:$H$2500,Crops!$M87,Basicdata!$X$2:$X$2500,8,Basicdata!$AI$2:$AI$2500,0))</f>
        <v/>
      </c>
      <c r="AM93" t="str">
        <f t="shared" si="15"/>
        <v/>
      </c>
      <c r="AN93" t="str">
        <f>IF(AM93="","",COUNTIFS(Basicdata!$B$2:$B$2500,2,Basicdata!$D$2:$D$2500,Crops!$B$5,Basicdata!$H$2:$H$2500,Crops!$M87,Basicdata!$W$2:$W$2500,"&lt;&gt;0",Basicdata!$X$2:$X$2500,9,Basicdata!$AI$2:$AI$2500,0))</f>
        <v/>
      </c>
      <c r="AO93" t="str">
        <f>IF(AN93="","",COUNTIFS(Basicdata!$B$2:$B$2500,2,Basicdata!$D$2:$D$2500,Crops!$B$5,Basicdata!$H$2:$H$2500,Crops!$M87,Basicdata!$W$2:$W$2500,0,Basicdata!$X$2:$X$2500,9,Basicdata!$AI$2:$AI$2500,0))</f>
        <v/>
      </c>
    </row>
    <row r="94" spans="1:41" x14ac:dyDescent="0.3">
      <c r="A94" s="44" t="str">
        <f>IF(COUNTIFS(Basicdata!$B$2:$B$2500,1,Basicdata!$D$2:$D$2500,Crops!$B$5,Basicdata!$H$2:$H$2500,Crops!$M88,Basicdata!$AI$2:$AI$2500,0)&gt;0,Crops!$M88,"")</f>
        <v/>
      </c>
      <c r="B94" t="str">
        <f>IF(A94="","",COUNTIFS(Basicdata!$B$2:$B$2500,1,Basicdata!$D$2:$D$2500,Crops!$B$5,Basicdata!$H$2:$H$2500,Crops!$M88,Basicdata!$AI$2:$AI$2500,0))</f>
        <v/>
      </c>
      <c r="C94" t="str">
        <f>IF(B94="","",COUNTIFS(Basicdata!$B$2:$B$2500,1,Basicdata!$D$2:$D$2500,Crops!$B$5,Basicdata!$H$2:$H$2500,Crops!$M88,Basicdata!$X$2:$X$2500,0,Basicdata!$AI$2:$AI$2500,0))</f>
        <v/>
      </c>
      <c r="D94" t="str">
        <f>IF(C94="","",COUNTIFS(Basicdata!$B$2:$B$2500,1,Basicdata!$D$2:$D$2500,Crops!$B$5,Basicdata!$H$2:$H$2500,Crops!$M88,Basicdata!$X$2:$X$2500,1,Basicdata!$AI$2:$AI$2500,0))</f>
        <v/>
      </c>
      <c r="E94" t="str">
        <f>IF(D94="","",COUNTIFS(Basicdata!$B$2:$B$2500,1,Basicdata!$D$2:$D$2500,Crops!$B$5,Basicdata!$H$2:$H$2500,Crops!$M88,Basicdata!$X$2:$X$2500,2,Basicdata!$AI$2:$AI$2500,0))</f>
        <v/>
      </c>
      <c r="F94" t="str">
        <f t="shared" si="8"/>
        <v/>
      </c>
      <c r="G94" t="str">
        <f>IF(F94="","",COUNTIFS(Basicdata!$B$2:$B$2500,1,Basicdata!$D$2:$D$2500,Crops!$B$5,Basicdata!$H$2:$H$2500,Crops!$M88,Basicdata!$X$2:$X$2500,3,Basicdata!$AI$2:$AI$2500,0))</f>
        <v/>
      </c>
      <c r="H94" t="str">
        <f>IF(G94="","",COUNTIFS(Basicdata!$B$2:$B$2500,1,Basicdata!$D$2:$D$2500,Crops!$B$5,Basicdata!$H$2:$H$2500,Crops!$M88,Basicdata!$X$2:$X$2500,4,Basicdata!$AI$2:$AI$2500,0))</f>
        <v/>
      </c>
      <c r="I94" t="str">
        <f>IF(H94="","",COUNTIFS(Basicdata!$B$2:$B$2500,1,Basicdata!$D$2:$D$2500,Crops!$B$5,Basicdata!$H$2:$H$2500,Crops!$M88,Basicdata!$X$2:$X$2500,5,Basicdata!$AI$2:$AI$2500,0))</f>
        <v/>
      </c>
      <c r="J94" t="str">
        <f t="shared" si="9"/>
        <v/>
      </c>
      <c r="K94" t="str">
        <f>IF(J94="","",COUNTIFS(Basicdata!$B$2:$B$2500,1,Basicdata!$D$2:$D$2500,Crops!$B$5,Basicdata!$H$2:$H$2500,Crops!$M88,Basicdata!$X$2:$X$2500,6,Basicdata!$AI$2:$AI$2500,0))</f>
        <v/>
      </c>
      <c r="L94" t="str">
        <f t="shared" si="10"/>
        <v/>
      </c>
      <c r="M94" t="str">
        <f>IF(L94="","",COUNTIFS(Basicdata!$B$2:$B$2500,1,Basicdata!$D$2:$D$2500,Crops!$B$5,Basicdata!$H$2:$H$2500,Crops!$M88,Basicdata!$X$2:$X$2500,"&lt;7",Basicdata!$Y$2:$Y$2500,1,Basicdata!$AI$2:$AI$2500,0))</f>
        <v/>
      </c>
      <c r="N94" t="str">
        <f>IF(M94="","",COUNTIFS(Basicdata!$B$2:$B$2500,1,Basicdata!$D$2:$D$2500,Crops!$B$5,Basicdata!$H$2:$H$2500,Crops!$M88,Basicdata!$X$2:$X$2500,"&lt;7",Basicdata!$Z$2:$Z$2500,1,Basicdata!$AI$2:$AI$2500,0))</f>
        <v/>
      </c>
      <c r="O94" t="str">
        <f>IF(N94="","",COUNTIFS(Basicdata!$B$2:$B$2500,1,Basicdata!$D$2:$D$2500,Crops!$B$5,Basicdata!$H$2:$H$2500,Crops!$M88,Basicdata!$X$2:$X$2500,10,Basicdata!$AI$2:$AI$2500,0))</f>
        <v/>
      </c>
      <c r="P94" t="str">
        <f>IF(O94="","",COUNTIFS(Basicdata!$B$2:$B$2500,1,Basicdata!$D$2:$D$2500,Crops!$B$5,Basicdata!$H$2:$H$2500,Crops!$M88,Basicdata!$X$2:$X$2500,7,Basicdata!$AI$2:$AI$2500,0))</f>
        <v/>
      </c>
      <c r="Q94" t="str">
        <f>IF(P94="","",COUNTIFS(Basicdata!$B$2:$B$2500,1,Basicdata!$D$2:$D$2500,Crops!$B$5,Basicdata!$H$2:$H$2500,Crops!$M88,Basicdata!$X$2:$X$2500,8,Basicdata!$AI$2:$AI$2500,0))</f>
        <v/>
      </c>
      <c r="R94" t="str">
        <f t="shared" si="11"/>
        <v/>
      </c>
      <c r="S94" t="str">
        <f>IF(R94="","",COUNTIFS(Basicdata!$B$2:$B$2500,1,Basicdata!$D$2:$D$2500,Crops!$B$5,Basicdata!$H$2:$H$2500,Crops!$M88,Basicdata!$W$2:$W$2500,"&lt;&gt;0",Basicdata!$X$2:$X$2500,9,Basicdata!$AI$2:$AI$2500,0))</f>
        <v/>
      </c>
      <c r="T94" t="str">
        <f>IF(S94="","",COUNTIFS(Basicdata!$B$2:$B$2500,1,Basicdata!$D$2:$D$2500,Crops!$B$5,Basicdata!$H$2:$H$2500,Crops!$M88,Basicdata!$W$2:$W$2500,0,Basicdata!$X$2:$X$2500,9,Basicdata!$AI$2:$AI$2500,0))</f>
        <v/>
      </c>
      <c r="V94" s="44" t="str">
        <f>IF(COUNTIFS(Basicdata!$B$2:$B$2500,2,Basicdata!$D$2:$D$2500,Crops!$B$5,Basicdata!$H$2:$H$2500,Crops!$M88,Basicdata!$AI$2:$AI$2500,0)&gt;0,Crops!$M88,"")</f>
        <v/>
      </c>
      <c r="W94" t="str">
        <f>IF(V94="","",COUNTIFS(Basicdata!$B$2:$B$2500,2,Basicdata!$D$2:$D$2500,Crops!$B$5,Basicdata!$H$2:$H$2500,Crops!$M88,Basicdata!$AI$2:$AI$2500,0))</f>
        <v/>
      </c>
      <c r="X94" t="str">
        <f>IF(W94="","",COUNTIFS(Basicdata!$B$2:$B$2500,2,Basicdata!$D$2:$D$2500,Crops!$B$5,Basicdata!$H$2:$H$2500,Crops!$M88,Basicdata!$X$2:$X$2500,0,Basicdata!$AI$2:$AI$2500,0))</f>
        <v/>
      </c>
      <c r="Y94" t="str">
        <f>IF(X94="","",COUNTIFS(Basicdata!$B$2:$B$2500,2,Basicdata!$D$2:$D$2500,Crops!$B$5,Basicdata!$H$2:$H$2500,Crops!$M88,Basicdata!$X$2:$X$2500,1,Basicdata!$AI$2:$AI$2500,0))</f>
        <v/>
      </c>
      <c r="Z94" t="str">
        <f>IF(Y94="","",COUNTIFS(Basicdata!$B$2:$B$2500,2,Basicdata!$D$2:$D$2500,Crops!$B$5,Basicdata!$H$2:$H$2500,Crops!$M88,Basicdata!$X$2:$X$2500,2,Basicdata!$AI$2:$AI$2500,0))</f>
        <v/>
      </c>
      <c r="AA94" t="str">
        <f t="shared" si="12"/>
        <v/>
      </c>
      <c r="AB94" t="str">
        <f>IF(AA94="","",COUNTIFS(Basicdata!$B$2:$B$2500,2,Basicdata!$D$2:$D$2500,Crops!$B$5,Basicdata!$H$2:$H$2500,Crops!$M88,Basicdata!$X$2:$X$2500,3,Basicdata!$AI$2:$AI$2500,0))</f>
        <v/>
      </c>
      <c r="AC94" t="str">
        <f>IF(AB94="","",COUNTIFS(Basicdata!$B$2:$B$2500,2,Basicdata!$D$2:$D$2500,Crops!$B$5,Basicdata!$H$2:$H$2500,Crops!$M88,Basicdata!$X$2:$X$2500,4,Basicdata!$AI$2:$AI$2500,0))</f>
        <v/>
      </c>
      <c r="AD94" t="str">
        <f>IF(AC94="","",COUNTIFS(Basicdata!$B$2:$B$2500,2,Basicdata!$D$2:$D$2500,Crops!$B$5,Basicdata!$H$2:$H$2500,Crops!$M88,Basicdata!$X$2:$X$2500,5,Basicdata!$AI$2:$AI$2500,0))</f>
        <v/>
      </c>
      <c r="AE94" t="str">
        <f t="shared" si="13"/>
        <v/>
      </c>
      <c r="AF94" t="str">
        <f>IF(AE94="","",COUNTIFS(Basicdata!$B$2:$B$2500,2,Basicdata!$D$2:$D$2500,Crops!$B$5,Basicdata!$H$2:$H$2500,Crops!$M88,Basicdata!$X$2:$X$2500,6,Basicdata!$AI$2:$AI$2500,0))</f>
        <v/>
      </c>
      <c r="AG94" t="str">
        <f t="shared" si="14"/>
        <v/>
      </c>
      <c r="AH94" t="str">
        <f>IF(AG94="","",COUNTIFS(Basicdata!$B$2:$B$2500,2,Basicdata!$D$2:$D$2500,Crops!$B$5,Basicdata!$H$2:$H$2500,Crops!$M88,Basicdata!$X$2:$X$2500,"&lt;7",Basicdata!$Y$2:$Y$2500,1,Basicdata!$AI$2:$AI$2500,0))</f>
        <v/>
      </c>
      <c r="AI94" t="str">
        <f>IF(AH94="","",COUNTIFS(Basicdata!$B$2:$B$2500,2,Basicdata!$D$2:$D$2500,Crops!$B$5,Basicdata!$H$2:$H$2500,Crops!$M88,Basicdata!$X$2:$X$2500,"&lt;7",Basicdata!$Z$2:$Z$2500,1,Basicdata!$AI$2:$AI$2500,0))</f>
        <v/>
      </c>
      <c r="AJ94" t="str">
        <f>IF(AI94="","",COUNTIFS(Basicdata!$B$2:$B$2500,2,Basicdata!$D$2:$D$2500,Crops!$B$5,Basicdata!$H$2:$H$2500,Crops!$M88,Basicdata!$X$2:$X$2500,10,Basicdata!$AI$2:$AI$2500,0))</f>
        <v/>
      </c>
      <c r="AK94" t="str">
        <f>IF(AJ94="","",COUNTIFS(Basicdata!$B$2:$B$2500,2,Basicdata!$D$2:$D$2500,Crops!$B$5,Basicdata!$H$2:$H$2500,Crops!$M88,Basicdata!$X$2:$X$2500,7,Basicdata!$AI$2:$AI$2500,0))</f>
        <v/>
      </c>
      <c r="AL94" t="str">
        <f>IF(AK94="","",COUNTIFS(Basicdata!$B$2:$B$2500,2,Basicdata!$D$2:$D$2500,Crops!$B$5,Basicdata!$H$2:$H$2500,Crops!$M88,Basicdata!$X$2:$X$2500,8,Basicdata!$AI$2:$AI$2500,0))</f>
        <v/>
      </c>
      <c r="AM94" t="str">
        <f t="shared" si="15"/>
        <v/>
      </c>
      <c r="AN94" t="str">
        <f>IF(AM94="","",COUNTIFS(Basicdata!$B$2:$B$2500,2,Basicdata!$D$2:$D$2500,Crops!$B$5,Basicdata!$H$2:$H$2500,Crops!$M88,Basicdata!$W$2:$W$2500,"&lt;&gt;0",Basicdata!$X$2:$X$2500,9,Basicdata!$AI$2:$AI$2500,0))</f>
        <v/>
      </c>
      <c r="AO94" t="str">
        <f>IF(AN94="","",COUNTIFS(Basicdata!$B$2:$B$2500,2,Basicdata!$D$2:$D$2500,Crops!$B$5,Basicdata!$H$2:$H$2500,Crops!$M88,Basicdata!$W$2:$W$2500,0,Basicdata!$X$2:$X$2500,9,Basicdata!$AI$2:$AI$2500,0))</f>
        <v/>
      </c>
    </row>
    <row r="95" spans="1:41" x14ac:dyDescent="0.3">
      <c r="A95" s="44" t="str">
        <f>IF(COUNTIFS(Basicdata!$B$2:$B$2500,1,Basicdata!$D$2:$D$2500,Crops!$B$5,Basicdata!$H$2:$H$2500,Crops!$M89,Basicdata!$AI$2:$AI$2500,0)&gt;0,Crops!$M89,"")</f>
        <v/>
      </c>
      <c r="B95" t="str">
        <f>IF(A95="","",COUNTIFS(Basicdata!$B$2:$B$2500,1,Basicdata!$D$2:$D$2500,Crops!$B$5,Basicdata!$H$2:$H$2500,Crops!$M89,Basicdata!$AI$2:$AI$2500,0))</f>
        <v/>
      </c>
      <c r="C95" t="str">
        <f>IF(B95="","",COUNTIFS(Basicdata!$B$2:$B$2500,1,Basicdata!$D$2:$D$2500,Crops!$B$5,Basicdata!$H$2:$H$2500,Crops!$M89,Basicdata!$X$2:$X$2500,0,Basicdata!$AI$2:$AI$2500,0))</f>
        <v/>
      </c>
      <c r="D95" t="str">
        <f>IF(C95="","",COUNTIFS(Basicdata!$B$2:$B$2500,1,Basicdata!$D$2:$D$2500,Crops!$B$5,Basicdata!$H$2:$H$2500,Crops!$M89,Basicdata!$X$2:$X$2500,1,Basicdata!$AI$2:$AI$2500,0))</f>
        <v/>
      </c>
      <c r="E95" t="str">
        <f>IF(D95="","",COUNTIFS(Basicdata!$B$2:$B$2500,1,Basicdata!$D$2:$D$2500,Crops!$B$5,Basicdata!$H$2:$H$2500,Crops!$M89,Basicdata!$X$2:$X$2500,2,Basicdata!$AI$2:$AI$2500,0))</f>
        <v/>
      </c>
      <c r="F95" t="str">
        <f t="shared" si="8"/>
        <v/>
      </c>
      <c r="G95" t="str">
        <f>IF(F95="","",COUNTIFS(Basicdata!$B$2:$B$2500,1,Basicdata!$D$2:$D$2500,Crops!$B$5,Basicdata!$H$2:$H$2500,Crops!$M89,Basicdata!$X$2:$X$2500,3,Basicdata!$AI$2:$AI$2500,0))</f>
        <v/>
      </c>
      <c r="H95" t="str">
        <f>IF(G95="","",COUNTIFS(Basicdata!$B$2:$B$2500,1,Basicdata!$D$2:$D$2500,Crops!$B$5,Basicdata!$H$2:$H$2500,Crops!$M89,Basicdata!$X$2:$X$2500,4,Basicdata!$AI$2:$AI$2500,0))</f>
        <v/>
      </c>
      <c r="I95" t="str">
        <f>IF(H95="","",COUNTIFS(Basicdata!$B$2:$B$2500,1,Basicdata!$D$2:$D$2500,Crops!$B$5,Basicdata!$H$2:$H$2500,Crops!$M89,Basicdata!$X$2:$X$2500,5,Basicdata!$AI$2:$AI$2500,0))</f>
        <v/>
      </c>
      <c r="J95" t="str">
        <f t="shared" si="9"/>
        <v/>
      </c>
      <c r="K95" t="str">
        <f>IF(J95="","",COUNTIFS(Basicdata!$B$2:$B$2500,1,Basicdata!$D$2:$D$2500,Crops!$B$5,Basicdata!$H$2:$H$2500,Crops!$M89,Basicdata!$X$2:$X$2500,6,Basicdata!$AI$2:$AI$2500,0))</f>
        <v/>
      </c>
      <c r="L95" t="str">
        <f t="shared" si="10"/>
        <v/>
      </c>
      <c r="M95" t="str">
        <f>IF(L95="","",COUNTIFS(Basicdata!$B$2:$B$2500,1,Basicdata!$D$2:$D$2500,Crops!$B$5,Basicdata!$H$2:$H$2500,Crops!$M89,Basicdata!$X$2:$X$2500,"&lt;7",Basicdata!$Y$2:$Y$2500,1,Basicdata!$AI$2:$AI$2500,0))</f>
        <v/>
      </c>
      <c r="N95" t="str">
        <f>IF(M95="","",COUNTIFS(Basicdata!$B$2:$B$2500,1,Basicdata!$D$2:$D$2500,Crops!$B$5,Basicdata!$H$2:$H$2500,Crops!$M89,Basicdata!$X$2:$X$2500,"&lt;7",Basicdata!$Z$2:$Z$2500,1,Basicdata!$AI$2:$AI$2500,0))</f>
        <v/>
      </c>
      <c r="O95" t="str">
        <f>IF(N95="","",COUNTIFS(Basicdata!$B$2:$B$2500,1,Basicdata!$D$2:$D$2500,Crops!$B$5,Basicdata!$H$2:$H$2500,Crops!$M89,Basicdata!$X$2:$X$2500,10,Basicdata!$AI$2:$AI$2500,0))</f>
        <v/>
      </c>
      <c r="P95" t="str">
        <f>IF(O95="","",COUNTIFS(Basicdata!$B$2:$B$2500,1,Basicdata!$D$2:$D$2500,Crops!$B$5,Basicdata!$H$2:$H$2500,Crops!$M89,Basicdata!$X$2:$X$2500,7,Basicdata!$AI$2:$AI$2500,0))</f>
        <v/>
      </c>
      <c r="Q95" t="str">
        <f>IF(P95="","",COUNTIFS(Basicdata!$B$2:$B$2500,1,Basicdata!$D$2:$D$2500,Crops!$B$5,Basicdata!$H$2:$H$2500,Crops!$M89,Basicdata!$X$2:$X$2500,8,Basicdata!$AI$2:$AI$2500,0))</f>
        <v/>
      </c>
      <c r="R95" t="str">
        <f t="shared" si="11"/>
        <v/>
      </c>
      <c r="S95" t="str">
        <f>IF(R95="","",COUNTIFS(Basicdata!$B$2:$B$2500,1,Basicdata!$D$2:$D$2500,Crops!$B$5,Basicdata!$H$2:$H$2500,Crops!$M89,Basicdata!$W$2:$W$2500,"&lt;&gt;0",Basicdata!$X$2:$X$2500,9,Basicdata!$AI$2:$AI$2500,0))</f>
        <v/>
      </c>
      <c r="T95" t="str">
        <f>IF(S95="","",COUNTIFS(Basicdata!$B$2:$B$2500,1,Basicdata!$D$2:$D$2500,Crops!$B$5,Basicdata!$H$2:$H$2500,Crops!$M89,Basicdata!$W$2:$W$2500,0,Basicdata!$X$2:$X$2500,9,Basicdata!$AI$2:$AI$2500,0))</f>
        <v/>
      </c>
      <c r="V95" s="44" t="str">
        <f>IF(COUNTIFS(Basicdata!$B$2:$B$2500,2,Basicdata!$D$2:$D$2500,Crops!$B$5,Basicdata!$H$2:$H$2500,Crops!$M89,Basicdata!$AI$2:$AI$2500,0)&gt;0,Crops!$M89,"")</f>
        <v/>
      </c>
      <c r="W95" t="str">
        <f>IF(V95="","",COUNTIFS(Basicdata!$B$2:$B$2500,2,Basicdata!$D$2:$D$2500,Crops!$B$5,Basicdata!$H$2:$H$2500,Crops!$M89,Basicdata!$AI$2:$AI$2500,0))</f>
        <v/>
      </c>
      <c r="X95" t="str">
        <f>IF(W95="","",COUNTIFS(Basicdata!$B$2:$B$2500,2,Basicdata!$D$2:$D$2500,Crops!$B$5,Basicdata!$H$2:$H$2500,Crops!$M89,Basicdata!$X$2:$X$2500,0,Basicdata!$AI$2:$AI$2500,0))</f>
        <v/>
      </c>
      <c r="Y95" t="str">
        <f>IF(X95="","",COUNTIFS(Basicdata!$B$2:$B$2500,2,Basicdata!$D$2:$D$2500,Crops!$B$5,Basicdata!$H$2:$H$2500,Crops!$M89,Basicdata!$X$2:$X$2500,1,Basicdata!$AI$2:$AI$2500,0))</f>
        <v/>
      </c>
      <c r="Z95" t="str">
        <f>IF(Y95="","",COUNTIFS(Basicdata!$B$2:$B$2500,2,Basicdata!$D$2:$D$2500,Crops!$B$5,Basicdata!$H$2:$H$2500,Crops!$M89,Basicdata!$X$2:$X$2500,2,Basicdata!$AI$2:$AI$2500,0))</f>
        <v/>
      </c>
      <c r="AA95" t="str">
        <f t="shared" si="12"/>
        <v/>
      </c>
      <c r="AB95" t="str">
        <f>IF(AA95="","",COUNTIFS(Basicdata!$B$2:$B$2500,2,Basicdata!$D$2:$D$2500,Crops!$B$5,Basicdata!$H$2:$H$2500,Crops!$M89,Basicdata!$X$2:$X$2500,3,Basicdata!$AI$2:$AI$2500,0))</f>
        <v/>
      </c>
      <c r="AC95" t="str">
        <f>IF(AB95="","",COUNTIFS(Basicdata!$B$2:$B$2500,2,Basicdata!$D$2:$D$2500,Crops!$B$5,Basicdata!$H$2:$H$2500,Crops!$M89,Basicdata!$X$2:$X$2500,4,Basicdata!$AI$2:$AI$2500,0))</f>
        <v/>
      </c>
      <c r="AD95" t="str">
        <f>IF(AC95="","",COUNTIFS(Basicdata!$B$2:$B$2500,2,Basicdata!$D$2:$D$2500,Crops!$B$5,Basicdata!$H$2:$H$2500,Crops!$M89,Basicdata!$X$2:$X$2500,5,Basicdata!$AI$2:$AI$2500,0))</f>
        <v/>
      </c>
      <c r="AE95" t="str">
        <f t="shared" si="13"/>
        <v/>
      </c>
      <c r="AF95" t="str">
        <f>IF(AE95="","",COUNTIFS(Basicdata!$B$2:$B$2500,2,Basicdata!$D$2:$D$2500,Crops!$B$5,Basicdata!$H$2:$H$2500,Crops!$M89,Basicdata!$X$2:$X$2500,6,Basicdata!$AI$2:$AI$2500,0))</f>
        <v/>
      </c>
      <c r="AG95" t="str">
        <f t="shared" si="14"/>
        <v/>
      </c>
      <c r="AH95" t="str">
        <f>IF(AG95="","",COUNTIFS(Basicdata!$B$2:$B$2500,2,Basicdata!$D$2:$D$2500,Crops!$B$5,Basicdata!$H$2:$H$2500,Crops!$M89,Basicdata!$X$2:$X$2500,"&lt;7",Basicdata!$Y$2:$Y$2500,1,Basicdata!$AI$2:$AI$2500,0))</f>
        <v/>
      </c>
      <c r="AI95" t="str">
        <f>IF(AH95="","",COUNTIFS(Basicdata!$B$2:$B$2500,2,Basicdata!$D$2:$D$2500,Crops!$B$5,Basicdata!$H$2:$H$2500,Crops!$M89,Basicdata!$X$2:$X$2500,"&lt;7",Basicdata!$Z$2:$Z$2500,1,Basicdata!$AI$2:$AI$2500,0))</f>
        <v/>
      </c>
      <c r="AJ95" t="str">
        <f>IF(AI95="","",COUNTIFS(Basicdata!$B$2:$B$2500,2,Basicdata!$D$2:$D$2500,Crops!$B$5,Basicdata!$H$2:$H$2500,Crops!$M89,Basicdata!$X$2:$X$2500,10,Basicdata!$AI$2:$AI$2500,0))</f>
        <v/>
      </c>
      <c r="AK95" t="str">
        <f>IF(AJ95="","",COUNTIFS(Basicdata!$B$2:$B$2500,2,Basicdata!$D$2:$D$2500,Crops!$B$5,Basicdata!$H$2:$H$2500,Crops!$M89,Basicdata!$X$2:$X$2500,7,Basicdata!$AI$2:$AI$2500,0))</f>
        <v/>
      </c>
      <c r="AL95" t="str">
        <f>IF(AK95="","",COUNTIFS(Basicdata!$B$2:$B$2500,2,Basicdata!$D$2:$D$2500,Crops!$B$5,Basicdata!$H$2:$H$2500,Crops!$M89,Basicdata!$X$2:$X$2500,8,Basicdata!$AI$2:$AI$2500,0))</f>
        <v/>
      </c>
      <c r="AM95" t="str">
        <f t="shared" si="15"/>
        <v/>
      </c>
      <c r="AN95" t="str">
        <f>IF(AM95="","",COUNTIFS(Basicdata!$B$2:$B$2500,2,Basicdata!$D$2:$D$2500,Crops!$B$5,Basicdata!$H$2:$H$2500,Crops!$M89,Basicdata!$W$2:$W$2500,"&lt;&gt;0",Basicdata!$X$2:$X$2500,9,Basicdata!$AI$2:$AI$2500,0))</f>
        <v/>
      </c>
      <c r="AO95" t="str">
        <f>IF(AN95="","",COUNTIFS(Basicdata!$B$2:$B$2500,2,Basicdata!$D$2:$D$2500,Crops!$B$5,Basicdata!$H$2:$H$2500,Crops!$M89,Basicdata!$W$2:$W$2500,0,Basicdata!$X$2:$X$2500,9,Basicdata!$AI$2:$AI$2500,0))</f>
        <v/>
      </c>
    </row>
    <row r="96" spans="1:41" x14ac:dyDescent="0.3">
      <c r="A96" s="44" t="str">
        <f>IF(COUNTIFS(Basicdata!$B$2:$B$2500,1,Basicdata!$D$2:$D$2500,Crops!$B$5,Basicdata!$H$2:$H$2500,Crops!$M90,Basicdata!$AI$2:$AI$2500,0)&gt;0,Crops!$M90,"")</f>
        <v/>
      </c>
      <c r="B96" t="str">
        <f>IF(A96="","",COUNTIFS(Basicdata!$B$2:$B$2500,1,Basicdata!$D$2:$D$2500,Crops!$B$5,Basicdata!$H$2:$H$2500,Crops!$M90,Basicdata!$AI$2:$AI$2500,0))</f>
        <v/>
      </c>
      <c r="C96" t="str">
        <f>IF(B96="","",COUNTIFS(Basicdata!$B$2:$B$2500,1,Basicdata!$D$2:$D$2500,Crops!$B$5,Basicdata!$H$2:$H$2500,Crops!$M90,Basicdata!$X$2:$X$2500,0,Basicdata!$AI$2:$AI$2500,0))</f>
        <v/>
      </c>
      <c r="D96" t="str">
        <f>IF(C96="","",COUNTIFS(Basicdata!$B$2:$B$2500,1,Basicdata!$D$2:$D$2500,Crops!$B$5,Basicdata!$H$2:$H$2500,Crops!$M90,Basicdata!$X$2:$X$2500,1,Basicdata!$AI$2:$AI$2500,0))</f>
        <v/>
      </c>
      <c r="E96" t="str">
        <f>IF(D96="","",COUNTIFS(Basicdata!$B$2:$B$2500,1,Basicdata!$D$2:$D$2500,Crops!$B$5,Basicdata!$H$2:$H$2500,Crops!$M90,Basicdata!$X$2:$X$2500,2,Basicdata!$AI$2:$AI$2500,0))</f>
        <v/>
      </c>
      <c r="F96" t="str">
        <f t="shared" si="8"/>
        <v/>
      </c>
      <c r="G96" t="str">
        <f>IF(F96="","",COUNTIFS(Basicdata!$B$2:$B$2500,1,Basicdata!$D$2:$D$2500,Crops!$B$5,Basicdata!$H$2:$H$2500,Crops!$M90,Basicdata!$X$2:$X$2500,3,Basicdata!$AI$2:$AI$2500,0))</f>
        <v/>
      </c>
      <c r="H96" t="str">
        <f>IF(G96="","",COUNTIFS(Basicdata!$B$2:$B$2500,1,Basicdata!$D$2:$D$2500,Crops!$B$5,Basicdata!$H$2:$H$2500,Crops!$M90,Basicdata!$X$2:$X$2500,4,Basicdata!$AI$2:$AI$2500,0))</f>
        <v/>
      </c>
      <c r="I96" t="str">
        <f>IF(H96="","",COUNTIFS(Basicdata!$B$2:$B$2500,1,Basicdata!$D$2:$D$2500,Crops!$B$5,Basicdata!$H$2:$H$2500,Crops!$M90,Basicdata!$X$2:$X$2500,5,Basicdata!$AI$2:$AI$2500,0))</f>
        <v/>
      </c>
      <c r="J96" t="str">
        <f t="shared" si="9"/>
        <v/>
      </c>
      <c r="K96" t="str">
        <f>IF(J96="","",COUNTIFS(Basicdata!$B$2:$B$2500,1,Basicdata!$D$2:$D$2500,Crops!$B$5,Basicdata!$H$2:$H$2500,Crops!$M90,Basicdata!$X$2:$X$2500,6,Basicdata!$AI$2:$AI$2500,0))</f>
        <v/>
      </c>
      <c r="L96" t="str">
        <f t="shared" si="10"/>
        <v/>
      </c>
      <c r="M96" t="str">
        <f>IF(L96="","",COUNTIFS(Basicdata!$B$2:$B$2500,1,Basicdata!$D$2:$D$2500,Crops!$B$5,Basicdata!$H$2:$H$2500,Crops!$M90,Basicdata!$X$2:$X$2500,"&lt;7",Basicdata!$Y$2:$Y$2500,1,Basicdata!$AI$2:$AI$2500,0))</f>
        <v/>
      </c>
      <c r="N96" t="str">
        <f>IF(M96="","",COUNTIFS(Basicdata!$B$2:$B$2500,1,Basicdata!$D$2:$D$2500,Crops!$B$5,Basicdata!$H$2:$H$2500,Crops!$M90,Basicdata!$X$2:$X$2500,"&lt;7",Basicdata!$Z$2:$Z$2500,1,Basicdata!$AI$2:$AI$2500,0))</f>
        <v/>
      </c>
      <c r="O96" t="str">
        <f>IF(N96="","",COUNTIFS(Basicdata!$B$2:$B$2500,1,Basicdata!$D$2:$D$2500,Crops!$B$5,Basicdata!$H$2:$H$2500,Crops!$M90,Basicdata!$X$2:$X$2500,10,Basicdata!$AI$2:$AI$2500,0))</f>
        <v/>
      </c>
      <c r="P96" t="str">
        <f>IF(O96="","",COUNTIFS(Basicdata!$B$2:$B$2500,1,Basicdata!$D$2:$D$2500,Crops!$B$5,Basicdata!$H$2:$H$2500,Crops!$M90,Basicdata!$X$2:$X$2500,7,Basicdata!$AI$2:$AI$2500,0))</f>
        <v/>
      </c>
      <c r="Q96" t="str">
        <f>IF(P96="","",COUNTIFS(Basicdata!$B$2:$B$2500,1,Basicdata!$D$2:$D$2500,Crops!$B$5,Basicdata!$H$2:$H$2500,Crops!$M90,Basicdata!$X$2:$X$2500,8,Basicdata!$AI$2:$AI$2500,0))</f>
        <v/>
      </c>
      <c r="R96" t="str">
        <f t="shared" si="11"/>
        <v/>
      </c>
      <c r="S96" t="str">
        <f>IF(R96="","",COUNTIFS(Basicdata!$B$2:$B$2500,1,Basicdata!$D$2:$D$2500,Crops!$B$5,Basicdata!$H$2:$H$2500,Crops!$M90,Basicdata!$W$2:$W$2500,"&lt;&gt;0",Basicdata!$X$2:$X$2500,9,Basicdata!$AI$2:$AI$2500,0))</f>
        <v/>
      </c>
      <c r="T96" t="str">
        <f>IF(S96="","",COUNTIFS(Basicdata!$B$2:$B$2500,1,Basicdata!$D$2:$D$2500,Crops!$B$5,Basicdata!$H$2:$H$2500,Crops!$M90,Basicdata!$W$2:$W$2500,0,Basicdata!$X$2:$X$2500,9,Basicdata!$AI$2:$AI$2500,0))</f>
        <v/>
      </c>
      <c r="V96" s="44" t="str">
        <f>IF(COUNTIFS(Basicdata!$B$2:$B$2500,2,Basicdata!$D$2:$D$2500,Crops!$B$5,Basicdata!$H$2:$H$2500,Crops!$M90,Basicdata!$AI$2:$AI$2500,0)&gt;0,Crops!$M90,"")</f>
        <v/>
      </c>
      <c r="W96" t="str">
        <f>IF(V96="","",COUNTIFS(Basicdata!$B$2:$B$2500,2,Basicdata!$D$2:$D$2500,Crops!$B$5,Basicdata!$H$2:$H$2500,Crops!$M90,Basicdata!$AI$2:$AI$2500,0))</f>
        <v/>
      </c>
      <c r="X96" t="str">
        <f>IF(W96="","",COUNTIFS(Basicdata!$B$2:$B$2500,2,Basicdata!$D$2:$D$2500,Crops!$B$5,Basicdata!$H$2:$H$2500,Crops!$M90,Basicdata!$X$2:$X$2500,0,Basicdata!$AI$2:$AI$2500,0))</f>
        <v/>
      </c>
      <c r="Y96" t="str">
        <f>IF(X96="","",COUNTIFS(Basicdata!$B$2:$B$2500,2,Basicdata!$D$2:$D$2500,Crops!$B$5,Basicdata!$H$2:$H$2500,Crops!$M90,Basicdata!$X$2:$X$2500,1,Basicdata!$AI$2:$AI$2500,0))</f>
        <v/>
      </c>
      <c r="Z96" t="str">
        <f>IF(Y96="","",COUNTIFS(Basicdata!$B$2:$B$2500,2,Basicdata!$D$2:$D$2500,Crops!$B$5,Basicdata!$H$2:$H$2500,Crops!$M90,Basicdata!$X$2:$X$2500,2,Basicdata!$AI$2:$AI$2500,0))</f>
        <v/>
      </c>
      <c r="AA96" t="str">
        <f t="shared" si="12"/>
        <v/>
      </c>
      <c r="AB96" t="str">
        <f>IF(AA96="","",COUNTIFS(Basicdata!$B$2:$B$2500,2,Basicdata!$D$2:$D$2500,Crops!$B$5,Basicdata!$H$2:$H$2500,Crops!$M90,Basicdata!$X$2:$X$2500,3,Basicdata!$AI$2:$AI$2500,0))</f>
        <v/>
      </c>
      <c r="AC96" t="str">
        <f>IF(AB96="","",COUNTIFS(Basicdata!$B$2:$B$2500,2,Basicdata!$D$2:$D$2500,Crops!$B$5,Basicdata!$H$2:$H$2500,Crops!$M90,Basicdata!$X$2:$X$2500,4,Basicdata!$AI$2:$AI$2500,0))</f>
        <v/>
      </c>
      <c r="AD96" t="str">
        <f>IF(AC96="","",COUNTIFS(Basicdata!$B$2:$B$2500,2,Basicdata!$D$2:$D$2500,Crops!$B$5,Basicdata!$H$2:$H$2500,Crops!$M90,Basicdata!$X$2:$X$2500,5,Basicdata!$AI$2:$AI$2500,0))</f>
        <v/>
      </c>
      <c r="AE96" t="str">
        <f t="shared" si="13"/>
        <v/>
      </c>
      <c r="AF96" t="str">
        <f>IF(AE96="","",COUNTIFS(Basicdata!$B$2:$B$2500,2,Basicdata!$D$2:$D$2500,Crops!$B$5,Basicdata!$H$2:$H$2500,Crops!$M90,Basicdata!$X$2:$X$2500,6,Basicdata!$AI$2:$AI$2500,0))</f>
        <v/>
      </c>
      <c r="AG96" t="str">
        <f t="shared" si="14"/>
        <v/>
      </c>
      <c r="AH96" t="str">
        <f>IF(AG96="","",COUNTIFS(Basicdata!$B$2:$B$2500,2,Basicdata!$D$2:$D$2500,Crops!$B$5,Basicdata!$H$2:$H$2500,Crops!$M90,Basicdata!$X$2:$X$2500,"&lt;7",Basicdata!$Y$2:$Y$2500,1,Basicdata!$AI$2:$AI$2500,0))</f>
        <v/>
      </c>
      <c r="AI96" t="str">
        <f>IF(AH96="","",COUNTIFS(Basicdata!$B$2:$B$2500,2,Basicdata!$D$2:$D$2500,Crops!$B$5,Basicdata!$H$2:$H$2500,Crops!$M90,Basicdata!$X$2:$X$2500,"&lt;7",Basicdata!$Z$2:$Z$2500,1,Basicdata!$AI$2:$AI$2500,0))</f>
        <v/>
      </c>
      <c r="AJ96" t="str">
        <f>IF(AI96="","",COUNTIFS(Basicdata!$B$2:$B$2500,2,Basicdata!$D$2:$D$2500,Crops!$B$5,Basicdata!$H$2:$H$2500,Crops!$M90,Basicdata!$X$2:$X$2500,10,Basicdata!$AI$2:$AI$2500,0))</f>
        <v/>
      </c>
      <c r="AK96" t="str">
        <f>IF(AJ96="","",COUNTIFS(Basicdata!$B$2:$B$2500,2,Basicdata!$D$2:$D$2500,Crops!$B$5,Basicdata!$H$2:$H$2500,Crops!$M90,Basicdata!$X$2:$X$2500,7,Basicdata!$AI$2:$AI$2500,0))</f>
        <v/>
      </c>
      <c r="AL96" t="str">
        <f>IF(AK96="","",COUNTIFS(Basicdata!$B$2:$B$2500,2,Basicdata!$D$2:$D$2500,Crops!$B$5,Basicdata!$H$2:$H$2500,Crops!$M90,Basicdata!$X$2:$X$2500,8,Basicdata!$AI$2:$AI$2500,0))</f>
        <v/>
      </c>
      <c r="AM96" t="str">
        <f t="shared" si="15"/>
        <v/>
      </c>
      <c r="AN96" t="str">
        <f>IF(AM96="","",COUNTIFS(Basicdata!$B$2:$B$2500,2,Basicdata!$D$2:$D$2500,Crops!$B$5,Basicdata!$H$2:$H$2500,Crops!$M90,Basicdata!$W$2:$W$2500,"&lt;&gt;0",Basicdata!$X$2:$X$2500,9,Basicdata!$AI$2:$AI$2500,0))</f>
        <v/>
      </c>
      <c r="AO96" t="str">
        <f>IF(AN96="","",COUNTIFS(Basicdata!$B$2:$B$2500,2,Basicdata!$D$2:$D$2500,Crops!$B$5,Basicdata!$H$2:$H$2500,Crops!$M90,Basicdata!$W$2:$W$2500,0,Basicdata!$X$2:$X$2500,9,Basicdata!$AI$2:$AI$2500,0))</f>
        <v/>
      </c>
    </row>
    <row r="97" spans="1:41" x14ac:dyDescent="0.3">
      <c r="A97" s="44" t="str">
        <f>IF(COUNTIFS(Basicdata!$B$2:$B$2500,1,Basicdata!$D$2:$D$2500,Crops!$B$5,Basicdata!$H$2:$H$2500,Crops!$M91,Basicdata!$AI$2:$AI$2500,0)&gt;0,Crops!$M91,"")</f>
        <v/>
      </c>
      <c r="B97" t="str">
        <f>IF(A97="","",COUNTIFS(Basicdata!$B$2:$B$2500,1,Basicdata!$D$2:$D$2500,Crops!$B$5,Basicdata!$H$2:$H$2500,Crops!$M91,Basicdata!$AI$2:$AI$2500,0))</f>
        <v/>
      </c>
      <c r="C97" t="str">
        <f>IF(B97="","",COUNTIFS(Basicdata!$B$2:$B$2500,1,Basicdata!$D$2:$D$2500,Crops!$B$5,Basicdata!$H$2:$H$2500,Crops!$M91,Basicdata!$X$2:$X$2500,0,Basicdata!$AI$2:$AI$2500,0))</f>
        <v/>
      </c>
      <c r="D97" t="str">
        <f>IF(C97="","",COUNTIFS(Basicdata!$B$2:$B$2500,1,Basicdata!$D$2:$D$2500,Crops!$B$5,Basicdata!$H$2:$H$2500,Crops!$M91,Basicdata!$X$2:$X$2500,1,Basicdata!$AI$2:$AI$2500,0))</f>
        <v/>
      </c>
      <c r="E97" t="str">
        <f>IF(D97="","",COUNTIFS(Basicdata!$B$2:$B$2500,1,Basicdata!$D$2:$D$2500,Crops!$B$5,Basicdata!$H$2:$H$2500,Crops!$M91,Basicdata!$X$2:$X$2500,2,Basicdata!$AI$2:$AI$2500,0))</f>
        <v/>
      </c>
      <c r="F97" t="str">
        <f t="shared" si="8"/>
        <v/>
      </c>
      <c r="G97" t="str">
        <f>IF(F97="","",COUNTIFS(Basicdata!$B$2:$B$2500,1,Basicdata!$D$2:$D$2500,Crops!$B$5,Basicdata!$H$2:$H$2500,Crops!$M91,Basicdata!$X$2:$X$2500,3,Basicdata!$AI$2:$AI$2500,0))</f>
        <v/>
      </c>
      <c r="H97" t="str">
        <f>IF(G97="","",COUNTIFS(Basicdata!$B$2:$B$2500,1,Basicdata!$D$2:$D$2500,Crops!$B$5,Basicdata!$H$2:$H$2500,Crops!$M91,Basicdata!$X$2:$X$2500,4,Basicdata!$AI$2:$AI$2500,0))</f>
        <v/>
      </c>
      <c r="I97" t="str">
        <f>IF(H97="","",COUNTIFS(Basicdata!$B$2:$B$2500,1,Basicdata!$D$2:$D$2500,Crops!$B$5,Basicdata!$H$2:$H$2500,Crops!$M91,Basicdata!$X$2:$X$2500,5,Basicdata!$AI$2:$AI$2500,0))</f>
        <v/>
      </c>
      <c r="J97" t="str">
        <f t="shared" si="9"/>
        <v/>
      </c>
      <c r="K97" t="str">
        <f>IF(J97="","",COUNTIFS(Basicdata!$B$2:$B$2500,1,Basicdata!$D$2:$D$2500,Crops!$B$5,Basicdata!$H$2:$H$2500,Crops!$M91,Basicdata!$X$2:$X$2500,6,Basicdata!$AI$2:$AI$2500,0))</f>
        <v/>
      </c>
      <c r="L97" t="str">
        <f t="shared" si="10"/>
        <v/>
      </c>
      <c r="M97" t="str">
        <f>IF(L97="","",COUNTIFS(Basicdata!$B$2:$B$2500,1,Basicdata!$D$2:$D$2500,Crops!$B$5,Basicdata!$H$2:$H$2500,Crops!$M91,Basicdata!$X$2:$X$2500,"&lt;7",Basicdata!$Y$2:$Y$2500,1,Basicdata!$AI$2:$AI$2500,0))</f>
        <v/>
      </c>
      <c r="N97" t="str">
        <f>IF(M97="","",COUNTIFS(Basicdata!$B$2:$B$2500,1,Basicdata!$D$2:$D$2500,Crops!$B$5,Basicdata!$H$2:$H$2500,Crops!$M91,Basicdata!$X$2:$X$2500,"&lt;7",Basicdata!$Z$2:$Z$2500,1,Basicdata!$AI$2:$AI$2500,0))</f>
        <v/>
      </c>
      <c r="O97" t="str">
        <f>IF(N97="","",COUNTIFS(Basicdata!$B$2:$B$2500,1,Basicdata!$D$2:$D$2500,Crops!$B$5,Basicdata!$H$2:$H$2500,Crops!$M91,Basicdata!$X$2:$X$2500,10,Basicdata!$AI$2:$AI$2500,0))</f>
        <v/>
      </c>
      <c r="P97" t="str">
        <f>IF(O97="","",COUNTIFS(Basicdata!$B$2:$B$2500,1,Basicdata!$D$2:$D$2500,Crops!$B$5,Basicdata!$H$2:$H$2500,Crops!$M91,Basicdata!$X$2:$X$2500,7,Basicdata!$AI$2:$AI$2500,0))</f>
        <v/>
      </c>
      <c r="Q97" t="str">
        <f>IF(P97="","",COUNTIFS(Basicdata!$B$2:$B$2500,1,Basicdata!$D$2:$D$2500,Crops!$B$5,Basicdata!$H$2:$H$2500,Crops!$M91,Basicdata!$X$2:$X$2500,8,Basicdata!$AI$2:$AI$2500,0))</f>
        <v/>
      </c>
      <c r="R97" t="str">
        <f t="shared" si="11"/>
        <v/>
      </c>
      <c r="S97" t="str">
        <f>IF(R97="","",COUNTIFS(Basicdata!$B$2:$B$2500,1,Basicdata!$D$2:$D$2500,Crops!$B$5,Basicdata!$H$2:$H$2500,Crops!$M91,Basicdata!$W$2:$W$2500,"&lt;&gt;0",Basicdata!$X$2:$X$2500,9,Basicdata!$AI$2:$AI$2500,0))</f>
        <v/>
      </c>
      <c r="T97" t="str">
        <f>IF(S97="","",COUNTIFS(Basicdata!$B$2:$B$2500,1,Basicdata!$D$2:$D$2500,Crops!$B$5,Basicdata!$H$2:$H$2500,Crops!$M91,Basicdata!$W$2:$W$2500,0,Basicdata!$X$2:$X$2500,9,Basicdata!$AI$2:$AI$2500,0))</f>
        <v/>
      </c>
      <c r="V97" s="44" t="str">
        <f>IF(COUNTIFS(Basicdata!$B$2:$B$2500,2,Basicdata!$D$2:$D$2500,Crops!$B$5,Basicdata!$H$2:$H$2500,Crops!$M91,Basicdata!$AI$2:$AI$2500,0)&gt;0,Crops!$M91,"")</f>
        <v/>
      </c>
      <c r="W97" t="str">
        <f>IF(V97="","",COUNTIFS(Basicdata!$B$2:$B$2500,2,Basicdata!$D$2:$D$2500,Crops!$B$5,Basicdata!$H$2:$H$2500,Crops!$M91,Basicdata!$AI$2:$AI$2500,0))</f>
        <v/>
      </c>
      <c r="X97" t="str">
        <f>IF(W97="","",COUNTIFS(Basicdata!$B$2:$B$2500,2,Basicdata!$D$2:$D$2500,Crops!$B$5,Basicdata!$H$2:$H$2500,Crops!$M91,Basicdata!$X$2:$X$2500,0,Basicdata!$AI$2:$AI$2500,0))</f>
        <v/>
      </c>
      <c r="Y97" t="str">
        <f>IF(X97="","",COUNTIFS(Basicdata!$B$2:$B$2500,2,Basicdata!$D$2:$D$2500,Crops!$B$5,Basicdata!$H$2:$H$2500,Crops!$M91,Basicdata!$X$2:$X$2500,1,Basicdata!$AI$2:$AI$2500,0))</f>
        <v/>
      </c>
      <c r="Z97" t="str">
        <f>IF(Y97="","",COUNTIFS(Basicdata!$B$2:$B$2500,2,Basicdata!$D$2:$D$2500,Crops!$B$5,Basicdata!$H$2:$H$2500,Crops!$M91,Basicdata!$X$2:$X$2500,2,Basicdata!$AI$2:$AI$2500,0))</f>
        <v/>
      </c>
      <c r="AA97" t="str">
        <f t="shared" si="12"/>
        <v/>
      </c>
      <c r="AB97" t="str">
        <f>IF(AA97="","",COUNTIFS(Basicdata!$B$2:$B$2500,2,Basicdata!$D$2:$D$2500,Crops!$B$5,Basicdata!$H$2:$H$2500,Crops!$M91,Basicdata!$X$2:$X$2500,3,Basicdata!$AI$2:$AI$2500,0))</f>
        <v/>
      </c>
      <c r="AC97" t="str">
        <f>IF(AB97="","",COUNTIFS(Basicdata!$B$2:$B$2500,2,Basicdata!$D$2:$D$2500,Crops!$B$5,Basicdata!$H$2:$H$2500,Crops!$M91,Basicdata!$X$2:$X$2500,4,Basicdata!$AI$2:$AI$2500,0))</f>
        <v/>
      </c>
      <c r="AD97" t="str">
        <f>IF(AC97="","",COUNTIFS(Basicdata!$B$2:$B$2500,2,Basicdata!$D$2:$D$2500,Crops!$B$5,Basicdata!$H$2:$H$2500,Crops!$M91,Basicdata!$X$2:$X$2500,5,Basicdata!$AI$2:$AI$2500,0))</f>
        <v/>
      </c>
      <c r="AE97" t="str">
        <f t="shared" si="13"/>
        <v/>
      </c>
      <c r="AF97" t="str">
        <f>IF(AE97="","",COUNTIFS(Basicdata!$B$2:$B$2500,2,Basicdata!$D$2:$D$2500,Crops!$B$5,Basicdata!$H$2:$H$2500,Crops!$M91,Basicdata!$X$2:$X$2500,6,Basicdata!$AI$2:$AI$2500,0))</f>
        <v/>
      </c>
      <c r="AG97" t="str">
        <f t="shared" si="14"/>
        <v/>
      </c>
      <c r="AH97" t="str">
        <f>IF(AG97="","",COUNTIFS(Basicdata!$B$2:$B$2500,2,Basicdata!$D$2:$D$2500,Crops!$B$5,Basicdata!$H$2:$H$2500,Crops!$M91,Basicdata!$X$2:$X$2500,"&lt;7",Basicdata!$Y$2:$Y$2500,1,Basicdata!$AI$2:$AI$2500,0))</f>
        <v/>
      </c>
      <c r="AI97" t="str">
        <f>IF(AH97="","",COUNTIFS(Basicdata!$B$2:$B$2500,2,Basicdata!$D$2:$D$2500,Crops!$B$5,Basicdata!$H$2:$H$2500,Crops!$M91,Basicdata!$X$2:$X$2500,"&lt;7",Basicdata!$Z$2:$Z$2500,1,Basicdata!$AI$2:$AI$2500,0))</f>
        <v/>
      </c>
      <c r="AJ97" t="str">
        <f>IF(AI97="","",COUNTIFS(Basicdata!$B$2:$B$2500,2,Basicdata!$D$2:$D$2500,Crops!$B$5,Basicdata!$H$2:$H$2500,Crops!$M91,Basicdata!$X$2:$X$2500,10,Basicdata!$AI$2:$AI$2500,0))</f>
        <v/>
      </c>
      <c r="AK97" t="str">
        <f>IF(AJ97="","",COUNTIFS(Basicdata!$B$2:$B$2500,2,Basicdata!$D$2:$D$2500,Crops!$B$5,Basicdata!$H$2:$H$2500,Crops!$M91,Basicdata!$X$2:$X$2500,7,Basicdata!$AI$2:$AI$2500,0))</f>
        <v/>
      </c>
      <c r="AL97" t="str">
        <f>IF(AK97="","",COUNTIFS(Basicdata!$B$2:$B$2500,2,Basicdata!$D$2:$D$2500,Crops!$B$5,Basicdata!$H$2:$H$2500,Crops!$M91,Basicdata!$X$2:$X$2500,8,Basicdata!$AI$2:$AI$2500,0))</f>
        <v/>
      </c>
      <c r="AM97" t="str">
        <f t="shared" si="15"/>
        <v/>
      </c>
      <c r="AN97" t="str">
        <f>IF(AM97="","",COUNTIFS(Basicdata!$B$2:$B$2500,2,Basicdata!$D$2:$D$2500,Crops!$B$5,Basicdata!$H$2:$H$2500,Crops!$M91,Basicdata!$W$2:$W$2500,"&lt;&gt;0",Basicdata!$X$2:$X$2500,9,Basicdata!$AI$2:$AI$2500,0))</f>
        <v/>
      </c>
      <c r="AO97" t="str">
        <f>IF(AN97="","",COUNTIFS(Basicdata!$B$2:$B$2500,2,Basicdata!$D$2:$D$2500,Crops!$B$5,Basicdata!$H$2:$H$2500,Crops!$M91,Basicdata!$W$2:$W$2500,0,Basicdata!$X$2:$X$2500,9,Basicdata!$AI$2:$AI$2500,0))</f>
        <v/>
      </c>
    </row>
    <row r="98" spans="1:41" x14ac:dyDescent="0.3">
      <c r="A98" s="44" t="str">
        <f>IF(COUNTIFS(Basicdata!$B$2:$B$2500,1,Basicdata!$D$2:$D$2500,Crops!$B$5,Basicdata!$H$2:$H$2500,Crops!$M92,Basicdata!$AI$2:$AI$2500,0)&gt;0,Crops!$M92,"")</f>
        <v/>
      </c>
      <c r="B98" t="str">
        <f>IF(A98="","",COUNTIFS(Basicdata!$B$2:$B$2500,1,Basicdata!$D$2:$D$2500,Crops!$B$5,Basicdata!$H$2:$H$2500,Crops!$M92,Basicdata!$AI$2:$AI$2500,0))</f>
        <v/>
      </c>
      <c r="C98" t="str">
        <f>IF(B98="","",COUNTIFS(Basicdata!$B$2:$B$2500,1,Basicdata!$D$2:$D$2500,Crops!$B$5,Basicdata!$H$2:$H$2500,Crops!$M92,Basicdata!$X$2:$X$2500,0,Basicdata!$AI$2:$AI$2500,0))</f>
        <v/>
      </c>
      <c r="D98" t="str">
        <f>IF(C98="","",COUNTIFS(Basicdata!$B$2:$B$2500,1,Basicdata!$D$2:$D$2500,Crops!$B$5,Basicdata!$H$2:$H$2500,Crops!$M92,Basicdata!$X$2:$X$2500,1,Basicdata!$AI$2:$AI$2500,0))</f>
        <v/>
      </c>
      <c r="E98" t="str">
        <f>IF(D98="","",COUNTIFS(Basicdata!$B$2:$B$2500,1,Basicdata!$D$2:$D$2500,Crops!$B$5,Basicdata!$H$2:$H$2500,Crops!$M92,Basicdata!$X$2:$X$2500,2,Basicdata!$AI$2:$AI$2500,0))</f>
        <v/>
      </c>
      <c r="F98" t="str">
        <f t="shared" si="8"/>
        <v/>
      </c>
      <c r="G98" t="str">
        <f>IF(F98="","",COUNTIFS(Basicdata!$B$2:$B$2500,1,Basicdata!$D$2:$D$2500,Crops!$B$5,Basicdata!$H$2:$H$2500,Crops!$M92,Basicdata!$X$2:$X$2500,3,Basicdata!$AI$2:$AI$2500,0))</f>
        <v/>
      </c>
      <c r="H98" t="str">
        <f>IF(G98="","",COUNTIFS(Basicdata!$B$2:$B$2500,1,Basicdata!$D$2:$D$2500,Crops!$B$5,Basicdata!$H$2:$H$2500,Crops!$M92,Basicdata!$X$2:$X$2500,4,Basicdata!$AI$2:$AI$2500,0))</f>
        <v/>
      </c>
      <c r="I98" t="str">
        <f>IF(H98="","",COUNTIFS(Basicdata!$B$2:$B$2500,1,Basicdata!$D$2:$D$2500,Crops!$B$5,Basicdata!$H$2:$H$2500,Crops!$M92,Basicdata!$X$2:$X$2500,5,Basicdata!$AI$2:$AI$2500,0))</f>
        <v/>
      </c>
      <c r="J98" t="str">
        <f t="shared" si="9"/>
        <v/>
      </c>
      <c r="K98" t="str">
        <f>IF(J98="","",COUNTIFS(Basicdata!$B$2:$B$2500,1,Basicdata!$D$2:$D$2500,Crops!$B$5,Basicdata!$H$2:$H$2500,Crops!$M92,Basicdata!$X$2:$X$2500,6,Basicdata!$AI$2:$AI$2500,0))</f>
        <v/>
      </c>
      <c r="L98" t="str">
        <f t="shared" si="10"/>
        <v/>
      </c>
      <c r="M98" t="str">
        <f>IF(L98="","",COUNTIFS(Basicdata!$B$2:$B$2500,1,Basicdata!$D$2:$D$2500,Crops!$B$5,Basicdata!$H$2:$H$2500,Crops!$M92,Basicdata!$X$2:$X$2500,"&lt;7",Basicdata!$Y$2:$Y$2500,1,Basicdata!$AI$2:$AI$2500,0))</f>
        <v/>
      </c>
      <c r="N98" t="str">
        <f>IF(M98="","",COUNTIFS(Basicdata!$B$2:$B$2500,1,Basicdata!$D$2:$D$2500,Crops!$B$5,Basicdata!$H$2:$H$2500,Crops!$M92,Basicdata!$X$2:$X$2500,"&lt;7",Basicdata!$Z$2:$Z$2500,1,Basicdata!$AI$2:$AI$2500,0))</f>
        <v/>
      </c>
      <c r="O98" t="str">
        <f>IF(N98="","",COUNTIFS(Basicdata!$B$2:$B$2500,1,Basicdata!$D$2:$D$2500,Crops!$B$5,Basicdata!$H$2:$H$2500,Crops!$M92,Basicdata!$X$2:$X$2500,10,Basicdata!$AI$2:$AI$2500,0))</f>
        <v/>
      </c>
      <c r="P98" t="str">
        <f>IF(O98="","",COUNTIFS(Basicdata!$B$2:$B$2500,1,Basicdata!$D$2:$D$2500,Crops!$B$5,Basicdata!$H$2:$H$2500,Crops!$M92,Basicdata!$X$2:$X$2500,7,Basicdata!$AI$2:$AI$2500,0))</f>
        <v/>
      </c>
      <c r="Q98" t="str">
        <f>IF(P98="","",COUNTIFS(Basicdata!$B$2:$B$2500,1,Basicdata!$D$2:$D$2500,Crops!$B$5,Basicdata!$H$2:$H$2500,Crops!$M92,Basicdata!$X$2:$X$2500,8,Basicdata!$AI$2:$AI$2500,0))</f>
        <v/>
      </c>
      <c r="R98" t="str">
        <f t="shared" si="11"/>
        <v/>
      </c>
      <c r="S98" t="str">
        <f>IF(R98="","",COUNTIFS(Basicdata!$B$2:$B$2500,1,Basicdata!$D$2:$D$2500,Crops!$B$5,Basicdata!$H$2:$H$2500,Crops!$M92,Basicdata!$W$2:$W$2500,"&lt;&gt;0",Basicdata!$X$2:$X$2500,9,Basicdata!$AI$2:$AI$2500,0))</f>
        <v/>
      </c>
      <c r="T98" t="str">
        <f>IF(S98="","",COUNTIFS(Basicdata!$B$2:$B$2500,1,Basicdata!$D$2:$D$2500,Crops!$B$5,Basicdata!$H$2:$H$2500,Crops!$M92,Basicdata!$W$2:$W$2500,0,Basicdata!$X$2:$X$2500,9,Basicdata!$AI$2:$AI$2500,0))</f>
        <v/>
      </c>
      <c r="V98" s="44" t="str">
        <f>IF(COUNTIFS(Basicdata!$B$2:$B$2500,2,Basicdata!$D$2:$D$2500,Crops!$B$5,Basicdata!$H$2:$H$2500,Crops!$M92,Basicdata!$AI$2:$AI$2500,0)&gt;0,Crops!$M92,"")</f>
        <v/>
      </c>
      <c r="W98" t="str">
        <f>IF(V98="","",COUNTIFS(Basicdata!$B$2:$B$2500,2,Basicdata!$D$2:$D$2500,Crops!$B$5,Basicdata!$H$2:$H$2500,Crops!$M92,Basicdata!$AI$2:$AI$2500,0))</f>
        <v/>
      </c>
      <c r="X98" t="str">
        <f>IF(W98="","",COUNTIFS(Basicdata!$B$2:$B$2500,2,Basicdata!$D$2:$D$2500,Crops!$B$5,Basicdata!$H$2:$H$2500,Crops!$M92,Basicdata!$X$2:$X$2500,0,Basicdata!$AI$2:$AI$2500,0))</f>
        <v/>
      </c>
      <c r="Y98" t="str">
        <f>IF(X98="","",COUNTIFS(Basicdata!$B$2:$B$2500,2,Basicdata!$D$2:$D$2500,Crops!$B$5,Basicdata!$H$2:$H$2500,Crops!$M92,Basicdata!$X$2:$X$2500,1,Basicdata!$AI$2:$AI$2500,0))</f>
        <v/>
      </c>
      <c r="Z98" t="str">
        <f>IF(Y98="","",COUNTIFS(Basicdata!$B$2:$B$2500,2,Basicdata!$D$2:$D$2500,Crops!$B$5,Basicdata!$H$2:$H$2500,Crops!$M92,Basicdata!$X$2:$X$2500,2,Basicdata!$AI$2:$AI$2500,0))</f>
        <v/>
      </c>
      <c r="AA98" t="str">
        <f t="shared" si="12"/>
        <v/>
      </c>
      <c r="AB98" t="str">
        <f>IF(AA98="","",COUNTIFS(Basicdata!$B$2:$B$2500,2,Basicdata!$D$2:$D$2500,Crops!$B$5,Basicdata!$H$2:$H$2500,Crops!$M92,Basicdata!$X$2:$X$2500,3,Basicdata!$AI$2:$AI$2500,0))</f>
        <v/>
      </c>
      <c r="AC98" t="str">
        <f>IF(AB98="","",COUNTIFS(Basicdata!$B$2:$B$2500,2,Basicdata!$D$2:$D$2500,Crops!$B$5,Basicdata!$H$2:$H$2500,Crops!$M92,Basicdata!$X$2:$X$2500,4,Basicdata!$AI$2:$AI$2500,0))</f>
        <v/>
      </c>
      <c r="AD98" t="str">
        <f>IF(AC98="","",COUNTIFS(Basicdata!$B$2:$B$2500,2,Basicdata!$D$2:$D$2500,Crops!$B$5,Basicdata!$H$2:$H$2500,Crops!$M92,Basicdata!$X$2:$X$2500,5,Basicdata!$AI$2:$AI$2500,0))</f>
        <v/>
      </c>
      <c r="AE98" t="str">
        <f t="shared" si="13"/>
        <v/>
      </c>
      <c r="AF98" t="str">
        <f>IF(AE98="","",COUNTIFS(Basicdata!$B$2:$B$2500,2,Basicdata!$D$2:$D$2500,Crops!$B$5,Basicdata!$H$2:$H$2500,Crops!$M92,Basicdata!$X$2:$X$2500,6,Basicdata!$AI$2:$AI$2500,0))</f>
        <v/>
      </c>
      <c r="AG98" t="str">
        <f t="shared" si="14"/>
        <v/>
      </c>
      <c r="AH98" t="str">
        <f>IF(AG98="","",COUNTIFS(Basicdata!$B$2:$B$2500,2,Basicdata!$D$2:$D$2500,Crops!$B$5,Basicdata!$H$2:$H$2500,Crops!$M92,Basicdata!$X$2:$X$2500,"&lt;7",Basicdata!$Y$2:$Y$2500,1,Basicdata!$AI$2:$AI$2500,0))</f>
        <v/>
      </c>
      <c r="AI98" t="str">
        <f>IF(AH98="","",COUNTIFS(Basicdata!$B$2:$B$2500,2,Basicdata!$D$2:$D$2500,Crops!$B$5,Basicdata!$H$2:$H$2500,Crops!$M92,Basicdata!$X$2:$X$2500,"&lt;7",Basicdata!$Z$2:$Z$2500,1,Basicdata!$AI$2:$AI$2500,0))</f>
        <v/>
      </c>
      <c r="AJ98" t="str">
        <f>IF(AI98="","",COUNTIFS(Basicdata!$B$2:$B$2500,2,Basicdata!$D$2:$D$2500,Crops!$B$5,Basicdata!$H$2:$H$2500,Crops!$M92,Basicdata!$X$2:$X$2500,10,Basicdata!$AI$2:$AI$2500,0))</f>
        <v/>
      </c>
      <c r="AK98" t="str">
        <f>IF(AJ98="","",COUNTIFS(Basicdata!$B$2:$B$2500,2,Basicdata!$D$2:$D$2500,Crops!$B$5,Basicdata!$H$2:$H$2500,Crops!$M92,Basicdata!$X$2:$X$2500,7,Basicdata!$AI$2:$AI$2500,0))</f>
        <v/>
      </c>
      <c r="AL98" t="str">
        <f>IF(AK98="","",COUNTIFS(Basicdata!$B$2:$B$2500,2,Basicdata!$D$2:$D$2500,Crops!$B$5,Basicdata!$H$2:$H$2500,Crops!$M92,Basicdata!$X$2:$X$2500,8,Basicdata!$AI$2:$AI$2500,0))</f>
        <v/>
      </c>
      <c r="AM98" t="str">
        <f t="shared" si="15"/>
        <v/>
      </c>
      <c r="AN98" t="str">
        <f>IF(AM98="","",COUNTIFS(Basicdata!$B$2:$B$2500,2,Basicdata!$D$2:$D$2500,Crops!$B$5,Basicdata!$H$2:$H$2500,Crops!$M92,Basicdata!$W$2:$W$2500,"&lt;&gt;0",Basicdata!$X$2:$X$2500,9,Basicdata!$AI$2:$AI$2500,0))</f>
        <v/>
      </c>
      <c r="AO98" t="str">
        <f>IF(AN98="","",COUNTIFS(Basicdata!$B$2:$B$2500,2,Basicdata!$D$2:$D$2500,Crops!$B$5,Basicdata!$H$2:$H$2500,Crops!$M92,Basicdata!$W$2:$W$2500,0,Basicdata!$X$2:$X$2500,9,Basicdata!$AI$2:$AI$2500,0))</f>
        <v/>
      </c>
    </row>
    <row r="99" spans="1:41" x14ac:dyDescent="0.3">
      <c r="A99" s="5" t="s">
        <v>66</v>
      </c>
      <c r="B99" s="5">
        <f>SUM(B8:B98)</f>
        <v>9</v>
      </c>
      <c r="C99" s="5">
        <f>IF(B99=L99+R99+S99+T99,SUM(C8:C98),"ERROR")</f>
        <v>0</v>
      </c>
      <c r="D99" s="5">
        <f t="shared" ref="D99:T99" si="16">SUM(D8:D98)</f>
        <v>8</v>
      </c>
      <c r="E99" s="5">
        <f t="shared" si="16"/>
        <v>0</v>
      </c>
      <c r="F99" s="5">
        <f t="shared" si="16"/>
        <v>8</v>
      </c>
      <c r="G99" s="5">
        <f t="shared" si="16"/>
        <v>0</v>
      </c>
      <c r="H99" s="5">
        <f t="shared" si="16"/>
        <v>1</v>
      </c>
      <c r="I99" s="5">
        <f t="shared" si="16"/>
        <v>0</v>
      </c>
      <c r="J99" s="5">
        <f t="shared" si="16"/>
        <v>1</v>
      </c>
      <c r="K99" s="5">
        <f t="shared" si="16"/>
        <v>0</v>
      </c>
      <c r="L99" s="5">
        <f t="shared" si="16"/>
        <v>9</v>
      </c>
      <c r="M99" s="5">
        <f t="shared" si="16"/>
        <v>9</v>
      </c>
      <c r="N99" s="5">
        <f t="shared" si="16"/>
        <v>9</v>
      </c>
      <c r="O99" s="5">
        <f t="shared" ref="O99:P99" si="17">SUM(O8:O98)</f>
        <v>0</v>
      </c>
      <c r="P99" s="5">
        <f t="shared" si="17"/>
        <v>0</v>
      </c>
      <c r="Q99" s="5">
        <f t="shared" si="16"/>
        <v>0</v>
      </c>
      <c r="R99" s="5">
        <f t="shared" si="16"/>
        <v>0</v>
      </c>
      <c r="S99" s="5">
        <f t="shared" si="16"/>
        <v>0</v>
      </c>
      <c r="T99" s="5">
        <f t="shared" si="16"/>
        <v>0</v>
      </c>
      <c r="V99" s="5" t="s">
        <v>66</v>
      </c>
      <c r="W99" s="5">
        <f>SUM(W8:W98)</f>
        <v>9</v>
      </c>
      <c r="X99" s="5">
        <f>IF(W99=AG99+AM99+AN99+AO99,SUM(X8:X98),"ERROR")</f>
        <v>0</v>
      </c>
      <c r="Y99" s="5">
        <f t="shared" ref="Y99:AO99" si="18">SUM(Y8:Y98)</f>
        <v>9</v>
      </c>
      <c r="Z99" s="5">
        <f t="shared" si="18"/>
        <v>0</v>
      </c>
      <c r="AA99" s="5">
        <f t="shared" si="18"/>
        <v>9</v>
      </c>
      <c r="AB99" s="5">
        <f t="shared" si="18"/>
        <v>0</v>
      </c>
      <c r="AC99" s="5">
        <f t="shared" si="18"/>
        <v>0</v>
      </c>
      <c r="AD99" s="5">
        <f t="shared" si="18"/>
        <v>0</v>
      </c>
      <c r="AE99" s="5">
        <f t="shared" si="18"/>
        <v>0</v>
      </c>
      <c r="AF99" s="5">
        <f t="shared" si="18"/>
        <v>0</v>
      </c>
      <c r="AG99" s="5">
        <f t="shared" si="18"/>
        <v>9</v>
      </c>
      <c r="AH99" s="5">
        <f t="shared" si="18"/>
        <v>9</v>
      </c>
      <c r="AI99" s="5">
        <f t="shared" si="18"/>
        <v>9</v>
      </c>
      <c r="AJ99" s="5">
        <f t="shared" si="18"/>
        <v>0</v>
      </c>
      <c r="AK99" s="5">
        <f t="shared" si="18"/>
        <v>0</v>
      </c>
      <c r="AL99" s="5">
        <f t="shared" si="18"/>
        <v>0</v>
      </c>
      <c r="AM99" s="5">
        <f t="shared" si="18"/>
        <v>0</v>
      </c>
      <c r="AN99" s="5">
        <f t="shared" si="18"/>
        <v>0</v>
      </c>
      <c r="AO99" s="5">
        <f t="shared" si="18"/>
        <v>0</v>
      </c>
    </row>
    <row r="100" spans="1:41" x14ac:dyDescent="0.3">
      <c r="A100" s="147" t="s">
        <v>139</v>
      </c>
      <c r="B100" s="147"/>
      <c r="C100" s="15">
        <f>ROUND(C99*100/B99,2)</f>
        <v>0</v>
      </c>
      <c r="D100" s="15">
        <f>ROUND(D99*100/B99,2)</f>
        <v>88.89</v>
      </c>
      <c r="E100" s="15">
        <f>ROUND(E99*100/B99,2)</f>
        <v>0</v>
      </c>
      <c r="F100" s="15">
        <f>ROUND(F99*100/B99,2)</f>
        <v>88.89</v>
      </c>
      <c r="G100" s="15">
        <f>ROUND(G99*100/B99,2)</f>
        <v>0</v>
      </c>
      <c r="H100" s="15">
        <f>ROUND(H99*100/B99,2)</f>
        <v>11.11</v>
      </c>
      <c r="I100" s="15">
        <f>ROUND(I99*100/B99,2)</f>
        <v>0</v>
      </c>
      <c r="J100" s="15">
        <f>ROUND(J99*100/B99,2)</f>
        <v>11.11</v>
      </c>
      <c r="K100" s="15">
        <f>ROUND(K99*100/B99,2)</f>
        <v>0</v>
      </c>
      <c r="L100" s="15">
        <f>F100+J100+K100</f>
        <v>100</v>
      </c>
      <c r="M100" s="15">
        <f>IF(L99=0,0,ROUND(M99*100/L99,2))</f>
        <v>100</v>
      </c>
      <c r="N100" s="15">
        <f>IF(L99=0,0,ROUND(N99*100/L99,2))</f>
        <v>100</v>
      </c>
      <c r="O100" s="15">
        <f>ROUND(O99*100/B99,2)</f>
        <v>0</v>
      </c>
      <c r="P100" s="15">
        <f>ROUND(P99*100/B99,2)</f>
        <v>0</v>
      </c>
      <c r="Q100" s="15">
        <f>R100-O100-P100</f>
        <v>0</v>
      </c>
      <c r="R100" s="15">
        <f>100-S100-T100-L100</f>
        <v>0</v>
      </c>
      <c r="S100" s="15">
        <f>ROUND(S99*100/B99,2)</f>
        <v>0</v>
      </c>
      <c r="T100" s="15">
        <f>ROUND(T99*100/B99,2)</f>
        <v>0</v>
      </c>
      <c r="V100" s="147" t="s">
        <v>139</v>
      </c>
      <c r="W100" s="147"/>
      <c r="X100" s="15">
        <f>AA100-Y100-Z100</f>
        <v>0</v>
      </c>
      <c r="Y100" s="15">
        <f>ROUND(Y99*100/W99,2)</f>
        <v>100</v>
      </c>
      <c r="Z100" s="15">
        <f>ROUND(Z99*100/W99,2)</f>
        <v>0</v>
      </c>
      <c r="AA100" s="15">
        <f>ROUND(AA99*100/W99,2)</f>
        <v>100</v>
      </c>
      <c r="AB100" s="15">
        <f>AE100-AC100-AD100</f>
        <v>0</v>
      </c>
      <c r="AC100" s="15">
        <f>ROUND(AC99*100/W99,2)</f>
        <v>0</v>
      </c>
      <c r="AD100" s="15">
        <f>ROUND(AD99*100/W99,2)</f>
        <v>0</v>
      </c>
      <c r="AE100" s="15">
        <f>ROUND(AE99*100/W99,2)</f>
        <v>0</v>
      </c>
      <c r="AF100" s="15">
        <f>ROUND(AF99*100/W99,2)</f>
        <v>0</v>
      </c>
      <c r="AG100" s="15">
        <f>AA100+AE100+AF100</f>
        <v>100</v>
      </c>
      <c r="AH100" s="15">
        <f>IF(AG99=0,0,ROUND(AH99*100/AG99,2))</f>
        <v>100</v>
      </c>
      <c r="AI100" s="15">
        <f>IF(AG99=0,0,ROUND(AI99*100/AG99,2))</f>
        <v>100</v>
      </c>
      <c r="AJ100" s="15">
        <f>ROUND(AJ99*100/W99,2)</f>
        <v>0</v>
      </c>
      <c r="AK100" s="15">
        <f>ROUND(AK99*100/W99,2)</f>
        <v>0</v>
      </c>
      <c r="AL100" s="15">
        <f>AM100-AJ100-AK100</f>
        <v>0</v>
      </c>
      <c r="AM100" s="15">
        <f>100-AN100-AO100-AG100</f>
        <v>0</v>
      </c>
      <c r="AN100" s="15">
        <f>ROUND(AN99*100/W99,2)</f>
        <v>0</v>
      </c>
      <c r="AO100" s="15">
        <f>ROUND(AO99*100/W99,2)</f>
        <v>0</v>
      </c>
    </row>
    <row r="101" spans="1:41" x14ac:dyDescent="0.3">
      <c r="A101" s="26" t="s">
        <v>140</v>
      </c>
      <c r="V101" s="26" t="s">
        <v>140</v>
      </c>
    </row>
    <row r="102" spans="1:41" x14ac:dyDescent="0.3">
      <c r="A102" s="26" t="s">
        <v>141</v>
      </c>
      <c r="V102" s="26" t="s">
        <v>141</v>
      </c>
    </row>
    <row r="103" spans="1:41" x14ac:dyDescent="0.3">
      <c r="A103" s="21" t="s">
        <v>49</v>
      </c>
      <c r="V103" s="21" t="s">
        <v>49</v>
      </c>
    </row>
  </sheetData>
  <sheetProtection password="CE75" sheet="1" objects="1" scenarios="1"/>
  <mergeCells count="50">
    <mergeCell ref="A100:B100"/>
    <mergeCell ref="V100:W100"/>
    <mergeCell ref="T4:T6"/>
    <mergeCell ref="N5:N6"/>
    <mergeCell ref="C5:F5"/>
    <mergeCell ref="G5:J5"/>
    <mergeCell ref="A3:A6"/>
    <mergeCell ref="B3:B6"/>
    <mergeCell ref="C3:T3"/>
    <mergeCell ref="V3:V6"/>
    <mergeCell ref="W3:W6"/>
    <mergeCell ref="C4:L4"/>
    <mergeCell ref="M4:N4"/>
    <mergeCell ref="O5:P5"/>
    <mergeCell ref="Q5:Q6"/>
    <mergeCell ref="R5:R6"/>
    <mergeCell ref="AI2:AK2"/>
    <mergeCell ref="AL2:AM2"/>
    <mergeCell ref="AN2:AO2"/>
    <mergeCell ref="A1:T1"/>
    <mergeCell ref="V1:AO1"/>
    <mergeCell ref="H2:I2"/>
    <mergeCell ref="L2:M2"/>
    <mergeCell ref="N2:P2"/>
    <mergeCell ref="Q2:R2"/>
    <mergeCell ref="S2:T2"/>
    <mergeCell ref="AC2:AD2"/>
    <mergeCell ref="AG2:AH2"/>
    <mergeCell ref="B2:F2"/>
    <mergeCell ref="W2:AA2"/>
    <mergeCell ref="O4:R4"/>
    <mergeCell ref="S4:S6"/>
    <mergeCell ref="AG5:AG6"/>
    <mergeCell ref="AH5:AH6"/>
    <mergeCell ref="AI5:AI6"/>
    <mergeCell ref="X3:AO3"/>
    <mergeCell ref="X4:AG4"/>
    <mergeCell ref="X5:AA5"/>
    <mergeCell ref="AH4:AI4"/>
    <mergeCell ref="AJ4:AM4"/>
    <mergeCell ref="AN4:AN6"/>
    <mergeCell ref="AO4:AO6"/>
    <mergeCell ref="AM5:AM6"/>
    <mergeCell ref="K5:K6"/>
    <mergeCell ref="L5:L6"/>
    <mergeCell ref="M5:M6"/>
    <mergeCell ref="AJ5:AK5"/>
    <mergeCell ref="AL5:AL6"/>
    <mergeCell ref="AB5:AE5"/>
    <mergeCell ref="AF5:A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K206"/>
  <sheetViews>
    <sheetView topLeftCell="A94" workbookViewId="0">
      <selection activeCell="M100" sqref="M100"/>
    </sheetView>
  </sheetViews>
  <sheetFormatPr defaultRowHeight="14.4" x14ac:dyDescent="0.3"/>
  <cols>
    <col min="1" max="1" width="7.6640625" customWidth="1"/>
    <col min="2" max="2" width="8.33203125" customWidth="1"/>
    <col min="3" max="4" width="6.6640625" customWidth="1"/>
    <col min="5" max="5" width="11.109375" customWidth="1"/>
    <col min="6" max="8" width="6.6640625" customWidth="1"/>
    <col min="9" max="9" width="11" customWidth="1"/>
    <col min="10" max="12" width="6.6640625" customWidth="1"/>
    <col min="13" max="13" width="7.33203125" customWidth="1"/>
    <col min="14" max="14" width="7.109375" customWidth="1"/>
    <col min="15" max="15" width="6.6640625" customWidth="1"/>
    <col min="16" max="16" width="9.33203125" customWidth="1"/>
    <col min="17" max="18" width="6.6640625" customWidth="1"/>
    <col min="19" max="19" width="7.5546875" customWidth="1"/>
    <col min="20" max="20" width="11.109375" customWidth="1"/>
    <col min="21" max="21" width="1.109375" style="43" customWidth="1"/>
    <col min="22" max="22" width="7.6640625" customWidth="1"/>
    <col min="23" max="23" width="8.33203125" customWidth="1"/>
    <col min="24" max="25" width="6.6640625" customWidth="1"/>
    <col min="26" max="26" width="11.109375" customWidth="1"/>
    <col min="27" max="29" width="6.6640625" customWidth="1"/>
    <col min="30" max="30" width="11" customWidth="1"/>
    <col min="31" max="33" width="6.6640625" customWidth="1"/>
    <col min="34" max="34" width="7.33203125" customWidth="1"/>
    <col min="35" max="35" width="7.109375" customWidth="1"/>
    <col min="36" max="36" width="6.6640625" customWidth="1"/>
    <col min="37" max="37" width="9.33203125" customWidth="1"/>
    <col min="38" max="39" width="6.6640625" customWidth="1"/>
    <col min="40" max="40" width="7.5546875" customWidth="1"/>
    <col min="41" max="41" width="11.109375" customWidth="1"/>
    <col min="42" max="42" width="1.109375" style="43" customWidth="1"/>
    <col min="43" max="43" width="7.6640625" customWidth="1"/>
    <col min="44" max="44" width="8.33203125" customWidth="1"/>
    <col min="45" max="46" width="6.6640625" customWidth="1"/>
    <col min="47" max="47" width="11.109375" customWidth="1"/>
    <col min="48" max="50" width="6.6640625" customWidth="1"/>
    <col min="51" max="51" width="11" customWidth="1"/>
    <col min="52" max="54" width="6.6640625" customWidth="1"/>
    <col min="55" max="55" width="7.33203125" customWidth="1"/>
    <col min="56" max="56" width="7.109375" customWidth="1"/>
    <col min="57" max="57" width="6.6640625" customWidth="1"/>
    <col min="58" max="58" width="9.33203125" customWidth="1"/>
    <col min="59" max="60" width="6.6640625" customWidth="1"/>
    <col min="61" max="61" width="7.5546875" customWidth="1"/>
    <col min="62" max="62" width="11.109375" customWidth="1"/>
    <col min="63" max="63" width="1.109375" style="43" customWidth="1"/>
    <col min="64" max="64" width="7.6640625" customWidth="1"/>
    <col min="65" max="65" width="8.33203125" customWidth="1"/>
    <col min="66" max="67" width="6.6640625" customWidth="1"/>
    <col min="68" max="68" width="11.109375" customWidth="1"/>
    <col min="69" max="71" width="6.6640625" customWidth="1"/>
    <col min="72" max="72" width="11" customWidth="1"/>
    <col min="73" max="75" width="6.6640625" customWidth="1"/>
    <col min="76" max="76" width="7.33203125" customWidth="1"/>
    <col min="77" max="77" width="7.109375" customWidth="1"/>
    <col min="78" max="78" width="6.6640625" customWidth="1"/>
    <col min="79" max="79" width="9.33203125" customWidth="1"/>
    <col min="80" max="81" width="6.6640625" customWidth="1"/>
    <col min="82" max="82" width="7.5546875" customWidth="1"/>
    <col min="83" max="83" width="11.109375" customWidth="1"/>
  </cols>
  <sheetData>
    <row r="1" spans="1:20" ht="15" customHeight="1" x14ac:dyDescent="0.3">
      <c r="A1" s="146" t="s">
        <v>145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</row>
    <row r="2" spans="1:20" ht="15" customHeight="1" x14ac:dyDescent="0.3">
      <c r="A2" s="77" t="s">
        <v>38</v>
      </c>
      <c r="B2" s="111" t="str">
        <f>'Table-7'!B2</f>
        <v>PUDUCHERRY(34)</v>
      </c>
      <c r="C2" s="111"/>
      <c r="D2" s="111"/>
      <c r="E2" s="111"/>
      <c r="F2" s="111"/>
      <c r="G2" s="77" t="s">
        <v>1</v>
      </c>
      <c r="H2" s="144" t="str">
        <f>'Table-7'!H2</f>
        <v>2024-25</v>
      </c>
      <c r="I2" s="144"/>
      <c r="J2" s="76"/>
      <c r="K2" s="76"/>
      <c r="L2" s="145" t="s">
        <v>2</v>
      </c>
      <c r="M2" s="145"/>
      <c r="N2" s="144" t="str">
        <f>'Table-7'!N2</f>
        <v>RABI I(4)</v>
      </c>
      <c r="O2" s="144"/>
      <c r="P2" s="144"/>
      <c r="Q2" s="145" t="s">
        <v>39</v>
      </c>
      <c r="R2" s="145"/>
      <c r="S2" s="144" t="str">
        <f>'Table-7'!S2</f>
        <v>CENTRAL(1)</v>
      </c>
      <c r="T2" s="144"/>
    </row>
    <row r="3" spans="1:20" ht="33.75" customHeight="1" x14ac:dyDescent="0.3">
      <c r="A3" s="102" t="s">
        <v>63</v>
      </c>
      <c r="B3" s="102" t="s">
        <v>70</v>
      </c>
      <c r="C3" s="107" t="s">
        <v>119</v>
      </c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</row>
    <row r="4" spans="1:20" ht="15" customHeight="1" x14ac:dyDescent="0.3">
      <c r="A4" s="102"/>
      <c r="B4" s="102"/>
      <c r="C4" s="106" t="s">
        <v>120</v>
      </c>
      <c r="D4" s="106"/>
      <c r="E4" s="106"/>
      <c r="F4" s="106"/>
      <c r="G4" s="106"/>
      <c r="H4" s="106"/>
      <c r="I4" s="106"/>
      <c r="J4" s="106"/>
      <c r="K4" s="106"/>
      <c r="L4" s="106"/>
      <c r="M4" s="106" t="s">
        <v>138</v>
      </c>
      <c r="N4" s="106"/>
      <c r="O4" s="106" t="s">
        <v>121</v>
      </c>
      <c r="P4" s="106"/>
      <c r="Q4" s="106"/>
      <c r="R4" s="106"/>
      <c r="S4" s="124" t="s">
        <v>122</v>
      </c>
      <c r="T4" s="124" t="s">
        <v>123</v>
      </c>
    </row>
    <row r="5" spans="1:20" ht="42" customHeight="1" x14ac:dyDescent="0.3">
      <c r="A5" s="102"/>
      <c r="B5" s="102"/>
      <c r="C5" s="143" t="s">
        <v>104</v>
      </c>
      <c r="D5" s="143"/>
      <c r="E5" s="143"/>
      <c r="F5" s="143"/>
      <c r="G5" s="143" t="s">
        <v>105</v>
      </c>
      <c r="H5" s="143"/>
      <c r="I5" s="143"/>
      <c r="J5" s="143"/>
      <c r="K5" s="124" t="s">
        <v>124</v>
      </c>
      <c r="L5" s="124" t="s">
        <v>125</v>
      </c>
      <c r="M5" s="124" t="s">
        <v>126</v>
      </c>
      <c r="N5" s="124" t="s">
        <v>127</v>
      </c>
      <c r="O5" s="143" t="s">
        <v>128</v>
      </c>
      <c r="P5" s="143"/>
      <c r="Q5" s="124" t="s">
        <v>129</v>
      </c>
      <c r="R5" s="124" t="s">
        <v>130</v>
      </c>
      <c r="S5" s="102"/>
      <c r="T5" s="102"/>
    </row>
    <row r="6" spans="1:20" ht="90" customHeight="1" x14ac:dyDescent="0.3">
      <c r="A6" s="103"/>
      <c r="B6" s="103"/>
      <c r="C6" s="24" t="s">
        <v>131</v>
      </c>
      <c r="D6" s="24" t="s">
        <v>132</v>
      </c>
      <c r="E6" s="24" t="s">
        <v>133</v>
      </c>
      <c r="F6" s="24" t="s">
        <v>134</v>
      </c>
      <c r="G6" s="24" t="s">
        <v>131</v>
      </c>
      <c r="H6" s="24" t="s">
        <v>132</v>
      </c>
      <c r="I6" s="24" t="s">
        <v>133</v>
      </c>
      <c r="J6" s="24" t="s">
        <v>164</v>
      </c>
      <c r="K6" s="103"/>
      <c r="L6" s="103"/>
      <c r="M6" s="103"/>
      <c r="N6" s="103"/>
      <c r="O6" s="24" t="s">
        <v>136</v>
      </c>
      <c r="P6" s="24" t="s">
        <v>137</v>
      </c>
      <c r="Q6" s="103"/>
      <c r="R6" s="103"/>
      <c r="S6" s="103"/>
      <c r="T6" s="103"/>
    </row>
    <row r="7" spans="1:20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</row>
    <row r="8" spans="1:20" x14ac:dyDescent="0.3">
      <c r="A8" s="44" t="str">
        <f>'Table-7'!A8</f>
        <v/>
      </c>
      <c r="B8" s="44" t="str">
        <f>'Table-7'!B8</f>
        <v/>
      </c>
      <c r="C8" s="44" t="str">
        <f>'Table-7'!C8</f>
        <v/>
      </c>
      <c r="D8" s="44" t="str">
        <f>'Table-7'!D8</f>
        <v/>
      </c>
      <c r="E8" s="44" t="str">
        <f>'Table-7'!E8</f>
        <v/>
      </c>
      <c r="F8" s="44" t="str">
        <f>'Table-7'!F8</f>
        <v/>
      </c>
      <c r="G8" s="44" t="str">
        <f>'Table-7'!G8</f>
        <v/>
      </c>
      <c r="H8" s="44" t="str">
        <f>'Table-7'!H8</f>
        <v/>
      </c>
      <c r="I8" s="44" t="str">
        <f>'Table-7'!I8</f>
        <v/>
      </c>
      <c r="J8" s="44" t="str">
        <f>'Table-7'!J8</f>
        <v/>
      </c>
      <c r="K8" s="44" t="str">
        <f>'Table-7'!K8</f>
        <v/>
      </c>
      <c r="L8" s="44" t="str">
        <f>'Table-7'!L8</f>
        <v/>
      </c>
      <c r="M8" s="44" t="str">
        <f>'Table-7'!M8</f>
        <v/>
      </c>
      <c r="N8" s="44" t="str">
        <f>'Table-7'!N8</f>
        <v/>
      </c>
      <c r="O8" s="44" t="str">
        <f>'Table-7'!O8</f>
        <v/>
      </c>
      <c r="P8" s="44" t="str">
        <f>'Table-7'!P8</f>
        <v/>
      </c>
      <c r="Q8" s="44" t="str">
        <f>'Table-7'!Q8</f>
        <v/>
      </c>
      <c r="R8" s="44" t="str">
        <f>'Table-7'!R8</f>
        <v/>
      </c>
      <c r="S8" s="44" t="str">
        <f>'Table-7'!S8</f>
        <v/>
      </c>
      <c r="T8" s="44" t="str">
        <f>'Table-7'!T8</f>
        <v/>
      </c>
    </row>
    <row r="9" spans="1:20" x14ac:dyDescent="0.3">
      <c r="A9" s="44">
        <f>'Table-7'!A9</f>
        <v>2</v>
      </c>
      <c r="B9" s="44">
        <f>'Table-7'!B9</f>
        <v>6</v>
      </c>
      <c r="C9" s="44">
        <f>'Table-7'!C9</f>
        <v>0</v>
      </c>
      <c r="D9" s="44">
        <f>'Table-7'!D9</f>
        <v>5</v>
      </c>
      <c r="E9" s="44">
        <f>'Table-7'!E9</f>
        <v>0</v>
      </c>
      <c r="F9" s="44">
        <f>'Table-7'!F9</f>
        <v>5</v>
      </c>
      <c r="G9" s="44">
        <f>'Table-7'!G9</f>
        <v>0</v>
      </c>
      <c r="H9" s="44">
        <f>'Table-7'!H9</f>
        <v>1</v>
      </c>
      <c r="I9" s="44">
        <f>'Table-7'!I9</f>
        <v>0</v>
      </c>
      <c r="J9" s="44">
        <f>'Table-7'!J9</f>
        <v>1</v>
      </c>
      <c r="K9" s="44">
        <f>'Table-7'!K9</f>
        <v>0</v>
      </c>
      <c r="L9" s="44">
        <f>'Table-7'!L9</f>
        <v>6</v>
      </c>
      <c r="M9" s="44">
        <f>'Table-7'!M9</f>
        <v>6</v>
      </c>
      <c r="N9" s="44">
        <f>'Table-7'!N9</f>
        <v>6</v>
      </c>
      <c r="O9" s="44">
        <f>'Table-7'!O9</f>
        <v>0</v>
      </c>
      <c r="P9" s="44">
        <f>'Table-7'!P9</f>
        <v>0</v>
      </c>
      <c r="Q9" s="44">
        <f>'Table-7'!Q9</f>
        <v>0</v>
      </c>
      <c r="R9" s="44">
        <f>'Table-7'!R9</f>
        <v>0</v>
      </c>
      <c r="S9" s="44">
        <f>'Table-7'!S9</f>
        <v>0</v>
      </c>
      <c r="T9" s="44">
        <f>'Table-7'!T9</f>
        <v>0</v>
      </c>
    </row>
    <row r="10" spans="1:20" x14ac:dyDescent="0.3">
      <c r="A10" s="44" t="str">
        <f>'Table-7'!A10</f>
        <v/>
      </c>
      <c r="B10" s="44" t="str">
        <f>'Table-7'!B10</f>
        <v/>
      </c>
      <c r="C10" s="44" t="str">
        <f>'Table-7'!C10</f>
        <v/>
      </c>
      <c r="D10" s="44" t="str">
        <f>'Table-7'!D10</f>
        <v/>
      </c>
      <c r="E10" s="44" t="str">
        <f>'Table-7'!E10</f>
        <v/>
      </c>
      <c r="F10" s="44" t="str">
        <f>'Table-7'!F10</f>
        <v/>
      </c>
      <c r="G10" s="44" t="str">
        <f>'Table-7'!G10</f>
        <v/>
      </c>
      <c r="H10" s="44" t="str">
        <f>'Table-7'!H10</f>
        <v/>
      </c>
      <c r="I10" s="44" t="str">
        <f>'Table-7'!I10</f>
        <v/>
      </c>
      <c r="J10" s="44" t="str">
        <f>'Table-7'!J10</f>
        <v/>
      </c>
      <c r="K10" s="44" t="str">
        <f>'Table-7'!K10</f>
        <v/>
      </c>
      <c r="L10" s="44" t="str">
        <f>'Table-7'!L10</f>
        <v/>
      </c>
      <c r="M10" s="44" t="str">
        <f>'Table-7'!M10</f>
        <v/>
      </c>
      <c r="N10" s="44" t="str">
        <f>'Table-7'!N10</f>
        <v/>
      </c>
      <c r="O10" s="44" t="str">
        <f>'Table-7'!O10</f>
        <v/>
      </c>
      <c r="P10" s="44" t="str">
        <f>'Table-7'!P10</f>
        <v/>
      </c>
      <c r="Q10" s="44" t="str">
        <f>'Table-7'!Q10</f>
        <v/>
      </c>
      <c r="R10" s="44" t="str">
        <f>'Table-7'!R10</f>
        <v/>
      </c>
      <c r="S10" s="44" t="str">
        <f>'Table-7'!S10</f>
        <v/>
      </c>
      <c r="T10" s="44" t="str">
        <f>'Table-7'!T10</f>
        <v/>
      </c>
    </row>
    <row r="11" spans="1:20" x14ac:dyDescent="0.3">
      <c r="A11" s="44">
        <f>'Table-7'!A11</f>
        <v>4</v>
      </c>
      <c r="B11" s="44">
        <f>'Table-7'!B11</f>
        <v>3</v>
      </c>
      <c r="C11" s="44">
        <f>'Table-7'!C11</f>
        <v>0</v>
      </c>
      <c r="D11" s="44">
        <f>'Table-7'!D11</f>
        <v>3</v>
      </c>
      <c r="E11" s="44">
        <f>'Table-7'!E11</f>
        <v>0</v>
      </c>
      <c r="F11" s="44">
        <f>'Table-7'!F11</f>
        <v>3</v>
      </c>
      <c r="G11" s="44">
        <f>'Table-7'!G11</f>
        <v>0</v>
      </c>
      <c r="H11" s="44">
        <f>'Table-7'!H11</f>
        <v>0</v>
      </c>
      <c r="I11" s="44">
        <f>'Table-7'!I11</f>
        <v>0</v>
      </c>
      <c r="J11" s="44">
        <f>'Table-7'!J11</f>
        <v>0</v>
      </c>
      <c r="K11" s="44">
        <f>'Table-7'!K11</f>
        <v>0</v>
      </c>
      <c r="L11" s="44">
        <f>'Table-7'!L11</f>
        <v>3</v>
      </c>
      <c r="M11" s="44">
        <f>'Table-7'!M11</f>
        <v>3</v>
      </c>
      <c r="N11" s="44">
        <f>'Table-7'!N11</f>
        <v>3</v>
      </c>
      <c r="O11" s="44">
        <f>'Table-7'!O11</f>
        <v>0</v>
      </c>
      <c r="P11" s="44">
        <f>'Table-7'!P11</f>
        <v>0</v>
      </c>
      <c r="Q11" s="44">
        <f>'Table-7'!Q11</f>
        <v>0</v>
      </c>
      <c r="R11" s="44">
        <f>'Table-7'!R11</f>
        <v>0</v>
      </c>
      <c r="S11" s="44">
        <f>'Table-7'!S11</f>
        <v>0</v>
      </c>
      <c r="T11" s="44">
        <f>'Table-7'!T11</f>
        <v>0</v>
      </c>
    </row>
    <row r="12" spans="1:20" x14ac:dyDescent="0.3">
      <c r="A12" s="44" t="str">
        <f>'Table-7'!A12</f>
        <v/>
      </c>
      <c r="B12" s="44" t="str">
        <f>'Table-7'!B12</f>
        <v/>
      </c>
      <c r="C12" s="44" t="str">
        <f>'Table-7'!C12</f>
        <v/>
      </c>
      <c r="D12" s="44" t="str">
        <f>'Table-7'!D12</f>
        <v/>
      </c>
      <c r="E12" s="44" t="str">
        <f>'Table-7'!E12</f>
        <v/>
      </c>
      <c r="F12" s="44" t="str">
        <f>'Table-7'!F12</f>
        <v/>
      </c>
      <c r="G12" s="44" t="str">
        <f>'Table-7'!G12</f>
        <v/>
      </c>
      <c r="H12" s="44" t="str">
        <f>'Table-7'!H12</f>
        <v/>
      </c>
      <c r="I12" s="44" t="str">
        <f>'Table-7'!I12</f>
        <v/>
      </c>
      <c r="J12" s="44" t="str">
        <f>'Table-7'!J12</f>
        <v/>
      </c>
      <c r="K12" s="44" t="str">
        <f>'Table-7'!K12</f>
        <v/>
      </c>
      <c r="L12" s="44" t="str">
        <f>'Table-7'!L12</f>
        <v/>
      </c>
      <c r="M12" s="44" t="str">
        <f>'Table-7'!M12</f>
        <v/>
      </c>
      <c r="N12" s="44" t="str">
        <f>'Table-7'!N12</f>
        <v/>
      </c>
      <c r="O12" s="44" t="str">
        <f>'Table-7'!O12</f>
        <v/>
      </c>
      <c r="P12" s="44" t="str">
        <f>'Table-7'!P12</f>
        <v/>
      </c>
      <c r="Q12" s="44" t="str">
        <f>'Table-7'!Q12</f>
        <v/>
      </c>
      <c r="R12" s="44" t="str">
        <f>'Table-7'!R12</f>
        <v/>
      </c>
      <c r="S12" s="44" t="str">
        <f>'Table-7'!S12</f>
        <v/>
      </c>
      <c r="T12" s="44" t="str">
        <f>'Table-7'!T12</f>
        <v/>
      </c>
    </row>
    <row r="13" spans="1:20" x14ac:dyDescent="0.3">
      <c r="A13" s="44" t="str">
        <f>'Table-7'!A13</f>
        <v/>
      </c>
      <c r="B13" s="44" t="str">
        <f>'Table-7'!B13</f>
        <v/>
      </c>
      <c r="C13" s="44" t="str">
        <f>'Table-7'!C13</f>
        <v/>
      </c>
      <c r="D13" s="44" t="str">
        <f>'Table-7'!D13</f>
        <v/>
      </c>
      <c r="E13" s="44" t="str">
        <f>'Table-7'!E13</f>
        <v/>
      </c>
      <c r="F13" s="44" t="str">
        <f>'Table-7'!F13</f>
        <v/>
      </c>
      <c r="G13" s="44" t="str">
        <f>'Table-7'!G13</f>
        <v/>
      </c>
      <c r="H13" s="44" t="str">
        <f>'Table-7'!H13</f>
        <v/>
      </c>
      <c r="I13" s="44" t="str">
        <f>'Table-7'!I13</f>
        <v/>
      </c>
      <c r="J13" s="44" t="str">
        <f>'Table-7'!J13</f>
        <v/>
      </c>
      <c r="K13" s="44" t="str">
        <f>'Table-7'!K13</f>
        <v/>
      </c>
      <c r="L13" s="44" t="str">
        <f>'Table-7'!L13</f>
        <v/>
      </c>
      <c r="M13" s="44" t="str">
        <f>'Table-7'!M13</f>
        <v/>
      </c>
      <c r="N13" s="44" t="str">
        <f>'Table-7'!N13</f>
        <v/>
      </c>
      <c r="O13" s="44" t="str">
        <f>'Table-7'!O13</f>
        <v/>
      </c>
      <c r="P13" s="44" t="str">
        <f>'Table-7'!P13</f>
        <v/>
      </c>
      <c r="Q13" s="44" t="str">
        <f>'Table-7'!Q13</f>
        <v/>
      </c>
      <c r="R13" s="44" t="str">
        <f>'Table-7'!R13</f>
        <v/>
      </c>
      <c r="S13" s="44" t="str">
        <f>'Table-7'!S13</f>
        <v/>
      </c>
      <c r="T13" s="44" t="str">
        <f>'Table-7'!T13</f>
        <v/>
      </c>
    </row>
    <row r="14" spans="1:20" x14ac:dyDescent="0.3">
      <c r="A14" s="44" t="str">
        <f>'Table-7'!A14</f>
        <v/>
      </c>
      <c r="B14" s="44" t="str">
        <f>'Table-7'!B14</f>
        <v/>
      </c>
      <c r="C14" s="44" t="str">
        <f>'Table-7'!C14</f>
        <v/>
      </c>
      <c r="D14" s="44" t="str">
        <f>'Table-7'!D14</f>
        <v/>
      </c>
      <c r="E14" s="44" t="str">
        <f>'Table-7'!E14</f>
        <v/>
      </c>
      <c r="F14" s="44" t="str">
        <f>'Table-7'!F14</f>
        <v/>
      </c>
      <c r="G14" s="44" t="str">
        <f>'Table-7'!G14</f>
        <v/>
      </c>
      <c r="H14" s="44" t="str">
        <f>'Table-7'!H14</f>
        <v/>
      </c>
      <c r="I14" s="44" t="str">
        <f>'Table-7'!I14</f>
        <v/>
      </c>
      <c r="J14" s="44" t="str">
        <f>'Table-7'!J14</f>
        <v/>
      </c>
      <c r="K14" s="44" t="str">
        <f>'Table-7'!K14</f>
        <v/>
      </c>
      <c r="L14" s="44" t="str">
        <f>'Table-7'!L14</f>
        <v/>
      </c>
      <c r="M14" s="44" t="str">
        <f>'Table-7'!M14</f>
        <v/>
      </c>
      <c r="N14" s="44" t="str">
        <f>'Table-7'!N14</f>
        <v/>
      </c>
      <c r="O14" s="44" t="str">
        <f>'Table-7'!O14</f>
        <v/>
      </c>
      <c r="P14" s="44" t="str">
        <f>'Table-7'!P14</f>
        <v/>
      </c>
      <c r="Q14" s="44" t="str">
        <f>'Table-7'!Q14</f>
        <v/>
      </c>
      <c r="R14" s="44" t="str">
        <f>'Table-7'!R14</f>
        <v/>
      </c>
      <c r="S14" s="44" t="str">
        <f>'Table-7'!S14</f>
        <v/>
      </c>
      <c r="T14" s="44" t="str">
        <f>'Table-7'!T14</f>
        <v/>
      </c>
    </row>
    <row r="15" spans="1:20" x14ac:dyDescent="0.3">
      <c r="A15" s="44" t="str">
        <f>'Table-7'!A15</f>
        <v/>
      </c>
      <c r="B15" s="44" t="str">
        <f>'Table-7'!B15</f>
        <v/>
      </c>
      <c r="C15" s="44" t="str">
        <f>'Table-7'!C15</f>
        <v/>
      </c>
      <c r="D15" s="44" t="str">
        <f>'Table-7'!D15</f>
        <v/>
      </c>
      <c r="E15" s="44" t="str">
        <f>'Table-7'!E15</f>
        <v/>
      </c>
      <c r="F15" s="44" t="str">
        <f>'Table-7'!F15</f>
        <v/>
      </c>
      <c r="G15" s="44" t="str">
        <f>'Table-7'!G15</f>
        <v/>
      </c>
      <c r="H15" s="44" t="str">
        <f>'Table-7'!H15</f>
        <v/>
      </c>
      <c r="I15" s="44" t="str">
        <f>'Table-7'!I15</f>
        <v/>
      </c>
      <c r="J15" s="44" t="str">
        <f>'Table-7'!J15</f>
        <v/>
      </c>
      <c r="K15" s="44" t="str">
        <f>'Table-7'!K15</f>
        <v/>
      </c>
      <c r="L15" s="44" t="str">
        <f>'Table-7'!L15</f>
        <v/>
      </c>
      <c r="M15" s="44" t="str">
        <f>'Table-7'!M15</f>
        <v/>
      </c>
      <c r="N15" s="44" t="str">
        <f>'Table-7'!N15</f>
        <v/>
      </c>
      <c r="O15" s="44" t="str">
        <f>'Table-7'!O15</f>
        <v/>
      </c>
      <c r="P15" s="44" t="str">
        <f>'Table-7'!P15</f>
        <v/>
      </c>
      <c r="Q15" s="44" t="str">
        <f>'Table-7'!Q15</f>
        <v/>
      </c>
      <c r="R15" s="44" t="str">
        <f>'Table-7'!R15</f>
        <v/>
      </c>
      <c r="S15" s="44" t="str">
        <f>'Table-7'!S15</f>
        <v/>
      </c>
      <c r="T15" s="44" t="str">
        <f>'Table-7'!T15</f>
        <v/>
      </c>
    </row>
    <row r="16" spans="1:20" x14ac:dyDescent="0.3">
      <c r="A16" s="44" t="str">
        <f>'Table-7'!A16</f>
        <v/>
      </c>
      <c r="B16" s="44" t="str">
        <f>'Table-7'!B16</f>
        <v/>
      </c>
      <c r="C16" s="44" t="str">
        <f>'Table-7'!C16</f>
        <v/>
      </c>
      <c r="D16" s="44" t="str">
        <f>'Table-7'!D16</f>
        <v/>
      </c>
      <c r="E16" s="44" t="str">
        <f>'Table-7'!E16</f>
        <v/>
      </c>
      <c r="F16" s="44" t="str">
        <f>'Table-7'!F16</f>
        <v/>
      </c>
      <c r="G16" s="44" t="str">
        <f>'Table-7'!G16</f>
        <v/>
      </c>
      <c r="H16" s="44" t="str">
        <f>'Table-7'!H16</f>
        <v/>
      </c>
      <c r="I16" s="44" t="str">
        <f>'Table-7'!I16</f>
        <v/>
      </c>
      <c r="J16" s="44" t="str">
        <f>'Table-7'!J16</f>
        <v/>
      </c>
      <c r="K16" s="44" t="str">
        <f>'Table-7'!K16</f>
        <v/>
      </c>
      <c r="L16" s="44" t="str">
        <f>'Table-7'!L16</f>
        <v/>
      </c>
      <c r="M16" s="44" t="str">
        <f>'Table-7'!M16</f>
        <v/>
      </c>
      <c r="N16" s="44" t="str">
        <f>'Table-7'!N16</f>
        <v/>
      </c>
      <c r="O16" s="44" t="str">
        <f>'Table-7'!O16</f>
        <v/>
      </c>
      <c r="P16" s="44" t="str">
        <f>'Table-7'!P16</f>
        <v/>
      </c>
      <c r="Q16" s="44" t="str">
        <f>'Table-7'!Q16</f>
        <v/>
      </c>
      <c r="R16" s="44" t="str">
        <f>'Table-7'!R16</f>
        <v/>
      </c>
      <c r="S16" s="44" t="str">
        <f>'Table-7'!S16</f>
        <v/>
      </c>
      <c r="T16" s="44" t="str">
        <f>'Table-7'!T16</f>
        <v/>
      </c>
    </row>
    <row r="17" spans="1:20" x14ac:dyDescent="0.3">
      <c r="A17" s="44" t="str">
        <f>'Table-7'!A17</f>
        <v/>
      </c>
      <c r="B17" s="44" t="str">
        <f>'Table-7'!B17</f>
        <v/>
      </c>
      <c r="C17" s="44" t="str">
        <f>'Table-7'!C17</f>
        <v/>
      </c>
      <c r="D17" s="44" t="str">
        <f>'Table-7'!D17</f>
        <v/>
      </c>
      <c r="E17" s="44" t="str">
        <f>'Table-7'!E17</f>
        <v/>
      </c>
      <c r="F17" s="44" t="str">
        <f>'Table-7'!F17</f>
        <v/>
      </c>
      <c r="G17" s="44" t="str">
        <f>'Table-7'!G17</f>
        <v/>
      </c>
      <c r="H17" s="44" t="str">
        <f>'Table-7'!H17</f>
        <v/>
      </c>
      <c r="I17" s="44" t="str">
        <f>'Table-7'!I17</f>
        <v/>
      </c>
      <c r="J17" s="44" t="str">
        <f>'Table-7'!J17</f>
        <v/>
      </c>
      <c r="K17" s="44" t="str">
        <f>'Table-7'!K17</f>
        <v/>
      </c>
      <c r="L17" s="44" t="str">
        <f>'Table-7'!L17</f>
        <v/>
      </c>
      <c r="M17" s="44" t="str">
        <f>'Table-7'!M17</f>
        <v/>
      </c>
      <c r="N17" s="44" t="str">
        <f>'Table-7'!N17</f>
        <v/>
      </c>
      <c r="O17" s="44" t="str">
        <f>'Table-7'!O17</f>
        <v/>
      </c>
      <c r="P17" s="44" t="str">
        <f>'Table-7'!P17</f>
        <v/>
      </c>
      <c r="Q17" s="44" t="str">
        <f>'Table-7'!Q17</f>
        <v/>
      </c>
      <c r="R17" s="44" t="str">
        <f>'Table-7'!R17</f>
        <v/>
      </c>
      <c r="S17" s="44" t="str">
        <f>'Table-7'!S17</f>
        <v/>
      </c>
      <c r="T17" s="44" t="str">
        <f>'Table-7'!T17</f>
        <v/>
      </c>
    </row>
    <row r="18" spans="1:20" x14ac:dyDescent="0.3">
      <c r="A18" s="44" t="str">
        <f>'Table-7'!A18</f>
        <v/>
      </c>
      <c r="B18" s="44" t="str">
        <f>'Table-7'!B18</f>
        <v/>
      </c>
      <c r="C18" s="44" t="str">
        <f>'Table-7'!C18</f>
        <v/>
      </c>
      <c r="D18" s="44" t="str">
        <f>'Table-7'!D18</f>
        <v/>
      </c>
      <c r="E18" s="44" t="str">
        <f>'Table-7'!E18</f>
        <v/>
      </c>
      <c r="F18" s="44" t="str">
        <f>'Table-7'!F18</f>
        <v/>
      </c>
      <c r="G18" s="44" t="str">
        <f>'Table-7'!G18</f>
        <v/>
      </c>
      <c r="H18" s="44" t="str">
        <f>'Table-7'!H18</f>
        <v/>
      </c>
      <c r="I18" s="44" t="str">
        <f>'Table-7'!I18</f>
        <v/>
      </c>
      <c r="J18" s="44" t="str">
        <f>'Table-7'!J18</f>
        <v/>
      </c>
      <c r="K18" s="44" t="str">
        <f>'Table-7'!K18</f>
        <v/>
      </c>
      <c r="L18" s="44" t="str">
        <f>'Table-7'!L18</f>
        <v/>
      </c>
      <c r="M18" s="44" t="str">
        <f>'Table-7'!M18</f>
        <v/>
      </c>
      <c r="N18" s="44" t="str">
        <f>'Table-7'!N18</f>
        <v/>
      </c>
      <c r="O18" s="44" t="str">
        <f>'Table-7'!O18</f>
        <v/>
      </c>
      <c r="P18" s="44" t="str">
        <f>'Table-7'!P18</f>
        <v/>
      </c>
      <c r="Q18" s="44" t="str">
        <f>'Table-7'!Q18</f>
        <v/>
      </c>
      <c r="R18" s="44" t="str">
        <f>'Table-7'!R18</f>
        <v/>
      </c>
      <c r="S18" s="44" t="str">
        <f>'Table-7'!S18</f>
        <v/>
      </c>
      <c r="T18" s="44" t="str">
        <f>'Table-7'!T18</f>
        <v/>
      </c>
    </row>
    <row r="19" spans="1:20" x14ac:dyDescent="0.3">
      <c r="A19" s="44" t="str">
        <f>'Table-7'!A19</f>
        <v/>
      </c>
      <c r="B19" s="44" t="str">
        <f>'Table-7'!B19</f>
        <v/>
      </c>
      <c r="C19" s="44" t="str">
        <f>'Table-7'!C19</f>
        <v/>
      </c>
      <c r="D19" s="44" t="str">
        <f>'Table-7'!D19</f>
        <v/>
      </c>
      <c r="E19" s="44" t="str">
        <f>'Table-7'!E19</f>
        <v/>
      </c>
      <c r="F19" s="44" t="str">
        <f>'Table-7'!F19</f>
        <v/>
      </c>
      <c r="G19" s="44" t="str">
        <f>'Table-7'!G19</f>
        <v/>
      </c>
      <c r="H19" s="44" t="str">
        <f>'Table-7'!H19</f>
        <v/>
      </c>
      <c r="I19" s="44" t="str">
        <f>'Table-7'!I19</f>
        <v/>
      </c>
      <c r="J19" s="44" t="str">
        <f>'Table-7'!J19</f>
        <v/>
      </c>
      <c r="K19" s="44" t="str">
        <f>'Table-7'!K19</f>
        <v/>
      </c>
      <c r="L19" s="44" t="str">
        <f>'Table-7'!L19</f>
        <v/>
      </c>
      <c r="M19" s="44" t="str">
        <f>'Table-7'!M19</f>
        <v/>
      </c>
      <c r="N19" s="44" t="str">
        <f>'Table-7'!N19</f>
        <v/>
      </c>
      <c r="O19" s="44" t="str">
        <f>'Table-7'!O19</f>
        <v/>
      </c>
      <c r="P19" s="44" t="str">
        <f>'Table-7'!P19</f>
        <v/>
      </c>
      <c r="Q19" s="44" t="str">
        <f>'Table-7'!Q19</f>
        <v/>
      </c>
      <c r="R19" s="44" t="str">
        <f>'Table-7'!R19</f>
        <v/>
      </c>
      <c r="S19" s="44" t="str">
        <f>'Table-7'!S19</f>
        <v/>
      </c>
      <c r="T19" s="44" t="str">
        <f>'Table-7'!T19</f>
        <v/>
      </c>
    </row>
    <row r="20" spans="1:20" x14ac:dyDescent="0.3">
      <c r="A20" s="44" t="str">
        <f>'Table-7'!A20</f>
        <v/>
      </c>
      <c r="B20" s="44" t="str">
        <f>'Table-7'!B20</f>
        <v/>
      </c>
      <c r="C20" s="44" t="str">
        <f>'Table-7'!C20</f>
        <v/>
      </c>
      <c r="D20" s="44" t="str">
        <f>'Table-7'!D20</f>
        <v/>
      </c>
      <c r="E20" s="44" t="str">
        <f>'Table-7'!E20</f>
        <v/>
      </c>
      <c r="F20" s="44" t="str">
        <f>'Table-7'!F20</f>
        <v/>
      </c>
      <c r="G20" s="44" t="str">
        <f>'Table-7'!G20</f>
        <v/>
      </c>
      <c r="H20" s="44" t="str">
        <f>'Table-7'!H20</f>
        <v/>
      </c>
      <c r="I20" s="44" t="str">
        <f>'Table-7'!I20</f>
        <v/>
      </c>
      <c r="J20" s="44" t="str">
        <f>'Table-7'!J20</f>
        <v/>
      </c>
      <c r="K20" s="44" t="str">
        <f>'Table-7'!K20</f>
        <v/>
      </c>
      <c r="L20" s="44" t="str">
        <f>'Table-7'!L20</f>
        <v/>
      </c>
      <c r="M20" s="44" t="str">
        <f>'Table-7'!M20</f>
        <v/>
      </c>
      <c r="N20" s="44" t="str">
        <f>'Table-7'!N20</f>
        <v/>
      </c>
      <c r="O20" s="44" t="str">
        <f>'Table-7'!O20</f>
        <v/>
      </c>
      <c r="P20" s="44" t="str">
        <f>'Table-7'!P20</f>
        <v/>
      </c>
      <c r="Q20" s="44" t="str">
        <f>'Table-7'!Q20</f>
        <v/>
      </c>
      <c r="R20" s="44" t="str">
        <f>'Table-7'!R20</f>
        <v/>
      </c>
      <c r="S20" s="44" t="str">
        <f>'Table-7'!S20</f>
        <v/>
      </c>
      <c r="T20" s="44" t="str">
        <f>'Table-7'!T20</f>
        <v/>
      </c>
    </row>
    <row r="21" spans="1:20" x14ac:dyDescent="0.3">
      <c r="A21" s="44" t="str">
        <f>'Table-7'!A21</f>
        <v/>
      </c>
      <c r="B21" s="44" t="str">
        <f>'Table-7'!B21</f>
        <v/>
      </c>
      <c r="C21" s="44" t="str">
        <f>'Table-7'!C21</f>
        <v/>
      </c>
      <c r="D21" s="44" t="str">
        <f>'Table-7'!D21</f>
        <v/>
      </c>
      <c r="E21" s="44" t="str">
        <f>'Table-7'!E21</f>
        <v/>
      </c>
      <c r="F21" s="44" t="str">
        <f>'Table-7'!F21</f>
        <v/>
      </c>
      <c r="G21" s="44" t="str">
        <f>'Table-7'!G21</f>
        <v/>
      </c>
      <c r="H21" s="44" t="str">
        <f>'Table-7'!H21</f>
        <v/>
      </c>
      <c r="I21" s="44" t="str">
        <f>'Table-7'!I21</f>
        <v/>
      </c>
      <c r="J21" s="44" t="str">
        <f>'Table-7'!J21</f>
        <v/>
      </c>
      <c r="K21" s="44" t="str">
        <f>'Table-7'!K21</f>
        <v/>
      </c>
      <c r="L21" s="44" t="str">
        <f>'Table-7'!L21</f>
        <v/>
      </c>
      <c r="M21" s="44" t="str">
        <f>'Table-7'!M21</f>
        <v/>
      </c>
      <c r="N21" s="44" t="str">
        <f>'Table-7'!N21</f>
        <v/>
      </c>
      <c r="O21" s="44" t="str">
        <f>'Table-7'!O21</f>
        <v/>
      </c>
      <c r="P21" s="44" t="str">
        <f>'Table-7'!P21</f>
        <v/>
      </c>
      <c r="Q21" s="44" t="str">
        <f>'Table-7'!Q21</f>
        <v/>
      </c>
      <c r="R21" s="44" t="str">
        <f>'Table-7'!R21</f>
        <v/>
      </c>
      <c r="S21" s="44" t="str">
        <f>'Table-7'!S21</f>
        <v/>
      </c>
      <c r="T21" s="44" t="str">
        <f>'Table-7'!T21</f>
        <v/>
      </c>
    </row>
    <row r="22" spans="1:20" x14ac:dyDescent="0.3">
      <c r="A22" s="44" t="str">
        <f>'Table-7'!A22</f>
        <v/>
      </c>
      <c r="B22" s="44" t="str">
        <f>'Table-7'!B22</f>
        <v/>
      </c>
      <c r="C22" s="44" t="str">
        <f>'Table-7'!C22</f>
        <v/>
      </c>
      <c r="D22" s="44" t="str">
        <f>'Table-7'!D22</f>
        <v/>
      </c>
      <c r="E22" s="44" t="str">
        <f>'Table-7'!E22</f>
        <v/>
      </c>
      <c r="F22" s="44" t="str">
        <f>'Table-7'!F22</f>
        <v/>
      </c>
      <c r="G22" s="44" t="str">
        <f>'Table-7'!G22</f>
        <v/>
      </c>
      <c r="H22" s="44" t="str">
        <f>'Table-7'!H22</f>
        <v/>
      </c>
      <c r="I22" s="44" t="str">
        <f>'Table-7'!I22</f>
        <v/>
      </c>
      <c r="J22" s="44" t="str">
        <f>'Table-7'!J22</f>
        <v/>
      </c>
      <c r="K22" s="44" t="str">
        <f>'Table-7'!K22</f>
        <v/>
      </c>
      <c r="L22" s="44" t="str">
        <f>'Table-7'!L22</f>
        <v/>
      </c>
      <c r="M22" s="44" t="str">
        <f>'Table-7'!M22</f>
        <v/>
      </c>
      <c r="N22" s="44" t="str">
        <f>'Table-7'!N22</f>
        <v/>
      </c>
      <c r="O22" s="44" t="str">
        <f>'Table-7'!O22</f>
        <v/>
      </c>
      <c r="P22" s="44" t="str">
        <f>'Table-7'!P22</f>
        <v/>
      </c>
      <c r="Q22" s="44" t="str">
        <f>'Table-7'!Q22</f>
        <v/>
      </c>
      <c r="R22" s="44" t="str">
        <f>'Table-7'!R22</f>
        <v/>
      </c>
      <c r="S22" s="44" t="str">
        <f>'Table-7'!S22</f>
        <v/>
      </c>
      <c r="T22" s="44" t="str">
        <f>'Table-7'!T22</f>
        <v/>
      </c>
    </row>
    <row r="23" spans="1:20" x14ac:dyDescent="0.3">
      <c r="A23" s="44" t="str">
        <f>'Table-7'!A23</f>
        <v/>
      </c>
      <c r="B23" s="44" t="str">
        <f>'Table-7'!B23</f>
        <v/>
      </c>
      <c r="C23" s="44" t="str">
        <f>'Table-7'!C23</f>
        <v/>
      </c>
      <c r="D23" s="44" t="str">
        <f>'Table-7'!D23</f>
        <v/>
      </c>
      <c r="E23" s="44" t="str">
        <f>'Table-7'!E23</f>
        <v/>
      </c>
      <c r="F23" s="44" t="str">
        <f>'Table-7'!F23</f>
        <v/>
      </c>
      <c r="G23" s="44" t="str">
        <f>'Table-7'!G23</f>
        <v/>
      </c>
      <c r="H23" s="44" t="str">
        <f>'Table-7'!H23</f>
        <v/>
      </c>
      <c r="I23" s="44" t="str">
        <f>'Table-7'!I23</f>
        <v/>
      </c>
      <c r="J23" s="44" t="str">
        <f>'Table-7'!J23</f>
        <v/>
      </c>
      <c r="K23" s="44" t="str">
        <f>'Table-7'!K23</f>
        <v/>
      </c>
      <c r="L23" s="44" t="str">
        <f>'Table-7'!L23</f>
        <v/>
      </c>
      <c r="M23" s="44" t="str">
        <f>'Table-7'!M23</f>
        <v/>
      </c>
      <c r="N23" s="44" t="str">
        <f>'Table-7'!N23</f>
        <v/>
      </c>
      <c r="O23" s="44" t="str">
        <f>'Table-7'!O23</f>
        <v/>
      </c>
      <c r="P23" s="44" t="str">
        <f>'Table-7'!P23</f>
        <v/>
      </c>
      <c r="Q23" s="44" t="str">
        <f>'Table-7'!Q23</f>
        <v/>
      </c>
      <c r="R23" s="44" t="str">
        <f>'Table-7'!R23</f>
        <v/>
      </c>
      <c r="S23" s="44" t="str">
        <f>'Table-7'!S23</f>
        <v/>
      </c>
      <c r="T23" s="44" t="str">
        <f>'Table-7'!T23</f>
        <v/>
      </c>
    </row>
    <row r="24" spans="1:20" x14ac:dyDescent="0.3">
      <c r="A24" s="44" t="str">
        <f>'Table-7'!A24</f>
        <v/>
      </c>
      <c r="B24" s="44" t="str">
        <f>'Table-7'!B24</f>
        <v/>
      </c>
      <c r="C24" s="44" t="str">
        <f>'Table-7'!C24</f>
        <v/>
      </c>
      <c r="D24" s="44" t="str">
        <f>'Table-7'!D24</f>
        <v/>
      </c>
      <c r="E24" s="44" t="str">
        <f>'Table-7'!E24</f>
        <v/>
      </c>
      <c r="F24" s="44" t="str">
        <f>'Table-7'!F24</f>
        <v/>
      </c>
      <c r="G24" s="44" t="str">
        <f>'Table-7'!G24</f>
        <v/>
      </c>
      <c r="H24" s="44" t="str">
        <f>'Table-7'!H24</f>
        <v/>
      </c>
      <c r="I24" s="44" t="str">
        <f>'Table-7'!I24</f>
        <v/>
      </c>
      <c r="J24" s="44" t="str">
        <f>'Table-7'!J24</f>
        <v/>
      </c>
      <c r="K24" s="44" t="str">
        <f>'Table-7'!K24</f>
        <v/>
      </c>
      <c r="L24" s="44" t="str">
        <f>'Table-7'!L24</f>
        <v/>
      </c>
      <c r="M24" s="44" t="str">
        <f>'Table-7'!M24</f>
        <v/>
      </c>
      <c r="N24" s="44" t="str">
        <f>'Table-7'!N24</f>
        <v/>
      </c>
      <c r="O24" s="44" t="str">
        <f>'Table-7'!O24</f>
        <v/>
      </c>
      <c r="P24" s="44" t="str">
        <f>'Table-7'!P24</f>
        <v/>
      </c>
      <c r="Q24" s="44" t="str">
        <f>'Table-7'!Q24</f>
        <v/>
      </c>
      <c r="R24" s="44" t="str">
        <f>'Table-7'!R24</f>
        <v/>
      </c>
      <c r="S24" s="44" t="str">
        <f>'Table-7'!S24</f>
        <v/>
      </c>
      <c r="T24" s="44" t="str">
        <f>'Table-7'!T24</f>
        <v/>
      </c>
    </row>
    <row r="25" spans="1:20" x14ac:dyDescent="0.3">
      <c r="A25" s="44" t="str">
        <f>'Table-7'!A25</f>
        <v/>
      </c>
      <c r="B25" s="44" t="str">
        <f>'Table-7'!B25</f>
        <v/>
      </c>
      <c r="C25" s="44" t="str">
        <f>'Table-7'!C25</f>
        <v/>
      </c>
      <c r="D25" s="44" t="str">
        <f>'Table-7'!D25</f>
        <v/>
      </c>
      <c r="E25" s="44" t="str">
        <f>'Table-7'!E25</f>
        <v/>
      </c>
      <c r="F25" s="44" t="str">
        <f>'Table-7'!F25</f>
        <v/>
      </c>
      <c r="G25" s="44" t="str">
        <f>'Table-7'!G25</f>
        <v/>
      </c>
      <c r="H25" s="44" t="str">
        <f>'Table-7'!H25</f>
        <v/>
      </c>
      <c r="I25" s="44" t="str">
        <f>'Table-7'!I25</f>
        <v/>
      </c>
      <c r="J25" s="44" t="str">
        <f>'Table-7'!J25</f>
        <v/>
      </c>
      <c r="K25" s="44" t="str">
        <f>'Table-7'!K25</f>
        <v/>
      </c>
      <c r="L25" s="44" t="str">
        <f>'Table-7'!L25</f>
        <v/>
      </c>
      <c r="M25" s="44" t="str">
        <f>'Table-7'!M25</f>
        <v/>
      </c>
      <c r="N25" s="44" t="str">
        <f>'Table-7'!N25</f>
        <v/>
      </c>
      <c r="O25" s="44" t="str">
        <f>'Table-7'!O25</f>
        <v/>
      </c>
      <c r="P25" s="44" t="str">
        <f>'Table-7'!P25</f>
        <v/>
      </c>
      <c r="Q25" s="44" t="str">
        <f>'Table-7'!Q25</f>
        <v/>
      </c>
      <c r="R25" s="44" t="str">
        <f>'Table-7'!R25</f>
        <v/>
      </c>
      <c r="S25" s="44" t="str">
        <f>'Table-7'!S25</f>
        <v/>
      </c>
      <c r="T25" s="44" t="str">
        <f>'Table-7'!T25</f>
        <v/>
      </c>
    </row>
    <row r="26" spans="1:20" x14ac:dyDescent="0.3">
      <c r="A26" s="44" t="str">
        <f>'Table-7'!A26</f>
        <v/>
      </c>
      <c r="B26" s="44" t="str">
        <f>'Table-7'!B26</f>
        <v/>
      </c>
      <c r="C26" s="44" t="str">
        <f>'Table-7'!C26</f>
        <v/>
      </c>
      <c r="D26" s="44" t="str">
        <f>'Table-7'!D26</f>
        <v/>
      </c>
      <c r="E26" s="44" t="str">
        <f>'Table-7'!E26</f>
        <v/>
      </c>
      <c r="F26" s="44" t="str">
        <f>'Table-7'!F26</f>
        <v/>
      </c>
      <c r="G26" s="44" t="str">
        <f>'Table-7'!G26</f>
        <v/>
      </c>
      <c r="H26" s="44" t="str">
        <f>'Table-7'!H26</f>
        <v/>
      </c>
      <c r="I26" s="44" t="str">
        <f>'Table-7'!I26</f>
        <v/>
      </c>
      <c r="J26" s="44" t="str">
        <f>'Table-7'!J26</f>
        <v/>
      </c>
      <c r="K26" s="44" t="str">
        <f>'Table-7'!K26</f>
        <v/>
      </c>
      <c r="L26" s="44" t="str">
        <f>'Table-7'!L26</f>
        <v/>
      </c>
      <c r="M26" s="44" t="str">
        <f>'Table-7'!M26</f>
        <v/>
      </c>
      <c r="N26" s="44" t="str">
        <f>'Table-7'!N26</f>
        <v/>
      </c>
      <c r="O26" s="44" t="str">
        <f>'Table-7'!O26</f>
        <v/>
      </c>
      <c r="P26" s="44" t="str">
        <f>'Table-7'!P26</f>
        <v/>
      </c>
      <c r="Q26" s="44" t="str">
        <f>'Table-7'!Q26</f>
        <v/>
      </c>
      <c r="R26" s="44" t="str">
        <f>'Table-7'!R26</f>
        <v/>
      </c>
      <c r="S26" s="44" t="str">
        <f>'Table-7'!S26</f>
        <v/>
      </c>
      <c r="T26" s="44" t="str">
        <f>'Table-7'!T26</f>
        <v/>
      </c>
    </row>
    <row r="27" spans="1:20" x14ac:dyDescent="0.3">
      <c r="A27" s="44" t="str">
        <f>'Table-7'!A27</f>
        <v/>
      </c>
      <c r="B27" s="44" t="str">
        <f>'Table-7'!B27</f>
        <v/>
      </c>
      <c r="C27" s="44" t="str">
        <f>'Table-7'!C27</f>
        <v/>
      </c>
      <c r="D27" s="44" t="str">
        <f>'Table-7'!D27</f>
        <v/>
      </c>
      <c r="E27" s="44" t="str">
        <f>'Table-7'!E27</f>
        <v/>
      </c>
      <c r="F27" s="44" t="str">
        <f>'Table-7'!F27</f>
        <v/>
      </c>
      <c r="G27" s="44" t="str">
        <f>'Table-7'!G27</f>
        <v/>
      </c>
      <c r="H27" s="44" t="str">
        <f>'Table-7'!H27</f>
        <v/>
      </c>
      <c r="I27" s="44" t="str">
        <f>'Table-7'!I27</f>
        <v/>
      </c>
      <c r="J27" s="44" t="str">
        <f>'Table-7'!J27</f>
        <v/>
      </c>
      <c r="K27" s="44" t="str">
        <f>'Table-7'!K27</f>
        <v/>
      </c>
      <c r="L27" s="44" t="str">
        <f>'Table-7'!L27</f>
        <v/>
      </c>
      <c r="M27" s="44" t="str">
        <f>'Table-7'!M27</f>
        <v/>
      </c>
      <c r="N27" s="44" t="str">
        <f>'Table-7'!N27</f>
        <v/>
      </c>
      <c r="O27" s="44" t="str">
        <f>'Table-7'!O27</f>
        <v/>
      </c>
      <c r="P27" s="44" t="str">
        <f>'Table-7'!P27</f>
        <v/>
      </c>
      <c r="Q27" s="44" t="str">
        <f>'Table-7'!Q27</f>
        <v/>
      </c>
      <c r="R27" s="44" t="str">
        <f>'Table-7'!R27</f>
        <v/>
      </c>
      <c r="S27" s="44" t="str">
        <f>'Table-7'!S27</f>
        <v/>
      </c>
      <c r="T27" s="44" t="str">
        <f>'Table-7'!T27</f>
        <v/>
      </c>
    </row>
    <row r="28" spans="1:20" x14ac:dyDescent="0.3">
      <c r="A28" s="44" t="str">
        <f>'Table-7'!A28</f>
        <v/>
      </c>
      <c r="B28" s="44" t="str">
        <f>'Table-7'!B28</f>
        <v/>
      </c>
      <c r="C28" s="44" t="str">
        <f>'Table-7'!C28</f>
        <v/>
      </c>
      <c r="D28" s="44" t="str">
        <f>'Table-7'!D28</f>
        <v/>
      </c>
      <c r="E28" s="44" t="str">
        <f>'Table-7'!E28</f>
        <v/>
      </c>
      <c r="F28" s="44" t="str">
        <f>'Table-7'!F28</f>
        <v/>
      </c>
      <c r="G28" s="44" t="str">
        <f>'Table-7'!G28</f>
        <v/>
      </c>
      <c r="H28" s="44" t="str">
        <f>'Table-7'!H28</f>
        <v/>
      </c>
      <c r="I28" s="44" t="str">
        <f>'Table-7'!I28</f>
        <v/>
      </c>
      <c r="J28" s="44" t="str">
        <f>'Table-7'!J28</f>
        <v/>
      </c>
      <c r="K28" s="44" t="str">
        <f>'Table-7'!K28</f>
        <v/>
      </c>
      <c r="L28" s="44" t="str">
        <f>'Table-7'!L28</f>
        <v/>
      </c>
      <c r="M28" s="44" t="str">
        <f>'Table-7'!M28</f>
        <v/>
      </c>
      <c r="N28" s="44" t="str">
        <f>'Table-7'!N28</f>
        <v/>
      </c>
      <c r="O28" s="44" t="str">
        <f>'Table-7'!O28</f>
        <v/>
      </c>
      <c r="P28" s="44" t="str">
        <f>'Table-7'!P28</f>
        <v/>
      </c>
      <c r="Q28" s="44" t="str">
        <f>'Table-7'!Q28</f>
        <v/>
      </c>
      <c r="R28" s="44" t="str">
        <f>'Table-7'!R28</f>
        <v/>
      </c>
      <c r="S28" s="44" t="str">
        <f>'Table-7'!S28</f>
        <v/>
      </c>
      <c r="T28" s="44" t="str">
        <f>'Table-7'!T28</f>
        <v/>
      </c>
    </row>
    <row r="29" spans="1:20" x14ac:dyDescent="0.3">
      <c r="A29" s="44" t="str">
        <f>'Table-7'!A29</f>
        <v/>
      </c>
      <c r="B29" s="44" t="str">
        <f>'Table-7'!B29</f>
        <v/>
      </c>
      <c r="C29" s="44" t="str">
        <f>'Table-7'!C29</f>
        <v/>
      </c>
      <c r="D29" s="44" t="str">
        <f>'Table-7'!D29</f>
        <v/>
      </c>
      <c r="E29" s="44" t="str">
        <f>'Table-7'!E29</f>
        <v/>
      </c>
      <c r="F29" s="44" t="str">
        <f>'Table-7'!F29</f>
        <v/>
      </c>
      <c r="G29" s="44" t="str">
        <f>'Table-7'!G29</f>
        <v/>
      </c>
      <c r="H29" s="44" t="str">
        <f>'Table-7'!H29</f>
        <v/>
      </c>
      <c r="I29" s="44" t="str">
        <f>'Table-7'!I29</f>
        <v/>
      </c>
      <c r="J29" s="44" t="str">
        <f>'Table-7'!J29</f>
        <v/>
      </c>
      <c r="K29" s="44" t="str">
        <f>'Table-7'!K29</f>
        <v/>
      </c>
      <c r="L29" s="44" t="str">
        <f>'Table-7'!L29</f>
        <v/>
      </c>
      <c r="M29" s="44" t="str">
        <f>'Table-7'!M29</f>
        <v/>
      </c>
      <c r="N29" s="44" t="str">
        <f>'Table-7'!N29</f>
        <v/>
      </c>
      <c r="O29" s="44" t="str">
        <f>'Table-7'!O29</f>
        <v/>
      </c>
      <c r="P29" s="44" t="str">
        <f>'Table-7'!P29</f>
        <v/>
      </c>
      <c r="Q29" s="44" t="str">
        <f>'Table-7'!Q29</f>
        <v/>
      </c>
      <c r="R29" s="44" t="str">
        <f>'Table-7'!R29</f>
        <v/>
      </c>
      <c r="S29" s="44" t="str">
        <f>'Table-7'!S29</f>
        <v/>
      </c>
      <c r="T29" s="44" t="str">
        <f>'Table-7'!T29</f>
        <v/>
      </c>
    </row>
    <row r="30" spans="1:20" x14ac:dyDescent="0.3">
      <c r="A30" s="44" t="str">
        <f>'Table-7'!A30</f>
        <v/>
      </c>
      <c r="B30" s="44" t="str">
        <f>'Table-7'!B30</f>
        <v/>
      </c>
      <c r="C30" s="44" t="str">
        <f>'Table-7'!C30</f>
        <v/>
      </c>
      <c r="D30" s="44" t="str">
        <f>'Table-7'!D30</f>
        <v/>
      </c>
      <c r="E30" s="44" t="str">
        <f>'Table-7'!E30</f>
        <v/>
      </c>
      <c r="F30" s="44" t="str">
        <f>'Table-7'!F30</f>
        <v/>
      </c>
      <c r="G30" s="44" t="str">
        <f>'Table-7'!G30</f>
        <v/>
      </c>
      <c r="H30" s="44" t="str">
        <f>'Table-7'!H30</f>
        <v/>
      </c>
      <c r="I30" s="44" t="str">
        <f>'Table-7'!I30</f>
        <v/>
      </c>
      <c r="J30" s="44" t="str">
        <f>'Table-7'!J30</f>
        <v/>
      </c>
      <c r="K30" s="44" t="str">
        <f>'Table-7'!K30</f>
        <v/>
      </c>
      <c r="L30" s="44" t="str">
        <f>'Table-7'!L30</f>
        <v/>
      </c>
      <c r="M30" s="44" t="str">
        <f>'Table-7'!M30</f>
        <v/>
      </c>
      <c r="N30" s="44" t="str">
        <f>'Table-7'!N30</f>
        <v/>
      </c>
      <c r="O30" s="44" t="str">
        <f>'Table-7'!O30</f>
        <v/>
      </c>
      <c r="P30" s="44" t="str">
        <f>'Table-7'!P30</f>
        <v/>
      </c>
      <c r="Q30" s="44" t="str">
        <f>'Table-7'!Q30</f>
        <v/>
      </c>
      <c r="R30" s="44" t="str">
        <f>'Table-7'!R30</f>
        <v/>
      </c>
      <c r="S30" s="44" t="str">
        <f>'Table-7'!S30</f>
        <v/>
      </c>
      <c r="T30" s="44" t="str">
        <f>'Table-7'!T30</f>
        <v/>
      </c>
    </row>
    <row r="31" spans="1:20" x14ac:dyDescent="0.3">
      <c r="A31" s="44" t="str">
        <f>'Table-7'!A31</f>
        <v/>
      </c>
      <c r="B31" s="44" t="str">
        <f>'Table-7'!B31</f>
        <v/>
      </c>
      <c r="C31" s="44" t="str">
        <f>'Table-7'!C31</f>
        <v/>
      </c>
      <c r="D31" s="44" t="str">
        <f>'Table-7'!D31</f>
        <v/>
      </c>
      <c r="E31" s="44" t="str">
        <f>'Table-7'!E31</f>
        <v/>
      </c>
      <c r="F31" s="44" t="str">
        <f>'Table-7'!F31</f>
        <v/>
      </c>
      <c r="G31" s="44" t="str">
        <f>'Table-7'!G31</f>
        <v/>
      </c>
      <c r="H31" s="44" t="str">
        <f>'Table-7'!H31</f>
        <v/>
      </c>
      <c r="I31" s="44" t="str">
        <f>'Table-7'!I31</f>
        <v/>
      </c>
      <c r="J31" s="44" t="str">
        <f>'Table-7'!J31</f>
        <v/>
      </c>
      <c r="K31" s="44" t="str">
        <f>'Table-7'!K31</f>
        <v/>
      </c>
      <c r="L31" s="44" t="str">
        <f>'Table-7'!L31</f>
        <v/>
      </c>
      <c r="M31" s="44" t="str">
        <f>'Table-7'!M31</f>
        <v/>
      </c>
      <c r="N31" s="44" t="str">
        <f>'Table-7'!N31</f>
        <v/>
      </c>
      <c r="O31" s="44" t="str">
        <f>'Table-7'!O31</f>
        <v/>
      </c>
      <c r="P31" s="44" t="str">
        <f>'Table-7'!P31</f>
        <v/>
      </c>
      <c r="Q31" s="44" t="str">
        <f>'Table-7'!Q31</f>
        <v/>
      </c>
      <c r="R31" s="44" t="str">
        <f>'Table-7'!R31</f>
        <v/>
      </c>
      <c r="S31" s="44" t="str">
        <f>'Table-7'!S31</f>
        <v/>
      </c>
      <c r="T31" s="44" t="str">
        <f>'Table-7'!T31</f>
        <v/>
      </c>
    </row>
    <row r="32" spans="1:20" x14ac:dyDescent="0.3">
      <c r="A32" s="44" t="str">
        <f>'Table-7'!A32</f>
        <v/>
      </c>
      <c r="B32" s="44" t="str">
        <f>'Table-7'!B32</f>
        <v/>
      </c>
      <c r="C32" s="44" t="str">
        <f>'Table-7'!C32</f>
        <v/>
      </c>
      <c r="D32" s="44" t="str">
        <f>'Table-7'!D32</f>
        <v/>
      </c>
      <c r="E32" s="44" t="str">
        <f>'Table-7'!E32</f>
        <v/>
      </c>
      <c r="F32" s="44" t="str">
        <f>'Table-7'!F32</f>
        <v/>
      </c>
      <c r="G32" s="44" t="str">
        <f>'Table-7'!G32</f>
        <v/>
      </c>
      <c r="H32" s="44" t="str">
        <f>'Table-7'!H32</f>
        <v/>
      </c>
      <c r="I32" s="44" t="str">
        <f>'Table-7'!I32</f>
        <v/>
      </c>
      <c r="J32" s="44" t="str">
        <f>'Table-7'!J32</f>
        <v/>
      </c>
      <c r="K32" s="44" t="str">
        <f>'Table-7'!K32</f>
        <v/>
      </c>
      <c r="L32" s="44" t="str">
        <f>'Table-7'!L32</f>
        <v/>
      </c>
      <c r="M32" s="44" t="str">
        <f>'Table-7'!M32</f>
        <v/>
      </c>
      <c r="N32" s="44" t="str">
        <f>'Table-7'!N32</f>
        <v/>
      </c>
      <c r="O32" s="44" t="str">
        <f>'Table-7'!O32</f>
        <v/>
      </c>
      <c r="P32" s="44" t="str">
        <f>'Table-7'!P32</f>
        <v/>
      </c>
      <c r="Q32" s="44" t="str">
        <f>'Table-7'!Q32</f>
        <v/>
      </c>
      <c r="R32" s="44" t="str">
        <f>'Table-7'!R32</f>
        <v/>
      </c>
      <c r="S32" s="44" t="str">
        <f>'Table-7'!S32</f>
        <v/>
      </c>
      <c r="T32" s="44" t="str">
        <f>'Table-7'!T32</f>
        <v/>
      </c>
    </row>
    <row r="33" spans="1:20" x14ac:dyDescent="0.3">
      <c r="A33" s="44" t="str">
        <f>'Table-7'!A33</f>
        <v/>
      </c>
      <c r="B33" s="44" t="str">
        <f>'Table-7'!B33</f>
        <v/>
      </c>
      <c r="C33" s="44" t="str">
        <f>'Table-7'!C33</f>
        <v/>
      </c>
      <c r="D33" s="44" t="str">
        <f>'Table-7'!D33</f>
        <v/>
      </c>
      <c r="E33" s="44" t="str">
        <f>'Table-7'!E33</f>
        <v/>
      </c>
      <c r="F33" s="44" t="str">
        <f>'Table-7'!F33</f>
        <v/>
      </c>
      <c r="G33" s="44" t="str">
        <f>'Table-7'!G33</f>
        <v/>
      </c>
      <c r="H33" s="44" t="str">
        <f>'Table-7'!H33</f>
        <v/>
      </c>
      <c r="I33" s="44" t="str">
        <f>'Table-7'!I33</f>
        <v/>
      </c>
      <c r="J33" s="44" t="str">
        <f>'Table-7'!J33</f>
        <v/>
      </c>
      <c r="K33" s="44" t="str">
        <f>'Table-7'!K33</f>
        <v/>
      </c>
      <c r="L33" s="44" t="str">
        <f>'Table-7'!L33</f>
        <v/>
      </c>
      <c r="M33" s="44" t="str">
        <f>'Table-7'!M33</f>
        <v/>
      </c>
      <c r="N33" s="44" t="str">
        <f>'Table-7'!N33</f>
        <v/>
      </c>
      <c r="O33" s="44" t="str">
        <f>'Table-7'!O33</f>
        <v/>
      </c>
      <c r="P33" s="44" t="str">
        <f>'Table-7'!P33</f>
        <v/>
      </c>
      <c r="Q33" s="44" t="str">
        <f>'Table-7'!Q33</f>
        <v/>
      </c>
      <c r="R33" s="44" t="str">
        <f>'Table-7'!R33</f>
        <v/>
      </c>
      <c r="S33" s="44" t="str">
        <f>'Table-7'!S33</f>
        <v/>
      </c>
      <c r="T33" s="44" t="str">
        <f>'Table-7'!T33</f>
        <v/>
      </c>
    </row>
    <row r="34" spans="1:20" x14ac:dyDescent="0.3">
      <c r="A34" s="44" t="str">
        <f>'Table-7'!A34</f>
        <v/>
      </c>
      <c r="B34" s="44" t="str">
        <f>'Table-7'!B34</f>
        <v/>
      </c>
      <c r="C34" s="44" t="str">
        <f>'Table-7'!C34</f>
        <v/>
      </c>
      <c r="D34" s="44" t="str">
        <f>'Table-7'!D34</f>
        <v/>
      </c>
      <c r="E34" s="44" t="str">
        <f>'Table-7'!E34</f>
        <v/>
      </c>
      <c r="F34" s="44" t="str">
        <f>'Table-7'!F34</f>
        <v/>
      </c>
      <c r="G34" s="44" t="str">
        <f>'Table-7'!G34</f>
        <v/>
      </c>
      <c r="H34" s="44" t="str">
        <f>'Table-7'!H34</f>
        <v/>
      </c>
      <c r="I34" s="44" t="str">
        <f>'Table-7'!I34</f>
        <v/>
      </c>
      <c r="J34" s="44" t="str">
        <f>'Table-7'!J34</f>
        <v/>
      </c>
      <c r="K34" s="44" t="str">
        <f>'Table-7'!K34</f>
        <v/>
      </c>
      <c r="L34" s="44" t="str">
        <f>'Table-7'!L34</f>
        <v/>
      </c>
      <c r="M34" s="44" t="str">
        <f>'Table-7'!M34</f>
        <v/>
      </c>
      <c r="N34" s="44" t="str">
        <f>'Table-7'!N34</f>
        <v/>
      </c>
      <c r="O34" s="44" t="str">
        <f>'Table-7'!O34</f>
        <v/>
      </c>
      <c r="P34" s="44" t="str">
        <f>'Table-7'!P34</f>
        <v/>
      </c>
      <c r="Q34" s="44" t="str">
        <f>'Table-7'!Q34</f>
        <v/>
      </c>
      <c r="R34" s="44" t="str">
        <f>'Table-7'!R34</f>
        <v/>
      </c>
      <c r="S34" s="44" t="str">
        <f>'Table-7'!S34</f>
        <v/>
      </c>
      <c r="T34" s="44" t="str">
        <f>'Table-7'!T34</f>
        <v/>
      </c>
    </row>
    <row r="35" spans="1:20" x14ac:dyDescent="0.3">
      <c r="A35" s="44" t="str">
        <f>'Table-7'!A35</f>
        <v/>
      </c>
      <c r="B35" s="44" t="str">
        <f>'Table-7'!B35</f>
        <v/>
      </c>
      <c r="C35" s="44" t="str">
        <f>'Table-7'!C35</f>
        <v/>
      </c>
      <c r="D35" s="44" t="str">
        <f>'Table-7'!D35</f>
        <v/>
      </c>
      <c r="E35" s="44" t="str">
        <f>'Table-7'!E35</f>
        <v/>
      </c>
      <c r="F35" s="44" t="str">
        <f>'Table-7'!F35</f>
        <v/>
      </c>
      <c r="G35" s="44" t="str">
        <f>'Table-7'!G35</f>
        <v/>
      </c>
      <c r="H35" s="44" t="str">
        <f>'Table-7'!H35</f>
        <v/>
      </c>
      <c r="I35" s="44" t="str">
        <f>'Table-7'!I35</f>
        <v/>
      </c>
      <c r="J35" s="44" t="str">
        <f>'Table-7'!J35</f>
        <v/>
      </c>
      <c r="K35" s="44" t="str">
        <f>'Table-7'!K35</f>
        <v/>
      </c>
      <c r="L35" s="44" t="str">
        <f>'Table-7'!L35</f>
        <v/>
      </c>
      <c r="M35" s="44" t="str">
        <f>'Table-7'!M35</f>
        <v/>
      </c>
      <c r="N35" s="44" t="str">
        <f>'Table-7'!N35</f>
        <v/>
      </c>
      <c r="O35" s="44" t="str">
        <f>'Table-7'!O35</f>
        <v/>
      </c>
      <c r="P35" s="44" t="str">
        <f>'Table-7'!P35</f>
        <v/>
      </c>
      <c r="Q35" s="44" t="str">
        <f>'Table-7'!Q35</f>
        <v/>
      </c>
      <c r="R35" s="44" t="str">
        <f>'Table-7'!R35</f>
        <v/>
      </c>
      <c r="S35" s="44" t="str">
        <f>'Table-7'!S35</f>
        <v/>
      </c>
      <c r="T35" s="44" t="str">
        <f>'Table-7'!T35</f>
        <v/>
      </c>
    </row>
    <row r="36" spans="1:20" x14ac:dyDescent="0.3">
      <c r="A36" s="44" t="str">
        <f>'Table-7'!A36</f>
        <v/>
      </c>
      <c r="B36" s="44" t="str">
        <f>'Table-7'!B36</f>
        <v/>
      </c>
      <c r="C36" s="44" t="str">
        <f>'Table-7'!C36</f>
        <v/>
      </c>
      <c r="D36" s="44" t="str">
        <f>'Table-7'!D36</f>
        <v/>
      </c>
      <c r="E36" s="44" t="str">
        <f>'Table-7'!E36</f>
        <v/>
      </c>
      <c r="F36" s="44" t="str">
        <f>'Table-7'!F36</f>
        <v/>
      </c>
      <c r="G36" s="44" t="str">
        <f>'Table-7'!G36</f>
        <v/>
      </c>
      <c r="H36" s="44" t="str">
        <f>'Table-7'!H36</f>
        <v/>
      </c>
      <c r="I36" s="44" t="str">
        <f>'Table-7'!I36</f>
        <v/>
      </c>
      <c r="J36" s="44" t="str">
        <f>'Table-7'!J36</f>
        <v/>
      </c>
      <c r="K36" s="44" t="str">
        <f>'Table-7'!K36</f>
        <v/>
      </c>
      <c r="L36" s="44" t="str">
        <f>'Table-7'!L36</f>
        <v/>
      </c>
      <c r="M36" s="44" t="str">
        <f>'Table-7'!M36</f>
        <v/>
      </c>
      <c r="N36" s="44" t="str">
        <f>'Table-7'!N36</f>
        <v/>
      </c>
      <c r="O36" s="44" t="str">
        <f>'Table-7'!O36</f>
        <v/>
      </c>
      <c r="P36" s="44" t="str">
        <f>'Table-7'!P36</f>
        <v/>
      </c>
      <c r="Q36" s="44" t="str">
        <f>'Table-7'!Q36</f>
        <v/>
      </c>
      <c r="R36" s="44" t="str">
        <f>'Table-7'!R36</f>
        <v/>
      </c>
      <c r="S36" s="44" t="str">
        <f>'Table-7'!S36</f>
        <v/>
      </c>
      <c r="T36" s="44" t="str">
        <f>'Table-7'!T36</f>
        <v/>
      </c>
    </row>
    <row r="37" spans="1:20" x14ac:dyDescent="0.3">
      <c r="A37" s="44" t="str">
        <f>'Table-7'!A37</f>
        <v/>
      </c>
      <c r="B37" s="44" t="str">
        <f>'Table-7'!B37</f>
        <v/>
      </c>
      <c r="C37" s="44" t="str">
        <f>'Table-7'!C37</f>
        <v/>
      </c>
      <c r="D37" s="44" t="str">
        <f>'Table-7'!D37</f>
        <v/>
      </c>
      <c r="E37" s="44" t="str">
        <f>'Table-7'!E37</f>
        <v/>
      </c>
      <c r="F37" s="44" t="str">
        <f>'Table-7'!F37</f>
        <v/>
      </c>
      <c r="G37" s="44" t="str">
        <f>'Table-7'!G37</f>
        <v/>
      </c>
      <c r="H37" s="44" t="str">
        <f>'Table-7'!H37</f>
        <v/>
      </c>
      <c r="I37" s="44" t="str">
        <f>'Table-7'!I37</f>
        <v/>
      </c>
      <c r="J37" s="44" t="str">
        <f>'Table-7'!J37</f>
        <v/>
      </c>
      <c r="K37" s="44" t="str">
        <f>'Table-7'!K37</f>
        <v/>
      </c>
      <c r="L37" s="44" t="str">
        <f>'Table-7'!L37</f>
        <v/>
      </c>
      <c r="M37" s="44" t="str">
        <f>'Table-7'!M37</f>
        <v/>
      </c>
      <c r="N37" s="44" t="str">
        <f>'Table-7'!N37</f>
        <v/>
      </c>
      <c r="O37" s="44" t="str">
        <f>'Table-7'!O37</f>
        <v/>
      </c>
      <c r="P37" s="44" t="str">
        <f>'Table-7'!P37</f>
        <v/>
      </c>
      <c r="Q37" s="44" t="str">
        <f>'Table-7'!Q37</f>
        <v/>
      </c>
      <c r="R37" s="44" t="str">
        <f>'Table-7'!R37</f>
        <v/>
      </c>
      <c r="S37" s="44" t="str">
        <f>'Table-7'!S37</f>
        <v/>
      </c>
      <c r="T37" s="44" t="str">
        <f>'Table-7'!T37</f>
        <v/>
      </c>
    </row>
    <row r="38" spans="1:20" x14ac:dyDescent="0.3">
      <c r="A38" s="44" t="str">
        <f>'Table-7'!A38</f>
        <v/>
      </c>
      <c r="B38" s="44" t="str">
        <f>'Table-7'!B38</f>
        <v/>
      </c>
      <c r="C38" s="44" t="str">
        <f>'Table-7'!C38</f>
        <v/>
      </c>
      <c r="D38" s="44" t="str">
        <f>'Table-7'!D38</f>
        <v/>
      </c>
      <c r="E38" s="44" t="str">
        <f>'Table-7'!E38</f>
        <v/>
      </c>
      <c r="F38" s="44" t="str">
        <f>'Table-7'!F38</f>
        <v/>
      </c>
      <c r="G38" s="44" t="str">
        <f>'Table-7'!G38</f>
        <v/>
      </c>
      <c r="H38" s="44" t="str">
        <f>'Table-7'!H38</f>
        <v/>
      </c>
      <c r="I38" s="44" t="str">
        <f>'Table-7'!I38</f>
        <v/>
      </c>
      <c r="J38" s="44" t="str">
        <f>'Table-7'!J38</f>
        <v/>
      </c>
      <c r="K38" s="44" t="str">
        <f>'Table-7'!K38</f>
        <v/>
      </c>
      <c r="L38" s="44" t="str">
        <f>'Table-7'!L38</f>
        <v/>
      </c>
      <c r="M38" s="44" t="str">
        <f>'Table-7'!M38</f>
        <v/>
      </c>
      <c r="N38" s="44" t="str">
        <f>'Table-7'!N38</f>
        <v/>
      </c>
      <c r="O38" s="44" t="str">
        <f>'Table-7'!O38</f>
        <v/>
      </c>
      <c r="P38" s="44" t="str">
        <f>'Table-7'!P38</f>
        <v/>
      </c>
      <c r="Q38" s="44" t="str">
        <f>'Table-7'!Q38</f>
        <v/>
      </c>
      <c r="R38" s="44" t="str">
        <f>'Table-7'!R38</f>
        <v/>
      </c>
      <c r="S38" s="44" t="str">
        <f>'Table-7'!S38</f>
        <v/>
      </c>
      <c r="T38" s="44" t="str">
        <f>'Table-7'!T38</f>
        <v/>
      </c>
    </row>
    <row r="39" spans="1:20" x14ac:dyDescent="0.3">
      <c r="A39" s="44" t="str">
        <f>'Table-7'!A39</f>
        <v/>
      </c>
      <c r="B39" s="44" t="str">
        <f>'Table-7'!B39</f>
        <v/>
      </c>
      <c r="C39" s="44" t="str">
        <f>'Table-7'!C39</f>
        <v/>
      </c>
      <c r="D39" s="44" t="str">
        <f>'Table-7'!D39</f>
        <v/>
      </c>
      <c r="E39" s="44" t="str">
        <f>'Table-7'!E39</f>
        <v/>
      </c>
      <c r="F39" s="44" t="str">
        <f>'Table-7'!F39</f>
        <v/>
      </c>
      <c r="G39" s="44" t="str">
        <f>'Table-7'!G39</f>
        <v/>
      </c>
      <c r="H39" s="44" t="str">
        <f>'Table-7'!H39</f>
        <v/>
      </c>
      <c r="I39" s="44" t="str">
        <f>'Table-7'!I39</f>
        <v/>
      </c>
      <c r="J39" s="44" t="str">
        <f>'Table-7'!J39</f>
        <v/>
      </c>
      <c r="K39" s="44" t="str">
        <f>'Table-7'!K39</f>
        <v/>
      </c>
      <c r="L39" s="44" t="str">
        <f>'Table-7'!L39</f>
        <v/>
      </c>
      <c r="M39" s="44" t="str">
        <f>'Table-7'!M39</f>
        <v/>
      </c>
      <c r="N39" s="44" t="str">
        <f>'Table-7'!N39</f>
        <v/>
      </c>
      <c r="O39" s="44" t="str">
        <f>'Table-7'!O39</f>
        <v/>
      </c>
      <c r="P39" s="44" t="str">
        <f>'Table-7'!P39</f>
        <v/>
      </c>
      <c r="Q39" s="44" t="str">
        <f>'Table-7'!Q39</f>
        <v/>
      </c>
      <c r="R39" s="44" t="str">
        <f>'Table-7'!R39</f>
        <v/>
      </c>
      <c r="S39" s="44" t="str">
        <f>'Table-7'!S39</f>
        <v/>
      </c>
      <c r="T39" s="44" t="str">
        <f>'Table-7'!T39</f>
        <v/>
      </c>
    </row>
    <row r="40" spans="1:20" x14ac:dyDescent="0.3">
      <c r="A40" s="44" t="str">
        <f>'Table-7'!A40</f>
        <v/>
      </c>
      <c r="B40" s="44" t="str">
        <f>'Table-7'!B40</f>
        <v/>
      </c>
      <c r="C40" s="44" t="str">
        <f>'Table-7'!C40</f>
        <v/>
      </c>
      <c r="D40" s="44" t="str">
        <f>'Table-7'!D40</f>
        <v/>
      </c>
      <c r="E40" s="44" t="str">
        <f>'Table-7'!E40</f>
        <v/>
      </c>
      <c r="F40" s="44" t="str">
        <f>'Table-7'!F40</f>
        <v/>
      </c>
      <c r="G40" s="44" t="str">
        <f>'Table-7'!G40</f>
        <v/>
      </c>
      <c r="H40" s="44" t="str">
        <f>'Table-7'!H40</f>
        <v/>
      </c>
      <c r="I40" s="44" t="str">
        <f>'Table-7'!I40</f>
        <v/>
      </c>
      <c r="J40" s="44" t="str">
        <f>'Table-7'!J40</f>
        <v/>
      </c>
      <c r="K40" s="44" t="str">
        <f>'Table-7'!K40</f>
        <v/>
      </c>
      <c r="L40" s="44" t="str">
        <f>'Table-7'!L40</f>
        <v/>
      </c>
      <c r="M40" s="44" t="str">
        <f>'Table-7'!M40</f>
        <v/>
      </c>
      <c r="N40" s="44" t="str">
        <f>'Table-7'!N40</f>
        <v/>
      </c>
      <c r="O40" s="44" t="str">
        <f>'Table-7'!O40</f>
        <v/>
      </c>
      <c r="P40" s="44" t="str">
        <f>'Table-7'!P40</f>
        <v/>
      </c>
      <c r="Q40" s="44" t="str">
        <f>'Table-7'!Q40</f>
        <v/>
      </c>
      <c r="R40" s="44" t="str">
        <f>'Table-7'!R40</f>
        <v/>
      </c>
      <c r="S40" s="44" t="str">
        <f>'Table-7'!S40</f>
        <v/>
      </c>
      <c r="T40" s="44" t="str">
        <f>'Table-7'!T40</f>
        <v/>
      </c>
    </row>
    <row r="41" spans="1:20" x14ac:dyDescent="0.3">
      <c r="A41" s="44" t="str">
        <f>'Table-7'!A41</f>
        <v/>
      </c>
      <c r="B41" s="44" t="str">
        <f>'Table-7'!B41</f>
        <v/>
      </c>
      <c r="C41" s="44" t="str">
        <f>'Table-7'!C41</f>
        <v/>
      </c>
      <c r="D41" s="44" t="str">
        <f>'Table-7'!D41</f>
        <v/>
      </c>
      <c r="E41" s="44" t="str">
        <f>'Table-7'!E41</f>
        <v/>
      </c>
      <c r="F41" s="44" t="str">
        <f>'Table-7'!F41</f>
        <v/>
      </c>
      <c r="G41" s="44" t="str">
        <f>'Table-7'!G41</f>
        <v/>
      </c>
      <c r="H41" s="44" t="str">
        <f>'Table-7'!H41</f>
        <v/>
      </c>
      <c r="I41" s="44" t="str">
        <f>'Table-7'!I41</f>
        <v/>
      </c>
      <c r="J41" s="44" t="str">
        <f>'Table-7'!J41</f>
        <v/>
      </c>
      <c r="K41" s="44" t="str">
        <f>'Table-7'!K41</f>
        <v/>
      </c>
      <c r="L41" s="44" t="str">
        <f>'Table-7'!L41</f>
        <v/>
      </c>
      <c r="M41" s="44" t="str">
        <f>'Table-7'!M41</f>
        <v/>
      </c>
      <c r="N41" s="44" t="str">
        <f>'Table-7'!N41</f>
        <v/>
      </c>
      <c r="O41" s="44" t="str">
        <f>'Table-7'!O41</f>
        <v/>
      </c>
      <c r="P41" s="44" t="str">
        <f>'Table-7'!P41</f>
        <v/>
      </c>
      <c r="Q41" s="44" t="str">
        <f>'Table-7'!Q41</f>
        <v/>
      </c>
      <c r="R41" s="44" t="str">
        <f>'Table-7'!R41</f>
        <v/>
      </c>
      <c r="S41" s="44" t="str">
        <f>'Table-7'!S41</f>
        <v/>
      </c>
      <c r="T41" s="44" t="str">
        <f>'Table-7'!T41</f>
        <v/>
      </c>
    </row>
    <row r="42" spans="1:20" x14ac:dyDescent="0.3">
      <c r="A42" s="44" t="str">
        <f>'Table-7'!A42</f>
        <v/>
      </c>
      <c r="B42" s="44" t="str">
        <f>'Table-7'!B42</f>
        <v/>
      </c>
      <c r="C42" s="44" t="str">
        <f>'Table-7'!C42</f>
        <v/>
      </c>
      <c r="D42" s="44" t="str">
        <f>'Table-7'!D42</f>
        <v/>
      </c>
      <c r="E42" s="44" t="str">
        <f>'Table-7'!E42</f>
        <v/>
      </c>
      <c r="F42" s="44" t="str">
        <f>'Table-7'!F42</f>
        <v/>
      </c>
      <c r="G42" s="44" t="str">
        <f>'Table-7'!G42</f>
        <v/>
      </c>
      <c r="H42" s="44" t="str">
        <f>'Table-7'!H42</f>
        <v/>
      </c>
      <c r="I42" s="44" t="str">
        <f>'Table-7'!I42</f>
        <v/>
      </c>
      <c r="J42" s="44" t="str">
        <f>'Table-7'!J42</f>
        <v/>
      </c>
      <c r="K42" s="44" t="str">
        <f>'Table-7'!K42</f>
        <v/>
      </c>
      <c r="L42" s="44" t="str">
        <f>'Table-7'!L42</f>
        <v/>
      </c>
      <c r="M42" s="44" t="str">
        <f>'Table-7'!M42</f>
        <v/>
      </c>
      <c r="N42" s="44" t="str">
        <f>'Table-7'!N42</f>
        <v/>
      </c>
      <c r="O42" s="44" t="str">
        <f>'Table-7'!O42</f>
        <v/>
      </c>
      <c r="P42" s="44" t="str">
        <f>'Table-7'!P42</f>
        <v/>
      </c>
      <c r="Q42" s="44" t="str">
        <f>'Table-7'!Q42</f>
        <v/>
      </c>
      <c r="R42" s="44" t="str">
        <f>'Table-7'!R42</f>
        <v/>
      </c>
      <c r="S42" s="44" t="str">
        <f>'Table-7'!S42</f>
        <v/>
      </c>
      <c r="T42" s="44" t="str">
        <f>'Table-7'!T42</f>
        <v/>
      </c>
    </row>
    <row r="43" spans="1:20" x14ac:dyDescent="0.3">
      <c r="A43" s="44" t="str">
        <f>'Table-7'!A43</f>
        <v/>
      </c>
      <c r="B43" s="44" t="str">
        <f>'Table-7'!B43</f>
        <v/>
      </c>
      <c r="C43" s="44" t="str">
        <f>'Table-7'!C43</f>
        <v/>
      </c>
      <c r="D43" s="44" t="str">
        <f>'Table-7'!D43</f>
        <v/>
      </c>
      <c r="E43" s="44" t="str">
        <f>'Table-7'!E43</f>
        <v/>
      </c>
      <c r="F43" s="44" t="str">
        <f>'Table-7'!F43</f>
        <v/>
      </c>
      <c r="G43" s="44" t="str">
        <f>'Table-7'!G43</f>
        <v/>
      </c>
      <c r="H43" s="44" t="str">
        <f>'Table-7'!H43</f>
        <v/>
      </c>
      <c r="I43" s="44" t="str">
        <f>'Table-7'!I43</f>
        <v/>
      </c>
      <c r="J43" s="44" t="str">
        <f>'Table-7'!J43</f>
        <v/>
      </c>
      <c r="K43" s="44" t="str">
        <f>'Table-7'!K43</f>
        <v/>
      </c>
      <c r="L43" s="44" t="str">
        <f>'Table-7'!L43</f>
        <v/>
      </c>
      <c r="M43" s="44" t="str">
        <f>'Table-7'!M43</f>
        <v/>
      </c>
      <c r="N43" s="44" t="str">
        <f>'Table-7'!N43</f>
        <v/>
      </c>
      <c r="O43" s="44" t="str">
        <f>'Table-7'!O43</f>
        <v/>
      </c>
      <c r="P43" s="44" t="str">
        <f>'Table-7'!P43</f>
        <v/>
      </c>
      <c r="Q43" s="44" t="str">
        <f>'Table-7'!Q43</f>
        <v/>
      </c>
      <c r="R43" s="44" t="str">
        <f>'Table-7'!R43</f>
        <v/>
      </c>
      <c r="S43" s="44" t="str">
        <f>'Table-7'!S43</f>
        <v/>
      </c>
      <c r="T43" s="44" t="str">
        <f>'Table-7'!T43</f>
        <v/>
      </c>
    </row>
    <row r="44" spans="1:20" x14ac:dyDescent="0.3">
      <c r="A44" s="44" t="str">
        <f>'Table-7'!A44</f>
        <v/>
      </c>
      <c r="B44" s="44" t="str">
        <f>'Table-7'!B44</f>
        <v/>
      </c>
      <c r="C44" s="44" t="str">
        <f>'Table-7'!C44</f>
        <v/>
      </c>
      <c r="D44" s="44" t="str">
        <f>'Table-7'!D44</f>
        <v/>
      </c>
      <c r="E44" s="44" t="str">
        <f>'Table-7'!E44</f>
        <v/>
      </c>
      <c r="F44" s="44" t="str">
        <f>'Table-7'!F44</f>
        <v/>
      </c>
      <c r="G44" s="44" t="str">
        <f>'Table-7'!G44</f>
        <v/>
      </c>
      <c r="H44" s="44" t="str">
        <f>'Table-7'!H44</f>
        <v/>
      </c>
      <c r="I44" s="44" t="str">
        <f>'Table-7'!I44</f>
        <v/>
      </c>
      <c r="J44" s="44" t="str">
        <f>'Table-7'!J44</f>
        <v/>
      </c>
      <c r="K44" s="44" t="str">
        <f>'Table-7'!K44</f>
        <v/>
      </c>
      <c r="L44" s="44" t="str">
        <f>'Table-7'!L44</f>
        <v/>
      </c>
      <c r="M44" s="44" t="str">
        <f>'Table-7'!M44</f>
        <v/>
      </c>
      <c r="N44" s="44" t="str">
        <f>'Table-7'!N44</f>
        <v/>
      </c>
      <c r="O44" s="44" t="str">
        <f>'Table-7'!O44</f>
        <v/>
      </c>
      <c r="P44" s="44" t="str">
        <f>'Table-7'!P44</f>
        <v/>
      </c>
      <c r="Q44" s="44" t="str">
        <f>'Table-7'!Q44</f>
        <v/>
      </c>
      <c r="R44" s="44" t="str">
        <f>'Table-7'!R44</f>
        <v/>
      </c>
      <c r="S44" s="44" t="str">
        <f>'Table-7'!S44</f>
        <v/>
      </c>
      <c r="T44" s="44" t="str">
        <f>'Table-7'!T44</f>
        <v/>
      </c>
    </row>
    <row r="45" spans="1:20" x14ac:dyDescent="0.3">
      <c r="A45" s="44" t="str">
        <f>'Table-7'!A45</f>
        <v/>
      </c>
      <c r="B45" s="44" t="str">
        <f>'Table-7'!B45</f>
        <v/>
      </c>
      <c r="C45" s="44" t="str">
        <f>'Table-7'!C45</f>
        <v/>
      </c>
      <c r="D45" s="44" t="str">
        <f>'Table-7'!D45</f>
        <v/>
      </c>
      <c r="E45" s="44" t="str">
        <f>'Table-7'!E45</f>
        <v/>
      </c>
      <c r="F45" s="44" t="str">
        <f>'Table-7'!F45</f>
        <v/>
      </c>
      <c r="G45" s="44" t="str">
        <f>'Table-7'!G45</f>
        <v/>
      </c>
      <c r="H45" s="44" t="str">
        <f>'Table-7'!H45</f>
        <v/>
      </c>
      <c r="I45" s="44" t="str">
        <f>'Table-7'!I45</f>
        <v/>
      </c>
      <c r="J45" s="44" t="str">
        <f>'Table-7'!J45</f>
        <v/>
      </c>
      <c r="K45" s="44" t="str">
        <f>'Table-7'!K45</f>
        <v/>
      </c>
      <c r="L45" s="44" t="str">
        <f>'Table-7'!L45</f>
        <v/>
      </c>
      <c r="M45" s="44" t="str">
        <f>'Table-7'!M45</f>
        <v/>
      </c>
      <c r="N45" s="44" t="str">
        <f>'Table-7'!N45</f>
        <v/>
      </c>
      <c r="O45" s="44" t="str">
        <f>'Table-7'!O45</f>
        <v/>
      </c>
      <c r="P45" s="44" t="str">
        <f>'Table-7'!P45</f>
        <v/>
      </c>
      <c r="Q45" s="44" t="str">
        <f>'Table-7'!Q45</f>
        <v/>
      </c>
      <c r="R45" s="44" t="str">
        <f>'Table-7'!R45</f>
        <v/>
      </c>
      <c r="S45" s="44" t="str">
        <f>'Table-7'!S45</f>
        <v/>
      </c>
      <c r="T45" s="44" t="str">
        <f>'Table-7'!T45</f>
        <v/>
      </c>
    </row>
    <row r="46" spans="1:20" x14ac:dyDescent="0.3">
      <c r="A46" s="44" t="str">
        <f>'Table-7'!A46</f>
        <v/>
      </c>
      <c r="B46" s="44" t="str">
        <f>'Table-7'!B46</f>
        <v/>
      </c>
      <c r="C46" s="44" t="str">
        <f>'Table-7'!C46</f>
        <v/>
      </c>
      <c r="D46" s="44" t="str">
        <f>'Table-7'!D46</f>
        <v/>
      </c>
      <c r="E46" s="44" t="str">
        <f>'Table-7'!E46</f>
        <v/>
      </c>
      <c r="F46" s="44" t="str">
        <f>'Table-7'!F46</f>
        <v/>
      </c>
      <c r="G46" s="44" t="str">
        <f>'Table-7'!G46</f>
        <v/>
      </c>
      <c r="H46" s="44" t="str">
        <f>'Table-7'!H46</f>
        <v/>
      </c>
      <c r="I46" s="44" t="str">
        <f>'Table-7'!I46</f>
        <v/>
      </c>
      <c r="J46" s="44" t="str">
        <f>'Table-7'!J46</f>
        <v/>
      </c>
      <c r="K46" s="44" t="str">
        <f>'Table-7'!K46</f>
        <v/>
      </c>
      <c r="L46" s="44" t="str">
        <f>'Table-7'!L46</f>
        <v/>
      </c>
      <c r="M46" s="44" t="str">
        <f>'Table-7'!M46</f>
        <v/>
      </c>
      <c r="N46" s="44" t="str">
        <f>'Table-7'!N46</f>
        <v/>
      </c>
      <c r="O46" s="44" t="str">
        <f>'Table-7'!O46</f>
        <v/>
      </c>
      <c r="P46" s="44" t="str">
        <f>'Table-7'!P46</f>
        <v/>
      </c>
      <c r="Q46" s="44" t="str">
        <f>'Table-7'!Q46</f>
        <v/>
      </c>
      <c r="R46" s="44" t="str">
        <f>'Table-7'!R46</f>
        <v/>
      </c>
      <c r="S46" s="44" t="str">
        <f>'Table-7'!S46</f>
        <v/>
      </c>
      <c r="T46" s="44" t="str">
        <f>'Table-7'!T46</f>
        <v/>
      </c>
    </row>
    <row r="47" spans="1:20" x14ac:dyDescent="0.3">
      <c r="A47" s="44" t="str">
        <f>'Table-7'!A47</f>
        <v/>
      </c>
      <c r="B47" s="44" t="str">
        <f>'Table-7'!B47</f>
        <v/>
      </c>
      <c r="C47" s="44" t="str">
        <f>'Table-7'!C47</f>
        <v/>
      </c>
      <c r="D47" s="44" t="str">
        <f>'Table-7'!D47</f>
        <v/>
      </c>
      <c r="E47" s="44" t="str">
        <f>'Table-7'!E47</f>
        <v/>
      </c>
      <c r="F47" s="44" t="str">
        <f>'Table-7'!F47</f>
        <v/>
      </c>
      <c r="G47" s="44" t="str">
        <f>'Table-7'!G47</f>
        <v/>
      </c>
      <c r="H47" s="44" t="str">
        <f>'Table-7'!H47</f>
        <v/>
      </c>
      <c r="I47" s="44" t="str">
        <f>'Table-7'!I47</f>
        <v/>
      </c>
      <c r="J47" s="44" t="str">
        <f>'Table-7'!J47</f>
        <v/>
      </c>
      <c r="K47" s="44" t="str">
        <f>'Table-7'!K47</f>
        <v/>
      </c>
      <c r="L47" s="44" t="str">
        <f>'Table-7'!L47</f>
        <v/>
      </c>
      <c r="M47" s="44" t="str">
        <f>'Table-7'!M47</f>
        <v/>
      </c>
      <c r="N47" s="44" t="str">
        <f>'Table-7'!N47</f>
        <v/>
      </c>
      <c r="O47" s="44" t="str">
        <f>'Table-7'!O47</f>
        <v/>
      </c>
      <c r="P47" s="44" t="str">
        <f>'Table-7'!P47</f>
        <v/>
      </c>
      <c r="Q47" s="44" t="str">
        <f>'Table-7'!Q47</f>
        <v/>
      </c>
      <c r="R47" s="44" t="str">
        <f>'Table-7'!R47</f>
        <v/>
      </c>
      <c r="S47" s="44" t="str">
        <f>'Table-7'!S47</f>
        <v/>
      </c>
      <c r="T47" s="44" t="str">
        <f>'Table-7'!T47</f>
        <v/>
      </c>
    </row>
    <row r="48" spans="1:20" x14ac:dyDescent="0.3">
      <c r="A48" s="44" t="str">
        <f>'Table-7'!A48</f>
        <v/>
      </c>
      <c r="B48" s="44" t="str">
        <f>'Table-7'!B48</f>
        <v/>
      </c>
      <c r="C48" s="44" t="str">
        <f>'Table-7'!C48</f>
        <v/>
      </c>
      <c r="D48" s="44" t="str">
        <f>'Table-7'!D48</f>
        <v/>
      </c>
      <c r="E48" s="44" t="str">
        <f>'Table-7'!E48</f>
        <v/>
      </c>
      <c r="F48" s="44" t="str">
        <f>'Table-7'!F48</f>
        <v/>
      </c>
      <c r="G48" s="44" t="str">
        <f>'Table-7'!G48</f>
        <v/>
      </c>
      <c r="H48" s="44" t="str">
        <f>'Table-7'!H48</f>
        <v/>
      </c>
      <c r="I48" s="44" t="str">
        <f>'Table-7'!I48</f>
        <v/>
      </c>
      <c r="J48" s="44" t="str">
        <f>'Table-7'!J48</f>
        <v/>
      </c>
      <c r="K48" s="44" t="str">
        <f>'Table-7'!K48</f>
        <v/>
      </c>
      <c r="L48" s="44" t="str">
        <f>'Table-7'!L48</f>
        <v/>
      </c>
      <c r="M48" s="44" t="str">
        <f>'Table-7'!M48</f>
        <v/>
      </c>
      <c r="N48" s="44" t="str">
        <f>'Table-7'!N48</f>
        <v/>
      </c>
      <c r="O48" s="44" t="str">
        <f>'Table-7'!O48</f>
        <v/>
      </c>
      <c r="P48" s="44" t="str">
        <f>'Table-7'!P48</f>
        <v/>
      </c>
      <c r="Q48" s="44" t="str">
        <f>'Table-7'!Q48</f>
        <v/>
      </c>
      <c r="R48" s="44" t="str">
        <f>'Table-7'!R48</f>
        <v/>
      </c>
      <c r="S48" s="44" t="str">
        <f>'Table-7'!S48</f>
        <v/>
      </c>
      <c r="T48" s="44" t="str">
        <f>'Table-7'!T48</f>
        <v/>
      </c>
    </row>
    <row r="49" spans="1:20" x14ac:dyDescent="0.3">
      <c r="A49" s="44" t="str">
        <f>'Table-7'!A49</f>
        <v/>
      </c>
      <c r="B49" s="44" t="str">
        <f>'Table-7'!B49</f>
        <v/>
      </c>
      <c r="C49" s="44" t="str">
        <f>'Table-7'!C49</f>
        <v/>
      </c>
      <c r="D49" s="44" t="str">
        <f>'Table-7'!D49</f>
        <v/>
      </c>
      <c r="E49" s="44" t="str">
        <f>'Table-7'!E49</f>
        <v/>
      </c>
      <c r="F49" s="44" t="str">
        <f>'Table-7'!F49</f>
        <v/>
      </c>
      <c r="G49" s="44" t="str">
        <f>'Table-7'!G49</f>
        <v/>
      </c>
      <c r="H49" s="44" t="str">
        <f>'Table-7'!H49</f>
        <v/>
      </c>
      <c r="I49" s="44" t="str">
        <f>'Table-7'!I49</f>
        <v/>
      </c>
      <c r="J49" s="44" t="str">
        <f>'Table-7'!J49</f>
        <v/>
      </c>
      <c r="K49" s="44" t="str">
        <f>'Table-7'!K49</f>
        <v/>
      </c>
      <c r="L49" s="44" t="str">
        <f>'Table-7'!L49</f>
        <v/>
      </c>
      <c r="M49" s="44" t="str">
        <f>'Table-7'!M49</f>
        <v/>
      </c>
      <c r="N49" s="44" t="str">
        <f>'Table-7'!N49</f>
        <v/>
      </c>
      <c r="O49" s="44" t="str">
        <f>'Table-7'!O49</f>
        <v/>
      </c>
      <c r="P49" s="44" t="str">
        <f>'Table-7'!P49</f>
        <v/>
      </c>
      <c r="Q49" s="44" t="str">
        <f>'Table-7'!Q49</f>
        <v/>
      </c>
      <c r="R49" s="44" t="str">
        <f>'Table-7'!R49</f>
        <v/>
      </c>
      <c r="S49" s="44" t="str">
        <f>'Table-7'!S49</f>
        <v/>
      </c>
      <c r="T49" s="44" t="str">
        <f>'Table-7'!T49</f>
        <v/>
      </c>
    </row>
    <row r="50" spans="1:20" x14ac:dyDescent="0.3">
      <c r="A50" s="44" t="str">
        <f>'Table-7'!A50</f>
        <v/>
      </c>
      <c r="B50" s="44" t="str">
        <f>'Table-7'!B50</f>
        <v/>
      </c>
      <c r="C50" s="44" t="str">
        <f>'Table-7'!C50</f>
        <v/>
      </c>
      <c r="D50" s="44" t="str">
        <f>'Table-7'!D50</f>
        <v/>
      </c>
      <c r="E50" s="44" t="str">
        <f>'Table-7'!E50</f>
        <v/>
      </c>
      <c r="F50" s="44" t="str">
        <f>'Table-7'!F50</f>
        <v/>
      </c>
      <c r="G50" s="44" t="str">
        <f>'Table-7'!G50</f>
        <v/>
      </c>
      <c r="H50" s="44" t="str">
        <f>'Table-7'!H50</f>
        <v/>
      </c>
      <c r="I50" s="44" t="str">
        <f>'Table-7'!I50</f>
        <v/>
      </c>
      <c r="J50" s="44" t="str">
        <f>'Table-7'!J50</f>
        <v/>
      </c>
      <c r="K50" s="44" t="str">
        <f>'Table-7'!K50</f>
        <v/>
      </c>
      <c r="L50" s="44" t="str">
        <f>'Table-7'!L50</f>
        <v/>
      </c>
      <c r="M50" s="44" t="str">
        <f>'Table-7'!M50</f>
        <v/>
      </c>
      <c r="N50" s="44" t="str">
        <f>'Table-7'!N50</f>
        <v/>
      </c>
      <c r="O50" s="44" t="str">
        <f>'Table-7'!O50</f>
        <v/>
      </c>
      <c r="P50" s="44" t="str">
        <f>'Table-7'!P50</f>
        <v/>
      </c>
      <c r="Q50" s="44" t="str">
        <f>'Table-7'!Q50</f>
        <v/>
      </c>
      <c r="R50" s="44" t="str">
        <f>'Table-7'!R50</f>
        <v/>
      </c>
      <c r="S50" s="44" t="str">
        <f>'Table-7'!S50</f>
        <v/>
      </c>
      <c r="T50" s="44" t="str">
        <f>'Table-7'!T50</f>
        <v/>
      </c>
    </row>
    <row r="51" spans="1:20" x14ac:dyDescent="0.3">
      <c r="A51" s="44" t="str">
        <f>'Table-7'!A51</f>
        <v/>
      </c>
      <c r="B51" s="44" t="str">
        <f>'Table-7'!B51</f>
        <v/>
      </c>
      <c r="C51" s="44" t="str">
        <f>'Table-7'!C51</f>
        <v/>
      </c>
      <c r="D51" s="44" t="str">
        <f>'Table-7'!D51</f>
        <v/>
      </c>
      <c r="E51" s="44" t="str">
        <f>'Table-7'!E51</f>
        <v/>
      </c>
      <c r="F51" s="44" t="str">
        <f>'Table-7'!F51</f>
        <v/>
      </c>
      <c r="G51" s="44" t="str">
        <f>'Table-7'!G51</f>
        <v/>
      </c>
      <c r="H51" s="44" t="str">
        <f>'Table-7'!H51</f>
        <v/>
      </c>
      <c r="I51" s="44" t="str">
        <f>'Table-7'!I51</f>
        <v/>
      </c>
      <c r="J51" s="44" t="str">
        <f>'Table-7'!J51</f>
        <v/>
      </c>
      <c r="K51" s="44" t="str">
        <f>'Table-7'!K51</f>
        <v/>
      </c>
      <c r="L51" s="44" t="str">
        <f>'Table-7'!L51</f>
        <v/>
      </c>
      <c r="M51" s="44" t="str">
        <f>'Table-7'!M51</f>
        <v/>
      </c>
      <c r="N51" s="44" t="str">
        <f>'Table-7'!N51</f>
        <v/>
      </c>
      <c r="O51" s="44" t="str">
        <f>'Table-7'!O51</f>
        <v/>
      </c>
      <c r="P51" s="44" t="str">
        <f>'Table-7'!P51</f>
        <v/>
      </c>
      <c r="Q51" s="44" t="str">
        <f>'Table-7'!Q51</f>
        <v/>
      </c>
      <c r="R51" s="44" t="str">
        <f>'Table-7'!R51</f>
        <v/>
      </c>
      <c r="S51" s="44" t="str">
        <f>'Table-7'!S51</f>
        <v/>
      </c>
      <c r="T51" s="44" t="str">
        <f>'Table-7'!T51</f>
        <v/>
      </c>
    </row>
    <row r="52" spans="1:20" x14ac:dyDescent="0.3">
      <c r="A52" s="44" t="str">
        <f>'Table-7'!A52</f>
        <v/>
      </c>
      <c r="B52" s="44" t="str">
        <f>'Table-7'!B52</f>
        <v/>
      </c>
      <c r="C52" s="44" t="str">
        <f>'Table-7'!C52</f>
        <v/>
      </c>
      <c r="D52" s="44" t="str">
        <f>'Table-7'!D52</f>
        <v/>
      </c>
      <c r="E52" s="44" t="str">
        <f>'Table-7'!E52</f>
        <v/>
      </c>
      <c r="F52" s="44" t="str">
        <f>'Table-7'!F52</f>
        <v/>
      </c>
      <c r="G52" s="44" t="str">
        <f>'Table-7'!G52</f>
        <v/>
      </c>
      <c r="H52" s="44" t="str">
        <f>'Table-7'!H52</f>
        <v/>
      </c>
      <c r="I52" s="44" t="str">
        <f>'Table-7'!I52</f>
        <v/>
      </c>
      <c r="J52" s="44" t="str">
        <f>'Table-7'!J52</f>
        <v/>
      </c>
      <c r="K52" s="44" t="str">
        <f>'Table-7'!K52</f>
        <v/>
      </c>
      <c r="L52" s="44" t="str">
        <f>'Table-7'!L52</f>
        <v/>
      </c>
      <c r="M52" s="44" t="str">
        <f>'Table-7'!M52</f>
        <v/>
      </c>
      <c r="N52" s="44" t="str">
        <f>'Table-7'!N52</f>
        <v/>
      </c>
      <c r="O52" s="44" t="str">
        <f>'Table-7'!O52</f>
        <v/>
      </c>
      <c r="P52" s="44" t="str">
        <f>'Table-7'!P52</f>
        <v/>
      </c>
      <c r="Q52" s="44" t="str">
        <f>'Table-7'!Q52</f>
        <v/>
      </c>
      <c r="R52" s="44" t="str">
        <f>'Table-7'!R52</f>
        <v/>
      </c>
      <c r="S52" s="44" t="str">
        <f>'Table-7'!S52</f>
        <v/>
      </c>
      <c r="T52" s="44" t="str">
        <f>'Table-7'!T52</f>
        <v/>
      </c>
    </row>
    <row r="53" spans="1:20" x14ac:dyDescent="0.3">
      <c r="A53" s="44" t="str">
        <f>'Table-7'!A53</f>
        <v/>
      </c>
      <c r="B53" s="44" t="str">
        <f>'Table-7'!B53</f>
        <v/>
      </c>
      <c r="C53" s="44" t="str">
        <f>'Table-7'!C53</f>
        <v/>
      </c>
      <c r="D53" s="44" t="str">
        <f>'Table-7'!D53</f>
        <v/>
      </c>
      <c r="E53" s="44" t="str">
        <f>'Table-7'!E53</f>
        <v/>
      </c>
      <c r="F53" s="44" t="str">
        <f>'Table-7'!F53</f>
        <v/>
      </c>
      <c r="G53" s="44" t="str">
        <f>'Table-7'!G53</f>
        <v/>
      </c>
      <c r="H53" s="44" t="str">
        <f>'Table-7'!H53</f>
        <v/>
      </c>
      <c r="I53" s="44" t="str">
        <f>'Table-7'!I53</f>
        <v/>
      </c>
      <c r="J53" s="44" t="str">
        <f>'Table-7'!J53</f>
        <v/>
      </c>
      <c r="K53" s="44" t="str">
        <f>'Table-7'!K53</f>
        <v/>
      </c>
      <c r="L53" s="44" t="str">
        <f>'Table-7'!L53</f>
        <v/>
      </c>
      <c r="M53" s="44" t="str">
        <f>'Table-7'!M53</f>
        <v/>
      </c>
      <c r="N53" s="44" t="str">
        <f>'Table-7'!N53</f>
        <v/>
      </c>
      <c r="O53" s="44" t="str">
        <f>'Table-7'!O53</f>
        <v/>
      </c>
      <c r="P53" s="44" t="str">
        <f>'Table-7'!P53</f>
        <v/>
      </c>
      <c r="Q53" s="44" t="str">
        <f>'Table-7'!Q53</f>
        <v/>
      </c>
      <c r="R53" s="44" t="str">
        <f>'Table-7'!R53</f>
        <v/>
      </c>
      <c r="S53" s="44" t="str">
        <f>'Table-7'!S53</f>
        <v/>
      </c>
      <c r="T53" s="44" t="str">
        <f>'Table-7'!T53</f>
        <v/>
      </c>
    </row>
    <row r="54" spans="1:20" x14ac:dyDescent="0.3">
      <c r="A54" s="44" t="str">
        <f>'Table-7'!A54</f>
        <v/>
      </c>
      <c r="B54" s="44" t="str">
        <f>'Table-7'!B54</f>
        <v/>
      </c>
      <c r="C54" s="44" t="str">
        <f>'Table-7'!C54</f>
        <v/>
      </c>
      <c r="D54" s="44" t="str">
        <f>'Table-7'!D54</f>
        <v/>
      </c>
      <c r="E54" s="44" t="str">
        <f>'Table-7'!E54</f>
        <v/>
      </c>
      <c r="F54" s="44" t="str">
        <f>'Table-7'!F54</f>
        <v/>
      </c>
      <c r="G54" s="44" t="str">
        <f>'Table-7'!G54</f>
        <v/>
      </c>
      <c r="H54" s="44" t="str">
        <f>'Table-7'!H54</f>
        <v/>
      </c>
      <c r="I54" s="44" t="str">
        <f>'Table-7'!I54</f>
        <v/>
      </c>
      <c r="J54" s="44" t="str">
        <f>'Table-7'!J54</f>
        <v/>
      </c>
      <c r="K54" s="44" t="str">
        <f>'Table-7'!K54</f>
        <v/>
      </c>
      <c r="L54" s="44" t="str">
        <f>'Table-7'!L54</f>
        <v/>
      </c>
      <c r="M54" s="44" t="str">
        <f>'Table-7'!M54</f>
        <v/>
      </c>
      <c r="N54" s="44" t="str">
        <f>'Table-7'!N54</f>
        <v/>
      </c>
      <c r="O54" s="44" t="str">
        <f>'Table-7'!O54</f>
        <v/>
      </c>
      <c r="P54" s="44" t="str">
        <f>'Table-7'!P54</f>
        <v/>
      </c>
      <c r="Q54" s="44" t="str">
        <f>'Table-7'!Q54</f>
        <v/>
      </c>
      <c r="R54" s="44" t="str">
        <f>'Table-7'!R54</f>
        <v/>
      </c>
      <c r="S54" s="44" t="str">
        <f>'Table-7'!S54</f>
        <v/>
      </c>
      <c r="T54" s="44" t="str">
        <f>'Table-7'!T54</f>
        <v/>
      </c>
    </row>
    <row r="55" spans="1:20" x14ac:dyDescent="0.3">
      <c r="A55" s="44" t="str">
        <f>'Table-7'!A55</f>
        <v/>
      </c>
      <c r="B55" s="44" t="str">
        <f>'Table-7'!B55</f>
        <v/>
      </c>
      <c r="C55" s="44" t="str">
        <f>'Table-7'!C55</f>
        <v/>
      </c>
      <c r="D55" s="44" t="str">
        <f>'Table-7'!D55</f>
        <v/>
      </c>
      <c r="E55" s="44" t="str">
        <f>'Table-7'!E55</f>
        <v/>
      </c>
      <c r="F55" s="44" t="str">
        <f>'Table-7'!F55</f>
        <v/>
      </c>
      <c r="G55" s="44" t="str">
        <f>'Table-7'!G55</f>
        <v/>
      </c>
      <c r="H55" s="44" t="str">
        <f>'Table-7'!H55</f>
        <v/>
      </c>
      <c r="I55" s="44" t="str">
        <f>'Table-7'!I55</f>
        <v/>
      </c>
      <c r="J55" s="44" t="str">
        <f>'Table-7'!J55</f>
        <v/>
      </c>
      <c r="K55" s="44" t="str">
        <f>'Table-7'!K55</f>
        <v/>
      </c>
      <c r="L55" s="44" t="str">
        <f>'Table-7'!L55</f>
        <v/>
      </c>
      <c r="M55" s="44" t="str">
        <f>'Table-7'!M55</f>
        <v/>
      </c>
      <c r="N55" s="44" t="str">
        <f>'Table-7'!N55</f>
        <v/>
      </c>
      <c r="O55" s="44" t="str">
        <f>'Table-7'!O55</f>
        <v/>
      </c>
      <c r="P55" s="44" t="str">
        <f>'Table-7'!P55</f>
        <v/>
      </c>
      <c r="Q55" s="44" t="str">
        <f>'Table-7'!Q55</f>
        <v/>
      </c>
      <c r="R55" s="44" t="str">
        <f>'Table-7'!R55</f>
        <v/>
      </c>
      <c r="S55" s="44" t="str">
        <f>'Table-7'!S55</f>
        <v/>
      </c>
      <c r="T55" s="44" t="str">
        <f>'Table-7'!T55</f>
        <v/>
      </c>
    </row>
    <row r="56" spans="1:20" x14ac:dyDescent="0.3">
      <c r="A56" s="44" t="str">
        <f>'Table-7'!A56</f>
        <v/>
      </c>
      <c r="B56" s="44" t="str">
        <f>'Table-7'!B56</f>
        <v/>
      </c>
      <c r="C56" s="44" t="str">
        <f>'Table-7'!C56</f>
        <v/>
      </c>
      <c r="D56" s="44" t="str">
        <f>'Table-7'!D56</f>
        <v/>
      </c>
      <c r="E56" s="44" t="str">
        <f>'Table-7'!E56</f>
        <v/>
      </c>
      <c r="F56" s="44" t="str">
        <f>'Table-7'!F56</f>
        <v/>
      </c>
      <c r="G56" s="44" t="str">
        <f>'Table-7'!G56</f>
        <v/>
      </c>
      <c r="H56" s="44" t="str">
        <f>'Table-7'!H56</f>
        <v/>
      </c>
      <c r="I56" s="44" t="str">
        <f>'Table-7'!I56</f>
        <v/>
      </c>
      <c r="J56" s="44" t="str">
        <f>'Table-7'!J56</f>
        <v/>
      </c>
      <c r="K56" s="44" t="str">
        <f>'Table-7'!K56</f>
        <v/>
      </c>
      <c r="L56" s="44" t="str">
        <f>'Table-7'!L56</f>
        <v/>
      </c>
      <c r="M56" s="44" t="str">
        <f>'Table-7'!M56</f>
        <v/>
      </c>
      <c r="N56" s="44" t="str">
        <f>'Table-7'!N56</f>
        <v/>
      </c>
      <c r="O56" s="44" t="str">
        <f>'Table-7'!O56</f>
        <v/>
      </c>
      <c r="P56" s="44" t="str">
        <f>'Table-7'!P56</f>
        <v/>
      </c>
      <c r="Q56" s="44" t="str">
        <f>'Table-7'!Q56</f>
        <v/>
      </c>
      <c r="R56" s="44" t="str">
        <f>'Table-7'!R56</f>
        <v/>
      </c>
      <c r="S56" s="44" t="str">
        <f>'Table-7'!S56</f>
        <v/>
      </c>
      <c r="T56" s="44" t="str">
        <f>'Table-7'!T56</f>
        <v/>
      </c>
    </row>
    <row r="57" spans="1:20" x14ac:dyDescent="0.3">
      <c r="A57" s="44" t="str">
        <f>'Table-7'!A57</f>
        <v/>
      </c>
      <c r="B57" s="44" t="str">
        <f>'Table-7'!B57</f>
        <v/>
      </c>
      <c r="C57" s="44" t="str">
        <f>'Table-7'!C57</f>
        <v/>
      </c>
      <c r="D57" s="44" t="str">
        <f>'Table-7'!D57</f>
        <v/>
      </c>
      <c r="E57" s="44" t="str">
        <f>'Table-7'!E57</f>
        <v/>
      </c>
      <c r="F57" s="44" t="str">
        <f>'Table-7'!F57</f>
        <v/>
      </c>
      <c r="G57" s="44" t="str">
        <f>'Table-7'!G57</f>
        <v/>
      </c>
      <c r="H57" s="44" t="str">
        <f>'Table-7'!H57</f>
        <v/>
      </c>
      <c r="I57" s="44" t="str">
        <f>'Table-7'!I57</f>
        <v/>
      </c>
      <c r="J57" s="44" t="str">
        <f>'Table-7'!J57</f>
        <v/>
      </c>
      <c r="K57" s="44" t="str">
        <f>'Table-7'!K57</f>
        <v/>
      </c>
      <c r="L57" s="44" t="str">
        <f>'Table-7'!L57</f>
        <v/>
      </c>
      <c r="M57" s="44" t="str">
        <f>'Table-7'!M57</f>
        <v/>
      </c>
      <c r="N57" s="44" t="str">
        <f>'Table-7'!N57</f>
        <v/>
      </c>
      <c r="O57" s="44" t="str">
        <f>'Table-7'!O57</f>
        <v/>
      </c>
      <c r="P57" s="44" t="str">
        <f>'Table-7'!P57</f>
        <v/>
      </c>
      <c r="Q57" s="44" t="str">
        <f>'Table-7'!Q57</f>
        <v/>
      </c>
      <c r="R57" s="44" t="str">
        <f>'Table-7'!R57</f>
        <v/>
      </c>
      <c r="S57" s="44" t="str">
        <f>'Table-7'!S57</f>
        <v/>
      </c>
      <c r="T57" s="44" t="str">
        <f>'Table-7'!T57</f>
        <v/>
      </c>
    </row>
    <row r="58" spans="1:20" x14ac:dyDescent="0.3">
      <c r="A58" s="44" t="str">
        <f>'Table-7'!A58</f>
        <v/>
      </c>
      <c r="B58" s="44" t="str">
        <f>'Table-7'!B58</f>
        <v/>
      </c>
      <c r="C58" s="44" t="str">
        <f>'Table-7'!C58</f>
        <v/>
      </c>
      <c r="D58" s="44" t="str">
        <f>'Table-7'!D58</f>
        <v/>
      </c>
      <c r="E58" s="44" t="str">
        <f>'Table-7'!E58</f>
        <v/>
      </c>
      <c r="F58" s="44" t="str">
        <f>'Table-7'!F58</f>
        <v/>
      </c>
      <c r="G58" s="44" t="str">
        <f>'Table-7'!G58</f>
        <v/>
      </c>
      <c r="H58" s="44" t="str">
        <f>'Table-7'!H58</f>
        <v/>
      </c>
      <c r="I58" s="44" t="str">
        <f>'Table-7'!I58</f>
        <v/>
      </c>
      <c r="J58" s="44" t="str">
        <f>'Table-7'!J58</f>
        <v/>
      </c>
      <c r="K58" s="44" t="str">
        <f>'Table-7'!K58</f>
        <v/>
      </c>
      <c r="L58" s="44" t="str">
        <f>'Table-7'!L58</f>
        <v/>
      </c>
      <c r="M58" s="44" t="str">
        <f>'Table-7'!M58</f>
        <v/>
      </c>
      <c r="N58" s="44" t="str">
        <f>'Table-7'!N58</f>
        <v/>
      </c>
      <c r="O58" s="44" t="str">
        <f>'Table-7'!O58</f>
        <v/>
      </c>
      <c r="P58" s="44" t="str">
        <f>'Table-7'!P58</f>
        <v/>
      </c>
      <c r="Q58" s="44" t="str">
        <f>'Table-7'!Q58</f>
        <v/>
      </c>
      <c r="R58" s="44" t="str">
        <f>'Table-7'!R58</f>
        <v/>
      </c>
      <c r="S58" s="44" t="str">
        <f>'Table-7'!S58</f>
        <v/>
      </c>
      <c r="T58" s="44" t="str">
        <f>'Table-7'!T58</f>
        <v/>
      </c>
    </row>
    <row r="59" spans="1:20" x14ac:dyDescent="0.3">
      <c r="A59" s="44" t="str">
        <f>'Table-7'!A59</f>
        <v/>
      </c>
      <c r="B59" s="44" t="str">
        <f>'Table-7'!B59</f>
        <v/>
      </c>
      <c r="C59" s="44" t="str">
        <f>'Table-7'!C59</f>
        <v/>
      </c>
      <c r="D59" s="44" t="str">
        <f>'Table-7'!D59</f>
        <v/>
      </c>
      <c r="E59" s="44" t="str">
        <f>'Table-7'!E59</f>
        <v/>
      </c>
      <c r="F59" s="44" t="str">
        <f>'Table-7'!F59</f>
        <v/>
      </c>
      <c r="G59" s="44" t="str">
        <f>'Table-7'!G59</f>
        <v/>
      </c>
      <c r="H59" s="44" t="str">
        <f>'Table-7'!H59</f>
        <v/>
      </c>
      <c r="I59" s="44" t="str">
        <f>'Table-7'!I59</f>
        <v/>
      </c>
      <c r="J59" s="44" t="str">
        <f>'Table-7'!J59</f>
        <v/>
      </c>
      <c r="K59" s="44" t="str">
        <f>'Table-7'!K59</f>
        <v/>
      </c>
      <c r="L59" s="44" t="str">
        <f>'Table-7'!L59</f>
        <v/>
      </c>
      <c r="M59" s="44" t="str">
        <f>'Table-7'!M59</f>
        <v/>
      </c>
      <c r="N59" s="44" t="str">
        <f>'Table-7'!N59</f>
        <v/>
      </c>
      <c r="O59" s="44" t="str">
        <f>'Table-7'!O59</f>
        <v/>
      </c>
      <c r="P59" s="44" t="str">
        <f>'Table-7'!P59</f>
        <v/>
      </c>
      <c r="Q59" s="44" t="str">
        <f>'Table-7'!Q59</f>
        <v/>
      </c>
      <c r="R59" s="44" t="str">
        <f>'Table-7'!R59</f>
        <v/>
      </c>
      <c r="S59" s="44" t="str">
        <f>'Table-7'!S59</f>
        <v/>
      </c>
      <c r="T59" s="44" t="str">
        <f>'Table-7'!T59</f>
        <v/>
      </c>
    </row>
    <row r="60" spans="1:20" x14ac:dyDescent="0.3">
      <c r="A60" s="44" t="str">
        <f>'Table-7'!A60</f>
        <v/>
      </c>
      <c r="B60" s="44" t="str">
        <f>'Table-7'!B60</f>
        <v/>
      </c>
      <c r="C60" s="44" t="str">
        <f>'Table-7'!C60</f>
        <v/>
      </c>
      <c r="D60" s="44" t="str">
        <f>'Table-7'!D60</f>
        <v/>
      </c>
      <c r="E60" s="44" t="str">
        <f>'Table-7'!E60</f>
        <v/>
      </c>
      <c r="F60" s="44" t="str">
        <f>'Table-7'!F60</f>
        <v/>
      </c>
      <c r="G60" s="44" t="str">
        <f>'Table-7'!G60</f>
        <v/>
      </c>
      <c r="H60" s="44" t="str">
        <f>'Table-7'!H60</f>
        <v/>
      </c>
      <c r="I60" s="44" t="str">
        <f>'Table-7'!I60</f>
        <v/>
      </c>
      <c r="J60" s="44" t="str">
        <f>'Table-7'!J60</f>
        <v/>
      </c>
      <c r="K60" s="44" t="str">
        <f>'Table-7'!K60</f>
        <v/>
      </c>
      <c r="L60" s="44" t="str">
        <f>'Table-7'!L60</f>
        <v/>
      </c>
      <c r="M60" s="44" t="str">
        <f>'Table-7'!M60</f>
        <v/>
      </c>
      <c r="N60" s="44" t="str">
        <f>'Table-7'!N60</f>
        <v/>
      </c>
      <c r="O60" s="44" t="str">
        <f>'Table-7'!O60</f>
        <v/>
      </c>
      <c r="P60" s="44" t="str">
        <f>'Table-7'!P60</f>
        <v/>
      </c>
      <c r="Q60" s="44" t="str">
        <f>'Table-7'!Q60</f>
        <v/>
      </c>
      <c r="R60" s="44" t="str">
        <f>'Table-7'!R60</f>
        <v/>
      </c>
      <c r="S60" s="44" t="str">
        <f>'Table-7'!S60</f>
        <v/>
      </c>
      <c r="T60" s="44" t="str">
        <f>'Table-7'!T60</f>
        <v/>
      </c>
    </row>
    <row r="61" spans="1:20" x14ac:dyDescent="0.3">
      <c r="A61" s="44" t="str">
        <f>'Table-7'!A61</f>
        <v/>
      </c>
      <c r="B61" s="44" t="str">
        <f>'Table-7'!B61</f>
        <v/>
      </c>
      <c r="C61" s="44" t="str">
        <f>'Table-7'!C61</f>
        <v/>
      </c>
      <c r="D61" s="44" t="str">
        <f>'Table-7'!D61</f>
        <v/>
      </c>
      <c r="E61" s="44" t="str">
        <f>'Table-7'!E61</f>
        <v/>
      </c>
      <c r="F61" s="44" t="str">
        <f>'Table-7'!F61</f>
        <v/>
      </c>
      <c r="G61" s="44" t="str">
        <f>'Table-7'!G61</f>
        <v/>
      </c>
      <c r="H61" s="44" t="str">
        <f>'Table-7'!H61</f>
        <v/>
      </c>
      <c r="I61" s="44" t="str">
        <f>'Table-7'!I61</f>
        <v/>
      </c>
      <c r="J61" s="44" t="str">
        <f>'Table-7'!J61</f>
        <v/>
      </c>
      <c r="K61" s="44" t="str">
        <f>'Table-7'!K61</f>
        <v/>
      </c>
      <c r="L61" s="44" t="str">
        <f>'Table-7'!L61</f>
        <v/>
      </c>
      <c r="M61" s="44" t="str">
        <f>'Table-7'!M61</f>
        <v/>
      </c>
      <c r="N61" s="44" t="str">
        <f>'Table-7'!N61</f>
        <v/>
      </c>
      <c r="O61" s="44" t="str">
        <f>'Table-7'!O61</f>
        <v/>
      </c>
      <c r="P61" s="44" t="str">
        <f>'Table-7'!P61</f>
        <v/>
      </c>
      <c r="Q61" s="44" t="str">
        <f>'Table-7'!Q61</f>
        <v/>
      </c>
      <c r="R61" s="44" t="str">
        <f>'Table-7'!R61</f>
        <v/>
      </c>
      <c r="S61" s="44" t="str">
        <f>'Table-7'!S61</f>
        <v/>
      </c>
      <c r="T61" s="44" t="str">
        <f>'Table-7'!T61</f>
        <v/>
      </c>
    </row>
    <row r="62" spans="1:20" x14ac:dyDescent="0.3">
      <c r="A62" s="44" t="str">
        <f>'Table-7'!A62</f>
        <v/>
      </c>
      <c r="B62" s="44" t="str">
        <f>'Table-7'!B62</f>
        <v/>
      </c>
      <c r="C62" s="44" t="str">
        <f>'Table-7'!C62</f>
        <v/>
      </c>
      <c r="D62" s="44" t="str">
        <f>'Table-7'!D62</f>
        <v/>
      </c>
      <c r="E62" s="44" t="str">
        <f>'Table-7'!E62</f>
        <v/>
      </c>
      <c r="F62" s="44" t="str">
        <f>'Table-7'!F62</f>
        <v/>
      </c>
      <c r="G62" s="44" t="str">
        <f>'Table-7'!G62</f>
        <v/>
      </c>
      <c r="H62" s="44" t="str">
        <f>'Table-7'!H62</f>
        <v/>
      </c>
      <c r="I62" s="44" t="str">
        <f>'Table-7'!I62</f>
        <v/>
      </c>
      <c r="J62" s="44" t="str">
        <f>'Table-7'!J62</f>
        <v/>
      </c>
      <c r="K62" s="44" t="str">
        <f>'Table-7'!K62</f>
        <v/>
      </c>
      <c r="L62" s="44" t="str">
        <f>'Table-7'!L62</f>
        <v/>
      </c>
      <c r="M62" s="44" t="str">
        <f>'Table-7'!M62</f>
        <v/>
      </c>
      <c r="N62" s="44" t="str">
        <f>'Table-7'!N62</f>
        <v/>
      </c>
      <c r="O62" s="44" t="str">
        <f>'Table-7'!O62</f>
        <v/>
      </c>
      <c r="P62" s="44" t="str">
        <f>'Table-7'!P62</f>
        <v/>
      </c>
      <c r="Q62" s="44" t="str">
        <f>'Table-7'!Q62</f>
        <v/>
      </c>
      <c r="R62" s="44" t="str">
        <f>'Table-7'!R62</f>
        <v/>
      </c>
      <c r="S62" s="44" t="str">
        <f>'Table-7'!S62</f>
        <v/>
      </c>
      <c r="T62" s="44" t="str">
        <f>'Table-7'!T62</f>
        <v/>
      </c>
    </row>
    <row r="63" spans="1:20" x14ac:dyDescent="0.3">
      <c r="A63" s="44" t="str">
        <f>'Table-7'!A63</f>
        <v/>
      </c>
      <c r="B63" s="44" t="str">
        <f>'Table-7'!B63</f>
        <v/>
      </c>
      <c r="C63" s="44" t="str">
        <f>'Table-7'!C63</f>
        <v/>
      </c>
      <c r="D63" s="44" t="str">
        <f>'Table-7'!D63</f>
        <v/>
      </c>
      <c r="E63" s="44" t="str">
        <f>'Table-7'!E63</f>
        <v/>
      </c>
      <c r="F63" s="44" t="str">
        <f>'Table-7'!F63</f>
        <v/>
      </c>
      <c r="G63" s="44" t="str">
        <f>'Table-7'!G63</f>
        <v/>
      </c>
      <c r="H63" s="44" t="str">
        <f>'Table-7'!H63</f>
        <v/>
      </c>
      <c r="I63" s="44" t="str">
        <f>'Table-7'!I63</f>
        <v/>
      </c>
      <c r="J63" s="44" t="str">
        <f>'Table-7'!J63</f>
        <v/>
      </c>
      <c r="K63" s="44" t="str">
        <f>'Table-7'!K63</f>
        <v/>
      </c>
      <c r="L63" s="44" t="str">
        <f>'Table-7'!L63</f>
        <v/>
      </c>
      <c r="M63" s="44" t="str">
        <f>'Table-7'!M63</f>
        <v/>
      </c>
      <c r="N63" s="44" t="str">
        <f>'Table-7'!N63</f>
        <v/>
      </c>
      <c r="O63" s="44" t="str">
        <f>'Table-7'!O63</f>
        <v/>
      </c>
      <c r="P63" s="44" t="str">
        <f>'Table-7'!P63</f>
        <v/>
      </c>
      <c r="Q63" s="44" t="str">
        <f>'Table-7'!Q63</f>
        <v/>
      </c>
      <c r="R63" s="44" t="str">
        <f>'Table-7'!R63</f>
        <v/>
      </c>
      <c r="S63" s="44" t="str">
        <f>'Table-7'!S63</f>
        <v/>
      </c>
      <c r="T63" s="44" t="str">
        <f>'Table-7'!T63</f>
        <v/>
      </c>
    </row>
    <row r="64" spans="1:20" x14ac:dyDescent="0.3">
      <c r="A64" s="44" t="str">
        <f>'Table-7'!A64</f>
        <v/>
      </c>
      <c r="B64" s="44" t="str">
        <f>'Table-7'!B64</f>
        <v/>
      </c>
      <c r="C64" s="44" t="str">
        <f>'Table-7'!C64</f>
        <v/>
      </c>
      <c r="D64" s="44" t="str">
        <f>'Table-7'!D64</f>
        <v/>
      </c>
      <c r="E64" s="44" t="str">
        <f>'Table-7'!E64</f>
        <v/>
      </c>
      <c r="F64" s="44" t="str">
        <f>'Table-7'!F64</f>
        <v/>
      </c>
      <c r="G64" s="44" t="str">
        <f>'Table-7'!G64</f>
        <v/>
      </c>
      <c r="H64" s="44" t="str">
        <f>'Table-7'!H64</f>
        <v/>
      </c>
      <c r="I64" s="44" t="str">
        <f>'Table-7'!I64</f>
        <v/>
      </c>
      <c r="J64" s="44" t="str">
        <f>'Table-7'!J64</f>
        <v/>
      </c>
      <c r="K64" s="44" t="str">
        <f>'Table-7'!K64</f>
        <v/>
      </c>
      <c r="L64" s="44" t="str">
        <f>'Table-7'!L64</f>
        <v/>
      </c>
      <c r="M64" s="44" t="str">
        <f>'Table-7'!M64</f>
        <v/>
      </c>
      <c r="N64" s="44" t="str">
        <f>'Table-7'!N64</f>
        <v/>
      </c>
      <c r="O64" s="44" t="str">
        <f>'Table-7'!O64</f>
        <v/>
      </c>
      <c r="P64" s="44" t="str">
        <f>'Table-7'!P64</f>
        <v/>
      </c>
      <c r="Q64" s="44" t="str">
        <f>'Table-7'!Q64</f>
        <v/>
      </c>
      <c r="R64" s="44" t="str">
        <f>'Table-7'!R64</f>
        <v/>
      </c>
      <c r="S64" s="44" t="str">
        <f>'Table-7'!S64</f>
        <v/>
      </c>
      <c r="T64" s="44" t="str">
        <f>'Table-7'!T64</f>
        <v/>
      </c>
    </row>
    <row r="65" spans="1:20" x14ac:dyDescent="0.3">
      <c r="A65" s="44" t="str">
        <f>'Table-7'!A65</f>
        <v/>
      </c>
      <c r="B65" s="44" t="str">
        <f>'Table-7'!B65</f>
        <v/>
      </c>
      <c r="C65" s="44" t="str">
        <f>'Table-7'!C65</f>
        <v/>
      </c>
      <c r="D65" s="44" t="str">
        <f>'Table-7'!D65</f>
        <v/>
      </c>
      <c r="E65" s="44" t="str">
        <f>'Table-7'!E65</f>
        <v/>
      </c>
      <c r="F65" s="44" t="str">
        <f>'Table-7'!F65</f>
        <v/>
      </c>
      <c r="G65" s="44" t="str">
        <f>'Table-7'!G65</f>
        <v/>
      </c>
      <c r="H65" s="44" t="str">
        <f>'Table-7'!H65</f>
        <v/>
      </c>
      <c r="I65" s="44" t="str">
        <f>'Table-7'!I65</f>
        <v/>
      </c>
      <c r="J65" s="44" t="str">
        <f>'Table-7'!J65</f>
        <v/>
      </c>
      <c r="K65" s="44" t="str">
        <f>'Table-7'!K65</f>
        <v/>
      </c>
      <c r="L65" s="44" t="str">
        <f>'Table-7'!L65</f>
        <v/>
      </c>
      <c r="M65" s="44" t="str">
        <f>'Table-7'!M65</f>
        <v/>
      </c>
      <c r="N65" s="44" t="str">
        <f>'Table-7'!N65</f>
        <v/>
      </c>
      <c r="O65" s="44" t="str">
        <f>'Table-7'!O65</f>
        <v/>
      </c>
      <c r="P65" s="44" t="str">
        <f>'Table-7'!P65</f>
        <v/>
      </c>
      <c r="Q65" s="44" t="str">
        <f>'Table-7'!Q65</f>
        <v/>
      </c>
      <c r="R65" s="44" t="str">
        <f>'Table-7'!R65</f>
        <v/>
      </c>
      <c r="S65" s="44" t="str">
        <f>'Table-7'!S65</f>
        <v/>
      </c>
      <c r="T65" s="44" t="str">
        <f>'Table-7'!T65</f>
        <v/>
      </c>
    </row>
    <row r="66" spans="1:20" x14ac:dyDescent="0.3">
      <c r="A66" s="44" t="str">
        <f>'Table-7'!A66</f>
        <v/>
      </c>
      <c r="B66" s="44" t="str">
        <f>'Table-7'!B66</f>
        <v/>
      </c>
      <c r="C66" s="44" t="str">
        <f>'Table-7'!C66</f>
        <v/>
      </c>
      <c r="D66" s="44" t="str">
        <f>'Table-7'!D66</f>
        <v/>
      </c>
      <c r="E66" s="44" t="str">
        <f>'Table-7'!E66</f>
        <v/>
      </c>
      <c r="F66" s="44" t="str">
        <f>'Table-7'!F66</f>
        <v/>
      </c>
      <c r="G66" s="44" t="str">
        <f>'Table-7'!G66</f>
        <v/>
      </c>
      <c r="H66" s="44" t="str">
        <f>'Table-7'!H66</f>
        <v/>
      </c>
      <c r="I66" s="44" t="str">
        <f>'Table-7'!I66</f>
        <v/>
      </c>
      <c r="J66" s="44" t="str">
        <f>'Table-7'!J66</f>
        <v/>
      </c>
      <c r="K66" s="44" t="str">
        <f>'Table-7'!K66</f>
        <v/>
      </c>
      <c r="L66" s="44" t="str">
        <f>'Table-7'!L66</f>
        <v/>
      </c>
      <c r="M66" s="44" t="str">
        <f>'Table-7'!M66</f>
        <v/>
      </c>
      <c r="N66" s="44" t="str">
        <f>'Table-7'!N66</f>
        <v/>
      </c>
      <c r="O66" s="44" t="str">
        <f>'Table-7'!O66</f>
        <v/>
      </c>
      <c r="P66" s="44" t="str">
        <f>'Table-7'!P66</f>
        <v/>
      </c>
      <c r="Q66" s="44" t="str">
        <f>'Table-7'!Q66</f>
        <v/>
      </c>
      <c r="R66" s="44" t="str">
        <f>'Table-7'!R66</f>
        <v/>
      </c>
      <c r="S66" s="44" t="str">
        <f>'Table-7'!S66</f>
        <v/>
      </c>
      <c r="T66" s="44" t="str">
        <f>'Table-7'!T66</f>
        <v/>
      </c>
    </row>
    <row r="67" spans="1:20" x14ac:dyDescent="0.3">
      <c r="A67" s="44" t="str">
        <f>'Table-7'!A67</f>
        <v/>
      </c>
      <c r="B67" s="44" t="str">
        <f>'Table-7'!B67</f>
        <v/>
      </c>
      <c r="C67" s="44" t="str">
        <f>'Table-7'!C67</f>
        <v/>
      </c>
      <c r="D67" s="44" t="str">
        <f>'Table-7'!D67</f>
        <v/>
      </c>
      <c r="E67" s="44" t="str">
        <f>'Table-7'!E67</f>
        <v/>
      </c>
      <c r="F67" s="44" t="str">
        <f>'Table-7'!F67</f>
        <v/>
      </c>
      <c r="G67" s="44" t="str">
        <f>'Table-7'!G67</f>
        <v/>
      </c>
      <c r="H67" s="44" t="str">
        <f>'Table-7'!H67</f>
        <v/>
      </c>
      <c r="I67" s="44" t="str">
        <f>'Table-7'!I67</f>
        <v/>
      </c>
      <c r="J67" s="44" t="str">
        <f>'Table-7'!J67</f>
        <v/>
      </c>
      <c r="K67" s="44" t="str">
        <f>'Table-7'!K67</f>
        <v/>
      </c>
      <c r="L67" s="44" t="str">
        <f>'Table-7'!L67</f>
        <v/>
      </c>
      <c r="M67" s="44" t="str">
        <f>'Table-7'!M67</f>
        <v/>
      </c>
      <c r="N67" s="44" t="str">
        <f>'Table-7'!N67</f>
        <v/>
      </c>
      <c r="O67" s="44" t="str">
        <f>'Table-7'!O67</f>
        <v/>
      </c>
      <c r="P67" s="44" t="str">
        <f>'Table-7'!P67</f>
        <v/>
      </c>
      <c r="Q67" s="44" t="str">
        <f>'Table-7'!Q67</f>
        <v/>
      </c>
      <c r="R67" s="44" t="str">
        <f>'Table-7'!R67</f>
        <v/>
      </c>
      <c r="S67" s="44" t="str">
        <f>'Table-7'!S67</f>
        <v/>
      </c>
      <c r="T67" s="44" t="str">
        <f>'Table-7'!T67</f>
        <v/>
      </c>
    </row>
    <row r="68" spans="1:20" x14ac:dyDescent="0.3">
      <c r="A68" s="44" t="str">
        <f>'Table-7'!A68</f>
        <v/>
      </c>
      <c r="B68" s="44" t="str">
        <f>'Table-7'!B68</f>
        <v/>
      </c>
      <c r="C68" s="44" t="str">
        <f>'Table-7'!C68</f>
        <v/>
      </c>
      <c r="D68" s="44" t="str">
        <f>'Table-7'!D68</f>
        <v/>
      </c>
      <c r="E68" s="44" t="str">
        <f>'Table-7'!E68</f>
        <v/>
      </c>
      <c r="F68" s="44" t="str">
        <f>'Table-7'!F68</f>
        <v/>
      </c>
      <c r="G68" s="44" t="str">
        <f>'Table-7'!G68</f>
        <v/>
      </c>
      <c r="H68" s="44" t="str">
        <f>'Table-7'!H68</f>
        <v/>
      </c>
      <c r="I68" s="44" t="str">
        <f>'Table-7'!I68</f>
        <v/>
      </c>
      <c r="J68" s="44" t="str">
        <f>'Table-7'!J68</f>
        <v/>
      </c>
      <c r="K68" s="44" t="str">
        <f>'Table-7'!K68</f>
        <v/>
      </c>
      <c r="L68" s="44" t="str">
        <f>'Table-7'!L68</f>
        <v/>
      </c>
      <c r="M68" s="44" t="str">
        <f>'Table-7'!M68</f>
        <v/>
      </c>
      <c r="N68" s="44" t="str">
        <f>'Table-7'!N68</f>
        <v/>
      </c>
      <c r="O68" s="44" t="str">
        <f>'Table-7'!O68</f>
        <v/>
      </c>
      <c r="P68" s="44" t="str">
        <f>'Table-7'!P68</f>
        <v/>
      </c>
      <c r="Q68" s="44" t="str">
        <f>'Table-7'!Q68</f>
        <v/>
      </c>
      <c r="R68" s="44" t="str">
        <f>'Table-7'!R68</f>
        <v/>
      </c>
      <c r="S68" s="44" t="str">
        <f>'Table-7'!S68</f>
        <v/>
      </c>
      <c r="T68" s="44" t="str">
        <f>'Table-7'!T68</f>
        <v/>
      </c>
    </row>
    <row r="69" spans="1:20" x14ac:dyDescent="0.3">
      <c r="A69" s="44" t="str">
        <f>'Table-7'!A69</f>
        <v/>
      </c>
      <c r="B69" s="44" t="str">
        <f>'Table-7'!B69</f>
        <v/>
      </c>
      <c r="C69" s="44" t="str">
        <f>'Table-7'!C69</f>
        <v/>
      </c>
      <c r="D69" s="44" t="str">
        <f>'Table-7'!D69</f>
        <v/>
      </c>
      <c r="E69" s="44" t="str">
        <f>'Table-7'!E69</f>
        <v/>
      </c>
      <c r="F69" s="44" t="str">
        <f>'Table-7'!F69</f>
        <v/>
      </c>
      <c r="G69" s="44" t="str">
        <f>'Table-7'!G69</f>
        <v/>
      </c>
      <c r="H69" s="44" t="str">
        <f>'Table-7'!H69</f>
        <v/>
      </c>
      <c r="I69" s="44" t="str">
        <f>'Table-7'!I69</f>
        <v/>
      </c>
      <c r="J69" s="44" t="str">
        <f>'Table-7'!J69</f>
        <v/>
      </c>
      <c r="K69" s="44" t="str">
        <f>'Table-7'!K69</f>
        <v/>
      </c>
      <c r="L69" s="44" t="str">
        <f>'Table-7'!L69</f>
        <v/>
      </c>
      <c r="M69" s="44" t="str">
        <f>'Table-7'!M69</f>
        <v/>
      </c>
      <c r="N69" s="44" t="str">
        <f>'Table-7'!N69</f>
        <v/>
      </c>
      <c r="O69" s="44" t="str">
        <f>'Table-7'!O69</f>
        <v/>
      </c>
      <c r="P69" s="44" t="str">
        <f>'Table-7'!P69</f>
        <v/>
      </c>
      <c r="Q69" s="44" t="str">
        <f>'Table-7'!Q69</f>
        <v/>
      </c>
      <c r="R69" s="44" t="str">
        <f>'Table-7'!R69</f>
        <v/>
      </c>
      <c r="S69" s="44" t="str">
        <f>'Table-7'!S69</f>
        <v/>
      </c>
      <c r="T69" s="44" t="str">
        <f>'Table-7'!T69</f>
        <v/>
      </c>
    </row>
    <row r="70" spans="1:20" x14ac:dyDescent="0.3">
      <c r="A70" s="44" t="str">
        <f>'Table-7'!A70</f>
        <v/>
      </c>
      <c r="B70" s="44" t="str">
        <f>'Table-7'!B70</f>
        <v/>
      </c>
      <c r="C70" s="44" t="str">
        <f>'Table-7'!C70</f>
        <v/>
      </c>
      <c r="D70" s="44" t="str">
        <f>'Table-7'!D70</f>
        <v/>
      </c>
      <c r="E70" s="44" t="str">
        <f>'Table-7'!E70</f>
        <v/>
      </c>
      <c r="F70" s="44" t="str">
        <f>'Table-7'!F70</f>
        <v/>
      </c>
      <c r="G70" s="44" t="str">
        <f>'Table-7'!G70</f>
        <v/>
      </c>
      <c r="H70" s="44" t="str">
        <f>'Table-7'!H70</f>
        <v/>
      </c>
      <c r="I70" s="44" t="str">
        <f>'Table-7'!I70</f>
        <v/>
      </c>
      <c r="J70" s="44" t="str">
        <f>'Table-7'!J70</f>
        <v/>
      </c>
      <c r="K70" s="44" t="str">
        <f>'Table-7'!K70</f>
        <v/>
      </c>
      <c r="L70" s="44" t="str">
        <f>'Table-7'!L70</f>
        <v/>
      </c>
      <c r="M70" s="44" t="str">
        <f>'Table-7'!M70</f>
        <v/>
      </c>
      <c r="N70" s="44" t="str">
        <f>'Table-7'!N70</f>
        <v/>
      </c>
      <c r="O70" s="44" t="str">
        <f>'Table-7'!O70</f>
        <v/>
      </c>
      <c r="P70" s="44" t="str">
        <f>'Table-7'!P70</f>
        <v/>
      </c>
      <c r="Q70" s="44" t="str">
        <f>'Table-7'!Q70</f>
        <v/>
      </c>
      <c r="R70" s="44" t="str">
        <f>'Table-7'!R70</f>
        <v/>
      </c>
      <c r="S70" s="44" t="str">
        <f>'Table-7'!S70</f>
        <v/>
      </c>
      <c r="T70" s="44" t="str">
        <f>'Table-7'!T70</f>
        <v/>
      </c>
    </row>
    <row r="71" spans="1:20" x14ac:dyDescent="0.3">
      <c r="A71" s="44" t="str">
        <f>'Table-7'!A71</f>
        <v/>
      </c>
      <c r="B71" s="44" t="str">
        <f>'Table-7'!B71</f>
        <v/>
      </c>
      <c r="C71" s="44" t="str">
        <f>'Table-7'!C71</f>
        <v/>
      </c>
      <c r="D71" s="44" t="str">
        <f>'Table-7'!D71</f>
        <v/>
      </c>
      <c r="E71" s="44" t="str">
        <f>'Table-7'!E71</f>
        <v/>
      </c>
      <c r="F71" s="44" t="str">
        <f>'Table-7'!F71</f>
        <v/>
      </c>
      <c r="G71" s="44" t="str">
        <f>'Table-7'!G71</f>
        <v/>
      </c>
      <c r="H71" s="44" t="str">
        <f>'Table-7'!H71</f>
        <v/>
      </c>
      <c r="I71" s="44" t="str">
        <f>'Table-7'!I71</f>
        <v/>
      </c>
      <c r="J71" s="44" t="str">
        <f>'Table-7'!J71</f>
        <v/>
      </c>
      <c r="K71" s="44" t="str">
        <f>'Table-7'!K71</f>
        <v/>
      </c>
      <c r="L71" s="44" t="str">
        <f>'Table-7'!L71</f>
        <v/>
      </c>
      <c r="M71" s="44" t="str">
        <f>'Table-7'!M71</f>
        <v/>
      </c>
      <c r="N71" s="44" t="str">
        <f>'Table-7'!N71</f>
        <v/>
      </c>
      <c r="O71" s="44" t="str">
        <f>'Table-7'!O71</f>
        <v/>
      </c>
      <c r="P71" s="44" t="str">
        <f>'Table-7'!P71</f>
        <v/>
      </c>
      <c r="Q71" s="44" t="str">
        <f>'Table-7'!Q71</f>
        <v/>
      </c>
      <c r="R71" s="44" t="str">
        <f>'Table-7'!R71</f>
        <v/>
      </c>
      <c r="S71" s="44" t="str">
        <f>'Table-7'!S71</f>
        <v/>
      </c>
      <c r="T71" s="44" t="str">
        <f>'Table-7'!T71</f>
        <v/>
      </c>
    </row>
    <row r="72" spans="1:20" x14ac:dyDescent="0.3">
      <c r="A72" s="44" t="str">
        <f>'Table-7'!A72</f>
        <v/>
      </c>
      <c r="B72" s="44" t="str">
        <f>'Table-7'!B72</f>
        <v/>
      </c>
      <c r="C72" s="44" t="str">
        <f>'Table-7'!C72</f>
        <v/>
      </c>
      <c r="D72" s="44" t="str">
        <f>'Table-7'!D72</f>
        <v/>
      </c>
      <c r="E72" s="44" t="str">
        <f>'Table-7'!E72</f>
        <v/>
      </c>
      <c r="F72" s="44" t="str">
        <f>'Table-7'!F72</f>
        <v/>
      </c>
      <c r="G72" s="44" t="str">
        <f>'Table-7'!G72</f>
        <v/>
      </c>
      <c r="H72" s="44" t="str">
        <f>'Table-7'!H72</f>
        <v/>
      </c>
      <c r="I72" s="44" t="str">
        <f>'Table-7'!I72</f>
        <v/>
      </c>
      <c r="J72" s="44" t="str">
        <f>'Table-7'!J72</f>
        <v/>
      </c>
      <c r="K72" s="44" t="str">
        <f>'Table-7'!K72</f>
        <v/>
      </c>
      <c r="L72" s="44" t="str">
        <f>'Table-7'!L72</f>
        <v/>
      </c>
      <c r="M72" s="44" t="str">
        <f>'Table-7'!M72</f>
        <v/>
      </c>
      <c r="N72" s="44" t="str">
        <f>'Table-7'!N72</f>
        <v/>
      </c>
      <c r="O72" s="44" t="str">
        <f>'Table-7'!O72</f>
        <v/>
      </c>
      <c r="P72" s="44" t="str">
        <f>'Table-7'!P72</f>
        <v/>
      </c>
      <c r="Q72" s="44" t="str">
        <f>'Table-7'!Q72</f>
        <v/>
      </c>
      <c r="R72" s="44" t="str">
        <f>'Table-7'!R72</f>
        <v/>
      </c>
      <c r="S72" s="44" t="str">
        <f>'Table-7'!S72</f>
        <v/>
      </c>
      <c r="T72" s="44" t="str">
        <f>'Table-7'!T72</f>
        <v/>
      </c>
    </row>
    <row r="73" spans="1:20" x14ac:dyDescent="0.3">
      <c r="A73" s="44" t="str">
        <f>'Table-7'!A73</f>
        <v/>
      </c>
      <c r="B73" s="44" t="str">
        <f>'Table-7'!B73</f>
        <v/>
      </c>
      <c r="C73" s="44" t="str">
        <f>'Table-7'!C73</f>
        <v/>
      </c>
      <c r="D73" s="44" t="str">
        <f>'Table-7'!D73</f>
        <v/>
      </c>
      <c r="E73" s="44" t="str">
        <f>'Table-7'!E73</f>
        <v/>
      </c>
      <c r="F73" s="44" t="str">
        <f>'Table-7'!F73</f>
        <v/>
      </c>
      <c r="G73" s="44" t="str">
        <f>'Table-7'!G73</f>
        <v/>
      </c>
      <c r="H73" s="44" t="str">
        <f>'Table-7'!H73</f>
        <v/>
      </c>
      <c r="I73" s="44" t="str">
        <f>'Table-7'!I73</f>
        <v/>
      </c>
      <c r="J73" s="44" t="str">
        <f>'Table-7'!J73</f>
        <v/>
      </c>
      <c r="K73" s="44" t="str">
        <f>'Table-7'!K73</f>
        <v/>
      </c>
      <c r="L73" s="44" t="str">
        <f>'Table-7'!L73</f>
        <v/>
      </c>
      <c r="M73" s="44" t="str">
        <f>'Table-7'!M73</f>
        <v/>
      </c>
      <c r="N73" s="44" t="str">
        <f>'Table-7'!N73</f>
        <v/>
      </c>
      <c r="O73" s="44" t="str">
        <f>'Table-7'!O73</f>
        <v/>
      </c>
      <c r="P73" s="44" t="str">
        <f>'Table-7'!P73</f>
        <v/>
      </c>
      <c r="Q73" s="44" t="str">
        <f>'Table-7'!Q73</f>
        <v/>
      </c>
      <c r="R73" s="44" t="str">
        <f>'Table-7'!R73</f>
        <v/>
      </c>
      <c r="S73" s="44" t="str">
        <f>'Table-7'!S73</f>
        <v/>
      </c>
      <c r="T73" s="44" t="str">
        <f>'Table-7'!T73</f>
        <v/>
      </c>
    </row>
    <row r="74" spans="1:20" x14ac:dyDescent="0.3">
      <c r="A74" s="44" t="str">
        <f>'Table-7'!A74</f>
        <v/>
      </c>
      <c r="B74" s="44" t="str">
        <f>'Table-7'!B74</f>
        <v/>
      </c>
      <c r="C74" s="44" t="str">
        <f>'Table-7'!C74</f>
        <v/>
      </c>
      <c r="D74" s="44" t="str">
        <f>'Table-7'!D74</f>
        <v/>
      </c>
      <c r="E74" s="44" t="str">
        <f>'Table-7'!E74</f>
        <v/>
      </c>
      <c r="F74" s="44" t="str">
        <f>'Table-7'!F74</f>
        <v/>
      </c>
      <c r="G74" s="44" t="str">
        <f>'Table-7'!G74</f>
        <v/>
      </c>
      <c r="H74" s="44" t="str">
        <f>'Table-7'!H74</f>
        <v/>
      </c>
      <c r="I74" s="44" t="str">
        <f>'Table-7'!I74</f>
        <v/>
      </c>
      <c r="J74" s="44" t="str">
        <f>'Table-7'!J74</f>
        <v/>
      </c>
      <c r="K74" s="44" t="str">
        <f>'Table-7'!K74</f>
        <v/>
      </c>
      <c r="L74" s="44" t="str">
        <f>'Table-7'!L74</f>
        <v/>
      </c>
      <c r="M74" s="44" t="str">
        <f>'Table-7'!M74</f>
        <v/>
      </c>
      <c r="N74" s="44" t="str">
        <f>'Table-7'!N74</f>
        <v/>
      </c>
      <c r="O74" s="44" t="str">
        <f>'Table-7'!O74</f>
        <v/>
      </c>
      <c r="P74" s="44" t="str">
        <f>'Table-7'!P74</f>
        <v/>
      </c>
      <c r="Q74" s="44" t="str">
        <f>'Table-7'!Q74</f>
        <v/>
      </c>
      <c r="R74" s="44" t="str">
        <f>'Table-7'!R74</f>
        <v/>
      </c>
      <c r="S74" s="44" t="str">
        <f>'Table-7'!S74</f>
        <v/>
      </c>
      <c r="T74" s="44" t="str">
        <f>'Table-7'!T74</f>
        <v/>
      </c>
    </row>
    <row r="75" spans="1:20" x14ac:dyDescent="0.3">
      <c r="A75" s="44" t="str">
        <f>'Table-7'!A75</f>
        <v/>
      </c>
      <c r="B75" s="44" t="str">
        <f>'Table-7'!B75</f>
        <v/>
      </c>
      <c r="C75" s="44" t="str">
        <f>'Table-7'!C75</f>
        <v/>
      </c>
      <c r="D75" s="44" t="str">
        <f>'Table-7'!D75</f>
        <v/>
      </c>
      <c r="E75" s="44" t="str">
        <f>'Table-7'!E75</f>
        <v/>
      </c>
      <c r="F75" s="44" t="str">
        <f>'Table-7'!F75</f>
        <v/>
      </c>
      <c r="G75" s="44" t="str">
        <f>'Table-7'!G75</f>
        <v/>
      </c>
      <c r="H75" s="44" t="str">
        <f>'Table-7'!H75</f>
        <v/>
      </c>
      <c r="I75" s="44" t="str">
        <f>'Table-7'!I75</f>
        <v/>
      </c>
      <c r="J75" s="44" t="str">
        <f>'Table-7'!J75</f>
        <v/>
      </c>
      <c r="K75" s="44" t="str">
        <f>'Table-7'!K75</f>
        <v/>
      </c>
      <c r="L75" s="44" t="str">
        <f>'Table-7'!L75</f>
        <v/>
      </c>
      <c r="M75" s="44" t="str">
        <f>'Table-7'!M75</f>
        <v/>
      </c>
      <c r="N75" s="44" t="str">
        <f>'Table-7'!N75</f>
        <v/>
      </c>
      <c r="O75" s="44" t="str">
        <f>'Table-7'!O75</f>
        <v/>
      </c>
      <c r="P75" s="44" t="str">
        <f>'Table-7'!P75</f>
        <v/>
      </c>
      <c r="Q75" s="44" t="str">
        <f>'Table-7'!Q75</f>
        <v/>
      </c>
      <c r="R75" s="44" t="str">
        <f>'Table-7'!R75</f>
        <v/>
      </c>
      <c r="S75" s="44" t="str">
        <f>'Table-7'!S75</f>
        <v/>
      </c>
      <c r="T75" s="44" t="str">
        <f>'Table-7'!T75</f>
        <v/>
      </c>
    </row>
    <row r="76" spans="1:20" x14ac:dyDescent="0.3">
      <c r="A76" s="44" t="str">
        <f>'Table-7'!A76</f>
        <v/>
      </c>
      <c r="B76" s="44" t="str">
        <f>'Table-7'!B76</f>
        <v/>
      </c>
      <c r="C76" s="44" t="str">
        <f>'Table-7'!C76</f>
        <v/>
      </c>
      <c r="D76" s="44" t="str">
        <f>'Table-7'!D76</f>
        <v/>
      </c>
      <c r="E76" s="44" t="str">
        <f>'Table-7'!E76</f>
        <v/>
      </c>
      <c r="F76" s="44" t="str">
        <f>'Table-7'!F76</f>
        <v/>
      </c>
      <c r="G76" s="44" t="str">
        <f>'Table-7'!G76</f>
        <v/>
      </c>
      <c r="H76" s="44" t="str">
        <f>'Table-7'!H76</f>
        <v/>
      </c>
      <c r="I76" s="44" t="str">
        <f>'Table-7'!I76</f>
        <v/>
      </c>
      <c r="J76" s="44" t="str">
        <f>'Table-7'!J76</f>
        <v/>
      </c>
      <c r="K76" s="44" t="str">
        <f>'Table-7'!K76</f>
        <v/>
      </c>
      <c r="L76" s="44" t="str">
        <f>'Table-7'!L76</f>
        <v/>
      </c>
      <c r="M76" s="44" t="str">
        <f>'Table-7'!M76</f>
        <v/>
      </c>
      <c r="N76" s="44" t="str">
        <f>'Table-7'!N76</f>
        <v/>
      </c>
      <c r="O76" s="44" t="str">
        <f>'Table-7'!O76</f>
        <v/>
      </c>
      <c r="P76" s="44" t="str">
        <f>'Table-7'!P76</f>
        <v/>
      </c>
      <c r="Q76" s="44" t="str">
        <f>'Table-7'!Q76</f>
        <v/>
      </c>
      <c r="R76" s="44" t="str">
        <f>'Table-7'!R76</f>
        <v/>
      </c>
      <c r="S76" s="44" t="str">
        <f>'Table-7'!S76</f>
        <v/>
      </c>
      <c r="T76" s="44" t="str">
        <f>'Table-7'!T76</f>
        <v/>
      </c>
    </row>
    <row r="77" spans="1:20" x14ac:dyDescent="0.3">
      <c r="A77" s="44" t="str">
        <f>'Table-7'!A77</f>
        <v/>
      </c>
      <c r="B77" s="44" t="str">
        <f>'Table-7'!B77</f>
        <v/>
      </c>
      <c r="C77" s="44" t="str">
        <f>'Table-7'!C77</f>
        <v/>
      </c>
      <c r="D77" s="44" t="str">
        <f>'Table-7'!D77</f>
        <v/>
      </c>
      <c r="E77" s="44" t="str">
        <f>'Table-7'!E77</f>
        <v/>
      </c>
      <c r="F77" s="44" t="str">
        <f>'Table-7'!F77</f>
        <v/>
      </c>
      <c r="G77" s="44" t="str">
        <f>'Table-7'!G77</f>
        <v/>
      </c>
      <c r="H77" s="44" t="str">
        <f>'Table-7'!H77</f>
        <v/>
      </c>
      <c r="I77" s="44" t="str">
        <f>'Table-7'!I77</f>
        <v/>
      </c>
      <c r="J77" s="44" t="str">
        <f>'Table-7'!J77</f>
        <v/>
      </c>
      <c r="K77" s="44" t="str">
        <f>'Table-7'!K77</f>
        <v/>
      </c>
      <c r="L77" s="44" t="str">
        <f>'Table-7'!L77</f>
        <v/>
      </c>
      <c r="M77" s="44" t="str">
        <f>'Table-7'!M77</f>
        <v/>
      </c>
      <c r="N77" s="44" t="str">
        <f>'Table-7'!N77</f>
        <v/>
      </c>
      <c r="O77" s="44" t="str">
        <f>'Table-7'!O77</f>
        <v/>
      </c>
      <c r="P77" s="44" t="str">
        <f>'Table-7'!P77</f>
        <v/>
      </c>
      <c r="Q77" s="44" t="str">
        <f>'Table-7'!Q77</f>
        <v/>
      </c>
      <c r="R77" s="44" t="str">
        <f>'Table-7'!R77</f>
        <v/>
      </c>
      <c r="S77" s="44" t="str">
        <f>'Table-7'!S77</f>
        <v/>
      </c>
      <c r="T77" s="44" t="str">
        <f>'Table-7'!T77</f>
        <v/>
      </c>
    </row>
    <row r="78" spans="1:20" x14ac:dyDescent="0.3">
      <c r="A78" s="44" t="str">
        <f>'Table-7'!A78</f>
        <v/>
      </c>
      <c r="B78" s="44" t="str">
        <f>'Table-7'!B78</f>
        <v/>
      </c>
      <c r="C78" s="44" t="str">
        <f>'Table-7'!C78</f>
        <v/>
      </c>
      <c r="D78" s="44" t="str">
        <f>'Table-7'!D78</f>
        <v/>
      </c>
      <c r="E78" s="44" t="str">
        <f>'Table-7'!E78</f>
        <v/>
      </c>
      <c r="F78" s="44" t="str">
        <f>'Table-7'!F78</f>
        <v/>
      </c>
      <c r="G78" s="44" t="str">
        <f>'Table-7'!G78</f>
        <v/>
      </c>
      <c r="H78" s="44" t="str">
        <f>'Table-7'!H78</f>
        <v/>
      </c>
      <c r="I78" s="44" t="str">
        <f>'Table-7'!I78</f>
        <v/>
      </c>
      <c r="J78" s="44" t="str">
        <f>'Table-7'!J78</f>
        <v/>
      </c>
      <c r="K78" s="44" t="str">
        <f>'Table-7'!K78</f>
        <v/>
      </c>
      <c r="L78" s="44" t="str">
        <f>'Table-7'!L78</f>
        <v/>
      </c>
      <c r="M78" s="44" t="str">
        <f>'Table-7'!M78</f>
        <v/>
      </c>
      <c r="N78" s="44" t="str">
        <f>'Table-7'!N78</f>
        <v/>
      </c>
      <c r="O78" s="44" t="str">
        <f>'Table-7'!O78</f>
        <v/>
      </c>
      <c r="P78" s="44" t="str">
        <f>'Table-7'!P78</f>
        <v/>
      </c>
      <c r="Q78" s="44" t="str">
        <f>'Table-7'!Q78</f>
        <v/>
      </c>
      <c r="R78" s="44" t="str">
        <f>'Table-7'!R78</f>
        <v/>
      </c>
      <c r="S78" s="44" t="str">
        <f>'Table-7'!S78</f>
        <v/>
      </c>
      <c r="T78" s="44" t="str">
        <f>'Table-7'!T78</f>
        <v/>
      </c>
    </row>
    <row r="79" spans="1:20" x14ac:dyDescent="0.3">
      <c r="A79" s="44" t="str">
        <f>'Table-7'!A79</f>
        <v/>
      </c>
      <c r="B79" s="44" t="str">
        <f>'Table-7'!B79</f>
        <v/>
      </c>
      <c r="C79" s="44" t="str">
        <f>'Table-7'!C79</f>
        <v/>
      </c>
      <c r="D79" s="44" t="str">
        <f>'Table-7'!D79</f>
        <v/>
      </c>
      <c r="E79" s="44" t="str">
        <f>'Table-7'!E79</f>
        <v/>
      </c>
      <c r="F79" s="44" t="str">
        <f>'Table-7'!F79</f>
        <v/>
      </c>
      <c r="G79" s="44" t="str">
        <f>'Table-7'!G79</f>
        <v/>
      </c>
      <c r="H79" s="44" t="str">
        <f>'Table-7'!H79</f>
        <v/>
      </c>
      <c r="I79" s="44" t="str">
        <f>'Table-7'!I79</f>
        <v/>
      </c>
      <c r="J79" s="44" t="str">
        <f>'Table-7'!J79</f>
        <v/>
      </c>
      <c r="K79" s="44" t="str">
        <f>'Table-7'!K79</f>
        <v/>
      </c>
      <c r="L79" s="44" t="str">
        <f>'Table-7'!L79</f>
        <v/>
      </c>
      <c r="M79" s="44" t="str">
        <f>'Table-7'!M79</f>
        <v/>
      </c>
      <c r="N79" s="44" t="str">
        <f>'Table-7'!N79</f>
        <v/>
      </c>
      <c r="O79" s="44" t="str">
        <f>'Table-7'!O79</f>
        <v/>
      </c>
      <c r="P79" s="44" t="str">
        <f>'Table-7'!P79</f>
        <v/>
      </c>
      <c r="Q79" s="44" t="str">
        <f>'Table-7'!Q79</f>
        <v/>
      </c>
      <c r="R79" s="44" t="str">
        <f>'Table-7'!R79</f>
        <v/>
      </c>
      <c r="S79" s="44" t="str">
        <f>'Table-7'!S79</f>
        <v/>
      </c>
      <c r="T79" s="44" t="str">
        <f>'Table-7'!T79</f>
        <v/>
      </c>
    </row>
    <row r="80" spans="1:20" x14ac:dyDescent="0.3">
      <c r="A80" s="44" t="str">
        <f>'Table-7'!A80</f>
        <v/>
      </c>
      <c r="B80" s="44" t="str">
        <f>'Table-7'!B80</f>
        <v/>
      </c>
      <c r="C80" s="44" t="str">
        <f>'Table-7'!C80</f>
        <v/>
      </c>
      <c r="D80" s="44" t="str">
        <f>'Table-7'!D80</f>
        <v/>
      </c>
      <c r="E80" s="44" t="str">
        <f>'Table-7'!E80</f>
        <v/>
      </c>
      <c r="F80" s="44" t="str">
        <f>'Table-7'!F80</f>
        <v/>
      </c>
      <c r="G80" s="44" t="str">
        <f>'Table-7'!G80</f>
        <v/>
      </c>
      <c r="H80" s="44" t="str">
        <f>'Table-7'!H80</f>
        <v/>
      </c>
      <c r="I80" s="44" t="str">
        <f>'Table-7'!I80</f>
        <v/>
      </c>
      <c r="J80" s="44" t="str">
        <f>'Table-7'!J80</f>
        <v/>
      </c>
      <c r="K80" s="44" t="str">
        <f>'Table-7'!K80</f>
        <v/>
      </c>
      <c r="L80" s="44" t="str">
        <f>'Table-7'!L80</f>
        <v/>
      </c>
      <c r="M80" s="44" t="str">
        <f>'Table-7'!M80</f>
        <v/>
      </c>
      <c r="N80" s="44" t="str">
        <f>'Table-7'!N80</f>
        <v/>
      </c>
      <c r="O80" s="44" t="str">
        <f>'Table-7'!O80</f>
        <v/>
      </c>
      <c r="P80" s="44" t="str">
        <f>'Table-7'!P80</f>
        <v/>
      </c>
      <c r="Q80" s="44" t="str">
        <f>'Table-7'!Q80</f>
        <v/>
      </c>
      <c r="R80" s="44" t="str">
        <f>'Table-7'!R80</f>
        <v/>
      </c>
      <c r="S80" s="44" t="str">
        <f>'Table-7'!S80</f>
        <v/>
      </c>
      <c r="T80" s="44" t="str">
        <f>'Table-7'!T80</f>
        <v/>
      </c>
    </row>
    <row r="81" spans="1:20" x14ac:dyDescent="0.3">
      <c r="A81" s="44" t="str">
        <f>'Table-7'!A81</f>
        <v/>
      </c>
      <c r="B81" s="44" t="str">
        <f>'Table-7'!B81</f>
        <v/>
      </c>
      <c r="C81" s="44" t="str">
        <f>'Table-7'!C81</f>
        <v/>
      </c>
      <c r="D81" s="44" t="str">
        <f>'Table-7'!D81</f>
        <v/>
      </c>
      <c r="E81" s="44" t="str">
        <f>'Table-7'!E81</f>
        <v/>
      </c>
      <c r="F81" s="44" t="str">
        <f>'Table-7'!F81</f>
        <v/>
      </c>
      <c r="G81" s="44" t="str">
        <f>'Table-7'!G81</f>
        <v/>
      </c>
      <c r="H81" s="44" t="str">
        <f>'Table-7'!H81</f>
        <v/>
      </c>
      <c r="I81" s="44" t="str">
        <f>'Table-7'!I81</f>
        <v/>
      </c>
      <c r="J81" s="44" t="str">
        <f>'Table-7'!J81</f>
        <v/>
      </c>
      <c r="K81" s="44" t="str">
        <f>'Table-7'!K81</f>
        <v/>
      </c>
      <c r="L81" s="44" t="str">
        <f>'Table-7'!L81</f>
        <v/>
      </c>
      <c r="M81" s="44" t="str">
        <f>'Table-7'!M81</f>
        <v/>
      </c>
      <c r="N81" s="44" t="str">
        <f>'Table-7'!N81</f>
        <v/>
      </c>
      <c r="O81" s="44" t="str">
        <f>'Table-7'!O81</f>
        <v/>
      </c>
      <c r="P81" s="44" t="str">
        <f>'Table-7'!P81</f>
        <v/>
      </c>
      <c r="Q81" s="44" t="str">
        <f>'Table-7'!Q81</f>
        <v/>
      </c>
      <c r="R81" s="44" t="str">
        <f>'Table-7'!R81</f>
        <v/>
      </c>
      <c r="S81" s="44" t="str">
        <f>'Table-7'!S81</f>
        <v/>
      </c>
      <c r="T81" s="44" t="str">
        <f>'Table-7'!T81</f>
        <v/>
      </c>
    </row>
    <row r="82" spans="1:20" x14ac:dyDescent="0.3">
      <c r="A82" s="44" t="str">
        <f>'Table-7'!A82</f>
        <v/>
      </c>
      <c r="B82" s="44" t="str">
        <f>'Table-7'!B82</f>
        <v/>
      </c>
      <c r="C82" s="44" t="str">
        <f>'Table-7'!C82</f>
        <v/>
      </c>
      <c r="D82" s="44" t="str">
        <f>'Table-7'!D82</f>
        <v/>
      </c>
      <c r="E82" s="44" t="str">
        <f>'Table-7'!E82</f>
        <v/>
      </c>
      <c r="F82" s="44" t="str">
        <f>'Table-7'!F82</f>
        <v/>
      </c>
      <c r="G82" s="44" t="str">
        <f>'Table-7'!G82</f>
        <v/>
      </c>
      <c r="H82" s="44" t="str">
        <f>'Table-7'!H82</f>
        <v/>
      </c>
      <c r="I82" s="44" t="str">
        <f>'Table-7'!I82</f>
        <v/>
      </c>
      <c r="J82" s="44" t="str">
        <f>'Table-7'!J82</f>
        <v/>
      </c>
      <c r="K82" s="44" t="str">
        <f>'Table-7'!K82</f>
        <v/>
      </c>
      <c r="L82" s="44" t="str">
        <f>'Table-7'!L82</f>
        <v/>
      </c>
      <c r="M82" s="44" t="str">
        <f>'Table-7'!M82</f>
        <v/>
      </c>
      <c r="N82" s="44" t="str">
        <f>'Table-7'!N82</f>
        <v/>
      </c>
      <c r="O82" s="44" t="str">
        <f>'Table-7'!O82</f>
        <v/>
      </c>
      <c r="P82" s="44" t="str">
        <f>'Table-7'!P82</f>
        <v/>
      </c>
      <c r="Q82" s="44" t="str">
        <f>'Table-7'!Q82</f>
        <v/>
      </c>
      <c r="R82" s="44" t="str">
        <f>'Table-7'!R82</f>
        <v/>
      </c>
      <c r="S82" s="44" t="str">
        <f>'Table-7'!S82</f>
        <v/>
      </c>
      <c r="T82" s="44" t="str">
        <f>'Table-7'!T82</f>
        <v/>
      </c>
    </row>
    <row r="83" spans="1:20" x14ac:dyDescent="0.3">
      <c r="A83" s="44" t="str">
        <f>'Table-7'!A83</f>
        <v/>
      </c>
      <c r="B83" s="44" t="str">
        <f>'Table-7'!B83</f>
        <v/>
      </c>
      <c r="C83" s="44" t="str">
        <f>'Table-7'!C83</f>
        <v/>
      </c>
      <c r="D83" s="44" t="str">
        <f>'Table-7'!D83</f>
        <v/>
      </c>
      <c r="E83" s="44" t="str">
        <f>'Table-7'!E83</f>
        <v/>
      </c>
      <c r="F83" s="44" t="str">
        <f>'Table-7'!F83</f>
        <v/>
      </c>
      <c r="G83" s="44" t="str">
        <f>'Table-7'!G83</f>
        <v/>
      </c>
      <c r="H83" s="44" t="str">
        <f>'Table-7'!H83</f>
        <v/>
      </c>
      <c r="I83" s="44" t="str">
        <f>'Table-7'!I83</f>
        <v/>
      </c>
      <c r="J83" s="44" t="str">
        <f>'Table-7'!J83</f>
        <v/>
      </c>
      <c r="K83" s="44" t="str">
        <f>'Table-7'!K83</f>
        <v/>
      </c>
      <c r="L83" s="44" t="str">
        <f>'Table-7'!L83</f>
        <v/>
      </c>
      <c r="M83" s="44" t="str">
        <f>'Table-7'!M83</f>
        <v/>
      </c>
      <c r="N83" s="44" t="str">
        <f>'Table-7'!N83</f>
        <v/>
      </c>
      <c r="O83" s="44" t="str">
        <f>'Table-7'!O83</f>
        <v/>
      </c>
      <c r="P83" s="44" t="str">
        <f>'Table-7'!P83</f>
        <v/>
      </c>
      <c r="Q83" s="44" t="str">
        <f>'Table-7'!Q83</f>
        <v/>
      </c>
      <c r="R83" s="44" t="str">
        <f>'Table-7'!R83</f>
        <v/>
      </c>
      <c r="S83" s="44" t="str">
        <f>'Table-7'!S83</f>
        <v/>
      </c>
      <c r="T83" s="44" t="str">
        <f>'Table-7'!T83</f>
        <v/>
      </c>
    </row>
    <row r="84" spans="1:20" x14ac:dyDescent="0.3">
      <c r="A84" s="44" t="str">
        <f>'Table-7'!A84</f>
        <v/>
      </c>
      <c r="B84" s="44" t="str">
        <f>'Table-7'!B84</f>
        <v/>
      </c>
      <c r="C84" s="44" t="str">
        <f>'Table-7'!C84</f>
        <v/>
      </c>
      <c r="D84" s="44" t="str">
        <f>'Table-7'!D84</f>
        <v/>
      </c>
      <c r="E84" s="44" t="str">
        <f>'Table-7'!E84</f>
        <v/>
      </c>
      <c r="F84" s="44" t="str">
        <f>'Table-7'!F84</f>
        <v/>
      </c>
      <c r="G84" s="44" t="str">
        <f>'Table-7'!G84</f>
        <v/>
      </c>
      <c r="H84" s="44" t="str">
        <f>'Table-7'!H84</f>
        <v/>
      </c>
      <c r="I84" s="44" t="str">
        <f>'Table-7'!I84</f>
        <v/>
      </c>
      <c r="J84" s="44" t="str">
        <f>'Table-7'!J84</f>
        <v/>
      </c>
      <c r="K84" s="44" t="str">
        <f>'Table-7'!K84</f>
        <v/>
      </c>
      <c r="L84" s="44" t="str">
        <f>'Table-7'!L84</f>
        <v/>
      </c>
      <c r="M84" s="44" t="str">
        <f>'Table-7'!M84</f>
        <v/>
      </c>
      <c r="N84" s="44" t="str">
        <f>'Table-7'!N84</f>
        <v/>
      </c>
      <c r="O84" s="44" t="str">
        <f>'Table-7'!O84</f>
        <v/>
      </c>
      <c r="P84" s="44" t="str">
        <f>'Table-7'!P84</f>
        <v/>
      </c>
      <c r="Q84" s="44" t="str">
        <f>'Table-7'!Q84</f>
        <v/>
      </c>
      <c r="R84" s="44" t="str">
        <f>'Table-7'!R84</f>
        <v/>
      </c>
      <c r="S84" s="44" t="str">
        <f>'Table-7'!S84</f>
        <v/>
      </c>
      <c r="T84" s="44" t="str">
        <f>'Table-7'!T84</f>
        <v/>
      </c>
    </row>
    <row r="85" spans="1:20" x14ac:dyDescent="0.3">
      <c r="A85" s="44" t="str">
        <f>'Table-7'!A85</f>
        <v/>
      </c>
      <c r="B85" s="44" t="str">
        <f>'Table-7'!B85</f>
        <v/>
      </c>
      <c r="C85" s="44" t="str">
        <f>'Table-7'!C85</f>
        <v/>
      </c>
      <c r="D85" s="44" t="str">
        <f>'Table-7'!D85</f>
        <v/>
      </c>
      <c r="E85" s="44" t="str">
        <f>'Table-7'!E85</f>
        <v/>
      </c>
      <c r="F85" s="44" t="str">
        <f>'Table-7'!F85</f>
        <v/>
      </c>
      <c r="G85" s="44" t="str">
        <f>'Table-7'!G85</f>
        <v/>
      </c>
      <c r="H85" s="44" t="str">
        <f>'Table-7'!H85</f>
        <v/>
      </c>
      <c r="I85" s="44" t="str">
        <f>'Table-7'!I85</f>
        <v/>
      </c>
      <c r="J85" s="44" t="str">
        <f>'Table-7'!J85</f>
        <v/>
      </c>
      <c r="K85" s="44" t="str">
        <f>'Table-7'!K85</f>
        <v/>
      </c>
      <c r="L85" s="44" t="str">
        <f>'Table-7'!L85</f>
        <v/>
      </c>
      <c r="M85" s="44" t="str">
        <f>'Table-7'!M85</f>
        <v/>
      </c>
      <c r="N85" s="44" t="str">
        <f>'Table-7'!N85</f>
        <v/>
      </c>
      <c r="O85" s="44" t="str">
        <f>'Table-7'!O85</f>
        <v/>
      </c>
      <c r="P85" s="44" t="str">
        <f>'Table-7'!P85</f>
        <v/>
      </c>
      <c r="Q85" s="44" t="str">
        <f>'Table-7'!Q85</f>
        <v/>
      </c>
      <c r="R85" s="44" t="str">
        <f>'Table-7'!R85</f>
        <v/>
      </c>
      <c r="S85" s="44" t="str">
        <f>'Table-7'!S85</f>
        <v/>
      </c>
      <c r="T85" s="44" t="str">
        <f>'Table-7'!T85</f>
        <v/>
      </c>
    </row>
    <row r="86" spans="1:20" x14ac:dyDescent="0.3">
      <c r="A86" s="44" t="str">
        <f>'Table-7'!A86</f>
        <v/>
      </c>
      <c r="B86" s="44" t="str">
        <f>'Table-7'!B86</f>
        <v/>
      </c>
      <c r="C86" s="44" t="str">
        <f>'Table-7'!C86</f>
        <v/>
      </c>
      <c r="D86" s="44" t="str">
        <f>'Table-7'!D86</f>
        <v/>
      </c>
      <c r="E86" s="44" t="str">
        <f>'Table-7'!E86</f>
        <v/>
      </c>
      <c r="F86" s="44" t="str">
        <f>'Table-7'!F86</f>
        <v/>
      </c>
      <c r="G86" s="44" t="str">
        <f>'Table-7'!G86</f>
        <v/>
      </c>
      <c r="H86" s="44" t="str">
        <f>'Table-7'!H86</f>
        <v/>
      </c>
      <c r="I86" s="44" t="str">
        <f>'Table-7'!I86</f>
        <v/>
      </c>
      <c r="J86" s="44" t="str">
        <f>'Table-7'!J86</f>
        <v/>
      </c>
      <c r="K86" s="44" t="str">
        <f>'Table-7'!K86</f>
        <v/>
      </c>
      <c r="L86" s="44" t="str">
        <f>'Table-7'!L86</f>
        <v/>
      </c>
      <c r="M86" s="44" t="str">
        <f>'Table-7'!M86</f>
        <v/>
      </c>
      <c r="N86" s="44" t="str">
        <f>'Table-7'!N86</f>
        <v/>
      </c>
      <c r="O86" s="44" t="str">
        <f>'Table-7'!O86</f>
        <v/>
      </c>
      <c r="P86" s="44" t="str">
        <f>'Table-7'!P86</f>
        <v/>
      </c>
      <c r="Q86" s="44" t="str">
        <f>'Table-7'!Q86</f>
        <v/>
      </c>
      <c r="R86" s="44" t="str">
        <f>'Table-7'!R86</f>
        <v/>
      </c>
      <c r="S86" s="44" t="str">
        <f>'Table-7'!S86</f>
        <v/>
      </c>
      <c r="T86" s="44" t="str">
        <f>'Table-7'!T86</f>
        <v/>
      </c>
    </row>
    <row r="87" spans="1:20" x14ac:dyDescent="0.3">
      <c r="A87" s="44" t="str">
        <f>'Table-7'!A87</f>
        <v/>
      </c>
      <c r="B87" s="44" t="str">
        <f>'Table-7'!B87</f>
        <v/>
      </c>
      <c r="C87" s="44" t="str">
        <f>'Table-7'!C87</f>
        <v/>
      </c>
      <c r="D87" s="44" t="str">
        <f>'Table-7'!D87</f>
        <v/>
      </c>
      <c r="E87" s="44" t="str">
        <f>'Table-7'!E87</f>
        <v/>
      </c>
      <c r="F87" s="44" t="str">
        <f>'Table-7'!F87</f>
        <v/>
      </c>
      <c r="G87" s="44" t="str">
        <f>'Table-7'!G87</f>
        <v/>
      </c>
      <c r="H87" s="44" t="str">
        <f>'Table-7'!H87</f>
        <v/>
      </c>
      <c r="I87" s="44" t="str">
        <f>'Table-7'!I87</f>
        <v/>
      </c>
      <c r="J87" s="44" t="str">
        <f>'Table-7'!J87</f>
        <v/>
      </c>
      <c r="K87" s="44" t="str">
        <f>'Table-7'!K87</f>
        <v/>
      </c>
      <c r="L87" s="44" t="str">
        <f>'Table-7'!L87</f>
        <v/>
      </c>
      <c r="M87" s="44" t="str">
        <f>'Table-7'!M87</f>
        <v/>
      </c>
      <c r="N87" s="44" t="str">
        <f>'Table-7'!N87</f>
        <v/>
      </c>
      <c r="O87" s="44" t="str">
        <f>'Table-7'!O87</f>
        <v/>
      </c>
      <c r="P87" s="44" t="str">
        <f>'Table-7'!P87</f>
        <v/>
      </c>
      <c r="Q87" s="44" t="str">
        <f>'Table-7'!Q87</f>
        <v/>
      </c>
      <c r="R87" s="44" t="str">
        <f>'Table-7'!R87</f>
        <v/>
      </c>
      <c r="S87" s="44" t="str">
        <f>'Table-7'!S87</f>
        <v/>
      </c>
      <c r="T87" s="44" t="str">
        <f>'Table-7'!T87</f>
        <v/>
      </c>
    </row>
    <row r="88" spans="1:20" x14ac:dyDescent="0.3">
      <c r="A88" s="44" t="str">
        <f>'Table-7'!A88</f>
        <v/>
      </c>
      <c r="B88" s="44" t="str">
        <f>'Table-7'!B88</f>
        <v/>
      </c>
      <c r="C88" s="44" t="str">
        <f>'Table-7'!C88</f>
        <v/>
      </c>
      <c r="D88" s="44" t="str">
        <f>'Table-7'!D88</f>
        <v/>
      </c>
      <c r="E88" s="44" t="str">
        <f>'Table-7'!E88</f>
        <v/>
      </c>
      <c r="F88" s="44" t="str">
        <f>'Table-7'!F88</f>
        <v/>
      </c>
      <c r="G88" s="44" t="str">
        <f>'Table-7'!G88</f>
        <v/>
      </c>
      <c r="H88" s="44" t="str">
        <f>'Table-7'!H88</f>
        <v/>
      </c>
      <c r="I88" s="44" t="str">
        <f>'Table-7'!I88</f>
        <v/>
      </c>
      <c r="J88" s="44" t="str">
        <f>'Table-7'!J88</f>
        <v/>
      </c>
      <c r="K88" s="44" t="str">
        <f>'Table-7'!K88</f>
        <v/>
      </c>
      <c r="L88" s="44" t="str">
        <f>'Table-7'!L88</f>
        <v/>
      </c>
      <c r="M88" s="44" t="str">
        <f>'Table-7'!M88</f>
        <v/>
      </c>
      <c r="N88" s="44" t="str">
        <f>'Table-7'!N88</f>
        <v/>
      </c>
      <c r="O88" s="44" t="str">
        <f>'Table-7'!O88</f>
        <v/>
      </c>
      <c r="P88" s="44" t="str">
        <f>'Table-7'!P88</f>
        <v/>
      </c>
      <c r="Q88" s="44" t="str">
        <f>'Table-7'!Q88</f>
        <v/>
      </c>
      <c r="R88" s="44" t="str">
        <f>'Table-7'!R88</f>
        <v/>
      </c>
      <c r="S88" s="44" t="str">
        <f>'Table-7'!S88</f>
        <v/>
      </c>
      <c r="T88" s="44" t="str">
        <f>'Table-7'!T88</f>
        <v/>
      </c>
    </row>
    <row r="89" spans="1:20" x14ac:dyDescent="0.3">
      <c r="A89" s="44" t="str">
        <f>'Table-7'!A89</f>
        <v/>
      </c>
      <c r="B89" s="44" t="str">
        <f>'Table-7'!B89</f>
        <v/>
      </c>
      <c r="C89" s="44" t="str">
        <f>'Table-7'!C89</f>
        <v/>
      </c>
      <c r="D89" s="44" t="str">
        <f>'Table-7'!D89</f>
        <v/>
      </c>
      <c r="E89" s="44" t="str">
        <f>'Table-7'!E89</f>
        <v/>
      </c>
      <c r="F89" s="44" t="str">
        <f>'Table-7'!F89</f>
        <v/>
      </c>
      <c r="G89" s="44" t="str">
        <f>'Table-7'!G89</f>
        <v/>
      </c>
      <c r="H89" s="44" t="str">
        <f>'Table-7'!H89</f>
        <v/>
      </c>
      <c r="I89" s="44" t="str">
        <f>'Table-7'!I89</f>
        <v/>
      </c>
      <c r="J89" s="44" t="str">
        <f>'Table-7'!J89</f>
        <v/>
      </c>
      <c r="K89" s="44" t="str">
        <f>'Table-7'!K89</f>
        <v/>
      </c>
      <c r="L89" s="44" t="str">
        <f>'Table-7'!L89</f>
        <v/>
      </c>
      <c r="M89" s="44" t="str">
        <f>'Table-7'!M89</f>
        <v/>
      </c>
      <c r="N89" s="44" t="str">
        <f>'Table-7'!N89</f>
        <v/>
      </c>
      <c r="O89" s="44" t="str">
        <f>'Table-7'!O89</f>
        <v/>
      </c>
      <c r="P89" s="44" t="str">
        <f>'Table-7'!P89</f>
        <v/>
      </c>
      <c r="Q89" s="44" t="str">
        <f>'Table-7'!Q89</f>
        <v/>
      </c>
      <c r="R89" s="44" t="str">
        <f>'Table-7'!R89</f>
        <v/>
      </c>
      <c r="S89" s="44" t="str">
        <f>'Table-7'!S89</f>
        <v/>
      </c>
      <c r="T89" s="44" t="str">
        <f>'Table-7'!T89</f>
        <v/>
      </c>
    </row>
    <row r="90" spans="1:20" x14ac:dyDescent="0.3">
      <c r="A90" s="44" t="str">
        <f>'Table-7'!A90</f>
        <v/>
      </c>
      <c r="B90" s="44" t="str">
        <f>'Table-7'!B90</f>
        <v/>
      </c>
      <c r="C90" s="44" t="str">
        <f>'Table-7'!C90</f>
        <v/>
      </c>
      <c r="D90" s="44" t="str">
        <f>'Table-7'!D90</f>
        <v/>
      </c>
      <c r="E90" s="44" t="str">
        <f>'Table-7'!E90</f>
        <v/>
      </c>
      <c r="F90" s="44" t="str">
        <f>'Table-7'!F90</f>
        <v/>
      </c>
      <c r="G90" s="44" t="str">
        <f>'Table-7'!G90</f>
        <v/>
      </c>
      <c r="H90" s="44" t="str">
        <f>'Table-7'!H90</f>
        <v/>
      </c>
      <c r="I90" s="44" t="str">
        <f>'Table-7'!I90</f>
        <v/>
      </c>
      <c r="J90" s="44" t="str">
        <f>'Table-7'!J90</f>
        <v/>
      </c>
      <c r="K90" s="44" t="str">
        <f>'Table-7'!K90</f>
        <v/>
      </c>
      <c r="L90" s="44" t="str">
        <f>'Table-7'!L90</f>
        <v/>
      </c>
      <c r="M90" s="44" t="str">
        <f>'Table-7'!M90</f>
        <v/>
      </c>
      <c r="N90" s="44" t="str">
        <f>'Table-7'!N90</f>
        <v/>
      </c>
      <c r="O90" s="44" t="str">
        <f>'Table-7'!O90</f>
        <v/>
      </c>
      <c r="P90" s="44" t="str">
        <f>'Table-7'!P90</f>
        <v/>
      </c>
      <c r="Q90" s="44" t="str">
        <f>'Table-7'!Q90</f>
        <v/>
      </c>
      <c r="R90" s="44" t="str">
        <f>'Table-7'!R90</f>
        <v/>
      </c>
      <c r="S90" s="44" t="str">
        <f>'Table-7'!S90</f>
        <v/>
      </c>
      <c r="T90" s="44" t="str">
        <f>'Table-7'!T90</f>
        <v/>
      </c>
    </row>
    <row r="91" spans="1:20" x14ac:dyDescent="0.3">
      <c r="A91" s="44" t="str">
        <f>'Table-7'!A91</f>
        <v/>
      </c>
      <c r="B91" s="44" t="str">
        <f>'Table-7'!B91</f>
        <v/>
      </c>
      <c r="C91" s="44" t="str">
        <f>'Table-7'!C91</f>
        <v/>
      </c>
      <c r="D91" s="44" t="str">
        <f>'Table-7'!D91</f>
        <v/>
      </c>
      <c r="E91" s="44" t="str">
        <f>'Table-7'!E91</f>
        <v/>
      </c>
      <c r="F91" s="44" t="str">
        <f>'Table-7'!F91</f>
        <v/>
      </c>
      <c r="G91" s="44" t="str">
        <f>'Table-7'!G91</f>
        <v/>
      </c>
      <c r="H91" s="44" t="str">
        <f>'Table-7'!H91</f>
        <v/>
      </c>
      <c r="I91" s="44" t="str">
        <f>'Table-7'!I91</f>
        <v/>
      </c>
      <c r="J91" s="44" t="str">
        <f>'Table-7'!J91</f>
        <v/>
      </c>
      <c r="K91" s="44" t="str">
        <f>'Table-7'!K91</f>
        <v/>
      </c>
      <c r="L91" s="44" t="str">
        <f>'Table-7'!L91</f>
        <v/>
      </c>
      <c r="M91" s="44" t="str">
        <f>'Table-7'!M91</f>
        <v/>
      </c>
      <c r="N91" s="44" t="str">
        <f>'Table-7'!N91</f>
        <v/>
      </c>
      <c r="O91" s="44" t="str">
        <f>'Table-7'!O91</f>
        <v/>
      </c>
      <c r="P91" s="44" t="str">
        <f>'Table-7'!P91</f>
        <v/>
      </c>
      <c r="Q91" s="44" t="str">
        <f>'Table-7'!Q91</f>
        <v/>
      </c>
      <c r="R91" s="44" t="str">
        <f>'Table-7'!R91</f>
        <v/>
      </c>
      <c r="S91" s="44" t="str">
        <f>'Table-7'!S91</f>
        <v/>
      </c>
      <c r="T91" s="44" t="str">
        <f>'Table-7'!T91</f>
        <v/>
      </c>
    </row>
    <row r="92" spans="1:20" x14ac:dyDescent="0.3">
      <c r="A92" s="44" t="str">
        <f>'Table-7'!A92</f>
        <v/>
      </c>
      <c r="B92" s="44" t="str">
        <f>'Table-7'!B92</f>
        <v/>
      </c>
      <c r="C92" s="44" t="str">
        <f>'Table-7'!C92</f>
        <v/>
      </c>
      <c r="D92" s="44" t="str">
        <f>'Table-7'!D92</f>
        <v/>
      </c>
      <c r="E92" s="44" t="str">
        <f>'Table-7'!E92</f>
        <v/>
      </c>
      <c r="F92" s="44" t="str">
        <f>'Table-7'!F92</f>
        <v/>
      </c>
      <c r="G92" s="44" t="str">
        <f>'Table-7'!G92</f>
        <v/>
      </c>
      <c r="H92" s="44" t="str">
        <f>'Table-7'!H92</f>
        <v/>
      </c>
      <c r="I92" s="44" t="str">
        <f>'Table-7'!I92</f>
        <v/>
      </c>
      <c r="J92" s="44" t="str">
        <f>'Table-7'!J92</f>
        <v/>
      </c>
      <c r="K92" s="44" t="str">
        <f>'Table-7'!K92</f>
        <v/>
      </c>
      <c r="L92" s="44" t="str">
        <f>'Table-7'!L92</f>
        <v/>
      </c>
      <c r="M92" s="44" t="str">
        <f>'Table-7'!M92</f>
        <v/>
      </c>
      <c r="N92" s="44" t="str">
        <f>'Table-7'!N92</f>
        <v/>
      </c>
      <c r="O92" s="44" t="str">
        <f>'Table-7'!O92</f>
        <v/>
      </c>
      <c r="P92" s="44" t="str">
        <f>'Table-7'!P92</f>
        <v/>
      </c>
      <c r="Q92" s="44" t="str">
        <f>'Table-7'!Q92</f>
        <v/>
      </c>
      <c r="R92" s="44" t="str">
        <f>'Table-7'!R92</f>
        <v/>
      </c>
      <c r="S92" s="44" t="str">
        <f>'Table-7'!S92</f>
        <v/>
      </c>
      <c r="T92" s="44" t="str">
        <f>'Table-7'!T92</f>
        <v/>
      </c>
    </row>
    <row r="93" spans="1:20" x14ac:dyDescent="0.3">
      <c r="A93" s="44" t="str">
        <f>'Table-7'!A93</f>
        <v/>
      </c>
      <c r="B93" s="44" t="str">
        <f>'Table-7'!B93</f>
        <v/>
      </c>
      <c r="C93" s="44" t="str">
        <f>'Table-7'!C93</f>
        <v/>
      </c>
      <c r="D93" s="44" t="str">
        <f>'Table-7'!D93</f>
        <v/>
      </c>
      <c r="E93" s="44" t="str">
        <f>'Table-7'!E93</f>
        <v/>
      </c>
      <c r="F93" s="44" t="str">
        <f>'Table-7'!F93</f>
        <v/>
      </c>
      <c r="G93" s="44" t="str">
        <f>'Table-7'!G93</f>
        <v/>
      </c>
      <c r="H93" s="44" t="str">
        <f>'Table-7'!H93</f>
        <v/>
      </c>
      <c r="I93" s="44" t="str">
        <f>'Table-7'!I93</f>
        <v/>
      </c>
      <c r="J93" s="44" t="str">
        <f>'Table-7'!J93</f>
        <v/>
      </c>
      <c r="K93" s="44" t="str">
        <f>'Table-7'!K93</f>
        <v/>
      </c>
      <c r="L93" s="44" t="str">
        <f>'Table-7'!L93</f>
        <v/>
      </c>
      <c r="M93" s="44" t="str">
        <f>'Table-7'!M93</f>
        <v/>
      </c>
      <c r="N93" s="44" t="str">
        <f>'Table-7'!N93</f>
        <v/>
      </c>
      <c r="O93" s="44" t="str">
        <f>'Table-7'!O93</f>
        <v/>
      </c>
      <c r="P93" s="44" t="str">
        <f>'Table-7'!P93</f>
        <v/>
      </c>
      <c r="Q93" s="44" t="str">
        <f>'Table-7'!Q93</f>
        <v/>
      </c>
      <c r="R93" s="44" t="str">
        <f>'Table-7'!R93</f>
        <v/>
      </c>
      <c r="S93" s="44" t="str">
        <f>'Table-7'!S93</f>
        <v/>
      </c>
      <c r="T93" s="44" t="str">
        <f>'Table-7'!T93</f>
        <v/>
      </c>
    </row>
    <row r="94" spans="1:20" x14ac:dyDescent="0.3">
      <c r="A94" s="44" t="str">
        <f>'Table-7'!A94</f>
        <v/>
      </c>
      <c r="B94" s="44" t="str">
        <f>'Table-7'!B94</f>
        <v/>
      </c>
      <c r="C94" s="44" t="str">
        <f>'Table-7'!C94</f>
        <v/>
      </c>
      <c r="D94" s="44" t="str">
        <f>'Table-7'!D94</f>
        <v/>
      </c>
      <c r="E94" s="44" t="str">
        <f>'Table-7'!E94</f>
        <v/>
      </c>
      <c r="F94" s="44" t="str">
        <f>'Table-7'!F94</f>
        <v/>
      </c>
      <c r="G94" s="44" t="str">
        <f>'Table-7'!G94</f>
        <v/>
      </c>
      <c r="H94" s="44" t="str">
        <f>'Table-7'!H94</f>
        <v/>
      </c>
      <c r="I94" s="44" t="str">
        <f>'Table-7'!I94</f>
        <v/>
      </c>
      <c r="J94" s="44" t="str">
        <f>'Table-7'!J94</f>
        <v/>
      </c>
      <c r="K94" s="44" t="str">
        <f>'Table-7'!K94</f>
        <v/>
      </c>
      <c r="L94" s="44" t="str">
        <f>'Table-7'!L94</f>
        <v/>
      </c>
      <c r="M94" s="44" t="str">
        <f>'Table-7'!M94</f>
        <v/>
      </c>
      <c r="N94" s="44" t="str">
        <f>'Table-7'!N94</f>
        <v/>
      </c>
      <c r="O94" s="44" t="str">
        <f>'Table-7'!O94</f>
        <v/>
      </c>
      <c r="P94" s="44" t="str">
        <f>'Table-7'!P94</f>
        <v/>
      </c>
      <c r="Q94" s="44" t="str">
        <f>'Table-7'!Q94</f>
        <v/>
      </c>
      <c r="R94" s="44" t="str">
        <f>'Table-7'!R94</f>
        <v/>
      </c>
      <c r="S94" s="44" t="str">
        <f>'Table-7'!S94</f>
        <v/>
      </c>
      <c r="T94" s="44" t="str">
        <f>'Table-7'!T94</f>
        <v/>
      </c>
    </row>
    <row r="95" spans="1:20" x14ac:dyDescent="0.3">
      <c r="A95" s="44" t="str">
        <f>'Table-7'!A95</f>
        <v/>
      </c>
      <c r="B95" s="44" t="str">
        <f>'Table-7'!B95</f>
        <v/>
      </c>
      <c r="C95" s="44" t="str">
        <f>'Table-7'!C95</f>
        <v/>
      </c>
      <c r="D95" s="44" t="str">
        <f>'Table-7'!D95</f>
        <v/>
      </c>
      <c r="E95" s="44" t="str">
        <f>'Table-7'!E95</f>
        <v/>
      </c>
      <c r="F95" s="44" t="str">
        <f>'Table-7'!F95</f>
        <v/>
      </c>
      <c r="G95" s="44" t="str">
        <f>'Table-7'!G95</f>
        <v/>
      </c>
      <c r="H95" s="44" t="str">
        <f>'Table-7'!H95</f>
        <v/>
      </c>
      <c r="I95" s="44" t="str">
        <f>'Table-7'!I95</f>
        <v/>
      </c>
      <c r="J95" s="44" t="str">
        <f>'Table-7'!J95</f>
        <v/>
      </c>
      <c r="K95" s="44" t="str">
        <f>'Table-7'!K95</f>
        <v/>
      </c>
      <c r="L95" s="44" t="str">
        <f>'Table-7'!L95</f>
        <v/>
      </c>
      <c r="M95" s="44" t="str">
        <f>'Table-7'!M95</f>
        <v/>
      </c>
      <c r="N95" s="44" t="str">
        <f>'Table-7'!N95</f>
        <v/>
      </c>
      <c r="O95" s="44" t="str">
        <f>'Table-7'!O95</f>
        <v/>
      </c>
      <c r="P95" s="44" t="str">
        <f>'Table-7'!P95</f>
        <v/>
      </c>
      <c r="Q95" s="44" t="str">
        <f>'Table-7'!Q95</f>
        <v/>
      </c>
      <c r="R95" s="44" t="str">
        <f>'Table-7'!R95</f>
        <v/>
      </c>
      <c r="S95" s="44" t="str">
        <f>'Table-7'!S95</f>
        <v/>
      </c>
      <c r="T95" s="44" t="str">
        <f>'Table-7'!T95</f>
        <v/>
      </c>
    </row>
    <row r="96" spans="1:20" x14ac:dyDescent="0.3">
      <c r="A96" s="44" t="str">
        <f>'Table-7'!A96</f>
        <v/>
      </c>
      <c r="B96" s="44" t="str">
        <f>'Table-7'!B96</f>
        <v/>
      </c>
      <c r="C96" s="44" t="str">
        <f>'Table-7'!C96</f>
        <v/>
      </c>
      <c r="D96" s="44" t="str">
        <f>'Table-7'!D96</f>
        <v/>
      </c>
      <c r="E96" s="44" t="str">
        <f>'Table-7'!E96</f>
        <v/>
      </c>
      <c r="F96" s="44" t="str">
        <f>'Table-7'!F96</f>
        <v/>
      </c>
      <c r="G96" s="44" t="str">
        <f>'Table-7'!G96</f>
        <v/>
      </c>
      <c r="H96" s="44" t="str">
        <f>'Table-7'!H96</f>
        <v/>
      </c>
      <c r="I96" s="44" t="str">
        <f>'Table-7'!I96</f>
        <v/>
      </c>
      <c r="J96" s="44" t="str">
        <f>'Table-7'!J96</f>
        <v/>
      </c>
      <c r="K96" s="44" t="str">
        <f>'Table-7'!K96</f>
        <v/>
      </c>
      <c r="L96" s="44" t="str">
        <f>'Table-7'!L96</f>
        <v/>
      </c>
      <c r="M96" s="44" t="str">
        <f>'Table-7'!M96</f>
        <v/>
      </c>
      <c r="N96" s="44" t="str">
        <f>'Table-7'!N96</f>
        <v/>
      </c>
      <c r="O96" s="44" t="str">
        <f>'Table-7'!O96</f>
        <v/>
      </c>
      <c r="P96" s="44" t="str">
        <f>'Table-7'!P96</f>
        <v/>
      </c>
      <c r="Q96" s="44" t="str">
        <f>'Table-7'!Q96</f>
        <v/>
      </c>
      <c r="R96" s="44" t="str">
        <f>'Table-7'!R96</f>
        <v/>
      </c>
      <c r="S96" s="44" t="str">
        <f>'Table-7'!S96</f>
        <v/>
      </c>
      <c r="T96" s="44" t="str">
        <f>'Table-7'!T96</f>
        <v/>
      </c>
    </row>
    <row r="97" spans="1:20" x14ac:dyDescent="0.3">
      <c r="A97" s="44" t="str">
        <f>'Table-7'!A97</f>
        <v/>
      </c>
      <c r="B97" s="44" t="str">
        <f>'Table-7'!B97</f>
        <v/>
      </c>
      <c r="C97" s="44" t="str">
        <f>'Table-7'!C97</f>
        <v/>
      </c>
      <c r="D97" s="44" t="str">
        <f>'Table-7'!D97</f>
        <v/>
      </c>
      <c r="E97" s="44" t="str">
        <f>'Table-7'!E97</f>
        <v/>
      </c>
      <c r="F97" s="44" t="str">
        <f>'Table-7'!F97</f>
        <v/>
      </c>
      <c r="G97" s="44" t="str">
        <f>'Table-7'!G97</f>
        <v/>
      </c>
      <c r="H97" s="44" t="str">
        <f>'Table-7'!H97</f>
        <v/>
      </c>
      <c r="I97" s="44" t="str">
        <f>'Table-7'!I97</f>
        <v/>
      </c>
      <c r="J97" s="44" t="str">
        <f>'Table-7'!J97</f>
        <v/>
      </c>
      <c r="K97" s="44" t="str">
        <f>'Table-7'!K97</f>
        <v/>
      </c>
      <c r="L97" s="44" t="str">
        <f>'Table-7'!L97</f>
        <v/>
      </c>
      <c r="M97" s="44" t="str">
        <f>'Table-7'!M97</f>
        <v/>
      </c>
      <c r="N97" s="44" t="str">
        <f>'Table-7'!N97</f>
        <v/>
      </c>
      <c r="O97" s="44" t="str">
        <f>'Table-7'!O97</f>
        <v/>
      </c>
      <c r="P97" s="44" t="str">
        <f>'Table-7'!P97</f>
        <v/>
      </c>
      <c r="Q97" s="44" t="str">
        <f>'Table-7'!Q97</f>
        <v/>
      </c>
      <c r="R97" s="44" t="str">
        <f>'Table-7'!R97</f>
        <v/>
      </c>
      <c r="S97" s="44" t="str">
        <f>'Table-7'!S97</f>
        <v/>
      </c>
      <c r="T97" s="44" t="str">
        <f>'Table-7'!T97</f>
        <v/>
      </c>
    </row>
    <row r="98" spans="1:20" x14ac:dyDescent="0.3">
      <c r="A98" s="44" t="str">
        <f>'Table-7'!A98</f>
        <v/>
      </c>
      <c r="B98" s="44" t="str">
        <f>'Table-7'!B98</f>
        <v/>
      </c>
      <c r="C98" s="44" t="str">
        <f>'Table-7'!C98</f>
        <v/>
      </c>
      <c r="D98" s="44" t="str">
        <f>'Table-7'!D98</f>
        <v/>
      </c>
      <c r="E98" s="44" t="str">
        <f>'Table-7'!E98</f>
        <v/>
      </c>
      <c r="F98" s="44" t="str">
        <f>'Table-7'!F98</f>
        <v/>
      </c>
      <c r="G98" s="44" t="str">
        <f>'Table-7'!G98</f>
        <v/>
      </c>
      <c r="H98" s="44" t="str">
        <f>'Table-7'!H98</f>
        <v/>
      </c>
      <c r="I98" s="44" t="str">
        <f>'Table-7'!I98</f>
        <v/>
      </c>
      <c r="J98" s="44" t="str">
        <f>'Table-7'!J98</f>
        <v/>
      </c>
      <c r="K98" s="44" t="str">
        <f>'Table-7'!K98</f>
        <v/>
      </c>
      <c r="L98" s="44" t="str">
        <f>'Table-7'!L98</f>
        <v/>
      </c>
      <c r="M98" s="44" t="str">
        <f>'Table-7'!M98</f>
        <v/>
      </c>
      <c r="N98" s="44" t="str">
        <f>'Table-7'!N98</f>
        <v/>
      </c>
      <c r="O98" s="44" t="str">
        <f>'Table-7'!O98</f>
        <v/>
      </c>
      <c r="P98" s="44" t="str">
        <f>'Table-7'!P98</f>
        <v/>
      </c>
      <c r="Q98" s="44" t="str">
        <f>'Table-7'!Q98</f>
        <v/>
      </c>
      <c r="R98" s="44" t="str">
        <f>'Table-7'!R98</f>
        <v/>
      </c>
      <c r="S98" s="44" t="str">
        <f>'Table-7'!S98</f>
        <v/>
      </c>
      <c r="T98" s="44" t="str">
        <f>'Table-7'!T98</f>
        <v/>
      </c>
    </row>
    <row r="99" spans="1:20" x14ac:dyDescent="0.3">
      <c r="A99" s="86" t="str">
        <f>'Table-7'!A99</f>
        <v>TOTAL:</v>
      </c>
      <c r="B99" s="95">
        <f>'Table-7'!B99</f>
        <v>9</v>
      </c>
      <c r="C99" s="95">
        <f>'Table-7'!C99</f>
        <v>0</v>
      </c>
      <c r="D99" s="95">
        <f>'Table-7'!D99</f>
        <v>8</v>
      </c>
      <c r="E99" s="95">
        <f>'Table-7'!E99</f>
        <v>0</v>
      </c>
      <c r="F99" s="95">
        <f>'Table-7'!F99</f>
        <v>8</v>
      </c>
      <c r="G99" s="95">
        <f>'Table-7'!G99</f>
        <v>0</v>
      </c>
      <c r="H99" s="95">
        <f>'Table-7'!H99</f>
        <v>1</v>
      </c>
      <c r="I99" s="95">
        <f>'Table-7'!I99</f>
        <v>0</v>
      </c>
      <c r="J99" s="95">
        <f>'Table-7'!J99</f>
        <v>1</v>
      </c>
      <c r="K99" s="95">
        <f>'Table-7'!K99</f>
        <v>0</v>
      </c>
      <c r="L99" s="95">
        <f>'Table-7'!L99</f>
        <v>9</v>
      </c>
      <c r="M99" s="95">
        <f>'Table-7'!M99</f>
        <v>9</v>
      </c>
      <c r="N99" s="95">
        <f>'Table-7'!N99</f>
        <v>9</v>
      </c>
      <c r="O99" s="95">
        <f>'Table-7'!O99</f>
        <v>0</v>
      </c>
      <c r="P99" s="95">
        <f>'Table-7'!P99</f>
        <v>0</v>
      </c>
      <c r="Q99" s="95">
        <f>'Table-7'!Q99</f>
        <v>0</v>
      </c>
      <c r="R99" s="95">
        <f>'Table-7'!R99</f>
        <v>0</v>
      </c>
      <c r="S99" s="95">
        <f>'Table-7'!S99</f>
        <v>0</v>
      </c>
      <c r="T99" s="95">
        <f>'Table-7'!T99</f>
        <v>0</v>
      </c>
    </row>
    <row r="100" spans="1:20" x14ac:dyDescent="0.3">
      <c r="A100" s="148" t="s">
        <v>139</v>
      </c>
      <c r="B100" s="148"/>
      <c r="C100" s="80">
        <f>'Table-7'!C100</f>
        <v>0</v>
      </c>
      <c r="D100" s="80">
        <f>'Table-7'!D100</f>
        <v>88.89</v>
      </c>
      <c r="E100" s="80">
        <f>'Table-7'!E100</f>
        <v>0</v>
      </c>
      <c r="F100" s="80">
        <f>'Table-7'!F100</f>
        <v>88.89</v>
      </c>
      <c r="G100" s="80">
        <f>'Table-7'!G100</f>
        <v>0</v>
      </c>
      <c r="H100" s="80">
        <f>'Table-7'!H100</f>
        <v>11.11</v>
      </c>
      <c r="I100" s="80">
        <f>'Table-7'!I100</f>
        <v>0</v>
      </c>
      <c r="J100" s="80">
        <f>'Table-7'!J100</f>
        <v>11.11</v>
      </c>
      <c r="K100" s="80">
        <f>'Table-7'!K100</f>
        <v>0</v>
      </c>
      <c r="L100" s="80">
        <f>'Table-7'!L100</f>
        <v>100</v>
      </c>
      <c r="M100" s="80">
        <f>IF($L99=0,0,ROUND(M99*100/$L99,2))</f>
        <v>100</v>
      </c>
      <c r="N100" s="80">
        <f>IF($L99=0,0,ROUND(N99*100/$L99,2))</f>
        <v>100</v>
      </c>
      <c r="O100" s="80">
        <f>'Table-7'!O100</f>
        <v>0</v>
      </c>
      <c r="P100" s="80">
        <f>'Table-7'!P100</f>
        <v>0</v>
      </c>
      <c r="Q100" s="80">
        <f>'Table-7'!Q100</f>
        <v>0</v>
      </c>
      <c r="R100" s="80">
        <f>'Table-7'!R100</f>
        <v>0</v>
      </c>
      <c r="S100" s="80">
        <f>'Table-7'!S100</f>
        <v>0</v>
      </c>
      <c r="T100" s="80">
        <f>'Table-7'!T100</f>
        <v>0</v>
      </c>
    </row>
    <row r="101" spans="1:20" x14ac:dyDescent="0.3">
      <c r="A101" s="26" t="s">
        <v>140</v>
      </c>
    </row>
    <row r="102" spans="1:20" x14ac:dyDescent="0.3">
      <c r="A102" s="26" t="s">
        <v>141</v>
      </c>
    </row>
    <row r="103" spans="1:20" x14ac:dyDescent="0.3">
      <c r="A103" s="21" t="s">
        <v>49</v>
      </c>
    </row>
    <row r="104" spans="1:20" x14ac:dyDescent="0.3">
      <c r="A104" s="146" t="s">
        <v>145</v>
      </c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</row>
    <row r="105" spans="1:20" x14ac:dyDescent="0.3">
      <c r="A105" s="77" t="s">
        <v>38</v>
      </c>
      <c r="B105" s="111" t="str">
        <f>'Table-7'!W2</f>
        <v>PUDUCHERRY(34)</v>
      </c>
      <c r="C105" s="111"/>
      <c r="D105" s="111"/>
      <c r="E105" s="111"/>
      <c r="F105" s="111"/>
      <c r="G105" s="77" t="s">
        <v>1</v>
      </c>
      <c r="H105" s="144" t="str">
        <f>'Table-7'!AC2</f>
        <v>2024-25</v>
      </c>
      <c r="I105" s="144"/>
      <c r="J105" s="76"/>
      <c r="K105" s="76"/>
      <c r="L105" s="145" t="s">
        <v>2</v>
      </c>
      <c r="M105" s="145"/>
      <c r="N105" s="144" t="str">
        <f>'Table-7'!AI2</f>
        <v>RABI I(4)</v>
      </c>
      <c r="O105" s="144"/>
      <c r="P105" s="144"/>
      <c r="Q105" s="145" t="s">
        <v>39</v>
      </c>
      <c r="R105" s="145"/>
      <c r="S105" s="144" t="str">
        <f>'Table-7'!AN2</f>
        <v>STATE(2)</v>
      </c>
      <c r="T105" s="144"/>
    </row>
    <row r="106" spans="1:20" x14ac:dyDescent="0.3">
      <c r="A106" s="102" t="s">
        <v>63</v>
      </c>
      <c r="B106" s="102" t="s">
        <v>70</v>
      </c>
      <c r="C106" s="107" t="s">
        <v>119</v>
      </c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</row>
    <row r="107" spans="1:20" x14ac:dyDescent="0.3">
      <c r="A107" s="102"/>
      <c r="B107" s="102"/>
      <c r="C107" s="106" t="s">
        <v>120</v>
      </c>
      <c r="D107" s="106"/>
      <c r="E107" s="106"/>
      <c r="F107" s="106"/>
      <c r="G107" s="106"/>
      <c r="H107" s="106"/>
      <c r="I107" s="106"/>
      <c r="J107" s="106"/>
      <c r="K107" s="106"/>
      <c r="L107" s="106"/>
      <c r="M107" s="106" t="s">
        <v>138</v>
      </c>
      <c r="N107" s="106"/>
      <c r="O107" s="106" t="s">
        <v>121</v>
      </c>
      <c r="P107" s="106"/>
      <c r="Q107" s="106"/>
      <c r="R107" s="106"/>
      <c r="S107" s="124" t="s">
        <v>122</v>
      </c>
      <c r="T107" s="124" t="s">
        <v>123</v>
      </c>
    </row>
    <row r="108" spans="1:20" x14ac:dyDescent="0.3">
      <c r="A108" s="102"/>
      <c r="B108" s="102"/>
      <c r="C108" s="143" t="s">
        <v>104</v>
      </c>
      <c r="D108" s="143"/>
      <c r="E108" s="143"/>
      <c r="F108" s="143"/>
      <c r="G108" s="143" t="s">
        <v>105</v>
      </c>
      <c r="H108" s="143"/>
      <c r="I108" s="143"/>
      <c r="J108" s="143"/>
      <c r="K108" s="124" t="s">
        <v>124</v>
      </c>
      <c r="L108" s="124" t="s">
        <v>125</v>
      </c>
      <c r="M108" s="124" t="s">
        <v>126</v>
      </c>
      <c r="N108" s="124" t="s">
        <v>127</v>
      </c>
      <c r="O108" s="143" t="s">
        <v>128</v>
      </c>
      <c r="P108" s="143"/>
      <c r="Q108" s="124" t="s">
        <v>129</v>
      </c>
      <c r="R108" s="124" t="s">
        <v>130</v>
      </c>
      <c r="S108" s="102"/>
      <c r="T108" s="102"/>
    </row>
    <row r="109" spans="1:20" ht="96.6" x14ac:dyDescent="0.3">
      <c r="A109" s="103"/>
      <c r="B109" s="103"/>
      <c r="C109" s="24" t="s">
        <v>131</v>
      </c>
      <c r="D109" s="24" t="s">
        <v>132</v>
      </c>
      <c r="E109" s="24" t="s">
        <v>133</v>
      </c>
      <c r="F109" s="24" t="s">
        <v>134</v>
      </c>
      <c r="G109" s="24" t="s">
        <v>131</v>
      </c>
      <c r="H109" s="24" t="s">
        <v>132</v>
      </c>
      <c r="I109" s="24" t="s">
        <v>133</v>
      </c>
      <c r="J109" s="24" t="s">
        <v>164</v>
      </c>
      <c r="K109" s="103"/>
      <c r="L109" s="103"/>
      <c r="M109" s="103"/>
      <c r="N109" s="103"/>
      <c r="O109" s="24" t="s">
        <v>136</v>
      </c>
      <c r="P109" s="24" t="s">
        <v>137</v>
      </c>
      <c r="Q109" s="103"/>
      <c r="R109" s="103"/>
      <c r="S109" s="103"/>
      <c r="T109" s="103"/>
    </row>
    <row r="110" spans="1:2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6</v>
      </c>
      <c r="G110" s="4">
        <v>7</v>
      </c>
      <c r="H110" s="4">
        <v>8</v>
      </c>
      <c r="I110" s="4">
        <v>9</v>
      </c>
      <c r="J110" s="4">
        <v>10</v>
      </c>
      <c r="K110" s="4">
        <v>11</v>
      </c>
      <c r="L110" s="4">
        <v>12</v>
      </c>
      <c r="M110" s="4">
        <v>13</v>
      </c>
      <c r="N110" s="4">
        <v>14</v>
      </c>
      <c r="O110" s="4">
        <v>15</v>
      </c>
      <c r="P110" s="4">
        <v>16</v>
      </c>
      <c r="Q110" s="4">
        <v>17</v>
      </c>
      <c r="R110" s="4">
        <v>18</v>
      </c>
      <c r="S110" s="4">
        <v>19</v>
      </c>
      <c r="T110" s="4">
        <v>20</v>
      </c>
    </row>
    <row r="111" spans="1:20" x14ac:dyDescent="0.3">
      <c r="A111" s="44" t="str">
        <f>'Table-7'!V8</f>
        <v/>
      </c>
      <c r="B111" s="44" t="str">
        <f>'Table-7'!W8</f>
        <v/>
      </c>
      <c r="C111" s="44" t="str">
        <f>'Table-7'!X8</f>
        <v/>
      </c>
      <c r="D111" s="44" t="str">
        <f>'Table-7'!Y8</f>
        <v/>
      </c>
      <c r="E111" s="44" t="str">
        <f>'Table-7'!Z8</f>
        <v/>
      </c>
      <c r="F111" s="44" t="str">
        <f>'Table-7'!AA8</f>
        <v/>
      </c>
      <c r="G111" s="44" t="str">
        <f>'Table-7'!AB8</f>
        <v/>
      </c>
      <c r="H111" s="44" t="str">
        <f>'Table-7'!AC8</f>
        <v/>
      </c>
      <c r="I111" s="44" t="str">
        <f>'Table-7'!AD8</f>
        <v/>
      </c>
      <c r="J111" s="44" t="str">
        <f>'Table-7'!AE8</f>
        <v/>
      </c>
      <c r="K111" s="44" t="str">
        <f>'Table-7'!AF8</f>
        <v/>
      </c>
      <c r="L111" s="44" t="str">
        <f>'Table-7'!AG8</f>
        <v/>
      </c>
      <c r="M111" s="44" t="str">
        <f>'Table-7'!AH8</f>
        <v/>
      </c>
      <c r="N111" s="44" t="str">
        <f>'Table-7'!AI8</f>
        <v/>
      </c>
      <c r="O111" s="44" t="str">
        <f>'Table-7'!AJ8</f>
        <v/>
      </c>
      <c r="P111" s="44" t="str">
        <f>'Table-7'!AK8</f>
        <v/>
      </c>
      <c r="Q111" s="44" t="str">
        <f>'Table-7'!AL8</f>
        <v/>
      </c>
      <c r="R111" s="44" t="str">
        <f>'Table-7'!AM8</f>
        <v/>
      </c>
      <c r="S111" s="44" t="str">
        <f>'Table-7'!AN8</f>
        <v/>
      </c>
      <c r="T111" s="44" t="str">
        <f>'Table-7'!AO8</f>
        <v/>
      </c>
    </row>
    <row r="112" spans="1:20" x14ac:dyDescent="0.3">
      <c r="A112" s="44">
        <f>'Table-7'!V9</f>
        <v>2</v>
      </c>
      <c r="B112" s="44">
        <f>'Table-7'!W9</f>
        <v>6</v>
      </c>
      <c r="C112" s="44">
        <f>'Table-7'!X9</f>
        <v>0</v>
      </c>
      <c r="D112" s="44">
        <f>'Table-7'!Y9</f>
        <v>6</v>
      </c>
      <c r="E112" s="44">
        <f>'Table-7'!Z9</f>
        <v>0</v>
      </c>
      <c r="F112" s="44">
        <f>'Table-7'!AA9</f>
        <v>6</v>
      </c>
      <c r="G112" s="44">
        <f>'Table-7'!AB9</f>
        <v>0</v>
      </c>
      <c r="H112" s="44">
        <f>'Table-7'!AC9</f>
        <v>0</v>
      </c>
      <c r="I112" s="44">
        <f>'Table-7'!AD9</f>
        <v>0</v>
      </c>
      <c r="J112" s="44">
        <f>'Table-7'!AE9</f>
        <v>0</v>
      </c>
      <c r="K112" s="44">
        <f>'Table-7'!AF9</f>
        <v>0</v>
      </c>
      <c r="L112" s="44">
        <f>'Table-7'!AG9</f>
        <v>6</v>
      </c>
      <c r="M112" s="44">
        <f>'Table-7'!AH9</f>
        <v>6</v>
      </c>
      <c r="N112" s="44">
        <f>'Table-7'!AI9</f>
        <v>6</v>
      </c>
      <c r="O112" s="44">
        <f>'Table-7'!AJ9</f>
        <v>0</v>
      </c>
      <c r="P112" s="44">
        <f>'Table-7'!AK9</f>
        <v>0</v>
      </c>
      <c r="Q112" s="44">
        <f>'Table-7'!AL9</f>
        <v>0</v>
      </c>
      <c r="R112" s="44">
        <f>'Table-7'!AM9</f>
        <v>0</v>
      </c>
      <c r="S112" s="44">
        <f>'Table-7'!AN9</f>
        <v>0</v>
      </c>
      <c r="T112" s="44">
        <f>'Table-7'!AO9</f>
        <v>0</v>
      </c>
    </row>
    <row r="113" spans="1:20" x14ac:dyDescent="0.3">
      <c r="A113" s="44" t="str">
        <f>'Table-7'!V10</f>
        <v/>
      </c>
      <c r="B113" s="44" t="str">
        <f>'Table-7'!W10</f>
        <v/>
      </c>
      <c r="C113" s="44" t="str">
        <f>'Table-7'!X10</f>
        <v/>
      </c>
      <c r="D113" s="44" t="str">
        <f>'Table-7'!Y10</f>
        <v/>
      </c>
      <c r="E113" s="44" t="str">
        <f>'Table-7'!Z10</f>
        <v/>
      </c>
      <c r="F113" s="44" t="str">
        <f>'Table-7'!AA10</f>
        <v/>
      </c>
      <c r="G113" s="44" t="str">
        <f>'Table-7'!AB10</f>
        <v/>
      </c>
      <c r="H113" s="44" t="str">
        <f>'Table-7'!AC10</f>
        <v/>
      </c>
      <c r="I113" s="44" t="str">
        <f>'Table-7'!AD10</f>
        <v/>
      </c>
      <c r="J113" s="44" t="str">
        <f>'Table-7'!AE10</f>
        <v/>
      </c>
      <c r="K113" s="44" t="str">
        <f>'Table-7'!AF10</f>
        <v/>
      </c>
      <c r="L113" s="44" t="str">
        <f>'Table-7'!AG10</f>
        <v/>
      </c>
      <c r="M113" s="44" t="str">
        <f>'Table-7'!AH10</f>
        <v/>
      </c>
      <c r="N113" s="44" t="str">
        <f>'Table-7'!AI10</f>
        <v/>
      </c>
      <c r="O113" s="44" t="str">
        <f>'Table-7'!AJ10</f>
        <v/>
      </c>
      <c r="P113" s="44" t="str">
        <f>'Table-7'!AK10</f>
        <v/>
      </c>
      <c r="Q113" s="44" t="str">
        <f>'Table-7'!AL10</f>
        <v/>
      </c>
      <c r="R113" s="44" t="str">
        <f>'Table-7'!AM10</f>
        <v/>
      </c>
      <c r="S113" s="44" t="str">
        <f>'Table-7'!AN10</f>
        <v/>
      </c>
      <c r="T113" s="44" t="str">
        <f>'Table-7'!AO10</f>
        <v/>
      </c>
    </row>
    <row r="114" spans="1:20" x14ac:dyDescent="0.3">
      <c r="A114" s="44">
        <f>'Table-7'!V11</f>
        <v>4</v>
      </c>
      <c r="B114" s="44">
        <f>'Table-7'!W11</f>
        <v>3</v>
      </c>
      <c r="C114" s="44">
        <f>'Table-7'!X11</f>
        <v>0</v>
      </c>
      <c r="D114" s="44">
        <f>'Table-7'!Y11</f>
        <v>3</v>
      </c>
      <c r="E114" s="44">
        <f>'Table-7'!Z11</f>
        <v>0</v>
      </c>
      <c r="F114" s="44">
        <f>'Table-7'!AA11</f>
        <v>3</v>
      </c>
      <c r="G114" s="44">
        <f>'Table-7'!AB11</f>
        <v>0</v>
      </c>
      <c r="H114" s="44">
        <f>'Table-7'!AC11</f>
        <v>0</v>
      </c>
      <c r="I114" s="44">
        <f>'Table-7'!AD11</f>
        <v>0</v>
      </c>
      <c r="J114" s="44">
        <f>'Table-7'!AE11</f>
        <v>0</v>
      </c>
      <c r="K114" s="44">
        <f>'Table-7'!AF11</f>
        <v>0</v>
      </c>
      <c r="L114" s="44">
        <f>'Table-7'!AG11</f>
        <v>3</v>
      </c>
      <c r="M114" s="44">
        <f>'Table-7'!AH11</f>
        <v>3</v>
      </c>
      <c r="N114" s="44">
        <f>'Table-7'!AI11</f>
        <v>3</v>
      </c>
      <c r="O114" s="44">
        <f>'Table-7'!AJ11</f>
        <v>0</v>
      </c>
      <c r="P114" s="44">
        <f>'Table-7'!AK11</f>
        <v>0</v>
      </c>
      <c r="Q114" s="44">
        <f>'Table-7'!AL11</f>
        <v>0</v>
      </c>
      <c r="R114" s="44">
        <f>'Table-7'!AM11</f>
        <v>0</v>
      </c>
      <c r="S114" s="44">
        <f>'Table-7'!AN11</f>
        <v>0</v>
      </c>
      <c r="T114" s="44">
        <f>'Table-7'!AO11</f>
        <v>0</v>
      </c>
    </row>
    <row r="115" spans="1:20" x14ac:dyDescent="0.3">
      <c r="A115" s="44" t="str">
        <f>'Table-7'!V12</f>
        <v/>
      </c>
      <c r="B115" s="44" t="str">
        <f>'Table-7'!W12</f>
        <v/>
      </c>
      <c r="C115" s="44" t="str">
        <f>'Table-7'!X12</f>
        <v/>
      </c>
      <c r="D115" s="44" t="str">
        <f>'Table-7'!Y12</f>
        <v/>
      </c>
      <c r="E115" s="44" t="str">
        <f>'Table-7'!Z12</f>
        <v/>
      </c>
      <c r="F115" s="44" t="str">
        <f>'Table-7'!AA12</f>
        <v/>
      </c>
      <c r="G115" s="44" t="str">
        <f>'Table-7'!AB12</f>
        <v/>
      </c>
      <c r="H115" s="44" t="str">
        <f>'Table-7'!AC12</f>
        <v/>
      </c>
      <c r="I115" s="44" t="str">
        <f>'Table-7'!AD12</f>
        <v/>
      </c>
      <c r="J115" s="44" t="str">
        <f>'Table-7'!AE12</f>
        <v/>
      </c>
      <c r="K115" s="44" t="str">
        <f>'Table-7'!AF12</f>
        <v/>
      </c>
      <c r="L115" s="44" t="str">
        <f>'Table-7'!AG12</f>
        <v/>
      </c>
      <c r="M115" s="44" t="str">
        <f>'Table-7'!AH12</f>
        <v/>
      </c>
      <c r="N115" s="44" t="str">
        <f>'Table-7'!AI12</f>
        <v/>
      </c>
      <c r="O115" s="44" t="str">
        <f>'Table-7'!AJ12</f>
        <v/>
      </c>
      <c r="P115" s="44" t="str">
        <f>'Table-7'!AK12</f>
        <v/>
      </c>
      <c r="Q115" s="44" t="str">
        <f>'Table-7'!AL12</f>
        <v/>
      </c>
      <c r="R115" s="44" t="str">
        <f>'Table-7'!AM12</f>
        <v/>
      </c>
      <c r="S115" s="44" t="str">
        <f>'Table-7'!AN12</f>
        <v/>
      </c>
      <c r="T115" s="44" t="str">
        <f>'Table-7'!AO12</f>
        <v/>
      </c>
    </row>
    <row r="116" spans="1:20" x14ac:dyDescent="0.3">
      <c r="A116" s="44" t="str">
        <f>'Table-7'!V13</f>
        <v/>
      </c>
      <c r="B116" s="44" t="str">
        <f>'Table-7'!W13</f>
        <v/>
      </c>
      <c r="C116" s="44" t="str">
        <f>'Table-7'!X13</f>
        <v/>
      </c>
      <c r="D116" s="44" t="str">
        <f>'Table-7'!Y13</f>
        <v/>
      </c>
      <c r="E116" s="44" t="str">
        <f>'Table-7'!Z13</f>
        <v/>
      </c>
      <c r="F116" s="44" t="str">
        <f>'Table-7'!AA13</f>
        <v/>
      </c>
      <c r="G116" s="44" t="str">
        <f>'Table-7'!AB13</f>
        <v/>
      </c>
      <c r="H116" s="44" t="str">
        <f>'Table-7'!AC13</f>
        <v/>
      </c>
      <c r="I116" s="44" t="str">
        <f>'Table-7'!AD13</f>
        <v/>
      </c>
      <c r="J116" s="44" t="str">
        <f>'Table-7'!AE13</f>
        <v/>
      </c>
      <c r="K116" s="44" t="str">
        <f>'Table-7'!AF13</f>
        <v/>
      </c>
      <c r="L116" s="44" t="str">
        <f>'Table-7'!AG13</f>
        <v/>
      </c>
      <c r="M116" s="44" t="str">
        <f>'Table-7'!AH13</f>
        <v/>
      </c>
      <c r="N116" s="44" t="str">
        <f>'Table-7'!AI13</f>
        <v/>
      </c>
      <c r="O116" s="44" t="str">
        <f>'Table-7'!AJ13</f>
        <v/>
      </c>
      <c r="P116" s="44" t="str">
        <f>'Table-7'!AK13</f>
        <v/>
      </c>
      <c r="Q116" s="44" t="str">
        <f>'Table-7'!AL13</f>
        <v/>
      </c>
      <c r="R116" s="44" t="str">
        <f>'Table-7'!AM13</f>
        <v/>
      </c>
      <c r="S116" s="44" t="str">
        <f>'Table-7'!AN13</f>
        <v/>
      </c>
      <c r="T116" s="44" t="str">
        <f>'Table-7'!AO13</f>
        <v/>
      </c>
    </row>
    <row r="117" spans="1:20" x14ac:dyDescent="0.3">
      <c r="A117" s="44" t="str">
        <f>'Table-7'!V14</f>
        <v/>
      </c>
      <c r="B117" s="44" t="str">
        <f>'Table-7'!W14</f>
        <v/>
      </c>
      <c r="C117" s="44" t="str">
        <f>'Table-7'!X14</f>
        <v/>
      </c>
      <c r="D117" s="44" t="str">
        <f>'Table-7'!Y14</f>
        <v/>
      </c>
      <c r="E117" s="44" t="str">
        <f>'Table-7'!Z14</f>
        <v/>
      </c>
      <c r="F117" s="44" t="str">
        <f>'Table-7'!AA14</f>
        <v/>
      </c>
      <c r="G117" s="44" t="str">
        <f>'Table-7'!AB14</f>
        <v/>
      </c>
      <c r="H117" s="44" t="str">
        <f>'Table-7'!AC14</f>
        <v/>
      </c>
      <c r="I117" s="44" t="str">
        <f>'Table-7'!AD14</f>
        <v/>
      </c>
      <c r="J117" s="44" t="str">
        <f>'Table-7'!AE14</f>
        <v/>
      </c>
      <c r="K117" s="44" t="str">
        <f>'Table-7'!AF14</f>
        <v/>
      </c>
      <c r="L117" s="44" t="str">
        <f>'Table-7'!AG14</f>
        <v/>
      </c>
      <c r="M117" s="44" t="str">
        <f>'Table-7'!AH14</f>
        <v/>
      </c>
      <c r="N117" s="44" t="str">
        <f>'Table-7'!AI14</f>
        <v/>
      </c>
      <c r="O117" s="44" t="str">
        <f>'Table-7'!AJ14</f>
        <v/>
      </c>
      <c r="P117" s="44" t="str">
        <f>'Table-7'!AK14</f>
        <v/>
      </c>
      <c r="Q117" s="44" t="str">
        <f>'Table-7'!AL14</f>
        <v/>
      </c>
      <c r="R117" s="44" t="str">
        <f>'Table-7'!AM14</f>
        <v/>
      </c>
      <c r="S117" s="44" t="str">
        <f>'Table-7'!AN14</f>
        <v/>
      </c>
      <c r="T117" s="44" t="str">
        <f>'Table-7'!AO14</f>
        <v/>
      </c>
    </row>
    <row r="118" spans="1:20" x14ac:dyDescent="0.3">
      <c r="A118" s="44" t="str">
        <f>'Table-7'!V15</f>
        <v/>
      </c>
      <c r="B118" s="44" t="str">
        <f>'Table-7'!W15</f>
        <v/>
      </c>
      <c r="C118" s="44" t="str">
        <f>'Table-7'!X15</f>
        <v/>
      </c>
      <c r="D118" s="44" t="str">
        <f>'Table-7'!Y15</f>
        <v/>
      </c>
      <c r="E118" s="44" t="str">
        <f>'Table-7'!Z15</f>
        <v/>
      </c>
      <c r="F118" s="44" t="str">
        <f>'Table-7'!AA15</f>
        <v/>
      </c>
      <c r="G118" s="44" t="str">
        <f>'Table-7'!AB15</f>
        <v/>
      </c>
      <c r="H118" s="44" t="str">
        <f>'Table-7'!AC15</f>
        <v/>
      </c>
      <c r="I118" s="44" t="str">
        <f>'Table-7'!AD15</f>
        <v/>
      </c>
      <c r="J118" s="44" t="str">
        <f>'Table-7'!AE15</f>
        <v/>
      </c>
      <c r="K118" s="44" t="str">
        <f>'Table-7'!AF15</f>
        <v/>
      </c>
      <c r="L118" s="44" t="str">
        <f>'Table-7'!AG15</f>
        <v/>
      </c>
      <c r="M118" s="44" t="str">
        <f>'Table-7'!AH15</f>
        <v/>
      </c>
      <c r="N118" s="44" t="str">
        <f>'Table-7'!AI15</f>
        <v/>
      </c>
      <c r="O118" s="44" t="str">
        <f>'Table-7'!AJ15</f>
        <v/>
      </c>
      <c r="P118" s="44" t="str">
        <f>'Table-7'!AK15</f>
        <v/>
      </c>
      <c r="Q118" s="44" t="str">
        <f>'Table-7'!AL15</f>
        <v/>
      </c>
      <c r="R118" s="44" t="str">
        <f>'Table-7'!AM15</f>
        <v/>
      </c>
      <c r="S118" s="44" t="str">
        <f>'Table-7'!AN15</f>
        <v/>
      </c>
      <c r="T118" s="44" t="str">
        <f>'Table-7'!AO15</f>
        <v/>
      </c>
    </row>
    <row r="119" spans="1:20" x14ac:dyDescent="0.3">
      <c r="A119" s="44" t="str">
        <f>'Table-7'!V16</f>
        <v/>
      </c>
      <c r="B119" s="44" t="str">
        <f>'Table-7'!W16</f>
        <v/>
      </c>
      <c r="C119" s="44" t="str">
        <f>'Table-7'!X16</f>
        <v/>
      </c>
      <c r="D119" s="44" t="str">
        <f>'Table-7'!Y16</f>
        <v/>
      </c>
      <c r="E119" s="44" t="str">
        <f>'Table-7'!Z16</f>
        <v/>
      </c>
      <c r="F119" s="44" t="str">
        <f>'Table-7'!AA16</f>
        <v/>
      </c>
      <c r="G119" s="44" t="str">
        <f>'Table-7'!AB16</f>
        <v/>
      </c>
      <c r="H119" s="44" t="str">
        <f>'Table-7'!AC16</f>
        <v/>
      </c>
      <c r="I119" s="44" t="str">
        <f>'Table-7'!AD16</f>
        <v/>
      </c>
      <c r="J119" s="44" t="str">
        <f>'Table-7'!AE16</f>
        <v/>
      </c>
      <c r="K119" s="44" t="str">
        <f>'Table-7'!AF16</f>
        <v/>
      </c>
      <c r="L119" s="44" t="str">
        <f>'Table-7'!AG16</f>
        <v/>
      </c>
      <c r="M119" s="44" t="str">
        <f>'Table-7'!AH16</f>
        <v/>
      </c>
      <c r="N119" s="44" t="str">
        <f>'Table-7'!AI16</f>
        <v/>
      </c>
      <c r="O119" s="44" t="str">
        <f>'Table-7'!AJ16</f>
        <v/>
      </c>
      <c r="P119" s="44" t="str">
        <f>'Table-7'!AK16</f>
        <v/>
      </c>
      <c r="Q119" s="44" t="str">
        <f>'Table-7'!AL16</f>
        <v/>
      </c>
      <c r="R119" s="44" t="str">
        <f>'Table-7'!AM16</f>
        <v/>
      </c>
      <c r="S119" s="44" t="str">
        <f>'Table-7'!AN16</f>
        <v/>
      </c>
      <c r="T119" s="44" t="str">
        <f>'Table-7'!AO16</f>
        <v/>
      </c>
    </row>
    <row r="120" spans="1:20" x14ac:dyDescent="0.3">
      <c r="A120" s="44" t="str">
        <f>'Table-7'!V17</f>
        <v/>
      </c>
      <c r="B120" s="44" t="str">
        <f>'Table-7'!W17</f>
        <v/>
      </c>
      <c r="C120" s="44" t="str">
        <f>'Table-7'!X17</f>
        <v/>
      </c>
      <c r="D120" s="44" t="str">
        <f>'Table-7'!Y17</f>
        <v/>
      </c>
      <c r="E120" s="44" t="str">
        <f>'Table-7'!Z17</f>
        <v/>
      </c>
      <c r="F120" s="44" t="str">
        <f>'Table-7'!AA17</f>
        <v/>
      </c>
      <c r="G120" s="44" t="str">
        <f>'Table-7'!AB17</f>
        <v/>
      </c>
      <c r="H120" s="44" t="str">
        <f>'Table-7'!AC17</f>
        <v/>
      </c>
      <c r="I120" s="44" t="str">
        <f>'Table-7'!AD17</f>
        <v/>
      </c>
      <c r="J120" s="44" t="str">
        <f>'Table-7'!AE17</f>
        <v/>
      </c>
      <c r="K120" s="44" t="str">
        <f>'Table-7'!AF17</f>
        <v/>
      </c>
      <c r="L120" s="44" t="str">
        <f>'Table-7'!AG17</f>
        <v/>
      </c>
      <c r="M120" s="44" t="str">
        <f>'Table-7'!AH17</f>
        <v/>
      </c>
      <c r="N120" s="44" t="str">
        <f>'Table-7'!AI17</f>
        <v/>
      </c>
      <c r="O120" s="44" t="str">
        <f>'Table-7'!AJ17</f>
        <v/>
      </c>
      <c r="P120" s="44" t="str">
        <f>'Table-7'!AK17</f>
        <v/>
      </c>
      <c r="Q120" s="44" t="str">
        <f>'Table-7'!AL17</f>
        <v/>
      </c>
      <c r="R120" s="44" t="str">
        <f>'Table-7'!AM17</f>
        <v/>
      </c>
      <c r="S120" s="44" t="str">
        <f>'Table-7'!AN17</f>
        <v/>
      </c>
      <c r="T120" s="44" t="str">
        <f>'Table-7'!AO17</f>
        <v/>
      </c>
    </row>
    <row r="121" spans="1:20" x14ac:dyDescent="0.3">
      <c r="A121" s="44" t="str">
        <f>'Table-7'!V18</f>
        <v/>
      </c>
      <c r="B121" s="44" t="str">
        <f>'Table-7'!W18</f>
        <v/>
      </c>
      <c r="C121" s="44" t="str">
        <f>'Table-7'!X18</f>
        <v/>
      </c>
      <c r="D121" s="44" t="str">
        <f>'Table-7'!Y18</f>
        <v/>
      </c>
      <c r="E121" s="44" t="str">
        <f>'Table-7'!Z18</f>
        <v/>
      </c>
      <c r="F121" s="44" t="str">
        <f>'Table-7'!AA18</f>
        <v/>
      </c>
      <c r="G121" s="44" t="str">
        <f>'Table-7'!AB18</f>
        <v/>
      </c>
      <c r="H121" s="44" t="str">
        <f>'Table-7'!AC18</f>
        <v/>
      </c>
      <c r="I121" s="44" t="str">
        <f>'Table-7'!AD18</f>
        <v/>
      </c>
      <c r="J121" s="44" t="str">
        <f>'Table-7'!AE18</f>
        <v/>
      </c>
      <c r="K121" s="44" t="str">
        <f>'Table-7'!AF18</f>
        <v/>
      </c>
      <c r="L121" s="44" t="str">
        <f>'Table-7'!AG18</f>
        <v/>
      </c>
      <c r="M121" s="44" t="str">
        <f>'Table-7'!AH18</f>
        <v/>
      </c>
      <c r="N121" s="44" t="str">
        <f>'Table-7'!AI18</f>
        <v/>
      </c>
      <c r="O121" s="44" t="str">
        <f>'Table-7'!AJ18</f>
        <v/>
      </c>
      <c r="P121" s="44" t="str">
        <f>'Table-7'!AK18</f>
        <v/>
      </c>
      <c r="Q121" s="44" t="str">
        <f>'Table-7'!AL18</f>
        <v/>
      </c>
      <c r="R121" s="44" t="str">
        <f>'Table-7'!AM18</f>
        <v/>
      </c>
      <c r="S121" s="44" t="str">
        <f>'Table-7'!AN18</f>
        <v/>
      </c>
      <c r="T121" s="44" t="str">
        <f>'Table-7'!AO18</f>
        <v/>
      </c>
    </row>
    <row r="122" spans="1:20" x14ac:dyDescent="0.3">
      <c r="A122" s="44" t="str">
        <f>'Table-7'!V19</f>
        <v/>
      </c>
      <c r="B122" s="44" t="str">
        <f>'Table-7'!W19</f>
        <v/>
      </c>
      <c r="C122" s="44" t="str">
        <f>'Table-7'!X19</f>
        <v/>
      </c>
      <c r="D122" s="44" t="str">
        <f>'Table-7'!Y19</f>
        <v/>
      </c>
      <c r="E122" s="44" t="str">
        <f>'Table-7'!Z19</f>
        <v/>
      </c>
      <c r="F122" s="44" t="str">
        <f>'Table-7'!AA19</f>
        <v/>
      </c>
      <c r="G122" s="44" t="str">
        <f>'Table-7'!AB19</f>
        <v/>
      </c>
      <c r="H122" s="44" t="str">
        <f>'Table-7'!AC19</f>
        <v/>
      </c>
      <c r="I122" s="44" t="str">
        <f>'Table-7'!AD19</f>
        <v/>
      </c>
      <c r="J122" s="44" t="str">
        <f>'Table-7'!AE19</f>
        <v/>
      </c>
      <c r="K122" s="44" t="str">
        <f>'Table-7'!AF19</f>
        <v/>
      </c>
      <c r="L122" s="44" t="str">
        <f>'Table-7'!AG19</f>
        <v/>
      </c>
      <c r="M122" s="44" t="str">
        <f>'Table-7'!AH19</f>
        <v/>
      </c>
      <c r="N122" s="44" t="str">
        <f>'Table-7'!AI19</f>
        <v/>
      </c>
      <c r="O122" s="44" t="str">
        <f>'Table-7'!AJ19</f>
        <v/>
      </c>
      <c r="P122" s="44" t="str">
        <f>'Table-7'!AK19</f>
        <v/>
      </c>
      <c r="Q122" s="44" t="str">
        <f>'Table-7'!AL19</f>
        <v/>
      </c>
      <c r="R122" s="44" t="str">
        <f>'Table-7'!AM19</f>
        <v/>
      </c>
      <c r="S122" s="44" t="str">
        <f>'Table-7'!AN19</f>
        <v/>
      </c>
      <c r="T122" s="44" t="str">
        <f>'Table-7'!AO19</f>
        <v/>
      </c>
    </row>
    <row r="123" spans="1:20" x14ac:dyDescent="0.3">
      <c r="A123" s="44" t="str">
        <f>'Table-7'!V20</f>
        <v/>
      </c>
      <c r="B123" s="44" t="str">
        <f>'Table-7'!W20</f>
        <v/>
      </c>
      <c r="C123" s="44" t="str">
        <f>'Table-7'!X20</f>
        <v/>
      </c>
      <c r="D123" s="44" t="str">
        <f>'Table-7'!Y20</f>
        <v/>
      </c>
      <c r="E123" s="44" t="str">
        <f>'Table-7'!Z20</f>
        <v/>
      </c>
      <c r="F123" s="44" t="str">
        <f>'Table-7'!AA20</f>
        <v/>
      </c>
      <c r="G123" s="44" t="str">
        <f>'Table-7'!AB20</f>
        <v/>
      </c>
      <c r="H123" s="44" t="str">
        <f>'Table-7'!AC20</f>
        <v/>
      </c>
      <c r="I123" s="44" t="str">
        <f>'Table-7'!AD20</f>
        <v/>
      </c>
      <c r="J123" s="44" t="str">
        <f>'Table-7'!AE20</f>
        <v/>
      </c>
      <c r="K123" s="44" t="str">
        <f>'Table-7'!AF20</f>
        <v/>
      </c>
      <c r="L123" s="44" t="str">
        <f>'Table-7'!AG20</f>
        <v/>
      </c>
      <c r="M123" s="44" t="str">
        <f>'Table-7'!AH20</f>
        <v/>
      </c>
      <c r="N123" s="44" t="str">
        <f>'Table-7'!AI20</f>
        <v/>
      </c>
      <c r="O123" s="44" t="str">
        <f>'Table-7'!AJ20</f>
        <v/>
      </c>
      <c r="P123" s="44" t="str">
        <f>'Table-7'!AK20</f>
        <v/>
      </c>
      <c r="Q123" s="44" t="str">
        <f>'Table-7'!AL20</f>
        <v/>
      </c>
      <c r="R123" s="44" t="str">
        <f>'Table-7'!AM20</f>
        <v/>
      </c>
      <c r="S123" s="44" t="str">
        <f>'Table-7'!AN20</f>
        <v/>
      </c>
      <c r="T123" s="44" t="str">
        <f>'Table-7'!AO20</f>
        <v/>
      </c>
    </row>
    <row r="124" spans="1:20" x14ac:dyDescent="0.3">
      <c r="A124" s="44" t="str">
        <f>'Table-7'!V21</f>
        <v/>
      </c>
      <c r="B124" s="44" t="str">
        <f>'Table-7'!W21</f>
        <v/>
      </c>
      <c r="C124" s="44" t="str">
        <f>'Table-7'!X21</f>
        <v/>
      </c>
      <c r="D124" s="44" t="str">
        <f>'Table-7'!Y21</f>
        <v/>
      </c>
      <c r="E124" s="44" t="str">
        <f>'Table-7'!Z21</f>
        <v/>
      </c>
      <c r="F124" s="44" t="str">
        <f>'Table-7'!AA21</f>
        <v/>
      </c>
      <c r="G124" s="44" t="str">
        <f>'Table-7'!AB21</f>
        <v/>
      </c>
      <c r="H124" s="44" t="str">
        <f>'Table-7'!AC21</f>
        <v/>
      </c>
      <c r="I124" s="44" t="str">
        <f>'Table-7'!AD21</f>
        <v/>
      </c>
      <c r="J124" s="44" t="str">
        <f>'Table-7'!AE21</f>
        <v/>
      </c>
      <c r="K124" s="44" t="str">
        <f>'Table-7'!AF21</f>
        <v/>
      </c>
      <c r="L124" s="44" t="str">
        <f>'Table-7'!AG21</f>
        <v/>
      </c>
      <c r="M124" s="44" t="str">
        <f>'Table-7'!AH21</f>
        <v/>
      </c>
      <c r="N124" s="44" t="str">
        <f>'Table-7'!AI21</f>
        <v/>
      </c>
      <c r="O124" s="44" t="str">
        <f>'Table-7'!AJ21</f>
        <v/>
      </c>
      <c r="P124" s="44" t="str">
        <f>'Table-7'!AK21</f>
        <v/>
      </c>
      <c r="Q124" s="44" t="str">
        <f>'Table-7'!AL21</f>
        <v/>
      </c>
      <c r="R124" s="44" t="str">
        <f>'Table-7'!AM21</f>
        <v/>
      </c>
      <c r="S124" s="44" t="str">
        <f>'Table-7'!AN21</f>
        <v/>
      </c>
      <c r="T124" s="44" t="str">
        <f>'Table-7'!AO21</f>
        <v/>
      </c>
    </row>
    <row r="125" spans="1:20" x14ac:dyDescent="0.3">
      <c r="A125" s="44" t="str">
        <f>'Table-7'!V22</f>
        <v/>
      </c>
      <c r="B125" s="44" t="str">
        <f>'Table-7'!W22</f>
        <v/>
      </c>
      <c r="C125" s="44" t="str">
        <f>'Table-7'!X22</f>
        <v/>
      </c>
      <c r="D125" s="44" t="str">
        <f>'Table-7'!Y22</f>
        <v/>
      </c>
      <c r="E125" s="44" t="str">
        <f>'Table-7'!Z22</f>
        <v/>
      </c>
      <c r="F125" s="44" t="str">
        <f>'Table-7'!AA22</f>
        <v/>
      </c>
      <c r="G125" s="44" t="str">
        <f>'Table-7'!AB22</f>
        <v/>
      </c>
      <c r="H125" s="44" t="str">
        <f>'Table-7'!AC22</f>
        <v/>
      </c>
      <c r="I125" s="44" t="str">
        <f>'Table-7'!AD22</f>
        <v/>
      </c>
      <c r="J125" s="44" t="str">
        <f>'Table-7'!AE22</f>
        <v/>
      </c>
      <c r="K125" s="44" t="str">
        <f>'Table-7'!AF22</f>
        <v/>
      </c>
      <c r="L125" s="44" t="str">
        <f>'Table-7'!AG22</f>
        <v/>
      </c>
      <c r="M125" s="44" t="str">
        <f>'Table-7'!AH22</f>
        <v/>
      </c>
      <c r="N125" s="44" t="str">
        <f>'Table-7'!AI22</f>
        <v/>
      </c>
      <c r="O125" s="44" t="str">
        <f>'Table-7'!AJ22</f>
        <v/>
      </c>
      <c r="P125" s="44" t="str">
        <f>'Table-7'!AK22</f>
        <v/>
      </c>
      <c r="Q125" s="44" t="str">
        <f>'Table-7'!AL22</f>
        <v/>
      </c>
      <c r="R125" s="44" t="str">
        <f>'Table-7'!AM22</f>
        <v/>
      </c>
      <c r="S125" s="44" t="str">
        <f>'Table-7'!AN22</f>
        <v/>
      </c>
      <c r="T125" s="44" t="str">
        <f>'Table-7'!AO22</f>
        <v/>
      </c>
    </row>
    <row r="126" spans="1:20" x14ac:dyDescent="0.3">
      <c r="A126" s="44" t="str">
        <f>'Table-7'!V23</f>
        <v/>
      </c>
      <c r="B126" s="44" t="str">
        <f>'Table-7'!W23</f>
        <v/>
      </c>
      <c r="C126" s="44" t="str">
        <f>'Table-7'!X23</f>
        <v/>
      </c>
      <c r="D126" s="44" t="str">
        <f>'Table-7'!Y23</f>
        <v/>
      </c>
      <c r="E126" s="44" t="str">
        <f>'Table-7'!Z23</f>
        <v/>
      </c>
      <c r="F126" s="44" t="str">
        <f>'Table-7'!AA23</f>
        <v/>
      </c>
      <c r="G126" s="44" t="str">
        <f>'Table-7'!AB23</f>
        <v/>
      </c>
      <c r="H126" s="44" t="str">
        <f>'Table-7'!AC23</f>
        <v/>
      </c>
      <c r="I126" s="44" t="str">
        <f>'Table-7'!AD23</f>
        <v/>
      </c>
      <c r="J126" s="44" t="str">
        <f>'Table-7'!AE23</f>
        <v/>
      </c>
      <c r="K126" s="44" t="str">
        <f>'Table-7'!AF23</f>
        <v/>
      </c>
      <c r="L126" s="44" t="str">
        <f>'Table-7'!AG23</f>
        <v/>
      </c>
      <c r="M126" s="44" t="str">
        <f>'Table-7'!AH23</f>
        <v/>
      </c>
      <c r="N126" s="44" t="str">
        <f>'Table-7'!AI23</f>
        <v/>
      </c>
      <c r="O126" s="44" t="str">
        <f>'Table-7'!AJ23</f>
        <v/>
      </c>
      <c r="P126" s="44" t="str">
        <f>'Table-7'!AK23</f>
        <v/>
      </c>
      <c r="Q126" s="44" t="str">
        <f>'Table-7'!AL23</f>
        <v/>
      </c>
      <c r="R126" s="44" t="str">
        <f>'Table-7'!AM23</f>
        <v/>
      </c>
      <c r="S126" s="44" t="str">
        <f>'Table-7'!AN23</f>
        <v/>
      </c>
      <c r="T126" s="44" t="str">
        <f>'Table-7'!AO23</f>
        <v/>
      </c>
    </row>
    <row r="127" spans="1:20" x14ac:dyDescent="0.3">
      <c r="A127" s="44" t="str">
        <f>'Table-7'!V24</f>
        <v/>
      </c>
      <c r="B127" s="44" t="str">
        <f>'Table-7'!W24</f>
        <v/>
      </c>
      <c r="C127" s="44" t="str">
        <f>'Table-7'!X24</f>
        <v/>
      </c>
      <c r="D127" s="44" t="str">
        <f>'Table-7'!Y24</f>
        <v/>
      </c>
      <c r="E127" s="44" t="str">
        <f>'Table-7'!Z24</f>
        <v/>
      </c>
      <c r="F127" s="44" t="str">
        <f>'Table-7'!AA24</f>
        <v/>
      </c>
      <c r="G127" s="44" t="str">
        <f>'Table-7'!AB24</f>
        <v/>
      </c>
      <c r="H127" s="44" t="str">
        <f>'Table-7'!AC24</f>
        <v/>
      </c>
      <c r="I127" s="44" t="str">
        <f>'Table-7'!AD24</f>
        <v/>
      </c>
      <c r="J127" s="44" t="str">
        <f>'Table-7'!AE24</f>
        <v/>
      </c>
      <c r="K127" s="44" t="str">
        <f>'Table-7'!AF24</f>
        <v/>
      </c>
      <c r="L127" s="44" t="str">
        <f>'Table-7'!AG24</f>
        <v/>
      </c>
      <c r="M127" s="44" t="str">
        <f>'Table-7'!AH24</f>
        <v/>
      </c>
      <c r="N127" s="44" t="str">
        <f>'Table-7'!AI24</f>
        <v/>
      </c>
      <c r="O127" s="44" t="str">
        <f>'Table-7'!AJ24</f>
        <v/>
      </c>
      <c r="P127" s="44" t="str">
        <f>'Table-7'!AK24</f>
        <v/>
      </c>
      <c r="Q127" s="44" t="str">
        <f>'Table-7'!AL24</f>
        <v/>
      </c>
      <c r="R127" s="44" t="str">
        <f>'Table-7'!AM24</f>
        <v/>
      </c>
      <c r="S127" s="44" t="str">
        <f>'Table-7'!AN24</f>
        <v/>
      </c>
      <c r="T127" s="44" t="str">
        <f>'Table-7'!AO24</f>
        <v/>
      </c>
    </row>
    <row r="128" spans="1:20" x14ac:dyDescent="0.3">
      <c r="A128" s="44" t="str">
        <f>'Table-7'!V25</f>
        <v/>
      </c>
      <c r="B128" s="44" t="str">
        <f>'Table-7'!W25</f>
        <v/>
      </c>
      <c r="C128" s="44" t="str">
        <f>'Table-7'!X25</f>
        <v/>
      </c>
      <c r="D128" s="44" t="str">
        <f>'Table-7'!Y25</f>
        <v/>
      </c>
      <c r="E128" s="44" t="str">
        <f>'Table-7'!Z25</f>
        <v/>
      </c>
      <c r="F128" s="44" t="str">
        <f>'Table-7'!AA25</f>
        <v/>
      </c>
      <c r="G128" s="44" t="str">
        <f>'Table-7'!AB25</f>
        <v/>
      </c>
      <c r="H128" s="44" t="str">
        <f>'Table-7'!AC25</f>
        <v/>
      </c>
      <c r="I128" s="44" t="str">
        <f>'Table-7'!AD25</f>
        <v/>
      </c>
      <c r="J128" s="44" t="str">
        <f>'Table-7'!AE25</f>
        <v/>
      </c>
      <c r="K128" s="44" t="str">
        <f>'Table-7'!AF25</f>
        <v/>
      </c>
      <c r="L128" s="44" t="str">
        <f>'Table-7'!AG25</f>
        <v/>
      </c>
      <c r="M128" s="44" t="str">
        <f>'Table-7'!AH25</f>
        <v/>
      </c>
      <c r="N128" s="44" t="str">
        <f>'Table-7'!AI25</f>
        <v/>
      </c>
      <c r="O128" s="44" t="str">
        <f>'Table-7'!AJ25</f>
        <v/>
      </c>
      <c r="P128" s="44" t="str">
        <f>'Table-7'!AK25</f>
        <v/>
      </c>
      <c r="Q128" s="44" t="str">
        <f>'Table-7'!AL25</f>
        <v/>
      </c>
      <c r="R128" s="44" t="str">
        <f>'Table-7'!AM25</f>
        <v/>
      </c>
      <c r="S128" s="44" t="str">
        <f>'Table-7'!AN25</f>
        <v/>
      </c>
      <c r="T128" s="44" t="str">
        <f>'Table-7'!AO25</f>
        <v/>
      </c>
    </row>
    <row r="129" spans="1:20" x14ac:dyDescent="0.3">
      <c r="A129" s="44" t="str">
        <f>'Table-7'!V26</f>
        <v/>
      </c>
      <c r="B129" s="44" t="str">
        <f>'Table-7'!W26</f>
        <v/>
      </c>
      <c r="C129" s="44" t="str">
        <f>'Table-7'!X26</f>
        <v/>
      </c>
      <c r="D129" s="44" t="str">
        <f>'Table-7'!Y26</f>
        <v/>
      </c>
      <c r="E129" s="44" t="str">
        <f>'Table-7'!Z26</f>
        <v/>
      </c>
      <c r="F129" s="44" t="str">
        <f>'Table-7'!AA26</f>
        <v/>
      </c>
      <c r="G129" s="44" t="str">
        <f>'Table-7'!AB26</f>
        <v/>
      </c>
      <c r="H129" s="44" t="str">
        <f>'Table-7'!AC26</f>
        <v/>
      </c>
      <c r="I129" s="44" t="str">
        <f>'Table-7'!AD26</f>
        <v/>
      </c>
      <c r="J129" s="44" t="str">
        <f>'Table-7'!AE26</f>
        <v/>
      </c>
      <c r="K129" s="44" t="str">
        <f>'Table-7'!AF26</f>
        <v/>
      </c>
      <c r="L129" s="44" t="str">
        <f>'Table-7'!AG26</f>
        <v/>
      </c>
      <c r="M129" s="44" t="str">
        <f>'Table-7'!AH26</f>
        <v/>
      </c>
      <c r="N129" s="44" t="str">
        <f>'Table-7'!AI26</f>
        <v/>
      </c>
      <c r="O129" s="44" t="str">
        <f>'Table-7'!AJ26</f>
        <v/>
      </c>
      <c r="P129" s="44" t="str">
        <f>'Table-7'!AK26</f>
        <v/>
      </c>
      <c r="Q129" s="44" t="str">
        <f>'Table-7'!AL26</f>
        <v/>
      </c>
      <c r="R129" s="44" t="str">
        <f>'Table-7'!AM26</f>
        <v/>
      </c>
      <c r="S129" s="44" t="str">
        <f>'Table-7'!AN26</f>
        <v/>
      </c>
      <c r="T129" s="44" t="str">
        <f>'Table-7'!AO26</f>
        <v/>
      </c>
    </row>
    <row r="130" spans="1:20" x14ac:dyDescent="0.3">
      <c r="A130" s="44" t="str">
        <f>'Table-7'!V27</f>
        <v/>
      </c>
      <c r="B130" s="44" t="str">
        <f>'Table-7'!W27</f>
        <v/>
      </c>
      <c r="C130" s="44" t="str">
        <f>'Table-7'!X27</f>
        <v/>
      </c>
      <c r="D130" s="44" t="str">
        <f>'Table-7'!Y27</f>
        <v/>
      </c>
      <c r="E130" s="44" t="str">
        <f>'Table-7'!Z27</f>
        <v/>
      </c>
      <c r="F130" s="44" t="str">
        <f>'Table-7'!AA27</f>
        <v/>
      </c>
      <c r="G130" s="44" t="str">
        <f>'Table-7'!AB27</f>
        <v/>
      </c>
      <c r="H130" s="44" t="str">
        <f>'Table-7'!AC27</f>
        <v/>
      </c>
      <c r="I130" s="44" t="str">
        <f>'Table-7'!AD27</f>
        <v/>
      </c>
      <c r="J130" s="44" t="str">
        <f>'Table-7'!AE27</f>
        <v/>
      </c>
      <c r="K130" s="44" t="str">
        <f>'Table-7'!AF27</f>
        <v/>
      </c>
      <c r="L130" s="44" t="str">
        <f>'Table-7'!AG27</f>
        <v/>
      </c>
      <c r="M130" s="44" t="str">
        <f>'Table-7'!AH27</f>
        <v/>
      </c>
      <c r="N130" s="44" t="str">
        <f>'Table-7'!AI27</f>
        <v/>
      </c>
      <c r="O130" s="44" t="str">
        <f>'Table-7'!AJ27</f>
        <v/>
      </c>
      <c r="P130" s="44" t="str">
        <f>'Table-7'!AK27</f>
        <v/>
      </c>
      <c r="Q130" s="44" t="str">
        <f>'Table-7'!AL27</f>
        <v/>
      </c>
      <c r="R130" s="44" t="str">
        <f>'Table-7'!AM27</f>
        <v/>
      </c>
      <c r="S130" s="44" t="str">
        <f>'Table-7'!AN27</f>
        <v/>
      </c>
      <c r="T130" s="44" t="str">
        <f>'Table-7'!AO27</f>
        <v/>
      </c>
    </row>
    <row r="131" spans="1:20" x14ac:dyDescent="0.3">
      <c r="A131" s="44" t="str">
        <f>'Table-7'!V28</f>
        <v/>
      </c>
      <c r="B131" s="44" t="str">
        <f>'Table-7'!W28</f>
        <v/>
      </c>
      <c r="C131" s="44" t="str">
        <f>'Table-7'!X28</f>
        <v/>
      </c>
      <c r="D131" s="44" t="str">
        <f>'Table-7'!Y28</f>
        <v/>
      </c>
      <c r="E131" s="44" t="str">
        <f>'Table-7'!Z28</f>
        <v/>
      </c>
      <c r="F131" s="44" t="str">
        <f>'Table-7'!AA28</f>
        <v/>
      </c>
      <c r="G131" s="44" t="str">
        <f>'Table-7'!AB28</f>
        <v/>
      </c>
      <c r="H131" s="44" t="str">
        <f>'Table-7'!AC28</f>
        <v/>
      </c>
      <c r="I131" s="44" t="str">
        <f>'Table-7'!AD28</f>
        <v/>
      </c>
      <c r="J131" s="44" t="str">
        <f>'Table-7'!AE28</f>
        <v/>
      </c>
      <c r="K131" s="44" t="str">
        <f>'Table-7'!AF28</f>
        <v/>
      </c>
      <c r="L131" s="44" t="str">
        <f>'Table-7'!AG28</f>
        <v/>
      </c>
      <c r="M131" s="44" t="str">
        <f>'Table-7'!AH28</f>
        <v/>
      </c>
      <c r="N131" s="44" t="str">
        <f>'Table-7'!AI28</f>
        <v/>
      </c>
      <c r="O131" s="44" t="str">
        <f>'Table-7'!AJ28</f>
        <v/>
      </c>
      <c r="P131" s="44" t="str">
        <f>'Table-7'!AK28</f>
        <v/>
      </c>
      <c r="Q131" s="44" t="str">
        <f>'Table-7'!AL28</f>
        <v/>
      </c>
      <c r="R131" s="44" t="str">
        <f>'Table-7'!AM28</f>
        <v/>
      </c>
      <c r="S131" s="44" t="str">
        <f>'Table-7'!AN28</f>
        <v/>
      </c>
      <c r="T131" s="44" t="str">
        <f>'Table-7'!AO28</f>
        <v/>
      </c>
    </row>
    <row r="132" spans="1:20" x14ac:dyDescent="0.3">
      <c r="A132" s="44" t="str">
        <f>'Table-7'!V29</f>
        <v/>
      </c>
      <c r="B132" s="44" t="str">
        <f>'Table-7'!W29</f>
        <v/>
      </c>
      <c r="C132" s="44" t="str">
        <f>'Table-7'!X29</f>
        <v/>
      </c>
      <c r="D132" s="44" t="str">
        <f>'Table-7'!Y29</f>
        <v/>
      </c>
      <c r="E132" s="44" t="str">
        <f>'Table-7'!Z29</f>
        <v/>
      </c>
      <c r="F132" s="44" t="str">
        <f>'Table-7'!AA29</f>
        <v/>
      </c>
      <c r="G132" s="44" t="str">
        <f>'Table-7'!AB29</f>
        <v/>
      </c>
      <c r="H132" s="44" t="str">
        <f>'Table-7'!AC29</f>
        <v/>
      </c>
      <c r="I132" s="44" t="str">
        <f>'Table-7'!AD29</f>
        <v/>
      </c>
      <c r="J132" s="44" t="str">
        <f>'Table-7'!AE29</f>
        <v/>
      </c>
      <c r="K132" s="44" t="str">
        <f>'Table-7'!AF29</f>
        <v/>
      </c>
      <c r="L132" s="44" t="str">
        <f>'Table-7'!AG29</f>
        <v/>
      </c>
      <c r="M132" s="44" t="str">
        <f>'Table-7'!AH29</f>
        <v/>
      </c>
      <c r="N132" s="44" t="str">
        <f>'Table-7'!AI29</f>
        <v/>
      </c>
      <c r="O132" s="44" t="str">
        <f>'Table-7'!AJ29</f>
        <v/>
      </c>
      <c r="P132" s="44" t="str">
        <f>'Table-7'!AK29</f>
        <v/>
      </c>
      <c r="Q132" s="44" t="str">
        <f>'Table-7'!AL29</f>
        <v/>
      </c>
      <c r="R132" s="44" t="str">
        <f>'Table-7'!AM29</f>
        <v/>
      </c>
      <c r="S132" s="44" t="str">
        <f>'Table-7'!AN29</f>
        <v/>
      </c>
      <c r="T132" s="44" t="str">
        <f>'Table-7'!AO29</f>
        <v/>
      </c>
    </row>
    <row r="133" spans="1:20" x14ac:dyDescent="0.3">
      <c r="A133" s="44" t="str">
        <f>'Table-7'!V30</f>
        <v/>
      </c>
      <c r="B133" s="44" t="str">
        <f>'Table-7'!W30</f>
        <v/>
      </c>
      <c r="C133" s="44" t="str">
        <f>'Table-7'!X30</f>
        <v/>
      </c>
      <c r="D133" s="44" t="str">
        <f>'Table-7'!Y30</f>
        <v/>
      </c>
      <c r="E133" s="44" t="str">
        <f>'Table-7'!Z30</f>
        <v/>
      </c>
      <c r="F133" s="44" t="str">
        <f>'Table-7'!AA30</f>
        <v/>
      </c>
      <c r="G133" s="44" t="str">
        <f>'Table-7'!AB30</f>
        <v/>
      </c>
      <c r="H133" s="44" t="str">
        <f>'Table-7'!AC30</f>
        <v/>
      </c>
      <c r="I133" s="44" t="str">
        <f>'Table-7'!AD30</f>
        <v/>
      </c>
      <c r="J133" s="44" t="str">
        <f>'Table-7'!AE30</f>
        <v/>
      </c>
      <c r="K133" s="44" t="str">
        <f>'Table-7'!AF30</f>
        <v/>
      </c>
      <c r="L133" s="44" t="str">
        <f>'Table-7'!AG30</f>
        <v/>
      </c>
      <c r="M133" s="44" t="str">
        <f>'Table-7'!AH30</f>
        <v/>
      </c>
      <c r="N133" s="44" t="str">
        <f>'Table-7'!AI30</f>
        <v/>
      </c>
      <c r="O133" s="44" t="str">
        <f>'Table-7'!AJ30</f>
        <v/>
      </c>
      <c r="P133" s="44" t="str">
        <f>'Table-7'!AK30</f>
        <v/>
      </c>
      <c r="Q133" s="44" t="str">
        <f>'Table-7'!AL30</f>
        <v/>
      </c>
      <c r="R133" s="44" t="str">
        <f>'Table-7'!AM30</f>
        <v/>
      </c>
      <c r="S133" s="44" t="str">
        <f>'Table-7'!AN30</f>
        <v/>
      </c>
      <c r="T133" s="44" t="str">
        <f>'Table-7'!AO30</f>
        <v/>
      </c>
    </row>
    <row r="134" spans="1:20" x14ac:dyDescent="0.3">
      <c r="A134" s="44" t="str">
        <f>'Table-7'!V31</f>
        <v/>
      </c>
      <c r="B134" s="44" t="str">
        <f>'Table-7'!W31</f>
        <v/>
      </c>
      <c r="C134" s="44" t="str">
        <f>'Table-7'!X31</f>
        <v/>
      </c>
      <c r="D134" s="44" t="str">
        <f>'Table-7'!Y31</f>
        <v/>
      </c>
      <c r="E134" s="44" t="str">
        <f>'Table-7'!Z31</f>
        <v/>
      </c>
      <c r="F134" s="44" t="str">
        <f>'Table-7'!AA31</f>
        <v/>
      </c>
      <c r="G134" s="44" t="str">
        <f>'Table-7'!AB31</f>
        <v/>
      </c>
      <c r="H134" s="44" t="str">
        <f>'Table-7'!AC31</f>
        <v/>
      </c>
      <c r="I134" s="44" t="str">
        <f>'Table-7'!AD31</f>
        <v/>
      </c>
      <c r="J134" s="44" t="str">
        <f>'Table-7'!AE31</f>
        <v/>
      </c>
      <c r="K134" s="44" t="str">
        <f>'Table-7'!AF31</f>
        <v/>
      </c>
      <c r="L134" s="44" t="str">
        <f>'Table-7'!AG31</f>
        <v/>
      </c>
      <c r="M134" s="44" t="str">
        <f>'Table-7'!AH31</f>
        <v/>
      </c>
      <c r="N134" s="44" t="str">
        <f>'Table-7'!AI31</f>
        <v/>
      </c>
      <c r="O134" s="44" t="str">
        <f>'Table-7'!AJ31</f>
        <v/>
      </c>
      <c r="P134" s="44" t="str">
        <f>'Table-7'!AK31</f>
        <v/>
      </c>
      <c r="Q134" s="44" t="str">
        <f>'Table-7'!AL31</f>
        <v/>
      </c>
      <c r="R134" s="44" t="str">
        <f>'Table-7'!AM31</f>
        <v/>
      </c>
      <c r="S134" s="44" t="str">
        <f>'Table-7'!AN31</f>
        <v/>
      </c>
      <c r="T134" s="44" t="str">
        <f>'Table-7'!AO31</f>
        <v/>
      </c>
    </row>
    <row r="135" spans="1:20" x14ac:dyDescent="0.3">
      <c r="A135" s="44" t="str">
        <f>'Table-7'!V32</f>
        <v/>
      </c>
      <c r="B135" s="44" t="str">
        <f>'Table-7'!W32</f>
        <v/>
      </c>
      <c r="C135" s="44" t="str">
        <f>'Table-7'!X32</f>
        <v/>
      </c>
      <c r="D135" s="44" t="str">
        <f>'Table-7'!Y32</f>
        <v/>
      </c>
      <c r="E135" s="44" t="str">
        <f>'Table-7'!Z32</f>
        <v/>
      </c>
      <c r="F135" s="44" t="str">
        <f>'Table-7'!AA32</f>
        <v/>
      </c>
      <c r="G135" s="44" t="str">
        <f>'Table-7'!AB32</f>
        <v/>
      </c>
      <c r="H135" s="44" t="str">
        <f>'Table-7'!AC32</f>
        <v/>
      </c>
      <c r="I135" s="44" t="str">
        <f>'Table-7'!AD32</f>
        <v/>
      </c>
      <c r="J135" s="44" t="str">
        <f>'Table-7'!AE32</f>
        <v/>
      </c>
      <c r="K135" s="44" t="str">
        <f>'Table-7'!AF32</f>
        <v/>
      </c>
      <c r="L135" s="44" t="str">
        <f>'Table-7'!AG32</f>
        <v/>
      </c>
      <c r="M135" s="44" t="str">
        <f>'Table-7'!AH32</f>
        <v/>
      </c>
      <c r="N135" s="44" t="str">
        <f>'Table-7'!AI32</f>
        <v/>
      </c>
      <c r="O135" s="44" t="str">
        <f>'Table-7'!AJ32</f>
        <v/>
      </c>
      <c r="P135" s="44" t="str">
        <f>'Table-7'!AK32</f>
        <v/>
      </c>
      <c r="Q135" s="44" t="str">
        <f>'Table-7'!AL32</f>
        <v/>
      </c>
      <c r="R135" s="44" t="str">
        <f>'Table-7'!AM32</f>
        <v/>
      </c>
      <c r="S135" s="44" t="str">
        <f>'Table-7'!AN32</f>
        <v/>
      </c>
      <c r="T135" s="44" t="str">
        <f>'Table-7'!AO32</f>
        <v/>
      </c>
    </row>
    <row r="136" spans="1:20" x14ac:dyDescent="0.3">
      <c r="A136" s="44" t="str">
        <f>'Table-7'!V33</f>
        <v/>
      </c>
      <c r="B136" s="44" t="str">
        <f>'Table-7'!W33</f>
        <v/>
      </c>
      <c r="C136" s="44" t="str">
        <f>'Table-7'!X33</f>
        <v/>
      </c>
      <c r="D136" s="44" t="str">
        <f>'Table-7'!Y33</f>
        <v/>
      </c>
      <c r="E136" s="44" t="str">
        <f>'Table-7'!Z33</f>
        <v/>
      </c>
      <c r="F136" s="44" t="str">
        <f>'Table-7'!AA33</f>
        <v/>
      </c>
      <c r="G136" s="44" t="str">
        <f>'Table-7'!AB33</f>
        <v/>
      </c>
      <c r="H136" s="44" t="str">
        <f>'Table-7'!AC33</f>
        <v/>
      </c>
      <c r="I136" s="44" t="str">
        <f>'Table-7'!AD33</f>
        <v/>
      </c>
      <c r="J136" s="44" t="str">
        <f>'Table-7'!AE33</f>
        <v/>
      </c>
      <c r="K136" s="44" t="str">
        <f>'Table-7'!AF33</f>
        <v/>
      </c>
      <c r="L136" s="44" t="str">
        <f>'Table-7'!AG33</f>
        <v/>
      </c>
      <c r="M136" s="44" t="str">
        <f>'Table-7'!AH33</f>
        <v/>
      </c>
      <c r="N136" s="44" t="str">
        <f>'Table-7'!AI33</f>
        <v/>
      </c>
      <c r="O136" s="44" t="str">
        <f>'Table-7'!AJ33</f>
        <v/>
      </c>
      <c r="P136" s="44" t="str">
        <f>'Table-7'!AK33</f>
        <v/>
      </c>
      <c r="Q136" s="44" t="str">
        <f>'Table-7'!AL33</f>
        <v/>
      </c>
      <c r="R136" s="44" t="str">
        <f>'Table-7'!AM33</f>
        <v/>
      </c>
      <c r="S136" s="44" t="str">
        <f>'Table-7'!AN33</f>
        <v/>
      </c>
      <c r="T136" s="44" t="str">
        <f>'Table-7'!AO33</f>
        <v/>
      </c>
    </row>
    <row r="137" spans="1:20" x14ac:dyDescent="0.3">
      <c r="A137" s="44" t="str">
        <f>'Table-7'!V34</f>
        <v/>
      </c>
      <c r="B137" s="44" t="str">
        <f>'Table-7'!W34</f>
        <v/>
      </c>
      <c r="C137" s="44" t="str">
        <f>'Table-7'!X34</f>
        <v/>
      </c>
      <c r="D137" s="44" t="str">
        <f>'Table-7'!Y34</f>
        <v/>
      </c>
      <c r="E137" s="44" t="str">
        <f>'Table-7'!Z34</f>
        <v/>
      </c>
      <c r="F137" s="44" t="str">
        <f>'Table-7'!AA34</f>
        <v/>
      </c>
      <c r="G137" s="44" t="str">
        <f>'Table-7'!AB34</f>
        <v/>
      </c>
      <c r="H137" s="44" t="str">
        <f>'Table-7'!AC34</f>
        <v/>
      </c>
      <c r="I137" s="44" t="str">
        <f>'Table-7'!AD34</f>
        <v/>
      </c>
      <c r="J137" s="44" t="str">
        <f>'Table-7'!AE34</f>
        <v/>
      </c>
      <c r="K137" s="44" t="str">
        <f>'Table-7'!AF34</f>
        <v/>
      </c>
      <c r="L137" s="44" t="str">
        <f>'Table-7'!AG34</f>
        <v/>
      </c>
      <c r="M137" s="44" t="str">
        <f>'Table-7'!AH34</f>
        <v/>
      </c>
      <c r="N137" s="44" t="str">
        <f>'Table-7'!AI34</f>
        <v/>
      </c>
      <c r="O137" s="44" t="str">
        <f>'Table-7'!AJ34</f>
        <v/>
      </c>
      <c r="P137" s="44" t="str">
        <f>'Table-7'!AK34</f>
        <v/>
      </c>
      <c r="Q137" s="44" t="str">
        <f>'Table-7'!AL34</f>
        <v/>
      </c>
      <c r="R137" s="44" t="str">
        <f>'Table-7'!AM34</f>
        <v/>
      </c>
      <c r="S137" s="44" t="str">
        <f>'Table-7'!AN34</f>
        <v/>
      </c>
      <c r="T137" s="44" t="str">
        <f>'Table-7'!AO34</f>
        <v/>
      </c>
    </row>
    <row r="138" spans="1:20" x14ac:dyDescent="0.3">
      <c r="A138" s="44" t="str">
        <f>'Table-7'!V35</f>
        <v/>
      </c>
      <c r="B138" s="44" t="str">
        <f>'Table-7'!W35</f>
        <v/>
      </c>
      <c r="C138" s="44" t="str">
        <f>'Table-7'!X35</f>
        <v/>
      </c>
      <c r="D138" s="44" t="str">
        <f>'Table-7'!Y35</f>
        <v/>
      </c>
      <c r="E138" s="44" t="str">
        <f>'Table-7'!Z35</f>
        <v/>
      </c>
      <c r="F138" s="44" t="str">
        <f>'Table-7'!AA35</f>
        <v/>
      </c>
      <c r="G138" s="44" t="str">
        <f>'Table-7'!AB35</f>
        <v/>
      </c>
      <c r="H138" s="44" t="str">
        <f>'Table-7'!AC35</f>
        <v/>
      </c>
      <c r="I138" s="44" t="str">
        <f>'Table-7'!AD35</f>
        <v/>
      </c>
      <c r="J138" s="44" t="str">
        <f>'Table-7'!AE35</f>
        <v/>
      </c>
      <c r="K138" s="44" t="str">
        <f>'Table-7'!AF35</f>
        <v/>
      </c>
      <c r="L138" s="44" t="str">
        <f>'Table-7'!AG35</f>
        <v/>
      </c>
      <c r="M138" s="44" t="str">
        <f>'Table-7'!AH35</f>
        <v/>
      </c>
      <c r="N138" s="44" t="str">
        <f>'Table-7'!AI35</f>
        <v/>
      </c>
      <c r="O138" s="44" t="str">
        <f>'Table-7'!AJ35</f>
        <v/>
      </c>
      <c r="P138" s="44" t="str">
        <f>'Table-7'!AK35</f>
        <v/>
      </c>
      <c r="Q138" s="44" t="str">
        <f>'Table-7'!AL35</f>
        <v/>
      </c>
      <c r="R138" s="44" t="str">
        <f>'Table-7'!AM35</f>
        <v/>
      </c>
      <c r="S138" s="44" t="str">
        <f>'Table-7'!AN35</f>
        <v/>
      </c>
      <c r="T138" s="44" t="str">
        <f>'Table-7'!AO35</f>
        <v/>
      </c>
    </row>
    <row r="139" spans="1:20" x14ac:dyDescent="0.3">
      <c r="A139" s="44" t="str">
        <f>'Table-7'!V36</f>
        <v/>
      </c>
      <c r="B139" s="44" t="str">
        <f>'Table-7'!W36</f>
        <v/>
      </c>
      <c r="C139" s="44" t="str">
        <f>'Table-7'!X36</f>
        <v/>
      </c>
      <c r="D139" s="44" t="str">
        <f>'Table-7'!Y36</f>
        <v/>
      </c>
      <c r="E139" s="44" t="str">
        <f>'Table-7'!Z36</f>
        <v/>
      </c>
      <c r="F139" s="44" t="str">
        <f>'Table-7'!AA36</f>
        <v/>
      </c>
      <c r="G139" s="44" t="str">
        <f>'Table-7'!AB36</f>
        <v/>
      </c>
      <c r="H139" s="44" t="str">
        <f>'Table-7'!AC36</f>
        <v/>
      </c>
      <c r="I139" s="44" t="str">
        <f>'Table-7'!AD36</f>
        <v/>
      </c>
      <c r="J139" s="44" t="str">
        <f>'Table-7'!AE36</f>
        <v/>
      </c>
      <c r="K139" s="44" t="str">
        <f>'Table-7'!AF36</f>
        <v/>
      </c>
      <c r="L139" s="44" t="str">
        <f>'Table-7'!AG36</f>
        <v/>
      </c>
      <c r="M139" s="44" t="str">
        <f>'Table-7'!AH36</f>
        <v/>
      </c>
      <c r="N139" s="44" t="str">
        <f>'Table-7'!AI36</f>
        <v/>
      </c>
      <c r="O139" s="44" t="str">
        <f>'Table-7'!AJ36</f>
        <v/>
      </c>
      <c r="P139" s="44" t="str">
        <f>'Table-7'!AK36</f>
        <v/>
      </c>
      <c r="Q139" s="44" t="str">
        <f>'Table-7'!AL36</f>
        <v/>
      </c>
      <c r="R139" s="44" t="str">
        <f>'Table-7'!AM36</f>
        <v/>
      </c>
      <c r="S139" s="44" t="str">
        <f>'Table-7'!AN36</f>
        <v/>
      </c>
      <c r="T139" s="44" t="str">
        <f>'Table-7'!AO36</f>
        <v/>
      </c>
    </row>
    <row r="140" spans="1:20" x14ac:dyDescent="0.3">
      <c r="A140" s="44" t="str">
        <f>'Table-7'!V37</f>
        <v/>
      </c>
      <c r="B140" s="44" t="str">
        <f>'Table-7'!W37</f>
        <v/>
      </c>
      <c r="C140" s="44" t="str">
        <f>'Table-7'!X37</f>
        <v/>
      </c>
      <c r="D140" s="44" t="str">
        <f>'Table-7'!Y37</f>
        <v/>
      </c>
      <c r="E140" s="44" t="str">
        <f>'Table-7'!Z37</f>
        <v/>
      </c>
      <c r="F140" s="44" t="str">
        <f>'Table-7'!AA37</f>
        <v/>
      </c>
      <c r="G140" s="44" t="str">
        <f>'Table-7'!AB37</f>
        <v/>
      </c>
      <c r="H140" s="44" t="str">
        <f>'Table-7'!AC37</f>
        <v/>
      </c>
      <c r="I140" s="44" t="str">
        <f>'Table-7'!AD37</f>
        <v/>
      </c>
      <c r="J140" s="44" t="str">
        <f>'Table-7'!AE37</f>
        <v/>
      </c>
      <c r="K140" s="44" t="str">
        <f>'Table-7'!AF37</f>
        <v/>
      </c>
      <c r="L140" s="44" t="str">
        <f>'Table-7'!AG37</f>
        <v/>
      </c>
      <c r="M140" s="44" t="str">
        <f>'Table-7'!AH37</f>
        <v/>
      </c>
      <c r="N140" s="44" t="str">
        <f>'Table-7'!AI37</f>
        <v/>
      </c>
      <c r="O140" s="44" t="str">
        <f>'Table-7'!AJ37</f>
        <v/>
      </c>
      <c r="P140" s="44" t="str">
        <f>'Table-7'!AK37</f>
        <v/>
      </c>
      <c r="Q140" s="44" t="str">
        <f>'Table-7'!AL37</f>
        <v/>
      </c>
      <c r="R140" s="44" t="str">
        <f>'Table-7'!AM37</f>
        <v/>
      </c>
      <c r="S140" s="44" t="str">
        <f>'Table-7'!AN37</f>
        <v/>
      </c>
      <c r="T140" s="44" t="str">
        <f>'Table-7'!AO37</f>
        <v/>
      </c>
    </row>
    <row r="141" spans="1:20" x14ac:dyDescent="0.3">
      <c r="A141" s="44" t="str">
        <f>'Table-7'!V38</f>
        <v/>
      </c>
      <c r="B141" s="44" t="str">
        <f>'Table-7'!W38</f>
        <v/>
      </c>
      <c r="C141" s="44" t="str">
        <f>'Table-7'!X38</f>
        <v/>
      </c>
      <c r="D141" s="44" t="str">
        <f>'Table-7'!Y38</f>
        <v/>
      </c>
      <c r="E141" s="44" t="str">
        <f>'Table-7'!Z38</f>
        <v/>
      </c>
      <c r="F141" s="44" t="str">
        <f>'Table-7'!AA38</f>
        <v/>
      </c>
      <c r="G141" s="44" t="str">
        <f>'Table-7'!AB38</f>
        <v/>
      </c>
      <c r="H141" s="44" t="str">
        <f>'Table-7'!AC38</f>
        <v/>
      </c>
      <c r="I141" s="44" t="str">
        <f>'Table-7'!AD38</f>
        <v/>
      </c>
      <c r="J141" s="44" t="str">
        <f>'Table-7'!AE38</f>
        <v/>
      </c>
      <c r="K141" s="44" t="str">
        <f>'Table-7'!AF38</f>
        <v/>
      </c>
      <c r="L141" s="44" t="str">
        <f>'Table-7'!AG38</f>
        <v/>
      </c>
      <c r="M141" s="44" t="str">
        <f>'Table-7'!AH38</f>
        <v/>
      </c>
      <c r="N141" s="44" t="str">
        <f>'Table-7'!AI38</f>
        <v/>
      </c>
      <c r="O141" s="44" t="str">
        <f>'Table-7'!AJ38</f>
        <v/>
      </c>
      <c r="P141" s="44" t="str">
        <f>'Table-7'!AK38</f>
        <v/>
      </c>
      <c r="Q141" s="44" t="str">
        <f>'Table-7'!AL38</f>
        <v/>
      </c>
      <c r="R141" s="44" t="str">
        <f>'Table-7'!AM38</f>
        <v/>
      </c>
      <c r="S141" s="44" t="str">
        <f>'Table-7'!AN38</f>
        <v/>
      </c>
      <c r="T141" s="44" t="str">
        <f>'Table-7'!AO38</f>
        <v/>
      </c>
    </row>
    <row r="142" spans="1:20" x14ac:dyDescent="0.3">
      <c r="A142" s="44" t="str">
        <f>'Table-7'!V39</f>
        <v/>
      </c>
      <c r="B142" s="44" t="str">
        <f>'Table-7'!W39</f>
        <v/>
      </c>
      <c r="C142" s="44" t="str">
        <f>'Table-7'!X39</f>
        <v/>
      </c>
      <c r="D142" s="44" t="str">
        <f>'Table-7'!Y39</f>
        <v/>
      </c>
      <c r="E142" s="44" t="str">
        <f>'Table-7'!Z39</f>
        <v/>
      </c>
      <c r="F142" s="44" t="str">
        <f>'Table-7'!AA39</f>
        <v/>
      </c>
      <c r="G142" s="44" t="str">
        <f>'Table-7'!AB39</f>
        <v/>
      </c>
      <c r="H142" s="44" t="str">
        <f>'Table-7'!AC39</f>
        <v/>
      </c>
      <c r="I142" s="44" t="str">
        <f>'Table-7'!AD39</f>
        <v/>
      </c>
      <c r="J142" s="44" t="str">
        <f>'Table-7'!AE39</f>
        <v/>
      </c>
      <c r="K142" s="44" t="str">
        <f>'Table-7'!AF39</f>
        <v/>
      </c>
      <c r="L142" s="44" t="str">
        <f>'Table-7'!AG39</f>
        <v/>
      </c>
      <c r="M142" s="44" t="str">
        <f>'Table-7'!AH39</f>
        <v/>
      </c>
      <c r="N142" s="44" t="str">
        <f>'Table-7'!AI39</f>
        <v/>
      </c>
      <c r="O142" s="44" t="str">
        <f>'Table-7'!AJ39</f>
        <v/>
      </c>
      <c r="P142" s="44" t="str">
        <f>'Table-7'!AK39</f>
        <v/>
      </c>
      <c r="Q142" s="44" t="str">
        <f>'Table-7'!AL39</f>
        <v/>
      </c>
      <c r="R142" s="44" t="str">
        <f>'Table-7'!AM39</f>
        <v/>
      </c>
      <c r="S142" s="44" t="str">
        <f>'Table-7'!AN39</f>
        <v/>
      </c>
      <c r="T142" s="44" t="str">
        <f>'Table-7'!AO39</f>
        <v/>
      </c>
    </row>
    <row r="143" spans="1:20" x14ac:dyDescent="0.3">
      <c r="A143" s="44" t="str">
        <f>'Table-7'!V40</f>
        <v/>
      </c>
      <c r="B143" s="44" t="str">
        <f>'Table-7'!W40</f>
        <v/>
      </c>
      <c r="C143" s="44" t="str">
        <f>'Table-7'!X40</f>
        <v/>
      </c>
      <c r="D143" s="44" t="str">
        <f>'Table-7'!Y40</f>
        <v/>
      </c>
      <c r="E143" s="44" t="str">
        <f>'Table-7'!Z40</f>
        <v/>
      </c>
      <c r="F143" s="44" t="str">
        <f>'Table-7'!AA40</f>
        <v/>
      </c>
      <c r="G143" s="44" t="str">
        <f>'Table-7'!AB40</f>
        <v/>
      </c>
      <c r="H143" s="44" t="str">
        <f>'Table-7'!AC40</f>
        <v/>
      </c>
      <c r="I143" s="44" t="str">
        <f>'Table-7'!AD40</f>
        <v/>
      </c>
      <c r="J143" s="44" t="str">
        <f>'Table-7'!AE40</f>
        <v/>
      </c>
      <c r="K143" s="44" t="str">
        <f>'Table-7'!AF40</f>
        <v/>
      </c>
      <c r="L143" s="44" t="str">
        <f>'Table-7'!AG40</f>
        <v/>
      </c>
      <c r="M143" s="44" t="str">
        <f>'Table-7'!AH40</f>
        <v/>
      </c>
      <c r="N143" s="44" t="str">
        <f>'Table-7'!AI40</f>
        <v/>
      </c>
      <c r="O143" s="44" t="str">
        <f>'Table-7'!AJ40</f>
        <v/>
      </c>
      <c r="P143" s="44" t="str">
        <f>'Table-7'!AK40</f>
        <v/>
      </c>
      <c r="Q143" s="44" t="str">
        <f>'Table-7'!AL40</f>
        <v/>
      </c>
      <c r="R143" s="44" t="str">
        <f>'Table-7'!AM40</f>
        <v/>
      </c>
      <c r="S143" s="44" t="str">
        <f>'Table-7'!AN40</f>
        <v/>
      </c>
      <c r="T143" s="44" t="str">
        <f>'Table-7'!AO40</f>
        <v/>
      </c>
    </row>
    <row r="144" spans="1:20" x14ac:dyDescent="0.3">
      <c r="A144" s="44" t="str">
        <f>'Table-7'!V41</f>
        <v/>
      </c>
      <c r="B144" s="44" t="str">
        <f>'Table-7'!W41</f>
        <v/>
      </c>
      <c r="C144" s="44" t="str">
        <f>'Table-7'!X41</f>
        <v/>
      </c>
      <c r="D144" s="44" t="str">
        <f>'Table-7'!Y41</f>
        <v/>
      </c>
      <c r="E144" s="44" t="str">
        <f>'Table-7'!Z41</f>
        <v/>
      </c>
      <c r="F144" s="44" t="str">
        <f>'Table-7'!AA41</f>
        <v/>
      </c>
      <c r="G144" s="44" t="str">
        <f>'Table-7'!AB41</f>
        <v/>
      </c>
      <c r="H144" s="44" t="str">
        <f>'Table-7'!AC41</f>
        <v/>
      </c>
      <c r="I144" s="44" t="str">
        <f>'Table-7'!AD41</f>
        <v/>
      </c>
      <c r="J144" s="44" t="str">
        <f>'Table-7'!AE41</f>
        <v/>
      </c>
      <c r="K144" s="44" t="str">
        <f>'Table-7'!AF41</f>
        <v/>
      </c>
      <c r="L144" s="44" t="str">
        <f>'Table-7'!AG41</f>
        <v/>
      </c>
      <c r="M144" s="44" t="str">
        <f>'Table-7'!AH41</f>
        <v/>
      </c>
      <c r="N144" s="44" t="str">
        <f>'Table-7'!AI41</f>
        <v/>
      </c>
      <c r="O144" s="44" t="str">
        <f>'Table-7'!AJ41</f>
        <v/>
      </c>
      <c r="P144" s="44" t="str">
        <f>'Table-7'!AK41</f>
        <v/>
      </c>
      <c r="Q144" s="44" t="str">
        <f>'Table-7'!AL41</f>
        <v/>
      </c>
      <c r="R144" s="44" t="str">
        <f>'Table-7'!AM41</f>
        <v/>
      </c>
      <c r="S144" s="44" t="str">
        <f>'Table-7'!AN41</f>
        <v/>
      </c>
      <c r="T144" s="44" t="str">
        <f>'Table-7'!AO41</f>
        <v/>
      </c>
    </row>
    <row r="145" spans="1:20" x14ac:dyDescent="0.3">
      <c r="A145" s="44" t="str">
        <f>'Table-7'!V42</f>
        <v/>
      </c>
      <c r="B145" s="44" t="str">
        <f>'Table-7'!W42</f>
        <v/>
      </c>
      <c r="C145" s="44" t="str">
        <f>'Table-7'!X42</f>
        <v/>
      </c>
      <c r="D145" s="44" t="str">
        <f>'Table-7'!Y42</f>
        <v/>
      </c>
      <c r="E145" s="44" t="str">
        <f>'Table-7'!Z42</f>
        <v/>
      </c>
      <c r="F145" s="44" t="str">
        <f>'Table-7'!AA42</f>
        <v/>
      </c>
      <c r="G145" s="44" t="str">
        <f>'Table-7'!AB42</f>
        <v/>
      </c>
      <c r="H145" s="44" t="str">
        <f>'Table-7'!AC42</f>
        <v/>
      </c>
      <c r="I145" s="44" t="str">
        <f>'Table-7'!AD42</f>
        <v/>
      </c>
      <c r="J145" s="44" t="str">
        <f>'Table-7'!AE42</f>
        <v/>
      </c>
      <c r="K145" s="44" t="str">
        <f>'Table-7'!AF42</f>
        <v/>
      </c>
      <c r="L145" s="44" t="str">
        <f>'Table-7'!AG42</f>
        <v/>
      </c>
      <c r="M145" s="44" t="str">
        <f>'Table-7'!AH42</f>
        <v/>
      </c>
      <c r="N145" s="44" t="str">
        <f>'Table-7'!AI42</f>
        <v/>
      </c>
      <c r="O145" s="44" t="str">
        <f>'Table-7'!AJ42</f>
        <v/>
      </c>
      <c r="P145" s="44" t="str">
        <f>'Table-7'!AK42</f>
        <v/>
      </c>
      <c r="Q145" s="44" t="str">
        <f>'Table-7'!AL42</f>
        <v/>
      </c>
      <c r="R145" s="44" t="str">
        <f>'Table-7'!AM42</f>
        <v/>
      </c>
      <c r="S145" s="44" t="str">
        <f>'Table-7'!AN42</f>
        <v/>
      </c>
      <c r="T145" s="44" t="str">
        <f>'Table-7'!AO42</f>
        <v/>
      </c>
    </row>
    <row r="146" spans="1:20" x14ac:dyDescent="0.3">
      <c r="A146" s="44" t="str">
        <f>'Table-7'!V43</f>
        <v/>
      </c>
      <c r="B146" s="44" t="str">
        <f>'Table-7'!W43</f>
        <v/>
      </c>
      <c r="C146" s="44" t="str">
        <f>'Table-7'!X43</f>
        <v/>
      </c>
      <c r="D146" s="44" t="str">
        <f>'Table-7'!Y43</f>
        <v/>
      </c>
      <c r="E146" s="44" t="str">
        <f>'Table-7'!Z43</f>
        <v/>
      </c>
      <c r="F146" s="44" t="str">
        <f>'Table-7'!AA43</f>
        <v/>
      </c>
      <c r="G146" s="44" t="str">
        <f>'Table-7'!AB43</f>
        <v/>
      </c>
      <c r="H146" s="44" t="str">
        <f>'Table-7'!AC43</f>
        <v/>
      </c>
      <c r="I146" s="44" t="str">
        <f>'Table-7'!AD43</f>
        <v/>
      </c>
      <c r="J146" s="44" t="str">
        <f>'Table-7'!AE43</f>
        <v/>
      </c>
      <c r="K146" s="44" t="str">
        <f>'Table-7'!AF43</f>
        <v/>
      </c>
      <c r="L146" s="44" t="str">
        <f>'Table-7'!AG43</f>
        <v/>
      </c>
      <c r="M146" s="44" t="str">
        <f>'Table-7'!AH43</f>
        <v/>
      </c>
      <c r="N146" s="44" t="str">
        <f>'Table-7'!AI43</f>
        <v/>
      </c>
      <c r="O146" s="44" t="str">
        <f>'Table-7'!AJ43</f>
        <v/>
      </c>
      <c r="P146" s="44" t="str">
        <f>'Table-7'!AK43</f>
        <v/>
      </c>
      <c r="Q146" s="44" t="str">
        <f>'Table-7'!AL43</f>
        <v/>
      </c>
      <c r="R146" s="44" t="str">
        <f>'Table-7'!AM43</f>
        <v/>
      </c>
      <c r="S146" s="44" t="str">
        <f>'Table-7'!AN43</f>
        <v/>
      </c>
      <c r="T146" s="44" t="str">
        <f>'Table-7'!AO43</f>
        <v/>
      </c>
    </row>
    <row r="147" spans="1:20" x14ac:dyDescent="0.3">
      <c r="A147" s="44" t="str">
        <f>'Table-7'!V44</f>
        <v/>
      </c>
      <c r="B147" s="44" t="str">
        <f>'Table-7'!W44</f>
        <v/>
      </c>
      <c r="C147" s="44" t="str">
        <f>'Table-7'!X44</f>
        <v/>
      </c>
      <c r="D147" s="44" t="str">
        <f>'Table-7'!Y44</f>
        <v/>
      </c>
      <c r="E147" s="44" t="str">
        <f>'Table-7'!Z44</f>
        <v/>
      </c>
      <c r="F147" s="44" t="str">
        <f>'Table-7'!AA44</f>
        <v/>
      </c>
      <c r="G147" s="44" t="str">
        <f>'Table-7'!AB44</f>
        <v/>
      </c>
      <c r="H147" s="44" t="str">
        <f>'Table-7'!AC44</f>
        <v/>
      </c>
      <c r="I147" s="44" t="str">
        <f>'Table-7'!AD44</f>
        <v/>
      </c>
      <c r="J147" s="44" t="str">
        <f>'Table-7'!AE44</f>
        <v/>
      </c>
      <c r="K147" s="44" t="str">
        <f>'Table-7'!AF44</f>
        <v/>
      </c>
      <c r="L147" s="44" t="str">
        <f>'Table-7'!AG44</f>
        <v/>
      </c>
      <c r="M147" s="44" t="str">
        <f>'Table-7'!AH44</f>
        <v/>
      </c>
      <c r="N147" s="44" t="str">
        <f>'Table-7'!AI44</f>
        <v/>
      </c>
      <c r="O147" s="44" t="str">
        <f>'Table-7'!AJ44</f>
        <v/>
      </c>
      <c r="P147" s="44" t="str">
        <f>'Table-7'!AK44</f>
        <v/>
      </c>
      <c r="Q147" s="44" t="str">
        <f>'Table-7'!AL44</f>
        <v/>
      </c>
      <c r="R147" s="44" t="str">
        <f>'Table-7'!AM44</f>
        <v/>
      </c>
      <c r="S147" s="44" t="str">
        <f>'Table-7'!AN44</f>
        <v/>
      </c>
      <c r="T147" s="44" t="str">
        <f>'Table-7'!AO44</f>
        <v/>
      </c>
    </row>
    <row r="148" spans="1:20" x14ac:dyDescent="0.3">
      <c r="A148" s="44" t="str">
        <f>'Table-7'!V45</f>
        <v/>
      </c>
      <c r="B148" s="44" t="str">
        <f>'Table-7'!W45</f>
        <v/>
      </c>
      <c r="C148" s="44" t="str">
        <f>'Table-7'!X45</f>
        <v/>
      </c>
      <c r="D148" s="44" t="str">
        <f>'Table-7'!Y45</f>
        <v/>
      </c>
      <c r="E148" s="44" t="str">
        <f>'Table-7'!Z45</f>
        <v/>
      </c>
      <c r="F148" s="44" t="str">
        <f>'Table-7'!AA45</f>
        <v/>
      </c>
      <c r="G148" s="44" t="str">
        <f>'Table-7'!AB45</f>
        <v/>
      </c>
      <c r="H148" s="44" t="str">
        <f>'Table-7'!AC45</f>
        <v/>
      </c>
      <c r="I148" s="44" t="str">
        <f>'Table-7'!AD45</f>
        <v/>
      </c>
      <c r="J148" s="44" t="str">
        <f>'Table-7'!AE45</f>
        <v/>
      </c>
      <c r="K148" s="44" t="str">
        <f>'Table-7'!AF45</f>
        <v/>
      </c>
      <c r="L148" s="44" t="str">
        <f>'Table-7'!AG45</f>
        <v/>
      </c>
      <c r="M148" s="44" t="str">
        <f>'Table-7'!AH45</f>
        <v/>
      </c>
      <c r="N148" s="44" t="str">
        <f>'Table-7'!AI45</f>
        <v/>
      </c>
      <c r="O148" s="44" t="str">
        <f>'Table-7'!AJ45</f>
        <v/>
      </c>
      <c r="P148" s="44" t="str">
        <f>'Table-7'!AK45</f>
        <v/>
      </c>
      <c r="Q148" s="44" t="str">
        <f>'Table-7'!AL45</f>
        <v/>
      </c>
      <c r="R148" s="44" t="str">
        <f>'Table-7'!AM45</f>
        <v/>
      </c>
      <c r="S148" s="44" t="str">
        <f>'Table-7'!AN45</f>
        <v/>
      </c>
      <c r="T148" s="44" t="str">
        <f>'Table-7'!AO45</f>
        <v/>
      </c>
    </row>
    <row r="149" spans="1:20" x14ac:dyDescent="0.3">
      <c r="A149" s="44" t="str">
        <f>'Table-7'!V46</f>
        <v/>
      </c>
      <c r="B149" s="44" t="str">
        <f>'Table-7'!W46</f>
        <v/>
      </c>
      <c r="C149" s="44" t="str">
        <f>'Table-7'!X46</f>
        <v/>
      </c>
      <c r="D149" s="44" t="str">
        <f>'Table-7'!Y46</f>
        <v/>
      </c>
      <c r="E149" s="44" t="str">
        <f>'Table-7'!Z46</f>
        <v/>
      </c>
      <c r="F149" s="44" t="str">
        <f>'Table-7'!AA46</f>
        <v/>
      </c>
      <c r="G149" s="44" t="str">
        <f>'Table-7'!AB46</f>
        <v/>
      </c>
      <c r="H149" s="44" t="str">
        <f>'Table-7'!AC46</f>
        <v/>
      </c>
      <c r="I149" s="44" t="str">
        <f>'Table-7'!AD46</f>
        <v/>
      </c>
      <c r="J149" s="44" t="str">
        <f>'Table-7'!AE46</f>
        <v/>
      </c>
      <c r="K149" s="44" t="str">
        <f>'Table-7'!AF46</f>
        <v/>
      </c>
      <c r="L149" s="44" t="str">
        <f>'Table-7'!AG46</f>
        <v/>
      </c>
      <c r="M149" s="44" t="str">
        <f>'Table-7'!AH46</f>
        <v/>
      </c>
      <c r="N149" s="44" t="str">
        <f>'Table-7'!AI46</f>
        <v/>
      </c>
      <c r="O149" s="44" t="str">
        <f>'Table-7'!AJ46</f>
        <v/>
      </c>
      <c r="P149" s="44" t="str">
        <f>'Table-7'!AK46</f>
        <v/>
      </c>
      <c r="Q149" s="44" t="str">
        <f>'Table-7'!AL46</f>
        <v/>
      </c>
      <c r="R149" s="44" t="str">
        <f>'Table-7'!AM46</f>
        <v/>
      </c>
      <c r="S149" s="44" t="str">
        <f>'Table-7'!AN46</f>
        <v/>
      </c>
      <c r="T149" s="44" t="str">
        <f>'Table-7'!AO46</f>
        <v/>
      </c>
    </row>
    <row r="150" spans="1:20" x14ac:dyDescent="0.3">
      <c r="A150" s="44" t="str">
        <f>'Table-7'!V47</f>
        <v/>
      </c>
      <c r="B150" s="44" t="str">
        <f>'Table-7'!W47</f>
        <v/>
      </c>
      <c r="C150" s="44" t="str">
        <f>'Table-7'!X47</f>
        <v/>
      </c>
      <c r="D150" s="44" t="str">
        <f>'Table-7'!Y47</f>
        <v/>
      </c>
      <c r="E150" s="44" t="str">
        <f>'Table-7'!Z47</f>
        <v/>
      </c>
      <c r="F150" s="44" t="str">
        <f>'Table-7'!AA47</f>
        <v/>
      </c>
      <c r="G150" s="44" t="str">
        <f>'Table-7'!AB47</f>
        <v/>
      </c>
      <c r="H150" s="44" t="str">
        <f>'Table-7'!AC47</f>
        <v/>
      </c>
      <c r="I150" s="44" t="str">
        <f>'Table-7'!AD47</f>
        <v/>
      </c>
      <c r="J150" s="44" t="str">
        <f>'Table-7'!AE47</f>
        <v/>
      </c>
      <c r="K150" s="44" t="str">
        <f>'Table-7'!AF47</f>
        <v/>
      </c>
      <c r="L150" s="44" t="str">
        <f>'Table-7'!AG47</f>
        <v/>
      </c>
      <c r="M150" s="44" t="str">
        <f>'Table-7'!AH47</f>
        <v/>
      </c>
      <c r="N150" s="44" t="str">
        <f>'Table-7'!AI47</f>
        <v/>
      </c>
      <c r="O150" s="44" t="str">
        <f>'Table-7'!AJ47</f>
        <v/>
      </c>
      <c r="P150" s="44" t="str">
        <f>'Table-7'!AK47</f>
        <v/>
      </c>
      <c r="Q150" s="44" t="str">
        <f>'Table-7'!AL47</f>
        <v/>
      </c>
      <c r="R150" s="44" t="str">
        <f>'Table-7'!AM47</f>
        <v/>
      </c>
      <c r="S150" s="44" t="str">
        <f>'Table-7'!AN47</f>
        <v/>
      </c>
      <c r="T150" s="44" t="str">
        <f>'Table-7'!AO47</f>
        <v/>
      </c>
    </row>
    <row r="151" spans="1:20" x14ac:dyDescent="0.3">
      <c r="A151" s="44" t="str">
        <f>'Table-7'!V48</f>
        <v/>
      </c>
      <c r="B151" s="44" t="str">
        <f>'Table-7'!W48</f>
        <v/>
      </c>
      <c r="C151" s="44" t="str">
        <f>'Table-7'!X48</f>
        <v/>
      </c>
      <c r="D151" s="44" t="str">
        <f>'Table-7'!Y48</f>
        <v/>
      </c>
      <c r="E151" s="44" t="str">
        <f>'Table-7'!Z48</f>
        <v/>
      </c>
      <c r="F151" s="44" t="str">
        <f>'Table-7'!AA48</f>
        <v/>
      </c>
      <c r="G151" s="44" t="str">
        <f>'Table-7'!AB48</f>
        <v/>
      </c>
      <c r="H151" s="44" t="str">
        <f>'Table-7'!AC48</f>
        <v/>
      </c>
      <c r="I151" s="44" t="str">
        <f>'Table-7'!AD48</f>
        <v/>
      </c>
      <c r="J151" s="44" t="str">
        <f>'Table-7'!AE48</f>
        <v/>
      </c>
      <c r="K151" s="44" t="str">
        <f>'Table-7'!AF48</f>
        <v/>
      </c>
      <c r="L151" s="44" t="str">
        <f>'Table-7'!AG48</f>
        <v/>
      </c>
      <c r="M151" s="44" t="str">
        <f>'Table-7'!AH48</f>
        <v/>
      </c>
      <c r="N151" s="44" t="str">
        <f>'Table-7'!AI48</f>
        <v/>
      </c>
      <c r="O151" s="44" t="str">
        <f>'Table-7'!AJ48</f>
        <v/>
      </c>
      <c r="P151" s="44" t="str">
        <f>'Table-7'!AK48</f>
        <v/>
      </c>
      <c r="Q151" s="44" t="str">
        <f>'Table-7'!AL48</f>
        <v/>
      </c>
      <c r="R151" s="44" t="str">
        <f>'Table-7'!AM48</f>
        <v/>
      </c>
      <c r="S151" s="44" t="str">
        <f>'Table-7'!AN48</f>
        <v/>
      </c>
      <c r="T151" s="44" t="str">
        <f>'Table-7'!AO48</f>
        <v/>
      </c>
    </row>
    <row r="152" spans="1:20" x14ac:dyDescent="0.3">
      <c r="A152" s="44" t="str">
        <f>'Table-7'!V49</f>
        <v/>
      </c>
      <c r="B152" s="44" t="str">
        <f>'Table-7'!W49</f>
        <v/>
      </c>
      <c r="C152" s="44" t="str">
        <f>'Table-7'!X49</f>
        <v/>
      </c>
      <c r="D152" s="44" t="str">
        <f>'Table-7'!Y49</f>
        <v/>
      </c>
      <c r="E152" s="44" t="str">
        <f>'Table-7'!Z49</f>
        <v/>
      </c>
      <c r="F152" s="44" t="str">
        <f>'Table-7'!AA49</f>
        <v/>
      </c>
      <c r="G152" s="44" t="str">
        <f>'Table-7'!AB49</f>
        <v/>
      </c>
      <c r="H152" s="44" t="str">
        <f>'Table-7'!AC49</f>
        <v/>
      </c>
      <c r="I152" s="44" t="str">
        <f>'Table-7'!AD49</f>
        <v/>
      </c>
      <c r="J152" s="44" t="str">
        <f>'Table-7'!AE49</f>
        <v/>
      </c>
      <c r="K152" s="44" t="str">
        <f>'Table-7'!AF49</f>
        <v/>
      </c>
      <c r="L152" s="44" t="str">
        <f>'Table-7'!AG49</f>
        <v/>
      </c>
      <c r="M152" s="44" t="str">
        <f>'Table-7'!AH49</f>
        <v/>
      </c>
      <c r="N152" s="44" t="str">
        <f>'Table-7'!AI49</f>
        <v/>
      </c>
      <c r="O152" s="44" t="str">
        <f>'Table-7'!AJ49</f>
        <v/>
      </c>
      <c r="P152" s="44" t="str">
        <f>'Table-7'!AK49</f>
        <v/>
      </c>
      <c r="Q152" s="44" t="str">
        <f>'Table-7'!AL49</f>
        <v/>
      </c>
      <c r="R152" s="44" t="str">
        <f>'Table-7'!AM49</f>
        <v/>
      </c>
      <c r="S152" s="44" t="str">
        <f>'Table-7'!AN49</f>
        <v/>
      </c>
      <c r="T152" s="44" t="str">
        <f>'Table-7'!AO49</f>
        <v/>
      </c>
    </row>
    <row r="153" spans="1:20" x14ac:dyDescent="0.3">
      <c r="A153" s="44" t="str">
        <f>'Table-7'!V50</f>
        <v/>
      </c>
      <c r="B153" s="44" t="str">
        <f>'Table-7'!W50</f>
        <v/>
      </c>
      <c r="C153" s="44" t="str">
        <f>'Table-7'!X50</f>
        <v/>
      </c>
      <c r="D153" s="44" t="str">
        <f>'Table-7'!Y50</f>
        <v/>
      </c>
      <c r="E153" s="44" t="str">
        <f>'Table-7'!Z50</f>
        <v/>
      </c>
      <c r="F153" s="44" t="str">
        <f>'Table-7'!AA50</f>
        <v/>
      </c>
      <c r="G153" s="44" t="str">
        <f>'Table-7'!AB50</f>
        <v/>
      </c>
      <c r="H153" s="44" t="str">
        <f>'Table-7'!AC50</f>
        <v/>
      </c>
      <c r="I153" s="44" t="str">
        <f>'Table-7'!AD50</f>
        <v/>
      </c>
      <c r="J153" s="44" t="str">
        <f>'Table-7'!AE50</f>
        <v/>
      </c>
      <c r="K153" s="44" t="str">
        <f>'Table-7'!AF50</f>
        <v/>
      </c>
      <c r="L153" s="44" t="str">
        <f>'Table-7'!AG50</f>
        <v/>
      </c>
      <c r="M153" s="44" t="str">
        <f>'Table-7'!AH50</f>
        <v/>
      </c>
      <c r="N153" s="44" t="str">
        <f>'Table-7'!AI50</f>
        <v/>
      </c>
      <c r="O153" s="44" t="str">
        <f>'Table-7'!AJ50</f>
        <v/>
      </c>
      <c r="P153" s="44" t="str">
        <f>'Table-7'!AK50</f>
        <v/>
      </c>
      <c r="Q153" s="44" t="str">
        <f>'Table-7'!AL50</f>
        <v/>
      </c>
      <c r="R153" s="44" t="str">
        <f>'Table-7'!AM50</f>
        <v/>
      </c>
      <c r="S153" s="44" t="str">
        <f>'Table-7'!AN50</f>
        <v/>
      </c>
      <c r="T153" s="44" t="str">
        <f>'Table-7'!AO50</f>
        <v/>
      </c>
    </row>
    <row r="154" spans="1:20" x14ac:dyDescent="0.3">
      <c r="A154" s="44" t="str">
        <f>'Table-7'!V51</f>
        <v/>
      </c>
      <c r="B154" s="44" t="str">
        <f>'Table-7'!W51</f>
        <v/>
      </c>
      <c r="C154" s="44" t="str">
        <f>'Table-7'!X51</f>
        <v/>
      </c>
      <c r="D154" s="44" t="str">
        <f>'Table-7'!Y51</f>
        <v/>
      </c>
      <c r="E154" s="44" t="str">
        <f>'Table-7'!Z51</f>
        <v/>
      </c>
      <c r="F154" s="44" t="str">
        <f>'Table-7'!AA51</f>
        <v/>
      </c>
      <c r="G154" s="44" t="str">
        <f>'Table-7'!AB51</f>
        <v/>
      </c>
      <c r="H154" s="44" t="str">
        <f>'Table-7'!AC51</f>
        <v/>
      </c>
      <c r="I154" s="44" t="str">
        <f>'Table-7'!AD51</f>
        <v/>
      </c>
      <c r="J154" s="44" t="str">
        <f>'Table-7'!AE51</f>
        <v/>
      </c>
      <c r="K154" s="44" t="str">
        <f>'Table-7'!AF51</f>
        <v/>
      </c>
      <c r="L154" s="44" t="str">
        <f>'Table-7'!AG51</f>
        <v/>
      </c>
      <c r="M154" s="44" t="str">
        <f>'Table-7'!AH51</f>
        <v/>
      </c>
      <c r="N154" s="44" t="str">
        <f>'Table-7'!AI51</f>
        <v/>
      </c>
      <c r="O154" s="44" t="str">
        <f>'Table-7'!AJ51</f>
        <v/>
      </c>
      <c r="P154" s="44" t="str">
        <f>'Table-7'!AK51</f>
        <v/>
      </c>
      <c r="Q154" s="44" t="str">
        <f>'Table-7'!AL51</f>
        <v/>
      </c>
      <c r="R154" s="44" t="str">
        <f>'Table-7'!AM51</f>
        <v/>
      </c>
      <c r="S154" s="44" t="str">
        <f>'Table-7'!AN51</f>
        <v/>
      </c>
      <c r="T154" s="44" t="str">
        <f>'Table-7'!AO51</f>
        <v/>
      </c>
    </row>
    <row r="155" spans="1:20" x14ac:dyDescent="0.3">
      <c r="A155" s="44" t="str">
        <f>'Table-7'!V52</f>
        <v/>
      </c>
      <c r="B155" s="44" t="str">
        <f>'Table-7'!W52</f>
        <v/>
      </c>
      <c r="C155" s="44" t="str">
        <f>'Table-7'!X52</f>
        <v/>
      </c>
      <c r="D155" s="44" t="str">
        <f>'Table-7'!Y52</f>
        <v/>
      </c>
      <c r="E155" s="44" t="str">
        <f>'Table-7'!Z52</f>
        <v/>
      </c>
      <c r="F155" s="44" t="str">
        <f>'Table-7'!AA52</f>
        <v/>
      </c>
      <c r="G155" s="44" t="str">
        <f>'Table-7'!AB52</f>
        <v/>
      </c>
      <c r="H155" s="44" t="str">
        <f>'Table-7'!AC52</f>
        <v/>
      </c>
      <c r="I155" s="44" t="str">
        <f>'Table-7'!AD52</f>
        <v/>
      </c>
      <c r="J155" s="44" t="str">
        <f>'Table-7'!AE52</f>
        <v/>
      </c>
      <c r="K155" s="44" t="str">
        <f>'Table-7'!AF52</f>
        <v/>
      </c>
      <c r="L155" s="44" t="str">
        <f>'Table-7'!AG52</f>
        <v/>
      </c>
      <c r="M155" s="44" t="str">
        <f>'Table-7'!AH52</f>
        <v/>
      </c>
      <c r="N155" s="44" t="str">
        <f>'Table-7'!AI52</f>
        <v/>
      </c>
      <c r="O155" s="44" t="str">
        <f>'Table-7'!AJ52</f>
        <v/>
      </c>
      <c r="P155" s="44" t="str">
        <f>'Table-7'!AK52</f>
        <v/>
      </c>
      <c r="Q155" s="44" t="str">
        <f>'Table-7'!AL52</f>
        <v/>
      </c>
      <c r="R155" s="44" t="str">
        <f>'Table-7'!AM52</f>
        <v/>
      </c>
      <c r="S155" s="44" t="str">
        <f>'Table-7'!AN52</f>
        <v/>
      </c>
      <c r="T155" s="44" t="str">
        <f>'Table-7'!AO52</f>
        <v/>
      </c>
    </row>
    <row r="156" spans="1:20" x14ac:dyDescent="0.3">
      <c r="A156" s="44" t="str">
        <f>'Table-7'!V53</f>
        <v/>
      </c>
      <c r="B156" s="44" t="str">
        <f>'Table-7'!W53</f>
        <v/>
      </c>
      <c r="C156" s="44" t="str">
        <f>'Table-7'!X53</f>
        <v/>
      </c>
      <c r="D156" s="44" t="str">
        <f>'Table-7'!Y53</f>
        <v/>
      </c>
      <c r="E156" s="44" t="str">
        <f>'Table-7'!Z53</f>
        <v/>
      </c>
      <c r="F156" s="44" t="str">
        <f>'Table-7'!AA53</f>
        <v/>
      </c>
      <c r="G156" s="44" t="str">
        <f>'Table-7'!AB53</f>
        <v/>
      </c>
      <c r="H156" s="44" t="str">
        <f>'Table-7'!AC53</f>
        <v/>
      </c>
      <c r="I156" s="44" t="str">
        <f>'Table-7'!AD53</f>
        <v/>
      </c>
      <c r="J156" s="44" t="str">
        <f>'Table-7'!AE53</f>
        <v/>
      </c>
      <c r="K156" s="44" t="str">
        <f>'Table-7'!AF53</f>
        <v/>
      </c>
      <c r="L156" s="44" t="str">
        <f>'Table-7'!AG53</f>
        <v/>
      </c>
      <c r="M156" s="44" t="str">
        <f>'Table-7'!AH53</f>
        <v/>
      </c>
      <c r="N156" s="44" t="str">
        <f>'Table-7'!AI53</f>
        <v/>
      </c>
      <c r="O156" s="44" t="str">
        <f>'Table-7'!AJ53</f>
        <v/>
      </c>
      <c r="P156" s="44" t="str">
        <f>'Table-7'!AK53</f>
        <v/>
      </c>
      <c r="Q156" s="44" t="str">
        <f>'Table-7'!AL53</f>
        <v/>
      </c>
      <c r="R156" s="44" t="str">
        <f>'Table-7'!AM53</f>
        <v/>
      </c>
      <c r="S156" s="44" t="str">
        <f>'Table-7'!AN53</f>
        <v/>
      </c>
      <c r="T156" s="44" t="str">
        <f>'Table-7'!AO53</f>
        <v/>
      </c>
    </row>
    <row r="157" spans="1:20" x14ac:dyDescent="0.3">
      <c r="A157" s="44" t="str">
        <f>'Table-7'!V54</f>
        <v/>
      </c>
      <c r="B157" s="44" t="str">
        <f>'Table-7'!W54</f>
        <v/>
      </c>
      <c r="C157" s="44" t="str">
        <f>'Table-7'!X54</f>
        <v/>
      </c>
      <c r="D157" s="44" t="str">
        <f>'Table-7'!Y54</f>
        <v/>
      </c>
      <c r="E157" s="44" t="str">
        <f>'Table-7'!Z54</f>
        <v/>
      </c>
      <c r="F157" s="44" t="str">
        <f>'Table-7'!AA54</f>
        <v/>
      </c>
      <c r="G157" s="44" t="str">
        <f>'Table-7'!AB54</f>
        <v/>
      </c>
      <c r="H157" s="44" t="str">
        <f>'Table-7'!AC54</f>
        <v/>
      </c>
      <c r="I157" s="44" t="str">
        <f>'Table-7'!AD54</f>
        <v/>
      </c>
      <c r="J157" s="44" t="str">
        <f>'Table-7'!AE54</f>
        <v/>
      </c>
      <c r="K157" s="44" t="str">
        <f>'Table-7'!AF54</f>
        <v/>
      </c>
      <c r="L157" s="44" t="str">
        <f>'Table-7'!AG54</f>
        <v/>
      </c>
      <c r="M157" s="44" t="str">
        <f>'Table-7'!AH54</f>
        <v/>
      </c>
      <c r="N157" s="44" t="str">
        <f>'Table-7'!AI54</f>
        <v/>
      </c>
      <c r="O157" s="44" t="str">
        <f>'Table-7'!AJ54</f>
        <v/>
      </c>
      <c r="P157" s="44" t="str">
        <f>'Table-7'!AK54</f>
        <v/>
      </c>
      <c r="Q157" s="44" t="str">
        <f>'Table-7'!AL54</f>
        <v/>
      </c>
      <c r="R157" s="44" t="str">
        <f>'Table-7'!AM54</f>
        <v/>
      </c>
      <c r="S157" s="44" t="str">
        <f>'Table-7'!AN54</f>
        <v/>
      </c>
      <c r="T157" s="44" t="str">
        <f>'Table-7'!AO54</f>
        <v/>
      </c>
    </row>
    <row r="158" spans="1:20" x14ac:dyDescent="0.3">
      <c r="A158" s="44" t="str">
        <f>'Table-7'!V55</f>
        <v/>
      </c>
      <c r="B158" s="44" t="str">
        <f>'Table-7'!W55</f>
        <v/>
      </c>
      <c r="C158" s="44" t="str">
        <f>'Table-7'!X55</f>
        <v/>
      </c>
      <c r="D158" s="44" t="str">
        <f>'Table-7'!Y55</f>
        <v/>
      </c>
      <c r="E158" s="44" t="str">
        <f>'Table-7'!Z55</f>
        <v/>
      </c>
      <c r="F158" s="44" t="str">
        <f>'Table-7'!AA55</f>
        <v/>
      </c>
      <c r="G158" s="44" t="str">
        <f>'Table-7'!AB55</f>
        <v/>
      </c>
      <c r="H158" s="44" t="str">
        <f>'Table-7'!AC55</f>
        <v/>
      </c>
      <c r="I158" s="44" t="str">
        <f>'Table-7'!AD55</f>
        <v/>
      </c>
      <c r="J158" s="44" t="str">
        <f>'Table-7'!AE55</f>
        <v/>
      </c>
      <c r="K158" s="44" t="str">
        <f>'Table-7'!AF55</f>
        <v/>
      </c>
      <c r="L158" s="44" t="str">
        <f>'Table-7'!AG55</f>
        <v/>
      </c>
      <c r="M158" s="44" t="str">
        <f>'Table-7'!AH55</f>
        <v/>
      </c>
      <c r="N158" s="44" t="str">
        <f>'Table-7'!AI55</f>
        <v/>
      </c>
      <c r="O158" s="44" t="str">
        <f>'Table-7'!AJ55</f>
        <v/>
      </c>
      <c r="P158" s="44" t="str">
        <f>'Table-7'!AK55</f>
        <v/>
      </c>
      <c r="Q158" s="44" t="str">
        <f>'Table-7'!AL55</f>
        <v/>
      </c>
      <c r="R158" s="44" t="str">
        <f>'Table-7'!AM55</f>
        <v/>
      </c>
      <c r="S158" s="44" t="str">
        <f>'Table-7'!AN55</f>
        <v/>
      </c>
      <c r="T158" s="44" t="str">
        <f>'Table-7'!AO55</f>
        <v/>
      </c>
    </row>
    <row r="159" spans="1:20" x14ac:dyDescent="0.3">
      <c r="A159" s="44" t="str">
        <f>'Table-7'!V56</f>
        <v/>
      </c>
      <c r="B159" s="44" t="str">
        <f>'Table-7'!W56</f>
        <v/>
      </c>
      <c r="C159" s="44" t="str">
        <f>'Table-7'!X56</f>
        <v/>
      </c>
      <c r="D159" s="44" t="str">
        <f>'Table-7'!Y56</f>
        <v/>
      </c>
      <c r="E159" s="44" t="str">
        <f>'Table-7'!Z56</f>
        <v/>
      </c>
      <c r="F159" s="44" t="str">
        <f>'Table-7'!AA56</f>
        <v/>
      </c>
      <c r="G159" s="44" t="str">
        <f>'Table-7'!AB56</f>
        <v/>
      </c>
      <c r="H159" s="44" t="str">
        <f>'Table-7'!AC56</f>
        <v/>
      </c>
      <c r="I159" s="44" t="str">
        <f>'Table-7'!AD56</f>
        <v/>
      </c>
      <c r="J159" s="44" t="str">
        <f>'Table-7'!AE56</f>
        <v/>
      </c>
      <c r="K159" s="44" t="str">
        <f>'Table-7'!AF56</f>
        <v/>
      </c>
      <c r="L159" s="44" t="str">
        <f>'Table-7'!AG56</f>
        <v/>
      </c>
      <c r="M159" s="44" t="str">
        <f>'Table-7'!AH56</f>
        <v/>
      </c>
      <c r="N159" s="44" t="str">
        <f>'Table-7'!AI56</f>
        <v/>
      </c>
      <c r="O159" s="44" t="str">
        <f>'Table-7'!AJ56</f>
        <v/>
      </c>
      <c r="P159" s="44" t="str">
        <f>'Table-7'!AK56</f>
        <v/>
      </c>
      <c r="Q159" s="44" t="str">
        <f>'Table-7'!AL56</f>
        <v/>
      </c>
      <c r="R159" s="44" t="str">
        <f>'Table-7'!AM56</f>
        <v/>
      </c>
      <c r="S159" s="44" t="str">
        <f>'Table-7'!AN56</f>
        <v/>
      </c>
      <c r="T159" s="44" t="str">
        <f>'Table-7'!AO56</f>
        <v/>
      </c>
    </row>
    <row r="160" spans="1:20" x14ac:dyDescent="0.3">
      <c r="A160" s="44" t="str">
        <f>'Table-7'!V57</f>
        <v/>
      </c>
      <c r="B160" s="44" t="str">
        <f>'Table-7'!W57</f>
        <v/>
      </c>
      <c r="C160" s="44" t="str">
        <f>'Table-7'!X57</f>
        <v/>
      </c>
      <c r="D160" s="44" t="str">
        <f>'Table-7'!Y57</f>
        <v/>
      </c>
      <c r="E160" s="44" t="str">
        <f>'Table-7'!Z57</f>
        <v/>
      </c>
      <c r="F160" s="44" t="str">
        <f>'Table-7'!AA57</f>
        <v/>
      </c>
      <c r="G160" s="44" t="str">
        <f>'Table-7'!AB57</f>
        <v/>
      </c>
      <c r="H160" s="44" t="str">
        <f>'Table-7'!AC57</f>
        <v/>
      </c>
      <c r="I160" s="44" t="str">
        <f>'Table-7'!AD57</f>
        <v/>
      </c>
      <c r="J160" s="44" t="str">
        <f>'Table-7'!AE57</f>
        <v/>
      </c>
      <c r="K160" s="44" t="str">
        <f>'Table-7'!AF57</f>
        <v/>
      </c>
      <c r="L160" s="44" t="str">
        <f>'Table-7'!AG57</f>
        <v/>
      </c>
      <c r="M160" s="44" t="str">
        <f>'Table-7'!AH57</f>
        <v/>
      </c>
      <c r="N160" s="44" t="str">
        <f>'Table-7'!AI57</f>
        <v/>
      </c>
      <c r="O160" s="44" t="str">
        <f>'Table-7'!AJ57</f>
        <v/>
      </c>
      <c r="P160" s="44" t="str">
        <f>'Table-7'!AK57</f>
        <v/>
      </c>
      <c r="Q160" s="44" t="str">
        <f>'Table-7'!AL57</f>
        <v/>
      </c>
      <c r="R160" s="44" t="str">
        <f>'Table-7'!AM57</f>
        <v/>
      </c>
      <c r="S160" s="44" t="str">
        <f>'Table-7'!AN57</f>
        <v/>
      </c>
      <c r="T160" s="44" t="str">
        <f>'Table-7'!AO57</f>
        <v/>
      </c>
    </row>
    <row r="161" spans="1:20" x14ac:dyDescent="0.3">
      <c r="A161" s="44" t="str">
        <f>'Table-7'!V58</f>
        <v/>
      </c>
      <c r="B161" s="44" t="str">
        <f>'Table-7'!W58</f>
        <v/>
      </c>
      <c r="C161" s="44" t="str">
        <f>'Table-7'!X58</f>
        <v/>
      </c>
      <c r="D161" s="44" t="str">
        <f>'Table-7'!Y58</f>
        <v/>
      </c>
      <c r="E161" s="44" t="str">
        <f>'Table-7'!Z58</f>
        <v/>
      </c>
      <c r="F161" s="44" t="str">
        <f>'Table-7'!AA58</f>
        <v/>
      </c>
      <c r="G161" s="44" t="str">
        <f>'Table-7'!AB58</f>
        <v/>
      </c>
      <c r="H161" s="44" t="str">
        <f>'Table-7'!AC58</f>
        <v/>
      </c>
      <c r="I161" s="44" t="str">
        <f>'Table-7'!AD58</f>
        <v/>
      </c>
      <c r="J161" s="44" t="str">
        <f>'Table-7'!AE58</f>
        <v/>
      </c>
      <c r="K161" s="44" t="str">
        <f>'Table-7'!AF58</f>
        <v/>
      </c>
      <c r="L161" s="44" t="str">
        <f>'Table-7'!AG58</f>
        <v/>
      </c>
      <c r="M161" s="44" t="str">
        <f>'Table-7'!AH58</f>
        <v/>
      </c>
      <c r="N161" s="44" t="str">
        <f>'Table-7'!AI58</f>
        <v/>
      </c>
      <c r="O161" s="44" t="str">
        <f>'Table-7'!AJ58</f>
        <v/>
      </c>
      <c r="P161" s="44" t="str">
        <f>'Table-7'!AK58</f>
        <v/>
      </c>
      <c r="Q161" s="44" t="str">
        <f>'Table-7'!AL58</f>
        <v/>
      </c>
      <c r="R161" s="44" t="str">
        <f>'Table-7'!AM58</f>
        <v/>
      </c>
      <c r="S161" s="44" t="str">
        <f>'Table-7'!AN58</f>
        <v/>
      </c>
      <c r="T161" s="44" t="str">
        <f>'Table-7'!AO58</f>
        <v/>
      </c>
    </row>
    <row r="162" spans="1:20" x14ac:dyDescent="0.3">
      <c r="A162" s="44" t="str">
        <f>'Table-7'!V59</f>
        <v/>
      </c>
      <c r="B162" s="44" t="str">
        <f>'Table-7'!W59</f>
        <v/>
      </c>
      <c r="C162" s="44" t="str">
        <f>'Table-7'!X59</f>
        <v/>
      </c>
      <c r="D162" s="44" t="str">
        <f>'Table-7'!Y59</f>
        <v/>
      </c>
      <c r="E162" s="44" t="str">
        <f>'Table-7'!Z59</f>
        <v/>
      </c>
      <c r="F162" s="44" t="str">
        <f>'Table-7'!AA59</f>
        <v/>
      </c>
      <c r="G162" s="44" t="str">
        <f>'Table-7'!AB59</f>
        <v/>
      </c>
      <c r="H162" s="44" t="str">
        <f>'Table-7'!AC59</f>
        <v/>
      </c>
      <c r="I162" s="44" t="str">
        <f>'Table-7'!AD59</f>
        <v/>
      </c>
      <c r="J162" s="44" t="str">
        <f>'Table-7'!AE59</f>
        <v/>
      </c>
      <c r="K162" s="44" t="str">
        <f>'Table-7'!AF59</f>
        <v/>
      </c>
      <c r="L162" s="44" t="str">
        <f>'Table-7'!AG59</f>
        <v/>
      </c>
      <c r="M162" s="44" t="str">
        <f>'Table-7'!AH59</f>
        <v/>
      </c>
      <c r="N162" s="44" t="str">
        <f>'Table-7'!AI59</f>
        <v/>
      </c>
      <c r="O162" s="44" t="str">
        <f>'Table-7'!AJ59</f>
        <v/>
      </c>
      <c r="P162" s="44" t="str">
        <f>'Table-7'!AK59</f>
        <v/>
      </c>
      <c r="Q162" s="44" t="str">
        <f>'Table-7'!AL59</f>
        <v/>
      </c>
      <c r="R162" s="44" t="str">
        <f>'Table-7'!AM59</f>
        <v/>
      </c>
      <c r="S162" s="44" t="str">
        <f>'Table-7'!AN59</f>
        <v/>
      </c>
      <c r="T162" s="44" t="str">
        <f>'Table-7'!AO59</f>
        <v/>
      </c>
    </row>
    <row r="163" spans="1:20" x14ac:dyDescent="0.3">
      <c r="A163" s="44" t="str">
        <f>'Table-7'!V60</f>
        <v/>
      </c>
      <c r="B163" s="44" t="str">
        <f>'Table-7'!W60</f>
        <v/>
      </c>
      <c r="C163" s="44" t="str">
        <f>'Table-7'!X60</f>
        <v/>
      </c>
      <c r="D163" s="44" t="str">
        <f>'Table-7'!Y60</f>
        <v/>
      </c>
      <c r="E163" s="44" t="str">
        <f>'Table-7'!Z60</f>
        <v/>
      </c>
      <c r="F163" s="44" t="str">
        <f>'Table-7'!AA60</f>
        <v/>
      </c>
      <c r="G163" s="44" t="str">
        <f>'Table-7'!AB60</f>
        <v/>
      </c>
      <c r="H163" s="44" t="str">
        <f>'Table-7'!AC60</f>
        <v/>
      </c>
      <c r="I163" s="44" t="str">
        <f>'Table-7'!AD60</f>
        <v/>
      </c>
      <c r="J163" s="44" t="str">
        <f>'Table-7'!AE60</f>
        <v/>
      </c>
      <c r="K163" s="44" t="str">
        <f>'Table-7'!AF60</f>
        <v/>
      </c>
      <c r="L163" s="44" t="str">
        <f>'Table-7'!AG60</f>
        <v/>
      </c>
      <c r="M163" s="44" t="str">
        <f>'Table-7'!AH60</f>
        <v/>
      </c>
      <c r="N163" s="44" t="str">
        <f>'Table-7'!AI60</f>
        <v/>
      </c>
      <c r="O163" s="44" t="str">
        <f>'Table-7'!AJ60</f>
        <v/>
      </c>
      <c r="P163" s="44" t="str">
        <f>'Table-7'!AK60</f>
        <v/>
      </c>
      <c r="Q163" s="44" t="str">
        <f>'Table-7'!AL60</f>
        <v/>
      </c>
      <c r="R163" s="44" t="str">
        <f>'Table-7'!AM60</f>
        <v/>
      </c>
      <c r="S163" s="44" t="str">
        <f>'Table-7'!AN60</f>
        <v/>
      </c>
      <c r="T163" s="44" t="str">
        <f>'Table-7'!AO60</f>
        <v/>
      </c>
    </row>
    <row r="164" spans="1:20" x14ac:dyDescent="0.3">
      <c r="A164" s="44" t="str">
        <f>'Table-7'!V61</f>
        <v/>
      </c>
      <c r="B164" s="44" t="str">
        <f>'Table-7'!W61</f>
        <v/>
      </c>
      <c r="C164" s="44" t="str">
        <f>'Table-7'!X61</f>
        <v/>
      </c>
      <c r="D164" s="44" t="str">
        <f>'Table-7'!Y61</f>
        <v/>
      </c>
      <c r="E164" s="44" t="str">
        <f>'Table-7'!Z61</f>
        <v/>
      </c>
      <c r="F164" s="44" t="str">
        <f>'Table-7'!AA61</f>
        <v/>
      </c>
      <c r="G164" s="44" t="str">
        <f>'Table-7'!AB61</f>
        <v/>
      </c>
      <c r="H164" s="44" t="str">
        <f>'Table-7'!AC61</f>
        <v/>
      </c>
      <c r="I164" s="44" t="str">
        <f>'Table-7'!AD61</f>
        <v/>
      </c>
      <c r="J164" s="44" t="str">
        <f>'Table-7'!AE61</f>
        <v/>
      </c>
      <c r="K164" s="44" t="str">
        <f>'Table-7'!AF61</f>
        <v/>
      </c>
      <c r="L164" s="44" t="str">
        <f>'Table-7'!AG61</f>
        <v/>
      </c>
      <c r="M164" s="44" t="str">
        <f>'Table-7'!AH61</f>
        <v/>
      </c>
      <c r="N164" s="44" t="str">
        <f>'Table-7'!AI61</f>
        <v/>
      </c>
      <c r="O164" s="44" t="str">
        <f>'Table-7'!AJ61</f>
        <v/>
      </c>
      <c r="P164" s="44" t="str">
        <f>'Table-7'!AK61</f>
        <v/>
      </c>
      <c r="Q164" s="44" t="str">
        <f>'Table-7'!AL61</f>
        <v/>
      </c>
      <c r="R164" s="44" t="str">
        <f>'Table-7'!AM61</f>
        <v/>
      </c>
      <c r="S164" s="44" t="str">
        <f>'Table-7'!AN61</f>
        <v/>
      </c>
      <c r="T164" s="44" t="str">
        <f>'Table-7'!AO61</f>
        <v/>
      </c>
    </row>
    <row r="165" spans="1:20" x14ac:dyDescent="0.3">
      <c r="A165" s="44" t="str">
        <f>'Table-7'!V62</f>
        <v/>
      </c>
      <c r="B165" s="44" t="str">
        <f>'Table-7'!W62</f>
        <v/>
      </c>
      <c r="C165" s="44" t="str">
        <f>'Table-7'!X62</f>
        <v/>
      </c>
      <c r="D165" s="44" t="str">
        <f>'Table-7'!Y62</f>
        <v/>
      </c>
      <c r="E165" s="44" t="str">
        <f>'Table-7'!Z62</f>
        <v/>
      </c>
      <c r="F165" s="44" t="str">
        <f>'Table-7'!AA62</f>
        <v/>
      </c>
      <c r="G165" s="44" t="str">
        <f>'Table-7'!AB62</f>
        <v/>
      </c>
      <c r="H165" s="44" t="str">
        <f>'Table-7'!AC62</f>
        <v/>
      </c>
      <c r="I165" s="44" t="str">
        <f>'Table-7'!AD62</f>
        <v/>
      </c>
      <c r="J165" s="44" t="str">
        <f>'Table-7'!AE62</f>
        <v/>
      </c>
      <c r="K165" s="44" t="str">
        <f>'Table-7'!AF62</f>
        <v/>
      </c>
      <c r="L165" s="44" t="str">
        <f>'Table-7'!AG62</f>
        <v/>
      </c>
      <c r="M165" s="44" t="str">
        <f>'Table-7'!AH62</f>
        <v/>
      </c>
      <c r="N165" s="44" t="str">
        <f>'Table-7'!AI62</f>
        <v/>
      </c>
      <c r="O165" s="44" t="str">
        <f>'Table-7'!AJ62</f>
        <v/>
      </c>
      <c r="P165" s="44" t="str">
        <f>'Table-7'!AK62</f>
        <v/>
      </c>
      <c r="Q165" s="44" t="str">
        <f>'Table-7'!AL62</f>
        <v/>
      </c>
      <c r="R165" s="44" t="str">
        <f>'Table-7'!AM62</f>
        <v/>
      </c>
      <c r="S165" s="44" t="str">
        <f>'Table-7'!AN62</f>
        <v/>
      </c>
      <c r="T165" s="44" t="str">
        <f>'Table-7'!AO62</f>
        <v/>
      </c>
    </row>
    <row r="166" spans="1:20" x14ac:dyDescent="0.3">
      <c r="A166" s="44" t="str">
        <f>'Table-7'!V63</f>
        <v/>
      </c>
      <c r="B166" s="44" t="str">
        <f>'Table-7'!W63</f>
        <v/>
      </c>
      <c r="C166" s="44" t="str">
        <f>'Table-7'!X63</f>
        <v/>
      </c>
      <c r="D166" s="44" t="str">
        <f>'Table-7'!Y63</f>
        <v/>
      </c>
      <c r="E166" s="44" t="str">
        <f>'Table-7'!Z63</f>
        <v/>
      </c>
      <c r="F166" s="44" t="str">
        <f>'Table-7'!AA63</f>
        <v/>
      </c>
      <c r="G166" s="44" t="str">
        <f>'Table-7'!AB63</f>
        <v/>
      </c>
      <c r="H166" s="44" t="str">
        <f>'Table-7'!AC63</f>
        <v/>
      </c>
      <c r="I166" s="44" t="str">
        <f>'Table-7'!AD63</f>
        <v/>
      </c>
      <c r="J166" s="44" t="str">
        <f>'Table-7'!AE63</f>
        <v/>
      </c>
      <c r="K166" s="44" t="str">
        <f>'Table-7'!AF63</f>
        <v/>
      </c>
      <c r="L166" s="44" t="str">
        <f>'Table-7'!AG63</f>
        <v/>
      </c>
      <c r="M166" s="44" t="str">
        <f>'Table-7'!AH63</f>
        <v/>
      </c>
      <c r="N166" s="44" t="str">
        <f>'Table-7'!AI63</f>
        <v/>
      </c>
      <c r="O166" s="44" t="str">
        <f>'Table-7'!AJ63</f>
        <v/>
      </c>
      <c r="P166" s="44" t="str">
        <f>'Table-7'!AK63</f>
        <v/>
      </c>
      <c r="Q166" s="44" t="str">
        <f>'Table-7'!AL63</f>
        <v/>
      </c>
      <c r="R166" s="44" t="str">
        <f>'Table-7'!AM63</f>
        <v/>
      </c>
      <c r="S166" s="44" t="str">
        <f>'Table-7'!AN63</f>
        <v/>
      </c>
      <c r="T166" s="44" t="str">
        <f>'Table-7'!AO63</f>
        <v/>
      </c>
    </row>
    <row r="167" spans="1:20" x14ac:dyDescent="0.3">
      <c r="A167" s="44" t="str">
        <f>'Table-7'!V64</f>
        <v/>
      </c>
      <c r="B167" s="44" t="str">
        <f>'Table-7'!W64</f>
        <v/>
      </c>
      <c r="C167" s="44" t="str">
        <f>'Table-7'!X64</f>
        <v/>
      </c>
      <c r="D167" s="44" t="str">
        <f>'Table-7'!Y64</f>
        <v/>
      </c>
      <c r="E167" s="44" t="str">
        <f>'Table-7'!Z64</f>
        <v/>
      </c>
      <c r="F167" s="44" t="str">
        <f>'Table-7'!AA64</f>
        <v/>
      </c>
      <c r="G167" s="44" t="str">
        <f>'Table-7'!AB64</f>
        <v/>
      </c>
      <c r="H167" s="44" t="str">
        <f>'Table-7'!AC64</f>
        <v/>
      </c>
      <c r="I167" s="44" t="str">
        <f>'Table-7'!AD64</f>
        <v/>
      </c>
      <c r="J167" s="44" t="str">
        <f>'Table-7'!AE64</f>
        <v/>
      </c>
      <c r="K167" s="44" t="str">
        <f>'Table-7'!AF64</f>
        <v/>
      </c>
      <c r="L167" s="44" t="str">
        <f>'Table-7'!AG64</f>
        <v/>
      </c>
      <c r="M167" s="44" t="str">
        <f>'Table-7'!AH64</f>
        <v/>
      </c>
      <c r="N167" s="44" t="str">
        <f>'Table-7'!AI64</f>
        <v/>
      </c>
      <c r="O167" s="44" t="str">
        <f>'Table-7'!AJ64</f>
        <v/>
      </c>
      <c r="P167" s="44" t="str">
        <f>'Table-7'!AK64</f>
        <v/>
      </c>
      <c r="Q167" s="44" t="str">
        <f>'Table-7'!AL64</f>
        <v/>
      </c>
      <c r="R167" s="44" t="str">
        <f>'Table-7'!AM64</f>
        <v/>
      </c>
      <c r="S167" s="44" t="str">
        <f>'Table-7'!AN64</f>
        <v/>
      </c>
      <c r="T167" s="44" t="str">
        <f>'Table-7'!AO64</f>
        <v/>
      </c>
    </row>
    <row r="168" spans="1:20" x14ac:dyDescent="0.3">
      <c r="A168" s="44" t="str">
        <f>'Table-7'!V65</f>
        <v/>
      </c>
      <c r="B168" s="44" t="str">
        <f>'Table-7'!W65</f>
        <v/>
      </c>
      <c r="C168" s="44" t="str">
        <f>'Table-7'!X65</f>
        <v/>
      </c>
      <c r="D168" s="44" t="str">
        <f>'Table-7'!Y65</f>
        <v/>
      </c>
      <c r="E168" s="44" t="str">
        <f>'Table-7'!Z65</f>
        <v/>
      </c>
      <c r="F168" s="44" t="str">
        <f>'Table-7'!AA65</f>
        <v/>
      </c>
      <c r="G168" s="44" t="str">
        <f>'Table-7'!AB65</f>
        <v/>
      </c>
      <c r="H168" s="44" t="str">
        <f>'Table-7'!AC65</f>
        <v/>
      </c>
      <c r="I168" s="44" t="str">
        <f>'Table-7'!AD65</f>
        <v/>
      </c>
      <c r="J168" s="44" t="str">
        <f>'Table-7'!AE65</f>
        <v/>
      </c>
      <c r="K168" s="44" t="str">
        <f>'Table-7'!AF65</f>
        <v/>
      </c>
      <c r="L168" s="44" t="str">
        <f>'Table-7'!AG65</f>
        <v/>
      </c>
      <c r="M168" s="44" t="str">
        <f>'Table-7'!AH65</f>
        <v/>
      </c>
      <c r="N168" s="44" t="str">
        <f>'Table-7'!AI65</f>
        <v/>
      </c>
      <c r="O168" s="44" t="str">
        <f>'Table-7'!AJ65</f>
        <v/>
      </c>
      <c r="P168" s="44" t="str">
        <f>'Table-7'!AK65</f>
        <v/>
      </c>
      <c r="Q168" s="44" t="str">
        <f>'Table-7'!AL65</f>
        <v/>
      </c>
      <c r="R168" s="44" t="str">
        <f>'Table-7'!AM65</f>
        <v/>
      </c>
      <c r="S168" s="44" t="str">
        <f>'Table-7'!AN65</f>
        <v/>
      </c>
      <c r="T168" s="44" t="str">
        <f>'Table-7'!AO65</f>
        <v/>
      </c>
    </row>
    <row r="169" spans="1:20" x14ac:dyDescent="0.3">
      <c r="A169" s="44" t="str">
        <f>'Table-7'!V66</f>
        <v/>
      </c>
      <c r="B169" s="44" t="str">
        <f>'Table-7'!W66</f>
        <v/>
      </c>
      <c r="C169" s="44" t="str">
        <f>'Table-7'!X66</f>
        <v/>
      </c>
      <c r="D169" s="44" t="str">
        <f>'Table-7'!Y66</f>
        <v/>
      </c>
      <c r="E169" s="44" t="str">
        <f>'Table-7'!Z66</f>
        <v/>
      </c>
      <c r="F169" s="44" t="str">
        <f>'Table-7'!AA66</f>
        <v/>
      </c>
      <c r="G169" s="44" t="str">
        <f>'Table-7'!AB66</f>
        <v/>
      </c>
      <c r="H169" s="44" t="str">
        <f>'Table-7'!AC66</f>
        <v/>
      </c>
      <c r="I169" s="44" t="str">
        <f>'Table-7'!AD66</f>
        <v/>
      </c>
      <c r="J169" s="44" t="str">
        <f>'Table-7'!AE66</f>
        <v/>
      </c>
      <c r="K169" s="44" t="str">
        <f>'Table-7'!AF66</f>
        <v/>
      </c>
      <c r="L169" s="44" t="str">
        <f>'Table-7'!AG66</f>
        <v/>
      </c>
      <c r="M169" s="44" t="str">
        <f>'Table-7'!AH66</f>
        <v/>
      </c>
      <c r="N169" s="44" t="str">
        <f>'Table-7'!AI66</f>
        <v/>
      </c>
      <c r="O169" s="44" t="str">
        <f>'Table-7'!AJ66</f>
        <v/>
      </c>
      <c r="P169" s="44" t="str">
        <f>'Table-7'!AK66</f>
        <v/>
      </c>
      <c r="Q169" s="44" t="str">
        <f>'Table-7'!AL66</f>
        <v/>
      </c>
      <c r="R169" s="44" t="str">
        <f>'Table-7'!AM66</f>
        <v/>
      </c>
      <c r="S169" s="44" t="str">
        <f>'Table-7'!AN66</f>
        <v/>
      </c>
      <c r="T169" s="44" t="str">
        <f>'Table-7'!AO66</f>
        <v/>
      </c>
    </row>
    <row r="170" spans="1:20" x14ac:dyDescent="0.3">
      <c r="A170" s="44" t="str">
        <f>'Table-7'!V67</f>
        <v/>
      </c>
      <c r="B170" s="44" t="str">
        <f>'Table-7'!W67</f>
        <v/>
      </c>
      <c r="C170" s="44" t="str">
        <f>'Table-7'!X67</f>
        <v/>
      </c>
      <c r="D170" s="44" t="str">
        <f>'Table-7'!Y67</f>
        <v/>
      </c>
      <c r="E170" s="44" t="str">
        <f>'Table-7'!Z67</f>
        <v/>
      </c>
      <c r="F170" s="44" t="str">
        <f>'Table-7'!AA67</f>
        <v/>
      </c>
      <c r="G170" s="44" t="str">
        <f>'Table-7'!AB67</f>
        <v/>
      </c>
      <c r="H170" s="44" t="str">
        <f>'Table-7'!AC67</f>
        <v/>
      </c>
      <c r="I170" s="44" t="str">
        <f>'Table-7'!AD67</f>
        <v/>
      </c>
      <c r="J170" s="44" t="str">
        <f>'Table-7'!AE67</f>
        <v/>
      </c>
      <c r="K170" s="44" t="str">
        <f>'Table-7'!AF67</f>
        <v/>
      </c>
      <c r="L170" s="44" t="str">
        <f>'Table-7'!AG67</f>
        <v/>
      </c>
      <c r="M170" s="44" t="str">
        <f>'Table-7'!AH67</f>
        <v/>
      </c>
      <c r="N170" s="44" t="str">
        <f>'Table-7'!AI67</f>
        <v/>
      </c>
      <c r="O170" s="44" t="str">
        <f>'Table-7'!AJ67</f>
        <v/>
      </c>
      <c r="P170" s="44" t="str">
        <f>'Table-7'!AK67</f>
        <v/>
      </c>
      <c r="Q170" s="44" t="str">
        <f>'Table-7'!AL67</f>
        <v/>
      </c>
      <c r="R170" s="44" t="str">
        <f>'Table-7'!AM67</f>
        <v/>
      </c>
      <c r="S170" s="44" t="str">
        <f>'Table-7'!AN67</f>
        <v/>
      </c>
      <c r="T170" s="44" t="str">
        <f>'Table-7'!AO67</f>
        <v/>
      </c>
    </row>
    <row r="171" spans="1:20" x14ac:dyDescent="0.3">
      <c r="A171" s="44" t="str">
        <f>'Table-7'!V68</f>
        <v/>
      </c>
      <c r="B171" s="44" t="str">
        <f>'Table-7'!W68</f>
        <v/>
      </c>
      <c r="C171" s="44" t="str">
        <f>'Table-7'!X68</f>
        <v/>
      </c>
      <c r="D171" s="44" t="str">
        <f>'Table-7'!Y68</f>
        <v/>
      </c>
      <c r="E171" s="44" t="str">
        <f>'Table-7'!Z68</f>
        <v/>
      </c>
      <c r="F171" s="44" t="str">
        <f>'Table-7'!AA68</f>
        <v/>
      </c>
      <c r="G171" s="44" t="str">
        <f>'Table-7'!AB68</f>
        <v/>
      </c>
      <c r="H171" s="44" t="str">
        <f>'Table-7'!AC68</f>
        <v/>
      </c>
      <c r="I171" s="44" t="str">
        <f>'Table-7'!AD68</f>
        <v/>
      </c>
      <c r="J171" s="44" t="str">
        <f>'Table-7'!AE68</f>
        <v/>
      </c>
      <c r="K171" s="44" t="str">
        <f>'Table-7'!AF68</f>
        <v/>
      </c>
      <c r="L171" s="44" t="str">
        <f>'Table-7'!AG68</f>
        <v/>
      </c>
      <c r="M171" s="44" t="str">
        <f>'Table-7'!AH68</f>
        <v/>
      </c>
      <c r="N171" s="44" t="str">
        <f>'Table-7'!AI68</f>
        <v/>
      </c>
      <c r="O171" s="44" t="str">
        <f>'Table-7'!AJ68</f>
        <v/>
      </c>
      <c r="P171" s="44" t="str">
        <f>'Table-7'!AK68</f>
        <v/>
      </c>
      <c r="Q171" s="44" t="str">
        <f>'Table-7'!AL68</f>
        <v/>
      </c>
      <c r="R171" s="44" t="str">
        <f>'Table-7'!AM68</f>
        <v/>
      </c>
      <c r="S171" s="44" t="str">
        <f>'Table-7'!AN68</f>
        <v/>
      </c>
      <c r="T171" s="44" t="str">
        <f>'Table-7'!AO68</f>
        <v/>
      </c>
    </row>
    <row r="172" spans="1:20" x14ac:dyDescent="0.3">
      <c r="A172" s="44" t="str">
        <f>'Table-7'!V69</f>
        <v/>
      </c>
      <c r="B172" s="44" t="str">
        <f>'Table-7'!W69</f>
        <v/>
      </c>
      <c r="C172" s="44" t="str">
        <f>'Table-7'!X69</f>
        <v/>
      </c>
      <c r="D172" s="44" t="str">
        <f>'Table-7'!Y69</f>
        <v/>
      </c>
      <c r="E172" s="44" t="str">
        <f>'Table-7'!Z69</f>
        <v/>
      </c>
      <c r="F172" s="44" t="str">
        <f>'Table-7'!AA69</f>
        <v/>
      </c>
      <c r="G172" s="44" t="str">
        <f>'Table-7'!AB69</f>
        <v/>
      </c>
      <c r="H172" s="44" t="str">
        <f>'Table-7'!AC69</f>
        <v/>
      </c>
      <c r="I172" s="44" t="str">
        <f>'Table-7'!AD69</f>
        <v/>
      </c>
      <c r="J172" s="44" t="str">
        <f>'Table-7'!AE69</f>
        <v/>
      </c>
      <c r="K172" s="44" t="str">
        <f>'Table-7'!AF69</f>
        <v/>
      </c>
      <c r="L172" s="44" t="str">
        <f>'Table-7'!AG69</f>
        <v/>
      </c>
      <c r="M172" s="44" t="str">
        <f>'Table-7'!AH69</f>
        <v/>
      </c>
      <c r="N172" s="44" t="str">
        <f>'Table-7'!AI69</f>
        <v/>
      </c>
      <c r="O172" s="44" t="str">
        <f>'Table-7'!AJ69</f>
        <v/>
      </c>
      <c r="P172" s="44" t="str">
        <f>'Table-7'!AK69</f>
        <v/>
      </c>
      <c r="Q172" s="44" t="str">
        <f>'Table-7'!AL69</f>
        <v/>
      </c>
      <c r="R172" s="44" t="str">
        <f>'Table-7'!AM69</f>
        <v/>
      </c>
      <c r="S172" s="44" t="str">
        <f>'Table-7'!AN69</f>
        <v/>
      </c>
      <c r="T172" s="44" t="str">
        <f>'Table-7'!AO69</f>
        <v/>
      </c>
    </row>
    <row r="173" spans="1:20" x14ac:dyDescent="0.3">
      <c r="A173" s="44" t="str">
        <f>'Table-7'!V70</f>
        <v/>
      </c>
      <c r="B173" s="44" t="str">
        <f>'Table-7'!W70</f>
        <v/>
      </c>
      <c r="C173" s="44" t="str">
        <f>'Table-7'!X70</f>
        <v/>
      </c>
      <c r="D173" s="44" t="str">
        <f>'Table-7'!Y70</f>
        <v/>
      </c>
      <c r="E173" s="44" t="str">
        <f>'Table-7'!Z70</f>
        <v/>
      </c>
      <c r="F173" s="44" t="str">
        <f>'Table-7'!AA70</f>
        <v/>
      </c>
      <c r="G173" s="44" t="str">
        <f>'Table-7'!AB70</f>
        <v/>
      </c>
      <c r="H173" s="44" t="str">
        <f>'Table-7'!AC70</f>
        <v/>
      </c>
      <c r="I173" s="44" t="str">
        <f>'Table-7'!AD70</f>
        <v/>
      </c>
      <c r="J173" s="44" t="str">
        <f>'Table-7'!AE70</f>
        <v/>
      </c>
      <c r="K173" s="44" t="str">
        <f>'Table-7'!AF70</f>
        <v/>
      </c>
      <c r="L173" s="44" t="str">
        <f>'Table-7'!AG70</f>
        <v/>
      </c>
      <c r="M173" s="44" t="str">
        <f>'Table-7'!AH70</f>
        <v/>
      </c>
      <c r="N173" s="44" t="str">
        <f>'Table-7'!AI70</f>
        <v/>
      </c>
      <c r="O173" s="44" t="str">
        <f>'Table-7'!AJ70</f>
        <v/>
      </c>
      <c r="P173" s="44" t="str">
        <f>'Table-7'!AK70</f>
        <v/>
      </c>
      <c r="Q173" s="44" t="str">
        <f>'Table-7'!AL70</f>
        <v/>
      </c>
      <c r="R173" s="44" t="str">
        <f>'Table-7'!AM70</f>
        <v/>
      </c>
      <c r="S173" s="44" t="str">
        <f>'Table-7'!AN70</f>
        <v/>
      </c>
      <c r="T173" s="44" t="str">
        <f>'Table-7'!AO70</f>
        <v/>
      </c>
    </row>
    <row r="174" spans="1:20" x14ac:dyDescent="0.3">
      <c r="A174" s="44" t="str">
        <f>'Table-7'!V71</f>
        <v/>
      </c>
      <c r="B174" s="44" t="str">
        <f>'Table-7'!W71</f>
        <v/>
      </c>
      <c r="C174" s="44" t="str">
        <f>'Table-7'!X71</f>
        <v/>
      </c>
      <c r="D174" s="44" t="str">
        <f>'Table-7'!Y71</f>
        <v/>
      </c>
      <c r="E174" s="44" t="str">
        <f>'Table-7'!Z71</f>
        <v/>
      </c>
      <c r="F174" s="44" t="str">
        <f>'Table-7'!AA71</f>
        <v/>
      </c>
      <c r="G174" s="44" t="str">
        <f>'Table-7'!AB71</f>
        <v/>
      </c>
      <c r="H174" s="44" t="str">
        <f>'Table-7'!AC71</f>
        <v/>
      </c>
      <c r="I174" s="44" t="str">
        <f>'Table-7'!AD71</f>
        <v/>
      </c>
      <c r="J174" s="44" t="str">
        <f>'Table-7'!AE71</f>
        <v/>
      </c>
      <c r="K174" s="44" t="str">
        <f>'Table-7'!AF71</f>
        <v/>
      </c>
      <c r="L174" s="44" t="str">
        <f>'Table-7'!AG71</f>
        <v/>
      </c>
      <c r="M174" s="44" t="str">
        <f>'Table-7'!AH71</f>
        <v/>
      </c>
      <c r="N174" s="44" t="str">
        <f>'Table-7'!AI71</f>
        <v/>
      </c>
      <c r="O174" s="44" t="str">
        <f>'Table-7'!AJ71</f>
        <v/>
      </c>
      <c r="P174" s="44" t="str">
        <f>'Table-7'!AK71</f>
        <v/>
      </c>
      <c r="Q174" s="44" t="str">
        <f>'Table-7'!AL71</f>
        <v/>
      </c>
      <c r="R174" s="44" t="str">
        <f>'Table-7'!AM71</f>
        <v/>
      </c>
      <c r="S174" s="44" t="str">
        <f>'Table-7'!AN71</f>
        <v/>
      </c>
      <c r="T174" s="44" t="str">
        <f>'Table-7'!AO71</f>
        <v/>
      </c>
    </row>
    <row r="175" spans="1:20" x14ac:dyDescent="0.3">
      <c r="A175" s="44" t="str">
        <f>'Table-7'!V72</f>
        <v/>
      </c>
      <c r="B175" s="44" t="str">
        <f>'Table-7'!W72</f>
        <v/>
      </c>
      <c r="C175" s="44" t="str">
        <f>'Table-7'!X72</f>
        <v/>
      </c>
      <c r="D175" s="44" t="str">
        <f>'Table-7'!Y72</f>
        <v/>
      </c>
      <c r="E175" s="44" t="str">
        <f>'Table-7'!Z72</f>
        <v/>
      </c>
      <c r="F175" s="44" t="str">
        <f>'Table-7'!AA72</f>
        <v/>
      </c>
      <c r="G175" s="44" t="str">
        <f>'Table-7'!AB72</f>
        <v/>
      </c>
      <c r="H175" s="44" t="str">
        <f>'Table-7'!AC72</f>
        <v/>
      </c>
      <c r="I175" s="44" t="str">
        <f>'Table-7'!AD72</f>
        <v/>
      </c>
      <c r="J175" s="44" t="str">
        <f>'Table-7'!AE72</f>
        <v/>
      </c>
      <c r="K175" s="44" t="str">
        <f>'Table-7'!AF72</f>
        <v/>
      </c>
      <c r="L175" s="44" t="str">
        <f>'Table-7'!AG72</f>
        <v/>
      </c>
      <c r="M175" s="44" t="str">
        <f>'Table-7'!AH72</f>
        <v/>
      </c>
      <c r="N175" s="44" t="str">
        <f>'Table-7'!AI72</f>
        <v/>
      </c>
      <c r="O175" s="44" t="str">
        <f>'Table-7'!AJ72</f>
        <v/>
      </c>
      <c r="P175" s="44" t="str">
        <f>'Table-7'!AK72</f>
        <v/>
      </c>
      <c r="Q175" s="44" t="str">
        <f>'Table-7'!AL72</f>
        <v/>
      </c>
      <c r="R175" s="44" t="str">
        <f>'Table-7'!AM72</f>
        <v/>
      </c>
      <c r="S175" s="44" t="str">
        <f>'Table-7'!AN72</f>
        <v/>
      </c>
      <c r="T175" s="44" t="str">
        <f>'Table-7'!AO72</f>
        <v/>
      </c>
    </row>
    <row r="176" spans="1:20" x14ac:dyDescent="0.3">
      <c r="A176" s="44" t="str">
        <f>'Table-7'!V73</f>
        <v/>
      </c>
      <c r="B176" s="44" t="str">
        <f>'Table-7'!W73</f>
        <v/>
      </c>
      <c r="C176" s="44" t="str">
        <f>'Table-7'!X73</f>
        <v/>
      </c>
      <c r="D176" s="44" t="str">
        <f>'Table-7'!Y73</f>
        <v/>
      </c>
      <c r="E176" s="44" t="str">
        <f>'Table-7'!Z73</f>
        <v/>
      </c>
      <c r="F176" s="44" t="str">
        <f>'Table-7'!AA73</f>
        <v/>
      </c>
      <c r="G176" s="44" t="str">
        <f>'Table-7'!AB73</f>
        <v/>
      </c>
      <c r="H176" s="44" t="str">
        <f>'Table-7'!AC73</f>
        <v/>
      </c>
      <c r="I176" s="44" t="str">
        <f>'Table-7'!AD73</f>
        <v/>
      </c>
      <c r="J176" s="44" t="str">
        <f>'Table-7'!AE73</f>
        <v/>
      </c>
      <c r="K176" s="44" t="str">
        <f>'Table-7'!AF73</f>
        <v/>
      </c>
      <c r="L176" s="44" t="str">
        <f>'Table-7'!AG73</f>
        <v/>
      </c>
      <c r="M176" s="44" t="str">
        <f>'Table-7'!AH73</f>
        <v/>
      </c>
      <c r="N176" s="44" t="str">
        <f>'Table-7'!AI73</f>
        <v/>
      </c>
      <c r="O176" s="44" t="str">
        <f>'Table-7'!AJ73</f>
        <v/>
      </c>
      <c r="P176" s="44" t="str">
        <f>'Table-7'!AK73</f>
        <v/>
      </c>
      <c r="Q176" s="44" t="str">
        <f>'Table-7'!AL73</f>
        <v/>
      </c>
      <c r="R176" s="44" t="str">
        <f>'Table-7'!AM73</f>
        <v/>
      </c>
      <c r="S176" s="44" t="str">
        <f>'Table-7'!AN73</f>
        <v/>
      </c>
      <c r="T176" s="44" t="str">
        <f>'Table-7'!AO73</f>
        <v/>
      </c>
    </row>
    <row r="177" spans="1:20" x14ac:dyDescent="0.3">
      <c r="A177" s="44" t="str">
        <f>'Table-7'!V74</f>
        <v/>
      </c>
      <c r="B177" s="44" t="str">
        <f>'Table-7'!W74</f>
        <v/>
      </c>
      <c r="C177" s="44" t="str">
        <f>'Table-7'!X74</f>
        <v/>
      </c>
      <c r="D177" s="44" t="str">
        <f>'Table-7'!Y74</f>
        <v/>
      </c>
      <c r="E177" s="44" t="str">
        <f>'Table-7'!Z74</f>
        <v/>
      </c>
      <c r="F177" s="44" t="str">
        <f>'Table-7'!AA74</f>
        <v/>
      </c>
      <c r="G177" s="44" t="str">
        <f>'Table-7'!AB74</f>
        <v/>
      </c>
      <c r="H177" s="44" t="str">
        <f>'Table-7'!AC74</f>
        <v/>
      </c>
      <c r="I177" s="44" t="str">
        <f>'Table-7'!AD74</f>
        <v/>
      </c>
      <c r="J177" s="44" t="str">
        <f>'Table-7'!AE74</f>
        <v/>
      </c>
      <c r="K177" s="44" t="str">
        <f>'Table-7'!AF74</f>
        <v/>
      </c>
      <c r="L177" s="44" t="str">
        <f>'Table-7'!AG74</f>
        <v/>
      </c>
      <c r="M177" s="44" t="str">
        <f>'Table-7'!AH74</f>
        <v/>
      </c>
      <c r="N177" s="44" t="str">
        <f>'Table-7'!AI74</f>
        <v/>
      </c>
      <c r="O177" s="44" t="str">
        <f>'Table-7'!AJ74</f>
        <v/>
      </c>
      <c r="P177" s="44" t="str">
        <f>'Table-7'!AK74</f>
        <v/>
      </c>
      <c r="Q177" s="44" t="str">
        <f>'Table-7'!AL74</f>
        <v/>
      </c>
      <c r="R177" s="44" t="str">
        <f>'Table-7'!AM74</f>
        <v/>
      </c>
      <c r="S177" s="44" t="str">
        <f>'Table-7'!AN74</f>
        <v/>
      </c>
      <c r="T177" s="44" t="str">
        <f>'Table-7'!AO74</f>
        <v/>
      </c>
    </row>
    <row r="178" spans="1:20" x14ac:dyDescent="0.3">
      <c r="A178" s="44" t="str">
        <f>'Table-7'!V75</f>
        <v/>
      </c>
      <c r="B178" s="44" t="str">
        <f>'Table-7'!W75</f>
        <v/>
      </c>
      <c r="C178" s="44" t="str">
        <f>'Table-7'!X75</f>
        <v/>
      </c>
      <c r="D178" s="44" t="str">
        <f>'Table-7'!Y75</f>
        <v/>
      </c>
      <c r="E178" s="44" t="str">
        <f>'Table-7'!Z75</f>
        <v/>
      </c>
      <c r="F178" s="44" t="str">
        <f>'Table-7'!AA75</f>
        <v/>
      </c>
      <c r="G178" s="44" t="str">
        <f>'Table-7'!AB75</f>
        <v/>
      </c>
      <c r="H178" s="44" t="str">
        <f>'Table-7'!AC75</f>
        <v/>
      </c>
      <c r="I178" s="44" t="str">
        <f>'Table-7'!AD75</f>
        <v/>
      </c>
      <c r="J178" s="44" t="str">
        <f>'Table-7'!AE75</f>
        <v/>
      </c>
      <c r="K178" s="44" t="str">
        <f>'Table-7'!AF75</f>
        <v/>
      </c>
      <c r="L178" s="44" t="str">
        <f>'Table-7'!AG75</f>
        <v/>
      </c>
      <c r="M178" s="44" t="str">
        <f>'Table-7'!AH75</f>
        <v/>
      </c>
      <c r="N178" s="44" t="str">
        <f>'Table-7'!AI75</f>
        <v/>
      </c>
      <c r="O178" s="44" t="str">
        <f>'Table-7'!AJ75</f>
        <v/>
      </c>
      <c r="P178" s="44" t="str">
        <f>'Table-7'!AK75</f>
        <v/>
      </c>
      <c r="Q178" s="44" t="str">
        <f>'Table-7'!AL75</f>
        <v/>
      </c>
      <c r="R178" s="44" t="str">
        <f>'Table-7'!AM75</f>
        <v/>
      </c>
      <c r="S178" s="44" t="str">
        <f>'Table-7'!AN75</f>
        <v/>
      </c>
      <c r="T178" s="44" t="str">
        <f>'Table-7'!AO75</f>
        <v/>
      </c>
    </row>
    <row r="179" spans="1:20" x14ac:dyDescent="0.3">
      <c r="A179" s="44" t="str">
        <f>'Table-7'!V76</f>
        <v/>
      </c>
      <c r="B179" s="44" t="str">
        <f>'Table-7'!W76</f>
        <v/>
      </c>
      <c r="C179" s="44" t="str">
        <f>'Table-7'!X76</f>
        <v/>
      </c>
      <c r="D179" s="44" t="str">
        <f>'Table-7'!Y76</f>
        <v/>
      </c>
      <c r="E179" s="44" t="str">
        <f>'Table-7'!Z76</f>
        <v/>
      </c>
      <c r="F179" s="44" t="str">
        <f>'Table-7'!AA76</f>
        <v/>
      </c>
      <c r="G179" s="44" t="str">
        <f>'Table-7'!AB76</f>
        <v/>
      </c>
      <c r="H179" s="44" t="str">
        <f>'Table-7'!AC76</f>
        <v/>
      </c>
      <c r="I179" s="44" t="str">
        <f>'Table-7'!AD76</f>
        <v/>
      </c>
      <c r="J179" s="44" t="str">
        <f>'Table-7'!AE76</f>
        <v/>
      </c>
      <c r="K179" s="44" t="str">
        <f>'Table-7'!AF76</f>
        <v/>
      </c>
      <c r="L179" s="44" t="str">
        <f>'Table-7'!AG76</f>
        <v/>
      </c>
      <c r="M179" s="44" t="str">
        <f>'Table-7'!AH76</f>
        <v/>
      </c>
      <c r="N179" s="44" t="str">
        <f>'Table-7'!AI76</f>
        <v/>
      </c>
      <c r="O179" s="44" t="str">
        <f>'Table-7'!AJ76</f>
        <v/>
      </c>
      <c r="P179" s="44" t="str">
        <f>'Table-7'!AK76</f>
        <v/>
      </c>
      <c r="Q179" s="44" t="str">
        <f>'Table-7'!AL76</f>
        <v/>
      </c>
      <c r="R179" s="44" t="str">
        <f>'Table-7'!AM76</f>
        <v/>
      </c>
      <c r="S179" s="44" t="str">
        <f>'Table-7'!AN76</f>
        <v/>
      </c>
      <c r="T179" s="44" t="str">
        <f>'Table-7'!AO76</f>
        <v/>
      </c>
    </row>
    <row r="180" spans="1:20" x14ac:dyDescent="0.3">
      <c r="A180" s="44" t="str">
        <f>'Table-7'!V77</f>
        <v/>
      </c>
      <c r="B180" s="44" t="str">
        <f>'Table-7'!W77</f>
        <v/>
      </c>
      <c r="C180" s="44" t="str">
        <f>'Table-7'!X77</f>
        <v/>
      </c>
      <c r="D180" s="44" t="str">
        <f>'Table-7'!Y77</f>
        <v/>
      </c>
      <c r="E180" s="44" t="str">
        <f>'Table-7'!Z77</f>
        <v/>
      </c>
      <c r="F180" s="44" t="str">
        <f>'Table-7'!AA77</f>
        <v/>
      </c>
      <c r="G180" s="44" t="str">
        <f>'Table-7'!AB77</f>
        <v/>
      </c>
      <c r="H180" s="44" t="str">
        <f>'Table-7'!AC77</f>
        <v/>
      </c>
      <c r="I180" s="44" t="str">
        <f>'Table-7'!AD77</f>
        <v/>
      </c>
      <c r="J180" s="44" t="str">
        <f>'Table-7'!AE77</f>
        <v/>
      </c>
      <c r="K180" s="44" t="str">
        <f>'Table-7'!AF77</f>
        <v/>
      </c>
      <c r="L180" s="44" t="str">
        <f>'Table-7'!AG77</f>
        <v/>
      </c>
      <c r="M180" s="44" t="str">
        <f>'Table-7'!AH77</f>
        <v/>
      </c>
      <c r="N180" s="44" t="str">
        <f>'Table-7'!AI77</f>
        <v/>
      </c>
      <c r="O180" s="44" t="str">
        <f>'Table-7'!AJ77</f>
        <v/>
      </c>
      <c r="P180" s="44" t="str">
        <f>'Table-7'!AK77</f>
        <v/>
      </c>
      <c r="Q180" s="44" t="str">
        <f>'Table-7'!AL77</f>
        <v/>
      </c>
      <c r="R180" s="44" t="str">
        <f>'Table-7'!AM77</f>
        <v/>
      </c>
      <c r="S180" s="44" t="str">
        <f>'Table-7'!AN77</f>
        <v/>
      </c>
      <c r="T180" s="44" t="str">
        <f>'Table-7'!AO77</f>
        <v/>
      </c>
    </row>
    <row r="181" spans="1:20" x14ac:dyDescent="0.3">
      <c r="A181" s="44" t="str">
        <f>'Table-7'!V78</f>
        <v/>
      </c>
      <c r="B181" s="44" t="str">
        <f>'Table-7'!W78</f>
        <v/>
      </c>
      <c r="C181" s="44" t="str">
        <f>'Table-7'!X78</f>
        <v/>
      </c>
      <c r="D181" s="44" t="str">
        <f>'Table-7'!Y78</f>
        <v/>
      </c>
      <c r="E181" s="44" t="str">
        <f>'Table-7'!Z78</f>
        <v/>
      </c>
      <c r="F181" s="44" t="str">
        <f>'Table-7'!AA78</f>
        <v/>
      </c>
      <c r="G181" s="44" t="str">
        <f>'Table-7'!AB78</f>
        <v/>
      </c>
      <c r="H181" s="44" t="str">
        <f>'Table-7'!AC78</f>
        <v/>
      </c>
      <c r="I181" s="44" t="str">
        <f>'Table-7'!AD78</f>
        <v/>
      </c>
      <c r="J181" s="44" t="str">
        <f>'Table-7'!AE78</f>
        <v/>
      </c>
      <c r="K181" s="44" t="str">
        <f>'Table-7'!AF78</f>
        <v/>
      </c>
      <c r="L181" s="44" t="str">
        <f>'Table-7'!AG78</f>
        <v/>
      </c>
      <c r="M181" s="44" t="str">
        <f>'Table-7'!AH78</f>
        <v/>
      </c>
      <c r="N181" s="44" t="str">
        <f>'Table-7'!AI78</f>
        <v/>
      </c>
      <c r="O181" s="44" t="str">
        <f>'Table-7'!AJ78</f>
        <v/>
      </c>
      <c r="P181" s="44" t="str">
        <f>'Table-7'!AK78</f>
        <v/>
      </c>
      <c r="Q181" s="44" t="str">
        <f>'Table-7'!AL78</f>
        <v/>
      </c>
      <c r="R181" s="44" t="str">
        <f>'Table-7'!AM78</f>
        <v/>
      </c>
      <c r="S181" s="44" t="str">
        <f>'Table-7'!AN78</f>
        <v/>
      </c>
      <c r="T181" s="44" t="str">
        <f>'Table-7'!AO78</f>
        <v/>
      </c>
    </row>
    <row r="182" spans="1:20" x14ac:dyDescent="0.3">
      <c r="A182" s="44" t="str">
        <f>'Table-7'!V79</f>
        <v/>
      </c>
      <c r="B182" s="44" t="str">
        <f>'Table-7'!W79</f>
        <v/>
      </c>
      <c r="C182" s="44" t="str">
        <f>'Table-7'!X79</f>
        <v/>
      </c>
      <c r="D182" s="44" t="str">
        <f>'Table-7'!Y79</f>
        <v/>
      </c>
      <c r="E182" s="44" t="str">
        <f>'Table-7'!Z79</f>
        <v/>
      </c>
      <c r="F182" s="44" t="str">
        <f>'Table-7'!AA79</f>
        <v/>
      </c>
      <c r="G182" s="44" t="str">
        <f>'Table-7'!AB79</f>
        <v/>
      </c>
      <c r="H182" s="44" t="str">
        <f>'Table-7'!AC79</f>
        <v/>
      </c>
      <c r="I182" s="44" t="str">
        <f>'Table-7'!AD79</f>
        <v/>
      </c>
      <c r="J182" s="44" t="str">
        <f>'Table-7'!AE79</f>
        <v/>
      </c>
      <c r="K182" s="44" t="str">
        <f>'Table-7'!AF79</f>
        <v/>
      </c>
      <c r="L182" s="44" t="str">
        <f>'Table-7'!AG79</f>
        <v/>
      </c>
      <c r="M182" s="44" t="str">
        <f>'Table-7'!AH79</f>
        <v/>
      </c>
      <c r="N182" s="44" t="str">
        <f>'Table-7'!AI79</f>
        <v/>
      </c>
      <c r="O182" s="44" t="str">
        <f>'Table-7'!AJ79</f>
        <v/>
      </c>
      <c r="P182" s="44" t="str">
        <f>'Table-7'!AK79</f>
        <v/>
      </c>
      <c r="Q182" s="44" t="str">
        <f>'Table-7'!AL79</f>
        <v/>
      </c>
      <c r="R182" s="44" t="str">
        <f>'Table-7'!AM79</f>
        <v/>
      </c>
      <c r="S182" s="44" t="str">
        <f>'Table-7'!AN79</f>
        <v/>
      </c>
      <c r="T182" s="44" t="str">
        <f>'Table-7'!AO79</f>
        <v/>
      </c>
    </row>
    <row r="183" spans="1:20" x14ac:dyDescent="0.3">
      <c r="A183" s="44" t="str">
        <f>'Table-7'!V80</f>
        <v/>
      </c>
      <c r="B183" s="44" t="str">
        <f>'Table-7'!W80</f>
        <v/>
      </c>
      <c r="C183" s="44" t="str">
        <f>'Table-7'!X80</f>
        <v/>
      </c>
      <c r="D183" s="44" t="str">
        <f>'Table-7'!Y80</f>
        <v/>
      </c>
      <c r="E183" s="44" t="str">
        <f>'Table-7'!Z80</f>
        <v/>
      </c>
      <c r="F183" s="44" t="str">
        <f>'Table-7'!AA80</f>
        <v/>
      </c>
      <c r="G183" s="44" t="str">
        <f>'Table-7'!AB80</f>
        <v/>
      </c>
      <c r="H183" s="44" t="str">
        <f>'Table-7'!AC80</f>
        <v/>
      </c>
      <c r="I183" s="44" t="str">
        <f>'Table-7'!AD80</f>
        <v/>
      </c>
      <c r="J183" s="44" t="str">
        <f>'Table-7'!AE80</f>
        <v/>
      </c>
      <c r="K183" s="44" t="str">
        <f>'Table-7'!AF80</f>
        <v/>
      </c>
      <c r="L183" s="44" t="str">
        <f>'Table-7'!AG80</f>
        <v/>
      </c>
      <c r="M183" s="44" t="str">
        <f>'Table-7'!AH80</f>
        <v/>
      </c>
      <c r="N183" s="44" t="str">
        <f>'Table-7'!AI80</f>
        <v/>
      </c>
      <c r="O183" s="44" t="str">
        <f>'Table-7'!AJ80</f>
        <v/>
      </c>
      <c r="P183" s="44" t="str">
        <f>'Table-7'!AK80</f>
        <v/>
      </c>
      <c r="Q183" s="44" t="str">
        <f>'Table-7'!AL80</f>
        <v/>
      </c>
      <c r="R183" s="44" t="str">
        <f>'Table-7'!AM80</f>
        <v/>
      </c>
      <c r="S183" s="44" t="str">
        <f>'Table-7'!AN80</f>
        <v/>
      </c>
      <c r="T183" s="44" t="str">
        <f>'Table-7'!AO80</f>
        <v/>
      </c>
    </row>
    <row r="184" spans="1:20" x14ac:dyDescent="0.3">
      <c r="A184" s="44" t="str">
        <f>'Table-7'!V81</f>
        <v/>
      </c>
      <c r="B184" s="44" t="str">
        <f>'Table-7'!W81</f>
        <v/>
      </c>
      <c r="C184" s="44" t="str">
        <f>'Table-7'!X81</f>
        <v/>
      </c>
      <c r="D184" s="44" t="str">
        <f>'Table-7'!Y81</f>
        <v/>
      </c>
      <c r="E184" s="44" t="str">
        <f>'Table-7'!Z81</f>
        <v/>
      </c>
      <c r="F184" s="44" t="str">
        <f>'Table-7'!AA81</f>
        <v/>
      </c>
      <c r="G184" s="44" t="str">
        <f>'Table-7'!AB81</f>
        <v/>
      </c>
      <c r="H184" s="44" t="str">
        <f>'Table-7'!AC81</f>
        <v/>
      </c>
      <c r="I184" s="44" t="str">
        <f>'Table-7'!AD81</f>
        <v/>
      </c>
      <c r="J184" s="44" t="str">
        <f>'Table-7'!AE81</f>
        <v/>
      </c>
      <c r="K184" s="44" t="str">
        <f>'Table-7'!AF81</f>
        <v/>
      </c>
      <c r="L184" s="44" t="str">
        <f>'Table-7'!AG81</f>
        <v/>
      </c>
      <c r="M184" s="44" t="str">
        <f>'Table-7'!AH81</f>
        <v/>
      </c>
      <c r="N184" s="44" t="str">
        <f>'Table-7'!AI81</f>
        <v/>
      </c>
      <c r="O184" s="44" t="str">
        <f>'Table-7'!AJ81</f>
        <v/>
      </c>
      <c r="P184" s="44" t="str">
        <f>'Table-7'!AK81</f>
        <v/>
      </c>
      <c r="Q184" s="44" t="str">
        <f>'Table-7'!AL81</f>
        <v/>
      </c>
      <c r="R184" s="44" t="str">
        <f>'Table-7'!AM81</f>
        <v/>
      </c>
      <c r="S184" s="44" t="str">
        <f>'Table-7'!AN81</f>
        <v/>
      </c>
      <c r="T184" s="44" t="str">
        <f>'Table-7'!AO81</f>
        <v/>
      </c>
    </row>
    <row r="185" spans="1:20" x14ac:dyDescent="0.3">
      <c r="A185" s="44" t="str">
        <f>'Table-7'!V82</f>
        <v/>
      </c>
      <c r="B185" s="44" t="str">
        <f>'Table-7'!W82</f>
        <v/>
      </c>
      <c r="C185" s="44" t="str">
        <f>'Table-7'!X82</f>
        <v/>
      </c>
      <c r="D185" s="44" t="str">
        <f>'Table-7'!Y82</f>
        <v/>
      </c>
      <c r="E185" s="44" t="str">
        <f>'Table-7'!Z82</f>
        <v/>
      </c>
      <c r="F185" s="44" t="str">
        <f>'Table-7'!AA82</f>
        <v/>
      </c>
      <c r="G185" s="44" t="str">
        <f>'Table-7'!AB82</f>
        <v/>
      </c>
      <c r="H185" s="44" t="str">
        <f>'Table-7'!AC82</f>
        <v/>
      </c>
      <c r="I185" s="44" t="str">
        <f>'Table-7'!AD82</f>
        <v/>
      </c>
      <c r="J185" s="44" t="str">
        <f>'Table-7'!AE82</f>
        <v/>
      </c>
      <c r="K185" s="44" t="str">
        <f>'Table-7'!AF82</f>
        <v/>
      </c>
      <c r="L185" s="44" t="str">
        <f>'Table-7'!AG82</f>
        <v/>
      </c>
      <c r="M185" s="44" t="str">
        <f>'Table-7'!AH82</f>
        <v/>
      </c>
      <c r="N185" s="44" t="str">
        <f>'Table-7'!AI82</f>
        <v/>
      </c>
      <c r="O185" s="44" t="str">
        <f>'Table-7'!AJ82</f>
        <v/>
      </c>
      <c r="P185" s="44" t="str">
        <f>'Table-7'!AK82</f>
        <v/>
      </c>
      <c r="Q185" s="44" t="str">
        <f>'Table-7'!AL82</f>
        <v/>
      </c>
      <c r="R185" s="44" t="str">
        <f>'Table-7'!AM82</f>
        <v/>
      </c>
      <c r="S185" s="44" t="str">
        <f>'Table-7'!AN82</f>
        <v/>
      </c>
      <c r="T185" s="44" t="str">
        <f>'Table-7'!AO82</f>
        <v/>
      </c>
    </row>
    <row r="186" spans="1:20" x14ac:dyDescent="0.3">
      <c r="A186" s="44" t="str">
        <f>'Table-7'!V83</f>
        <v/>
      </c>
      <c r="B186" s="44" t="str">
        <f>'Table-7'!W83</f>
        <v/>
      </c>
      <c r="C186" s="44" t="str">
        <f>'Table-7'!X83</f>
        <v/>
      </c>
      <c r="D186" s="44" t="str">
        <f>'Table-7'!Y83</f>
        <v/>
      </c>
      <c r="E186" s="44" t="str">
        <f>'Table-7'!Z83</f>
        <v/>
      </c>
      <c r="F186" s="44" t="str">
        <f>'Table-7'!AA83</f>
        <v/>
      </c>
      <c r="G186" s="44" t="str">
        <f>'Table-7'!AB83</f>
        <v/>
      </c>
      <c r="H186" s="44" t="str">
        <f>'Table-7'!AC83</f>
        <v/>
      </c>
      <c r="I186" s="44" t="str">
        <f>'Table-7'!AD83</f>
        <v/>
      </c>
      <c r="J186" s="44" t="str">
        <f>'Table-7'!AE83</f>
        <v/>
      </c>
      <c r="K186" s="44" t="str">
        <f>'Table-7'!AF83</f>
        <v/>
      </c>
      <c r="L186" s="44" t="str">
        <f>'Table-7'!AG83</f>
        <v/>
      </c>
      <c r="M186" s="44" t="str">
        <f>'Table-7'!AH83</f>
        <v/>
      </c>
      <c r="N186" s="44" t="str">
        <f>'Table-7'!AI83</f>
        <v/>
      </c>
      <c r="O186" s="44" t="str">
        <f>'Table-7'!AJ83</f>
        <v/>
      </c>
      <c r="P186" s="44" t="str">
        <f>'Table-7'!AK83</f>
        <v/>
      </c>
      <c r="Q186" s="44" t="str">
        <f>'Table-7'!AL83</f>
        <v/>
      </c>
      <c r="R186" s="44" t="str">
        <f>'Table-7'!AM83</f>
        <v/>
      </c>
      <c r="S186" s="44" t="str">
        <f>'Table-7'!AN83</f>
        <v/>
      </c>
      <c r="T186" s="44" t="str">
        <f>'Table-7'!AO83</f>
        <v/>
      </c>
    </row>
    <row r="187" spans="1:20" x14ac:dyDescent="0.3">
      <c r="A187" s="44" t="str">
        <f>'Table-7'!V84</f>
        <v/>
      </c>
      <c r="B187" s="44" t="str">
        <f>'Table-7'!W84</f>
        <v/>
      </c>
      <c r="C187" s="44" t="str">
        <f>'Table-7'!X84</f>
        <v/>
      </c>
      <c r="D187" s="44" t="str">
        <f>'Table-7'!Y84</f>
        <v/>
      </c>
      <c r="E187" s="44" t="str">
        <f>'Table-7'!Z84</f>
        <v/>
      </c>
      <c r="F187" s="44" t="str">
        <f>'Table-7'!AA84</f>
        <v/>
      </c>
      <c r="G187" s="44" t="str">
        <f>'Table-7'!AB84</f>
        <v/>
      </c>
      <c r="H187" s="44" t="str">
        <f>'Table-7'!AC84</f>
        <v/>
      </c>
      <c r="I187" s="44" t="str">
        <f>'Table-7'!AD84</f>
        <v/>
      </c>
      <c r="J187" s="44" t="str">
        <f>'Table-7'!AE84</f>
        <v/>
      </c>
      <c r="K187" s="44" t="str">
        <f>'Table-7'!AF84</f>
        <v/>
      </c>
      <c r="L187" s="44" t="str">
        <f>'Table-7'!AG84</f>
        <v/>
      </c>
      <c r="M187" s="44" t="str">
        <f>'Table-7'!AH84</f>
        <v/>
      </c>
      <c r="N187" s="44" t="str">
        <f>'Table-7'!AI84</f>
        <v/>
      </c>
      <c r="O187" s="44" t="str">
        <f>'Table-7'!AJ84</f>
        <v/>
      </c>
      <c r="P187" s="44" t="str">
        <f>'Table-7'!AK84</f>
        <v/>
      </c>
      <c r="Q187" s="44" t="str">
        <f>'Table-7'!AL84</f>
        <v/>
      </c>
      <c r="R187" s="44" t="str">
        <f>'Table-7'!AM84</f>
        <v/>
      </c>
      <c r="S187" s="44" t="str">
        <f>'Table-7'!AN84</f>
        <v/>
      </c>
      <c r="T187" s="44" t="str">
        <f>'Table-7'!AO84</f>
        <v/>
      </c>
    </row>
    <row r="188" spans="1:20" x14ac:dyDescent="0.3">
      <c r="A188" s="44" t="str">
        <f>'Table-7'!V85</f>
        <v/>
      </c>
      <c r="B188" s="44" t="str">
        <f>'Table-7'!W85</f>
        <v/>
      </c>
      <c r="C188" s="44" t="str">
        <f>'Table-7'!X85</f>
        <v/>
      </c>
      <c r="D188" s="44" t="str">
        <f>'Table-7'!Y85</f>
        <v/>
      </c>
      <c r="E188" s="44" t="str">
        <f>'Table-7'!Z85</f>
        <v/>
      </c>
      <c r="F188" s="44" t="str">
        <f>'Table-7'!AA85</f>
        <v/>
      </c>
      <c r="G188" s="44" t="str">
        <f>'Table-7'!AB85</f>
        <v/>
      </c>
      <c r="H188" s="44" t="str">
        <f>'Table-7'!AC85</f>
        <v/>
      </c>
      <c r="I188" s="44" t="str">
        <f>'Table-7'!AD85</f>
        <v/>
      </c>
      <c r="J188" s="44" t="str">
        <f>'Table-7'!AE85</f>
        <v/>
      </c>
      <c r="K188" s="44" t="str">
        <f>'Table-7'!AF85</f>
        <v/>
      </c>
      <c r="L188" s="44" t="str">
        <f>'Table-7'!AG85</f>
        <v/>
      </c>
      <c r="M188" s="44" t="str">
        <f>'Table-7'!AH85</f>
        <v/>
      </c>
      <c r="N188" s="44" t="str">
        <f>'Table-7'!AI85</f>
        <v/>
      </c>
      <c r="O188" s="44" t="str">
        <f>'Table-7'!AJ85</f>
        <v/>
      </c>
      <c r="P188" s="44" t="str">
        <f>'Table-7'!AK85</f>
        <v/>
      </c>
      <c r="Q188" s="44" t="str">
        <f>'Table-7'!AL85</f>
        <v/>
      </c>
      <c r="R188" s="44" t="str">
        <f>'Table-7'!AM85</f>
        <v/>
      </c>
      <c r="S188" s="44" t="str">
        <f>'Table-7'!AN85</f>
        <v/>
      </c>
      <c r="T188" s="44" t="str">
        <f>'Table-7'!AO85</f>
        <v/>
      </c>
    </row>
    <row r="189" spans="1:20" x14ac:dyDescent="0.3">
      <c r="A189" s="44" t="str">
        <f>'Table-7'!V86</f>
        <v/>
      </c>
      <c r="B189" s="44" t="str">
        <f>'Table-7'!W86</f>
        <v/>
      </c>
      <c r="C189" s="44" t="str">
        <f>'Table-7'!X86</f>
        <v/>
      </c>
      <c r="D189" s="44" t="str">
        <f>'Table-7'!Y86</f>
        <v/>
      </c>
      <c r="E189" s="44" t="str">
        <f>'Table-7'!Z86</f>
        <v/>
      </c>
      <c r="F189" s="44" t="str">
        <f>'Table-7'!AA86</f>
        <v/>
      </c>
      <c r="G189" s="44" t="str">
        <f>'Table-7'!AB86</f>
        <v/>
      </c>
      <c r="H189" s="44" t="str">
        <f>'Table-7'!AC86</f>
        <v/>
      </c>
      <c r="I189" s="44" t="str">
        <f>'Table-7'!AD86</f>
        <v/>
      </c>
      <c r="J189" s="44" t="str">
        <f>'Table-7'!AE86</f>
        <v/>
      </c>
      <c r="K189" s="44" t="str">
        <f>'Table-7'!AF86</f>
        <v/>
      </c>
      <c r="L189" s="44" t="str">
        <f>'Table-7'!AG86</f>
        <v/>
      </c>
      <c r="M189" s="44" t="str">
        <f>'Table-7'!AH86</f>
        <v/>
      </c>
      <c r="N189" s="44" t="str">
        <f>'Table-7'!AI86</f>
        <v/>
      </c>
      <c r="O189" s="44" t="str">
        <f>'Table-7'!AJ86</f>
        <v/>
      </c>
      <c r="P189" s="44" t="str">
        <f>'Table-7'!AK86</f>
        <v/>
      </c>
      <c r="Q189" s="44" t="str">
        <f>'Table-7'!AL86</f>
        <v/>
      </c>
      <c r="R189" s="44" t="str">
        <f>'Table-7'!AM86</f>
        <v/>
      </c>
      <c r="S189" s="44" t="str">
        <f>'Table-7'!AN86</f>
        <v/>
      </c>
      <c r="T189" s="44" t="str">
        <f>'Table-7'!AO86</f>
        <v/>
      </c>
    </row>
    <row r="190" spans="1:20" x14ac:dyDescent="0.3">
      <c r="A190" s="44" t="str">
        <f>'Table-7'!V87</f>
        <v/>
      </c>
      <c r="B190" s="44" t="str">
        <f>'Table-7'!W87</f>
        <v/>
      </c>
      <c r="C190" s="44" t="str">
        <f>'Table-7'!X87</f>
        <v/>
      </c>
      <c r="D190" s="44" t="str">
        <f>'Table-7'!Y87</f>
        <v/>
      </c>
      <c r="E190" s="44" t="str">
        <f>'Table-7'!Z87</f>
        <v/>
      </c>
      <c r="F190" s="44" t="str">
        <f>'Table-7'!AA87</f>
        <v/>
      </c>
      <c r="G190" s="44" t="str">
        <f>'Table-7'!AB87</f>
        <v/>
      </c>
      <c r="H190" s="44" t="str">
        <f>'Table-7'!AC87</f>
        <v/>
      </c>
      <c r="I190" s="44" t="str">
        <f>'Table-7'!AD87</f>
        <v/>
      </c>
      <c r="J190" s="44" t="str">
        <f>'Table-7'!AE87</f>
        <v/>
      </c>
      <c r="K190" s="44" t="str">
        <f>'Table-7'!AF87</f>
        <v/>
      </c>
      <c r="L190" s="44" t="str">
        <f>'Table-7'!AG87</f>
        <v/>
      </c>
      <c r="M190" s="44" t="str">
        <f>'Table-7'!AH87</f>
        <v/>
      </c>
      <c r="N190" s="44" t="str">
        <f>'Table-7'!AI87</f>
        <v/>
      </c>
      <c r="O190" s="44" t="str">
        <f>'Table-7'!AJ87</f>
        <v/>
      </c>
      <c r="P190" s="44" t="str">
        <f>'Table-7'!AK87</f>
        <v/>
      </c>
      <c r="Q190" s="44" t="str">
        <f>'Table-7'!AL87</f>
        <v/>
      </c>
      <c r="R190" s="44" t="str">
        <f>'Table-7'!AM87</f>
        <v/>
      </c>
      <c r="S190" s="44" t="str">
        <f>'Table-7'!AN87</f>
        <v/>
      </c>
      <c r="T190" s="44" t="str">
        <f>'Table-7'!AO87</f>
        <v/>
      </c>
    </row>
    <row r="191" spans="1:20" x14ac:dyDescent="0.3">
      <c r="A191" s="44" t="str">
        <f>'Table-7'!V88</f>
        <v/>
      </c>
      <c r="B191" s="44" t="str">
        <f>'Table-7'!W88</f>
        <v/>
      </c>
      <c r="C191" s="44" t="str">
        <f>'Table-7'!X88</f>
        <v/>
      </c>
      <c r="D191" s="44" t="str">
        <f>'Table-7'!Y88</f>
        <v/>
      </c>
      <c r="E191" s="44" t="str">
        <f>'Table-7'!Z88</f>
        <v/>
      </c>
      <c r="F191" s="44" t="str">
        <f>'Table-7'!AA88</f>
        <v/>
      </c>
      <c r="G191" s="44" t="str">
        <f>'Table-7'!AB88</f>
        <v/>
      </c>
      <c r="H191" s="44" t="str">
        <f>'Table-7'!AC88</f>
        <v/>
      </c>
      <c r="I191" s="44" t="str">
        <f>'Table-7'!AD88</f>
        <v/>
      </c>
      <c r="J191" s="44" t="str">
        <f>'Table-7'!AE88</f>
        <v/>
      </c>
      <c r="K191" s="44" t="str">
        <f>'Table-7'!AF88</f>
        <v/>
      </c>
      <c r="L191" s="44" t="str">
        <f>'Table-7'!AG88</f>
        <v/>
      </c>
      <c r="M191" s="44" t="str">
        <f>'Table-7'!AH88</f>
        <v/>
      </c>
      <c r="N191" s="44" t="str">
        <f>'Table-7'!AI88</f>
        <v/>
      </c>
      <c r="O191" s="44" t="str">
        <f>'Table-7'!AJ88</f>
        <v/>
      </c>
      <c r="P191" s="44" t="str">
        <f>'Table-7'!AK88</f>
        <v/>
      </c>
      <c r="Q191" s="44" t="str">
        <f>'Table-7'!AL88</f>
        <v/>
      </c>
      <c r="R191" s="44" t="str">
        <f>'Table-7'!AM88</f>
        <v/>
      </c>
      <c r="S191" s="44" t="str">
        <f>'Table-7'!AN88</f>
        <v/>
      </c>
      <c r="T191" s="44" t="str">
        <f>'Table-7'!AO88</f>
        <v/>
      </c>
    </row>
    <row r="192" spans="1:20" x14ac:dyDescent="0.3">
      <c r="A192" s="44" t="str">
        <f>'Table-7'!V89</f>
        <v/>
      </c>
      <c r="B192" s="44" t="str">
        <f>'Table-7'!W89</f>
        <v/>
      </c>
      <c r="C192" s="44" t="str">
        <f>'Table-7'!X89</f>
        <v/>
      </c>
      <c r="D192" s="44" t="str">
        <f>'Table-7'!Y89</f>
        <v/>
      </c>
      <c r="E192" s="44" t="str">
        <f>'Table-7'!Z89</f>
        <v/>
      </c>
      <c r="F192" s="44" t="str">
        <f>'Table-7'!AA89</f>
        <v/>
      </c>
      <c r="G192" s="44" t="str">
        <f>'Table-7'!AB89</f>
        <v/>
      </c>
      <c r="H192" s="44" t="str">
        <f>'Table-7'!AC89</f>
        <v/>
      </c>
      <c r="I192" s="44" t="str">
        <f>'Table-7'!AD89</f>
        <v/>
      </c>
      <c r="J192" s="44" t="str">
        <f>'Table-7'!AE89</f>
        <v/>
      </c>
      <c r="K192" s="44" t="str">
        <f>'Table-7'!AF89</f>
        <v/>
      </c>
      <c r="L192" s="44" t="str">
        <f>'Table-7'!AG89</f>
        <v/>
      </c>
      <c r="M192" s="44" t="str">
        <f>'Table-7'!AH89</f>
        <v/>
      </c>
      <c r="N192" s="44" t="str">
        <f>'Table-7'!AI89</f>
        <v/>
      </c>
      <c r="O192" s="44" t="str">
        <f>'Table-7'!AJ89</f>
        <v/>
      </c>
      <c r="P192" s="44" t="str">
        <f>'Table-7'!AK89</f>
        <v/>
      </c>
      <c r="Q192" s="44" t="str">
        <f>'Table-7'!AL89</f>
        <v/>
      </c>
      <c r="R192" s="44" t="str">
        <f>'Table-7'!AM89</f>
        <v/>
      </c>
      <c r="S192" s="44" t="str">
        <f>'Table-7'!AN89</f>
        <v/>
      </c>
      <c r="T192" s="44" t="str">
        <f>'Table-7'!AO89</f>
        <v/>
      </c>
    </row>
    <row r="193" spans="1:20" x14ac:dyDescent="0.3">
      <c r="A193" s="44" t="str">
        <f>'Table-7'!V90</f>
        <v/>
      </c>
      <c r="B193" s="44" t="str">
        <f>'Table-7'!W90</f>
        <v/>
      </c>
      <c r="C193" s="44" t="str">
        <f>'Table-7'!X90</f>
        <v/>
      </c>
      <c r="D193" s="44" t="str">
        <f>'Table-7'!Y90</f>
        <v/>
      </c>
      <c r="E193" s="44" t="str">
        <f>'Table-7'!Z90</f>
        <v/>
      </c>
      <c r="F193" s="44" t="str">
        <f>'Table-7'!AA90</f>
        <v/>
      </c>
      <c r="G193" s="44" t="str">
        <f>'Table-7'!AB90</f>
        <v/>
      </c>
      <c r="H193" s="44" t="str">
        <f>'Table-7'!AC90</f>
        <v/>
      </c>
      <c r="I193" s="44" t="str">
        <f>'Table-7'!AD90</f>
        <v/>
      </c>
      <c r="J193" s="44" t="str">
        <f>'Table-7'!AE90</f>
        <v/>
      </c>
      <c r="K193" s="44" t="str">
        <f>'Table-7'!AF90</f>
        <v/>
      </c>
      <c r="L193" s="44" t="str">
        <f>'Table-7'!AG90</f>
        <v/>
      </c>
      <c r="M193" s="44" t="str">
        <f>'Table-7'!AH90</f>
        <v/>
      </c>
      <c r="N193" s="44" t="str">
        <f>'Table-7'!AI90</f>
        <v/>
      </c>
      <c r="O193" s="44" t="str">
        <f>'Table-7'!AJ90</f>
        <v/>
      </c>
      <c r="P193" s="44" t="str">
        <f>'Table-7'!AK90</f>
        <v/>
      </c>
      <c r="Q193" s="44" t="str">
        <f>'Table-7'!AL90</f>
        <v/>
      </c>
      <c r="R193" s="44" t="str">
        <f>'Table-7'!AM90</f>
        <v/>
      </c>
      <c r="S193" s="44" t="str">
        <f>'Table-7'!AN90</f>
        <v/>
      </c>
      <c r="T193" s="44" t="str">
        <f>'Table-7'!AO90</f>
        <v/>
      </c>
    </row>
    <row r="194" spans="1:20" x14ac:dyDescent="0.3">
      <c r="A194" s="44" t="str">
        <f>'Table-7'!V91</f>
        <v/>
      </c>
      <c r="B194" s="44" t="str">
        <f>'Table-7'!W91</f>
        <v/>
      </c>
      <c r="C194" s="44" t="str">
        <f>'Table-7'!X91</f>
        <v/>
      </c>
      <c r="D194" s="44" t="str">
        <f>'Table-7'!Y91</f>
        <v/>
      </c>
      <c r="E194" s="44" t="str">
        <f>'Table-7'!Z91</f>
        <v/>
      </c>
      <c r="F194" s="44" t="str">
        <f>'Table-7'!AA91</f>
        <v/>
      </c>
      <c r="G194" s="44" t="str">
        <f>'Table-7'!AB91</f>
        <v/>
      </c>
      <c r="H194" s="44" t="str">
        <f>'Table-7'!AC91</f>
        <v/>
      </c>
      <c r="I194" s="44" t="str">
        <f>'Table-7'!AD91</f>
        <v/>
      </c>
      <c r="J194" s="44" t="str">
        <f>'Table-7'!AE91</f>
        <v/>
      </c>
      <c r="K194" s="44" t="str">
        <f>'Table-7'!AF91</f>
        <v/>
      </c>
      <c r="L194" s="44" t="str">
        <f>'Table-7'!AG91</f>
        <v/>
      </c>
      <c r="M194" s="44" t="str">
        <f>'Table-7'!AH91</f>
        <v/>
      </c>
      <c r="N194" s="44" t="str">
        <f>'Table-7'!AI91</f>
        <v/>
      </c>
      <c r="O194" s="44" t="str">
        <f>'Table-7'!AJ91</f>
        <v/>
      </c>
      <c r="P194" s="44" t="str">
        <f>'Table-7'!AK91</f>
        <v/>
      </c>
      <c r="Q194" s="44" t="str">
        <f>'Table-7'!AL91</f>
        <v/>
      </c>
      <c r="R194" s="44" t="str">
        <f>'Table-7'!AM91</f>
        <v/>
      </c>
      <c r="S194" s="44" t="str">
        <f>'Table-7'!AN91</f>
        <v/>
      </c>
      <c r="T194" s="44" t="str">
        <f>'Table-7'!AO91</f>
        <v/>
      </c>
    </row>
    <row r="195" spans="1:20" x14ac:dyDescent="0.3">
      <c r="A195" s="44" t="str">
        <f>'Table-7'!V92</f>
        <v/>
      </c>
      <c r="B195" s="44" t="str">
        <f>'Table-7'!W92</f>
        <v/>
      </c>
      <c r="C195" s="44" t="str">
        <f>'Table-7'!X92</f>
        <v/>
      </c>
      <c r="D195" s="44" t="str">
        <f>'Table-7'!Y92</f>
        <v/>
      </c>
      <c r="E195" s="44" t="str">
        <f>'Table-7'!Z92</f>
        <v/>
      </c>
      <c r="F195" s="44" t="str">
        <f>'Table-7'!AA92</f>
        <v/>
      </c>
      <c r="G195" s="44" t="str">
        <f>'Table-7'!AB92</f>
        <v/>
      </c>
      <c r="H195" s="44" t="str">
        <f>'Table-7'!AC92</f>
        <v/>
      </c>
      <c r="I195" s="44" t="str">
        <f>'Table-7'!AD92</f>
        <v/>
      </c>
      <c r="J195" s="44" t="str">
        <f>'Table-7'!AE92</f>
        <v/>
      </c>
      <c r="K195" s="44" t="str">
        <f>'Table-7'!AF92</f>
        <v/>
      </c>
      <c r="L195" s="44" t="str">
        <f>'Table-7'!AG92</f>
        <v/>
      </c>
      <c r="M195" s="44" t="str">
        <f>'Table-7'!AH92</f>
        <v/>
      </c>
      <c r="N195" s="44" t="str">
        <f>'Table-7'!AI92</f>
        <v/>
      </c>
      <c r="O195" s="44" t="str">
        <f>'Table-7'!AJ92</f>
        <v/>
      </c>
      <c r="P195" s="44" t="str">
        <f>'Table-7'!AK92</f>
        <v/>
      </c>
      <c r="Q195" s="44" t="str">
        <f>'Table-7'!AL92</f>
        <v/>
      </c>
      <c r="R195" s="44" t="str">
        <f>'Table-7'!AM92</f>
        <v/>
      </c>
      <c r="S195" s="44" t="str">
        <f>'Table-7'!AN92</f>
        <v/>
      </c>
      <c r="T195" s="44" t="str">
        <f>'Table-7'!AO92</f>
        <v/>
      </c>
    </row>
    <row r="196" spans="1:20" x14ac:dyDescent="0.3">
      <c r="A196" s="44" t="str">
        <f>'Table-7'!V93</f>
        <v/>
      </c>
      <c r="B196" s="44" t="str">
        <f>'Table-7'!W93</f>
        <v/>
      </c>
      <c r="C196" s="44" t="str">
        <f>'Table-7'!X93</f>
        <v/>
      </c>
      <c r="D196" s="44" t="str">
        <f>'Table-7'!Y93</f>
        <v/>
      </c>
      <c r="E196" s="44" t="str">
        <f>'Table-7'!Z93</f>
        <v/>
      </c>
      <c r="F196" s="44" t="str">
        <f>'Table-7'!AA93</f>
        <v/>
      </c>
      <c r="G196" s="44" t="str">
        <f>'Table-7'!AB93</f>
        <v/>
      </c>
      <c r="H196" s="44" t="str">
        <f>'Table-7'!AC93</f>
        <v/>
      </c>
      <c r="I196" s="44" t="str">
        <f>'Table-7'!AD93</f>
        <v/>
      </c>
      <c r="J196" s="44" t="str">
        <f>'Table-7'!AE93</f>
        <v/>
      </c>
      <c r="K196" s="44" t="str">
        <f>'Table-7'!AF93</f>
        <v/>
      </c>
      <c r="L196" s="44" t="str">
        <f>'Table-7'!AG93</f>
        <v/>
      </c>
      <c r="M196" s="44" t="str">
        <f>'Table-7'!AH93</f>
        <v/>
      </c>
      <c r="N196" s="44" t="str">
        <f>'Table-7'!AI93</f>
        <v/>
      </c>
      <c r="O196" s="44" t="str">
        <f>'Table-7'!AJ93</f>
        <v/>
      </c>
      <c r="P196" s="44" t="str">
        <f>'Table-7'!AK93</f>
        <v/>
      </c>
      <c r="Q196" s="44" t="str">
        <f>'Table-7'!AL93</f>
        <v/>
      </c>
      <c r="R196" s="44" t="str">
        <f>'Table-7'!AM93</f>
        <v/>
      </c>
      <c r="S196" s="44" t="str">
        <f>'Table-7'!AN93</f>
        <v/>
      </c>
      <c r="T196" s="44" t="str">
        <f>'Table-7'!AO93</f>
        <v/>
      </c>
    </row>
    <row r="197" spans="1:20" x14ac:dyDescent="0.3">
      <c r="A197" s="44" t="str">
        <f>'Table-7'!V94</f>
        <v/>
      </c>
      <c r="B197" s="44" t="str">
        <f>'Table-7'!W94</f>
        <v/>
      </c>
      <c r="C197" s="44" t="str">
        <f>'Table-7'!X94</f>
        <v/>
      </c>
      <c r="D197" s="44" t="str">
        <f>'Table-7'!Y94</f>
        <v/>
      </c>
      <c r="E197" s="44" t="str">
        <f>'Table-7'!Z94</f>
        <v/>
      </c>
      <c r="F197" s="44" t="str">
        <f>'Table-7'!AA94</f>
        <v/>
      </c>
      <c r="G197" s="44" t="str">
        <f>'Table-7'!AB94</f>
        <v/>
      </c>
      <c r="H197" s="44" t="str">
        <f>'Table-7'!AC94</f>
        <v/>
      </c>
      <c r="I197" s="44" t="str">
        <f>'Table-7'!AD94</f>
        <v/>
      </c>
      <c r="J197" s="44" t="str">
        <f>'Table-7'!AE94</f>
        <v/>
      </c>
      <c r="K197" s="44" t="str">
        <f>'Table-7'!AF94</f>
        <v/>
      </c>
      <c r="L197" s="44" t="str">
        <f>'Table-7'!AG94</f>
        <v/>
      </c>
      <c r="M197" s="44" t="str">
        <f>'Table-7'!AH94</f>
        <v/>
      </c>
      <c r="N197" s="44" t="str">
        <f>'Table-7'!AI94</f>
        <v/>
      </c>
      <c r="O197" s="44" t="str">
        <f>'Table-7'!AJ94</f>
        <v/>
      </c>
      <c r="P197" s="44" t="str">
        <f>'Table-7'!AK94</f>
        <v/>
      </c>
      <c r="Q197" s="44" t="str">
        <f>'Table-7'!AL94</f>
        <v/>
      </c>
      <c r="R197" s="44" t="str">
        <f>'Table-7'!AM94</f>
        <v/>
      </c>
      <c r="S197" s="44" t="str">
        <f>'Table-7'!AN94</f>
        <v/>
      </c>
      <c r="T197" s="44" t="str">
        <f>'Table-7'!AO94</f>
        <v/>
      </c>
    </row>
    <row r="198" spans="1:20" x14ac:dyDescent="0.3">
      <c r="A198" s="44" t="str">
        <f>'Table-7'!V95</f>
        <v/>
      </c>
      <c r="B198" s="44" t="str">
        <f>'Table-7'!W95</f>
        <v/>
      </c>
      <c r="C198" s="44" t="str">
        <f>'Table-7'!X95</f>
        <v/>
      </c>
      <c r="D198" s="44" t="str">
        <f>'Table-7'!Y95</f>
        <v/>
      </c>
      <c r="E198" s="44" t="str">
        <f>'Table-7'!Z95</f>
        <v/>
      </c>
      <c r="F198" s="44" t="str">
        <f>'Table-7'!AA95</f>
        <v/>
      </c>
      <c r="G198" s="44" t="str">
        <f>'Table-7'!AB95</f>
        <v/>
      </c>
      <c r="H198" s="44" t="str">
        <f>'Table-7'!AC95</f>
        <v/>
      </c>
      <c r="I198" s="44" t="str">
        <f>'Table-7'!AD95</f>
        <v/>
      </c>
      <c r="J198" s="44" t="str">
        <f>'Table-7'!AE95</f>
        <v/>
      </c>
      <c r="K198" s="44" t="str">
        <f>'Table-7'!AF95</f>
        <v/>
      </c>
      <c r="L198" s="44" t="str">
        <f>'Table-7'!AG95</f>
        <v/>
      </c>
      <c r="M198" s="44" t="str">
        <f>'Table-7'!AH95</f>
        <v/>
      </c>
      <c r="N198" s="44" t="str">
        <f>'Table-7'!AI95</f>
        <v/>
      </c>
      <c r="O198" s="44" t="str">
        <f>'Table-7'!AJ95</f>
        <v/>
      </c>
      <c r="P198" s="44" t="str">
        <f>'Table-7'!AK95</f>
        <v/>
      </c>
      <c r="Q198" s="44" t="str">
        <f>'Table-7'!AL95</f>
        <v/>
      </c>
      <c r="R198" s="44" t="str">
        <f>'Table-7'!AM95</f>
        <v/>
      </c>
      <c r="S198" s="44" t="str">
        <f>'Table-7'!AN95</f>
        <v/>
      </c>
      <c r="T198" s="44" t="str">
        <f>'Table-7'!AO95</f>
        <v/>
      </c>
    </row>
    <row r="199" spans="1:20" x14ac:dyDescent="0.3">
      <c r="A199" s="44" t="str">
        <f>'Table-7'!V96</f>
        <v/>
      </c>
      <c r="B199" s="44" t="str">
        <f>'Table-7'!W96</f>
        <v/>
      </c>
      <c r="C199" s="44" t="str">
        <f>'Table-7'!X96</f>
        <v/>
      </c>
      <c r="D199" s="44" t="str">
        <f>'Table-7'!Y96</f>
        <v/>
      </c>
      <c r="E199" s="44" t="str">
        <f>'Table-7'!Z96</f>
        <v/>
      </c>
      <c r="F199" s="44" t="str">
        <f>'Table-7'!AA96</f>
        <v/>
      </c>
      <c r="G199" s="44" t="str">
        <f>'Table-7'!AB96</f>
        <v/>
      </c>
      <c r="H199" s="44" t="str">
        <f>'Table-7'!AC96</f>
        <v/>
      </c>
      <c r="I199" s="44" t="str">
        <f>'Table-7'!AD96</f>
        <v/>
      </c>
      <c r="J199" s="44" t="str">
        <f>'Table-7'!AE96</f>
        <v/>
      </c>
      <c r="K199" s="44" t="str">
        <f>'Table-7'!AF96</f>
        <v/>
      </c>
      <c r="L199" s="44" t="str">
        <f>'Table-7'!AG96</f>
        <v/>
      </c>
      <c r="M199" s="44" t="str">
        <f>'Table-7'!AH96</f>
        <v/>
      </c>
      <c r="N199" s="44" t="str">
        <f>'Table-7'!AI96</f>
        <v/>
      </c>
      <c r="O199" s="44" t="str">
        <f>'Table-7'!AJ96</f>
        <v/>
      </c>
      <c r="P199" s="44" t="str">
        <f>'Table-7'!AK96</f>
        <v/>
      </c>
      <c r="Q199" s="44" t="str">
        <f>'Table-7'!AL96</f>
        <v/>
      </c>
      <c r="R199" s="44" t="str">
        <f>'Table-7'!AM96</f>
        <v/>
      </c>
      <c r="S199" s="44" t="str">
        <f>'Table-7'!AN96</f>
        <v/>
      </c>
      <c r="T199" s="44" t="str">
        <f>'Table-7'!AO96</f>
        <v/>
      </c>
    </row>
    <row r="200" spans="1:20" x14ac:dyDescent="0.3">
      <c r="A200" s="44" t="str">
        <f>'Table-7'!V97</f>
        <v/>
      </c>
      <c r="B200" s="44" t="str">
        <f>'Table-7'!W97</f>
        <v/>
      </c>
      <c r="C200" s="44" t="str">
        <f>'Table-7'!X97</f>
        <v/>
      </c>
      <c r="D200" s="44" t="str">
        <f>'Table-7'!Y97</f>
        <v/>
      </c>
      <c r="E200" s="44" t="str">
        <f>'Table-7'!Z97</f>
        <v/>
      </c>
      <c r="F200" s="44" t="str">
        <f>'Table-7'!AA97</f>
        <v/>
      </c>
      <c r="G200" s="44" t="str">
        <f>'Table-7'!AB97</f>
        <v/>
      </c>
      <c r="H200" s="44" t="str">
        <f>'Table-7'!AC97</f>
        <v/>
      </c>
      <c r="I200" s="44" t="str">
        <f>'Table-7'!AD97</f>
        <v/>
      </c>
      <c r="J200" s="44" t="str">
        <f>'Table-7'!AE97</f>
        <v/>
      </c>
      <c r="K200" s="44" t="str">
        <f>'Table-7'!AF97</f>
        <v/>
      </c>
      <c r="L200" s="44" t="str">
        <f>'Table-7'!AG97</f>
        <v/>
      </c>
      <c r="M200" s="44" t="str">
        <f>'Table-7'!AH97</f>
        <v/>
      </c>
      <c r="N200" s="44" t="str">
        <f>'Table-7'!AI97</f>
        <v/>
      </c>
      <c r="O200" s="44" t="str">
        <f>'Table-7'!AJ97</f>
        <v/>
      </c>
      <c r="P200" s="44" t="str">
        <f>'Table-7'!AK97</f>
        <v/>
      </c>
      <c r="Q200" s="44" t="str">
        <f>'Table-7'!AL97</f>
        <v/>
      </c>
      <c r="R200" s="44" t="str">
        <f>'Table-7'!AM97</f>
        <v/>
      </c>
      <c r="S200" s="44" t="str">
        <f>'Table-7'!AN97</f>
        <v/>
      </c>
      <c r="T200" s="44" t="str">
        <f>'Table-7'!AO97</f>
        <v/>
      </c>
    </row>
    <row r="201" spans="1:20" x14ac:dyDescent="0.3">
      <c r="A201" s="44" t="str">
        <f>'Table-7'!V98</f>
        <v/>
      </c>
      <c r="B201" s="44" t="str">
        <f>'Table-7'!W98</f>
        <v/>
      </c>
      <c r="C201" s="44" t="str">
        <f>'Table-7'!X98</f>
        <v/>
      </c>
      <c r="D201" s="44" t="str">
        <f>'Table-7'!Y98</f>
        <v/>
      </c>
      <c r="E201" s="44" t="str">
        <f>'Table-7'!Z98</f>
        <v/>
      </c>
      <c r="F201" s="44" t="str">
        <f>'Table-7'!AA98</f>
        <v/>
      </c>
      <c r="G201" s="44" t="str">
        <f>'Table-7'!AB98</f>
        <v/>
      </c>
      <c r="H201" s="44" t="str">
        <f>'Table-7'!AC98</f>
        <v/>
      </c>
      <c r="I201" s="44" t="str">
        <f>'Table-7'!AD98</f>
        <v/>
      </c>
      <c r="J201" s="44" t="str">
        <f>'Table-7'!AE98</f>
        <v/>
      </c>
      <c r="K201" s="44" t="str">
        <f>'Table-7'!AF98</f>
        <v/>
      </c>
      <c r="L201" s="44" t="str">
        <f>'Table-7'!AG98</f>
        <v/>
      </c>
      <c r="M201" s="44" t="str">
        <f>'Table-7'!AH98</f>
        <v/>
      </c>
      <c r="N201" s="44" t="str">
        <f>'Table-7'!AI98</f>
        <v/>
      </c>
      <c r="O201" s="44" t="str">
        <f>'Table-7'!AJ98</f>
        <v/>
      </c>
      <c r="P201" s="44" t="str">
        <f>'Table-7'!AK98</f>
        <v/>
      </c>
      <c r="Q201" s="44" t="str">
        <f>'Table-7'!AL98</f>
        <v/>
      </c>
      <c r="R201" s="44" t="str">
        <f>'Table-7'!AM98</f>
        <v/>
      </c>
      <c r="S201" s="44" t="str">
        <f>'Table-7'!AN98</f>
        <v/>
      </c>
      <c r="T201" s="44" t="str">
        <f>'Table-7'!AO98</f>
        <v/>
      </c>
    </row>
    <row r="202" spans="1:20" x14ac:dyDescent="0.3">
      <c r="A202" s="86" t="str">
        <f>'Table-7'!V99</f>
        <v>TOTAL:</v>
      </c>
      <c r="B202" s="95">
        <f>'Table-7'!W99</f>
        <v>9</v>
      </c>
      <c r="C202" s="95">
        <f>'Table-7'!X99</f>
        <v>0</v>
      </c>
      <c r="D202" s="95">
        <f>'Table-7'!Y99</f>
        <v>9</v>
      </c>
      <c r="E202" s="95">
        <f>'Table-7'!Z99</f>
        <v>0</v>
      </c>
      <c r="F202" s="95">
        <f>'Table-7'!AA99</f>
        <v>9</v>
      </c>
      <c r="G202" s="95">
        <f>'Table-7'!AB99</f>
        <v>0</v>
      </c>
      <c r="H202" s="95">
        <f>'Table-7'!AC99</f>
        <v>0</v>
      </c>
      <c r="I202" s="95">
        <f>'Table-7'!AD99</f>
        <v>0</v>
      </c>
      <c r="J202" s="95">
        <f>'Table-7'!AE99</f>
        <v>0</v>
      </c>
      <c r="K202" s="95">
        <f>'Table-7'!AF99</f>
        <v>0</v>
      </c>
      <c r="L202" s="95">
        <f>'Table-7'!AG99</f>
        <v>9</v>
      </c>
      <c r="M202" s="95">
        <f>'Table-7'!AH99</f>
        <v>9</v>
      </c>
      <c r="N202" s="95">
        <f>'Table-7'!AI99</f>
        <v>9</v>
      </c>
      <c r="O202" s="95">
        <f>'Table-7'!AJ99</f>
        <v>0</v>
      </c>
      <c r="P202" s="95">
        <f>'Table-7'!AK99</f>
        <v>0</v>
      </c>
      <c r="Q202" s="95">
        <f>'Table-7'!AL99</f>
        <v>0</v>
      </c>
      <c r="R202" s="95">
        <f>'Table-7'!AM99</f>
        <v>0</v>
      </c>
      <c r="S202" s="95">
        <f>'Table-7'!AN99</f>
        <v>0</v>
      </c>
      <c r="T202" s="95">
        <f>'Table-7'!AO99</f>
        <v>0</v>
      </c>
    </row>
    <row r="203" spans="1:20" x14ac:dyDescent="0.3">
      <c r="A203" s="148" t="s">
        <v>139</v>
      </c>
      <c r="B203" s="148"/>
      <c r="C203" s="80">
        <f>'Table-7'!X100</f>
        <v>0</v>
      </c>
      <c r="D203" s="80">
        <f>'Table-7'!Y100</f>
        <v>100</v>
      </c>
      <c r="E203" s="80">
        <f>'Table-7'!Z100</f>
        <v>0</v>
      </c>
      <c r="F203" s="80">
        <f>'Table-7'!AA100</f>
        <v>100</v>
      </c>
      <c r="G203" s="80">
        <f>'Table-7'!AB100</f>
        <v>0</v>
      </c>
      <c r="H203" s="80">
        <f>'Table-7'!AC100</f>
        <v>0</v>
      </c>
      <c r="I203" s="80">
        <f>'Table-7'!AD100</f>
        <v>0</v>
      </c>
      <c r="J203" s="80">
        <f>'Table-7'!AE100</f>
        <v>0</v>
      </c>
      <c r="K203" s="80">
        <f>'Table-7'!AF100</f>
        <v>0</v>
      </c>
      <c r="L203" s="80">
        <f>'Table-7'!AG100</f>
        <v>100</v>
      </c>
      <c r="M203" s="80">
        <f>IF($L202=0,0,ROUND(M202*100/$L202,2))</f>
        <v>100</v>
      </c>
      <c r="N203" s="80">
        <f>IF($L202=0,0,ROUND(N202*100/$L202,2))</f>
        <v>100</v>
      </c>
      <c r="O203" s="80">
        <f>'Table-7'!AJ100</f>
        <v>0</v>
      </c>
      <c r="P203" s="80">
        <f>'Table-7'!AK100</f>
        <v>0</v>
      </c>
      <c r="Q203" s="80">
        <f>'Table-7'!AL100</f>
        <v>0</v>
      </c>
      <c r="R203" s="80">
        <f>'Table-7'!AM100</f>
        <v>0</v>
      </c>
      <c r="S203" s="80">
        <f>'Table-7'!AN100</f>
        <v>0</v>
      </c>
      <c r="T203" s="80">
        <f>'Table-7'!AO100</f>
        <v>0</v>
      </c>
    </row>
    <row r="204" spans="1:20" x14ac:dyDescent="0.3">
      <c r="A204" s="26" t="s">
        <v>140</v>
      </c>
    </row>
    <row r="205" spans="1:20" x14ac:dyDescent="0.3">
      <c r="A205" s="26" t="s">
        <v>141</v>
      </c>
    </row>
    <row r="206" spans="1:20" x14ac:dyDescent="0.3">
      <c r="A206" s="21" t="s">
        <v>49</v>
      </c>
    </row>
  </sheetData>
  <mergeCells count="50">
    <mergeCell ref="A1:T1"/>
    <mergeCell ref="A104:T104"/>
    <mergeCell ref="B2:F2"/>
    <mergeCell ref="H2:I2"/>
    <mergeCell ref="L2:M2"/>
    <mergeCell ref="N2:P2"/>
    <mergeCell ref="Q2:R2"/>
    <mergeCell ref="S2:T2"/>
    <mergeCell ref="A3:A6"/>
    <mergeCell ref="B3:B6"/>
    <mergeCell ref="C3:T3"/>
    <mergeCell ref="R5:R6"/>
    <mergeCell ref="C5:F5"/>
    <mergeCell ref="G5:J5"/>
    <mergeCell ref="K5:K6"/>
    <mergeCell ref="L5:L6"/>
    <mergeCell ref="S4:S6"/>
    <mergeCell ref="B105:F105"/>
    <mergeCell ref="H105:I105"/>
    <mergeCell ref="L105:M105"/>
    <mergeCell ref="N105:P105"/>
    <mergeCell ref="Q105:R105"/>
    <mergeCell ref="S105:T105"/>
    <mergeCell ref="T4:T6"/>
    <mergeCell ref="O5:P5"/>
    <mergeCell ref="Q5:Q6"/>
    <mergeCell ref="M5:M6"/>
    <mergeCell ref="N5:N6"/>
    <mergeCell ref="A100:B100"/>
    <mergeCell ref="O108:P108"/>
    <mergeCell ref="R108:R109"/>
    <mergeCell ref="C4:L4"/>
    <mergeCell ref="M4:N4"/>
    <mergeCell ref="O4:R4"/>
    <mergeCell ref="A203:B203"/>
    <mergeCell ref="Q108:Q109"/>
    <mergeCell ref="C107:L107"/>
    <mergeCell ref="M107:N107"/>
    <mergeCell ref="O107:R107"/>
    <mergeCell ref="C108:F108"/>
    <mergeCell ref="G108:J108"/>
    <mergeCell ref="K108:K109"/>
    <mergeCell ref="A106:A109"/>
    <mergeCell ref="B106:B109"/>
    <mergeCell ref="C106:T106"/>
    <mergeCell ref="S107:S109"/>
    <mergeCell ref="T107:T109"/>
    <mergeCell ref="L108:L109"/>
    <mergeCell ref="M108:M109"/>
    <mergeCell ref="N108:N10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Y106"/>
  <sheetViews>
    <sheetView topLeftCell="AZ1" workbookViewId="0">
      <selection sqref="A1:AY1048576"/>
    </sheetView>
  </sheetViews>
  <sheetFormatPr defaultRowHeight="14.4" x14ac:dyDescent="0.3"/>
  <cols>
    <col min="1" max="2" width="9.109375" hidden="1" customWidth="1"/>
    <col min="3" max="24" width="5.6640625" hidden="1" customWidth="1"/>
    <col min="25" max="25" width="1.109375" style="43" hidden="1" customWidth="1"/>
    <col min="26" max="27" width="9.109375" hidden="1" customWidth="1"/>
    <col min="28" max="49" width="5.6640625" hidden="1" customWidth="1"/>
    <col min="50" max="50" width="1.109375" style="43" hidden="1" customWidth="1"/>
    <col min="51" max="51" width="9.109375" hidden="1" customWidth="1"/>
    <col min="52" max="52" width="9.109375" customWidth="1"/>
  </cols>
  <sheetData>
    <row r="2" spans="1:49" ht="15" customHeight="1" x14ac:dyDescent="0.3">
      <c r="A2" s="115" t="s">
        <v>146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Z2" s="115" t="s">
        <v>146</v>
      </c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</row>
    <row r="3" spans="1:49" ht="15.75" customHeight="1" x14ac:dyDescent="0.3">
      <c r="A3" s="77" t="s">
        <v>40</v>
      </c>
      <c r="B3" s="111" t="str">
        <f>Crops!$A$2&amp;"("&amp;Crops!$B$2&amp;")"</f>
        <v>PUDUCHERRY(34)</v>
      </c>
      <c r="C3" s="111"/>
      <c r="D3" s="111"/>
      <c r="E3" s="76"/>
      <c r="F3" s="76"/>
      <c r="G3" s="76"/>
      <c r="H3" s="145" t="s">
        <v>41</v>
      </c>
      <c r="I3" s="145"/>
      <c r="J3" s="144" t="str">
        <f>Crops!$B$3</f>
        <v>2024-25</v>
      </c>
      <c r="K3" s="144"/>
      <c r="L3" s="144"/>
      <c r="M3" s="76"/>
      <c r="N3" s="145" t="s">
        <v>2</v>
      </c>
      <c r="O3" s="145"/>
      <c r="P3" s="144" t="str">
        <f>Crops!$A$5&amp;"("&amp;Crops!$B$5&amp;")"</f>
        <v>RABI I(4)</v>
      </c>
      <c r="Q3" s="144"/>
      <c r="R3" s="144"/>
      <c r="S3" s="78"/>
      <c r="T3" s="145" t="s">
        <v>42</v>
      </c>
      <c r="U3" s="145"/>
      <c r="V3" s="144" t="s">
        <v>157</v>
      </c>
      <c r="W3" s="144"/>
      <c r="X3" s="144"/>
      <c r="Z3" s="77" t="s">
        <v>40</v>
      </c>
      <c r="AA3" s="111" t="str">
        <f>Crops!$A$2&amp;"("&amp;Crops!$B$2&amp;")"</f>
        <v>PUDUCHERRY(34)</v>
      </c>
      <c r="AB3" s="111"/>
      <c r="AC3" s="111"/>
      <c r="AD3" s="76"/>
      <c r="AE3" s="76"/>
      <c r="AF3" s="76"/>
      <c r="AG3" s="145" t="s">
        <v>41</v>
      </c>
      <c r="AH3" s="145"/>
      <c r="AI3" s="144" t="str">
        <f>Crops!$B$3</f>
        <v>2024-25</v>
      </c>
      <c r="AJ3" s="144"/>
      <c r="AK3" s="144"/>
      <c r="AL3" s="76"/>
      <c r="AM3" s="145" t="s">
        <v>2</v>
      </c>
      <c r="AN3" s="145"/>
      <c r="AO3" s="144" t="str">
        <f>Crops!$A$5&amp;"("&amp;Crops!$B$5&amp;")"</f>
        <v>RABI I(4)</v>
      </c>
      <c r="AP3" s="144"/>
      <c r="AQ3" s="144"/>
      <c r="AR3" s="78"/>
      <c r="AS3" s="145" t="s">
        <v>42</v>
      </c>
      <c r="AT3" s="145"/>
      <c r="AU3" s="144" t="s">
        <v>158</v>
      </c>
      <c r="AV3" s="144"/>
      <c r="AW3" s="144"/>
    </row>
    <row r="4" spans="1:49" ht="15" customHeight="1" x14ac:dyDescent="0.3">
      <c r="A4" s="107" t="s">
        <v>63</v>
      </c>
      <c r="B4" s="102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  <c r="Z4" s="106" t="s">
        <v>63</v>
      </c>
      <c r="AA4" s="124" t="s">
        <v>147</v>
      </c>
      <c r="AB4" s="149" t="s">
        <v>43</v>
      </c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51" t="s">
        <v>44</v>
      </c>
      <c r="AQ4" s="151"/>
      <c r="AR4" s="151"/>
      <c r="AS4" s="151"/>
      <c r="AT4" s="151"/>
      <c r="AU4" s="151"/>
      <c r="AV4" s="151"/>
      <c r="AW4" s="151"/>
    </row>
    <row r="5" spans="1:49" x14ac:dyDescent="0.3">
      <c r="A5" s="107"/>
      <c r="B5" s="102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  <c r="Z5" s="107"/>
      <c r="AA5" s="102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1"/>
      <c r="AQ5" s="151"/>
      <c r="AR5" s="151"/>
      <c r="AS5" s="151"/>
      <c r="AT5" s="151"/>
      <c r="AU5" s="151"/>
      <c r="AV5" s="151"/>
      <c r="AW5" s="151"/>
    </row>
    <row r="6" spans="1:49" ht="15" customHeight="1" x14ac:dyDescent="0.3">
      <c r="A6" s="107"/>
      <c r="B6" s="102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  <c r="Z6" s="107"/>
      <c r="AA6" s="102"/>
      <c r="AB6" s="153" t="s">
        <v>45</v>
      </c>
      <c r="AC6" s="153"/>
      <c r="AD6" s="153"/>
      <c r="AE6" s="153"/>
      <c r="AF6" s="153"/>
      <c r="AG6" s="153"/>
      <c r="AH6" s="155" t="s">
        <v>46</v>
      </c>
      <c r="AI6" s="155"/>
      <c r="AJ6" s="155"/>
      <c r="AK6" s="155"/>
      <c r="AL6" s="155"/>
      <c r="AM6" s="155"/>
      <c r="AN6" s="155"/>
      <c r="AO6" s="155"/>
      <c r="AP6" s="151"/>
      <c r="AQ6" s="151"/>
      <c r="AR6" s="151"/>
      <c r="AS6" s="151"/>
      <c r="AT6" s="151"/>
      <c r="AU6" s="151"/>
      <c r="AV6" s="151"/>
      <c r="AW6" s="151"/>
    </row>
    <row r="7" spans="1:49" x14ac:dyDescent="0.3">
      <c r="A7" s="107"/>
      <c r="B7" s="102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  <c r="Z7" s="107"/>
      <c r="AA7" s="102"/>
      <c r="AB7" s="154"/>
      <c r="AC7" s="154"/>
      <c r="AD7" s="154"/>
      <c r="AE7" s="154"/>
      <c r="AF7" s="154"/>
      <c r="AG7" s="154"/>
      <c r="AH7" s="156"/>
      <c r="AI7" s="156"/>
      <c r="AJ7" s="156"/>
      <c r="AK7" s="156"/>
      <c r="AL7" s="156"/>
      <c r="AM7" s="156"/>
      <c r="AN7" s="156"/>
      <c r="AO7" s="156"/>
      <c r="AP7" s="152"/>
      <c r="AQ7" s="152"/>
      <c r="AR7" s="152"/>
      <c r="AS7" s="152"/>
      <c r="AT7" s="152"/>
      <c r="AU7" s="152"/>
      <c r="AV7" s="152"/>
      <c r="AW7" s="152"/>
    </row>
    <row r="8" spans="1:49" x14ac:dyDescent="0.3">
      <c r="A8" s="108"/>
      <c r="B8" s="103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  <c r="Z8" s="108"/>
      <c r="AA8" s="103"/>
      <c r="AB8" s="17">
        <v>0</v>
      </c>
      <c r="AC8" s="17">
        <v>1</v>
      </c>
      <c r="AD8" s="17">
        <v>2</v>
      </c>
      <c r="AE8" s="17">
        <v>4</v>
      </c>
      <c r="AF8" s="17">
        <v>6</v>
      </c>
      <c r="AG8" s="17">
        <v>8</v>
      </c>
      <c r="AH8" s="17">
        <v>0</v>
      </c>
      <c r="AI8" s="17">
        <v>1</v>
      </c>
      <c r="AJ8" s="17">
        <v>2</v>
      </c>
      <c r="AK8" s="17">
        <v>3</v>
      </c>
      <c r="AL8" s="17">
        <v>4</v>
      </c>
      <c r="AM8" s="17">
        <v>6</v>
      </c>
      <c r="AN8" s="17">
        <v>7</v>
      </c>
      <c r="AO8" s="17">
        <v>8</v>
      </c>
      <c r="AP8" s="17">
        <v>0</v>
      </c>
      <c r="AQ8" s="17">
        <v>1</v>
      </c>
      <c r="AR8" s="17">
        <v>2</v>
      </c>
      <c r="AS8" s="17">
        <v>3</v>
      </c>
      <c r="AT8" s="17">
        <v>4</v>
      </c>
      <c r="AU8" s="17">
        <v>6</v>
      </c>
      <c r="AV8" s="17">
        <v>7</v>
      </c>
      <c r="AW8" s="17">
        <v>8</v>
      </c>
    </row>
    <row r="9" spans="1:49" x14ac:dyDescent="0.3">
      <c r="A9" s="39">
        <v>1</v>
      </c>
      <c r="B9" s="39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  <c r="Z9" s="39">
        <v>1</v>
      </c>
      <c r="AA9" s="39">
        <v>2</v>
      </c>
      <c r="AB9" s="18">
        <v>3</v>
      </c>
      <c r="AC9" s="18">
        <v>4</v>
      </c>
      <c r="AD9" s="18">
        <v>5</v>
      </c>
      <c r="AE9" s="18">
        <v>6</v>
      </c>
      <c r="AF9" s="18">
        <v>7</v>
      </c>
      <c r="AG9" s="18">
        <v>8</v>
      </c>
      <c r="AH9" s="18">
        <v>9</v>
      </c>
      <c r="AI9" s="18">
        <v>10</v>
      </c>
      <c r="AJ9" s="18">
        <v>11</v>
      </c>
      <c r="AK9" s="18">
        <v>12</v>
      </c>
      <c r="AL9" s="18">
        <v>13</v>
      </c>
      <c r="AM9" s="18">
        <v>14</v>
      </c>
      <c r="AN9" s="18">
        <v>15</v>
      </c>
      <c r="AO9" s="18">
        <v>16</v>
      </c>
      <c r="AP9" s="18">
        <v>17</v>
      </c>
      <c r="AQ9" s="18">
        <v>18</v>
      </c>
      <c r="AR9" s="18">
        <v>19</v>
      </c>
      <c r="AS9" s="18">
        <v>20</v>
      </c>
      <c r="AT9" s="18">
        <v>21</v>
      </c>
      <c r="AU9" s="18">
        <v>22</v>
      </c>
      <c r="AV9" s="18">
        <v>23</v>
      </c>
      <c r="AW9" s="18">
        <v>24</v>
      </c>
    </row>
    <row r="10" spans="1:49" ht="14.25" customHeight="1" x14ac:dyDescent="0.3">
      <c r="A10" s="44" t="str">
        <f>IF(COUNTIFS(Basicdata!$B$2:$B$2500,1,Basicdata!$D$2:$D$2500,Crops!$B$5,Basicdata!$H$2:$H$2500,Crops!$M2,Basicdata!$AI$2:$AI$2500,0)&gt;0,Crops!$M2,"")</f>
        <v/>
      </c>
      <c r="B10" t="str">
        <f>IF(A10="","",COUNTIFS(Basicdata!$B$2:$B$2500,1,Basicdata!$D$2:$D$2500,Crops!$B$5,Basicdata!$H$2:$H$2500,Crops!$M2,Basicdata!$AI$2:$AI$2500,0))</f>
        <v/>
      </c>
      <c r="C10" t="str">
        <f>IF(B10="","",COUNTIFS(Basicdata!$B$2:$B$2500,1,Basicdata!$D$2:$D$2500,Crops!$B$5,Basicdata!$H$2:$H$2500,Crops!$M2,Basicdata!$AF$2:$AF$2500,0,Basicdata!$AI$2:$AI$2500,0))</f>
        <v/>
      </c>
      <c r="D10" t="str">
        <f>IF(C10="","",COUNTIFS(Basicdata!$B$2:$B$2500,1,Basicdata!$D$2:$D$2500,Crops!$B$5,Basicdata!$H$2:$H$2500,Crops!$M2,Basicdata!$AF$2:$AF$2500,1,Basicdata!$AI$2:$AI$2500,0))</f>
        <v/>
      </c>
      <c r="E10" t="str">
        <f>IF(D10="","",COUNTIFS(Basicdata!$B$2:$B$2500,1,Basicdata!$D$2:$D$2500,Crops!$B$5,Basicdata!$H$2:$H$2500,Crops!$M2,Basicdata!$AF$2:$AF$2500,2,Basicdata!$AI$2:$AI$2500,0))</f>
        <v/>
      </c>
      <c r="F10" t="str">
        <f>IF(E10="","",COUNTIFS(Basicdata!$B$2:$B$2500,1,Basicdata!$D$2:$D$2500,Crops!$B$5,Basicdata!$H$2:$H$2500,Crops!$M2,Basicdata!$AF$2:$AF$2500,4,Basicdata!$AI$2:$AI$2500,0))</f>
        <v/>
      </c>
      <c r="G10" t="str">
        <f>IF(F10="","",COUNTIFS(Basicdata!$B$2:$B$2500,1,Basicdata!$D$2:$D$2500,Crops!$B$5,Basicdata!$H$2:$H$2500,Crops!$M2,Basicdata!$AF$2:$AF$2500,6,Basicdata!$AI$2:$AI$2500,0))</f>
        <v/>
      </c>
      <c r="H10" t="str">
        <f>IF(G10="","",COUNTIFS(Basicdata!$B$2:$B$2500,1,Basicdata!$D$2:$D$2500,Crops!$B$5,Basicdata!$H$2:$H$2500,Crops!$M2,Basicdata!$AF$2:$AF$2500,8,Basicdata!$AI$2:$AI$2500,0))</f>
        <v/>
      </c>
      <c r="I10" t="str">
        <f>IF(H10="","",COUNTIFS(Basicdata!$B$2:$B$2500,1,Basicdata!$D$2:$D$2500,Crops!$B$5,Basicdata!$H$2:$H$2500,Crops!$M2,Basicdata!$AG$2:$AG$2500,0,Basicdata!$AI$2:$AI$2500,0))</f>
        <v/>
      </c>
      <c r="J10" t="str">
        <f>IF(I10="","",COUNTIFS(Basicdata!$B$2:$B$2500,1,Basicdata!$D$2:$D$2500,Crops!$B$5,Basicdata!$H$2:$H$2500,Crops!$M2,Basicdata!$AG$2:$AG$2500,1,Basicdata!$AI$2:$AI$2500,0))</f>
        <v/>
      </c>
      <c r="K10" t="str">
        <f>IF(J10="","",COUNTIFS(Basicdata!$B$2:$B$2500,1,Basicdata!$D$2:$D$2500,Crops!$B$5,Basicdata!$H$2:$H$2500,Crops!$M2,Basicdata!$AG$2:$AG$2500,2,Basicdata!$AI$2:$AI$2500,0))</f>
        <v/>
      </c>
      <c r="L10" t="str">
        <f>IF(K10="","",COUNTIFS(Basicdata!$B$2:$B$2500,1,Basicdata!$D$2:$D$2500,Crops!$B$5,Basicdata!$H$2:$H$2500,Crops!$M2,Basicdata!$AG$2:$AG$2500,3,Basicdata!$AI$2:$AI$2500,0))</f>
        <v/>
      </c>
      <c r="M10" t="str">
        <f>IF(L10="","",COUNTIFS(Basicdata!$B$2:$B$2500,1,Basicdata!$D$2:$D$2500,Crops!$B$5,Basicdata!$H$2:$H$2500,Crops!$M2,Basicdata!$AG$2:$AG$2500,4,Basicdata!$AI$2:$AI$2500,0))</f>
        <v/>
      </c>
      <c r="N10" t="str">
        <f>IF(M10="","",COUNTIFS(Basicdata!$B$2:$B$2500,1,Basicdata!$D$2:$D$2500,Crops!$B$5,Basicdata!$H$2:$H$2500,Crops!$M2,Basicdata!$AG$2:$AG$2500,6,Basicdata!$AI$2:$AI$2500,0))</f>
        <v/>
      </c>
      <c r="O10" t="str">
        <f>IF(N10="","",COUNTIFS(Basicdata!$B$2:$B$2500,1,Basicdata!$D$2:$D$2500,Crops!$B$5,Basicdata!$H$2:$H$2500,Crops!$M2,Basicdata!$AG$2:$AG$2500,7,Basicdata!$AI$2:$AI$2500,0))</f>
        <v/>
      </c>
      <c r="P10" t="str">
        <f>IF(O10="","",COUNTIFS(Basicdata!$B$2:$B$2500,1,Basicdata!$D$2:$D$2500,Crops!$B$5,Basicdata!$H$2:$H$2500,Crops!$M2,Basicdata!$AG$2:$AG$2500,8,Basicdata!$AI$2:$AI$2500,0))</f>
        <v/>
      </c>
      <c r="Q10" t="str">
        <f>IF(P10="","",COUNTIFS(Basicdata!$B$2:$B$2500,1,Basicdata!$D$2:$D$2500,Crops!$B$5,Basicdata!$H$2:$H$2500,Crops!$M2,Basicdata!$AH$2:$AH$2500,0,Basicdata!$AI$2:$AI$2500,0))</f>
        <v/>
      </c>
      <c r="R10" t="str">
        <f>IF(Q10="","",COUNTIFS(Basicdata!$B$2:$B$2500,1,Basicdata!$D$2:$D$2500,Crops!$B$5,Basicdata!$H$2:$H$2500,Crops!$M2,Basicdata!$AH$2:$AH$2500,1,Basicdata!$AI$2:$AI$2500,0))</f>
        <v/>
      </c>
      <c r="S10" t="str">
        <f>IF(R10="","",COUNTIFS(Basicdata!$B$2:$B$2500,1,Basicdata!$D$2:$D$2500,Crops!$B$5,Basicdata!$H$2:$H$2500,Crops!$M2,Basicdata!$AH$2:$AH$2500,2,Basicdata!$AI$2:$AI$2500,0))</f>
        <v/>
      </c>
      <c r="T10" t="str">
        <f>IF(S10="","",COUNTIFS(Basicdata!$B$2:$B$2500,1,Basicdata!$D$2:$D$2500,Crops!$B$5,Basicdata!$H$2:$H$2500,Crops!$M2,Basicdata!$AH$2:$AH$2500,3,Basicdata!$AI$2:$AI$2500,0))</f>
        <v/>
      </c>
      <c r="U10" t="str">
        <f>IF(T10="","",COUNTIFS(Basicdata!$B$2:$B$2500,1,Basicdata!$D$2:$D$2500,Crops!$B$5,Basicdata!$H$2:$H$2500,Crops!$M2,Basicdata!$AH$2:$AH$2500,4,Basicdata!$AI$2:$AI$2500,0))</f>
        <v/>
      </c>
      <c r="V10" t="str">
        <f>IF(U10="","",COUNTIFS(Basicdata!$B$2:$B$2500,1,Basicdata!$D$2:$D$2500,Crops!$B$5,Basicdata!$H$2:$H$2500,Crops!$M2,Basicdata!$AH$2:$AH$2500,6,Basicdata!$AI$2:$AI$2500,0))</f>
        <v/>
      </c>
      <c r="W10" t="str">
        <f>IF(V10="","",COUNTIFS(Basicdata!$B$2:$B$2500,1,Basicdata!$D$2:$D$2500,Crops!$B$5,Basicdata!$H$2:$H$2500,Crops!$M2,Basicdata!$AH$2:$AH$2500,7,Basicdata!$AI$2:$AI$2500,0))</f>
        <v/>
      </c>
      <c r="X10" t="str">
        <f>IF(W10="","",COUNTIFS(Basicdata!$B$2:$B$2500,1,Basicdata!$D$2:$D$2500,Crops!$B$5,Basicdata!$H$2:$H$2500,Crops!$M2,Basicdata!$AH$2:$AH$2500,8,Basicdata!$AI$2:$AI$2500,0))</f>
        <v/>
      </c>
      <c r="Z10" s="44" t="str">
        <f>IF(COUNTIFS(Basicdata!$B$2:$B$2500,2,Basicdata!$D$2:$D$2500,Crops!$B$5,Basicdata!$H$2:$H$2500,Crops!$M2,Basicdata!$AI$2:$AI$2500,0)&gt;0,Crops!$M2,"")</f>
        <v/>
      </c>
      <c r="AA10" t="str">
        <f>IF(Z10="","",COUNTIFS(Basicdata!$B$2:$B$2500,2,Basicdata!$D$2:$D$2500,Crops!$B$5,Basicdata!$H$2:$H$2500,Crops!$M2,Basicdata!$AI$2:$AI$2500,0))</f>
        <v/>
      </c>
      <c r="AB10" t="str">
        <f>IF(AA10="","",COUNTIFS(Basicdata!$B$2:$B$2500,2,Basicdata!$D$2:$D$2500,Crops!$B$5,Basicdata!$H$2:$H$2500,Crops!$M2,Basicdata!$AF$2:$AF$2500,0,Basicdata!$AI$2:$AI$2500,0))</f>
        <v/>
      </c>
      <c r="AC10" t="str">
        <f>IF(AB10="","",COUNTIFS(Basicdata!$B$2:$B$2500,2,Basicdata!$D$2:$D$2500,Crops!$B$5,Basicdata!$H$2:$H$2500,Crops!$M2,Basicdata!$AF$2:$AF$2500,1,Basicdata!$AI$2:$AI$2500,0))</f>
        <v/>
      </c>
      <c r="AD10" t="str">
        <f>IF(AC10="","",COUNTIFS(Basicdata!$B$2:$B$2500,2,Basicdata!$D$2:$D$2500,Crops!$B$5,Basicdata!$H$2:$H$2500,Crops!$M2,Basicdata!$AF$2:$AF$2500,2,Basicdata!$AI$2:$AI$2500,0))</f>
        <v/>
      </c>
      <c r="AE10" t="str">
        <f>IF(AD10="","",COUNTIFS(Basicdata!$B$2:$B$2500,2,Basicdata!$D$2:$D$2500,Crops!$B$5,Basicdata!$H$2:$H$2500,Crops!$M2,Basicdata!$AF$2:$AF$2500,4,Basicdata!$AI$2:$AI$2500,0))</f>
        <v/>
      </c>
      <c r="AF10" t="str">
        <f>IF(AE10="","",COUNTIFS(Basicdata!$B$2:$B$2500,2,Basicdata!$D$2:$D$2500,Crops!$B$5,Basicdata!$H$2:$H$2500,Crops!$M2,Basicdata!$AF$2:$AF$2500,6,Basicdata!$AI$2:$AI$2500,0))</f>
        <v/>
      </c>
      <c r="AG10" t="str">
        <f>IF(AF10="","",COUNTIFS(Basicdata!$B$2:$B$2500,2,Basicdata!$D$2:$D$2500,Crops!$B$5,Basicdata!$H$2:$H$2500,Crops!$M2,Basicdata!$AF$2:$AF$2500,8,Basicdata!$AI$2:$AI$2500,0))</f>
        <v/>
      </c>
      <c r="AH10" t="str">
        <f>IF(AG10="","",COUNTIFS(Basicdata!$B$2:$B$2500,2,Basicdata!$D$2:$D$2500,Crops!$B$5,Basicdata!$H$2:$H$2500,Crops!$M2,Basicdata!$AG$2:$AG$2500,0,Basicdata!$AI$2:$AI$2500,0))</f>
        <v/>
      </c>
      <c r="AI10" t="str">
        <f>IF(AH10="","",COUNTIFS(Basicdata!$B$2:$B$2500,2,Basicdata!$D$2:$D$2500,Crops!$B$5,Basicdata!$H$2:$H$2500,Crops!$M2,Basicdata!$AG$2:$AG$2500,1,Basicdata!$AI$2:$AI$2500,0))</f>
        <v/>
      </c>
      <c r="AJ10" t="str">
        <f>IF(AI10="","",COUNTIFS(Basicdata!$B$2:$B$2500,2,Basicdata!$D$2:$D$2500,Crops!$B$5,Basicdata!$H$2:$H$2500,Crops!$M2,Basicdata!$AG$2:$AG$2500,2,Basicdata!$AI$2:$AI$2500,0))</f>
        <v/>
      </c>
      <c r="AK10" t="str">
        <f>IF(AJ10="","",COUNTIFS(Basicdata!$B$2:$B$2500,2,Basicdata!$D$2:$D$2500,Crops!$B$5,Basicdata!$H$2:$H$2500,Crops!$M2,Basicdata!$AG$2:$AG$2500,3,Basicdata!$AI$2:$AI$2500,0))</f>
        <v/>
      </c>
      <c r="AL10" t="str">
        <f>IF(AK10="","",COUNTIFS(Basicdata!$B$2:$B$2500,2,Basicdata!$D$2:$D$2500,Crops!$B$5,Basicdata!$H$2:$H$2500,Crops!$M2,Basicdata!$AG$2:$AG$2500,4,Basicdata!$AI$2:$AI$2500,0))</f>
        <v/>
      </c>
      <c r="AM10" t="str">
        <f>IF(AL10="","",COUNTIFS(Basicdata!$B$2:$B$2500,2,Basicdata!$D$2:$D$2500,Crops!$B$5,Basicdata!$H$2:$H$2500,Crops!$M2,Basicdata!$AG$2:$AG$2500,6,Basicdata!$AI$2:$AI$2500,0))</f>
        <v/>
      </c>
      <c r="AN10" t="str">
        <f>IF(AM10="","",COUNTIFS(Basicdata!$B$2:$B$2500,2,Basicdata!$D$2:$D$2500,Crops!$B$5,Basicdata!$H$2:$H$2500,Crops!$M2,Basicdata!$AG$2:$AG$2500,7,Basicdata!$AI$2:$AI$2500,0))</f>
        <v/>
      </c>
      <c r="AO10" t="str">
        <f>IF(AN10="","",COUNTIFS(Basicdata!$B$2:$B$2500,2,Basicdata!$D$2:$D$2500,Crops!$B$5,Basicdata!$H$2:$H$2500,Crops!$M2,Basicdata!$AG$2:$AG$2500,8,Basicdata!$AI$2:$AI$2500,0))</f>
        <v/>
      </c>
      <c r="AP10" t="str">
        <f>IF(AO10="","",COUNTIFS(Basicdata!$B$2:$B$2500,2,Basicdata!$D$2:$D$2500,Crops!$B$5,Basicdata!$H$2:$H$2500,Crops!$M2,Basicdata!$AH$2:$AH$2500,0,Basicdata!$AI$2:$AI$2500,0))</f>
        <v/>
      </c>
      <c r="AQ10" t="str">
        <f>IF(AP10="","",COUNTIFS(Basicdata!$B$2:$B$2500,2,Basicdata!$D$2:$D$2500,Crops!$B$5,Basicdata!$H$2:$H$2500,Crops!$M2,Basicdata!$AH$2:$AH$2500,1,Basicdata!$AI$2:$AI$2500,0))</f>
        <v/>
      </c>
      <c r="AR10" t="str">
        <f>IF(AQ10="","",COUNTIFS(Basicdata!$B$2:$B$2500,2,Basicdata!$D$2:$D$2500,Crops!$B$5,Basicdata!$H$2:$H$2500,Crops!$M2,Basicdata!$AH$2:$AH$2500,2,Basicdata!$AI$2:$AI$2500,0))</f>
        <v/>
      </c>
      <c r="AS10" t="str">
        <f>IF(AR10="","",COUNTIFS(Basicdata!$B$2:$B$2500,2,Basicdata!$D$2:$D$2500,Crops!$B$5,Basicdata!$H$2:$H$2500,Crops!$M2,Basicdata!$AH$2:$AH$2500,3,Basicdata!$AI$2:$AI$2500,0))</f>
        <v/>
      </c>
      <c r="AT10" t="str">
        <f>IF(AS10="","",COUNTIFS(Basicdata!$B$2:$B$2500,2,Basicdata!$D$2:$D$2500,Crops!$B$5,Basicdata!$H$2:$H$2500,Crops!$M2,Basicdata!$AH$2:$AH$2500,4,Basicdata!$AI$2:$AI$2500,0))</f>
        <v/>
      </c>
      <c r="AU10" t="str">
        <f>IF(AT10="","",COUNTIFS(Basicdata!$B$2:$B$2500,2,Basicdata!$D$2:$D$2500,Crops!$B$5,Basicdata!$H$2:$H$2500,Crops!$M2,Basicdata!$AH$2:$AH$2500,6,Basicdata!$AI$2:$AI$2500,0))</f>
        <v/>
      </c>
      <c r="AV10" t="str">
        <f>IF(AU10="","",COUNTIFS(Basicdata!$B$2:$B$2500,2,Basicdata!$D$2:$D$2500,Crops!$B$5,Basicdata!$H$2:$H$2500,Crops!$M2,Basicdata!$AH$2:$AH$2500,7,Basicdata!$AI$2:$AI$2500,0))</f>
        <v/>
      </c>
      <c r="AW10" t="str">
        <f>IF(AV10="","",COUNTIFS(Basicdata!$B$2:$B$2500,2,Basicdata!$D$2:$D$2500,Crops!$B$5,Basicdata!$H$2:$H$2500,Crops!$M2,Basicdata!$AH$2:$AH$2500,8,Basicdata!$AI$2:$AI$2500,0))</f>
        <v/>
      </c>
    </row>
    <row r="11" spans="1:49" x14ac:dyDescent="0.3">
      <c r="A11" s="44">
        <f>IF(COUNTIFS(Basicdata!$B$2:$B$2500,1,Basicdata!$D$2:$D$2500,Crops!$B$5,Basicdata!$H$2:$H$2500,Crops!$M3,Basicdata!$AI$2:$AI$2500,0)&gt;0,Crops!$M3,"")</f>
        <v>2</v>
      </c>
      <c r="B11">
        <f>IF(A11="","",COUNTIFS(Basicdata!$B$2:$B$2500,1,Basicdata!$D$2:$D$2500,Crops!$B$5,Basicdata!$H$2:$H$2500,Crops!$M3,Basicdata!$AI$2:$AI$2500,0))</f>
        <v>6</v>
      </c>
      <c r="C11">
        <f>IF(B11="","",COUNTIFS(Basicdata!$B$2:$B$2500,1,Basicdata!$D$2:$D$2500,Crops!$B$5,Basicdata!$H$2:$H$2500,Crops!$M3,Basicdata!$AF$2:$AF$2500,0,Basicdata!$AI$2:$AI$2500,0))</f>
        <v>0</v>
      </c>
      <c r="D11">
        <f>IF(C11="","",COUNTIFS(Basicdata!$B$2:$B$2500,1,Basicdata!$D$2:$D$2500,Crops!$B$5,Basicdata!$H$2:$H$2500,Crops!$M3,Basicdata!$AF$2:$AF$2500,1,Basicdata!$AI$2:$AI$2500,0))</f>
        <v>0</v>
      </c>
      <c r="E11">
        <f>IF(D11="","",COUNTIFS(Basicdata!$B$2:$B$2500,1,Basicdata!$D$2:$D$2500,Crops!$B$5,Basicdata!$H$2:$H$2500,Crops!$M3,Basicdata!$AF$2:$AF$2500,2,Basicdata!$AI$2:$AI$2500,0))</f>
        <v>0</v>
      </c>
      <c r="F11">
        <f>IF(E11="","",COUNTIFS(Basicdata!$B$2:$B$2500,1,Basicdata!$D$2:$D$2500,Crops!$B$5,Basicdata!$H$2:$H$2500,Crops!$M3,Basicdata!$AF$2:$AF$2500,4,Basicdata!$AI$2:$AI$2500,0))</f>
        <v>1</v>
      </c>
      <c r="G11">
        <f>IF(F11="","",COUNTIFS(Basicdata!$B$2:$B$2500,1,Basicdata!$D$2:$D$2500,Crops!$B$5,Basicdata!$H$2:$H$2500,Crops!$M3,Basicdata!$AF$2:$AF$2500,6,Basicdata!$AI$2:$AI$2500,0))</f>
        <v>0</v>
      </c>
      <c r="H11">
        <f>IF(G11="","",COUNTIFS(Basicdata!$B$2:$B$2500,1,Basicdata!$D$2:$D$2500,Crops!$B$5,Basicdata!$H$2:$H$2500,Crops!$M3,Basicdata!$AF$2:$AF$2500,8,Basicdata!$AI$2:$AI$2500,0))</f>
        <v>0</v>
      </c>
      <c r="I11">
        <f>IF(H11="","",COUNTIFS(Basicdata!$B$2:$B$2500,1,Basicdata!$D$2:$D$2500,Crops!$B$5,Basicdata!$H$2:$H$2500,Crops!$M3,Basicdata!$AG$2:$AG$2500,0,Basicdata!$AI$2:$AI$2500,0))</f>
        <v>0</v>
      </c>
      <c r="J11">
        <f>IF(I11="","",COUNTIFS(Basicdata!$B$2:$B$2500,1,Basicdata!$D$2:$D$2500,Crops!$B$5,Basicdata!$H$2:$H$2500,Crops!$M3,Basicdata!$AG$2:$AG$2500,1,Basicdata!$AI$2:$AI$2500,0))</f>
        <v>0</v>
      </c>
      <c r="K11">
        <f>IF(J11="","",COUNTIFS(Basicdata!$B$2:$B$2500,1,Basicdata!$D$2:$D$2500,Crops!$B$5,Basicdata!$H$2:$H$2500,Crops!$M3,Basicdata!$AG$2:$AG$2500,2,Basicdata!$AI$2:$AI$2500,0))</f>
        <v>0</v>
      </c>
      <c r="L11">
        <f>IF(K11="","",COUNTIFS(Basicdata!$B$2:$B$2500,1,Basicdata!$D$2:$D$2500,Crops!$B$5,Basicdata!$H$2:$H$2500,Crops!$M3,Basicdata!$AG$2:$AG$2500,3,Basicdata!$AI$2:$AI$2500,0))</f>
        <v>0</v>
      </c>
      <c r="M11">
        <f>IF(L11="","",COUNTIFS(Basicdata!$B$2:$B$2500,1,Basicdata!$D$2:$D$2500,Crops!$B$5,Basicdata!$H$2:$H$2500,Crops!$M3,Basicdata!$AG$2:$AG$2500,4,Basicdata!$AI$2:$AI$2500,0))</f>
        <v>0</v>
      </c>
      <c r="N11">
        <f>IF(M11="","",COUNTIFS(Basicdata!$B$2:$B$2500,1,Basicdata!$D$2:$D$2500,Crops!$B$5,Basicdata!$H$2:$H$2500,Crops!$M3,Basicdata!$AG$2:$AG$2500,6,Basicdata!$AI$2:$AI$2500,0))</f>
        <v>0</v>
      </c>
      <c r="O11">
        <f>IF(N11="","",COUNTIFS(Basicdata!$B$2:$B$2500,1,Basicdata!$D$2:$D$2500,Crops!$B$5,Basicdata!$H$2:$H$2500,Crops!$M3,Basicdata!$AG$2:$AG$2500,7,Basicdata!$AI$2:$AI$2500,0))</f>
        <v>0</v>
      </c>
      <c r="P11">
        <f>IF(O11="","",COUNTIFS(Basicdata!$B$2:$B$2500,1,Basicdata!$D$2:$D$2500,Crops!$B$5,Basicdata!$H$2:$H$2500,Crops!$M3,Basicdata!$AG$2:$AG$2500,8,Basicdata!$AI$2:$AI$2500,0))</f>
        <v>0</v>
      </c>
      <c r="Q11">
        <f>IF(P11="","",COUNTIFS(Basicdata!$B$2:$B$2500,1,Basicdata!$D$2:$D$2500,Crops!$B$5,Basicdata!$H$2:$H$2500,Crops!$M3,Basicdata!$AH$2:$AH$2500,0,Basicdata!$AI$2:$AI$2500,0))</f>
        <v>0</v>
      </c>
      <c r="R11">
        <f>IF(Q11="","",COUNTIFS(Basicdata!$B$2:$B$2500,1,Basicdata!$D$2:$D$2500,Crops!$B$5,Basicdata!$H$2:$H$2500,Crops!$M3,Basicdata!$AH$2:$AH$2500,1,Basicdata!$AI$2:$AI$2500,0))</f>
        <v>0</v>
      </c>
      <c r="S11">
        <f>IF(R11="","",COUNTIFS(Basicdata!$B$2:$B$2500,1,Basicdata!$D$2:$D$2500,Crops!$B$5,Basicdata!$H$2:$H$2500,Crops!$M3,Basicdata!$AH$2:$AH$2500,2,Basicdata!$AI$2:$AI$2500,0))</f>
        <v>0</v>
      </c>
      <c r="T11">
        <f>IF(S11="","",COUNTIFS(Basicdata!$B$2:$B$2500,1,Basicdata!$D$2:$D$2500,Crops!$B$5,Basicdata!$H$2:$H$2500,Crops!$M3,Basicdata!$AH$2:$AH$2500,3,Basicdata!$AI$2:$AI$2500,0))</f>
        <v>0</v>
      </c>
      <c r="U11">
        <f>IF(T11="","",COUNTIFS(Basicdata!$B$2:$B$2500,1,Basicdata!$D$2:$D$2500,Crops!$B$5,Basicdata!$H$2:$H$2500,Crops!$M3,Basicdata!$AH$2:$AH$2500,4,Basicdata!$AI$2:$AI$2500,0))</f>
        <v>0</v>
      </c>
      <c r="V11">
        <f>IF(U11="","",COUNTIFS(Basicdata!$B$2:$B$2500,1,Basicdata!$D$2:$D$2500,Crops!$B$5,Basicdata!$H$2:$H$2500,Crops!$M3,Basicdata!$AH$2:$AH$2500,6,Basicdata!$AI$2:$AI$2500,0))</f>
        <v>0</v>
      </c>
      <c r="W11">
        <f>IF(V11="","",COUNTIFS(Basicdata!$B$2:$B$2500,1,Basicdata!$D$2:$D$2500,Crops!$B$5,Basicdata!$H$2:$H$2500,Crops!$M3,Basicdata!$AH$2:$AH$2500,7,Basicdata!$AI$2:$AI$2500,0))</f>
        <v>0</v>
      </c>
      <c r="X11">
        <f>IF(W11="","",COUNTIFS(Basicdata!$B$2:$B$2500,1,Basicdata!$D$2:$D$2500,Crops!$B$5,Basicdata!$H$2:$H$2500,Crops!$M3,Basicdata!$AH$2:$AH$2500,8,Basicdata!$AI$2:$AI$2500,0))</f>
        <v>0</v>
      </c>
      <c r="Z11" s="44">
        <f>IF(COUNTIFS(Basicdata!$B$2:$B$2500,2,Basicdata!$D$2:$D$2500,Crops!$B$5,Basicdata!$H$2:$H$2500,Crops!$M3,Basicdata!$AI$2:$AI$2500,0)&gt;0,Crops!$M3,"")</f>
        <v>2</v>
      </c>
      <c r="AA11">
        <f>IF(Z11="","",COUNTIFS(Basicdata!$B$2:$B$2500,2,Basicdata!$D$2:$D$2500,Crops!$B$5,Basicdata!$H$2:$H$2500,Crops!$M3,Basicdata!$AI$2:$AI$2500,0))</f>
        <v>6</v>
      </c>
      <c r="AB11">
        <f>IF(AA11="","",COUNTIFS(Basicdata!$B$2:$B$2500,2,Basicdata!$D$2:$D$2500,Crops!$B$5,Basicdata!$H$2:$H$2500,Crops!$M3,Basicdata!$AF$2:$AF$2500,0,Basicdata!$AI$2:$AI$2500,0))</f>
        <v>0</v>
      </c>
      <c r="AC11">
        <f>IF(AB11="","",COUNTIFS(Basicdata!$B$2:$B$2500,2,Basicdata!$D$2:$D$2500,Crops!$B$5,Basicdata!$H$2:$H$2500,Crops!$M3,Basicdata!$AF$2:$AF$2500,1,Basicdata!$AI$2:$AI$2500,0))</f>
        <v>0</v>
      </c>
      <c r="AD11">
        <f>IF(AC11="","",COUNTIFS(Basicdata!$B$2:$B$2500,2,Basicdata!$D$2:$D$2500,Crops!$B$5,Basicdata!$H$2:$H$2500,Crops!$M3,Basicdata!$AF$2:$AF$2500,2,Basicdata!$AI$2:$AI$2500,0))</f>
        <v>0</v>
      </c>
      <c r="AE11">
        <f>IF(AD11="","",COUNTIFS(Basicdata!$B$2:$B$2500,2,Basicdata!$D$2:$D$2500,Crops!$B$5,Basicdata!$H$2:$H$2500,Crops!$M3,Basicdata!$AF$2:$AF$2500,4,Basicdata!$AI$2:$AI$2500,0))</f>
        <v>0</v>
      </c>
      <c r="AF11">
        <f>IF(AE11="","",COUNTIFS(Basicdata!$B$2:$B$2500,2,Basicdata!$D$2:$D$2500,Crops!$B$5,Basicdata!$H$2:$H$2500,Crops!$M3,Basicdata!$AF$2:$AF$2500,6,Basicdata!$AI$2:$AI$2500,0))</f>
        <v>0</v>
      </c>
      <c r="AG11">
        <f>IF(AF11="","",COUNTIFS(Basicdata!$B$2:$B$2500,2,Basicdata!$D$2:$D$2500,Crops!$B$5,Basicdata!$H$2:$H$2500,Crops!$M3,Basicdata!$AF$2:$AF$2500,8,Basicdata!$AI$2:$AI$2500,0))</f>
        <v>0</v>
      </c>
      <c r="AH11">
        <f>IF(AG11="","",COUNTIFS(Basicdata!$B$2:$B$2500,2,Basicdata!$D$2:$D$2500,Crops!$B$5,Basicdata!$H$2:$H$2500,Crops!$M3,Basicdata!$AG$2:$AG$2500,0,Basicdata!$AI$2:$AI$2500,0))</f>
        <v>0</v>
      </c>
      <c r="AI11">
        <f>IF(AH11="","",COUNTIFS(Basicdata!$B$2:$B$2500,2,Basicdata!$D$2:$D$2500,Crops!$B$5,Basicdata!$H$2:$H$2500,Crops!$M3,Basicdata!$AG$2:$AG$2500,1,Basicdata!$AI$2:$AI$2500,0))</f>
        <v>0</v>
      </c>
      <c r="AJ11">
        <f>IF(AI11="","",COUNTIFS(Basicdata!$B$2:$B$2500,2,Basicdata!$D$2:$D$2500,Crops!$B$5,Basicdata!$H$2:$H$2500,Crops!$M3,Basicdata!$AG$2:$AG$2500,2,Basicdata!$AI$2:$AI$2500,0))</f>
        <v>0</v>
      </c>
      <c r="AK11">
        <f>IF(AJ11="","",COUNTIFS(Basicdata!$B$2:$B$2500,2,Basicdata!$D$2:$D$2500,Crops!$B$5,Basicdata!$H$2:$H$2500,Crops!$M3,Basicdata!$AG$2:$AG$2500,3,Basicdata!$AI$2:$AI$2500,0))</f>
        <v>0</v>
      </c>
      <c r="AL11">
        <f>IF(AK11="","",COUNTIFS(Basicdata!$B$2:$B$2500,2,Basicdata!$D$2:$D$2500,Crops!$B$5,Basicdata!$H$2:$H$2500,Crops!$M3,Basicdata!$AG$2:$AG$2500,4,Basicdata!$AI$2:$AI$2500,0))</f>
        <v>0</v>
      </c>
      <c r="AM11">
        <f>IF(AL11="","",COUNTIFS(Basicdata!$B$2:$B$2500,2,Basicdata!$D$2:$D$2500,Crops!$B$5,Basicdata!$H$2:$H$2500,Crops!$M3,Basicdata!$AG$2:$AG$2500,6,Basicdata!$AI$2:$AI$2500,0))</f>
        <v>0</v>
      </c>
      <c r="AN11">
        <f>IF(AM11="","",COUNTIFS(Basicdata!$B$2:$B$2500,2,Basicdata!$D$2:$D$2500,Crops!$B$5,Basicdata!$H$2:$H$2500,Crops!$M3,Basicdata!$AG$2:$AG$2500,7,Basicdata!$AI$2:$AI$2500,0))</f>
        <v>0</v>
      </c>
      <c r="AO11">
        <f>IF(AN11="","",COUNTIFS(Basicdata!$B$2:$B$2500,2,Basicdata!$D$2:$D$2500,Crops!$B$5,Basicdata!$H$2:$H$2500,Crops!$M3,Basicdata!$AG$2:$AG$2500,8,Basicdata!$AI$2:$AI$2500,0))</f>
        <v>0</v>
      </c>
      <c r="AP11">
        <f>IF(AO11="","",COUNTIFS(Basicdata!$B$2:$B$2500,2,Basicdata!$D$2:$D$2500,Crops!$B$5,Basicdata!$H$2:$H$2500,Crops!$M3,Basicdata!$AH$2:$AH$2500,0,Basicdata!$AI$2:$AI$2500,0))</f>
        <v>0</v>
      </c>
      <c r="AQ11">
        <f>IF(AP11="","",COUNTIFS(Basicdata!$B$2:$B$2500,2,Basicdata!$D$2:$D$2500,Crops!$B$5,Basicdata!$H$2:$H$2500,Crops!$M3,Basicdata!$AH$2:$AH$2500,1,Basicdata!$AI$2:$AI$2500,0))</f>
        <v>0</v>
      </c>
      <c r="AR11">
        <f>IF(AQ11="","",COUNTIFS(Basicdata!$B$2:$B$2500,2,Basicdata!$D$2:$D$2500,Crops!$B$5,Basicdata!$H$2:$H$2500,Crops!$M3,Basicdata!$AH$2:$AH$2500,2,Basicdata!$AI$2:$AI$2500,0))</f>
        <v>0</v>
      </c>
      <c r="AS11">
        <f>IF(AR11="","",COUNTIFS(Basicdata!$B$2:$B$2500,2,Basicdata!$D$2:$D$2500,Crops!$B$5,Basicdata!$H$2:$H$2500,Crops!$M3,Basicdata!$AH$2:$AH$2500,3,Basicdata!$AI$2:$AI$2500,0))</f>
        <v>0</v>
      </c>
      <c r="AT11">
        <f>IF(AS11="","",COUNTIFS(Basicdata!$B$2:$B$2500,2,Basicdata!$D$2:$D$2500,Crops!$B$5,Basicdata!$H$2:$H$2500,Crops!$M3,Basicdata!$AH$2:$AH$2500,4,Basicdata!$AI$2:$AI$2500,0))</f>
        <v>0</v>
      </c>
      <c r="AU11">
        <f>IF(AT11="","",COUNTIFS(Basicdata!$B$2:$B$2500,2,Basicdata!$D$2:$D$2500,Crops!$B$5,Basicdata!$H$2:$H$2500,Crops!$M3,Basicdata!$AH$2:$AH$2500,6,Basicdata!$AI$2:$AI$2500,0))</f>
        <v>0</v>
      </c>
      <c r="AV11">
        <f>IF(AU11="","",COUNTIFS(Basicdata!$B$2:$B$2500,2,Basicdata!$D$2:$D$2500,Crops!$B$5,Basicdata!$H$2:$H$2500,Crops!$M3,Basicdata!$AH$2:$AH$2500,7,Basicdata!$AI$2:$AI$2500,0))</f>
        <v>0</v>
      </c>
      <c r="AW11">
        <f>IF(AV11="","",COUNTIFS(Basicdata!$B$2:$B$2500,2,Basicdata!$D$2:$D$2500,Crops!$B$5,Basicdata!$H$2:$H$2500,Crops!$M3,Basicdata!$AH$2:$AH$2500,8,Basicdata!$AI$2:$AI$2500,0))</f>
        <v>0</v>
      </c>
    </row>
    <row r="12" spans="1:49" x14ac:dyDescent="0.3">
      <c r="A12" s="44" t="str">
        <f>IF(COUNTIFS(Basicdata!$B$2:$B$2500,1,Basicdata!$D$2:$D$2500,Crops!$B$5,Basicdata!$H$2:$H$2500,Crops!$M4,Basicdata!$AI$2:$AI$2500,0)&gt;0,Crops!$M4,"")</f>
        <v/>
      </c>
      <c r="B12" t="str">
        <f>IF(A12="","",COUNTIFS(Basicdata!$B$2:$B$2500,1,Basicdata!$D$2:$D$2500,Crops!$B$5,Basicdata!$H$2:$H$2500,Crops!$M4,Basicdata!$AI$2:$AI$2500,0))</f>
        <v/>
      </c>
      <c r="C12" t="str">
        <f>IF(B12="","",COUNTIFS(Basicdata!$B$2:$B$2500,1,Basicdata!$D$2:$D$2500,Crops!$B$5,Basicdata!$H$2:$H$2500,Crops!$M4,Basicdata!$AF$2:$AF$2500,0,Basicdata!$AI$2:$AI$2500,0))</f>
        <v/>
      </c>
      <c r="D12" t="str">
        <f>IF(C12="","",COUNTIFS(Basicdata!$B$2:$B$2500,1,Basicdata!$D$2:$D$2500,Crops!$B$5,Basicdata!$H$2:$H$2500,Crops!$M4,Basicdata!$AF$2:$AF$2500,1,Basicdata!$AI$2:$AI$2500,0))</f>
        <v/>
      </c>
      <c r="E12" t="str">
        <f>IF(D12="","",COUNTIFS(Basicdata!$B$2:$B$2500,1,Basicdata!$D$2:$D$2500,Crops!$B$5,Basicdata!$H$2:$H$2500,Crops!$M4,Basicdata!$AF$2:$AF$2500,2,Basicdata!$AI$2:$AI$2500,0))</f>
        <v/>
      </c>
      <c r="F12" t="str">
        <f>IF(E12="","",COUNTIFS(Basicdata!$B$2:$B$2500,1,Basicdata!$D$2:$D$2500,Crops!$B$5,Basicdata!$H$2:$H$2500,Crops!$M4,Basicdata!$AF$2:$AF$2500,4,Basicdata!$AI$2:$AI$2500,0))</f>
        <v/>
      </c>
      <c r="G12" t="str">
        <f>IF(F12="","",COUNTIFS(Basicdata!$B$2:$B$2500,1,Basicdata!$D$2:$D$2500,Crops!$B$5,Basicdata!$H$2:$H$2500,Crops!$M4,Basicdata!$AF$2:$AF$2500,6,Basicdata!$AI$2:$AI$2500,0))</f>
        <v/>
      </c>
      <c r="H12" t="str">
        <f>IF(G12="","",COUNTIFS(Basicdata!$B$2:$B$2500,1,Basicdata!$D$2:$D$2500,Crops!$B$5,Basicdata!$H$2:$H$2500,Crops!$M4,Basicdata!$AF$2:$AF$2500,8,Basicdata!$AI$2:$AI$2500,0))</f>
        <v/>
      </c>
      <c r="I12" t="str">
        <f>IF(H12="","",COUNTIFS(Basicdata!$B$2:$B$2500,1,Basicdata!$D$2:$D$2500,Crops!$B$5,Basicdata!$H$2:$H$2500,Crops!$M4,Basicdata!$AG$2:$AG$2500,0,Basicdata!$AI$2:$AI$2500,0))</f>
        <v/>
      </c>
      <c r="J12" t="str">
        <f>IF(I12="","",COUNTIFS(Basicdata!$B$2:$B$2500,1,Basicdata!$D$2:$D$2500,Crops!$B$5,Basicdata!$H$2:$H$2500,Crops!$M4,Basicdata!$AG$2:$AG$2500,1,Basicdata!$AI$2:$AI$2500,0))</f>
        <v/>
      </c>
      <c r="K12" t="str">
        <f>IF(J12="","",COUNTIFS(Basicdata!$B$2:$B$2500,1,Basicdata!$D$2:$D$2500,Crops!$B$5,Basicdata!$H$2:$H$2500,Crops!$M4,Basicdata!$AG$2:$AG$2500,2,Basicdata!$AI$2:$AI$2500,0))</f>
        <v/>
      </c>
      <c r="L12" t="str">
        <f>IF(K12="","",COUNTIFS(Basicdata!$B$2:$B$2500,1,Basicdata!$D$2:$D$2500,Crops!$B$5,Basicdata!$H$2:$H$2500,Crops!$M4,Basicdata!$AG$2:$AG$2500,3,Basicdata!$AI$2:$AI$2500,0))</f>
        <v/>
      </c>
      <c r="M12" t="str">
        <f>IF(L12="","",COUNTIFS(Basicdata!$B$2:$B$2500,1,Basicdata!$D$2:$D$2500,Crops!$B$5,Basicdata!$H$2:$H$2500,Crops!$M4,Basicdata!$AG$2:$AG$2500,4,Basicdata!$AI$2:$AI$2500,0))</f>
        <v/>
      </c>
      <c r="N12" t="str">
        <f>IF(M12="","",COUNTIFS(Basicdata!$B$2:$B$2500,1,Basicdata!$D$2:$D$2500,Crops!$B$5,Basicdata!$H$2:$H$2500,Crops!$M4,Basicdata!$AG$2:$AG$2500,6,Basicdata!$AI$2:$AI$2500,0))</f>
        <v/>
      </c>
      <c r="O12" t="str">
        <f>IF(N12="","",COUNTIFS(Basicdata!$B$2:$B$2500,1,Basicdata!$D$2:$D$2500,Crops!$B$5,Basicdata!$H$2:$H$2500,Crops!$M4,Basicdata!$AG$2:$AG$2500,7,Basicdata!$AI$2:$AI$2500,0))</f>
        <v/>
      </c>
      <c r="P12" t="str">
        <f>IF(O12="","",COUNTIFS(Basicdata!$B$2:$B$2500,1,Basicdata!$D$2:$D$2500,Crops!$B$5,Basicdata!$H$2:$H$2500,Crops!$M4,Basicdata!$AG$2:$AG$2500,8,Basicdata!$AI$2:$AI$2500,0))</f>
        <v/>
      </c>
      <c r="Q12" t="str">
        <f>IF(P12="","",COUNTIFS(Basicdata!$B$2:$B$2500,1,Basicdata!$D$2:$D$2500,Crops!$B$5,Basicdata!$H$2:$H$2500,Crops!$M4,Basicdata!$AH$2:$AH$2500,0,Basicdata!$AI$2:$AI$2500,0))</f>
        <v/>
      </c>
      <c r="R12" t="str">
        <f>IF(Q12="","",COUNTIFS(Basicdata!$B$2:$B$2500,1,Basicdata!$D$2:$D$2500,Crops!$B$5,Basicdata!$H$2:$H$2500,Crops!$M4,Basicdata!$AH$2:$AH$2500,1,Basicdata!$AI$2:$AI$2500,0))</f>
        <v/>
      </c>
      <c r="S12" t="str">
        <f>IF(R12="","",COUNTIFS(Basicdata!$B$2:$B$2500,1,Basicdata!$D$2:$D$2500,Crops!$B$5,Basicdata!$H$2:$H$2500,Crops!$M4,Basicdata!$AH$2:$AH$2500,2,Basicdata!$AI$2:$AI$2500,0))</f>
        <v/>
      </c>
      <c r="T12" t="str">
        <f>IF(S12="","",COUNTIFS(Basicdata!$B$2:$B$2500,1,Basicdata!$D$2:$D$2500,Crops!$B$5,Basicdata!$H$2:$H$2500,Crops!$M4,Basicdata!$AH$2:$AH$2500,3,Basicdata!$AI$2:$AI$2500,0))</f>
        <v/>
      </c>
      <c r="U12" t="str">
        <f>IF(T12="","",COUNTIFS(Basicdata!$B$2:$B$2500,1,Basicdata!$D$2:$D$2500,Crops!$B$5,Basicdata!$H$2:$H$2500,Crops!$M4,Basicdata!$AH$2:$AH$2500,4,Basicdata!$AI$2:$AI$2500,0))</f>
        <v/>
      </c>
      <c r="V12" t="str">
        <f>IF(U12="","",COUNTIFS(Basicdata!$B$2:$B$2500,1,Basicdata!$D$2:$D$2500,Crops!$B$5,Basicdata!$H$2:$H$2500,Crops!$M4,Basicdata!$AH$2:$AH$2500,6,Basicdata!$AI$2:$AI$2500,0))</f>
        <v/>
      </c>
      <c r="W12" t="str">
        <f>IF(V12="","",COUNTIFS(Basicdata!$B$2:$B$2500,1,Basicdata!$D$2:$D$2500,Crops!$B$5,Basicdata!$H$2:$H$2500,Crops!$M4,Basicdata!$AH$2:$AH$2500,7,Basicdata!$AI$2:$AI$2500,0))</f>
        <v/>
      </c>
      <c r="X12" t="str">
        <f>IF(W12="","",COUNTIFS(Basicdata!$B$2:$B$2500,1,Basicdata!$D$2:$D$2500,Crops!$B$5,Basicdata!$H$2:$H$2500,Crops!$M4,Basicdata!$AH$2:$AH$2500,8,Basicdata!$AI$2:$AI$2500,0))</f>
        <v/>
      </c>
      <c r="Z12" s="44" t="str">
        <f>IF(COUNTIFS(Basicdata!$B$2:$B$2500,2,Basicdata!$D$2:$D$2500,Crops!$B$5,Basicdata!$H$2:$H$2500,Crops!$M4,Basicdata!$AI$2:$AI$2500,0)&gt;0,Crops!$M4,"")</f>
        <v/>
      </c>
      <c r="AA12" t="str">
        <f>IF(Z12="","",COUNTIFS(Basicdata!$B$2:$B$2500,2,Basicdata!$D$2:$D$2500,Crops!$B$5,Basicdata!$H$2:$H$2500,Crops!$M4,Basicdata!$AI$2:$AI$2500,0))</f>
        <v/>
      </c>
      <c r="AB12" t="str">
        <f>IF(AA12="","",COUNTIFS(Basicdata!$B$2:$B$2500,2,Basicdata!$D$2:$D$2500,Crops!$B$5,Basicdata!$H$2:$H$2500,Crops!$M4,Basicdata!$AF$2:$AF$2500,0,Basicdata!$AI$2:$AI$2500,0))</f>
        <v/>
      </c>
      <c r="AC12" t="str">
        <f>IF(AB12="","",COUNTIFS(Basicdata!$B$2:$B$2500,2,Basicdata!$D$2:$D$2500,Crops!$B$5,Basicdata!$H$2:$H$2500,Crops!$M4,Basicdata!$AF$2:$AF$2500,1,Basicdata!$AI$2:$AI$2500,0))</f>
        <v/>
      </c>
      <c r="AD12" t="str">
        <f>IF(AC12="","",COUNTIFS(Basicdata!$B$2:$B$2500,2,Basicdata!$D$2:$D$2500,Crops!$B$5,Basicdata!$H$2:$H$2500,Crops!$M4,Basicdata!$AF$2:$AF$2500,2,Basicdata!$AI$2:$AI$2500,0))</f>
        <v/>
      </c>
      <c r="AE12" t="str">
        <f>IF(AD12="","",COUNTIFS(Basicdata!$B$2:$B$2500,2,Basicdata!$D$2:$D$2500,Crops!$B$5,Basicdata!$H$2:$H$2500,Crops!$M4,Basicdata!$AF$2:$AF$2500,4,Basicdata!$AI$2:$AI$2500,0))</f>
        <v/>
      </c>
      <c r="AF12" t="str">
        <f>IF(AE12="","",COUNTIFS(Basicdata!$B$2:$B$2500,2,Basicdata!$D$2:$D$2500,Crops!$B$5,Basicdata!$H$2:$H$2500,Crops!$M4,Basicdata!$AF$2:$AF$2500,6,Basicdata!$AI$2:$AI$2500,0))</f>
        <v/>
      </c>
      <c r="AG12" t="str">
        <f>IF(AF12="","",COUNTIFS(Basicdata!$B$2:$B$2500,2,Basicdata!$D$2:$D$2500,Crops!$B$5,Basicdata!$H$2:$H$2500,Crops!$M4,Basicdata!$AF$2:$AF$2500,8,Basicdata!$AI$2:$AI$2500,0))</f>
        <v/>
      </c>
      <c r="AH12" t="str">
        <f>IF(AG12="","",COUNTIFS(Basicdata!$B$2:$B$2500,2,Basicdata!$D$2:$D$2500,Crops!$B$5,Basicdata!$H$2:$H$2500,Crops!$M4,Basicdata!$AG$2:$AG$2500,0,Basicdata!$AI$2:$AI$2500,0))</f>
        <v/>
      </c>
      <c r="AI12" t="str">
        <f>IF(AH12="","",COUNTIFS(Basicdata!$B$2:$B$2500,2,Basicdata!$D$2:$D$2500,Crops!$B$5,Basicdata!$H$2:$H$2500,Crops!$M4,Basicdata!$AG$2:$AG$2500,1,Basicdata!$AI$2:$AI$2500,0))</f>
        <v/>
      </c>
      <c r="AJ12" t="str">
        <f>IF(AI12="","",COUNTIFS(Basicdata!$B$2:$B$2500,2,Basicdata!$D$2:$D$2500,Crops!$B$5,Basicdata!$H$2:$H$2500,Crops!$M4,Basicdata!$AG$2:$AG$2500,2,Basicdata!$AI$2:$AI$2500,0))</f>
        <v/>
      </c>
      <c r="AK12" t="str">
        <f>IF(AJ12="","",COUNTIFS(Basicdata!$B$2:$B$2500,2,Basicdata!$D$2:$D$2500,Crops!$B$5,Basicdata!$H$2:$H$2500,Crops!$M4,Basicdata!$AG$2:$AG$2500,3,Basicdata!$AI$2:$AI$2500,0))</f>
        <v/>
      </c>
      <c r="AL12" t="str">
        <f>IF(AK12="","",COUNTIFS(Basicdata!$B$2:$B$2500,2,Basicdata!$D$2:$D$2500,Crops!$B$5,Basicdata!$H$2:$H$2500,Crops!$M4,Basicdata!$AG$2:$AG$2500,4,Basicdata!$AI$2:$AI$2500,0))</f>
        <v/>
      </c>
      <c r="AM12" t="str">
        <f>IF(AL12="","",COUNTIFS(Basicdata!$B$2:$B$2500,2,Basicdata!$D$2:$D$2500,Crops!$B$5,Basicdata!$H$2:$H$2500,Crops!$M4,Basicdata!$AG$2:$AG$2500,6,Basicdata!$AI$2:$AI$2500,0))</f>
        <v/>
      </c>
      <c r="AN12" t="str">
        <f>IF(AM12="","",COUNTIFS(Basicdata!$B$2:$B$2500,2,Basicdata!$D$2:$D$2500,Crops!$B$5,Basicdata!$H$2:$H$2500,Crops!$M4,Basicdata!$AG$2:$AG$2500,7,Basicdata!$AI$2:$AI$2500,0))</f>
        <v/>
      </c>
      <c r="AO12" t="str">
        <f>IF(AN12="","",COUNTIFS(Basicdata!$B$2:$B$2500,2,Basicdata!$D$2:$D$2500,Crops!$B$5,Basicdata!$H$2:$H$2500,Crops!$M4,Basicdata!$AG$2:$AG$2500,8,Basicdata!$AI$2:$AI$2500,0))</f>
        <v/>
      </c>
      <c r="AP12" t="str">
        <f>IF(AO12="","",COUNTIFS(Basicdata!$B$2:$B$2500,2,Basicdata!$D$2:$D$2500,Crops!$B$5,Basicdata!$H$2:$H$2500,Crops!$M4,Basicdata!$AH$2:$AH$2500,0,Basicdata!$AI$2:$AI$2500,0))</f>
        <v/>
      </c>
      <c r="AQ12" t="str">
        <f>IF(AP12="","",COUNTIFS(Basicdata!$B$2:$B$2500,2,Basicdata!$D$2:$D$2500,Crops!$B$5,Basicdata!$H$2:$H$2500,Crops!$M4,Basicdata!$AH$2:$AH$2500,1,Basicdata!$AI$2:$AI$2500,0))</f>
        <v/>
      </c>
      <c r="AR12" t="str">
        <f>IF(AQ12="","",COUNTIFS(Basicdata!$B$2:$B$2500,2,Basicdata!$D$2:$D$2500,Crops!$B$5,Basicdata!$H$2:$H$2500,Crops!$M4,Basicdata!$AH$2:$AH$2500,2,Basicdata!$AI$2:$AI$2500,0))</f>
        <v/>
      </c>
      <c r="AS12" t="str">
        <f>IF(AR12="","",COUNTIFS(Basicdata!$B$2:$B$2500,2,Basicdata!$D$2:$D$2500,Crops!$B$5,Basicdata!$H$2:$H$2500,Crops!$M4,Basicdata!$AH$2:$AH$2500,3,Basicdata!$AI$2:$AI$2500,0))</f>
        <v/>
      </c>
      <c r="AT12" t="str">
        <f>IF(AS12="","",COUNTIFS(Basicdata!$B$2:$B$2500,2,Basicdata!$D$2:$D$2500,Crops!$B$5,Basicdata!$H$2:$H$2500,Crops!$M4,Basicdata!$AH$2:$AH$2500,4,Basicdata!$AI$2:$AI$2500,0))</f>
        <v/>
      </c>
      <c r="AU12" t="str">
        <f>IF(AT12="","",COUNTIFS(Basicdata!$B$2:$B$2500,2,Basicdata!$D$2:$D$2500,Crops!$B$5,Basicdata!$H$2:$H$2500,Crops!$M4,Basicdata!$AH$2:$AH$2500,6,Basicdata!$AI$2:$AI$2500,0))</f>
        <v/>
      </c>
      <c r="AV12" t="str">
        <f>IF(AU12="","",COUNTIFS(Basicdata!$B$2:$B$2500,2,Basicdata!$D$2:$D$2500,Crops!$B$5,Basicdata!$H$2:$H$2500,Crops!$M4,Basicdata!$AH$2:$AH$2500,7,Basicdata!$AI$2:$AI$2500,0))</f>
        <v/>
      </c>
      <c r="AW12" t="str">
        <f>IF(AV12="","",COUNTIFS(Basicdata!$B$2:$B$2500,2,Basicdata!$D$2:$D$2500,Crops!$B$5,Basicdata!$H$2:$H$2500,Crops!$M4,Basicdata!$AH$2:$AH$2500,8,Basicdata!$AI$2:$AI$2500,0))</f>
        <v/>
      </c>
    </row>
    <row r="13" spans="1:49" x14ac:dyDescent="0.3">
      <c r="A13" s="44">
        <f>IF(COUNTIFS(Basicdata!$B$2:$B$2500,1,Basicdata!$D$2:$D$2500,Crops!$B$5,Basicdata!$H$2:$H$2500,Crops!$M5,Basicdata!$AI$2:$AI$2500,0)&gt;0,Crops!$M5,"")</f>
        <v>4</v>
      </c>
      <c r="B13">
        <f>IF(A13="","",COUNTIFS(Basicdata!$B$2:$B$2500,1,Basicdata!$D$2:$D$2500,Crops!$B$5,Basicdata!$H$2:$H$2500,Crops!$M5,Basicdata!$AI$2:$AI$2500,0))</f>
        <v>3</v>
      </c>
      <c r="C13">
        <f>IF(B13="","",COUNTIFS(Basicdata!$B$2:$B$2500,1,Basicdata!$D$2:$D$2500,Crops!$B$5,Basicdata!$H$2:$H$2500,Crops!$M5,Basicdata!$AF$2:$AF$2500,0,Basicdata!$AI$2:$AI$2500,0))</f>
        <v>0</v>
      </c>
      <c r="D13">
        <f>IF(C13="","",COUNTIFS(Basicdata!$B$2:$B$2500,1,Basicdata!$D$2:$D$2500,Crops!$B$5,Basicdata!$H$2:$H$2500,Crops!$M5,Basicdata!$AF$2:$AF$2500,1,Basicdata!$AI$2:$AI$2500,0))</f>
        <v>0</v>
      </c>
      <c r="E13">
        <f>IF(D13="","",COUNTIFS(Basicdata!$B$2:$B$2500,1,Basicdata!$D$2:$D$2500,Crops!$B$5,Basicdata!$H$2:$H$2500,Crops!$M5,Basicdata!$AF$2:$AF$2500,2,Basicdata!$AI$2:$AI$2500,0))</f>
        <v>0</v>
      </c>
      <c r="F13">
        <f>IF(E13="","",COUNTIFS(Basicdata!$B$2:$B$2500,1,Basicdata!$D$2:$D$2500,Crops!$B$5,Basicdata!$H$2:$H$2500,Crops!$M5,Basicdata!$AF$2:$AF$2500,4,Basicdata!$AI$2:$AI$2500,0))</f>
        <v>1</v>
      </c>
      <c r="G13">
        <f>IF(F13="","",COUNTIFS(Basicdata!$B$2:$B$2500,1,Basicdata!$D$2:$D$2500,Crops!$B$5,Basicdata!$H$2:$H$2500,Crops!$M5,Basicdata!$AF$2:$AF$2500,6,Basicdata!$AI$2:$AI$2500,0))</f>
        <v>0</v>
      </c>
      <c r="H13">
        <f>IF(G13="","",COUNTIFS(Basicdata!$B$2:$B$2500,1,Basicdata!$D$2:$D$2500,Crops!$B$5,Basicdata!$H$2:$H$2500,Crops!$M5,Basicdata!$AF$2:$AF$2500,8,Basicdata!$AI$2:$AI$2500,0))</f>
        <v>0</v>
      </c>
      <c r="I13">
        <f>IF(H13="","",COUNTIFS(Basicdata!$B$2:$B$2500,1,Basicdata!$D$2:$D$2500,Crops!$B$5,Basicdata!$H$2:$H$2500,Crops!$M5,Basicdata!$AG$2:$AG$2500,0,Basicdata!$AI$2:$AI$2500,0))</f>
        <v>0</v>
      </c>
      <c r="J13">
        <f>IF(I13="","",COUNTIFS(Basicdata!$B$2:$B$2500,1,Basicdata!$D$2:$D$2500,Crops!$B$5,Basicdata!$H$2:$H$2500,Crops!$M5,Basicdata!$AG$2:$AG$2500,1,Basicdata!$AI$2:$AI$2500,0))</f>
        <v>0</v>
      </c>
      <c r="K13">
        <f>IF(J13="","",COUNTIFS(Basicdata!$B$2:$B$2500,1,Basicdata!$D$2:$D$2500,Crops!$B$5,Basicdata!$H$2:$H$2500,Crops!$M5,Basicdata!$AG$2:$AG$2500,2,Basicdata!$AI$2:$AI$2500,0))</f>
        <v>0</v>
      </c>
      <c r="L13">
        <f>IF(K13="","",COUNTIFS(Basicdata!$B$2:$B$2500,1,Basicdata!$D$2:$D$2500,Crops!$B$5,Basicdata!$H$2:$H$2500,Crops!$M5,Basicdata!$AG$2:$AG$2500,3,Basicdata!$AI$2:$AI$2500,0))</f>
        <v>0</v>
      </c>
      <c r="M13">
        <f>IF(L13="","",COUNTIFS(Basicdata!$B$2:$B$2500,1,Basicdata!$D$2:$D$2500,Crops!$B$5,Basicdata!$H$2:$H$2500,Crops!$M5,Basicdata!$AG$2:$AG$2500,4,Basicdata!$AI$2:$AI$2500,0))</f>
        <v>0</v>
      </c>
      <c r="N13">
        <f>IF(M13="","",COUNTIFS(Basicdata!$B$2:$B$2500,1,Basicdata!$D$2:$D$2500,Crops!$B$5,Basicdata!$H$2:$H$2500,Crops!$M5,Basicdata!$AG$2:$AG$2500,6,Basicdata!$AI$2:$AI$2500,0))</f>
        <v>0</v>
      </c>
      <c r="O13">
        <f>IF(N13="","",COUNTIFS(Basicdata!$B$2:$B$2500,1,Basicdata!$D$2:$D$2500,Crops!$B$5,Basicdata!$H$2:$H$2500,Crops!$M5,Basicdata!$AG$2:$AG$2500,7,Basicdata!$AI$2:$AI$2500,0))</f>
        <v>0</v>
      </c>
      <c r="P13">
        <f>IF(O13="","",COUNTIFS(Basicdata!$B$2:$B$2500,1,Basicdata!$D$2:$D$2500,Crops!$B$5,Basicdata!$H$2:$H$2500,Crops!$M5,Basicdata!$AG$2:$AG$2500,8,Basicdata!$AI$2:$AI$2500,0))</f>
        <v>0</v>
      </c>
      <c r="Q13">
        <f>IF(P13="","",COUNTIFS(Basicdata!$B$2:$B$2500,1,Basicdata!$D$2:$D$2500,Crops!$B$5,Basicdata!$H$2:$H$2500,Crops!$M5,Basicdata!$AH$2:$AH$2500,0,Basicdata!$AI$2:$AI$2500,0))</f>
        <v>0</v>
      </c>
      <c r="R13">
        <f>IF(Q13="","",COUNTIFS(Basicdata!$B$2:$B$2500,1,Basicdata!$D$2:$D$2500,Crops!$B$5,Basicdata!$H$2:$H$2500,Crops!$M5,Basicdata!$AH$2:$AH$2500,1,Basicdata!$AI$2:$AI$2500,0))</f>
        <v>0</v>
      </c>
      <c r="S13">
        <f>IF(R13="","",COUNTIFS(Basicdata!$B$2:$B$2500,1,Basicdata!$D$2:$D$2500,Crops!$B$5,Basicdata!$H$2:$H$2500,Crops!$M5,Basicdata!$AH$2:$AH$2500,2,Basicdata!$AI$2:$AI$2500,0))</f>
        <v>0</v>
      </c>
      <c r="T13">
        <f>IF(S13="","",COUNTIFS(Basicdata!$B$2:$B$2500,1,Basicdata!$D$2:$D$2500,Crops!$B$5,Basicdata!$H$2:$H$2500,Crops!$M5,Basicdata!$AH$2:$AH$2500,3,Basicdata!$AI$2:$AI$2500,0))</f>
        <v>0</v>
      </c>
      <c r="U13">
        <f>IF(T13="","",COUNTIFS(Basicdata!$B$2:$B$2500,1,Basicdata!$D$2:$D$2500,Crops!$B$5,Basicdata!$H$2:$H$2500,Crops!$M5,Basicdata!$AH$2:$AH$2500,4,Basicdata!$AI$2:$AI$2500,0))</f>
        <v>0</v>
      </c>
      <c r="V13">
        <f>IF(U13="","",COUNTIFS(Basicdata!$B$2:$B$2500,1,Basicdata!$D$2:$D$2500,Crops!$B$5,Basicdata!$H$2:$H$2500,Crops!$M5,Basicdata!$AH$2:$AH$2500,6,Basicdata!$AI$2:$AI$2500,0))</f>
        <v>0</v>
      </c>
      <c r="W13">
        <f>IF(V13="","",COUNTIFS(Basicdata!$B$2:$B$2500,1,Basicdata!$D$2:$D$2500,Crops!$B$5,Basicdata!$H$2:$H$2500,Crops!$M5,Basicdata!$AH$2:$AH$2500,7,Basicdata!$AI$2:$AI$2500,0))</f>
        <v>0</v>
      </c>
      <c r="X13">
        <f>IF(W13="","",COUNTIFS(Basicdata!$B$2:$B$2500,1,Basicdata!$D$2:$D$2500,Crops!$B$5,Basicdata!$H$2:$H$2500,Crops!$M5,Basicdata!$AH$2:$AH$2500,8,Basicdata!$AI$2:$AI$2500,0))</f>
        <v>0</v>
      </c>
      <c r="Z13" s="44">
        <f>IF(COUNTIFS(Basicdata!$B$2:$B$2500,2,Basicdata!$D$2:$D$2500,Crops!$B$5,Basicdata!$H$2:$H$2500,Crops!$M5,Basicdata!$AI$2:$AI$2500,0)&gt;0,Crops!$M5,"")</f>
        <v>4</v>
      </c>
      <c r="AA13">
        <f>IF(Z13="","",COUNTIFS(Basicdata!$B$2:$B$2500,2,Basicdata!$D$2:$D$2500,Crops!$B$5,Basicdata!$H$2:$H$2500,Crops!$M5,Basicdata!$AI$2:$AI$2500,0))</f>
        <v>3</v>
      </c>
      <c r="AB13">
        <f>IF(AA13="","",COUNTIFS(Basicdata!$B$2:$B$2500,2,Basicdata!$D$2:$D$2500,Crops!$B$5,Basicdata!$H$2:$H$2500,Crops!$M5,Basicdata!$AF$2:$AF$2500,0,Basicdata!$AI$2:$AI$2500,0))</f>
        <v>0</v>
      </c>
      <c r="AC13">
        <f>IF(AB13="","",COUNTIFS(Basicdata!$B$2:$B$2500,2,Basicdata!$D$2:$D$2500,Crops!$B$5,Basicdata!$H$2:$H$2500,Crops!$M5,Basicdata!$AF$2:$AF$2500,1,Basicdata!$AI$2:$AI$2500,0))</f>
        <v>0</v>
      </c>
      <c r="AD13">
        <f>IF(AC13="","",COUNTIFS(Basicdata!$B$2:$B$2500,2,Basicdata!$D$2:$D$2500,Crops!$B$5,Basicdata!$H$2:$H$2500,Crops!$M5,Basicdata!$AF$2:$AF$2500,2,Basicdata!$AI$2:$AI$2500,0))</f>
        <v>0</v>
      </c>
      <c r="AE13">
        <f>IF(AD13="","",COUNTIFS(Basicdata!$B$2:$B$2500,2,Basicdata!$D$2:$D$2500,Crops!$B$5,Basicdata!$H$2:$H$2500,Crops!$M5,Basicdata!$AF$2:$AF$2500,4,Basicdata!$AI$2:$AI$2500,0))</f>
        <v>3</v>
      </c>
      <c r="AF13">
        <f>IF(AE13="","",COUNTIFS(Basicdata!$B$2:$B$2500,2,Basicdata!$D$2:$D$2500,Crops!$B$5,Basicdata!$H$2:$H$2500,Crops!$M5,Basicdata!$AF$2:$AF$2500,6,Basicdata!$AI$2:$AI$2500,0))</f>
        <v>0</v>
      </c>
      <c r="AG13">
        <f>IF(AF13="","",COUNTIFS(Basicdata!$B$2:$B$2500,2,Basicdata!$D$2:$D$2500,Crops!$B$5,Basicdata!$H$2:$H$2500,Crops!$M5,Basicdata!$AF$2:$AF$2500,8,Basicdata!$AI$2:$AI$2500,0))</f>
        <v>0</v>
      </c>
      <c r="AH13">
        <f>IF(AG13="","",COUNTIFS(Basicdata!$B$2:$B$2500,2,Basicdata!$D$2:$D$2500,Crops!$B$5,Basicdata!$H$2:$H$2500,Crops!$M5,Basicdata!$AG$2:$AG$2500,0,Basicdata!$AI$2:$AI$2500,0))</f>
        <v>0</v>
      </c>
      <c r="AI13">
        <f>IF(AH13="","",COUNTIFS(Basicdata!$B$2:$B$2500,2,Basicdata!$D$2:$D$2500,Crops!$B$5,Basicdata!$H$2:$H$2500,Crops!$M5,Basicdata!$AG$2:$AG$2500,1,Basicdata!$AI$2:$AI$2500,0))</f>
        <v>0</v>
      </c>
      <c r="AJ13">
        <f>IF(AI13="","",COUNTIFS(Basicdata!$B$2:$B$2500,2,Basicdata!$D$2:$D$2500,Crops!$B$5,Basicdata!$H$2:$H$2500,Crops!$M5,Basicdata!$AG$2:$AG$2500,2,Basicdata!$AI$2:$AI$2500,0))</f>
        <v>0</v>
      </c>
      <c r="AK13">
        <f>IF(AJ13="","",COUNTIFS(Basicdata!$B$2:$B$2500,2,Basicdata!$D$2:$D$2500,Crops!$B$5,Basicdata!$H$2:$H$2500,Crops!$M5,Basicdata!$AG$2:$AG$2500,3,Basicdata!$AI$2:$AI$2500,0))</f>
        <v>0</v>
      </c>
      <c r="AL13">
        <f>IF(AK13="","",COUNTIFS(Basicdata!$B$2:$B$2500,2,Basicdata!$D$2:$D$2500,Crops!$B$5,Basicdata!$H$2:$H$2500,Crops!$M5,Basicdata!$AG$2:$AG$2500,4,Basicdata!$AI$2:$AI$2500,0))</f>
        <v>0</v>
      </c>
      <c r="AM13">
        <f>IF(AL13="","",COUNTIFS(Basicdata!$B$2:$B$2500,2,Basicdata!$D$2:$D$2500,Crops!$B$5,Basicdata!$H$2:$H$2500,Crops!$M5,Basicdata!$AG$2:$AG$2500,6,Basicdata!$AI$2:$AI$2500,0))</f>
        <v>0</v>
      </c>
      <c r="AN13">
        <f>IF(AM13="","",COUNTIFS(Basicdata!$B$2:$B$2500,2,Basicdata!$D$2:$D$2500,Crops!$B$5,Basicdata!$H$2:$H$2500,Crops!$M5,Basicdata!$AG$2:$AG$2500,7,Basicdata!$AI$2:$AI$2500,0))</f>
        <v>0</v>
      </c>
      <c r="AO13">
        <f>IF(AN13="","",COUNTIFS(Basicdata!$B$2:$B$2500,2,Basicdata!$D$2:$D$2500,Crops!$B$5,Basicdata!$H$2:$H$2500,Crops!$M5,Basicdata!$AG$2:$AG$2500,8,Basicdata!$AI$2:$AI$2500,0))</f>
        <v>0</v>
      </c>
      <c r="AP13">
        <f>IF(AO13="","",COUNTIFS(Basicdata!$B$2:$B$2500,2,Basicdata!$D$2:$D$2500,Crops!$B$5,Basicdata!$H$2:$H$2500,Crops!$M5,Basicdata!$AH$2:$AH$2500,0,Basicdata!$AI$2:$AI$2500,0))</f>
        <v>0</v>
      </c>
      <c r="AQ13">
        <f>IF(AP13="","",COUNTIFS(Basicdata!$B$2:$B$2500,2,Basicdata!$D$2:$D$2500,Crops!$B$5,Basicdata!$H$2:$H$2500,Crops!$M5,Basicdata!$AH$2:$AH$2500,1,Basicdata!$AI$2:$AI$2500,0))</f>
        <v>0</v>
      </c>
      <c r="AR13">
        <f>IF(AQ13="","",COUNTIFS(Basicdata!$B$2:$B$2500,2,Basicdata!$D$2:$D$2500,Crops!$B$5,Basicdata!$H$2:$H$2500,Crops!$M5,Basicdata!$AH$2:$AH$2500,2,Basicdata!$AI$2:$AI$2500,0))</f>
        <v>0</v>
      </c>
      <c r="AS13">
        <f>IF(AR13="","",COUNTIFS(Basicdata!$B$2:$B$2500,2,Basicdata!$D$2:$D$2500,Crops!$B$5,Basicdata!$H$2:$H$2500,Crops!$M5,Basicdata!$AH$2:$AH$2500,3,Basicdata!$AI$2:$AI$2500,0))</f>
        <v>0</v>
      </c>
      <c r="AT13">
        <f>IF(AS13="","",COUNTIFS(Basicdata!$B$2:$B$2500,2,Basicdata!$D$2:$D$2500,Crops!$B$5,Basicdata!$H$2:$H$2500,Crops!$M5,Basicdata!$AH$2:$AH$2500,4,Basicdata!$AI$2:$AI$2500,0))</f>
        <v>0</v>
      </c>
      <c r="AU13">
        <f>IF(AT13="","",COUNTIFS(Basicdata!$B$2:$B$2500,2,Basicdata!$D$2:$D$2500,Crops!$B$5,Basicdata!$H$2:$H$2500,Crops!$M5,Basicdata!$AH$2:$AH$2500,6,Basicdata!$AI$2:$AI$2500,0))</f>
        <v>0</v>
      </c>
      <c r="AV13">
        <f>IF(AU13="","",COUNTIFS(Basicdata!$B$2:$B$2500,2,Basicdata!$D$2:$D$2500,Crops!$B$5,Basicdata!$H$2:$H$2500,Crops!$M5,Basicdata!$AH$2:$AH$2500,7,Basicdata!$AI$2:$AI$2500,0))</f>
        <v>0</v>
      </c>
      <c r="AW13">
        <f>IF(AV13="","",COUNTIFS(Basicdata!$B$2:$B$2500,2,Basicdata!$D$2:$D$2500,Crops!$B$5,Basicdata!$H$2:$H$2500,Crops!$M5,Basicdata!$AH$2:$AH$2500,8,Basicdata!$AI$2:$AI$2500,0))</f>
        <v>0</v>
      </c>
    </row>
    <row r="14" spans="1:49" x14ac:dyDescent="0.3">
      <c r="A14" s="44" t="str">
        <f>IF(COUNTIFS(Basicdata!$B$2:$B$2500,1,Basicdata!$D$2:$D$2500,Crops!$B$5,Basicdata!$H$2:$H$2500,Crops!$M6,Basicdata!$AI$2:$AI$2500,0)&gt;0,Crops!$M6,"")</f>
        <v/>
      </c>
      <c r="B14" t="str">
        <f>IF(A14="","",COUNTIFS(Basicdata!$B$2:$B$2500,1,Basicdata!$D$2:$D$2500,Crops!$B$5,Basicdata!$H$2:$H$2500,Crops!$M6,Basicdata!$AI$2:$AI$2500,0))</f>
        <v/>
      </c>
      <c r="C14" t="str">
        <f>IF(B14="","",COUNTIFS(Basicdata!$B$2:$B$2500,1,Basicdata!$D$2:$D$2500,Crops!$B$5,Basicdata!$H$2:$H$2500,Crops!$M6,Basicdata!$AF$2:$AF$2500,0,Basicdata!$AI$2:$AI$2500,0))</f>
        <v/>
      </c>
      <c r="D14" t="str">
        <f>IF(C14="","",COUNTIFS(Basicdata!$B$2:$B$2500,1,Basicdata!$D$2:$D$2500,Crops!$B$5,Basicdata!$H$2:$H$2500,Crops!$M6,Basicdata!$AF$2:$AF$2500,1,Basicdata!$AI$2:$AI$2500,0))</f>
        <v/>
      </c>
      <c r="E14" t="str">
        <f>IF(D14="","",COUNTIFS(Basicdata!$B$2:$B$2500,1,Basicdata!$D$2:$D$2500,Crops!$B$5,Basicdata!$H$2:$H$2500,Crops!$M6,Basicdata!$AF$2:$AF$2500,2,Basicdata!$AI$2:$AI$2500,0))</f>
        <v/>
      </c>
      <c r="F14" t="str">
        <f>IF(E14="","",COUNTIFS(Basicdata!$B$2:$B$2500,1,Basicdata!$D$2:$D$2500,Crops!$B$5,Basicdata!$H$2:$H$2500,Crops!$M6,Basicdata!$AF$2:$AF$2500,4,Basicdata!$AI$2:$AI$2500,0))</f>
        <v/>
      </c>
      <c r="G14" t="str">
        <f>IF(F14="","",COUNTIFS(Basicdata!$B$2:$B$2500,1,Basicdata!$D$2:$D$2500,Crops!$B$5,Basicdata!$H$2:$H$2500,Crops!$M6,Basicdata!$AF$2:$AF$2500,6,Basicdata!$AI$2:$AI$2500,0))</f>
        <v/>
      </c>
      <c r="H14" t="str">
        <f>IF(G14="","",COUNTIFS(Basicdata!$B$2:$B$2500,1,Basicdata!$D$2:$D$2500,Crops!$B$5,Basicdata!$H$2:$H$2500,Crops!$M6,Basicdata!$AF$2:$AF$2500,8,Basicdata!$AI$2:$AI$2500,0))</f>
        <v/>
      </c>
      <c r="I14" t="str">
        <f>IF(H14="","",COUNTIFS(Basicdata!$B$2:$B$2500,1,Basicdata!$D$2:$D$2500,Crops!$B$5,Basicdata!$H$2:$H$2500,Crops!$M6,Basicdata!$AG$2:$AG$2500,0,Basicdata!$AI$2:$AI$2500,0))</f>
        <v/>
      </c>
      <c r="J14" t="str">
        <f>IF(I14="","",COUNTIFS(Basicdata!$B$2:$B$2500,1,Basicdata!$D$2:$D$2500,Crops!$B$5,Basicdata!$H$2:$H$2500,Crops!$M6,Basicdata!$AG$2:$AG$2500,1,Basicdata!$AI$2:$AI$2500,0))</f>
        <v/>
      </c>
      <c r="K14" t="str">
        <f>IF(J14="","",COUNTIFS(Basicdata!$B$2:$B$2500,1,Basicdata!$D$2:$D$2500,Crops!$B$5,Basicdata!$H$2:$H$2500,Crops!$M6,Basicdata!$AG$2:$AG$2500,2,Basicdata!$AI$2:$AI$2500,0))</f>
        <v/>
      </c>
      <c r="L14" t="str">
        <f>IF(K14="","",COUNTIFS(Basicdata!$B$2:$B$2500,1,Basicdata!$D$2:$D$2500,Crops!$B$5,Basicdata!$H$2:$H$2500,Crops!$M6,Basicdata!$AG$2:$AG$2500,3,Basicdata!$AI$2:$AI$2500,0))</f>
        <v/>
      </c>
      <c r="M14" t="str">
        <f>IF(L14="","",COUNTIFS(Basicdata!$B$2:$B$2500,1,Basicdata!$D$2:$D$2500,Crops!$B$5,Basicdata!$H$2:$H$2500,Crops!$M6,Basicdata!$AG$2:$AG$2500,4,Basicdata!$AI$2:$AI$2500,0))</f>
        <v/>
      </c>
      <c r="N14" t="str">
        <f>IF(M14="","",COUNTIFS(Basicdata!$B$2:$B$2500,1,Basicdata!$D$2:$D$2500,Crops!$B$5,Basicdata!$H$2:$H$2500,Crops!$M6,Basicdata!$AG$2:$AG$2500,6,Basicdata!$AI$2:$AI$2500,0))</f>
        <v/>
      </c>
      <c r="O14" t="str">
        <f>IF(N14="","",COUNTIFS(Basicdata!$B$2:$B$2500,1,Basicdata!$D$2:$D$2500,Crops!$B$5,Basicdata!$H$2:$H$2500,Crops!$M6,Basicdata!$AG$2:$AG$2500,7,Basicdata!$AI$2:$AI$2500,0))</f>
        <v/>
      </c>
      <c r="P14" t="str">
        <f>IF(O14="","",COUNTIFS(Basicdata!$B$2:$B$2500,1,Basicdata!$D$2:$D$2500,Crops!$B$5,Basicdata!$H$2:$H$2500,Crops!$M6,Basicdata!$AG$2:$AG$2500,8,Basicdata!$AI$2:$AI$2500,0))</f>
        <v/>
      </c>
      <c r="Q14" t="str">
        <f>IF(P14="","",COUNTIFS(Basicdata!$B$2:$B$2500,1,Basicdata!$D$2:$D$2500,Crops!$B$5,Basicdata!$H$2:$H$2500,Crops!$M6,Basicdata!$AH$2:$AH$2500,0,Basicdata!$AI$2:$AI$2500,0))</f>
        <v/>
      </c>
      <c r="R14" t="str">
        <f>IF(Q14="","",COUNTIFS(Basicdata!$B$2:$B$2500,1,Basicdata!$D$2:$D$2500,Crops!$B$5,Basicdata!$H$2:$H$2500,Crops!$M6,Basicdata!$AH$2:$AH$2500,1,Basicdata!$AI$2:$AI$2500,0))</f>
        <v/>
      </c>
      <c r="S14" t="str">
        <f>IF(R14="","",COUNTIFS(Basicdata!$B$2:$B$2500,1,Basicdata!$D$2:$D$2500,Crops!$B$5,Basicdata!$H$2:$H$2500,Crops!$M6,Basicdata!$AH$2:$AH$2500,2,Basicdata!$AI$2:$AI$2500,0))</f>
        <v/>
      </c>
      <c r="T14" t="str">
        <f>IF(S14="","",COUNTIFS(Basicdata!$B$2:$B$2500,1,Basicdata!$D$2:$D$2500,Crops!$B$5,Basicdata!$H$2:$H$2500,Crops!$M6,Basicdata!$AH$2:$AH$2500,3,Basicdata!$AI$2:$AI$2500,0))</f>
        <v/>
      </c>
      <c r="U14" t="str">
        <f>IF(T14="","",COUNTIFS(Basicdata!$B$2:$B$2500,1,Basicdata!$D$2:$D$2500,Crops!$B$5,Basicdata!$H$2:$H$2500,Crops!$M6,Basicdata!$AH$2:$AH$2500,4,Basicdata!$AI$2:$AI$2500,0))</f>
        <v/>
      </c>
      <c r="V14" t="str">
        <f>IF(U14="","",COUNTIFS(Basicdata!$B$2:$B$2500,1,Basicdata!$D$2:$D$2500,Crops!$B$5,Basicdata!$H$2:$H$2500,Crops!$M6,Basicdata!$AH$2:$AH$2500,6,Basicdata!$AI$2:$AI$2500,0))</f>
        <v/>
      </c>
      <c r="W14" t="str">
        <f>IF(V14="","",COUNTIFS(Basicdata!$B$2:$B$2500,1,Basicdata!$D$2:$D$2500,Crops!$B$5,Basicdata!$H$2:$H$2500,Crops!$M6,Basicdata!$AH$2:$AH$2500,7,Basicdata!$AI$2:$AI$2500,0))</f>
        <v/>
      </c>
      <c r="X14" t="str">
        <f>IF(W14="","",COUNTIFS(Basicdata!$B$2:$B$2500,1,Basicdata!$D$2:$D$2500,Crops!$B$5,Basicdata!$H$2:$H$2500,Crops!$M6,Basicdata!$AH$2:$AH$2500,8,Basicdata!$AI$2:$AI$2500,0))</f>
        <v/>
      </c>
      <c r="Z14" s="44" t="str">
        <f>IF(COUNTIFS(Basicdata!$B$2:$B$2500,2,Basicdata!$D$2:$D$2500,Crops!$B$5,Basicdata!$H$2:$H$2500,Crops!$M6,Basicdata!$AI$2:$AI$2500,0)&gt;0,Crops!$M6,"")</f>
        <v/>
      </c>
      <c r="AA14" t="str">
        <f>IF(Z14="","",COUNTIFS(Basicdata!$B$2:$B$2500,2,Basicdata!$D$2:$D$2500,Crops!$B$5,Basicdata!$H$2:$H$2500,Crops!$M6,Basicdata!$AI$2:$AI$2500,0))</f>
        <v/>
      </c>
      <c r="AB14" t="str">
        <f>IF(AA14="","",COUNTIFS(Basicdata!$B$2:$B$2500,2,Basicdata!$D$2:$D$2500,Crops!$B$5,Basicdata!$H$2:$H$2500,Crops!$M6,Basicdata!$AF$2:$AF$2500,0,Basicdata!$AI$2:$AI$2500,0))</f>
        <v/>
      </c>
      <c r="AC14" t="str">
        <f>IF(AB14="","",COUNTIFS(Basicdata!$B$2:$B$2500,2,Basicdata!$D$2:$D$2500,Crops!$B$5,Basicdata!$H$2:$H$2500,Crops!$M6,Basicdata!$AF$2:$AF$2500,1,Basicdata!$AI$2:$AI$2500,0))</f>
        <v/>
      </c>
      <c r="AD14" t="str">
        <f>IF(AC14="","",COUNTIFS(Basicdata!$B$2:$B$2500,2,Basicdata!$D$2:$D$2500,Crops!$B$5,Basicdata!$H$2:$H$2500,Crops!$M6,Basicdata!$AF$2:$AF$2500,2,Basicdata!$AI$2:$AI$2500,0))</f>
        <v/>
      </c>
      <c r="AE14" t="str">
        <f>IF(AD14="","",COUNTIFS(Basicdata!$B$2:$B$2500,2,Basicdata!$D$2:$D$2500,Crops!$B$5,Basicdata!$H$2:$H$2500,Crops!$M6,Basicdata!$AF$2:$AF$2500,4,Basicdata!$AI$2:$AI$2500,0))</f>
        <v/>
      </c>
      <c r="AF14" t="str">
        <f>IF(AE14="","",COUNTIFS(Basicdata!$B$2:$B$2500,2,Basicdata!$D$2:$D$2500,Crops!$B$5,Basicdata!$H$2:$H$2500,Crops!$M6,Basicdata!$AF$2:$AF$2500,6,Basicdata!$AI$2:$AI$2500,0))</f>
        <v/>
      </c>
      <c r="AG14" t="str">
        <f>IF(AF14="","",COUNTIFS(Basicdata!$B$2:$B$2500,2,Basicdata!$D$2:$D$2500,Crops!$B$5,Basicdata!$H$2:$H$2500,Crops!$M6,Basicdata!$AF$2:$AF$2500,8,Basicdata!$AI$2:$AI$2500,0))</f>
        <v/>
      </c>
      <c r="AH14" t="str">
        <f>IF(AG14="","",COUNTIFS(Basicdata!$B$2:$B$2500,2,Basicdata!$D$2:$D$2500,Crops!$B$5,Basicdata!$H$2:$H$2500,Crops!$M6,Basicdata!$AG$2:$AG$2500,0,Basicdata!$AI$2:$AI$2500,0))</f>
        <v/>
      </c>
      <c r="AI14" t="str">
        <f>IF(AH14="","",COUNTIFS(Basicdata!$B$2:$B$2500,2,Basicdata!$D$2:$D$2500,Crops!$B$5,Basicdata!$H$2:$H$2500,Crops!$M6,Basicdata!$AG$2:$AG$2500,1,Basicdata!$AI$2:$AI$2500,0))</f>
        <v/>
      </c>
      <c r="AJ14" t="str">
        <f>IF(AI14="","",COUNTIFS(Basicdata!$B$2:$B$2500,2,Basicdata!$D$2:$D$2500,Crops!$B$5,Basicdata!$H$2:$H$2500,Crops!$M6,Basicdata!$AG$2:$AG$2500,2,Basicdata!$AI$2:$AI$2500,0))</f>
        <v/>
      </c>
      <c r="AK14" t="str">
        <f>IF(AJ14="","",COUNTIFS(Basicdata!$B$2:$B$2500,2,Basicdata!$D$2:$D$2500,Crops!$B$5,Basicdata!$H$2:$H$2500,Crops!$M6,Basicdata!$AG$2:$AG$2500,3,Basicdata!$AI$2:$AI$2500,0))</f>
        <v/>
      </c>
      <c r="AL14" t="str">
        <f>IF(AK14="","",COUNTIFS(Basicdata!$B$2:$B$2500,2,Basicdata!$D$2:$D$2500,Crops!$B$5,Basicdata!$H$2:$H$2500,Crops!$M6,Basicdata!$AG$2:$AG$2500,4,Basicdata!$AI$2:$AI$2500,0))</f>
        <v/>
      </c>
      <c r="AM14" t="str">
        <f>IF(AL14="","",COUNTIFS(Basicdata!$B$2:$B$2500,2,Basicdata!$D$2:$D$2500,Crops!$B$5,Basicdata!$H$2:$H$2500,Crops!$M6,Basicdata!$AG$2:$AG$2500,6,Basicdata!$AI$2:$AI$2500,0))</f>
        <v/>
      </c>
      <c r="AN14" t="str">
        <f>IF(AM14="","",COUNTIFS(Basicdata!$B$2:$B$2500,2,Basicdata!$D$2:$D$2500,Crops!$B$5,Basicdata!$H$2:$H$2500,Crops!$M6,Basicdata!$AG$2:$AG$2500,7,Basicdata!$AI$2:$AI$2500,0))</f>
        <v/>
      </c>
      <c r="AO14" t="str">
        <f>IF(AN14="","",COUNTIFS(Basicdata!$B$2:$B$2500,2,Basicdata!$D$2:$D$2500,Crops!$B$5,Basicdata!$H$2:$H$2500,Crops!$M6,Basicdata!$AG$2:$AG$2500,8,Basicdata!$AI$2:$AI$2500,0))</f>
        <v/>
      </c>
      <c r="AP14" t="str">
        <f>IF(AO14="","",COUNTIFS(Basicdata!$B$2:$B$2500,2,Basicdata!$D$2:$D$2500,Crops!$B$5,Basicdata!$H$2:$H$2500,Crops!$M6,Basicdata!$AH$2:$AH$2500,0,Basicdata!$AI$2:$AI$2500,0))</f>
        <v/>
      </c>
      <c r="AQ14" t="str">
        <f>IF(AP14="","",COUNTIFS(Basicdata!$B$2:$B$2500,2,Basicdata!$D$2:$D$2500,Crops!$B$5,Basicdata!$H$2:$H$2500,Crops!$M6,Basicdata!$AH$2:$AH$2500,1,Basicdata!$AI$2:$AI$2500,0))</f>
        <v/>
      </c>
      <c r="AR14" t="str">
        <f>IF(AQ14="","",COUNTIFS(Basicdata!$B$2:$B$2500,2,Basicdata!$D$2:$D$2500,Crops!$B$5,Basicdata!$H$2:$H$2500,Crops!$M6,Basicdata!$AH$2:$AH$2500,2,Basicdata!$AI$2:$AI$2500,0))</f>
        <v/>
      </c>
      <c r="AS14" t="str">
        <f>IF(AR14="","",COUNTIFS(Basicdata!$B$2:$B$2500,2,Basicdata!$D$2:$D$2500,Crops!$B$5,Basicdata!$H$2:$H$2500,Crops!$M6,Basicdata!$AH$2:$AH$2500,3,Basicdata!$AI$2:$AI$2500,0))</f>
        <v/>
      </c>
      <c r="AT14" t="str">
        <f>IF(AS14="","",COUNTIFS(Basicdata!$B$2:$B$2500,2,Basicdata!$D$2:$D$2500,Crops!$B$5,Basicdata!$H$2:$H$2500,Crops!$M6,Basicdata!$AH$2:$AH$2500,4,Basicdata!$AI$2:$AI$2500,0))</f>
        <v/>
      </c>
      <c r="AU14" t="str">
        <f>IF(AT14="","",COUNTIFS(Basicdata!$B$2:$B$2500,2,Basicdata!$D$2:$D$2500,Crops!$B$5,Basicdata!$H$2:$H$2500,Crops!$M6,Basicdata!$AH$2:$AH$2500,6,Basicdata!$AI$2:$AI$2500,0))</f>
        <v/>
      </c>
      <c r="AV14" t="str">
        <f>IF(AU14="","",COUNTIFS(Basicdata!$B$2:$B$2500,2,Basicdata!$D$2:$D$2500,Crops!$B$5,Basicdata!$H$2:$H$2500,Crops!$M6,Basicdata!$AH$2:$AH$2500,7,Basicdata!$AI$2:$AI$2500,0))</f>
        <v/>
      </c>
      <c r="AW14" t="str">
        <f>IF(AV14="","",COUNTIFS(Basicdata!$B$2:$B$2500,2,Basicdata!$D$2:$D$2500,Crops!$B$5,Basicdata!$H$2:$H$2500,Crops!$M6,Basicdata!$AH$2:$AH$2500,8,Basicdata!$AI$2:$AI$2500,0))</f>
        <v/>
      </c>
    </row>
    <row r="15" spans="1:49" x14ac:dyDescent="0.3">
      <c r="A15" s="44" t="str">
        <f>IF(COUNTIFS(Basicdata!$B$2:$B$2500,1,Basicdata!$D$2:$D$2500,Crops!$B$5,Basicdata!$H$2:$H$2500,Crops!$M7,Basicdata!$AI$2:$AI$2500,0)&gt;0,Crops!$M7,"")</f>
        <v/>
      </c>
      <c r="B15" t="str">
        <f>IF(A15="","",COUNTIFS(Basicdata!$B$2:$B$2500,1,Basicdata!$D$2:$D$2500,Crops!$B$5,Basicdata!$H$2:$H$2500,Crops!$M7,Basicdata!$AI$2:$AI$2500,0))</f>
        <v/>
      </c>
      <c r="C15" t="str">
        <f>IF(B15="","",COUNTIFS(Basicdata!$B$2:$B$2500,1,Basicdata!$D$2:$D$2500,Crops!$B$5,Basicdata!$H$2:$H$2500,Crops!$M7,Basicdata!$AF$2:$AF$2500,0,Basicdata!$AI$2:$AI$2500,0))</f>
        <v/>
      </c>
      <c r="D15" t="str">
        <f>IF(C15="","",COUNTIFS(Basicdata!$B$2:$B$2500,1,Basicdata!$D$2:$D$2500,Crops!$B$5,Basicdata!$H$2:$H$2500,Crops!$M7,Basicdata!$AF$2:$AF$2500,1,Basicdata!$AI$2:$AI$2500,0))</f>
        <v/>
      </c>
      <c r="E15" t="str">
        <f>IF(D15="","",COUNTIFS(Basicdata!$B$2:$B$2500,1,Basicdata!$D$2:$D$2500,Crops!$B$5,Basicdata!$H$2:$H$2500,Crops!$M7,Basicdata!$AF$2:$AF$2500,2,Basicdata!$AI$2:$AI$2500,0))</f>
        <v/>
      </c>
      <c r="F15" t="str">
        <f>IF(E15="","",COUNTIFS(Basicdata!$B$2:$B$2500,1,Basicdata!$D$2:$D$2500,Crops!$B$5,Basicdata!$H$2:$H$2500,Crops!$M7,Basicdata!$AF$2:$AF$2500,4,Basicdata!$AI$2:$AI$2500,0))</f>
        <v/>
      </c>
      <c r="G15" t="str">
        <f>IF(F15="","",COUNTIFS(Basicdata!$B$2:$B$2500,1,Basicdata!$D$2:$D$2500,Crops!$B$5,Basicdata!$H$2:$H$2500,Crops!$M7,Basicdata!$AF$2:$AF$2500,6,Basicdata!$AI$2:$AI$2500,0))</f>
        <v/>
      </c>
      <c r="H15" t="str">
        <f>IF(G15="","",COUNTIFS(Basicdata!$B$2:$B$2500,1,Basicdata!$D$2:$D$2500,Crops!$B$5,Basicdata!$H$2:$H$2500,Crops!$M7,Basicdata!$AF$2:$AF$2500,8,Basicdata!$AI$2:$AI$2500,0))</f>
        <v/>
      </c>
      <c r="I15" t="str">
        <f>IF(H15="","",COUNTIFS(Basicdata!$B$2:$B$2500,1,Basicdata!$D$2:$D$2500,Crops!$B$5,Basicdata!$H$2:$H$2500,Crops!$M7,Basicdata!$AG$2:$AG$2500,0,Basicdata!$AI$2:$AI$2500,0))</f>
        <v/>
      </c>
      <c r="J15" t="str">
        <f>IF(I15="","",COUNTIFS(Basicdata!$B$2:$B$2500,1,Basicdata!$D$2:$D$2500,Crops!$B$5,Basicdata!$H$2:$H$2500,Crops!$M7,Basicdata!$AG$2:$AG$2500,1,Basicdata!$AI$2:$AI$2500,0))</f>
        <v/>
      </c>
      <c r="K15" t="str">
        <f>IF(J15="","",COUNTIFS(Basicdata!$B$2:$B$2500,1,Basicdata!$D$2:$D$2500,Crops!$B$5,Basicdata!$H$2:$H$2500,Crops!$M7,Basicdata!$AG$2:$AG$2500,2,Basicdata!$AI$2:$AI$2500,0))</f>
        <v/>
      </c>
      <c r="L15" t="str">
        <f>IF(K15="","",COUNTIFS(Basicdata!$B$2:$B$2500,1,Basicdata!$D$2:$D$2500,Crops!$B$5,Basicdata!$H$2:$H$2500,Crops!$M7,Basicdata!$AG$2:$AG$2500,3,Basicdata!$AI$2:$AI$2500,0))</f>
        <v/>
      </c>
      <c r="M15" t="str">
        <f>IF(L15="","",COUNTIFS(Basicdata!$B$2:$B$2500,1,Basicdata!$D$2:$D$2500,Crops!$B$5,Basicdata!$H$2:$H$2500,Crops!$M7,Basicdata!$AG$2:$AG$2500,4,Basicdata!$AI$2:$AI$2500,0))</f>
        <v/>
      </c>
      <c r="N15" t="str">
        <f>IF(M15="","",COUNTIFS(Basicdata!$B$2:$B$2500,1,Basicdata!$D$2:$D$2500,Crops!$B$5,Basicdata!$H$2:$H$2500,Crops!$M7,Basicdata!$AG$2:$AG$2500,6,Basicdata!$AI$2:$AI$2500,0))</f>
        <v/>
      </c>
      <c r="O15" t="str">
        <f>IF(N15="","",COUNTIFS(Basicdata!$B$2:$B$2500,1,Basicdata!$D$2:$D$2500,Crops!$B$5,Basicdata!$H$2:$H$2500,Crops!$M7,Basicdata!$AG$2:$AG$2500,7,Basicdata!$AI$2:$AI$2500,0))</f>
        <v/>
      </c>
      <c r="P15" t="str">
        <f>IF(O15="","",COUNTIFS(Basicdata!$B$2:$B$2500,1,Basicdata!$D$2:$D$2500,Crops!$B$5,Basicdata!$H$2:$H$2500,Crops!$M7,Basicdata!$AG$2:$AG$2500,8,Basicdata!$AI$2:$AI$2500,0))</f>
        <v/>
      </c>
      <c r="Q15" t="str">
        <f>IF(P15="","",COUNTIFS(Basicdata!$B$2:$B$2500,1,Basicdata!$D$2:$D$2500,Crops!$B$5,Basicdata!$H$2:$H$2500,Crops!$M7,Basicdata!$AH$2:$AH$2500,0,Basicdata!$AI$2:$AI$2500,0))</f>
        <v/>
      </c>
      <c r="R15" t="str">
        <f>IF(Q15="","",COUNTIFS(Basicdata!$B$2:$B$2500,1,Basicdata!$D$2:$D$2500,Crops!$B$5,Basicdata!$H$2:$H$2500,Crops!$M7,Basicdata!$AH$2:$AH$2500,1,Basicdata!$AI$2:$AI$2500,0))</f>
        <v/>
      </c>
      <c r="S15" t="str">
        <f>IF(R15="","",COUNTIFS(Basicdata!$B$2:$B$2500,1,Basicdata!$D$2:$D$2500,Crops!$B$5,Basicdata!$H$2:$H$2500,Crops!$M7,Basicdata!$AH$2:$AH$2500,2,Basicdata!$AI$2:$AI$2500,0))</f>
        <v/>
      </c>
      <c r="T15" t="str">
        <f>IF(S15="","",COUNTIFS(Basicdata!$B$2:$B$2500,1,Basicdata!$D$2:$D$2500,Crops!$B$5,Basicdata!$H$2:$H$2500,Crops!$M7,Basicdata!$AH$2:$AH$2500,3,Basicdata!$AI$2:$AI$2500,0))</f>
        <v/>
      </c>
      <c r="U15" t="str">
        <f>IF(T15="","",COUNTIFS(Basicdata!$B$2:$B$2500,1,Basicdata!$D$2:$D$2500,Crops!$B$5,Basicdata!$H$2:$H$2500,Crops!$M7,Basicdata!$AH$2:$AH$2500,4,Basicdata!$AI$2:$AI$2500,0))</f>
        <v/>
      </c>
      <c r="V15" t="str">
        <f>IF(U15="","",COUNTIFS(Basicdata!$B$2:$B$2500,1,Basicdata!$D$2:$D$2500,Crops!$B$5,Basicdata!$H$2:$H$2500,Crops!$M7,Basicdata!$AH$2:$AH$2500,6,Basicdata!$AI$2:$AI$2500,0))</f>
        <v/>
      </c>
      <c r="W15" t="str">
        <f>IF(V15="","",COUNTIFS(Basicdata!$B$2:$B$2500,1,Basicdata!$D$2:$D$2500,Crops!$B$5,Basicdata!$H$2:$H$2500,Crops!$M7,Basicdata!$AH$2:$AH$2500,7,Basicdata!$AI$2:$AI$2500,0))</f>
        <v/>
      </c>
      <c r="X15" t="str">
        <f>IF(W15="","",COUNTIFS(Basicdata!$B$2:$B$2500,1,Basicdata!$D$2:$D$2500,Crops!$B$5,Basicdata!$H$2:$H$2500,Crops!$M7,Basicdata!$AH$2:$AH$2500,8,Basicdata!$AI$2:$AI$2500,0))</f>
        <v/>
      </c>
      <c r="Z15" s="44" t="str">
        <f>IF(COUNTIFS(Basicdata!$B$2:$B$2500,2,Basicdata!$D$2:$D$2500,Crops!$B$5,Basicdata!$H$2:$H$2500,Crops!$M7,Basicdata!$AI$2:$AI$2500,0)&gt;0,Crops!$M7,"")</f>
        <v/>
      </c>
      <c r="AA15" t="str">
        <f>IF(Z15="","",COUNTIFS(Basicdata!$B$2:$B$2500,2,Basicdata!$D$2:$D$2500,Crops!$B$5,Basicdata!$H$2:$H$2500,Crops!$M7,Basicdata!$AI$2:$AI$2500,0))</f>
        <v/>
      </c>
      <c r="AB15" t="str">
        <f>IF(AA15="","",COUNTIFS(Basicdata!$B$2:$B$2500,2,Basicdata!$D$2:$D$2500,Crops!$B$5,Basicdata!$H$2:$H$2500,Crops!$M7,Basicdata!$AF$2:$AF$2500,0,Basicdata!$AI$2:$AI$2500,0))</f>
        <v/>
      </c>
      <c r="AC15" t="str">
        <f>IF(AB15="","",COUNTIFS(Basicdata!$B$2:$B$2500,2,Basicdata!$D$2:$D$2500,Crops!$B$5,Basicdata!$H$2:$H$2500,Crops!$M7,Basicdata!$AF$2:$AF$2500,1,Basicdata!$AI$2:$AI$2500,0))</f>
        <v/>
      </c>
      <c r="AD15" t="str">
        <f>IF(AC15="","",COUNTIFS(Basicdata!$B$2:$B$2500,2,Basicdata!$D$2:$D$2500,Crops!$B$5,Basicdata!$H$2:$H$2500,Crops!$M7,Basicdata!$AF$2:$AF$2500,2,Basicdata!$AI$2:$AI$2500,0))</f>
        <v/>
      </c>
      <c r="AE15" t="str">
        <f>IF(AD15="","",COUNTIFS(Basicdata!$B$2:$B$2500,2,Basicdata!$D$2:$D$2500,Crops!$B$5,Basicdata!$H$2:$H$2500,Crops!$M7,Basicdata!$AF$2:$AF$2500,4,Basicdata!$AI$2:$AI$2500,0))</f>
        <v/>
      </c>
      <c r="AF15" t="str">
        <f>IF(AE15="","",COUNTIFS(Basicdata!$B$2:$B$2500,2,Basicdata!$D$2:$D$2500,Crops!$B$5,Basicdata!$H$2:$H$2500,Crops!$M7,Basicdata!$AF$2:$AF$2500,6,Basicdata!$AI$2:$AI$2500,0))</f>
        <v/>
      </c>
      <c r="AG15" t="str">
        <f>IF(AF15="","",COUNTIFS(Basicdata!$B$2:$B$2500,2,Basicdata!$D$2:$D$2500,Crops!$B$5,Basicdata!$H$2:$H$2500,Crops!$M7,Basicdata!$AF$2:$AF$2500,8,Basicdata!$AI$2:$AI$2500,0))</f>
        <v/>
      </c>
      <c r="AH15" t="str">
        <f>IF(AG15="","",COUNTIFS(Basicdata!$B$2:$B$2500,2,Basicdata!$D$2:$D$2500,Crops!$B$5,Basicdata!$H$2:$H$2500,Crops!$M7,Basicdata!$AG$2:$AG$2500,0,Basicdata!$AI$2:$AI$2500,0))</f>
        <v/>
      </c>
      <c r="AI15" t="str">
        <f>IF(AH15="","",COUNTIFS(Basicdata!$B$2:$B$2500,2,Basicdata!$D$2:$D$2500,Crops!$B$5,Basicdata!$H$2:$H$2500,Crops!$M7,Basicdata!$AG$2:$AG$2500,1,Basicdata!$AI$2:$AI$2500,0))</f>
        <v/>
      </c>
      <c r="AJ15" t="str">
        <f>IF(AI15="","",COUNTIFS(Basicdata!$B$2:$B$2500,2,Basicdata!$D$2:$D$2500,Crops!$B$5,Basicdata!$H$2:$H$2500,Crops!$M7,Basicdata!$AG$2:$AG$2500,2,Basicdata!$AI$2:$AI$2500,0))</f>
        <v/>
      </c>
      <c r="AK15" t="str">
        <f>IF(AJ15="","",COUNTIFS(Basicdata!$B$2:$B$2500,2,Basicdata!$D$2:$D$2500,Crops!$B$5,Basicdata!$H$2:$H$2500,Crops!$M7,Basicdata!$AG$2:$AG$2500,3,Basicdata!$AI$2:$AI$2500,0))</f>
        <v/>
      </c>
      <c r="AL15" t="str">
        <f>IF(AK15="","",COUNTIFS(Basicdata!$B$2:$B$2500,2,Basicdata!$D$2:$D$2500,Crops!$B$5,Basicdata!$H$2:$H$2500,Crops!$M7,Basicdata!$AG$2:$AG$2500,4,Basicdata!$AI$2:$AI$2500,0))</f>
        <v/>
      </c>
      <c r="AM15" t="str">
        <f>IF(AL15="","",COUNTIFS(Basicdata!$B$2:$B$2500,2,Basicdata!$D$2:$D$2500,Crops!$B$5,Basicdata!$H$2:$H$2500,Crops!$M7,Basicdata!$AG$2:$AG$2500,6,Basicdata!$AI$2:$AI$2500,0))</f>
        <v/>
      </c>
      <c r="AN15" t="str">
        <f>IF(AM15="","",COUNTIFS(Basicdata!$B$2:$B$2500,2,Basicdata!$D$2:$D$2500,Crops!$B$5,Basicdata!$H$2:$H$2500,Crops!$M7,Basicdata!$AG$2:$AG$2500,7,Basicdata!$AI$2:$AI$2500,0))</f>
        <v/>
      </c>
      <c r="AO15" t="str">
        <f>IF(AN15="","",COUNTIFS(Basicdata!$B$2:$B$2500,2,Basicdata!$D$2:$D$2500,Crops!$B$5,Basicdata!$H$2:$H$2500,Crops!$M7,Basicdata!$AG$2:$AG$2500,8,Basicdata!$AI$2:$AI$2500,0))</f>
        <v/>
      </c>
      <c r="AP15" t="str">
        <f>IF(AO15="","",COUNTIFS(Basicdata!$B$2:$B$2500,2,Basicdata!$D$2:$D$2500,Crops!$B$5,Basicdata!$H$2:$H$2500,Crops!$M7,Basicdata!$AH$2:$AH$2500,0,Basicdata!$AI$2:$AI$2500,0))</f>
        <v/>
      </c>
      <c r="AQ15" t="str">
        <f>IF(AP15="","",COUNTIFS(Basicdata!$B$2:$B$2500,2,Basicdata!$D$2:$D$2500,Crops!$B$5,Basicdata!$H$2:$H$2500,Crops!$M7,Basicdata!$AH$2:$AH$2500,1,Basicdata!$AI$2:$AI$2500,0))</f>
        <v/>
      </c>
      <c r="AR15" t="str">
        <f>IF(AQ15="","",COUNTIFS(Basicdata!$B$2:$B$2500,2,Basicdata!$D$2:$D$2500,Crops!$B$5,Basicdata!$H$2:$H$2500,Crops!$M7,Basicdata!$AH$2:$AH$2500,2,Basicdata!$AI$2:$AI$2500,0))</f>
        <v/>
      </c>
      <c r="AS15" t="str">
        <f>IF(AR15="","",COUNTIFS(Basicdata!$B$2:$B$2500,2,Basicdata!$D$2:$D$2500,Crops!$B$5,Basicdata!$H$2:$H$2500,Crops!$M7,Basicdata!$AH$2:$AH$2500,3,Basicdata!$AI$2:$AI$2500,0))</f>
        <v/>
      </c>
      <c r="AT15" t="str">
        <f>IF(AS15="","",COUNTIFS(Basicdata!$B$2:$B$2500,2,Basicdata!$D$2:$D$2500,Crops!$B$5,Basicdata!$H$2:$H$2500,Crops!$M7,Basicdata!$AH$2:$AH$2500,4,Basicdata!$AI$2:$AI$2500,0))</f>
        <v/>
      </c>
      <c r="AU15" t="str">
        <f>IF(AT15="","",COUNTIFS(Basicdata!$B$2:$B$2500,2,Basicdata!$D$2:$D$2500,Crops!$B$5,Basicdata!$H$2:$H$2500,Crops!$M7,Basicdata!$AH$2:$AH$2500,6,Basicdata!$AI$2:$AI$2500,0))</f>
        <v/>
      </c>
      <c r="AV15" t="str">
        <f>IF(AU15="","",COUNTIFS(Basicdata!$B$2:$B$2500,2,Basicdata!$D$2:$D$2500,Crops!$B$5,Basicdata!$H$2:$H$2500,Crops!$M7,Basicdata!$AH$2:$AH$2500,7,Basicdata!$AI$2:$AI$2500,0))</f>
        <v/>
      </c>
      <c r="AW15" t="str">
        <f>IF(AV15="","",COUNTIFS(Basicdata!$B$2:$B$2500,2,Basicdata!$D$2:$D$2500,Crops!$B$5,Basicdata!$H$2:$H$2500,Crops!$M7,Basicdata!$AH$2:$AH$2500,8,Basicdata!$AI$2:$AI$2500,0))</f>
        <v/>
      </c>
    </row>
    <row r="16" spans="1:49" x14ac:dyDescent="0.3">
      <c r="A16" s="44" t="str">
        <f>IF(COUNTIFS(Basicdata!$B$2:$B$2500,1,Basicdata!$D$2:$D$2500,Crops!$B$5,Basicdata!$H$2:$H$2500,Crops!$M8,Basicdata!$AI$2:$AI$2500,0)&gt;0,Crops!$M8,"")</f>
        <v/>
      </c>
      <c r="B16" t="str">
        <f>IF(A16="","",COUNTIFS(Basicdata!$B$2:$B$2500,1,Basicdata!$D$2:$D$2500,Crops!$B$5,Basicdata!$H$2:$H$2500,Crops!$M8,Basicdata!$AI$2:$AI$2500,0))</f>
        <v/>
      </c>
      <c r="C16" t="str">
        <f>IF(B16="","",COUNTIFS(Basicdata!$B$2:$B$2500,1,Basicdata!$D$2:$D$2500,Crops!$B$5,Basicdata!$H$2:$H$2500,Crops!$M8,Basicdata!$AF$2:$AF$2500,0,Basicdata!$AI$2:$AI$2500,0))</f>
        <v/>
      </c>
      <c r="D16" t="str">
        <f>IF(C16="","",COUNTIFS(Basicdata!$B$2:$B$2500,1,Basicdata!$D$2:$D$2500,Crops!$B$5,Basicdata!$H$2:$H$2500,Crops!$M8,Basicdata!$AF$2:$AF$2500,1,Basicdata!$AI$2:$AI$2500,0))</f>
        <v/>
      </c>
      <c r="E16" t="str">
        <f>IF(D16="","",COUNTIFS(Basicdata!$B$2:$B$2500,1,Basicdata!$D$2:$D$2500,Crops!$B$5,Basicdata!$H$2:$H$2500,Crops!$M8,Basicdata!$AF$2:$AF$2500,2,Basicdata!$AI$2:$AI$2500,0))</f>
        <v/>
      </c>
      <c r="F16" t="str">
        <f>IF(E16="","",COUNTIFS(Basicdata!$B$2:$B$2500,1,Basicdata!$D$2:$D$2500,Crops!$B$5,Basicdata!$H$2:$H$2500,Crops!$M8,Basicdata!$AF$2:$AF$2500,4,Basicdata!$AI$2:$AI$2500,0))</f>
        <v/>
      </c>
      <c r="G16" t="str">
        <f>IF(F16="","",COUNTIFS(Basicdata!$B$2:$B$2500,1,Basicdata!$D$2:$D$2500,Crops!$B$5,Basicdata!$H$2:$H$2500,Crops!$M8,Basicdata!$AF$2:$AF$2500,6,Basicdata!$AI$2:$AI$2500,0))</f>
        <v/>
      </c>
      <c r="H16" t="str">
        <f>IF(G16="","",COUNTIFS(Basicdata!$B$2:$B$2500,1,Basicdata!$D$2:$D$2500,Crops!$B$5,Basicdata!$H$2:$H$2500,Crops!$M8,Basicdata!$AF$2:$AF$2500,8,Basicdata!$AI$2:$AI$2500,0))</f>
        <v/>
      </c>
      <c r="I16" t="str">
        <f>IF(H16="","",COUNTIFS(Basicdata!$B$2:$B$2500,1,Basicdata!$D$2:$D$2500,Crops!$B$5,Basicdata!$H$2:$H$2500,Crops!$M8,Basicdata!$AG$2:$AG$2500,0,Basicdata!$AI$2:$AI$2500,0))</f>
        <v/>
      </c>
      <c r="J16" t="str">
        <f>IF(I16="","",COUNTIFS(Basicdata!$B$2:$B$2500,1,Basicdata!$D$2:$D$2500,Crops!$B$5,Basicdata!$H$2:$H$2500,Crops!$M8,Basicdata!$AG$2:$AG$2500,1,Basicdata!$AI$2:$AI$2500,0))</f>
        <v/>
      </c>
      <c r="K16" t="str">
        <f>IF(J16="","",COUNTIFS(Basicdata!$B$2:$B$2500,1,Basicdata!$D$2:$D$2500,Crops!$B$5,Basicdata!$H$2:$H$2500,Crops!$M8,Basicdata!$AG$2:$AG$2500,2,Basicdata!$AI$2:$AI$2500,0))</f>
        <v/>
      </c>
      <c r="L16" t="str">
        <f>IF(K16="","",COUNTIFS(Basicdata!$B$2:$B$2500,1,Basicdata!$D$2:$D$2500,Crops!$B$5,Basicdata!$H$2:$H$2500,Crops!$M8,Basicdata!$AG$2:$AG$2500,3,Basicdata!$AI$2:$AI$2500,0))</f>
        <v/>
      </c>
      <c r="M16" t="str">
        <f>IF(L16="","",COUNTIFS(Basicdata!$B$2:$B$2500,1,Basicdata!$D$2:$D$2500,Crops!$B$5,Basicdata!$H$2:$H$2500,Crops!$M8,Basicdata!$AG$2:$AG$2500,4,Basicdata!$AI$2:$AI$2500,0))</f>
        <v/>
      </c>
      <c r="N16" t="str">
        <f>IF(M16="","",COUNTIFS(Basicdata!$B$2:$B$2500,1,Basicdata!$D$2:$D$2500,Crops!$B$5,Basicdata!$H$2:$H$2500,Crops!$M8,Basicdata!$AG$2:$AG$2500,6,Basicdata!$AI$2:$AI$2500,0))</f>
        <v/>
      </c>
      <c r="O16" t="str">
        <f>IF(N16="","",COUNTIFS(Basicdata!$B$2:$B$2500,1,Basicdata!$D$2:$D$2500,Crops!$B$5,Basicdata!$H$2:$H$2500,Crops!$M8,Basicdata!$AG$2:$AG$2500,7,Basicdata!$AI$2:$AI$2500,0))</f>
        <v/>
      </c>
      <c r="P16" t="str">
        <f>IF(O16="","",COUNTIFS(Basicdata!$B$2:$B$2500,1,Basicdata!$D$2:$D$2500,Crops!$B$5,Basicdata!$H$2:$H$2500,Crops!$M8,Basicdata!$AG$2:$AG$2500,8,Basicdata!$AI$2:$AI$2500,0))</f>
        <v/>
      </c>
      <c r="Q16" t="str">
        <f>IF(P16="","",COUNTIFS(Basicdata!$B$2:$B$2500,1,Basicdata!$D$2:$D$2500,Crops!$B$5,Basicdata!$H$2:$H$2500,Crops!$M8,Basicdata!$AH$2:$AH$2500,0,Basicdata!$AI$2:$AI$2500,0))</f>
        <v/>
      </c>
      <c r="R16" t="str">
        <f>IF(Q16="","",COUNTIFS(Basicdata!$B$2:$B$2500,1,Basicdata!$D$2:$D$2500,Crops!$B$5,Basicdata!$H$2:$H$2500,Crops!$M8,Basicdata!$AH$2:$AH$2500,1,Basicdata!$AI$2:$AI$2500,0))</f>
        <v/>
      </c>
      <c r="S16" t="str">
        <f>IF(R16="","",COUNTIFS(Basicdata!$B$2:$B$2500,1,Basicdata!$D$2:$D$2500,Crops!$B$5,Basicdata!$H$2:$H$2500,Crops!$M8,Basicdata!$AH$2:$AH$2500,2,Basicdata!$AI$2:$AI$2500,0))</f>
        <v/>
      </c>
      <c r="T16" t="str">
        <f>IF(S16="","",COUNTIFS(Basicdata!$B$2:$B$2500,1,Basicdata!$D$2:$D$2500,Crops!$B$5,Basicdata!$H$2:$H$2500,Crops!$M8,Basicdata!$AH$2:$AH$2500,3,Basicdata!$AI$2:$AI$2500,0))</f>
        <v/>
      </c>
      <c r="U16" t="str">
        <f>IF(T16="","",COUNTIFS(Basicdata!$B$2:$B$2500,1,Basicdata!$D$2:$D$2500,Crops!$B$5,Basicdata!$H$2:$H$2500,Crops!$M8,Basicdata!$AH$2:$AH$2500,4,Basicdata!$AI$2:$AI$2500,0))</f>
        <v/>
      </c>
      <c r="V16" t="str">
        <f>IF(U16="","",COUNTIFS(Basicdata!$B$2:$B$2500,1,Basicdata!$D$2:$D$2500,Crops!$B$5,Basicdata!$H$2:$H$2500,Crops!$M8,Basicdata!$AH$2:$AH$2500,6,Basicdata!$AI$2:$AI$2500,0))</f>
        <v/>
      </c>
      <c r="W16" t="str">
        <f>IF(V16="","",COUNTIFS(Basicdata!$B$2:$B$2500,1,Basicdata!$D$2:$D$2500,Crops!$B$5,Basicdata!$H$2:$H$2500,Crops!$M8,Basicdata!$AH$2:$AH$2500,7,Basicdata!$AI$2:$AI$2500,0))</f>
        <v/>
      </c>
      <c r="X16" t="str">
        <f>IF(W16="","",COUNTIFS(Basicdata!$B$2:$B$2500,1,Basicdata!$D$2:$D$2500,Crops!$B$5,Basicdata!$H$2:$H$2500,Crops!$M8,Basicdata!$AH$2:$AH$2500,8,Basicdata!$AI$2:$AI$2500,0))</f>
        <v/>
      </c>
      <c r="Z16" s="44" t="str">
        <f>IF(COUNTIFS(Basicdata!$B$2:$B$2500,2,Basicdata!$D$2:$D$2500,Crops!$B$5,Basicdata!$H$2:$H$2500,Crops!$M8,Basicdata!$AI$2:$AI$2500,0)&gt;0,Crops!$M8,"")</f>
        <v/>
      </c>
      <c r="AA16" t="str">
        <f>IF(Z16="","",COUNTIFS(Basicdata!$B$2:$B$2500,2,Basicdata!$D$2:$D$2500,Crops!$B$5,Basicdata!$H$2:$H$2500,Crops!$M8,Basicdata!$AI$2:$AI$2500,0))</f>
        <v/>
      </c>
      <c r="AB16" t="str">
        <f>IF(AA16="","",COUNTIFS(Basicdata!$B$2:$B$2500,2,Basicdata!$D$2:$D$2500,Crops!$B$5,Basicdata!$H$2:$H$2500,Crops!$M8,Basicdata!$AF$2:$AF$2500,0,Basicdata!$AI$2:$AI$2500,0))</f>
        <v/>
      </c>
      <c r="AC16" t="str">
        <f>IF(AB16="","",COUNTIFS(Basicdata!$B$2:$B$2500,2,Basicdata!$D$2:$D$2500,Crops!$B$5,Basicdata!$H$2:$H$2500,Crops!$M8,Basicdata!$AF$2:$AF$2500,1,Basicdata!$AI$2:$AI$2500,0))</f>
        <v/>
      </c>
      <c r="AD16" t="str">
        <f>IF(AC16="","",COUNTIFS(Basicdata!$B$2:$B$2500,2,Basicdata!$D$2:$D$2500,Crops!$B$5,Basicdata!$H$2:$H$2500,Crops!$M8,Basicdata!$AF$2:$AF$2500,2,Basicdata!$AI$2:$AI$2500,0))</f>
        <v/>
      </c>
      <c r="AE16" t="str">
        <f>IF(AD16="","",COUNTIFS(Basicdata!$B$2:$B$2500,2,Basicdata!$D$2:$D$2500,Crops!$B$5,Basicdata!$H$2:$H$2500,Crops!$M8,Basicdata!$AF$2:$AF$2500,4,Basicdata!$AI$2:$AI$2500,0))</f>
        <v/>
      </c>
      <c r="AF16" t="str">
        <f>IF(AE16="","",COUNTIFS(Basicdata!$B$2:$B$2500,2,Basicdata!$D$2:$D$2500,Crops!$B$5,Basicdata!$H$2:$H$2500,Crops!$M8,Basicdata!$AF$2:$AF$2500,6,Basicdata!$AI$2:$AI$2500,0))</f>
        <v/>
      </c>
      <c r="AG16" t="str">
        <f>IF(AF16="","",COUNTIFS(Basicdata!$B$2:$B$2500,2,Basicdata!$D$2:$D$2500,Crops!$B$5,Basicdata!$H$2:$H$2500,Crops!$M8,Basicdata!$AF$2:$AF$2500,8,Basicdata!$AI$2:$AI$2500,0))</f>
        <v/>
      </c>
      <c r="AH16" t="str">
        <f>IF(AG16="","",COUNTIFS(Basicdata!$B$2:$B$2500,2,Basicdata!$D$2:$D$2500,Crops!$B$5,Basicdata!$H$2:$H$2500,Crops!$M8,Basicdata!$AG$2:$AG$2500,0,Basicdata!$AI$2:$AI$2500,0))</f>
        <v/>
      </c>
      <c r="AI16" t="str">
        <f>IF(AH16="","",COUNTIFS(Basicdata!$B$2:$B$2500,2,Basicdata!$D$2:$D$2500,Crops!$B$5,Basicdata!$H$2:$H$2500,Crops!$M8,Basicdata!$AG$2:$AG$2500,1,Basicdata!$AI$2:$AI$2500,0))</f>
        <v/>
      </c>
      <c r="AJ16" t="str">
        <f>IF(AI16="","",COUNTIFS(Basicdata!$B$2:$B$2500,2,Basicdata!$D$2:$D$2500,Crops!$B$5,Basicdata!$H$2:$H$2500,Crops!$M8,Basicdata!$AG$2:$AG$2500,2,Basicdata!$AI$2:$AI$2500,0))</f>
        <v/>
      </c>
      <c r="AK16" t="str">
        <f>IF(AJ16="","",COUNTIFS(Basicdata!$B$2:$B$2500,2,Basicdata!$D$2:$D$2500,Crops!$B$5,Basicdata!$H$2:$H$2500,Crops!$M8,Basicdata!$AG$2:$AG$2500,3,Basicdata!$AI$2:$AI$2500,0))</f>
        <v/>
      </c>
      <c r="AL16" t="str">
        <f>IF(AK16="","",COUNTIFS(Basicdata!$B$2:$B$2500,2,Basicdata!$D$2:$D$2500,Crops!$B$5,Basicdata!$H$2:$H$2500,Crops!$M8,Basicdata!$AG$2:$AG$2500,4,Basicdata!$AI$2:$AI$2500,0))</f>
        <v/>
      </c>
      <c r="AM16" t="str">
        <f>IF(AL16="","",COUNTIFS(Basicdata!$B$2:$B$2500,2,Basicdata!$D$2:$D$2500,Crops!$B$5,Basicdata!$H$2:$H$2500,Crops!$M8,Basicdata!$AG$2:$AG$2500,6,Basicdata!$AI$2:$AI$2500,0))</f>
        <v/>
      </c>
      <c r="AN16" t="str">
        <f>IF(AM16="","",COUNTIFS(Basicdata!$B$2:$B$2500,2,Basicdata!$D$2:$D$2500,Crops!$B$5,Basicdata!$H$2:$H$2500,Crops!$M8,Basicdata!$AG$2:$AG$2500,7,Basicdata!$AI$2:$AI$2500,0))</f>
        <v/>
      </c>
      <c r="AO16" t="str">
        <f>IF(AN16="","",COUNTIFS(Basicdata!$B$2:$B$2500,2,Basicdata!$D$2:$D$2500,Crops!$B$5,Basicdata!$H$2:$H$2500,Crops!$M8,Basicdata!$AG$2:$AG$2500,8,Basicdata!$AI$2:$AI$2500,0))</f>
        <v/>
      </c>
      <c r="AP16" t="str">
        <f>IF(AO16="","",COUNTIFS(Basicdata!$B$2:$B$2500,2,Basicdata!$D$2:$D$2500,Crops!$B$5,Basicdata!$H$2:$H$2500,Crops!$M8,Basicdata!$AH$2:$AH$2500,0,Basicdata!$AI$2:$AI$2500,0))</f>
        <v/>
      </c>
      <c r="AQ16" t="str">
        <f>IF(AP16="","",COUNTIFS(Basicdata!$B$2:$B$2500,2,Basicdata!$D$2:$D$2500,Crops!$B$5,Basicdata!$H$2:$H$2500,Crops!$M8,Basicdata!$AH$2:$AH$2500,1,Basicdata!$AI$2:$AI$2500,0))</f>
        <v/>
      </c>
      <c r="AR16" t="str">
        <f>IF(AQ16="","",COUNTIFS(Basicdata!$B$2:$B$2500,2,Basicdata!$D$2:$D$2500,Crops!$B$5,Basicdata!$H$2:$H$2500,Crops!$M8,Basicdata!$AH$2:$AH$2500,2,Basicdata!$AI$2:$AI$2500,0))</f>
        <v/>
      </c>
      <c r="AS16" t="str">
        <f>IF(AR16="","",COUNTIFS(Basicdata!$B$2:$B$2500,2,Basicdata!$D$2:$D$2500,Crops!$B$5,Basicdata!$H$2:$H$2500,Crops!$M8,Basicdata!$AH$2:$AH$2500,3,Basicdata!$AI$2:$AI$2500,0))</f>
        <v/>
      </c>
      <c r="AT16" t="str">
        <f>IF(AS16="","",COUNTIFS(Basicdata!$B$2:$B$2500,2,Basicdata!$D$2:$D$2500,Crops!$B$5,Basicdata!$H$2:$H$2500,Crops!$M8,Basicdata!$AH$2:$AH$2500,4,Basicdata!$AI$2:$AI$2500,0))</f>
        <v/>
      </c>
      <c r="AU16" t="str">
        <f>IF(AT16="","",COUNTIFS(Basicdata!$B$2:$B$2500,2,Basicdata!$D$2:$D$2500,Crops!$B$5,Basicdata!$H$2:$H$2500,Crops!$M8,Basicdata!$AH$2:$AH$2500,6,Basicdata!$AI$2:$AI$2500,0))</f>
        <v/>
      </c>
      <c r="AV16" t="str">
        <f>IF(AU16="","",COUNTIFS(Basicdata!$B$2:$B$2500,2,Basicdata!$D$2:$D$2500,Crops!$B$5,Basicdata!$H$2:$H$2500,Crops!$M8,Basicdata!$AH$2:$AH$2500,7,Basicdata!$AI$2:$AI$2500,0))</f>
        <v/>
      </c>
      <c r="AW16" t="str">
        <f>IF(AV16="","",COUNTIFS(Basicdata!$B$2:$B$2500,2,Basicdata!$D$2:$D$2500,Crops!$B$5,Basicdata!$H$2:$H$2500,Crops!$M8,Basicdata!$AH$2:$AH$2500,8,Basicdata!$AI$2:$AI$2500,0))</f>
        <v/>
      </c>
    </row>
    <row r="17" spans="1:49" x14ac:dyDescent="0.3">
      <c r="A17" s="44" t="str">
        <f>IF(COUNTIFS(Basicdata!$B$2:$B$2500,1,Basicdata!$D$2:$D$2500,Crops!$B$5,Basicdata!$H$2:$H$2500,Crops!$M9,Basicdata!$AI$2:$AI$2500,0)&gt;0,Crops!$M9,"")</f>
        <v/>
      </c>
      <c r="B17" t="str">
        <f>IF(A17="","",COUNTIFS(Basicdata!$B$2:$B$2500,1,Basicdata!$D$2:$D$2500,Crops!$B$5,Basicdata!$H$2:$H$2500,Crops!$M9,Basicdata!$AI$2:$AI$2500,0))</f>
        <v/>
      </c>
      <c r="C17" t="str">
        <f>IF(B17="","",COUNTIFS(Basicdata!$B$2:$B$2500,1,Basicdata!$D$2:$D$2500,Crops!$B$5,Basicdata!$H$2:$H$2500,Crops!$M9,Basicdata!$AF$2:$AF$2500,0,Basicdata!$AI$2:$AI$2500,0))</f>
        <v/>
      </c>
      <c r="D17" t="str">
        <f>IF(C17="","",COUNTIFS(Basicdata!$B$2:$B$2500,1,Basicdata!$D$2:$D$2500,Crops!$B$5,Basicdata!$H$2:$H$2500,Crops!$M9,Basicdata!$AF$2:$AF$2500,1,Basicdata!$AI$2:$AI$2500,0))</f>
        <v/>
      </c>
      <c r="E17" t="str">
        <f>IF(D17="","",COUNTIFS(Basicdata!$B$2:$B$2500,1,Basicdata!$D$2:$D$2500,Crops!$B$5,Basicdata!$H$2:$H$2500,Crops!$M9,Basicdata!$AF$2:$AF$2500,2,Basicdata!$AI$2:$AI$2500,0))</f>
        <v/>
      </c>
      <c r="F17" t="str">
        <f>IF(E17="","",COUNTIFS(Basicdata!$B$2:$B$2500,1,Basicdata!$D$2:$D$2500,Crops!$B$5,Basicdata!$H$2:$H$2500,Crops!$M9,Basicdata!$AF$2:$AF$2500,4,Basicdata!$AI$2:$AI$2500,0))</f>
        <v/>
      </c>
      <c r="G17" t="str">
        <f>IF(F17="","",COUNTIFS(Basicdata!$B$2:$B$2500,1,Basicdata!$D$2:$D$2500,Crops!$B$5,Basicdata!$H$2:$H$2500,Crops!$M9,Basicdata!$AF$2:$AF$2500,6,Basicdata!$AI$2:$AI$2500,0))</f>
        <v/>
      </c>
      <c r="H17" t="str">
        <f>IF(G17="","",COUNTIFS(Basicdata!$B$2:$B$2500,1,Basicdata!$D$2:$D$2500,Crops!$B$5,Basicdata!$H$2:$H$2500,Crops!$M9,Basicdata!$AF$2:$AF$2500,8,Basicdata!$AI$2:$AI$2500,0))</f>
        <v/>
      </c>
      <c r="I17" t="str">
        <f>IF(H17="","",COUNTIFS(Basicdata!$B$2:$B$2500,1,Basicdata!$D$2:$D$2500,Crops!$B$5,Basicdata!$H$2:$H$2500,Crops!$M9,Basicdata!$AG$2:$AG$2500,0,Basicdata!$AI$2:$AI$2500,0))</f>
        <v/>
      </c>
      <c r="J17" t="str">
        <f>IF(I17="","",COUNTIFS(Basicdata!$B$2:$B$2500,1,Basicdata!$D$2:$D$2500,Crops!$B$5,Basicdata!$H$2:$H$2500,Crops!$M9,Basicdata!$AG$2:$AG$2500,1,Basicdata!$AI$2:$AI$2500,0))</f>
        <v/>
      </c>
      <c r="K17" t="str">
        <f>IF(J17="","",COUNTIFS(Basicdata!$B$2:$B$2500,1,Basicdata!$D$2:$D$2500,Crops!$B$5,Basicdata!$H$2:$H$2500,Crops!$M9,Basicdata!$AG$2:$AG$2500,2,Basicdata!$AI$2:$AI$2500,0))</f>
        <v/>
      </c>
      <c r="L17" t="str">
        <f>IF(K17="","",COUNTIFS(Basicdata!$B$2:$B$2500,1,Basicdata!$D$2:$D$2500,Crops!$B$5,Basicdata!$H$2:$H$2500,Crops!$M9,Basicdata!$AG$2:$AG$2500,3,Basicdata!$AI$2:$AI$2500,0))</f>
        <v/>
      </c>
      <c r="M17" t="str">
        <f>IF(L17="","",COUNTIFS(Basicdata!$B$2:$B$2500,1,Basicdata!$D$2:$D$2500,Crops!$B$5,Basicdata!$H$2:$H$2500,Crops!$M9,Basicdata!$AG$2:$AG$2500,4,Basicdata!$AI$2:$AI$2500,0))</f>
        <v/>
      </c>
      <c r="N17" t="str">
        <f>IF(M17="","",COUNTIFS(Basicdata!$B$2:$B$2500,1,Basicdata!$D$2:$D$2500,Crops!$B$5,Basicdata!$H$2:$H$2500,Crops!$M9,Basicdata!$AG$2:$AG$2500,6,Basicdata!$AI$2:$AI$2500,0))</f>
        <v/>
      </c>
      <c r="O17" t="str">
        <f>IF(N17="","",COUNTIFS(Basicdata!$B$2:$B$2500,1,Basicdata!$D$2:$D$2500,Crops!$B$5,Basicdata!$H$2:$H$2500,Crops!$M9,Basicdata!$AG$2:$AG$2500,7,Basicdata!$AI$2:$AI$2500,0))</f>
        <v/>
      </c>
      <c r="P17" t="str">
        <f>IF(O17="","",COUNTIFS(Basicdata!$B$2:$B$2500,1,Basicdata!$D$2:$D$2500,Crops!$B$5,Basicdata!$H$2:$H$2500,Crops!$M9,Basicdata!$AG$2:$AG$2500,8,Basicdata!$AI$2:$AI$2500,0))</f>
        <v/>
      </c>
      <c r="Q17" t="str">
        <f>IF(P17="","",COUNTIFS(Basicdata!$B$2:$B$2500,1,Basicdata!$D$2:$D$2500,Crops!$B$5,Basicdata!$H$2:$H$2500,Crops!$M9,Basicdata!$AH$2:$AH$2500,0,Basicdata!$AI$2:$AI$2500,0))</f>
        <v/>
      </c>
      <c r="R17" t="str">
        <f>IF(Q17="","",COUNTIFS(Basicdata!$B$2:$B$2500,1,Basicdata!$D$2:$D$2500,Crops!$B$5,Basicdata!$H$2:$H$2500,Crops!$M9,Basicdata!$AH$2:$AH$2500,1,Basicdata!$AI$2:$AI$2500,0))</f>
        <v/>
      </c>
      <c r="S17" t="str">
        <f>IF(R17="","",COUNTIFS(Basicdata!$B$2:$B$2500,1,Basicdata!$D$2:$D$2500,Crops!$B$5,Basicdata!$H$2:$H$2500,Crops!$M9,Basicdata!$AH$2:$AH$2500,2,Basicdata!$AI$2:$AI$2500,0))</f>
        <v/>
      </c>
      <c r="T17" t="str">
        <f>IF(S17="","",COUNTIFS(Basicdata!$B$2:$B$2500,1,Basicdata!$D$2:$D$2500,Crops!$B$5,Basicdata!$H$2:$H$2500,Crops!$M9,Basicdata!$AH$2:$AH$2500,3,Basicdata!$AI$2:$AI$2500,0))</f>
        <v/>
      </c>
      <c r="U17" t="str">
        <f>IF(T17="","",COUNTIFS(Basicdata!$B$2:$B$2500,1,Basicdata!$D$2:$D$2500,Crops!$B$5,Basicdata!$H$2:$H$2500,Crops!$M9,Basicdata!$AH$2:$AH$2500,4,Basicdata!$AI$2:$AI$2500,0))</f>
        <v/>
      </c>
      <c r="V17" t="str">
        <f>IF(U17="","",COUNTIFS(Basicdata!$B$2:$B$2500,1,Basicdata!$D$2:$D$2500,Crops!$B$5,Basicdata!$H$2:$H$2500,Crops!$M9,Basicdata!$AH$2:$AH$2500,6,Basicdata!$AI$2:$AI$2500,0))</f>
        <v/>
      </c>
      <c r="W17" t="str">
        <f>IF(V17="","",COUNTIFS(Basicdata!$B$2:$B$2500,1,Basicdata!$D$2:$D$2500,Crops!$B$5,Basicdata!$H$2:$H$2500,Crops!$M9,Basicdata!$AH$2:$AH$2500,7,Basicdata!$AI$2:$AI$2500,0))</f>
        <v/>
      </c>
      <c r="X17" t="str">
        <f>IF(W17="","",COUNTIFS(Basicdata!$B$2:$B$2500,1,Basicdata!$D$2:$D$2500,Crops!$B$5,Basicdata!$H$2:$H$2500,Crops!$M9,Basicdata!$AH$2:$AH$2500,8,Basicdata!$AI$2:$AI$2500,0))</f>
        <v/>
      </c>
      <c r="Z17" s="44" t="str">
        <f>IF(COUNTIFS(Basicdata!$B$2:$B$2500,2,Basicdata!$D$2:$D$2500,Crops!$B$5,Basicdata!$H$2:$H$2500,Crops!$M9,Basicdata!$AI$2:$AI$2500,0)&gt;0,Crops!$M9,"")</f>
        <v/>
      </c>
      <c r="AA17" t="str">
        <f>IF(Z17="","",COUNTIFS(Basicdata!$B$2:$B$2500,2,Basicdata!$D$2:$D$2500,Crops!$B$5,Basicdata!$H$2:$H$2500,Crops!$M9,Basicdata!$AI$2:$AI$2500,0))</f>
        <v/>
      </c>
      <c r="AB17" t="str">
        <f>IF(AA17="","",COUNTIFS(Basicdata!$B$2:$B$2500,2,Basicdata!$D$2:$D$2500,Crops!$B$5,Basicdata!$H$2:$H$2500,Crops!$M9,Basicdata!$AF$2:$AF$2500,0,Basicdata!$AI$2:$AI$2500,0))</f>
        <v/>
      </c>
      <c r="AC17" t="str">
        <f>IF(AB17="","",COUNTIFS(Basicdata!$B$2:$B$2500,2,Basicdata!$D$2:$D$2500,Crops!$B$5,Basicdata!$H$2:$H$2500,Crops!$M9,Basicdata!$AF$2:$AF$2500,1,Basicdata!$AI$2:$AI$2500,0))</f>
        <v/>
      </c>
      <c r="AD17" t="str">
        <f>IF(AC17="","",COUNTIFS(Basicdata!$B$2:$B$2500,2,Basicdata!$D$2:$D$2500,Crops!$B$5,Basicdata!$H$2:$H$2500,Crops!$M9,Basicdata!$AF$2:$AF$2500,2,Basicdata!$AI$2:$AI$2500,0))</f>
        <v/>
      </c>
      <c r="AE17" t="str">
        <f>IF(AD17="","",COUNTIFS(Basicdata!$B$2:$B$2500,2,Basicdata!$D$2:$D$2500,Crops!$B$5,Basicdata!$H$2:$H$2500,Crops!$M9,Basicdata!$AF$2:$AF$2500,4,Basicdata!$AI$2:$AI$2500,0))</f>
        <v/>
      </c>
      <c r="AF17" t="str">
        <f>IF(AE17="","",COUNTIFS(Basicdata!$B$2:$B$2500,2,Basicdata!$D$2:$D$2500,Crops!$B$5,Basicdata!$H$2:$H$2500,Crops!$M9,Basicdata!$AF$2:$AF$2500,6,Basicdata!$AI$2:$AI$2500,0))</f>
        <v/>
      </c>
      <c r="AG17" t="str">
        <f>IF(AF17="","",COUNTIFS(Basicdata!$B$2:$B$2500,2,Basicdata!$D$2:$D$2500,Crops!$B$5,Basicdata!$H$2:$H$2500,Crops!$M9,Basicdata!$AF$2:$AF$2500,8,Basicdata!$AI$2:$AI$2500,0))</f>
        <v/>
      </c>
      <c r="AH17" t="str">
        <f>IF(AG17="","",COUNTIFS(Basicdata!$B$2:$B$2500,2,Basicdata!$D$2:$D$2500,Crops!$B$5,Basicdata!$H$2:$H$2500,Crops!$M9,Basicdata!$AG$2:$AG$2500,0,Basicdata!$AI$2:$AI$2500,0))</f>
        <v/>
      </c>
      <c r="AI17" t="str">
        <f>IF(AH17="","",COUNTIFS(Basicdata!$B$2:$B$2500,2,Basicdata!$D$2:$D$2500,Crops!$B$5,Basicdata!$H$2:$H$2500,Crops!$M9,Basicdata!$AG$2:$AG$2500,1,Basicdata!$AI$2:$AI$2500,0))</f>
        <v/>
      </c>
      <c r="AJ17" t="str">
        <f>IF(AI17="","",COUNTIFS(Basicdata!$B$2:$B$2500,2,Basicdata!$D$2:$D$2500,Crops!$B$5,Basicdata!$H$2:$H$2500,Crops!$M9,Basicdata!$AG$2:$AG$2500,2,Basicdata!$AI$2:$AI$2500,0))</f>
        <v/>
      </c>
      <c r="AK17" t="str">
        <f>IF(AJ17="","",COUNTIFS(Basicdata!$B$2:$B$2500,2,Basicdata!$D$2:$D$2500,Crops!$B$5,Basicdata!$H$2:$H$2500,Crops!$M9,Basicdata!$AG$2:$AG$2500,3,Basicdata!$AI$2:$AI$2500,0))</f>
        <v/>
      </c>
      <c r="AL17" t="str">
        <f>IF(AK17="","",COUNTIFS(Basicdata!$B$2:$B$2500,2,Basicdata!$D$2:$D$2500,Crops!$B$5,Basicdata!$H$2:$H$2500,Crops!$M9,Basicdata!$AG$2:$AG$2500,4,Basicdata!$AI$2:$AI$2500,0))</f>
        <v/>
      </c>
      <c r="AM17" t="str">
        <f>IF(AL17="","",COUNTIFS(Basicdata!$B$2:$B$2500,2,Basicdata!$D$2:$D$2500,Crops!$B$5,Basicdata!$H$2:$H$2500,Crops!$M9,Basicdata!$AG$2:$AG$2500,6,Basicdata!$AI$2:$AI$2500,0))</f>
        <v/>
      </c>
      <c r="AN17" t="str">
        <f>IF(AM17="","",COUNTIFS(Basicdata!$B$2:$B$2500,2,Basicdata!$D$2:$D$2500,Crops!$B$5,Basicdata!$H$2:$H$2500,Crops!$M9,Basicdata!$AG$2:$AG$2500,7,Basicdata!$AI$2:$AI$2500,0))</f>
        <v/>
      </c>
      <c r="AO17" t="str">
        <f>IF(AN17="","",COUNTIFS(Basicdata!$B$2:$B$2500,2,Basicdata!$D$2:$D$2500,Crops!$B$5,Basicdata!$H$2:$H$2500,Crops!$M9,Basicdata!$AG$2:$AG$2500,8,Basicdata!$AI$2:$AI$2500,0))</f>
        <v/>
      </c>
      <c r="AP17" t="str">
        <f>IF(AO17="","",COUNTIFS(Basicdata!$B$2:$B$2500,2,Basicdata!$D$2:$D$2500,Crops!$B$5,Basicdata!$H$2:$H$2500,Crops!$M9,Basicdata!$AH$2:$AH$2500,0,Basicdata!$AI$2:$AI$2500,0))</f>
        <v/>
      </c>
      <c r="AQ17" t="str">
        <f>IF(AP17="","",COUNTIFS(Basicdata!$B$2:$B$2500,2,Basicdata!$D$2:$D$2500,Crops!$B$5,Basicdata!$H$2:$H$2500,Crops!$M9,Basicdata!$AH$2:$AH$2500,1,Basicdata!$AI$2:$AI$2500,0))</f>
        <v/>
      </c>
      <c r="AR17" t="str">
        <f>IF(AQ17="","",COUNTIFS(Basicdata!$B$2:$B$2500,2,Basicdata!$D$2:$D$2500,Crops!$B$5,Basicdata!$H$2:$H$2500,Crops!$M9,Basicdata!$AH$2:$AH$2500,2,Basicdata!$AI$2:$AI$2500,0))</f>
        <v/>
      </c>
      <c r="AS17" t="str">
        <f>IF(AR17="","",COUNTIFS(Basicdata!$B$2:$B$2500,2,Basicdata!$D$2:$D$2500,Crops!$B$5,Basicdata!$H$2:$H$2500,Crops!$M9,Basicdata!$AH$2:$AH$2500,3,Basicdata!$AI$2:$AI$2500,0))</f>
        <v/>
      </c>
      <c r="AT17" t="str">
        <f>IF(AS17="","",COUNTIFS(Basicdata!$B$2:$B$2500,2,Basicdata!$D$2:$D$2500,Crops!$B$5,Basicdata!$H$2:$H$2500,Crops!$M9,Basicdata!$AH$2:$AH$2500,4,Basicdata!$AI$2:$AI$2500,0))</f>
        <v/>
      </c>
      <c r="AU17" t="str">
        <f>IF(AT17="","",COUNTIFS(Basicdata!$B$2:$B$2500,2,Basicdata!$D$2:$D$2500,Crops!$B$5,Basicdata!$H$2:$H$2500,Crops!$M9,Basicdata!$AH$2:$AH$2500,6,Basicdata!$AI$2:$AI$2500,0))</f>
        <v/>
      </c>
      <c r="AV17" t="str">
        <f>IF(AU17="","",COUNTIFS(Basicdata!$B$2:$B$2500,2,Basicdata!$D$2:$D$2500,Crops!$B$5,Basicdata!$H$2:$H$2500,Crops!$M9,Basicdata!$AH$2:$AH$2500,7,Basicdata!$AI$2:$AI$2500,0))</f>
        <v/>
      </c>
      <c r="AW17" t="str">
        <f>IF(AV17="","",COUNTIFS(Basicdata!$B$2:$B$2500,2,Basicdata!$D$2:$D$2500,Crops!$B$5,Basicdata!$H$2:$H$2500,Crops!$M9,Basicdata!$AH$2:$AH$2500,8,Basicdata!$AI$2:$AI$2500,0))</f>
        <v/>
      </c>
    </row>
    <row r="18" spans="1:49" x14ac:dyDescent="0.3">
      <c r="A18" s="44" t="str">
        <f>IF(COUNTIFS(Basicdata!$B$2:$B$2500,1,Basicdata!$D$2:$D$2500,Crops!$B$5,Basicdata!$H$2:$H$2500,Crops!$M10,Basicdata!$AI$2:$AI$2500,0)&gt;0,Crops!$M10,"")</f>
        <v/>
      </c>
      <c r="B18" t="str">
        <f>IF(A18="","",COUNTIFS(Basicdata!$B$2:$B$2500,1,Basicdata!$D$2:$D$2500,Crops!$B$5,Basicdata!$H$2:$H$2500,Crops!$M10,Basicdata!$AI$2:$AI$2500,0))</f>
        <v/>
      </c>
      <c r="C18" t="str">
        <f>IF(B18="","",COUNTIFS(Basicdata!$B$2:$B$2500,1,Basicdata!$D$2:$D$2500,Crops!$B$5,Basicdata!$H$2:$H$2500,Crops!$M10,Basicdata!$AF$2:$AF$2500,0,Basicdata!$AI$2:$AI$2500,0))</f>
        <v/>
      </c>
      <c r="D18" t="str">
        <f>IF(C18="","",COUNTIFS(Basicdata!$B$2:$B$2500,1,Basicdata!$D$2:$D$2500,Crops!$B$5,Basicdata!$H$2:$H$2500,Crops!$M10,Basicdata!$AF$2:$AF$2500,1,Basicdata!$AI$2:$AI$2500,0))</f>
        <v/>
      </c>
      <c r="E18" t="str">
        <f>IF(D18="","",COUNTIFS(Basicdata!$B$2:$B$2500,1,Basicdata!$D$2:$D$2500,Crops!$B$5,Basicdata!$H$2:$H$2500,Crops!$M10,Basicdata!$AF$2:$AF$2500,2,Basicdata!$AI$2:$AI$2500,0))</f>
        <v/>
      </c>
      <c r="F18" t="str">
        <f>IF(E18="","",COUNTIFS(Basicdata!$B$2:$B$2500,1,Basicdata!$D$2:$D$2500,Crops!$B$5,Basicdata!$H$2:$H$2500,Crops!$M10,Basicdata!$AF$2:$AF$2500,4,Basicdata!$AI$2:$AI$2500,0))</f>
        <v/>
      </c>
      <c r="G18" t="str">
        <f>IF(F18="","",COUNTIFS(Basicdata!$B$2:$B$2500,1,Basicdata!$D$2:$D$2500,Crops!$B$5,Basicdata!$H$2:$H$2500,Crops!$M10,Basicdata!$AF$2:$AF$2500,6,Basicdata!$AI$2:$AI$2500,0))</f>
        <v/>
      </c>
      <c r="H18" t="str">
        <f>IF(G18="","",COUNTIFS(Basicdata!$B$2:$B$2500,1,Basicdata!$D$2:$D$2500,Crops!$B$5,Basicdata!$H$2:$H$2500,Crops!$M10,Basicdata!$AF$2:$AF$2500,8,Basicdata!$AI$2:$AI$2500,0))</f>
        <v/>
      </c>
      <c r="I18" t="str">
        <f>IF(H18="","",COUNTIFS(Basicdata!$B$2:$B$2500,1,Basicdata!$D$2:$D$2500,Crops!$B$5,Basicdata!$H$2:$H$2500,Crops!$M10,Basicdata!$AG$2:$AG$2500,0,Basicdata!$AI$2:$AI$2500,0))</f>
        <v/>
      </c>
      <c r="J18" t="str">
        <f>IF(I18="","",COUNTIFS(Basicdata!$B$2:$B$2500,1,Basicdata!$D$2:$D$2500,Crops!$B$5,Basicdata!$H$2:$H$2500,Crops!$M10,Basicdata!$AG$2:$AG$2500,1,Basicdata!$AI$2:$AI$2500,0))</f>
        <v/>
      </c>
      <c r="K18" t="str">
        <f>IF(J18="","",COUNTIFS(Basicdata!$B$2:$B$2500,1,Basicdata!$D$2:$D$2500,Crops!$B$5,Basicdata!$H$2:$H$2500,Crops!$M10,Basicdata!$AG$2:$AG$2500,2,Basicdata!$AI$2:$AI$2500,0))</f>
        <v/>
      </c>
      <c r="L18" t="str">
        <f>IF(K18="","",COUNTIFS(Basicdata!$B$2:$B$2500,1,Basicdata!$D$2:$D$2500,Crops!$B$5,Basicdata!$H$2:$H$2500,Crops!$M10,Basicdata!$AG$2:$AG$2500,3,Basicdata!$AI$2:$AI$2500,0))</f>
        <v/>
      </c>
      <c r="M18" t="str">
        <f>IF(L18="","",COUNTIFS(Basicdata!$B$2:$B$2500,1,Basicdata!$D$2:$D$2500,Crops!$B$5,Basicdata!$H$2:$H$2500,Crops!$M10,Basicdata!$AG$2:$AG$2500,4,Basicdata!$AI$2:$AI$2500,0))</f>
        <v/>
      </c>
      <c r="N18" t="str">
        <f>IF(M18="","",COUNTIFS(Basicdata!$B$2:$B$2500,1,Basicdata!$D$2:$D$2500,Crops!$B$5,Basicdata!$H$2:$H$2500,Crops!$M10,Basicdata!$AG$2:$AG$2500,6,Basicdata!$AI$2:$AI$2500,0))</f>
        <v/>
      </c>
      <c r="O18" t="str">
        <f>IF(N18="","",COUNTIFS(Basicdata!$B$2:$B$2500,1,Basicdata!$D$2:$D$2500,Crops!$B$5,Basicdata!$H$2:$H$2500,Crops!$M10,Basicdata!$AG$2:$AG$2500,7,Basicdata!$AI$2:$AI$2500,0))</f>
        <v/>
      </c>
      <c r="P18" t="str">
        <f>IF(O18="","",COUNTIFS(Basicdata!$B$2:$B$2500,1,Basicdata!$D$2:$D$2500,Crops!$B$5,Basicdata!$H$2:$H$2500,Crops!$M10,Basicdata!$AG$2:$AG$2500,8,Basicdata!$AI$2:$AI$2500,0))</f>
        <v/>
      </c>
      <c r="Q18" t="str">
        <f>IF(P18="","",COUNTIFS(Basicdata!$B$2:$B$2500,1,Basicdata!$D$2:$D$2500,Crops!$B$5,Basicdata!$H$2:$H$2500,Crops!$M10,Basicdata!$AH$2:$AH$2500,0,Basicdata!$AI$2:$AI$2500,0))</f>
        <v/>
      </c>
      <c r="R18" t="str">
        <f>IF(Q18="","",COUNTIFS(Basicdata!$B$2:$B$2500,1,Basicdata!$D$2:$D$2500,Crops!$B$5,Basicdata!$H$2:$H$2500,Crops!$M10,Basicdata!$AH$2:$AH$2500,1,Basicdata!$AI$2:$AI$2500,0))</f>
        <v/>
      </c>
      <c r="S18" t="str">
        <f>IF(R18="","",COUNTIFS(Basicdata!$B$2:$B$2500,1,Basicdata!$D$2:$D$2500,Crops!$B$5,Basicdata!$H$2:$H$2500,Crops!$M10,Basicdata!$AH$2:$AH$2500,2,Basicdata!$AI$2:$AI$2500,0))</f>
        <v/>
      </c>
      <c r="T18" t="str">
        <f>IF(S18="","",COUNTIFS(Basicdata!$B$2:$B$2500,1,Basicdata!$D$2:$D$2500,Crops!$B$5,Basicdata!$H$2:$H$2500,Crops!$M10,Basicdata!$AH$2:$AH$2500,3,Basicdata!$AI$2:$AI$2500,0))</f>
        <v/>
      </c>
      <c r="U18" t="str">
        <f>IF(T18="","",COUNTIFS(Basicdata!$B$2:$B$2500,1,Basicdata!$D$2:$D$2500,Crops!$B$5,Basicdata!$H$2:$H$2500,Crops!$M10,Basicdata!$AH$2:$AH$2500,4,Basicdata!$AI$2:$AI$2500,0))</f>
        <v/>
      </c>
      <c r="V18" t="str">
        <f>IF(U18="","",COUNTIFS(Basicdata!$B$2:$B$2500,1,Basicdata!$D$2:$D$2500,Crops!$B$5,Basicdata!$H$2:$H$2500,Crops!$M10,Basicdata!$AH$2:$AH$2500,6,Basicdata!$AI$2:$AI$2500,0))</f>
        <v/>
      </c>
      <c r="W18" t="str">
        <f>IF(V18="","",COUNTIFS(Basicdata!$B$2:$B$2500,1,Basicdata!$D$2:$D$2500,Crops!$B$5,Basicdata!$H$2:$H$2500,Crops!$M10,Basicdata!$AH$2:$AH$2500,7,Basicdata!$AI$2:$AI$2500,0))</f>
        <v/>
      </c>
      <c r="X18" t="str">
        <f>IF(W18="","",COUNTIFS(Basicdata!$B$2:$B$2500,1,Basicdata!$D$2:$D$2500,Crops!$B$5,Basicdata!$H$2:$H$2500,Crops!$M10,Basicdata!$AH$2:$AH$2500,8,Basicdata!$AI$2:$AI$2500,0))</f>
        <v/>
      </c>
      <c r="Z18" s="44" t="str">
        <f>IF(COUNTIFS(Basicdata!$B$2:$B$2500,2,Basicdata!$D$2:$D$2500,Crops!$B$5,Basicdata!$H$2:$H$2500,Crops!$M10,Basicdata!$AI$2:$AI$2500,0)&gt;0,Crops!$M10,"")</f>
        <v/>
      </c>
      <c r="AA18" t="str">
        <f>IF(Z18="","",COUNTIFS(Basicdata!$B$2:$B$2500,2,Basicdata!$D$2:$D$2500,Crops!$B$5,Basicdata!$H$2:$H$2500,Crops!$M10,Basicdata!$AI$2:$AI$2500,0))</f>
        <v/>
      </c>
      <c r="AB18" t="str">
        <f>IF(AA18="","",COUNTIFS(Basicdata!$B$2:$B$2500,2,Basicdata!$D$2:$D$2500,Crops!$B$5,Basicdata!$H$2:$H$2500,Crops!$M10,Basicdata!$AF$2:$AF$2500,0,Basicdata!$AI$2:$AI$2500,0))</f>
        <v/>
      </c>
      <c r="AC18" t="str">
        <f>IF(AB18="","",COUNTIFS(Basicdata!$B$2:$B$2500,2,Basicdata!$D$2:$D$2500,Crops!$B$5,Basicdata!$H$2:$H$2500,Crops!$M10,Basicdata!$AF$2:$AF$2500,1,Basicdata!$AI$2:$AI$2500,0))</f>
        <v/>
      </c>
      <c r="AD18" t="str">
        <f>IF(AC18="","",COUNTIFS(Basicdata!$B$2:$B$2500,2,Basicdata!$D$2:$D$2500,Crops!$B$5,Basicdata!$H$2:$H$2500,Crops!$M10,Basicdata!$AF$2:$AF$2500,2,Basicdata!$AI$2:$AI$2500,0))</f>
        <v/>
      </c>
      <c r="AE18" t="str">
        <f>IF(AD18="","",COUNTIFS(Basicdata!$B$2:$B$2500,2,Basicdata!$D$2:$D$2500,Crops!$B$5,Basicdata!$H$2:$H$2500,Crops!$M10,Basicdata!$AF$2:$AF$2500,4,Basicdata!$AI$2:$AI$2500,0))</f>
        <v/>
      </c>
      <c r="AF18" t="str">
        <f>IF(AE18="","",COUNTIFS(Basicdata!$B$2:$B$2500,2,Basicdata!$D$2:$D$2500,Crops!$B$5,Basicdata!$H$2:$H$2500,Crops!$M10,Basicdata!$AF$2:$AF$2500,6,Basicdata!$AI$2:$AI$2500,0))</f>
        <v/>
      </c>
      <c r="AG18" t="str">
        <f>IF(AF18="","",COUNTIFS(Basicdata!$B$2:$B$2500,2,Basicdata!$D$2:$D$2500,Crops!$B$5,Basicdata!$H$2:$H$2500,Crops!$M10,Basicdata!$AF$2:$AF$2500,8,Basicdata!$AI$2:$AI$2500,0))</f>
        <v/>
      </c>
      <c r="AH18" t="str">
        <f>IF(AG18="","",COUNTIFS(Basicdata!$B$2:$B$2500,2,Basicdata!$D$2:$D$2500,Crops!$B$5,Basicdata!$H$2:$H$2500,Crops!$M10,Basicdata!$AG$2:$AG$2500,0,Basicdata!$AI$2:$AI$2500,0))</f>
        <v/>
      </c>
      <c r="AI18" t="str">
        <f>IF(AH18="","",COUNTIFS(Basicdata!$B$2:$B$2500,2,Basicdata!$D$2:$D$2500,Crops!$B$5,Basicdata!$H$2:$H$2500,Crops!$M10,Basicdata!$AG$2:$AG$2500,1,Basicdata!$AI$2:$AI$2500,0))</f>
        <v/>
      </c>
      <c r="AJ18" t="str">
        <f>IF(AI18="","",COUNTIFS(Basicdata!$B$2:$B$2500,2,Basicdata!$D$2:$D$2500,Crops!$B$5,Basicdata!$H$2:$H$2500,Crops!$M10,Basicdata!$AG$2:$AG$2500,2,Basicdata!$AI$2:$AI$2500,0))</f>
        <v/>
      </c>
      <c r="AK18" t="str">
        <f>IF(AJ18="","",COUNTIFS(Basicdata!$B$2:$B$2500,2,Basicdata!$D$2:$D$2500,Crops!$B$5,Basicdata!$H$2:$H$2500,Crops!$M10,Basicdata!$AG$2:$AG$2500,3,Basicdata!$AI$2:$AI$2500,0))</f>
        <v/>
      </c>
      <c r="AL18" t="str">
        <f>IF(AK18="","",COUNTIFS(Basicdata!$B$2:$B$2500,2,Basicdata!$D$2:$D$2500,Crops!$B$5,Basicdata!$H$2:$H$2500,Crops!$M10,Basicdata!$AG$2:$AG$2500,4,Basicdata!$AI$2:$AI$2500,0))</f>
        <v/>
      </c>
      <c r="AM18" t="str">
        <f>IF(AL18="","",COUNTIFS(Basicdata!$B$2:$B$2500,2,Basicdata!$D$2:$D$2500,Crops!$B$5,Basicdata!$H$2:$H$2500,Crops!$M10,Basicdata!$AG$2:$AG$2500,6,Basicdata!$AI$2:$AI$2500,0))</f>
        <v/>
      </c>
      <c r="AN18" t="str">
        <f>IF(AM18="","",COUNTIFS(Basicdata!$B$2:$B$2500,2,Basicdata!$D$2:$D$2500,Crops!$B$5,Basicdata!$H$2:$H$2500,Crops!$M10,Basicdata!$AG$2:$AG$2500,7,Basicdata!$AI$2:$AI$2500,0))</f>
        <v/>
      </c>
      <c r="AO18" t="str">
        <f>IF(AN18="","",COUNTIFS(Basicdata!$B$2:$B$2500,2,Basicdata!$D$2:$D$2500,Crops!$B$5,Basicdata!$H$2:$H$2500,Crops!$M10,Basicdata!$AG$2:$AG$2500,8,Basicdata!$AI$2:$AI$2500,0))</f>
        <v/>
      </c>
      <c r="AP18" t="str">
        <f>IF(AO18="","",COUNTIFS(Basicdata!$B$2:$B$2500,2,Basicdata!$D$2:$D$2500,Crops!$B$5,Basicdata!$H$2:$H$2500,Crops!$M10,Basicdata!$AH$2:$AH$2500,0,Basicdata!$AI$2:$AI$2500,0))</f>
        <v/>
      </c>
      <c r="AQ18" t="str">
        <f>IF(AP18="","",COUNTIFS(Basicdata!$B$2:$B$2500,2,Basicdata!$D$2:$D$2500,Crops!$B$5,Basicdata!$H$2:$H$2500,Crops!$M10,Basicdata!$AH$2:$AH$2500,1,Basicdata!$AI$2:$AI$2500,0))</f>
        <v/>
      </c>
      <c r="AR18" t="str">
        <f>IF(AQ18="","",COUNTIFS(Basicdata!$B$2:$B$2500,2,Basicdata!$D$2:$D$2500,Crops!$B$5,Basicdata!$H$2:$H$2500,Crops!$M10,Basicdata!$AH$2:$AH$2500,2,Basicdata!$AI$2:$AI$2500,0))</f>
        <v/>
      </c>
      <c r="AS18" t="str">
        <f>IF(AR18="","",COUNTIFS(Basicdata!$B$2:$B$2500,2,Basicdata!$D$2:$D$2500,Crops!$B$5,Basicdata!$H$2:$H$2500,Crops!$M10,Basicdata!$AH$2:$AH$2500,3,Basicdata!$AI$2:$AI$2500,0))</f>
        <v/>
      </c>
      <c r="AT18" t="str">
        <f>IF(AS18="","",COUNTIFS(Basicdata!$B$2:$B$2500,2,Basicdata!$D$2:$D$2500,Crops!$B$5,Basicdata!$H$2:$H$2500,Crops!$M10,Basicdata!$AH$2:$AH$2500,4,Basicdata!$AI$2:$AI$2500,0))</f>
        <v/>
      </c>
      <c r="AU18" t="str">
        <f>IF(AT18="","",COUNTIFS(Basicdata!$B$2:$B$2500,2,Basicdata!$D$2:$D$2500,Crops!$B$5,Basicdata!$H$2:$H$2500,Crops!$M10,Basicdata!$AH$2:$AH$2500,6,Basicdata!$AI$2:$AI$2500,0))</f>
        <v/>
      </c>
      <c r="AV18" t="str">
        <f>IF(AU18="","",COUNTIFS(Basicdata!$B$2:$B$2500,2,Basicdata!$D$2:$D$2500,Crops!$B$5,Basicdata!$H$2:$H$2500,Crops!$M10,Basicdata!$AH$2:$AH$2500,7,Basicdata!$AI$2:$AI$2500,0))</f>
        <v/>
      </c>
      <c r="AW18" t="str">
        <f>IF(AV18="","",COUNTIFS(Basicdata!$B$2:$B$2500,2,Basicdata!$D$2:$D$2500,Crops!$B$5,Basicdata!$H$2:$H$2500,Crops!$M10,Basicdata!$AH$2:$AH$2500,8,Basicdata!$AI$2:$AI$2500,0))</f>
        <v/>
      </c>
    </row>
    <row r="19" spans="1:49" x14ac:dyDescent="0.3">
      <c r="A19" s="44" t="str">
        <f>IF(COUNTIFS(Basicdata!$B$2:$B$2500,1,Basicdata!$D$2:$D$2500,Crops!$B$5,Basicdata!$H$2:$H$2500,Crops!$M11,Basicdata!$AI$2:$AI$2500,0)&gt;0,Crops!$M11,"")</f>
        <v/>
      </c>
      <c r="B19" t="str">
        <f>IF(A19="","",COUNTIFS(Basicdata!$B$2:$B$2500,1,Basicdata!$D$2:$D$2500,Crops!$B$5,Basicdata!$H$2:$H$2500,Crops!$M11,Basicdata!$AI$2:$AI$2500,0))</f>
        <v/>
      </c>
      <c r="C19" t="str">
        <f>IF(B19="","",COUNTIFS(Basicdata!$B$2:$B$2500,1,Basicdata!$D$2:$D$2500,Crops!$B$5,Basicdata!$H$2:$H$2500,Crops!$M11,Basicdata!$AF$2:$AF$2500,0,Basicdata!$AI$2:$AI$2500,0))</f>
        <v/>
      </c>
      <c r="D19" t="str">
        <f>IF(C19="","",COUNTIFS(Basicdata!$B$2:$B$2500,1,Basicdata!$D$2:$D$2500,Crops!$B$5,Basicdata!$H$2:$H$2500,Crops!$M11,Basicdata!$AF$2:$AF$2500,1,Basicdata!$AI$2:$AI$2500,0))</f>
        <v/>
      </c>
      <c r="E19" t="str">
        <f>IF(D19="","",COUNTIFS(Basicdata!$B$2:$B$2500,1,Basicdata!$D$2:$D$2500,Crops!$B$5,Basicdata!$H$2:$H$2500,Crops!$M11,Basicdata!$AF$2:$AF$2500,2,Basicdata!$AI$2:$AI$2500,0))</f>
        <v/>
      </c>
      <c r="F19" t="str">
        <f>IF(E19="","",COUNTIFS(Basicdata!$B$2:$B$2500,1,Basicdata!$D$2:$D$2500,Crops!$B$5,Basicdata!$H$2:$H$2500,Crops!$M11,Basicdata!$AF$2:$AF$2500,4,Basicdata!$AI$2:$AI$2500,0))</f>
        <v/>
      </c>
      <c r="G19" t="str">
        <f>IF(F19="","",COUNTIFS(Basicdata!$B$2:$B$2500,1,Basicdata!$D$2:$D$2500,Crops!$B$5,Basicdata!$H$2:$H$2500,Crops!$M11,Basicdata!$AF$2:$AF$2500,6,Basicdata!$AI$2:$AI$2500,0))</f>
        <v/>
      </c>
      <c r="H19" t="str">
        <f>IF(G19="","",COUNTIFS(Basicdata!$B$2:$B$2500,1,Basicdata!$D$2:$D$2500,Crops!$B$5,Basicdata!$H$2:$H$2500,Crops!$M11,Basicdata!$AF$2:$AF$2500,8,Basicdata!$AI$2:$AI$2500,0))</f>
        <v/>
      </c>
      <c r="I19" t="str">
        <f>IF(H19="","",COUNTIFS(Basicdata!$B$2:$B$2500,1,Basicdata!$D$2:$D$2500,Crops!$B$5,Basicdata!$H$2:$H$2500,Crops!$M11,Basicdata!$AG$2:$AG$2500,0,Basicdata!$AI$2:$AI$2500,0))</f>
        <v/>
      </c>
      <c r="J19" t="str">
        <f>IF(I19="","",COUNTIFS(Basicdata!$B$2:$B$2500,1,Basicdata!$D$2:$D$2500,Crops!$B$5,Basicdata!$H$2:$H$2500,Crops!$M11,Basicdata!$AG$2:$AG$2500,1,Basicdata!$AI$2:$AI$2500,0))</f>
        <v/>
      </c>
      <c r="K19" t="str">
        <f>IF(J19="","",COUNTIFS(Basicdata!$B$2:$B$2500,1,Basicdata!$D$2:$D$2500,Crops!$B$5,Basicdata!$H$2:$H$2500,Crops!$M11,Basicdata!$AG$2:$AG$2500,2,Basicdata!$AI$2:$AI$2500,0))</f>
        <v/>
      </c>
      <c r="L19" t="str">
        <f>IF(K19="","",COUNTIFS(Basicdata!$B$2:$B$2500,1,Basicdata!$D$2:$D$2500,Crops!$B$5,Basicdata!$H$2:$H$2500,Crops!$M11,Basicdata!$AG$2:$AG$2500,3,Basicdata!$AI$2:$AI$2500,0))</f>
        <v/>
      </c>
      <c r="M19" t="str">
        <f>IF(L19="","",COUNTIFS(Basicdata!$B$2:$B$2500,1,Basicdata!$D$2:$D$2500,Crops!$B$5,Basicdata!$H$2:$H$2500,Crops!$M11,Basicdata!$AG$2:$AG$2500,4,Basicdata!$AI$2:$AI$2500,0))</f>
        <v/>
      </c>
      <c r="N19" t="str">
        <f>IF(M19="","",COUNTIFS(Basicdata!$B$2:$B$2500,1,Basicdata!$D$2:$D$2500,Crops!$B$5,Basicdata!$H$2:$H$2500,Crops!$M11,Basicdata!$AG$2:$AG$2500,6,Basicdata!$AI$2:$AI$2500,0))</f>
        <v/>
      </c>
      <c r="O19" t="str">
        <f>IF(N19="","",COUNTIFS(Basicdata!$B$2:$B$2500,1,Basicdata!$D$2:$D$2500,Crops!$B$5,Basicdata!$H$2:$H$2500,Crops!$M11,Basicdata!$AG$2:$AG$2500,7,Basicdata!$AI$2:$AI$2500,0))</f>
        <v/>
      </c>
      <c r="P19" t="str">
        <f>IF(O19="","",COUNTIFS(Basicdata!$B$2:$B$2500,1,Basicdata!$D$2:$D$2500,Crops!$B$5,Basicdata!$H$2:$H$2500,Crops!$M11,Basicdata!$AG$2:$AG$2500,8,Basicdata!$AI$2:$AI$2500,0))</f>
        <v/>
      </c>
      <c r="Q19" t="str">
        <f>IF(P19="","",COUNTIFS(Basicdata!$B$2:$B$2500,1,Basicdata!$D$2:$D$2500,Crops!$B$5,Basicdata!$H$2:$H$2500,Crops!$M11,Basicdata!$AH$2:$AH$2500,0,Basicdata!$AI$2:$AI$2500,0))</f>
        <v/>
      </c>
      <c r="R19" t="str">
        <f>IF(Q19="","",COUNTIFS(Basicdata!$B$2:$B$2500,1,Basicdata!$D$2:$D$2500,Crops!$B$5,Basicdata!$H$2:$H$2500,Crops!$M11,Basicdata!$AH$2:$AH$2500,1,Basicdata!$AI$2:$AI$2500,0))</f>
        <v/>
      </c>
      <c r="S19" t="str">
        <f>IF(R19="","",COUNTIFS(Basicdata!$B$2:$B$2500,1,Basicdata!$D$2:$D$2500,Crops!$B$5,Basicdata!$H$2:$H$2500,Crops!$M11,Basicdata!$AH$2:$AH$2500,2,Basicdata!$AI$2:$AI$2500,0))</f>
        <v/>
      </c>
      <c r="T19" t="str">
        <f>IF(S19="","",COUNTIFS(Basicdata!$B$2:$B$2500,1,Basicdata!$D$2:$D$2500,Crops!$B$5,Basicdata!$H$2:$H$2500,Crops!$M11,Basicdata!$AH$2:$AH$2500,3,Basicdata!$AI$2:$AI$2500,0))</f>
        <v/>
      </c>
      <c r="U19" t="str">
        <f>IF(T19="","",COUNTIFS(Basicdata!$B$2:$B$2500,1,Basicdata!$D$2:$D$2500,Crops!$B$5,Basicdata!$H$2:$H$2500,Crops!$M11,Basicdata!$AH$2:$AH$2500,4,Basicdata!$AI$2:$AI$2500,0))</f>
        <v/>
      </c>
      <c r="V19" t="str">
        <f>IF(U19="","",COUNTIFS(Basicdata!$B$2:$B$2500,1,Basicdata!$D$2:$D$2500,Crops!$B$5,Basicdata!$H$2:$H$2500,Crops!$M11,Basicdata!$AH$2:$AH$2500,6,Basicdata!$AI$2:$AI$2500,0))</f>
        <v/>
      </c>
      <c r="W19" t="str">
        <f>IF(V19="","",COUNTIFS(Basicdata!$B$2:$B$2500,1,Basicdata!$D$2:$D$2500,Crops!$B$5,Basicdata!$H$2:$H$2500,Crops!$M11,Basicdata!$AH$2:$AH$2500,7,Basicdata!$AI$2:$AI$2500,0))</f>
        <v/>
      </c>
      <c r="X19" t="str">
        <f>IF(W19="","",COUNTIFS(Basicdata!$B$2:$B$2500,1,Basicdata!$D$2:$D$2500,Crops!$B$5,Basicdata!$H$2:$H$2500,Crops!$M11,Basicdata!$AH$2:$AH$2500,8,Basicdata!$AI$2:$AI$2500,0))</f>
        <v/>
      </c>
      <c r="Z19" s="44" t="str">
        <f>IF(COUNTIFS(Basicdata!$B$2:$B$2500,2,Basicdata!$D$2:$D$2500,Crops!$B$5,Basicdata!$H$2:$H$2500,Crops!$M11,Basicdata!$AI$2:$AI$2500,0)&gt;0,Crops!$M11,"")</f>
        <v/>
      </c>
      <c r="AA19" t="str">
        <f>IF(Z19="","",COUNTIFS(Basicdata!$B$2:$B$2500,2,Basicdata!$D$2:$D$2500,Crops!$B$5,Basicdata!$H$2:$H$2500,Crops!$M11,Basicdata!$AI$2:$AI$2500,0))</f>
        <v/>
      </c>
      <c r="AB19" t="str">
        <f>IF(AA19="","",COUNTIFS(Basicdata!$B$2:$B$2500,2,Basicdata!$D$2:$D$2500,Crops!$B$5,Basicdata!$H$2:$H$2500,Crops!$M11,Basicdata!$AF$2:$AF$2500,0,Basicdata!$AI$2:$AI$2500,0))</f>
        <v/>
      </c>
      <c r="AC19" t="str">
        <f>IF(AB19="","",COUNTIFS(Basicdata!$B$2:$B$2500,2,Basicdata!$D$2:$D$2500,Crops!$B$5,Basicdata!$H$2:$H$2500,Crops!$M11,Basicdata!$AF$2:$AF$2500,1,Basicdata!$AI$2:$AI$2500,0))</f>
        <v/>
      </c>
      <c r="AD19" t="str">
        <f>IF(AC19="","",COUNTIFS(Basicdata!$B$2:$B$2500,2,Basicdata!$D$2:$D$2500,Crops!$B$5,Basicdata!$H$2:$H$2500,Crops!$M11,Basicdata!$AF$2:$AF$2500,2,Basicdata!$AI$2:$AI$2500,0))</f>
        <v/>
      </c>
      <c r="AE19" t="str">
        <f>IF(AD19="","",COUNTIFS(Basicdata!$B$2:$B$2500,2,Basicdata!$D$2:$D$2500,Crops!$B$5,Basicdata!$H$2:$H$2500,Crops!$M11,Basicdata!$AF$2:$AF$2500,4,Basicdata!$AI$2:$AI$2500,0))</f>
        <v/>
      </c>
      <c r="AF19" t="str">
        <f>IF(AE19="","",COUNTIFS(Basicdata!$B$2:$B$2500,2,Basicdata!$D$2:$D$2500,Crops!$B$5,Basicdata!$H$2:$H$2500,Crops!$M11,Basicdata!$AF$2:$AF$2500,6,Basicdata!$AI$2:$AI$2500,0))</f>
        <v/>
      </c>
      <c r="AG19" t="str">
        <f>IF(AF19="","",COUNTIFS(Basicdata!$B$2:$B$2500,2,Basicdata!$D$2:$D$2500,Crops!$B$5,Basicdata!$H$2:$H$2500,Crops!$M11,Basicdata!$AF$2:$AF$2500,8,Basicdata!$AI$2:$AI$2500,0))</f>
        <v/>
      </c>
      <c r="AH19" t="str">
        <f>IF(AG19="","",COUNTIFS(Basicdata!$B$2:$B$2500,2,Basicdata!$D$2:$D$2500,Crops!$B$5,Basicdata!$H$2:$H$2500,Crops!$M11,Basicdata!$AG$2:$AG$2500,0,Basicdata!$AI$2:$AI$2500,0))</f>
        <v/>
      </c>
      <c r="AI19" t="str">
        <f>IF(AH19="","",COUNTIFS(Basicdata!$B$2:$B$2500,2,Basicdata!$D$2:$D$2500,Crops!$B$5,Basicdata!$H$2:$H$2500,Crops!$M11,Basicdata!$AG$2:$AG$2500,1,Basicdata!$AI$2:$AI$2500,0))</f>
        <v/>
      </c>
      <c r="AJ19" t="str">
        <f>IF(AI19="","",COUNTIFS(Basicdata!$B$2:$B$2500,2,Basicdata!$D$2:$D$2500,Crops!$B$5,Basicdata!$H$2:$H$2500,Crops!$M11,Basicdata!$AG$2:$AG$2500,2,Basicdata!$AI$2:$AI$2500,0))</f>
        <v/>
      </c>
      <c r="AK19" t="str">
        <f>IF(AJ19="","",COUNTIFS(Basicdata!$B$2:$B$2500,2,Basicdata!$D$2:$D$2500,Crops!$B$5,Basicdata!$H$2:$H$2500,Crops!$M11,Basicdata!$AG$2:$AG$2500,3,Basicdata!$AI$2:$AI$2500,0))</f>
        <v/>
      </c>
      <c r="AL19" t="str">
        <f>IF(AK19="","",COUNTIFS(Basicdata!$B$2:$B$2500,2,Basicdata!$D$2:$D$2500,Crops!$B$5,Basicdata!$H$2:$H$2500,Crops!$M11,Basicdata!$AG$2:$AG$2500,4,Basicdata!$AI$2:$AI$2500,0))</f>
        <v/>
      </c>
      <c r="AM19" t="str">
        <f>IF(AL19="","",COUNTIFS(Basicdata!$B$2:$B$2500,2,Basicdata!$D$2:$D$2500,Crops!$B$5,Basicdata!$H$2:$H$2500,Crops!$M11,Basicdata!$AG$2:$AG$2500,6,Basicdata!$AI$2:$AI$2500,0))</f>
        <v/>
      </c>
      <c r="AN19" t="str">
        <f>IF(AM19="","",COUNTIFS(Basicdata!$B$2:$B$2500,2,Basicdata!$D$2:$D$2500,Crops!$B$5,Basicdata!$H$2:$H$2500,Crops!$M11,Basicdata!$AG$2:$AG$2500,7,Basicdata!$AI$2:$AI$2500,0))</f>
        <v/>
      </c>
      <c r="AO19" t="str">
        <f>IF(AN19="","",COUNTIFS(Basicdata!$B$2:$B$2500,2,Basicdata!$D$2:$D$2500,Crops!$B$5,Basicdata!$H$2:$H$2500,Crops!$M11,Basicdata!$AG$2:$AG$2500,8,Basicdata!$AI$2:$AI$2500,0))</f>
        <v/>
      </c>
      <c r="AP19" t="str">
        <f>IF(AO19="","",COUNTIFS(Basicdata!$B$2:$B$2500,2,Basicdata!$D$2:$D$2500,Crops!$B$5,Basicdata!$H$2:$H$2500,Crops!$M11,Basicdata!$AH$2:$AH$2500,0,Basicdata!$AI$2:$AI$2500,0))</f>
        <v/>
      </c>
      <c r="AQ19" t="str">
        <f>IF(AP19="","",COUNTIFS(Basicdata!$B$2:$B$2500,2,Basicdata!$D$2:$D$2500,Crops!$B$5,Basicdata!$H$2:$H$2500,Crops!$M11,Basicdata!$AH$2:$AH$2500,1,Basicdata!$AI$2:$AI$2500,0))</f>
        <v/>
      </c>
      <c r="AR19" t="str">
        <f>IF(AQ19="","",COUNTIFS(Basicdata!$B$2:$B$2500,2,Basicdata!$D$2:$D$2500,Crops!$B$5,Basicdata!$H$2:$H$2500,Crops!$M11,Basicdata!$AH$2:$AH$2500,2,Basicdata!$AI$2:$AI$2500,0))</f>
        <v/>
      </c>
      <c r="AS19" t="str">
        <f>IF(AR19="","",COUNTIFS(Basicdata!$B$2:$B$2500,2,Basicdata!$D$2:$D$2500,Crops!$B$5,Basicdata!$H$2:$H$2500,Crops!$M11,Basicdata!$AH$2:$AH$2500,3,Basicdata!$AI$2:$AI$2500,0))</f>
        <v/>
      </c>
      <c r="AT19" t="str">
        <f>IF(AS19="","",COUNTIFS(Basicdata!$B$2:$B$2500,2,Basicdata!$D$2:$D$2500,Crops!$B$5,Basicdata!$H$2:$H$2500,Crops!$M11,Basicdata!$AH$2:$AH$2500,4,Basicdata!$AI$2:$AI$2500,0))</f>
        <v/>
      </c>
      <c r="AU19" t="str">
        <f>IF(AT19="","",COUNTIFS(Basicdata!$B$2:$B$2500,2,Basicdata!$D$2:$D$2500,Crops!$B$5,Basicdata!$H$2:$H$2500,Crops!$M11,Basicdata!$AH$2:$AH$2500,6,Basicdata!$AI$2:$AI$2500,0))</f>
        <v/>
      </c>
      <c r="AV19" t="str">
        <f>IF(AU19="","",COUNTIFS(Basicdata!$B$2:$B$2500,2,Basicdata!$D$2:$D$2500,Crops!$B$5,Basicdata!$H$2:$H$2500,Crops!$M11,Basicdata!$AH$2:$AH$2500,7,Basicdata!$AI$2:$AI$2500,0))</f>
        <v/>
      </c>
      <c r="AW19" t="str">
        <f>IF(AV19="","",COUNTIFS(Basicdata!$B$2:$B$2500,2,Basicdata!$D$2:$D$2500,Crops!$B$5,Basicdata!$H$2:$H$2500,Crops!$M11,Basicdata!$AH$2:$AH$2500,8,Basicdata!$AI$2:$AI$2500,0))</f>
        <v/>
      </c>
    </row>
    <row r="20" spans="1:49" x14ac:dyDescent="0.3">
      <c r="A20" s="44" t="str">
        <f>IF(COUNTIFS(Basicdata!$B$2:$B$2500,1,Basicdata!$D$2:$D$2500,Crops!$B$5,Basicdata!$H$2:$H$2500,Crops!$M12,Basicdata!$AI$2:$AI$2500,0)&gt;0,Crops!$M12,"")</f>
        <v/>
      </c>
      <c r="B20" t="str">
        <f>IF(A20="","",COUNTIFS(Basicdata!$B$2:$B$2500,1,Basicdata!$D$2:$D$2500,Crops!$B$5,Basicdata!$H$2:$H$2500,Crops!$M12,Basicdata!$AI$2:$AI$2500,0))</f>
        <v/>
      </c>
      <c r="C20" t="str">
        <f>IF(B20="","",COUNTIFS(Basicdata!$B$2:$B$2500,1,Basicdata!$D$2:$D$2500,Crops!$B$5,Basicdata!$H$2:$H$2500,Crops!$M12,Basicdata!$AF$2:$AF$2500,0,Basicdata!$AI$2:$AI$2500,0))</f>
        <v/>
      </c>
      <c r="D20" t="str">
        <f>IF(C20="","",COUNTIFS(Basicdata!$B$2:$B$2500,1,Basicdata!$D$2:$D$2500,Crops!$B$5,Basicdata!$H$2:$H$2500,Crops!$M12,Basicdata!$AF$2:$AF$2500,1,Basicdata!$AI$2:$AI$2500,0))</f>
        <v/>
      </c>
      <c r="E20" t="str">
        <f>IF(D20="","",COUNTIFS(Basicdata!$B$2:$B$2500,1,Basicdata!$D$2:$D$2500,Crops!$B$5,Basicdata!$H$2:$H$2500,Crops!$M12,Basicdata!$AF$2:$AF$2500,2,Basicdata!$AI$2:$AI$2500,0))</f>
        <v/>
      </c>
      <c r="F20" t="str">
        <f>IF(E20="","",COUNTIFS(Basicdata!$B$2:$B$2500,1,Basicdata!$D$2:$D$2500,Crops!$B$5,Basicdata!$H$2:$H$2500,Crops!$M12,Basicdata!$AF$2:$AF$2500,4,Basicdata!$AI$2:$AI$2500,0))</f>
        <v/>
      </c>
      <c r="G20" t="str">
        <f>IF(F20="","",COUNTIFS(Basicdata!$B$2:$B$2500,1,Basicdata!$D$2:$D$2500,Crops!$B$5,Basicdata!$H$2:$H$2500,Crops!$M12,Basicdata!$AF$2:$AF$2500,6,Basicdata!$AI$2:$AI$2500,0))</f>
        <v/>
      </c>
      <c r="H20" t="str">
        <f>IF(G20="","",COUNTIFS(Basicdata!$B$2:$B$2500,1,Basicdata!$D$2:$D$2500,Crops!$B$5,Basicdata!$H$2:$H$2500,Crops!$M12,Basicdata!$AF$2:$AF$2500,8,Basicdata!$AI$2:$AI$2500,0))</f>
        <v/>
      </c>
      <c r="I20" t="str">
        <f>IF(H20="","",COUNTIFS(Basicdata!$B$2:$B$2500,1,Basicdata!$D$2:$D$2500,Crops!$B$5,Basicdata!$H$2:$H$2500,Crops!$M12,Basicdata!$AG$2:$AG$2500,0,Basicdata!$AI$2:$AI$2500,0))</f>
        <v/>
      </c>
      <c r="J20" t="str">
        <f>IF(I20="","",COUNTIFS(Basicdata!$B$2:$B$2500,1,Basicdata!$D$2:$D$2500,Crops!$B$5,Basicdata!$H$2:$H$2500,Crops!$M12,Basicdata!$AG$2:$AG$2500,1,Basicdata!$AI$2:$AI$2500,0))</f>
        <v/>
      </c>
      <c r="K20" t="str">
        <f>IF(J20="","",COUNTIFS(Basicdata!$B$2:$B$2500,1,Basicdata!$D$2:$D$2500,Crops!$B$5,Basicdata!$H$2:$H$2500,Crops!$M12,Basicdata!$AG$2:$AG$2500,2,Basicdata!$AI$2:$AI$2500,0))</f>
        <v/>
      </c>
      <c r="L20" t="str">
        <f>IF(K20="","",COUNTIFS(Basicdata!$B$2:$B$2500,1,Basicdata!$D$2:$D$2500,Crops!$B$5,Basicdata!$H$2:$H$2500,Crops!$M12,Basicdata!$AG$2:$AG$2500,3,Basicdata!$AI$2:$AI$2500,0))</f>
        <v/>
      </c>
      <c r="M20" t="str">
        <f>IF(L20="","",COUNTIFS(Basicdata!$B$2:$B$2500,1,Basicdata!$D$2:$D$2500,Crops!$B$5,Basicdata!$H$2:$H$2500,Crops!$M12,Basicdata!$AG$2:$AG$2500,4,Basicdata!$AI$2:$AI$2500,0))</f>
        <v/>
      </c>
      <c r="N20" t="str">
        <f>IF(M20="","",COUNTIFS(Basicdata!$B$2:$B$2500,1,Basicdata!$D$2:$D$2500,Crops!$B$5,Basicdata!$H$2:$H$2500,Crops!$M12,Basicdata!$AG$2:$AG$2500,6,Basicdata!$AI$2:$AI$2500,0))</f>
        <v/>
      </c>
      <c r="O20" t="str">
        <f>IF(N20="","",COUNTIFS(Basicdata!$B$2:$B$2500,1,Basicdata!$D$2:$D$2500,Crops!$B$5,Basicdata!$H$2:$H$2500,Crops!$M12,Basicdata!$AG$2:$AG$2500,7,Basicdata!$AI$2:$AI$2500,0))</f>
        <v/>
      </c>
      <c r="P20" t="str">
        <f>IF(O20="","",COUNTIFS(Basicdata!$B$2:$B$2500,1,Basicdata!$D$2:$D$2500,Crops!$B$5,Basicdata!$H$2:$H$2500,Crops!$M12,Basicdata!$AG$2:$AG$2500,8,Basicdata!$AI$2:$AI$2500,0))</f>
        <v/>
      </c>
      <c r="Q20" t="str">
        <f>IF(P20="","",COUNTIFS(Basicdata!$B$2:$B$2500,1,Basicdata!$D$2:$D$2500,Crops!$B$5,Basicdata!$H$2:$H$2500,Crops!$M12,Basicdata!$AH$2:$AH$2500,0,Basicdata!$AI$2:$AI$2500,0))</f>
        <v/>
      </c>
      <c r="R20" t="str">
        <f>IF(Q20="","",COUNTIFS(Basicdata!$B$2:$B$2500,1,Basicdata!$D$2:$D$2500,Crops!$B$5,Basicdata!$H$2:$H$2500,Crops!$M12,Basicdata!$AH$2:$AH$2500,1,Basicdata!$AI$2:$AI$2500,0))</f>
        <v/>
      </c>
      <c r="S20" t="str">
        <f>IF(R20="","",COUNTIFS(Basicdata!$B$2:$B$2500,1,Basicdata!$D$2:$D$2500,Crops!$B$5,Basicdata!$H$2:$H$2500,Crops!$M12,Basicdata!$AH$2:$AH$2500,2,Basicdata!$AI$2:$AI$2500,0))</f>
        <v/>
      </c>
      <c r="T20" t="str">
        <f>IF(S20="","",COUNTIFS(Basicdata!$B$2:$B$2500,1,Basicdata!$D$2:$D$2500,Crops!$B$5,Basicdata!$H$2:$H$2500,Crops!$M12,Basicdata!$AH$2:$AH$2500,3,Basicdata!$AI$2:$AI$2500,0))</f>
        <v/>
      </c>
      <c r="U20" t="str">
        <f>IF(T20="","",COUNTIFS(Basicdata!$B$2:$B$2500,1,Basicdata!$D$2:$D$2500,Crops!$B$5,Basicdata!$H$2:$H$2500,Crops!$M12,Basicdata!$AH$2:$AH$2500,4,Basicdata!$AI$2:$AI$2500,0))</f>
        <v/>
      </c>
      <c r="V20" t="str">
        <f>IF(U20="","",COUNTIFS(Basicdata!$B$2:$B$2500,1,Basicdata!$D$2:$D$2500,Crops!$B$5,Basicdata!$H$2:$H$2500,Crops!$M12,Basicdata!$AH$2:$AH$2500,6,Basicdata!$AI$2:$AI$2500,0))</f>
        <v/>
      </c>
      <c r="W20" t="str">
        <f>IF(V20="","",COUNTIFS(Basicdata!$B$2:$B$2500,1,Basicdata!$D$2:$D$2500,Crops!$B$5,Basicdata!$H$2:$H$2500,Crops!$M12,Basicdata!$AH$2:$AH$2500,7,Basicdata!$AI$2:$AI$2500,0))</f>
        <v/>
      </c>
      <c r="X20" t="str">
        <f>IF(W20="","",COUNTIFS(Basicdata!$B$2:$B$2500,1,Basicdata!$D$2:$D$2500,Crops!$B$5,Basicdata!$H$2:$H$2500,Crops!$M12,Basicdata!$AH$2:$AH$2500,8,Basicdata!$AI$2:$AI$2500,0))</f>
        <v/>
      </c>
      <c r="Z20" s="44" t="str">
        <f>IF(COUNTIFS(Basicdata!$B$2:$B$2500,2,Basicdata!$D$2:$D$2500,Crops!$B$5,Basicdata!$H$2:$H$2500,Crops!$M12,Basicdata!$AI$2:$AI$2500,0)&gt;0,Crops!$M12,"")</f>
        <v/>
      </c>
      <c r="AA20" t="str">
        <f>IF(Z20="","",COUNTIFS(Basicdata!$B$2:$B$2500,2,Basicdata!$D$2:$D$2500,Crops!$B$5,Basicdata!$H$2:$H$2500,Crops!$M12,Basicdata!$AI$2:$AI$2500,0))</f>
        <v/>
      </c>
      <c r="AB20" t="str">
        <f>IF(AA20="","",COUNTIFS(Basicdata!$B$2:$B$2500,2,Basicdata!$D$2:$D$2500,Crops!$B$5,Basicdata!$H$2:$H$2500,Crops!$M12,Basicdata!$AF$2:$AF$2500,0,Basicdata!$AI$2:$AI$2500,0))</f>
        <v/>
      </c>
      <c r="AC20" t="str">
        <f>IF(AB20="","",COUNTIFS(Basicdata!$B$2:$B$2500,2,Basicdata!$D$2:$D$2500,Crops!$B$5,Basicdata!$H$2:$H$2500,Crops!$M12,Basicdata!$AF$2:$AF$2500,1,Basicdata!$AI$2:$AI$2500,0))</f>
        <v/>
      </c>
      <c r="AD20" t="str">
        <f>IF(AC20="","",COUNTIFS(Basicdata!$B$2:$B$2500,2,Basicdata!$D$2:$D$2500,Crops!$B$5,Basicdata!$H$2:$H$2500,Crops!$M12,Basicdata!$AF$2:$AF$2500,2,Basicdata!$AI$2:$AI$2500,0))</f>
        <v/>
      </c>
      <c r="AE20" t="str">
        <f>IF(AD20="","",COUNTIFS(Basicdata!$B$2:$B$2500,2,Basicdata!$D$2:$D$2500,Crops!$B$5,Basicdata!$H$2:$H$2500,Crops!$M12,Basicdata!$AF$2:$AF$2500,4,Basicdata!$AI$2:$AI$2500,0))</f>
        <v/>
      </c>
      <c r="AF20" t="str">
        <f>IF(AE20="","",COUNTIFS(Basicdata!$B$2:$B$2500,2,Basicdata!$D$2:$D$2500,Crops!$B$5,Basicdata!$H$2:$H$2500,Crops!$M12,Basicdata!$AF$2:$AF$2500,6,Basicdata!$AI$2:$AI$2500,0))</f>
        <v/>
      </c>
      <c r="AG20" t="str">
        <f>IF(AF20="","",COUNTIFS(Basicdata!$B$2:$B$2500,2,Basicdata!$D$2:$D$2500,Crops!$B$5,Basicdata!$H$2:$H$2500,Crops!$M12,Basicdata!$AF$2:$AF$2500,8,Basicdata!$AI$2:$AI$2500,0))</f>
        <v/>
      </c>
      <c r="AH20" t="str">
        <f>IF(AG20="","",COUNTIFS(Basicdata!$B$2:$B$2500,2,Basicdata!$D$2:$D$2500,Crops!$B$5,Basicdata!$H$2:$H$2500,Crops!$M12,Basicdata!$AG$2:$AG$2500,0,Basicdata!$AI$2:$AI$2500,0))</f>
        <v/>
      </c>
      <c r="AI20" t="str">
        <f>IF(AH20="","",COUNTIFS(Basicdata!$B$2:$B$2500,2,Basicdata!$D$2:$D$2500,Crops!$B$5,Basicdata!$H$2:$H$2500,Crops!$M12,Basicdata!$AG$2:$AG$2500,1,Basicdata!$AI$2:$AI$2500,0))</f>
        <v/>
      </c>
      <c r="AJ20" t="str">
        <f>IF(AI20="","",COUNTIFS(Basicdata!$B$2:$B$2500,2,Basicdata!$D$2:$D$2500,Crops!$B$5,Basicdata!$H$2:$H$2500,Crops!$M12,Basicdata!$AG$2:$AG$2500,2,Basicdata!$AI$2:$AI$2500,0))</f>
        <v/>
      </c>
      <c r="AK20" t="str">
        <f>IF(AJ20="","",COUNTIFS(Basicdata!$B$2:$B$2500,2,Basicdata!$D$2:$D$2500,Crops!$B$5,Basicdata!$H$2:$H$2500,Crops!$M12,Basicdata!$AG$2:$AG$2500,3,Basicdata!$AI$2:$AI$2500,0))</f>
        <v/>
      </c>
      <c r="AL20" t="str">
        <f>IF(AK20="","",COUNTIFS(Basicdata!$B$2:$B$2500,2,Basicdata!$D$2:$D$2500,Crops!$B$5,Basicdata!$H$2:$H$2500,Crops!$M12,Basicdata!$AG$2:$AG$2500,4,Basicdata!$AI$2:$AI$2500,0))</f>
        <v/>
      </c>
      <c r="AM20" t="str">
        <f>IF(AL20="","",COUNTIFS(Basicdata!$B$2:$B$2500,2,Basicdata!$D$2:$D$2500,Crops!$B$5,Basicdata!$H$2:$H$2500,Crops!$M12,Basicdata!$AG$2:$AG$2500,6,Basicdata!$AI$2:$AI$2500,0))</f>
        <v/>
      </c>
      <c r="AN20" t="str">
        <f>IF(AM20="","",COUNTIFS(Basicdata!$B$2:$B$2500,2,Basicdata!$D$2:$D$2500,Crops!$B$5,Basicdata!$H$2:$H$2500,Crops!$M12,Basicdata!$AG$2:$AG$2500,7,Basicdata!$AI$2:$AI$2500,0))</f>
        <v/>
      </c>
      <c r="AO20" t="str">
        <f>IF(AN20="","",COUNTIFS(Basicdata!$B$2:$B$2500,2,Basicdata!$D$2:$D$2500,Crops!$B$5,Basicdata!$H$2:$H$2500,Crops!$M12,Basicdata!$AG$2:$AG$2500,8,Basicdata!$AI$2:$AI$2500,0))</f>
        <v/>
      </c>
      <c r="AP20" t="str">
        <f>IF(AO20="","",COUNTIFS(Basicdata!$B$2:$B$2500,2,Basicdata!$D$2:$D$2500,Crops!$B$5,Basicdata!$H$2:$H$2500,Crops!$M12,Basicdata!$AH$2:$AH$2500,0,Basicdata!$AI$2:$AI$2500,0))</f>
        <v/>
      </c>
      <c r="AQ20" t="str">
        <f>IF(AP20="","",COUNTIFS(Basicdata!$B$2:$B$2500,2,Basicdata!$D$2:$D$2500,Crops!$B$5,Basicdata!$H$2:$H$2500,Crops!$M12,Basicdata!$AH$2:$AH$2500,1,Basicdata!$AI$2:$AI$2500,0))</f>
        <v/>
      </c>
      <c r="AR20" t="str">
        <f>IF(AQ20="","",COUNTIFS(Basicdata!$B$2:$B$2500,2,Basicdata!$D$2:$D$2500,Crops!$B$5,Basicdata!$H$2:$H$2500,Crops!$M12,Basicdata!$AH$2:$AH$2500,2,Basicdata!$AI$2:$AI$2500,0))</f>
        <v/>
      </c>
      <c r="AS20" t="str">
        <f>IF(AR20="","",COUNTIFS(Basicdata!$B$2:$B$2500,2,Basicdata!$D$2:$D$2500,Crops!$B$5,Basicdata!$H$2:$H$2500,Crops!$M12,Basicdata!$AH$2:$AH$2500,3,Basicdata!$AI$2:$AI$2500,0))</f>
        <v/>
      </c>
      <c r="AT20" t="str">
        <f>IF(AS20="","",COUNTIFS(Basicdata!$B$2:$B$2500,2,Basicdata!$D$2:$D$2500,Crops!$B$5,Basicdata!$H$2:$H$2500,Crops!$M12,Basicdata!$AH$2:$AH$2500,4,Basicdata!$AI$2:$AI$2500,0))</f>
        <v/>
      </c>
      <c r="AU20" t="str">
        <f>IF(AT20="","",COUNTIFS(Basicdata!$B$2:$B$2500,2,Basicdata!$D$2:$D$2500,Crops!$B$5,Basicdata!$H$2:$H$2500,Crops!$M12,Basicdata!$AH$2:$AH$2500,6,Basicdata!$AI$2:$AI$2500,0))</f>
        <v/>
      </c>
      <c r="AV20" t="str">
        <f>IF(AU20="","",COUNTIFS(Basicdata!$B$2:$B$2500,2,Basicdata!$D$2:$D$2500,Crops!$B$5,Basicdata!$H$2:$H$2500,Crops!$M12,Basicdata!$AH$2:$AH$2500,7,Basicdata!$AI$2:$AI$2500,0))</f>
        <v/>
      </c>
      <c r="AW20" t="str">
        <f>IF(AV20="","",COUNTIFS(Basicdata!$B$2:$B$2500,2,Basicdata!$D$2:$D$2500,Crops!$B$5,Basicdata!$H$2:$H$2500,Crops!$M12,Basicdata!$AH$2:$AH$2500,8,Basicdata!$AI$2:$AI$2500,0))</f>
        <v/>
      </c>
    </row>
    <row r="21" spans="1:49" x14ac:dyDescent="0.3">
      <c r="A21" s="44" t="str">
        <f>IF(COUNTIFS(Basicdata!$B$2:$B$2500,1,Basicdata!$D$2:$D$2500,Crops!$B$5,Basicdata!$H$2:$H$2500,Crops!$M13,Basicdata!$AI$2:$AI$2500,0)&gt;0,Crops!$M13,"")</f>
        <v/>
      </c>
      <c r="B21" t="str">
        <f>IF(A21="","",COUNTIFS(Basicdata!$B$2:$B$2500,1,Basicdata!$D$2:$D$2500,Crops!$B$5,Basicdata!$H$2:$H$2500,Crops!$M13,Basicdata!$AI$2:$AI$2500,0))</f>
        <v/>
      </c>
      <c r="C21" t="str">
        <f>IF(B21="","",COUNTIFS(Basicdata!$B$2:$B$2500,1,Basicdata!$D$2:$D$2500,Crops!$B$5,Basicdata!$H$2:$H$2500,Crops!$M13,Basicdata!$AF$2:$AF$2500,0,Basicdata!$AI$2:$AI$2500,0))</f>
        <v/>
      </c>
      <c r="D21" t="str">
        <f>IF(C21="","",COUNTIFS(Basicdata!$B$2:$B$2500,1,Basicdata!$D$2:$D$2500,Crops!$B$5,Basicdata!$H$2:$H$2500,Crops!$M13,Basicdata!$AF$2:$AF$2500,1,Basicdata!$AI$2:$AI$2500,0))</f>
        <v/>
      </c>
      <c r="E21" t="str">
        <f>IF(D21="","",COUNTIFS(Basicdata!$B$2:$B$2500,1,Basicdata!$D$2:$D$2500,Crops!$B$5,Basicdata!$H$2:$H$2500,Crops!$M13,Basicdata!$AF$2:$AF$2500,2,Basicdata!$AI$2:$AI$2500,0))</f>
        <v/>
      </c>
      <c r="F21" t="str">
        <f>IF(E21="","",COUNTIFS(Basicdata!$B$2:$B$2500,1,Basicdata!$D$2:$D$2500,Crops!$B$5,Basicdata!$H$2:$H$2500,Crops!$M13,Basicdata!$AF$2:$AF$2500,4,Basicdata!$AI$2:$AI$2500,0))</f>
        <v/>
      </c>
      <c r="G21" t="str">
        <f>IF(F21="","",COUNTIFS(Basicdata!$B$2:$B$2500,1,Basicdata!$D$2:$D$2500,Crops!$B$5,Basicdata!$H$2:$H$2500,Crops!$M13,Basicdata!$AF$2:$AF$2500,6,Basicdata!$AI$2:$AI$2500,0))</f>
        <v/>
      </c>
      <c r="H21" t="str">
        <f>IF(G21="","",COUNTIFS(Basicdata!$B$2:$B$2500,1,Basicdata!$D$2:$D$2500,Crops!$B$5,Basicdata!$H$2:$H$2500,Crops!$M13,Basicdata!$AF$2:$AF$2500,8,Basicdata!$AI$2:$AI$2500,0))</f>
        <v/>
      </c>
      <c r="I21" t="str">
        <f>IF(H21="","",COUNTIFS(Basicdata!$B$2:$B$2500,1,Basicdata!$D$2:$D$2500,Crops!$B$5,Basicdata!$H$2:$H$2500,Crops!$M13,Basicdata!$AG$2:$AG$2500,0,Basicdata!$AI$2:$AI$2500,0))</f>
        <v/>
      </c>
      <c r="J21" t="str">
        <f>IF(I21="","",COUNTIFS(Basicdata!$B$2:$B$2500,1,Basicdata!$D$2:$D$2500,Crops!$B$5,Basicdata!$H$2:$H$2500,Crops!$M13,Basicdata!$AG$2:$AG$2500,1,Basicdata!$AI$2:$AI$2500,0))</f>
        <v/>
      </c>
      <c r="K21" t="str">
        <f>IF(J21="","",COUNTIFS(Basicdata!$B$2:$B$2500,1,Basicdata!$D$2:$D$2500,Crops!$B$5,Basicdata!$H$2:$H$2500,Crops!$M13,Basicdata!$AG$2:$AG$2500,2,Basicdata!$AI$2:$AI$2500,0))</f>
        <v/>
      </c>
      <c r="L21" t="str">
        <f>IF(K21="","",COUNTIFS(Basicdata!$B$2:$B$2500,1,Basicdata!$D$2:$D$2500,Crops!$B$5,Basicdata!$H$2:$H$2500,Crops!$M13,Basicdata!$AG$2:$AG$2500,3,Basicdata!$AI$2:$AI$2500,0))</f>
        <v/>
      </c>
      <c r="M21" t="str">
        <f>IF(L21="","",COUNTIFS(Basicdata!$B$2:$B$2500,1,Basicdata!$D$2:$D$2500,Crops!$B$5,Basicdata!$H$2:$H$2500,Crops!$M13,Basicdata!$AG$2:$AG$2500,4,Basicdata!$AI$2:$AI$2500,0))</f>
        <v/>
      </c>
      <c r="N21" t="str">
        <f>IF(M21="","",COUNTIFS(Basicdata!$B$2:$B$2500,1,Basicdata!$D$2:$D$2500,Crops!$B$5,Basicdata!$H$2:$H$2500,Crops!$M13,Basicdata!$AG$2:$AG$2500,6,Basicdata!$AI$2:$AI$2500,0))</f>
        <v/>
      </c>
      <c r="O21" t="str">
        <f>IF(N21="","",COUNTIFS(Basicdata!$B$2:$B$2500,1,Basicdata!$D$2:$D$2500,Crops!$B$5,Basicdata!$H$2:$H$2500,Crops!$M13,Basicdata!$AG$2:$AG$2500,7,Basicdata!$AI$2:$AI$2500,0))</f>
        <v/>
      </c>
      <c r="P21" t="str">
        <f>IF(O21="","",COUNTIFS(Basicdata!$B$2:$B$2500,1,Basicdata!$D$2:$D$2500,Crops!$B$5,Basicdata!$H$2:$H$2500,Crops!$M13,Basicdata!$AG$2:$AG$2500,8,Basicdata!$AI$2:$AI$2500,0))</f>
        <v/>
      </c>
      <c r="Q21" t="str">
        <f>IF(P21="","",COUNTIFS(Basicdata!$B$2:$B$2500,1,Basicdata!$D$2:$D$2500,Crops!$B$5,Basicdata!$H$2:$H$2500,Crops!$M13,Basicdata!$AH$2:$AH$2500,0,Basicdata!$AI$2:$AI$2500,0))</f>
        <v/>
      </c>
      <c r="R21" t="str">
        <f>IF(Q21="","",COUNTIFS(Basicdata!$B$2:$B$2500,1,Basicdata!$D$2:$D$2500,Crops!$B$5,Basicdata!$H$2:$H$2500,Crops!$M13,Basicdata!$AH$2:$AH$2500,1,Basicdata!$AI$2:$AI$2500,0))</f>
        <v/>
      </c>
      <c r="S21" t="str">
        <f>IF(R21="","",COUNTIFS(Basicdata!$B$2:$B$2500,1,Basicdata!$D$2:$D$2500,Crops!$B$5,Basicdata!$H$2:$H$2500,Crops!$M13,Basicdata!$AH$2:$AH$2500,2,Basicdata!$AI$2:$AI$2500,0))</f>
        <v/>
      </c>
      <c r="T21" t="str">
        <f>IF(S21="","",COUNTIFS(Basicdata!$B$2:$B$2500,1,Basicdata!$D$2:$D$2500,Crops!$B$5,Basicdata!$H$2:$H$2500,Crops!$M13,Basicdata!$AH$2:$AH$2500,3,Basicdata!$AI$2:$AI$2500,0))</f>
        <v/>
      </c>
      <c r="U21" t="str">
        <f>IF(T21="","",COUNTIFS(Basicdata!$B$2:$B$2500,1,Basicdata!$D$2:$D$2500,Crops!$B$5,Basicdata!$H$2:$H$2500,Crops!$M13,Basicdata!$AH$2:$AH$2500,4,Basicdata!$AI$2:$AI$2500,0))</f>
        <v/>
      </c>
      <c r="V21" t="str">
        <f>IF(U21="","",COUNTIFS(Basicdata!$B$2:$B$2500,1,Basicdata!$D$2:$D$2500,Crops!$B$5,Basicdata!$H$2:$H$2500,Crops!$M13,Basicdata!$AH$2:$AH$2500,6,Basicdata!$AI$2:$AI$2500,0))</f>
        <v/>
      </c>
      <c r="W21" t="str">
        <f>IF(V21="","",COUNTIFS(Basicdata!$B$2:$B$2500,1,Basicdata!$D$2:$D$2500,Crops!$B$5,Basicdata!$H$2:$H$2500,Crops!$M13,Basicdata!$AH$2:$AH$2500,7,Basicdata!$AI$2:$AI$2500,0))</f>
        <v/>
      </c>
      <c r="X21" t="str">
        <f>IF(W21="","",COUNTIFS(Basicdata!$B$2:$B$2500,1,Basicdata!$D$2:$D$2500,Crops!$B$5,Basicdata!$H$2:$H$2500,Crops!$M13,Basicdata!$AH$2:$AH$2500,8,Basicdata!$AI$2:$AI$2500,0))</f>
        <v/>
      </c>
      <c r="Z21" s="44" t="str">
        <f>IF(COUNTIFS(Basicdata!$B$2:$B$2500,2,Basicdata!$D$2:$D$2500,Crops!$B$5,Basicdata!$H$2:$H$2500,Crops!$M13,Basicdata!$AI$2:$AI$2500,0)&gt;0,Crops!$M13,"")</f>
        <v/>
      </c>
      <c r="AA21" t="str">
        <f>IF(Z21="","",COUNTIFS(Basicdata!$B$2:$B$2500,2,Basicdata!$D$2:$D$2500,Crops!$B$5,Basicdata!$H$2:$H$2500,Crops!$M13,Basicdata!$AI$2:$AI$2500,0))</f>
        <v/>
      </c>
      <c r="AB21" t="str">
        <f>IF(AA21="","",COUNTIFS(Basicdata!$B$2:$B$2500,2,Basicdata!$D$2:$D$2500,Crops!$B$5,Basicdata!$H$2:$H$2500,Crops!$M13,Basicdata!$AF$2:$AF$2500,0,Basicdata!$AI$2:$AI$2500,0))</f>
        <v/>
      </c>
      <c r="AC21" t="str">
        <f>IF(AB21="","",COUNTIFS(Basicdata!$B$2:$B$2500,2,Basicdata!$D$2:$D$2500,Crops!$B$5,Basicdata!$H$2:$H$2500,Crops!$M13,Basicdata!$AF$2:$AF$2500,1,Basicdata!$AI$2:$AI$2500,0))</f>
        <v/>
      </c>
      <c r="AD21" t="str">
        <f>IF(AC21="","",COUNTIFS(Basicdata!$B$2:$B$2500,2,Basicdata!$D$2:$D$2500,Crops!$B$5,Basicdata!$H$2:$H$2500,Crops!$M13,Basicdata!$AF$2:$AF$2500,2,Basicdata!$AI$2:$AI$2500,0))</f>
        <v/>
      </c>
      <c r="AE21" t="str">
        <f>IF(AD21="","",COUNTIFS(Basicdata!$B$2:$B$2500,2,Basicdata!$D$2:$D$2500,Crops!$B$5,Basicdata!$H$2:$H$2500,Crops!$M13,Basicdata!$AF$2:$AF$2500,4,Basicdata!$AI$2:$AI$2500,0))</f>
        <v/>
      </c>
      <c r="AF21" t="str">
        <f>IF(AE21="","",COUNTIFS(Basicdata!$B$2:$B$2500,2,Basicdata!$D$2:$D$2500,Crops!$B$5,Basicdata!$H$2:$H$2500,Crops!$M13,Basicdata!$AF$2:$AF$2500,6,Basicdata!$AI$2:$AI$2500,0))</f>
        <v/>
      </c>
      <c r="AG21" t="str">
        <f>IF(AF21="","",COUNTIFS(Basicdata!$B$2:$B$2500,2,Basicdata!$D$2:$D$2500,Crops!$B$5,Basicdata!$H$2:$H$2500,Crops!$M13,Basicdata!$AF$2:$AF$2500,8,Basicdata!$AI$2:$AI$2500,0))</f>
        <v/>
      </c>
      <c r="AH21" t="str">
        <f>IF(AG21="","",COUNTIFS(Basicdata!$B$2:$B$2500,2,Basicdata!$D$2:$D$2500,Crops!$B$5,Basicdata!$H$2:$H$2500,Crops!$M13,Basicdata!$AG$2:$AG$2500,0,Basicdata!$AI$2:$AI$2500,0))</f>
        <v/>
      </c>
      <c r="AI21" t="str">
        <f>IF(AH21="","",COUNTIFS(Basicdata!$B$2:$B$2500,2,Basicdata!$D$2:$D$2500,Crops!$B$5,Basicdata!$H$2:$H$2500,Crops!$M13,Basicdata!$AG$2:$AG$2500,1,Basicdata!$AI$2:$AI$2500,0))</f>
        <v/>
      </c>
      <c r="AJ21" t="str">
        <f>IF(AI21="","",COUNTIFS(Basicdata!$B$2:$B$2500,2,Basicdata!$D$2:$D$2500,Crops!$B$5,Basicdata!$H$2:$H$2500,Crops!$M13,Basicdata!$AG$2:$AG$2500,2,Basicdata!$AI$2:$AI$2500,0))</f>
        <v/>
      </c>
      <c r="AK21" t="str">
        <f>IF(AJ21="","",COUNTIFS(Basicdata!$B$2:$B$2500,2,Basicdata!$D$2:$D$2500,Crops!$B$5,Basicdata!$H$2:$H$2500,Crops!$M13,Basicdata!$AG$2:$AG$2500,3,Basicdata!$AI$2:$AI$2500,0))</f>
        <v/>
      </c>
      <c r="AL21" t="str">
        <f>IF(AK21="","",COUNTIFS(Basicdata!$B$2:$B$2500,2,Basicdata!$D$2:$D$2500,Crops!$B$5,Basicdata!$H$2:$H$2500,Crops!$M13,Basicdata!$AG$2:$AG$2500,4,Basicdata!$AI$2:$AI$2500,0))</f>
        <v/>
      </c>
      <c r="AM21" t="str">
        <f>IF(AL21="","",COUNTIFS(Basicdata!$B$2:$B$2500,2,Basicdata!$D$2:$D$2500,Crops!$B$5,Basicdata!$H$2:$H$2500,Crops!$M13,Basicdata!$AG$2:$AG$2500,6,Basicdata!$AI$2:$AI$2500,0))</f>
        <v/>
      </c>
      <c r="AN21" t="str">
        <f>IF(AM21="","",COUNTIFS(Basicdata!$B$2:$B$2500,2,Basicdata!$D$2:$D$2500,Crops!$B$5,Basicdata!$H$2:$H$2500,Crops!$M13,Basicdata!$AG$2:$AG$2500,7,Basicdata!$AI$2:$AI$2500,0))</f>
        <v/>
      </c>
      <c r="AO21" t="str">
        <f>IF(AN21="","",COUNTIFS(Basicdata!$B$2:$B$2500,2,Basicdata!$D$2:$D$2500,Crops!$B$5,Basicdata!$H$2:$H$2500,Crops!$M13,Basicdata!$AG$2:$AG$2500,8,Basicdata!$AI$2:$AI$2500,0))</f>
        <v/>
      </c>
      <c r="AP21" t="str">
        <f>IF(AO21="","",COUNTIFS(Basicdata!$B$2:$B$2500,2,Basicdata!$D$2:$D$2500,Crops!$B$5,Basicdata!$H$2:$H$2500,Crops!$M13,Basicdata!$AH$2:$AH$2500,0,Basicdata!$AI$2:$AI$2500,0))</f>
        <v/>
      </c>
      <c r="AQ21" t="str">
        <f>IF(AP21="","",COUNTIFS(Basicdata!$B$2:$B$2500,2,Basicdata!$D$2:$D$2500,Crops!$B$5,Basicdata!$H$2:$H$2500,Crops!$M13,Basicdata!$AH$2:$AH$2500,1,Basicdata!$AI$2:$AI$2500,0))</f>
        <v/>
      </c>
      <c r="AR21" t="str">
        <f>IF(AQ21="","",COUNTIFS(Basicdata!$B$2:$B$2500,2,Basicdata!$D$2:$D$2500,Crops!$B$5,Basicdata!$H$2:$H$2500,Crops!$M13,Basicdata!$AH$2:$AH$2500,2,Basicdata!$AI$2:$AI$2500,0))</f>
        <v/>
      </c>
      <c r="AS21" t="str">
        <f>IF(AR21="","",COUNTIFS(Basicdata!$B$2:$B$2500,2,Basicdata!$D$2:$D$2500,Crops!$B$5,Basicdata!$H$2:$H$2500,Crops!$M13,Basicdata!$AH$2:$AH$2500,3,Basicdata!$AI$2:$AI$2500,0))</f>
        <v/>
      </c>
      <c r="AT21" t="str">
        <f>IF(AS21="","",COUNTIFS(Basicdata!$B$2:$B$2500,2,Basicdata!$D$2:$D$2500,Crops!$B$5,Basicdata!$H$2:$H$2500,Crops!$M13,Basicdata!$AH$2:$AH$2500,4,Basicdata!$AI$2:$AI$2500,0))</f>
        <v/>
      </c>
      <c r="AU21" t="str">
        <f>IF(AT21="","",COUNTIFS(Basicdata!$B$2:$B$2500,2,Basicdata!$D$2:$D$2500,Crops!$B$5,Basicdata!$H$2:$H$2500,Crops!$M13,Basicdata!$AH$2:$AH$2500,6,Basicdata!$AI$2:$AI$2500,0))</f>
        <v/>
      </c>
      <c r="AV21" t="str">
        <f>IF(AU21="","",COUNTIFS(Basicdata!$B$2:$B$2500,2,Basicdata!$D$2:$D$2500,Crops!$B$5,Basicdata!$H$2:$H$2500,Crops!$M13,Basicdata!$AH$2:$AH$2500,7,Basicdata!$AI$2:$AI$2500,0))</f>
        <v/>
      </c>
      <c r="AW21" t="str">
        <f>IF(AV21="","",COUNTIFS(Basicdata!$B$2:$B$2500,2,Basicdata!$D$2:$D$2500,Crops!$B$5,Basicdata!$H$2:$H$2500,Crops!$M13,Basicdata!$AH$2:$AH$2500,8,Basicdata!$AI$2:$AI$2500,0))</f>
        <v/>
      </c>
    </row>
    <row r="22" spans="1:49" x14ac:dyDescent="0.3">
      <c r="A22" s="44" t="str">
        <f>IF(COUNTIFS(Basicdata!$B$2:$B$2500,1,Basicdata!$D$2:$D$2500,Crops!$B$5,Basicdata!$H$2:$H$2500,Crops!$M14,Basicdata!$AI$2:$AI$2500,0)&gt;0,Crops!$M14,"")</f>
        <v/>
      </c>
      <c r="B22" t="str">
        <f>IF(A22="","",COUNTIFS(Basicdata!$B$2:$B$2500,1,Basicdata!$D$2:$D$2500,Crops!$B$5,Basicdata!$H$2:$H$2500,Crops!$M14,Basicdata!$AI$2:$AI$2500,0))</f>
        <v/>
      </c>
      <c r="C22" t="str">
        <f>IF(B22="","",COUNTIFS(Basicdata!$B$2:$B$2500,1,Basicdata!$D$2:$D$2500,Crops!$B$5,Basicdata!$H$2:$H$2500,Crops!$M14,Basicdata!$AF$2:$AF$2500,0,Basicdata!$AI$2:$AI$2500,0))</f>
        <v/>
      </c>
      <c r="D22" t="str">
        <f>IF(C22="","",COUNTIFS(Basicdata!$B$2:$B$2500,1,Basicdata!$D$2:$D$2500,Crops!$B$5,Basicdata!$H$2:$H$2500,Crops!$M14,Basicdata!$AF$2:$AF$2500,1,Basicdata!$AI$2:$AI$2500,0))</f>
        <v/>
      </c>
      <c r="E22" t="str">
        <f>IF(D22="","",COUNTIFS(Basicdata!$B$2:$B$2500,1,Basicdata!$D$2:$D$2500,Crops!$B$5,Basicdata!$H$2:$H$2500,Crops!$M14,Basicdata!$AF$2:$AF$2500,2,Basicdata!$AI$2:$AI$2500,0))</f>
        <v/>
      </c>
      <c r="F22" t="str">
        <f>IF(E22="","",COUNTIFS(Basicdata!$B$2:$B$2500,1,Basicdata!$D$2:$D$2500,Crops!$B$5,Basicdata!$H$2:$H$2500,Crops!$M14,Basicdata!$AF$2:$AF$2500,4,Basicdata!$AI$2:$AI$2500,0))</f>
        <v/>
      </c>
      <c r="G22" t="str">
        <f>IF(F22="","",COUNTIFS(Basicdata!$B$2:$B$2500,1,Basicdata!$D$2:$D$2500,Crops!$B$5,Basicdata!$H$2:$H$2500,Crops!$M14,Basicdata!$AF$2:$AF$2500,6,Basicdata!$AI$2:$AI$2500,0))</f>
        <v/>
      </c>
      <c r="H22" t="str">
        <f>IF(G22="","",COUNTIFS(Basicdata!$B$2:$B$2500,1,Basicdata!$D$2:$D$2500,Crops!$B$5,Basicdata!$H$2:$H$2500,Crops!$M14,Basicdata!$AF$2:$AF$2500,8,Basicdata!$AI$2:$AI$2500,0))</f>
        <v/>
      </c>
      <c r="I22" t="str">
        <f>IF(H22="","",COUNTIFS(Basicdata!$B$2:$B$2500,1,Basicdata!$D$2:$D$2500,Crops!$B$5,Basicdata!$H$2:$H$2500,Crops!$M14,Basicdata!$AG$2:$AG$2500,0,Basicdata!$AI$2:$AI$2500,0))</f>
        <v/>
      </c>
      <c r="J22" t="str">
        <f>IF(I22="","",COUNTIFS(Basicdata!$B$2:$B$2500,1,Basicdata!$D$2:$D$2500,Crops!$B$5,Basicdata!$H$2:$H$2500,Crops!$M14,Basicdata!$AG$2:$AG$2500,1,Basicdata!$AI$2:$AI$2500,0))</f>
        <v/>
      </c>
      <c r="K22" t="str">
        <f>IF(J22="","",COUNTIFS(Basicdata!$B$2:$B$2500,1,Basicdata!$D$2:$D$2500,Crops!$B$5,Basicdata!$H$2:$H$2500,Crops!$M14,Basicdata!$AG$2:$AG$2500,2,Basicdata!$AI$2:$AI$2500,0))</f>
        <v/>
      </c>
      <c r="L22" t="str">
        <f>IF(K22="","",COUNTIFS(Basicdata!$B$2:$B$2500,1,Basicdata!$D$2:$D$2500,Crops!$B$5,Basicdata!$H$2:$H$2500,Crops!$M14,Basicdata!$AG$2:$AG$2500,3,Basicdata!$AI$2:$AI$2500,0))</f>
        <v/>
      </c>
      <c r="M22" t="str">
        <f>IF(L22="","",COUNTIFS(Basicdata!$B$2:$B$2500,1,Basicdata!$D$2:$D$2500,Crops!$B$5,Basicdata!$H$2:$H$2500,Crops!$M14,Basicdata!$AG$2:$AG$2500,4,Basicdata!$AI$2:$AI$2500,0))</f>
        <v/>
      </c>
      <c r="N22" t="str">
        <f>IF(M22="","",COUNTIFS(Basicdata!$B$2:$B$2500,1,Basicdata!$D$2:$D$2500,Crops!$B$5,Basicdata!$H$2:$H$2500,Crops!$M14,Basicdata!$AG$2:$AG$2500,6,Basicdata!$AI$2:$AI$2500,0))</f>
        <v/>
      </c>
      <c r="O22" t="str">
        <f>IF(N22="","",COUNTIFS(Basicdata!$B$2:$B$2500,1,Basicdata!$D$2:$D$2500,Crops!$B$5,Basicdata!$H$2:$H$2500,Crops!$M14,Basicdata!$AG$2:$AG$2500,7,Basicdata!$AI$2:$AI$2500,0))</f>
        <v/>
      </c>
      <c r="P22" t="str">
        <f>IF(O22="","",COUNTIFS(Basicdata!$B$2:$B$2500,1,Basicdata!$D$2:$D$2500,Crops!$B$5,Basicdata!$H$2:$H$2500,Crops!$M14,Basicdata!$AG$2:$AG$2500,8,Basicdata!$AI$2:$AI$2500,0))</f>
        <v/>
      </c>
      <c r="Q22" t="str">
        <f>IF(P22="","",COUNTIFS(Basicdata!$B$2:$B$2500,1,Basicdata!$D$2:$D$2500,Crops!$B$5,Basicdata!$H$2:$H$2500,Crops!$M14,Basicdata!$AH$2:$AH$2500,0,Basicdata!$AI$2:$AI$2500,0))</f>
        <v/>
      </c>
      <c r="R22" t="str">
        <f>IF(Q22="","",COUNTIFS(Basicdata!$B$2:$B$2500,1,Basicdata!$D$2:$D$2500,Crops!$B$5,Basicdata!$H$2:$H$2500,Crops!$M14,Basicdata!$AH$2:$AH$2500,1,Basicdata!$AI$2:$AI$2500,0))</f>
        <v/>
      </c>
      <c r="S22" t="str">
        <f>IF(R22="","",COUNTIFS(Basicdata!$B$2:$B$2500,1,Basicdata!$D$2:$D$2500,Crops!$B$5,Basicdata!$H$2:$H$2500,Crops!$M14,Basicdata!$AH$2:$AH$2500,2,Basicdata!$AI$2:$AI$2500,0))</f>
        <v/>
      </c>
      <c r="T22" t="str">
        <f>IF(S22="","",COUNTIFS(Basicdata!$B$2:$B$2500,1,Basicdata!$D$2:$D$2500,Crops!$B$5,Basicdata!$H$2:$H$2500,Crops!$M14,Basicdata!$AH$2:$AH$2500,3,Basicdata!$AI$2:$AI$2500,0))</f>
        <v/>
      </c>
      <c r="U22" t="str">
        <f>IF(T22="","",COUNTIFS(Basicdata!$B$2:$B$2500,1,Basicdata!$D$2:$D$2500,Crops!$B$5,Basicdata!$H$2:$H$2500,Crops!$M14,Basicdata!$AH$2:$AH$2500,4,Basicdata!$AI$2:$AI$2500,0))</f>
        <v/>
      </c>
      <c r="V22" t="str">
        <f>IF(U22="","",COUNTIFS(Basicdata!$B$2:$B$2500,1,Basicdata!$D$2:$D$2500,Crops!$B$5,Basicdata!$H$2:$H$2500,Crops!$M14,Basicdata!$AH$2:$AH$2500,6,Basicdata!$AI$2:$AI$2500,0))</f>
        <v/>
      </c>
      <c r="W22" t="str">
        <f>IF(V22="","",COUNTIFS(Basicdata!$B$2:$B$2500,1,Basicdata!$D$2:$D$2500,Crops!$B$5,Basicdata!$H$2:$H$2500,Crops!$M14,Basicdata!$AH$2:$AH$2500,7,Basicdata!$AI$2:$AI$2500,0))</f>
        <v/>
      </c>
      <c r="X22" t="str">
        <f>IF(W22="","",COUNTIFS(Basicdata!$B$2:$B$2500,1,Basicdata!$D$2:$D$2500,Crops!$B$5,Basicdata!$H$2:$H$2500,Crops!$M14,Basicdata!$AH$2:$AH$2500,8,Basicdata!$AI$2:$AI$2500,0))</f>
        <v/>
      </c>
      <c r="Z22" s="44" t="str">
        <f>IF(COUNTIFS(Basicdata!$B$2:$B$2500,2,Basicdata!$D$2:$D$2500,Crops!$B$5,Basicdata!$H$2:$H$2500,Crops!$M14,Basicdata!$AI$2:$AI$2500,0)&gt;0,Crops!$M14,"")</f>
        <v/>
      </c>
      <c r="AA22" t="str">
        <f>IF(Z22="","",COUNTIFS(Basicdata!$B$2:$B$2500,2,Basicdata!$D$2:$D$2500,Crops!$B$5,Basicdata!$H$2:$H$2500,Crops!$M14,Basicdata!$AI$2:$AI$2500,0))</f>
        <v/>
      </c>
      <c r="AB22" t="str">
        <f>IF(AA22="","",COUNTIFS(Basicdata!$B$2:$B$2500,2,Basicdata!$D$2:$D$2500,Crops!$B$5,Basicdata!$H$2:$H$2500,Crops!$M14,Basicdata!$AF$2:$AF$2500,0,Basicdata!$AI$2:$AI$2500,0))</f>
        <v/>
      </c>
      <c r="AC22" t="str">
        <f>IF(AB22="","",COUNTIFS(Basicdata!$B$2:$B$2500,2,Basicdata!$D$2:$D$2500,Crops!$B$5,Basicdata!$H$2:$H$2500,Crops!$M14,Basicdata!$AF$2:$AF$2500,1,Basicdata!$AI$2:$AI$2500,0))</f>
        <v/>
      </c>
      <c r="AD22" t="str">
        <f>IF(AC22="","",COUNTIFS(Basicdata!$B$2:$B$2500,2,Basicdata!$D$2:$D$2500,Crops!$B$5,Basicdata!$H$2:$H$2500,Crops!$M14,Basicdata!$AF$2:$AF$2500,2,Basicdata!$AI$2:$AI$2500,0))</f>
        <v/>
      </c>
      <c r="AE22" t="str">
        <f>IF(AD22="","",COUNTIFS(Basicdata!$B$2:$B$2500,2,Basicdata!$D$2:$D$2500,Crops!$B$5,Basicdata!$H$2:$H$2500,Crops!$M14,Basicdata!$AF$2:$AF$2500,4,Basicdata!$AI$2:$AI$2500,0))</f>
        <v/>
      </c>
      <c r="AF22" t="str">
        <f>IF(AE22="","",COUNTIFS(Basicdata!$B$2:$B$2500,2,Basicdata!$D$2:$D$2500,Crops!$B$5,Basicdata!$H$2:$H$2500,Crops!$M14,Basicdata!$AF$2:$AF$2500,6,Basicdata!$AI$2:$AI$2500,0))</f>
        <v/>
      </c>
      <c r="AG22" t="str">
        <f>IF(AF22="","",COUNTIFS(Basicdata!$B$2:$B$2500,2,Basicdata!$D$2:$D$2500,Crops!$B$5,Basicdata!$H$2:$H$2500,Crops!$M14,Basicdata!$AF$2:$AF$2500,8,Basicdata!$AI$2:$AI$2500,0))</f>
        <v/>
      </c>
      <c r="AH22" t="str">
        <f>IF(AG22="","",COUNTIFS(Basicdata!$B$2:$B$2500,2,Basicdata!$D$2:$D$2500,Crops!$B$5,Basicdata!$H$2:$H$2500,Crops!$M14,Basicdata!$AG$2:$AG$2500,0,Basicdata!$AI$2:$AI$2500,0))</f>
        <v/>
      </c>
      <c r="AI22" t="str">
        <f>IF(AH22="","",COUNTIFS(Basicdata!$B$2:$B$2500,2,Basicdata!$D$2:$D$2500,Crops!$B$5,Basicdata!$H$2:$H$2500,Crops!$M14,Basicdata!$AG$2:$AG$2500,1,Basicdata!$AI$2:$AI$2500,0))</f>
        <v/>
      </c>
      <c r="AJ22" t="str">
        <f>IF(AI22="","",COUNTIFS(Basicdata!$B$2:$B$2500,2,Basicdata!$D$2:$D$2500,Crops!$B$5,Basicdata!$H$2:$H$2500,Crops!$M14,Basicdata!$AG$2:$AG$2500,2,Basicdata!$AI$2:$AI$2500,0))</f>
        <v/>
      </c>
      <c r="AK22" t="str">
        <f>IF(AJ22="","",COUNTIFS(Basicdata!$B$2:$B$2500,2,Basicdata!$D$2:$D$2500,Crops!$B$5,Basicdata!$H$2:$H$2500,Crops!$M14,Basicdata!$AG$2:$AG$2500,3,Basicdata!$AI$2:$AI$2500,0))</f>
        <v/>
      </c>
      <c r="AL22" t="str">
        <f>IF(AK22="","",COUNTIFS(Basicdata!$B$2:$B$2500,2,Basicdata!$D$2:$D$2500,Crops!$B$5,Basicdata!$H$2:$H$2500,Crops!$M14,Basicdata!$AG$2:$AG$2500,4,Basicdata!$AI$2:$AI$2500,0))</f>
        <v/>
      </c>
      <c r="AM22" t="str">
        <f>IF(AL22="","",COUNTIFS(Basicdata!$B$2:$B$2500,2,Basicdata!$D$2:$D$2500,Crops!$B$5,Basicdata!$H$2:$H$2500,Crops!$M14,Basicdata!$AG$2:$AG$2500,6,Basicdata!$AI$2:$AI$2500,0))</f>
        <v/>
      </c>
      <c r="AN22" t="str">
        <f>IF(AM22="","",COUNTIFS(Basicdata!$B$2:$B$2500,2,Basicdata!$D$2:$D$2500,Crops!$B$5,Basicdata!$H$2:$H$2500,Crops!$M14,Basicdata!$AG$2:$AG$2500,7,Basicdata!$AI$2:$AI$2500,0))</f>
        <v/>
      </c>
      <c r="AO22" t="str">
        <f>IF(AN22="","",COUNTIFS(Basicdata!$B$2:$B$2500,2,Basicdata!$D$2:$D$2500,Crops!$B$5,Basicdata!$H$2:$H$2500,Crops!$M14,Basicdata!$AG$2:$AG$2500,8,Basicdata!$AI$2:$AI$2500,0))</f>
        <v/>
      </c>
      <c r="AP22" t="str">
        <f>IF(AO22="","",COUNTIFS(Basicdata!$B$2:$B$2500,2,Basicdata!$D$2:$D$2500,Crops!$B$5,Basicdata!$H$2:$H$2500,Crops!$M14,Basicdata!$AH$2:$AH$2500,0,Basicdata!$AI$2:$AI$2500,0))</f>
        <v/>
      </c>
      <c r="AQ22" t="str">
        <f>IF(AP22="","",COUNTIFS(Basicdata!$B$2:$B$2500,2,Basicdata!$D$2:$D$2500,Crops!$B$5,Basicdata!$H$2:$H$2500,Crops!$M14,Basicdata!$AH$2:$AH$2500,1,Basicdata!$AI$2:$AI$2500,0))</f>
        <v/>
      </c>
      <c r="AR22" t="str">
        <f>IF(AQ22="","",COUNTIFS(Basicdata!$B$2:$B$2500,2,Basicdata!$D$2:$D$2500,Crops!$B$5,Basicdata!$H$2:$H$2500,Crops!$M14,Basicdata!$AH$2:$AH$2500,2,Basicdata!$AI$2:$AI$2500,0))</f>
        <v/>
      </c>
      <c r="AS22" t="str">
        <f>IF(AR22="","",COUNTIFS(Basicdata!$B$2:$B$2500,2,Basicdata!$D$2:$D$2500,Crops!$B$5,Basicdata!$H$2:$H$2500,Crops!$M14,Basicdata!$AH$2:$AH$2500,3,Basicdata!$AI$2:$AI$2500,0))</f>
        <v/>
      </c>
      <c r="AT22" t="str">
        <f>IF(AS22="","",COUNTIFS(Basicdata!$B$2:$B$2500,2,Basicdata!$D$2:$D$2500,Crops!$B$5,Basicdata!$H$2:$H$2500,Crops!$M14,Basicdata!$AH$2:$AH$2500,4,Basicdata!$AI$2:$AI$2500,0))</f>
        <v/>
      </c>
      <c r="AU22" t="str">
        <f>IF(AT22="","",COUNTIFS(Basicdata!$B$2:$B$2500,2,Basicdata!$D$2:$D$2500,Crops!$B$5,Basicdata!$H$2:$H$2500,Crops!$M14,Basicdata!$AH$2:$AH$2500,6,Basicdata!$AI$2:$AI$2500,0))</f>
        <v/>
      </c>
      <c r="AV22" t="str">
        <f>IF(AU22="","",COUNTIFS(Basicdata!$B$2:$B$2500,2,Basicdata!$D$2:$D$2500,Crops!$B$5,Basicdata!$H$2:$H$2500,Crops!$M14,Basicdata!$AH$2:$AH$2500,7,Basicdata!$AI$2:$AI$2500,0))</f>
        <v/>
      </c>
      <c r="AW22" t="str">
        <f>IF(AV22="","",COUNTIFS(Basicdata!$B$2:$B$2500,2,Basicdata!$D$2:$D$2500,Crops!$B$5,Basicdata!$H$2:$H$2500,Crops!$M14,Basicdata!$AH$2:$AH$2500,8,Basicdata!$AI$2:$AI$2500,0))</f>
        <v/>
      </c>
    </row>
    <row r="23" spans="1:49" x14ac:dyDescent="0.3">
      <c r="A23" s="44" t="str">
        <f>IF(COUNTIFS(Basicdata!$B$2:$B$2500,1,Basicdata!$D$2:$D$2500,Crops!$B$5,Basicdata!$H$2:$H$2500,Crops!$M15,Basicdata!$AI$2:$AI$2500,0)&gt;0,Crops!$M15,"")</f>
        <v/>
      </c>
      <c r="B23" t="str">
        <f>IF(A23="","",COUNTIFS(Basicdata!$B$2:$B$2500,1,Basicdata!$D$2:$D$2500,Crops!$B$5,Basicdata!$H$2:$H$2500,Crops!$M15,Basicdata!$AI$2:$AI$2500,0))</f>
        <v/>
      </c>
      <c r="C23" t="str">
        <f>IF(B23="","",COUNTIFS(Basicdata!$B$2:$B$2500,1,Basicdata!$D$2:$D$2500,Crops!$B$5,Basicdata!$H$2:$H$2500,Crops!$M15,Basicdata!$AF$2:$AF$2500,0,Basicdata!$AI$2:$AI$2500,0))</f>
        <v/>
      </c>
      <c r="D23" t="str">
        <f>IF(C23="","",COUNTIFS(Basicdata!$B$2:$B$2500,1,Basicdata!$D$2:$D$2500,Crops!$B$5,Basicdata!$H$2:$H$2500,Crops!$M15,Basicdata!$AF$2:$AF$2500,1,Basicdata!$AI$2:$AI$2500,0))</f>
        <v/>
      </c>
      <c r="E23" t="str">
        <f>IF(D23="","",COUNTIFS(Basicdata!$B$2:$B$2500,1,Basicdata!$D$2:$D$2500,Crops!$B$5,Basicdata!$H$2:$H$2500,Crops!$M15,Basicdata!$AF$2:$AF$2500,2,Basicdata!$AI$2:$AI$2500,0))</f>
        <v/>
      </c>
      <c r="F23" t="str">
        <f>IF(E23="","",COUNTIFS(Basicdata!$B$2:$B$2500,1,Basicdata!$D$2:$D$2500,Crops!$B$5,Basicdata!$H$2:$H$2500,Crops!$M15,Basicdata!$AF$2:$AF$2500,4,Basicdata!$AI$2:$AI$2500,0))</f>
        <v/>
      </c>
      <c r="G23" t="str">
        <f>IF(F23="","",COUNTIFS(Basicdata!$B$2:$B$2500,1,Basicdata!$D$2:$D$2500,Crops!$B$5,Basicdata!$H$2:$H$2500,Crops!$M15,Basicdata!$AF$2:$AF$2500,6,Basicdata!$AI$2:$AI$2500,0))</f>
        <v/>
      </c>
      <c r="H23" t="str">
        <f>IF(G23="","",COUNTIFS(Basicdata!$B$2:$B$2500,1,Basicdata!$D$2:$D$2500,Crops!$B$5,Basicdata!$H$2:$H$2500,Crops!$M15,Basicdata!$AF$2:$AF$2500,8,Basicdata!$AI$2:$AI$2500,0))</f>
        <v/>
      </c>
      <c r="I23" t="str">
        <f>IF(H23="","",COUNTIFS(Basicdata!$B$2:$B$2500,1,Basicdata!$D$2:$D$2500,Crops!$B$5,Basicdata!$H$2:$H$2500,Crops!$M15,Basicdata!$AG$2:$AG$2500,0,Basicdata!$AI$2:$AI$2500,0))</f>
        <v/>
      </c>
      <c r="J23" t="str">
        <f>IF(I23="","",COUNTIFS(Basicdata!$B$2:$B$2500,1,Basicdata!$D$2:$D$2500,Crops!$B$5,Basicdata!$H$2:$H$2500,Crops!$M15,Basicdata!$AG$2:$AG$2500,1,Basicdata!$AI$2:$AI$2500,0))</f>
        <v/>
      </c>
      <c r="K23" t="str">
        <f>IF(J23="","",COUNTIFS(Basicdata!$B$2:$B$2500,1,Basicdata!$D$2:$D$2500,Crops!$B$5,Basicdata!$H$2:$H$2500,Crops!$M15,Basicdata!$AG$2:$AG$2500,2,Basicdata!$AI$2:$AI$2500,0))</f>
        <v/>
      </c>
      <c r="L23" t="str">
        <f>IF(K23="","",COUNTIFS(Basicdata!$B$2:$B$2500,1,Basicdata!$D$2:$D$2500,Crops!$B$5,Basicdata!$H$2:$H$2500,Crops!$M15,Basicdata!$AG$2:$AG$2500,3,Basicdata!$AI$2:$AI$2500,0))</f>
        <v/>
      </c>
      <c r="M23" t="str">
        <f>IF(L23="","",COUNTIFS(Basicdata!$B$2:$B$2500,1,Basicdata!$D$2:$D$2500,Crops!$B$5,Basicdata!$H$2:$H$2500,Crops!$M15,Basicdata!$AG$2:$AG$2500,4,Basicdata!$AI$2:$AI$2500,0))</f>
        <v/>
      </c>
      <c r="N23" t="str">
        <f>IF(M23="","",COUNTIFS(Basicdata!$B$2:$B$2500,1,Basicdata!$D$2:$D$2500,Crops!$B$5,Basicdata!$H$2:$H$2500,Crops!$M15,Basicdata!$AG$2:$AG$2500,6,Basicdata!$AI$2:$AI$2500,0))</f>
        <v/>
      </c>
      <c r="O23" t="str">
        <f>IF(N23="","",COUNTIFS(Basicdata!$B$2:$B$2500,1,Basicdata!$D$2:$D$2500,Crops!$B$5,Basicdata!$H$2:$H$2500,Crops!$M15,Basicdata!$AG$2:$AG$2500,7,Basicdata!$AI$2:$AI$2500,0))</f>
        <v/>
      </c>
      <c r="P23" t="str">
        <f>IF(O23="","",COUNTIFS(Basicdata!$B$2:$B$2500,1,Basicdata!$D$2:$D$2500,Crops!$B$5,Basicdata!$H$2:$H$2500,Crops!$M15,Basicdata!$AG$2:$AG$2500,8,Basicdata!$AI$2:$AI$2500,0))</f>
        <v/>
      </c>
      <c r="Q23" t="str">
        <f>IF(P23="","",COUNTIFS(Basicdata!$B$2:$B$2500,1,Basicdata!$D$2:$D$2500,Crops!$B$5,Basicdata!$H$2:$H$2500,Crops!$M15,Basicdata!$AH$2:$AH$2500,0,Basicdata!$AI$2:$AI$2500,0))</f>
        <v/>
      </c>
      <c r="R23" t="str">
        <f>IF(Q23="","",COUNTIFS(Basicdata!$B$2:$B$2500,1,Basicdata!$D$2:$D$2500,Crops!$B$5,Basicdata!$H$2:$H$2500,Crops!$M15,Basicdata!$AH$2:$AH$2500,1,Basicdata!$AI$2:$AI$2500,0))</f>
        <v/>
      </c>
      <c r="S23" t="str">
        <f>IF(R23="","",COUNTIFS(Basicdata!$B$2:$B$2500,1,Basicdata!$D$2:$D$2500,Crops!$B$5,Basicdata!$H$2:$H$2500,Crops!$M15,Basicdata!$AH$2:$AH$2500,2,Basicdata!$AI$2:$AI$2500,0))</f>
        <v/>
      </c>
      <c r="T23" t="str">
        <f>IF(S23="","",COUNTIFS(Basicdata!$B$2:$B$2500,1,Basicdata!$D$2:$D$2500,Crops!$B$5,Basicdata!$H$2:$H$2500,Crops!$M15,Basicdata!$AH$2:$AH$2500,3,Basicdata!$AI$2:$AI$2500,0))</f>
        <v/>
      </c>
      <c r="U23" t="str">
        <f>IF(T23="","",COUNTIFS(Basicdata!$B$2:$B$2500,1,Basicdata!$D$2:$D$2500,Crops!$B$5,Basicdata!$H$2:$H$2500,Crops!$M15,Basicdata!$AH$2:$AH$2500,4,Basicdata!$AI$2:$AI$2500,0))</f>
        <v/>
      </c>
      <c r="V23" t="str">
        <f>IF(U23="","",COUNTIFS(Basicdata!$B$2:$B$2500,1,Basicdata!$D$2:$D$2500,Crops!$B$5,Basicdata!$H$2:$H$2500,Crops!$M15,Basicdata!$AH$2:$AH$2500,6,Basicdata!$AI$2:$AI$2500,0))</f>
        <v/>
      </c>
      <c r="W23" t="str">
        <f>IF(V23="","",COUNTIFS(Basicdata!$B$2:$B$2500,1,Basicdata!$D$2:$D$2500,Crops!$B$5,Basicdata!$H$2:$H$2500,Crops!$M15,Basicdata!$AH$2:$AH$2500,7,Basicdata!$AI$2:$AI$2500,0))</f>
        <v/>
      </c>
      <c r="X23" t="str">
        <f>IF(W23="","",COUNTIFS(Basicdata!$B$2:$B$2500,1,Basicdata!$D$2:$D$2500,Crops!$B$5,Basicdata!$H$2:$H$2500,Crops!$M15,Basicdata!$AH$2:$AH$2500,8,Basicdata!$AI$2:$AI$2500,0))</f>
        <v/>
      </c>
      <c r="Z23" s="44" t="str">
        <f>IF(COUNTIFS(Basicdata!$B$2:$B$2500,2,Basicdata!$D$2:$D$2500,Crops!$B$5,Basicdata!$H$2:$H$2500,Crops!$M15,Basicdata!$AI$2:$AI$2500,0)&gt;0,Crops!$M15,"")</f>
        <v/>
      </c>
      <c r="AA23" t="str">
        <f>IF(Z23="","",COUNTIFS(Basicdata!$B$2:$B$2500,2,Basicdata!$D$2:$D$2500,Crops!$B$5,Basicdata!$H$2:$H$2500,Crops!$M15,Basicdata!$AI$2:$AI$2500,0))</f>
        <v/>
      </c>
      <c r="AB23" t="str">
        <f>IF(AA23="","",COUNTIFS(Basicdata!$B$2:$B$2500,2,Basicdata!$D$2:$D$2500,Crops!$B$5,Basicdata!$H$2:$H$2500,Crops!$M15,Basicdata!$AF$2:$AF$2500,0,Basicdata!$AI$2:$AI$2500,0))</f>
        <v/>
      </c>
      <c r="AC23" t="str">
        <f>IF(AB23="","",COUNTIFS(Basicdata!$B$2:$B$2500,2,Basicdata!$D$2:$D$2500,Crops!$B$5,Basicdata!$H$2:$H$2500,Crops!$M15,Basicdata!$AF$2:$AF$2500,1,Basicdata!$AI$2:$AI$2500,0))</f>
        <v/>
      </c>
      <c r="AD23" t="str">
        <f>IF(AC23="","",COUNTIFS(Basicdata!$B$2:$B$2500,2,Basicdata!$D$2:$D$2500,Crops!$B$5,Basicdata!$H$2:$H$2500,Crops!$M15,Basicdata!$AF$2:$AF$2500,2,Basicdata!$AI$2:$AI$2500,0))</f>
        <v/>
      </c>
      <c r="AE23" t="str">
        <f>IF(AD23="","",COUNTIFS(Basicdata!$B$2:$B$2500,2,Basicdata!$D$2:$D$2500,Crops!$B$5,Basicdata!$H$2:$H$2500,Crops!$M15,Basicdata!$AF$2:$AF$2500,4,Basicdata!$AI$2:$AI$2500,0))</f>
        <v/>
      </c>
      <c r="AF23" t="str">
        <f>IF(AE23="","",COUNTIFS(Basicdata!$B$2:$B$2500,2,Basicdata!$D$2:$D$2500,Crops!$B$5,Basicdata!$H$2:$H$2500,Crops!$M15,Basicdata!$AF$2:$AF$2500,6,Basicdata!$AI$2:$AI$2500,0))</f>
        <v/>
      </c>
      <c r="AG23" t="str">
        <f>IF(AF23="","",COUNTIFS(Basicdata!$B$2:$B$2500,2,Basicdata!$D$2:$D$2500,Crops!$B$5,Basicdata!$H$2:$H$2500,Crops!$M15,Basicdata!$AF$2:$AF$2500,8,Basicdata!$AI$2:$AI$2500,0))</f>
        <v/>
      </c>
      <c r="AH23" t="str">
        <f>IF(AG23="","",COUNTIFS(Basicdata!$B$2:$B$2500,2,Basicdata!$D$2:$D$2500,Crops!$B$5,Basicdata!$H$2:$H$2500,Crops!$M15,Basicdata!$AG$2:$AG$2500,0,Basicdata!$AI$2:$AI$2500,0))</f>
        <v/>
      </c>
      <c r="AI23" t="str">
        <f>IF(AH23="","",COUNTIFS(Basicdata!$B$2:$B$2500,2,Basicdata!$D$2:$D$2500,Crops!$B$5,Basicdata!$H$2:$H$2500,Crops!$M15,Basicdata!$AG$2:$AG$2500,1,Basicdata!$AI$2:$AI$2500,0))</f>
        <v/>
      </c>
      <c r="AJ23" t="str">
        <f>IF(AI23="","",COUNTIFS(Basicdata!$B$2:$B$2500,2,Basicdata!$D$2:$D$2500,Crops!$B$5,Basicdata!$H$2:$H$2500,Crops!$M15,Basicdata!$AG$2:$AG$2500,2,Basicdata!$AI$2:$AI$2500,0))</f>
        <v/>
      </c>
      <c r="AK23" t="str">
        <f>IF(AJ23="","",COUNTIFS(Basicdata!$B$2:$B$2500,2,Basicdata!$D$2:$D$2500,Crops!$B$5,Basicdata!$H$2:$H$2500,Crops!$M15,Basicdata!$AG$2:$AG$2500,3,Basicdata!$AI$2:$AI$2500,0))</f>
        <v/>
      </c>
      <c r="AL23" t="str">
        <f>IF(AK23="","",COUNTIFS(Basicdata!$B$2:$B$2500,2,Basicdata!$D$2:$D$2500,Crops!$B$5,Basicdata!$H$2:$H$2500,Crops!$M15,Basicdata!$AG$2:$AG$2500,4,Basicdata!$AI$2:$AI$2500,0))</f>
        <v/>
      </c>
      <c r="AM23" t="str">
        <f>IF(AL23="","",COUNTIFS(Basicdata!$B$2:$B$2500,2,Basicdata!$D$2:$D$2500,Crops!$B$5,Basicdata!$H$2:$H$2500,Crops!$M15,Basicdata!$AG$2:$AG$2500,6,Basicdata!$AI$2:$AI$2500,0))</f>
        <v/>
      </c>
      <c r="AN23" t="str">
        <f>IF(AM23="","",COUNTIFS(Basicdata!$B$2:$B$2500,2,Basicdata!$D$2:$D$2500,Crops!$B$5,Basicdata!$H$2:$H$2500,Crops!$M15,Basicdata!$AG$2:$AG$2500,7,Basicdata!$AI$2:$AI$2500,0))</f>
        <v/>
      </c>
      <c r="AO23" t="str">
        <f>IF(AN23="","",COUNTIFS(Basicdata!$B$2:$B$2500,2,Basicdata!$D$2:$D$2500,Crops!$B$5,Basicdata!$H$2:$H$2500,Crops!$M15,Basicdata!$AG$2:$AG$2500,8,Basicdata!$AI$2:$AI$2500,0))</f>
        <v/>
      </c>
      <c r="AP23" t="str">
        <f>IF(AO23="","",COUNTIFS(Basicdata!$B$2:$B$2500,2,Basicdata!$D$2:$D$2500,Crops!$B$5,Basicdata!$H$2:$H$2500,Crops!$M15,Basicdata!$AH$2:$AH$2500,0,Basicdata!$AI$2:$AI$2500,0))</f>
        <v/>
      </c>
      <c r="AQ23" t="str">
        <f>IF(AP23="","",COUNTIFS(Basicdata!$B$2:$B$2500,2,Basicdata!$D$2:$D$2500,Crops!$B$5,Basicdata!$H$2:$H$2500,Crops!$M15,Basicdata!$AH$2:$AH$2500,1,Basicdata!$AI$2:$AI$2500,0))</f>
        <v/>
      </c>
      <c r="AR23" t="str">
        <f>IF(AQ23="","",COUNTIFS(Basicdata!$B$2:$B$2500,2,Basicdata!$D$2:$D$2500,Crops!$B$5,Basicdata!$H$2:$H$2500,Crops!$M15,Basicdata!$AH$2:$AH$2500,2,Basicdata!$AI$2:$AI$2500,0))</f>
        <v/>
      </c>
      <c r="AS23" t="str">
        <f>IF(AR23="","",COUNTIFS(Basicdata!$B$2:$B$2500,2,Basicdata!$D$2:$D$2500,Crops!$B$5,Basicdata!$H$2:$H$2500,Crops!$M15,Basicdata!$AH$2:$AH$2500,3,Basicdata!$AI$2:$AI$2500,0))</f>
        <v/>
      </c>
      <c r="AT23" t="str">
        <f>IF(AS23="","",COUNTIFS(Basicdata!$B$2:$B$2500,2,Basicdata!$D$2:$D$2500,Crops!$B$5,Basicdata!$H$2:$H$2500,Crops!$M15,Basicdata!$AH$2:$AH$2500,4,Basicdata!$AI$2:$AI$2500,0))</f>
        <v/>
      </c>
      <c r="AU23" t="str">
        <f>IF(AT23="","",COUNTIFS(Basicdata!$B$2:$B$2500,2,Basicdata!$D$2:$D$2500,Crops!$B$5,Basicdata!$H$2:$H$2500,Crops!$M15,Basicdata!$AH$2:$AH$2500,6,Basicdata!$AI$2:$AI$2500,0))</f>
        <v/>
      </c>
      <c r="AV23" t="str">
        <f>IF(AU23="","",COUNTIFS(Basicdata!$B$2:$B$2500,2,Basicdata!$D$2:$D$2500,Crops!$B$5,Basicdata!$H$2:$H$2500,Crops!$M15,Basicdata!$AH$2:$AH$2500,7,Basicdata!$AI$2:$AI$2500,0))</f>
        <v/>
      </c>
      <c r="AW23" t="str">
        <f>IF(AV23="","",COUNTIFS(Basicdata!$B$2:$B$2500,2,Basicdata!$D$2:$D$2500,Crops!$B$5,Basicdata!$H$2:$H$2500,Crops!$M15,Basicdata!$AH$2:$AH$2500,8,Basicdata!$AI$2:$AI$2500,0))</f>
        <v/>
      </c>
    </row>
    <row r="24" spans="1:49" x14ac:dyDescent="0.3">
      <c r="A24" s="44" t="str">
        <f>IF(COUNTIFS(Basicdata!$B$2:$B$2500,1,Basicdata!$D$2:$D$2500,Crops!$B$5,Basicdata!$H$2:$H$2500,Crops!$M16,Basicdata!$AI$2:$AI$2500,0)&gt;0,Crops!$M16,"")</f>
        <v/>
      </c>
      <c r="B24" t="str">
        <f>IF(A24="","",COUNTIFS(Basicdata!$B$2:$B$2500,1,Basicdata!$D$2:$D$2500,Crops!$B$5,Basicdata!$H$2:$H$2500,Crops!$M16,Basicdata!$AI$2:$AI$2500,0))</f>
        <v/>
      </c>
      <c r="C24" t="str">
        <f>IF(B24="","",COUNTIFS(Basicdata!$B$2:$B$2500,1,Basicdata!$D$2:$D$2500,Crops!$B$5,Basicdata!$H$2:$H$2500,Crops!$M16,Basicdata!$AF$2:$AF$2500,0,Basicdata!$AI$2:$AI$2500,0))</f>
        <v/>
      </c>
      <c r="D24" t="str">
        <f>IF(C24="","",COUNTIFS(Basicdata!$B$2:$B$2500,1,Basicdata!$D$2:$D$2500,Crops!$B$5,Basicdata!$H$2:$H$2500,Crops!$M16,Basicdata!$AF$2:$AF$2500,1,Basicdata!$AI$2:$AI$2500,0))</f>
        <v/>
      </c>
      <c r="E24" t="str">
        <f>IF(D24="","",COUNTIFS(Basicdata!$B$2:$B$2500,1,Basicdata!$D$2:$D$2500,Crops!$B$5,Basicdata!$H$2:$H$2500,Crops!$M16,Basicdata!$AF$2:$AF$2500,2,Basicdata!$AI$2:$AI$2500,0))</f>
        <v/>
      </c>
      <c r="F24" t="str">
        <f>IF(E24="","",COUNTIFS(Basicdata!$B$2:$B$2500,1,Basicdata!$D$2:$D$2500,Crops!$B$5,Basicdata!$H$2:$H$2500,Crops!$M16,Basicdata!$AF$2:$AF$2500,4,Basicdata!$AI$2:$AI$2500,0))</f>
        <v/>
      </c>
      <c r="G24" t="str">
        <f>IF(F24="","",COUNTIFS(Basicdata!$B$2:$B$2500,1,Basicdata!$D$2:$D$2500,Crops!$B$5,Basicdata!$H$2:$H$2500,Crops!$M16,Basicdata!$AF$2:$AF$2500,6,Basicdata!$AI$2:$AI$2500,0))</f>
        <v/>
      </c>
      <c r="H24" t="str">
        <f>IF(G24="","",COUNTIFS(Basicdata!$B$2:$B$2500,1,Basicdata!$D$2:$D$2500,Crops!$B$5,Basicdata!$H$2:$H$2500,Crops!$M16,Basicdata!$AF$2:$AF$2500,8,Basicdata!$AI$2:$AI$2500,0))</f>
        <v/>
      </c>
      <c r="I24" t="str">
        <f>IF(H24="","",COUNTIFS(Basicdata!$B$2:$B$2500,1,Basicdata!$D$2:$D$2500,Crops!$B$5,Basicdata!$H$2:$H$2500,Crops!$M16,Basicdata!$AG$2:$AG$2500,0,Basicdata!$AI$2:$AI$2500,0))</f>
        <v/>
      </c>
      <c r="J24" t="str">
        <f>IF(I24="","",COUNTIFS(Basicdata!$B$2:$B$2500,1,Basicdata!$D$2:$D$2500,Crops!$B$5,Basicdata!$H$2:$H$2500,Crops!$M16,Basicdata!$AG$2:$AG$2500,1,Basicdata!$AI$2:$AI$2500,0))</f>
        <v/>
      </c>
      <c r="K24" t="str">
        <f>IF(J24="","",COUNTIFS(Basicdata!$B$2:$B$2500,1,Basicdata!$D$2:$D$2500,Crops!$B$5,Basicdata!$H$2:$H$2500,Crops!$M16,Basicdata!$AG$2:$AG$2500,2,Basicdata!$AI$2:$AI$2500,0))</f>
        <v/>
      </c>
      <c r="L24" t="str">
        <f>IF(K24="","",COUNTIFS(Basicdata!$B$2:$B$2500,1,Basicdata!$D$2:$D$2500,Crops!$B$5,Basicdata!$H$2:$H$2500,Crops!$M16,Basicdata!$AG$2:$AG$2500,3,Basicdata!$AI$2:$AI$2500,0))</f>
        <v/>
      </c>
      <c r="M24" t="str">
        <f>IF(L24="","",COUNTIFS(Basicdata!$B$2:$B$2500,1,Basicdata!$D$2:$D$2500,Crops!$B$5,Basicdata!$H$2:$H$2500,Crops!$M16,Basicdata!$AG$2:$AG$2500,4,Basicdata!$AI$2:$AI$2500,0))</f>
        <v/>
      </c>
      <c r="N24" t="str">
        <f>IF(M24="","",COUNTIFS(Basicdata!$B$2:$B$2500,1,Basicdata!$D$2:$D$2500,Crops!$B$5,Basicdata!$H$2:$H$2500,Crops!$M16,Basicdata!$AG$2:$AG$2500,6,Basicdata!$AI$2:$AI$2500,0))</f>
        <v/>
      </c>
      <c r="O24" t="str">
        <f>IF(N24="","",COUNTIFS(Basicdata!$B$2:$B$2500,1,Basicdata!$D$2:$D$2500,Crops!$B$5,Basicdata!$H$2:$H$2500,Crops!$M16,Basicdata!$AG$2:$AG$2500,7,Basicdata!$AI$2:$AI$2500,0))</f>
        <v/>
      </c>
      <c r="P24" t="str">
        <f>IF(O24="","",COUNTIFS(Basicdata!$B$2:$B$2500,1,Basicdata!$D$2:$D$2500,Crops!$B$5,Basicdata!$H$2:$H$2500,Crops!$M16,Basicdata!$AG$2:$AG$2500,8,Basicdata!$AI$2:$AI$2500,0))</f>
        <v/>
      </c>
      <c r="Q24" t="str">
        <f>IF(P24="","",COUNTIFS(Basicdata!$B$2:$B$2500,1,Basicdata!$D$2:$D$2500,Crops!$B$5,Basicdata!$H$2:$H$2500,Crops!$M16,Basicdata!$AH$2:$AH$2500,0,Basicdata!$AI$2:$AI$2500,0))</f>
        <v/>
      </c>
      <c r="R24" t="str">
        <f>IF(Q24="","",COUNTIFS(Basicdata!$B$2:$B$2500,1,Basicdata!$D$2:$D$2500,Crops!$B$5,Basicdata!$H$2:$H$2500,Crops!$M16,Basicdata!$AH$2:$AH$2500,1,Basicdata!$AI$2:$AI$2500,0))</f>
        <v/>
      </c>
      <c r="S24" t="str">
        <f>IF(R24="","",COUNTIFS(Basicdata!$B$2:$B$2500,1,Basicdata!$D$2:$D$2500,Crops!$B$5,Basicdata!$H$2:$H$2500,Crops!$M16,Basicdata!$AH$2:$AH$2500,2,Basicdata!$AI$2:$AI$2500,0))</f>
        <v/>
      </c>
      <c r="T24" t="str">
        <f>IF(S24="","",COUNTIFS(Basicdata!$B$2:$B$2500,1,Basicdata!$D$2:$D$2500,Crops!$B$5,Basicdata!$H$2:$H$2500,Crops!$M16,Basicdata!$AH$2:$AH$2500,3,Basicdata!$AI$2:$AI$2500,0))</f>
        <v/>
      </c>
      <c r="U24" t="str">
        <f>IF(T24="","",COUNTIFS(Basicdata!$B$2:$B$2500,1,Basicdata!$D$2:$D$2500,Crops!$B$5,Basicdata!$H$2:$H$2500,Crops!$M16,Basicdata!$AH$2:$AH$2500,4,Basicdata!$AI$2:$AI$2500,0))</f>
        <v/>
      </c>
      <c r="V24" t="str">
        <f>IF(U24="","",COUNTIFS(Basicdata!$B$2:$B$2500,1,Basicdata!$D$2:$D$2500,Crops!$B$5,Basicdata!$H$2:$H$2500,Crops!$M16,Basicdata!$AH$2:$AH$2500,6,Basicdata!$AI$2:$AI$2500,0))</f>
        <v/>
      </c>
      <c r="W24" t="str">
        <f>IF(V24="","",COUNTIFS(Basicdata!$B$2:$B$2500,1,Basicdata!$D$2:$D$2500,Crops!$B$5,Basicdata!$H$2:$H$2500,Crops!$M16,Basicdata!$AH$2:$AH$2500,7,Basicdata!$AI$2:$AI$2500,0))</f>
        <v/>
      </c>
      <c r="X24" t="str">
        <f>IF(W24="","",COUNTIFS(Basicdata!$B$2:$B$2500,1,Basicdata!$D$2:$D$2500,Crops!$B$5,Basicdata!$H$2:$H$2500,Crops!$M16,Basicdata!$AH$2:$AH$2500,8,Basicdata!$AI$2:$AI$2500,0))</f>
        <v/>
      </c>
      <c r="Z24" s="44" t="str">
        <f>IF(COUNTIFS(Basicdata!$B$2:$B$2500,2,Basicdata!$D$2:$D$2500,Crops!$B$5,Basicdata!$H$2:$H$2500,Crops!$M16,Basicdata!$AI$2:$AI$2500,0)&gt;0,Crops!$M16,"")</f>
        <v/>
      </c>
      <c r="AA24" t="str">
        <f>IF(Z24="","",COUNTIFS(Basicdata!$B$2:$B$2500,2,Basicdata!$D$2:$D$2500,Crops!$B$5,Basicdata!$H$2:$H$2500,Crops!$M16,Basicdata!$AI$2:$AI$2500,0))</f>
        <v/>
      </c>
      <c r="AB24" t="str">
        <f>IF(AA24="","",COUNTIFS(Basicdata!$B$2:$B$2500,2,Basicdata!$D$2:$D$2500,Crops!$B$5,Basicdata!$H$2:$H$2500,Crops!$M16,Basicdata!$AF$2:$AF$2500,0,Basicdata!$AI$2:$AI$2500,0))</f>
        <v/>
      </c>
      <c r="AC24" t="str">
        <f>IF(AB24="","",COUNTIFS(Basicdata!$B$2:$B$2500,2,Basicdata!$D$2:$D$2500,Crops!$B$5,Basicdata!$H$2:$H$2500,Crops!$M16,Basicdata!$AF$2:$AF$2500,1,Basicdata!$AI$2:$AI$2500,0))</f>
        <v/>
      </c>
      <c r="AD24" t="str">
        <f>IF(AC24="","",COUNTIFS(Basicdata!$B$2:$B$2500,2,Basicdata!$D$2:$D$2500,Crops!$B$5,Basicdata!$H$2:$H$2500,Crops!$M16,Basicdata!$AF$2:$AF$2500,2,Basicdata!$AI$2:$AI$2500,0))</f>
        <v/>
      </c>
      <c r="AE24" t="str">
        <f>IF(AD24="","",COUNTIFS(Basicdata!$B$2:$B$2500,2,Basicdata!$D$2:$D$2500,Crops!$B$5,Basicdata!$H$2:$H$2500,Crops!$M16,Basicdata!$AF$2:$AF$2500,4,Basicdata!$AI$2:$AI$2500,0))</f>
        <v/>
      </c>
      <c r="AF24" t="str">
        <f>IF(AE24="","",COUNTIFS(Basicdata!$B$2:$B$2500,2,Basicdata!$D$2:$D$2500,Crops!$B$5,Basicdata!$H$2:$H$2500,Crops!$M16,Basicdata!$AF$2:$AF$2500,6,Basicdata!$AI$2:$AI$2500,0))</f>
        <v/>
      </c>
      <c r="AG24" t="str">
        <f>IF(AF24="","",COUNTIFS(Basicdata!$B$2:$B$2500,2,Basicdata!$D$2:$D$2500,Crops!$B$5,Basicdata!$H$2:$H$2500,Crops!$M16,Basicdata!$AF$2:$AF$2500,8,Basicdata!$AI$2:$AI$2500,0))</f>
        <v/>
      </c>
      <c r="AH24" t="str">
        <f>IF(AG24="","",COUNTIFS(Basicdata!$B$2:$B$2500,2,Basicdata!$D$2:$D$2500,Crops!$B$5,Basicdata!$H$2:$H$2500,Crops!$M16,Basicdata!$AG$2:$AG$2500,0,Basicdata!$AI$2:$AI$2500,0))</f>
        <v/>
      </c>
      <c r="AI24" t="str">
        <f>IF(AH24="","",COUNTIFS(Basicdata!$B$2:$B$2500,2,Basicdata!$D$2:$D$2500,Crops!$B$5,Basicdata!$H$2:$H$2500,Crops!$M16,Basicdata!$AG$2:$AG$2500,1,Basicdata!$AI$2:$AI$2500,0))</f>
        <v/>
      </c>
      <c r="AJ24" t="str">
        <f>IF(AI24="","",COUNTIFS(Basicdata!$B$2:$B$2500,2,Basicdata!$D$2:$D$2500,Crops!$B$5,Basicdata!$H$2:$H$2500,Crops!$M16,Basicdata!$AG$2:$AG$2500,2,Basicdata!$AI$2:$AI$2500,0))</f>
        <v/>
      </c>
      <c r="AK24" t="str">
        <f>IF(AJ24="","",COUNTIFS(Basicdata!$B$2:$B$2500,2,Basicdata!$D$2:$D$2500,Crops!$B$5,Basicdata!$H$2:$H$2500,Crops!$M16,Basicdata!$AG$2:$AG$2500,3,Basicdata!$AI$2:$AI$2500,0))</f>
        <v/>
      </c>
      <c r="AL24" t="str">
        <f>IF(AK24="","",COUNTIFS(Basicdata!$B$2:$B$2500,2,Basicdata!$D$2:$D$2500,Crops!$B$5,Basicdata!$H$2:$H$2500,Crops!$M16,Basicdata!$AG$2:$AG$2500,4,Basicdata!$AI$2:$AI$2500,0))</f>
        <v/>
      </c>
      <c r="AM24" t="str">
        <f>IF(AL24="","",COUNTIFS(Basicdata!$B$2:$B$2500,2,Basicdata!$D$2:$D$2500,Crops!$B$5,Basicdata!$H$2:$H$2500,Crops!$M16,Basicdata!$AG$2:$AG$2500,6,Basicdata!$AI$2:$AI$2500,0))</f>
        <v/>
      </c>
      <c r="AN24" t="str">
        <f>IF(AM24="","",COUNTIFS(Basicdata!$B$2:$B$2500,2,Basicdata!$D$2:$D$2500,Crops!$B$5,Basicdata!$H$2:$H$2500,Crops!$M16,Basicdata!$AG$2:$AG$2500,7,Basicdata!$AI$2:$AI$2500,0))</f>
        <v/>
      </c>
      <c r="AO24" t="str">
        <f>IF(AN24="","",COUNTIFS(Basicdata!$B$2:$B$2500,2,Basicdata!$D$2:$D$2500,Crops!$B$5,Basicdata!$H$2:$H$2500,Crops!$M16,Basicdata!$AG$2:$AG$2500,8,Basicdata!$AI$2:$AI$2500,0))</f>
        <v/>
      </c>
      <c r="AP24" t="str">
        <f>IF(AO24="","",COUNTIFS(Basicdata!$B$2:$B$2500,2,Basicdata!$D$2:$D$2500,Crops!$B$5,Basicdata!$H$2:$H$2500,Crops!$M16,Basicdata!$AH$2:$AH$2500,0,Basicdata!$AI$2:$AI$2500,0))</f>
        <v/>
      </c>
      <c r="AQ24" t="str">
        <f>IF(AP24="","",COUNTIFS(Basicdata!$B$2:$B$2500,2,Basicdata!$D$2:$D$2500,Crops!$B$5,Basicdata!$H$2:$H$2500,Crops!$M16,Basicdata!$AH$2:$AH$2500,1,Basicdata!$AI$2:$AI$2500,0))</f>
        <v/>
      </c>
      <c r="AR24" t="str">
        <f>IF(AQ24="","",COUNTIFS(Basicdata!$B$2:$B$2500,2,Basicdata!$D$2:$D$2500,Crops!$B$5,Basicdata!$H$2:$H$2500,Crops!$M16,Basicdata!$AH$2:$AH$2500,2,Basicdata!$AI$2:$AI$2500,0))</f>
        <v/>
      </c>
      <c r="AS24" t="str">
        <f>IF(AR24="","",COUNTIFS(Basicdata!$B$2:$B$2500,2,Basicdata!$D$2:$D$2500,Crops!$B$5,Basicdata!$H$2:$H$2500,Crops!$M16,Basicdata!$AH$2:$AH$2500,3,Basicdata!$AI$2:$AI$2500,0))</f>
        <v/>
      </c>
      <c r="AT24" t="str">
        <f>IF(AS24="","",COUNTIFS(Basicdata!$B$2:$B$2500,2,Basicdata!$D$2:$D$2500,Crops!$B$5,Basicdata!$H$2:$H$2500,Crops!$M16,Basicdata!$AH$2:$AH$2500,4,Basicdata!$AI$2:$AI$2500,0))</f>
        <v/>
      </c>
      <c r="AU24" t="str">
        <f>IF(AT24="","",COUNTIFS(Basicdata!$B$2:$B$2500,2,Basicdata!$D$2:$D$2500,Crops!$B$5,Basicdata!$H$2:$H$2500,Crops!$M16,Basicdata!$AH$2:$AH$2500,6,Basicdata!$AI$2:$AI$2500,0))</f>
        <v/>
      </c>
      <c r="AV24" t="str">
        <f>IF(AU24="","",COUNTIFS(Basicdata!$B$2:$B$2500,2,Basicdata!$D$2:$D$2500,Crops!$B$5,Basicdata!$H$2:$H$2500,Crops!$M16,Basicdata!$AH$2:$AH$2500,7,Basicdata!$AI$2:$AI$2500,0))</f>
        <v/>
      </c>
      <c r="AW24" t="str">
        <f>IF(AV24="","",COUNTIFS(Basicdata!$B$2:$B$2500,2,Basicdata!$D$2:$D$2500,Crops!$B$5,Basicdata!$H$2:$H$2500,Crops!$M16,Basicdata!$AH$2:$AH$2500,8,Basicdata!$AI$2:$AI$2500,0))</f>
        <v/>
      </c>
    </row>
    <row r="25" spans="1:49" x14ac:dyDescent="0.3">
      <c r="A25" s="44" t="str">
        <f>IF(COUNTIFS(Basicdata!$B$2:$B$2500,1,Basicdata!$D$2:$D$2500,Crops!$B$5,Basicdata!$H$2:$H$2500,Crops!$M17,Basicdata!$AI$2:$AI$2500,0)&gt;0,Crops!$M17,"")</f>
        <v/>
      </c>
      <c r="B25" t="str">
        <f>IF(A25="","",COUNTIFS(Basicdata!$B$2:$B$2500,1,Basicdata!$D$2:$D$2500,Crops!$B$5,Basicdata!$H$2:$H$2500,Crops!$M17,Basicdata!$AI$2:$AI$2500,0))</f>
        <v/>
      </c>
      <c r="C25" t="str">
        <f>IF(B25="","",COUNTIFS(Basicdata!$B$2:$B$2500,1,Basicdata!$D$2:$D$2500,Crops!$B$5,Basicdata!$H$2:$H$2500,Crops!$M17,Basicdata!$AF$2:$AF$2500,0,Basicdata!$AI$2:$AI$2500,0))</f>
        <v/>
      </c>
      <c r="D25" t="str">
        <f>IF(C25="","",COUNTIFS(Basicdata!$B$2:$B$2500,1,Basicdata!$D$2:$D$2500,Crops!$B$5,Basicdata!$H$2:$H$2500,Crops!$M17,Basicdata!$AF$2:$AF$2500,1,Basicdata!$AI$2:$AI$2500,0))</f>
        <v/>
      </c>
      <c r="E25" t="str">
        <f>IF(D25="","",COUNTIFS(Basicdata!$B$2:$B$2500,1,Basicdata!$D$2:$D$2500,Crops!$B$5,Basicdata!$H$2:$H$2500,Crops!$M17,Basicdata!$AF$2:$AF$2500,2,Basicdata!$AI$2:$AI$2500,0))</f>
        <v/>
      </c>
      <c r="F25" t="str">
        <f>IF(E25="","",COUNTIFS(Basicdata!$B$2:$B$2500,1,Basicdata!$D$2:$D$2500,Crops!$B$5,Basicdata!$H$2:$H$2500,Crops!$M17,Basicdata!$AF$2:$AF$2500,4,Basicdata!$AI$2:$AI$2500,0))</f>
        <v/>
      </c>
      <c r="G25" t="str">
        <f>IF(F25="","",COUNTIFS(Basicdata!$B$2:$B$2500,1,Basicdata!$D$2:$D$2500,Crops!$B$5,Basicdata!$H$2:$H$2500,Crops!$M17,Basicdata!$AF$2:$AF$2500,6,Basicdata!$AI$2:$AI$2500,0))</f>
        <v/>
      </c>
      <c r="H25" t="str">
        <f>IF(G25="","",COUNTIFS(Basicdata!$B$2:$B$2500,1,Basicdata!$D$2:$D$2500,Crops!$B$5,Basicdata!$H$2:$H$2500,Crops!$M17,Basicdata!$AF$2:$AF$2500,8,Basicdata!$AI$2:$AI$2500,0))</f>
        <v/>
      </c>
      <c r="I25" t="str">
        <f>IF(H25="","",COUNTIFS(Basicdata!$B$2:$B$2500,1,Basicdata!$D$2:$D$2500,Crops!$B$5,Basicdata!$H$2:$H$2500,Crops!$M17,Basicdata!$AG$2:$AG$2500,0,Basicdata!$AI$2:$AI$2500,0))</f>
        <v/>
      </c>
      <c r="J25" t="str">
        <f>IF(I25="","",COUNTIFS(Basicdata!$B$2:$B$2500,1,Basicdata!$D$2:$D$2500,Crops!$B$5,Basicdata!$H$2:$H$2500,Crops!$M17,Basicdata!$AG$2:$AG$2500,1,Basicdata!$AI$2:$AI$2500,0))</f>
        <v/>
      </c>
      <c r="K25" t="str">
        <f>IF(J25="","",COUNTIFS(Basicdata!$B$2:$B$2500,1,Basicdata!$D$2:$D$2500,Crops!$B$5,Basicdata!$H$2:$H$2500,Crops!$M17,Basicdata!$AG$2:$AG$2500,2,Basicdata!$AI$2:$AI$2500,0))</f>
        <v/>
      </c>
      <c r="L25" t="str">
        <f>IF(K25="","",COUNTIFS(Basicdata!$B$2:$B$2500,1,Basicdata!$D$2:$D$2500,Crops!$B$5,Basicdata!$H$2:$H$2500,Crops!$M17,Basicdata!$AG$2:$AG$2500,3,Basicdata!$AI$2:$AI$2500,0))</f>
        <v/>
      </c>
      <c r="M25" t="str">
        <f>IF(L25="","",COUNTIFS(Basicdata!$B$2:$B$2500,1,Basicdata!$D$2:$D$2500,Crops!$B$5,Basicdata!$H$2:$H$2500,Crops!$M17,Basicdata!$AG$2:$AG$2500,4,Basicdata!$AI$2:$AI$2500,0))</f>
        <v/>
      </c>
      <c r="N25" t="str">
        <f>IF(M25="","",COUNTIFS(Basicdata!$B$2:$B$2500,1,Basicdata!$D$2:$D$2500,Crops!$B$5,Basicdata!$H$2:$H$2500,Crops!$M17,Basicdata!$AG$2:$AG$2500,6,Basicdata!$AI$2:$AI$2500,0))</f>
        <v/>
      </c>
      <c r="O25" t="str">
        <f>IF(N25="","",COUNTIFS(Basicdata!$B$2:$B$2500,1,Basicdata!$D$2:$D$2500,Crops!$B$5,Basicdata!$H$2:$H$2500,Crops!$M17,Basicdata!$AG$2:$AG$2500,7,Basicdata!$AI$2:$AI$2500,0))</f>
        <v/>
      </c>
      <c r="P25" t="str">
        <f>IF(O25="","",COUNTIFS(Basicdata!$B$2:$B$2500,1,Basicdata!$D$2:$D$2500,Crops!$B$5,Basicdata!$H$2:$H$2500,Crops!$M17,Basicdata!$AG$2:$AG$2500,8,Basicdata!$AI$2:$AI$2500,0))</f>
        <v/>
      </c>
      <c r="Q25" t="str">
        <f>IF(P25="","",COUNTIFS(Basicdata!$B$2:$B$2500,1,Basicdata!$D$2:$D$2500,Crops!$B$5,Basicdata!$H$2:$H$2500,Crops!$M17,Basicdata!$AH$2:$AH$2500,0,Basicdata!$AI$2:$AI$2500,0))</f>
        <v/>
      </c>
      <c r="R25" t="str">
        <f>IF(Q25="","",COUNTIFS(Basicdata!$B$2:$B$2500,1,Basicdata!$D$2:$D$2500,Crops!$B$5,Basicdata!$H$2:$H$2500,Crops!$M17,Basicdata!$AH$2:$AH$2500,1,Basicdata!$AI$2:$AI$2500,0))</f>
        <v/>
      </c>
      <c r="S25" t="str">
        <f>IF(R25="","",COUNTIFS(Basicdata!$B$2:$B$2500,1,Basicdata!$D$2:$D$2500,Crops!$B$5,Basicdata!$H$2:$H$2500,Crops!$M17,Basicdata!$AH$2:$AH$2500,2,Basicdata!$AI$2:$AI$2500,0))</f>
        <v/>
      </c>
      <c r="T25" t="str">
        <f>IF(S25="","",COUNTIFS(Basicdata!$B$2:$B$2500,1,Basicdata!$D$2:$D$2500,Crops!$B$5,Basicdata!$H$2:$H$2500,Crops!$M17,Basicdata!$AH$2:$AH$2500,3,Basicdata!$AI$2:$AI$2500,0))</f>
        <v/>
      </c>
      <c r="U25" t="str">
        <f>IF(T25="","",COUNTIFS(Basicdata!$B$2:$B$2500,1,Basicdata!$D$2:$D$2500,Crops!$B$5,Basicdata!$H$2:$H$2500,Crops!$M17,Basicdata!$AH$2:$AH$2500,4,Basicdata!$AI$2:$AI$2500,0))</f>
        <v/>
      </c>
      <c r="V25" t="str">
        <f>IF(U25="","",COUNTIFS(Basicdata!$B$2:$B$2500,1,Basicdata!$D$2:$D$2500,Crops!$B$5,Basicdata!$H$2:$H$2500,Crops!$M17,Basicdata!$AH$2:$AH$2500,6,Basicdata!$AI$2:$AI$2500,0))</f>
        <v/>
      </c>
      <c r="W25" t="str">
        <f>IF(V25="","",COUNTIFS(Basicdata!$B$2:$B$2500,1,Basicdata!$D$2:$D$2500,Crops!$B$5,Basicdata!$H$2:$H$2500,Crops!$M17,Basicdata!$AH$2:$AH$2500,7,Basicdata!$AI$2:$AI$2500,0))</f>
        <v/>
      </c>
      <c r="X25" t="str">
        <f>IF(W25="","",COUNTIFS(Basicdata!$B$2:$B$2500,1,Basicdata!$D$2:$D$2500,Crops!$B$5,Basicdata!$H$2:$H$2500,Crops!$M17,Basicdata!$AH$2:$AH$2500,8,Basicdata!$AI$2:$AI$2500,0))</f>
        <v/>
      </c>
      <c r="Z25" s="44" t="str">
        <f>IF(COUNTIFS(Basicdata!$B$2:$B$2500,2,Basicdata!$D$2:$D$2500,Crops!$B$5,Basicdata!$H$2:$H$2500,Crops!$M17,Basicdata!$AI$2:$AI$2500,0)&gt;0,Crops!$M17,"")</f>
        <v/>
      </c>
      <c r="AA25" t="str">
        <f>IF(Z25="","",COUNTIFS(Basicdata!$B$2:$B$2500,2,Basicdata!$D$2:$D$2500,Crops!$B$5,Basicdata!$H$2:$H$2500,Crops!$M17,Basicdata!$AI$2:$AI$2500,0))</f>
        <v/>
      </c>
      <c r="AB25" t="str">
        <f>IF(AA25="","",COUNTIFS(Basicdata!$B$2:$B$2500,2,Basicdata!$D$2:$D$2500,Crops!$B$5,Basicdata!$H$2:$H$2500,Crops!$M17,Basicdata!$AF$2:$AF$2500,0,Basicdata!$AI$2:$AI$2500,0))</f>
        <v/>
      </c>
      <c r="AC25" t="str">
        <f>IF(AB25="","",COUNTIFS(Basicdata!$B$2:$B$2500,2,Basicdata!$D$2:$D$2500,Crops!$B$5,Basicdata!$H$2:$H$2500,Crops!$M17,Basicdata!$AF$2:$AF$2500,1,Basicdata!$AI$2:$AI$2500,0))</f>
        <v/>
      </c>
      <c r="AD25" t="str">
        <f>IF(AC25="","",COUNTIFS(Basicdata!$B$2:$B$2500,2,Basicdata!$D$2:$D$2500,Crops!$B$5,Basicdata!$H$2:$H$2500,Crops!$M17,Basicdata!$AF$2:$AF$2500,2,Basicdata!$AI$2:$AI$2500,0))</f>
        <v/>
      </c>
      <c r="AE25" t="str">
        <f>IF(AD25="","",COUNTIFS(Basicdata!$B$2:$B$2500,2,Basicdata!$D$2:$D$2500,Crops!$B$5,Basicdata!$H$2:$H$2500,Crops!$M17,Basicdata!$AF$2:$AF$2500,4,Basicdata!$AI$2:$AI$2500,0))</f>
        <v/>
      </c>
      <c r="AF25" t="str">
        <f>IF(AE25="","",COUNTIFS(Basicdata!$B$2:$B$2500,2,Basicdata!$D$2:$D$2500,Crops!$B$5,Basicdata!$H$2:$H$2500,Crops!$M17,Basicdata!$AF$2:$AF$2500,6,Basicdata!$AI$2:$AI$2500,0))</f>
        <v/>
      </c>
      <c r="AG25" t="str">
        <f>IF(AF25="","",COUNTIFS(Basicdata!$B$2:$B$2500,2,Basicdata!$D$2:$D$2500,Crops!$B$5,Basicdata!$H$2:$H$2500,Crops!$M17,Basicdata!$AF$2:$AF$2500,8,Basicdata!$AI$2:$AI$2500,0))</f>
        <v/>
      </c>
      <c r="AH25" t="str">
        <f>IF(AG25="","",COUNTIFS(Basicdata!$B$2:$B$2500,2,Basicdata!$D$2:$D$2500,Crops!$B$5,Basicdata!$H$2:$H$2500,Crops!$M17,Basicdata!$AG$2:$AG$2500,0,Basicdata!$AI$2:$AI$2500,0))</f>
        <v/>
      </c>
      <c r="AI25" t="str">
        <f>IF(AH25="","",COUNTIFS(Basicdata!$B$2:$B$2500,2,Basicdata!$D$2:$D$2500,Crops!$B$5,Basicdata!$H$2:$H$2500,Crops!$M17,Basicdata!$AG$2:$AG$2500,1,Basicdata!$AI$2:$AI$2500,0))</f>
        <v/>
      </c>
      <c r="AJ25" t="str">
        <f>IF(AI25="","",COUNTIFS(Basicdata!$B$2:$B$2500,2,Basicdata!$D$2:$D$2500,Crops!$B$5,Basicdata!$H$2:$H$2500,Crops!$M17,Basicdata!$AG$2:$AG$2500,2,Basicdata!$AI$2:$AI$2500,0))</f>
        <v/>
      </c>
      <c r="AK25" t="str">
        <f>IF(AJ25="","",COUNTIFS(Basicdata!$B$2:$B$2500,2,Basicdata!$D$2:$D$2500,Crops!$B$5,Basicdata!$H$2:$H$2500,Crops!$M17,Basicdata!$AG$2:$AG$2500,3,Basicdata!$AI$2:$AI$2500,0))</f>
        <v/>
      </c>
      <c r="AL25" t="str">
        <f>IF(AK25="","",COUNTIFS(Basicdata!$B$2:$B$2500,2,Basicdata!$D$2:$D$2500,Crops!$B$5,Basicdata!$H$2:$H$2500,Crops!$M17,Basicdata!$AG$2:$AG$2500,4,Basicdata!$AI$2:$AI$2500,0))</f>
        <v/>
      </c>
      <c r="AM25" t="str">
        <f>IF(AL25="","",COUNTIFS(Basicdata!$B$2:$B$2500,2,Basicdata!$D$2:$D$2500,Crops!$B$5,Basicdata!$H$2:$H$2500,Crops!$M17,Basicdata!$AG$2:$AG$2500,6,Basicdata!$AI$2:$AI$2500,0))</f>
        <v/>
      </c>
      <c r="AN25" t="str">
        <f>IF(AM25="","",COUNTIFS(Basicdata!$B$2:$B$2500,2,Basicdata!$D$2:$D$2500,Crops!$B$5,Basicdata!$H$2:$H$2500,Crops!$M17,Basicdata!$AG$2:$AG$2500,7,Basicdata!$AI$2:$AI$2500,0))</f>
        <v/>
      </c>
      <c r="AO25" t="str">
        <f>IF(AN25="","",COUNTIFS(Basicdata!$B$2:$B$2500,2,Basicdata!$D$2:$D$2500,Crops!$B$5,Basicdata!$H$2:$H$2500,Crops!$M17,Basicdata!$AG$2:$AG$2500,8,Basicdata!$AI$2:$AI$2500,0))</f>
        <v/>
      </c>
      <c r="AP25" t="str">
        <f>IF(AO25="","",COUNTIFS(Basicdata!$B$2:$B$2500,2,Basicdata!$D$2:$D$2500,Crops!$B$5,Basicdata!$H$2:$H$2500,Crops!$M17,Basicdata!$AH$2:$AH$2500,0,Basicdata!$AI$2:$AI$2500,0))</f>
        <v/>
      </c>
      <c r="AQ25" t="str">
        <f>IF(AP25="","",COUNTIFS(Basicdata!$B$2:$B$2500,2,Basicdata!$D$2:$D$2500,Crops!$B$5,Basicdata!$H$2:$H$2500,Crops!$M17,Basicdata!$AH$2:$AH$2500,1,Basicdata!$AI$2:$AI$2500,0))</f>
        <v/>
      </c>
      <c r="AR25" t="str">
        <f>IF(AQ25="","",COUNTIFS(Basicdata!$B$2:$B$2500,2,Basicdata!$D$2:$D$2500,Crops!$B$5,Basicdata!$H$2:$H$2500,Crops!$M17,Basicdata!$AH$2:$AH$2500,2,Basicdata!$AI$2:$AI$2500,0))</f>
        <v/>
      </c>
      <c r="AS25" t="str">
        <f>IF(AR25="","",COUNTIFS(Basicdata!$B$2:$B$2500,2,Basicdata!$D$2:$D$2500,Crops!$B$5,Basicdata!$H$2:$H$2500,Crops!$M17,Basicdata!$AH$2:$AH$2500,3,Basicdata!$AI$2:$AI$2500,0))</f>
        <v/>
      </c>
      <c r="AT25" t="str">
        <f>IF(AS25="","",COUNTIFS(Basicdata!$B$2:$B$2500,2,Basicdata!$D$2:$D$2500,Crops!$B$5,Basicdata!$H$2:$H$2500,Crops!$M17,Basicdata!$AH$2:$AH$2500,4,Basicdata!$AI$2:$AI$2500,0))</f>
        <v/>
      </c>
      <c r="AU25" t="str">
        <f>IF(AT25="","",COUNTIFS(Basicdata!$B$2:$B$2500,2,Basicdata!$D$2:$D$2500,Crops!$B$5,Basicdata!$H$2:$H$2500,Crops!$M17,Basicdata!$AH$2:$AH$2500,6,Basicdata!$AI$2:$AI$2500,0))</f>
        <v/>
      </c>
      <c r="AV25" t="str">
        <f>IF(AU25="","",COUNTIFS(Basicdata!$B$2:$B$2500,2,Basicdata!$D$2:$D$2500,Crops!$B$5,Basicdata!$H$2:$H$2500,Crops!$M17,Basicdata!$AH$2:$AH$2500,7,Basicdata!$AI$2:$AI$2500,0))</f>
        <v/>
      </c>
      <c r="AW25" t="str">
        <f>IF(AV25="","",COUNTIFS(Basicdata!$B$2:$B$2500,2,Basicdata!$D$2:$D$2500,Crops!$B$5,Basicdata!$H$2:$H$2500,Crops!$M17,Basicdata!$AH$2:$AH$2500,8,Basicdata!$AI$2:$AI$2500,0))</f>
        <v/>
      </c>
    </row>
    <row r="26" spans="1:49" x14ac:dyDescent="0.3">
      <c r="A26" s="44" t="str">
        <f>IF(COUNTIFS(Basicdata!$B$2:$B$2500,1,Basicdata!$D$2:$D$2500,Crops!$B$5,Basicdata!$H$2:$H$2500,Crops!$M18,Basicdata!$AI$2:$AI$2500,0)&gt;0,Crops!$M18,"")</f>
        <v/>
      </c>
      <c r="B26" t="str">
        <f>IF(A26="","",COUNTIFS(Basicdata!$B$2:$B$2500,1,Basicdata!$D$2:$D$2500,Crops!$B$5,Basicdata!$H$2:$H$2500,Crops!$M18,Basicdata!$AI$2:$AI$2500,0))</f>
        <v/>
      </c>
      <c r="C26" t="str">
        <f>IF(B26="","",COUNTIFS(Basicdata!$B$2:$B$2500,1,Basicdata!$D$2:$D$2500,Crops!$B$5,Basicdata!$H$2:$H$2500,Crops!$M18,Basicdata!$AF$2:$AF$2500,0,Basicdata!$AI$2:$AI$2500,0))</f>
        <v/>
      </c>
      <c r="D26" t="str">
        <f>IF(C26="","",COUNTIFS(Basicdata!$B$2:$B$2500,1,Basicdata!$D$2:$D$2500,Crops!$B$5,Basicdata!$H$2:$H$2500,Crops!$M18,Basicdata!$AF$2:$AF$2500,1,Basicdata!$AI$2:$AI$2500,0))</f>
        <v/>
      </c>
      <c r="E26" t="str">
        <f>IF(D26="","",COUNTIFS(Basicdata!$B$2:$B$2500,1,Basicdata!$D$2:$D$2500,Crops!$B$5,Basicdata!$H$2:$H$2500,Crops!$M18,Basicdata!$AF$2:$AF$2500,2,Basicdata!$AI$2:$AI$2500,0))</f>
        <v/>
      </c>
      <c r="F26" t="str">
        <f>IF(E26="","",COUNTIFS(Basicdata!$B$2:$B$2500,1,Basicdata!$D$2:$D$2500,Crops!$B$5,Basicdata!$H$2:$H$2500,Crops!$M18,Basicdata!$AF$2:$AF$2500,4,Basicdata!$AI$2:$AI$2500,0))</f>
        <v/>
      </c>
      <c r="G26" t="str">
        <f>IF(F26="","",COUNTIFS(Basicdata!$B$2:$B$2500,1,Basicdata!$D$2:$D$2500,Crops!$B$5,Basicdata!$H$2:$H$2500,Crops!$M18,Basicdata!$AF$2:$AF$2500,6,Basicdata!$AI$2:$AI$2500,0))</f>
        <v/>
      </c>
      <c r="H26" t="str">
        <f>IF(G26="","",COUNTIFS(Basicdata!$B$2:$B$2500,1,Basicdata!$D$2:$D$2500,Crops!$B$5,Basicdata!$H$2:$H$2500,Crops!$M18,Basicdata!$AF$2:$AF$2500,8,Basicdata!$AI$2:$AI$2500,0))</f>
        <v/>
      </c>
      <c r="I26" t="str">
        <f>IF(H26="","",COUNTIFS(Basicdata!$B$2:$B$2500,1,Basicdata!$D$2:$D$2500,Crops!$B$5,Basicdata!$H$2:$H$2500,Crops!$M18,Basicdata!$AG$2:$AG$2500,0,Basicdata!$AI$2:$AI$2500,0))</f>
        <v/>
      </c>
      <c r="J26" t="str">
        <f>IF(I26="","",COUNTIFS(Basicdata!$B$2:$B$2500,1,Basicdata!$D$2:$D$2500,Crops!$B$5,Basicdata!$H$2:$H$2500,Crops!$M18,Basicdata!$AG$2:$AG$2500,1,Basicdata!$AI$2:$AI$2500,0))</f>
        <v/>
      </c>
      <c r="K26" t="str">
        <f>IF(J26="","",COUNTIFS(Basicdata!$B$2:$B$2500,1,Basicdata!$D$2:$D$2500,Crops!$B$5,Basicdata!$H$2:$H$2500,Crops!$M18,Basicdata!$AG$2:$AG$2500,2,Basicdata!$AI$2:$AI$2500,0))</f>
        <v/>
      </c>
      <c r="L26" t="str">
        <f>IF(K26="","",COUNTIFS(Basicdata!$B$2:$B$2500,1,Basicdata!$D$2:$D$2500,Crops!$B$5,Basicdata!$H$2:$H$2500,Crops!$M18,Basicdata!$AG$2:$AG$2500,3,Basicdata!$AI$2:$AI$2500,0))</f>
        <v/>
      </c>
      <c r="M26" t="str">
        <f>IF(L26="","",COUNTIFS(Basicdata!$B$2:$B$2500,1,Basicdata!$D$2:$D$2500,Crops!$B$5,Basicdata!$H$2:$H$2500,Crops!$M18,Basicdata!$AG$2:$AG$2500,4,Basicdata!$AI$2:$AI$2500,0))</f>
        <v/>
      </c>
      <c r="N26" t="str">
        <f>IF(M26="","",COUNTIFS(Basicdata!$B$2:$B$2500,1,Basicdata!$D$2:$D$2500,Crops!$B$5,Basicdata!$H$2:$H$2500,Crops!$M18,Basicdata!$AG$2:$AG$2500,6,Basicdata!$AI$2:$AI$2500,0))</f>
        <v/>
      </c>
      <c r="O26" t="str">
        <f>IF(N26="","",COUNTIFS(Basicdata!$B$2:$B$2500,1,Basicdata!$D$2:$D$2500,Crops!$B$5,Basicdata!$H$2:$H$2500,Crops!$M18,Basicdata!$AG$2:$AG$2500,7,Basicdata!$AI$2:$AI$2500,0))</f>
        <v/>
      </c>
      <c r="P26" t="str">
        <f>IF(O26="","",COUNTIFS(Basicdata!$B$2:$B$2500,1,Basicdata!$D$2:$D$2500,Crops!$B$5,Basicdata!$H$2:$H$2500,Crops!$M18,Basicdata!$AG$2:$AG$2500,8,Basicdata!$AI$2:$AI$2500,0))</f>
        <v/>
      </c>
      <c r="Q26" t="str">
        <f>IF(P26="","",COUNTIFS(Basicdata!$B$2:$B$2500,1,Basicdata!$D$2:$D$2500,Crops!$B$5,Basicdata!$H$2:$H$2500,Crops!$M18,Basicdata!$AH$2:$AH$2500,0,Basicdata!$AI$2:$AI$2500,0))</f>
        <v/>
      </c>
      <c r="R26" t="str">
        <f>IF(Q26="","",COUNTIFS(Basicdata!$B$2:$B$2500,1,Basicdata!$D$2:$D$2500,Crops!$B$5,Basicdata!$H$2:$H$2500,Crops!$M18,Basicdata!$AH$2:$AH$2500,1,Basicdata!$AI$2:$AI$2500,0))</f>
        <v/>
      </c>
      <c r="S26" t="str">
        <f>IF(R26="","",COUNTIFS(Basicdata!$B$2:$B$2500,1,Basicdata!$D$2:$D$2500,Crops!$B$5,Basicdata!$H$2:$H$2500,Crops!$M18,Basicdata!$AH$2:$AH$2500,2,Basicdata!$AI$2:$AI$2500,0))</f>
        <v/>
      </c>
      <c r="T26" t="str">
        <f>IF(S26="","",COUNTIFS(Basicdata!$B$2:$B$2500,1,Basicdata!$D$2:$D$2500,Crops!$B$5,Basicdata!$H$2:$H$2500,Crops!$M18,Basicdata!$AH$2:$AH$2500,3,Basicdata!$AI$2:$AI$2500,0))</f>
        <v/>
      </c>
      <c r="U26" t="str">
        <f>IF(T26="","",COUNTIFS(Basicdata!$B$2:$B$2500,1,Basicdata!$D$2:$D$2500,Crops!$B$5,Basicdata!$H$2:$H$2500,Crops!$M18,Basicdata!$AH$2:$AH$2500,4,Basicdata!$AI$2:$AI$2500,0))</f>
        <v/>
      </c>
      <c r="V26" t="str">
        <f>IF(U26="","",COUNTIFS(Basicdata!$B$2:$B$2500,1,Basicdata!$D$2:$D$2500,Crops!$B$5,Basicdata!$H$2:$H$2500,Crops!$M18,Basicdata!$AH$2:$AH$2500,6,Basicdata!$AI$2:$AI$2500,0))</f>
        <v/>
      </c>
      <c r="W26" t="str">
        <f>IF(V26="","",COUNTIFS(Basicdata!$B$2:$B$2500,1,Basicdata!$D$2:$D$2500,Crops!$B$5,Basicdata!$H$2:$H$2500,Crops!$M18,Basicdata!$AH$2:$AH$2500,7,Basicdata!$AI$2:$AI$2500,0))</f>
        <v/>
      </c>
      <c r="X26" t="str">
        <f>IF(W26="","",COUNTIFS(Basicdata!$B$2:$B$2500,1,Basicdata!$D$2:$D$2500,Crops!$B$5,Basicdata!$H$2:$H$2500,Crops!$M18,Basicdata!$AH$2:$AH$2500,8,Basicdata!$AI$2:$AI$2500,0))</f>
        <v/>
      </c>
      <c r="Z26" s="44" t="str">
        <f>IF(COUNTIFS(Basicdata!$B$2:$B$2500,2,Basicdata!$D$2:$D$2500,Crops!$B$5,Basicdata!$H$2:$H$2500,Crops!$M18,Basicdata!$AI$2:$AI$2500,0)&gt;0,Crops!$M18,"")</f>
        <v/>
      </c>
      <c r="AA26" t="str">
        <f>IF(Z26="","",COUNTIFS(Basicdata!$B$2:$B$2500,2,Basicdata!$D$2:$D$2500,Crops!$B$5,Basicdata!$H$2:$H$2500,Crops!$M18,Basicdata!$AI$2:$AI$2500,0))</f>
        <v/>
      </c>
      <c r="AB26" t="str">
        <f>IF(AA26="","",COUNTIFS(Basicdata!$B$2:$B$2500,2,Basicdata!$D$2:$D$2500,Crops!$B$5,Basicdata!$H$2:$H$2500,Crops!$M18,Basicdata!$AF$2:$AF$2500,0,Basicdata!$AI$2:$AI$2500,0))</f>
        <v/>
      </c>
      <c r="AC26" t="str">
        <f>IF(AB26="","",COUNTIFS(Basicdata!$B$2:$B$2500,2,Basicdata!$D$2:$D$2500,Crops!$B$5,Basicdata!$H$2:$H$2500,Crops!$M18,Basicdata!$AF$2:$AF$2500,1,Basicdata!$AI$2:$AI$2500,0))</f>
        <v/>
      </c>
      <c r="AD26" t="str">
        <f>IF(AC26="","",COUNTIFS(Basicdata!$B$2:$B$2500,2,Basicdata!$D$2:$D$2500,Crops!$B$5,Basicdata!$H$2:$H$2500,Crops!$M18,Basicdata!$AF$2:$AF$2500,2,Basicdata!$AI$2:$AI$2500,0))</f>
        <v/>
      </c>
      <c r="AE26" t="str">
        <f>IF(AD26="","",COUNTIFS(Basicdata!$B$2:$B$2500,2,Basicdata!$D$2:$D$2500,Crops!$B$5,Basicdata!$H$2:$H$2500,Crops!$M18,Basicdata!$AF$2:$AF$2500,4,Basicdata!$AI$2:$AI$2500,0))</f>
        <v/>
      </c>
      <c r="AF26" t="str">
        <f>IF(AE26="","",COUNTIFS(Basicdata!$B$2:$B$2500,2,Basicdata!$D$2:$D$2500,Crops!$B$5,Basicdata!$H$2:$H$2500,Crops!$M18,Basicdata!$AF$2:$AF$2500,6,Basicdata!$AI$2:$AI$2500,0))</f>
        <v/>
      </c>
      <c r="AG26" t="str">
        <f>IF(AF26="","",COUNTIFS(Basicdata!$B$2:$B$2500,2,Basicdata!$D$2:$D$2500,Crops!$B$5,Basicdata!$H$2:$H$2500,Crops!$M18,Basicdata!$AF$2:$AF$2500,8,Basicdata!$AI$2:$AI$2500,0))</f>
        <v/>
      </c>
      <c r="AH26" t="str">
        <f>IF(AG26="","",COUNTIFS(Basicdata!$B$2:$B$2500,2,Basicdata!$D$2:$D$2500,Crops!$B$5,Basicdata!$H$2:$H$2500,Crops!$M18,Basicdata!$AG$2:$AG$2500,0,Basicdata!$AI$2:$AI$2500,0))</f>
        <v/>
      </c>
      <c r="AI26" t="str">
        <f>IF(AH26="","",COUNTIFS(Basicdata!$B$2:$B$2500,2,Basicdata!$D$2:$D$2500,Crops!$B$5,Basicdata!$H$2:$H$2500,Crops!$M18,Basicdata!$AG$2:$AG$2500,1,Basicdata!$AI$2:$AI$2500,0))</f>
        <v/>
      </c>
      <c r="AJ26" t="str">
        <f>IF(AI26="","",COUNTIFS(Basicdata!$B$2:$B$2500,2,Basicdata!$D$2:$D$2500,Crops!$B$5,Basicdata!$H$2:$H$2500,Crops!$M18,Basicdata!$AG$2:$AG$2500,2,Basicdata!$AI$2:$AI$2500,0))</f>
        <v/>
      </c>
      <c r="AK26" t="str">
        <f>IF(AJ26="","",COUNTIFS(Basicdata!$B$2:$B$2500,2,Basicdata!$D$2:$D$2500,Crops!$B$5,Basicdata!$H$2:$H$2500,Crops!$M18,Basicdata!$AG$2:$AG$2500,3,Basicdata!$AI$2:$AI$2500,0))</f>
        <v/>
      </c>
      <c r="AL26" t="str">
        <f>IF(AK26="","",COUNTIFS(Basicdata!$B$2:$B$2500,2,Basicdata!$D$2:$D$2500,Crops!$B$5,Basicdata!$H$2:$H$2500,Crops!$M18,Basicdata!$AG$2:$AG$2500,4,Basicdata!$AI$2:$AI$2500,0))</f>
        <v/>
      </c>
      <c r="AM26" t="str">
        <f>IF(AL26="","",COUNTIFS(Basicdata!$B$2:$B$2500,2,Basicdata!$D$2:$D$2500,Crops!$B$5,Basicdata!$H$2:$H$2500,Crops!$M18,Basicdata!$AG$2:$AG$2500,6,Basicdata!$AI$2:$AI$2500,0))</f>
        <v/>
      </c>
      <c r="AN26" t="str">
        <f>IF(AM26="","",COUNTIFS(Basicdata!$B$2:$B$2500,2,Basicdata!$D$2:$D$2500,Crops!$B$5,Basicdata!$H$2:$H$2500,Crops!$M18,Basicdata!$AG$2:$AG$2500,7,Basicdata!$AI$2:$AI$2500,0))</f>
        <v/>
      </c>
      <c r="AO26" t="str">
        <f>IF(AN26="","",COUNTIFS(Basicdata!$B$2:$B$2500,2,Basicdata!$D$2:$D$2500,Crops!$B$5,Basicdata!$H$2:$H$2500,Crops!$M18,Basicdata!$AG$2:$AG$2500,8,Basicdata!$AI$2:$AI$2500,0))</f>
        <v/>
      </c>
      <c r="AP26" t="str">
        <f>IF(AO26="","",COUNTIFS(Basicdata!$B$2:$B$2500,2,Basicdata!$D$2:$D$2500,Crops!$B$5,Basicdata!$H$2:$H$2500,Crops!$M18,Basicdata!$AH$2:$AH$2500,0,Basicdata!$AI$2:$AI$2500,0))</f>
        <v/>
      </c>
      <c r="AQ26" t="str">
        <f>IF(AP26="","",COUNTIFS(Basicdata!$B$2:$B$2500,2,Basicdata!$D$2:$D$2500,Crops!$B$5,Basicdata!$H$2:$H$2500,Crops!$M18,Basicdata!$AH$2:$AH$2500,1,Basicdata!$AI$2:$AI$2500,0))</f>
        <v/>
      </c>
      <c r="AR26" t="str">
        <f>IF(AQ26="","",COUNTIFS(Basicdata!$B$2:$B$2500,2,Basicdata!$D$2:$D$2500,Crops!$B$5,Basicdata!$H$2:$H$2500,Crops!$M18,Basicdata!$AH$2:$AH$2500,2,Basicdata!$AI$2:$AI$2500,0))</f>
        <v/>
      </c>
      <c r="AS26" t="str">
        <f>IF(AR26="","",COUNTIFS(Basicdata!$B$2:$B$2500,2,Basicdata!$D$2:$D$2500,Crops!$B$5,Basicdata!$H$2:$H$2500,Crops!$M18,Basicdata!$AH$2:$AH$2500,3,Basicdata!$AI$2:$AI$2500,0))</f>
        <v/>
      </c>
      <c r="AT26" t="str">
        <f>IF(AS26="","",COUNTIFS(Basicdata!$B$2:$B$2500,2,Basicdata!$D$2:$D$2500,Crops!$B$5,Basicdata!$H$2:$H$2500,Crops!$M18,Basicdata!$AH$2:$AH$2500,4,Basicdata!$AI$2:$AI$2500,0))</f>
        <v/>
      </c>
      <c r="AU26" t="str">
        <f>IF(AT26="","",COUNTIFS(Basicdata!$B$2:$B$2500,2,Basicdata!$D$2:$D$2500,Crops!$B$5,Basicdata!$H$2:$H$2500,Crops!$M18,Basicdata!$AH$2:$AH$2500,6,Basicdata!$AI$2:$AI$2500,0))</f>
        <v/>
      </c>
      <c r="AV26" t="str">
        <f>IF(AU26="","",COUNTIFS(Basicdata!$B$2:$B$2500,2,Basicdata!$D$2:$D$2500,Crops!$B$5,Basicdata!$H$2:$H$2500,Crops!$M18,Basicdata!$AH$2:$AH$2500,7,Basicdata!$AI$2:$AI$2500,0))</f>
        <v/>
      </c>
      <c r="AW26" t="str">
        <f>IF(AV26="","",COUNTIFS(Basicdata!$B$2:$B$2500,2,Basicdata!$D$2:$D$2500,Crops!$B$5,Basicdata!$H$2:$H$2500,Crops!$M18,Basicdata!$AH$2:$AH$2500,8,Basicdata!$AI$2:$AI$2500,0))</f>
        <v/>
      </c>
    </row>
    <row r="27" spans="1:49" x14ac:dyDescent="0.3">
      <c r="A27" s="44" t="str">
        <f>IF(COUNTIFS(Basicdata!$B$2:$B$2500,1,Basicdata!$D$2:$D$2500,Crops!$B$5,Basicdata!$H$2:$H$2500,Crops!$M19,Basicdata!$AI$2:$AI$2500,0)&gt;0,Crops!$M19,"")</f>
        <v/>
      </c>
      <c r="B27" t="str">
        <f>IF(A27="","",COUNTIFS(Basicdata!$B$2:$B$2500,1,Basicdata!$D$2:$D$2500,Crops!$B$5,Basicdata!$H$2:$H$2500,Crops!$M19,Basicdata!$AI$2:$AI$2500,0))</f>
        <v/>
      </c>
      <c r="C27" t="str">
        <f>IF(B27="","",COUNTIFS(Basicdata!$B$2:$B$2500,1,Basicdata!$D$2:$D$2500,Crops!$B$5,Basicdata!$H$2:$H$2500,Crops!$M19,Basicdata!$AF$2:$AF$2500,0,Basicdata!$AI$2:$AI$2500,0))</f>
        <v/>
      </c>
      <c r="D27" t="str">
        <f>IF(C27="","",COUNTIFS(Basicdata!$B$2:$B$2500,1,Basicdata!$D$2:$D$2500,Crops!$B$5,Basicdata!$H$2:$H$2500,Crops!$M19,Basicdata!$AF$2:$AF$2500,1,Basicdata!$AI$2:$AI$2500,0))</f>
        <v/>
      </c>
      <c r="E27" t="str">
        <f>IF(D27="","",COUNTIFS(Basicdata!$B$2:$B$2500,1,Basicdata!$D$2:$D$2500,Crops!$B$5,Basicdata!$H$2:$H$2500,Crops!$M19,Basicdata!$AF$2:$AF$2500,2,Basicdata!$AI$2:$AI$2500,0))</f>
        <v/>
      </c>
      <c r="F27" t="str">
        <f>IF(E27="","",COUNTIFS(Basicdata!$B$2:$B$2500,1,Basicdata!$D$2:$D$2500,Crops!$B$5,Basicdata!$H$2:$H$2500,Crops!$M19,Basicdata!$AF$2:$AF$2500,4,Basicdata!$AI$2:$AI$2500,0))</f>
        <v/>
      </c>
      <c r="G27" t="str">
        <f>IF(F27="","",COUNTIFS(Basicdata!$B$2:$B$2500,1,Basicdata!$D$2:$D$2500,Crops!$B$5,Basicdata!$H$2:$H$2500,Crops!$M19,Basicdata!$AF$2:$AF$2500,6,Basicdata!$AI$2:$AI$2500,0))</f>
        <v/>
      </c>
      <c r="H27" t="str">
        <f>IF(G27="","",COUNTIFS(Basicdata!$B$2:$B$2500,1,Basicdata!$D$2:$D$2500,Crops!$B$5,Basicdata!$H$2:$H$2500,Crops!$M19,Basicdata!$AF$2:$AF$2500,8,Basicdata!$AI$2:$AI$2500,0))</f>
        <v/>
      </c>
      <c r="I27" t="str">
        <f>IF(H27="","",COUNTIFS(Basicdata!$B$2:$B$2500,1,Basicdata!$D$2:$D$2500,Crops!$B$5,Basicdata!$H$2:$H$2500,Crops!$M19,Basicdata!$AG$2:$AG$2500,0,Basicdata!$AI$2:$AI$2500,0))</f>
        <v/>
      </c>
      <c r="J27" t="str">
        <f>IF(I27="","",COUNTIFS(Basicdata!$B$2:$B$2500,1,Basicdata!$D$2:$D$2500,Crops!$B$5,Basicdata!$H$2:$H$2500,Crops!$M19,Basicdata!$AG$2:$AG$2500,1,Basicdata!$AI$2:$AI$2500,0))</f>
        <v/>
      </c>
      <c r="K27" t="str">
        <f>IF(J27="","",COUNTIFS(Basicdata!$B$2:$B$2500,1,Basicdata!$D$2:$D$2500,Crops!$B$5,Basicdata!$H$2:$H$2500,Crops!$M19,Basicdata!$AG$2:$AG$2500,2,Basicdata!$AI$2:$AI$2500,0))</f>
        <v/>
      </c>
      <c r="L27" t="str">
        <f>IF(K27="","",COUNTIFS(Basicdata!$B$2:$B$2500,1,Basicdata!$D$2:$D$2500,Crops!$B$5,Basicdata!$H$2:$H$2500,Crops!$M19,Basicdata!$AG$2:$AG$2500,3,Basicdata!$AI$2:$AI$2500,0))</f>
        <v/>
      </c>
      <c r="M27" t="str">
        <f>IF(L27="","",COUNTIFS(Basicdata!$B$2:$B$2500,1,Basicdata!$D$2:$D$2500,Crops!$B$5,Basicdata!$H$2:$H$2500,Crops!$M19,Basicdata!$AG$2:$AG$2500,4,Basicdata!$AI$2:$AI$2500,0))</f>
        <v/>
      </c>
      <c r="N27" t="str">
        <f>IF(M27="","",COUNTIFS(Basicdata!$B$2:$B$2500,1,Basicdata!$D$2:$D$2500,Crops!$B$5,Basicdata!$H$2:$H$2500,Crops!$M19,Basicdata!$AG$2:$AG$2500,6,Basicdata!$AI$2:$AI$2500,0))</f>
        <v/>
      </c>
      <c r="O27" t="str">
        <f>IF(N27="","",COUNTIFS(Basicdata!$B$2:$B$2500,1,Basicdata!$D$2:$D$2500,Crops!$B$5,Basicdata!$H$2:$H$2500,Crops!$M19,Basicdata!$AG$2:$AG$2500,7,Basicdata!$AI$2:$AI$2500,0))</f>
        <v/>
      </c>
      <c r="P27" t="str">
        <f>IF(O27="","",COUNTIFS(Basicdata!$B$2:$B$2500,1,Basicdata!$D$2:$D$2500,Crops!$B$5,Basicdata!$H$2:$H$2500,Crops!$M19,Basicdata!$AG$2:$AG$2500,8,Basicdata!$AI$2:$AI$2500,0))</f>
        <v/>
      </c>
      <c r="Q27" t="str">
        <f>IF(P27="","",COUNTIFS(Basicdata!$B$2:$B$2500,1,Basicdata!$D$2:$D$2500,Crops!$B$5,Basicdata!$H$2:$H$2500,Crops!$M19,Basicdata!$AH$2:$AH$2500,0,Basicdata!$AI$2:$AI$2500,0))</f>
        <v/>
      </c>
      <c r="R27" t="str">
        <f>IF(Q27="","",COUNTIFS(Basicdata!$B$2:$B$2500,1,Basicdata!$D$2:$D$2500,Crops!$B$5,Basicdata!$H$2:$H$2500,Crops!$M19,Basicdata!$AH$2:$AH$2500,1,Basicdata!$AI$2:$AI$2500,0))</f>
        <v/>
      </c>
      <c r="S27" t="str">
        <f>IF(R27="","",COUNTIFS(Basicdata!$B$2:$B$2500,1,Basicdata!$D$2:$D$2500,Crops!$B$5,Basicdata!$H$2:$H$2500,Crops!$M19,Basicdata!$AH$2:$AH$2500,2,Basicdata!$AI$2:$AI$2500,0))</f>
        <v/>
      </c>
      <c r="T27" t="str">
        <f>IF(S27="","",COUNTIFS(Basicdata!$B$2:$B$2500,1,Basicdata!$D$2:$D$2500,Crops!$B$5,Basicdata!$H$2:$H$2500,Crops!$M19,Basicdata!$AH$2:$AH$2500,3,Basicdata!$AI$2:$AI$2500,0))</f>
        <v/>
      </c>
      <c r="U27" t="str">
        <f>IF(T27="","",COUNTIFS(Basicdata!$B$2:$B$2500,1,Basicdata!$D$2:$D$2500,Crops!$B$5,Basicdata!$H$2:$H$2500,Crops!$M19,Basicdata!$AH$2:$AH$2500,4,Basicdata!$AI$2:$AI$2500,0))</f>
        <v/>
      </c>
      <c r="V27" t="str">
        <f>IF(U27="","",COUNTIFS(Basicdata!$B$2:$B$2500,1,Basicdata!$D$2:$D$2500,Crops!$B$5,Basicdata!$H$2:$H$2500,Crops!$M19,Basicdata!$AH$2:$AH$2500,6,Basicdata!$AI$2:$AI$2500,0))</f>
        <v/>
      </c>
      <c r="W27" t="str">
        <f>IF(V27="","",COUNTIFS(Basicdata!$B$2:$B$2500,1,Basicdata!$D$2:$D$2500,Crops!$B$5,Basicdata!$H$2:$H$2500,Crops!$M19,Basicdata!$AH$2:$AH$2500,7,Basicdata!$AI$2:$AI$2500,0))</f>
        <v/>
      </c>
      <c r="X27" t="str">
        <f>IF(W27="","",COUNTIFS(Basicdata!$B$2:$B$2500,1,Basicdata!$D$2:$D$2500,Crops!$B$5,Basicdata!$H$2:$H$2500,Crops!$M19,Basicdata!$AH$2:$AH$2500,8,Basicdata!$AI$2:$AI$2500,0))</f>
        <v/>
      </c>
      <c r="Z27" s="44" t="str">
        <f>IF(COUNTIFS(Basicdata!$B$2:$B$2500,2,Basicdata!$D$2:$D$2500,Crops!$B$5,Basicdata!$H$2:$H$2500,Crops!$M19,Basicdata!$AI$2:$AI$2500,0)&gt;0,Crops!$M19,"")</f>
        <v/>
      </c>
      <c r="AA27" t="str">
        <f>IF(Z27="","",COUNTIFS(Basicdata!$B$2:$B$2500,2,Basicdata!$D$2:$D$2500,Crops!$B$5,Basicdata!$H$2:$H$2500,Crops!$M19,Basicdata!$AI$2:$AI$2500,0))</f>
        <v/>
      </c>
      <c r="AB27" t="str">
        <f>IF(AA27="","",COUNTIFS(Basicdata!$B$2:$B$2500,2,Basicdata!$D$2:$D$2500,Crops!$B$5,Basicdata!$H$2:$H$2500,Crops!$M19,Basicdata!$AF$2:$AF$2500,0,Basicdata!$AI$2:$AI$2500,0))</f>
        <v/>
      </c>
      <c r="AC27" t="str">
        <f>IF(AB27="","",COUNTIFS(Basicdata!$B$2:$B$2500,2,Basicdata!$D$2:$D$2500,Crops!$B$5,Basicdata!$H$2:$H$2500,Crops!$M19,Basicdata!$AF$2:$AF$2500,1,Basicdata!$AI$2:$AI$2500,0))</f>
        <v/>
      </c>
      <c r="AD27" t="str">
        <f>IF(AC27="","",COUNTIFS(Basicdata!$B$2:$B$2500,2,Basicdata!$D$2:$D$2500,Crops!$B$5,Basicdata!$H$2:$H$2500,Crops!$M19,Basicdata!$AF$2:$AF$2500,2,Basicdata!$AI$2:$AI$2500,0))</f>
        <v/>
      </c>
      <c r="AE27" t="str">
        <f>IF(AD27="","",COUNTIFS(Basicdata!$B$2:$B$2500,2,Basicdata!$D$2:$D$2500,Crops!$B$5,Basicdata!$H$2:$H$2500,Crops!$M19,Basicdata!$AF$2:$AF$2500,4,Basicdata!$AI$2:$AI$2500,0))</f>
        <v/>
      </c>
      <c r="AF27" t="str">
        <f>IF(AE27="","",COUNTIFS(Basicdata!$B$2:$B$2500,2,Basicdata!$D$2:$D$2500,Crops!$B$5,Basicdata!$H$2:$H$2500,Crops!$M19,Basicdata!$AF$2:$AF$2500,6,Basicdata!$AI$2:$AI$2500,0))</f>
        <v/>
      </c>
      <c r="AG27" t="str">
        <f>IF(AF27="","",COUNTIFS(Basicdata!$B$2:$B$2500,2,Basicdata!$D$2:$D$2500,Crops!$B$5,Basicdata!$H$2:$H$2500,Crops!$M19,Basicdata!$AF$2:$AF$2500,8,Basicdata!$AI$2:$AI$2500,0))</f>
        <v/>
      </c>
      <c r="AH27" t="str">
        <f>IF(AG27="","",COUNTIFS(Basicdata!$B$2:$B$2500,2,Basicdata!$D$2:$D$2500,Crops!$B$5,Basicdata!$H$2:$H$2500,Crops!$M19,Basicdata!$AG$2:$AG$2500,0,Basicdata!$AI$2:$AI$2500,0))</f>
        <v/>
      </c>
      <c r="AI27" t="str">
        <f>IF(AH27="","",COUNTIFS(Basicdata!$B$2:$B$2500,2,Basicdata!$D$2:$D$2500,Crops!$B$5,Basicdata!$H$2:$H$2500,Crops!$M19,Basicdata!$AG$2:$AG$2500,1,Basicdata!$AI$2:$AI$2500,0))</f>
        <v/>
      </c>
      <c r="AJ27" t="str">
        <f>IF(AI27="","",COUNTIFS(Basicdata!$B$2:$B$2500,2,Basicdata!$D$2:$D$2500,Crops!$B$5,Basicdata!$H$2:$H$2500,Crops!$M19,Basicdata!$AG$2:$AG$2500,2,Basicdata!$AI$2:$AI$2500,0))</f>
        <v/>
      </c>
      <c r="AK27" t="str">
        <f>IF(AJ27="","",COUNTIFS(Basicdata!$B$2:$B$2500,2,Basicdata!$D$2:$D$2500,Crops!$B$5,Basicdata!$H$2:$H$2500,Crops!$M19,Basicdata!$AG$2:$AG$2500,3,Basicdata!$AI$2:$AI$2500,0))</f>
        <v/>
      </c>
      <c r="AL27" t="str">
        <f>IF(AK27="","",COUNTIFS(Basicdata!$B$2:$B$2500,2,Basicdata!$D$2:$D$2500,Crops!$B$5,Basicdata!$H$2:$H$2500,Crops!$M19,Basicdata!$AG$2:$AG$2500,4,Basicdata!$AI$2:$AI$2500,0))</f>
        <v/>
      </c>
      <c r="AM27" t="str">
        <f>IF(AL27="","",COUNTIFS(Basicdata!$B$2:$B$2500,2,Basicdata!$D$2:$D$2500,Crops!$B$5,Basicdata!$H$2:$H$2500,Crops!$M19,Basicdata!$AG$2:$AG$2500,6,Basicdata!$AI$2:$AI$2500,0))</f>
        <v/>
      </c>
      <c r="AN27" t="str">
        <f>IF(AM27="","",COUNTIFS(Basicdata!$B$2:$B$2500,2,Basicdata!$D$2:$D$2500,Crops!$B$5,Basicdata!$H$2:$H$2500,Crops!$M19,Basicdata!$AG$2:$AG$2500,7,Basicdata!$AI$2:$AI$2500,0))</f>
        <v/>
      </c>
      <c r="AO27" t="str">
        <f>IF(AN27="","",COUNTIFS(Basicdata!$B$2:$B$2500,2,Basicdata!$D$2:$D$2500,Crops!$B$5,Basicdata!$H$2:$H$2500,Crops!$M19,Basicdata!$AG$2:$AG$2500,8,Basicdata!$AI$2:$AI$2500,0))</f>
        <v/>
      </c>
      <c r="AP27" t="str">
        <f>IF(AO27="","",COUNTIFS(Basicdata!$B$2:$B$2500,2,Basicdata!$D$2:$D$2500,Crops!$B$5,Basicdata!$H$2:$H$2500,Crops!$M19,Basicdata!$AH$2:$AH$2500,0,Basicdata!$AI$2:$AI$2500,0))</f>
        <v/>
      </c>
      <c r="AQ27" t="str">
        <f>IF(AP27="","",COUNTIFS(Basicdata!$B$2:$B$2500,2,Basicdata!$D$2:$D$2500,Crops!$B$5,Basicdata!$H$2:$H$2500,Crops!$M19,Basicdata!$AH$2:$AH$2500,1,Basicdata!$AI$2:$AI$2500,0))</f>
        <v/>
      </c>
      <c r="AR27" t="str">
        <f>IF(AQ27="","",COUNTIFS(Basicdata!$B$2:$B$2500,2,Basicdata!$D$2:$D$2500,Crops!$B$5,Basicdata!$H$2:$H$2500,Crops!$M19,Basicdata!$AH$2:$AH$2500,2,Basicdata!$AI$2:$AI$2500,0))</f>
        <v/>
      </c>
      <c r="AS27" t="str">
        <f>IF(AR27="","",COUNTIFS(Basicdata!$B$2:$B$2500,2,Basicdata!$D$2:$D$2500,Crops!$B$5,Basicdata!$H$2:$H$2500,Crops!$M19,Basicdata!$AH$2:$AH$2500,3,Basicdata!$AI$2:$AI$2500,0))</f>
        <v/>
      </c>
      <c r="AT27" t="str">
        <f>IF(AS27="","",COUNTIFS(Basicdata!$B$2:$B$2500,2,Basicdata!$D$2:$D$2500,Crops!$B$5,Basicdata!$H$2:$H$2500,Crops!$M19,Basicdata!$AH$2:$AH$2500,4,Basicdata!$AI$2:$AI$2500,0))</f>
        <v/>
      </c>
      <c r="AU27" t="str">
        <f>IF(AT27="","",COUNTIFS(Basicdata!$B$2:$B$2500,2,Basicdata!$D$2:$D$2500,Crops!$B$5,Basicdata!$H$2:$H$2500,Crops!$M19,Basicdata!$AH$2:$AH$2500,6,Basicdata!$AI$2:$AI$2500,0))</f>
        <v/>
      </c>
      <c r="AV27" t="str">
        <f>IF(AU27="","",COUNTIFS(Basicdata!$B$2:$B$2500,2,Basicdata!$D$2:$D$2500,Crops!$B$5,Basicdata!$H$2:$H$2500,Crops!$M19,Basicdata!$AH$2:$AH$2500,7,Basicdata!$AI$2:$AI$2500,0))</f>
        <v/>
      </c>
      <c r="AW27" t="str">
        <f>IF(AV27="","",COUNTIFS(Basicdata!$B$2:$B$2500,2,Basicdata!$D$2:$D$2500,Crops!$B$5,Basicdata!$H$2:$H$2500,Crops!$M19,Basicdata!$AH$2:$AH$2500,8,Basicdata!$AI$2:$AI$2500,0))</f>
        <v/>
      </c>
    </row>
    <row r="28" spans="1:49" x14ac:dyDescent="0.3">
      <c r="A28" s="44" t="str">
        <f>IF(COUNTIFS(Basicdata!$B$2:$B$2500,1,Basicdata!$D$2:$D$2500,Crops!$B$5,Basicdata!$H$2:$H$2500,Crops!$M20,Basicdata!$AI$2:$AI$2500,0)&gt;0,Crops!$M20,"")</f>
        <v/>
      </c>
      <c r="B28" t="str">
        <f>IF(A28="","",COUNTIFS(Basicdata!$B$2:$B$2500,1,Basicdata!$D$2:$D$2500,Crops!$B$5,Basicdata!$H$2:$H$2500,Crops!$M20,Basicdata!$AI$2:$AI$2500,0))</f>
        <v/>
      </c>
      <c r="C28" t="str">
        <f>IF(B28="","",COUNTIFS(Basicdata!$B$2:$B$2500,1,Basicdata!$D$2:$D$2500,Crops!$B$5,Basicdata!$H$2:$H$2500,Crops!$M20,Basicdata!$AF$2:$AF$2500,0,Basicdata!$AI$2:$AI$2500,0))</f>
        <v/>
      </c>
      <c r="D28" t="str">
        <f>IF(C28="","",COUNTIFS(Basicdata!$B$2:$B$2500,1,Basicdata!$D$2:$D$2500,Crops!$B$5,Basicdata!$H$2:$H$2500,Crops!$M20,Basicdata!$AF$2:$AF$2500,1,Basicdata!$AI$2:$AI$2500,0))</f>
        <v/>
      </c>
      <c r="E28" t="str">
        <f>IF(D28="","",COUNTIFS(Basicdata!$B$2:$B$2500,1,Basicdata!$D$2:$D$2500,Crops!$B$5,Basicdata!$H$2:$H$2500,Crops!$M20,Basicdata!$AF$2:$AF$2500,2,Basicdata!$AI$2:$AI$2500,0))</f>
        <v/>
      </c>
      <c r="F28" t="str">
        <f>IF(E28="","",COUNTIFS(Basicdata!$B$2:$B$2500,1,Basicdata!$D$2:$D$2500,Crops!$B$5,Basicdata!$H$2:$H$2500,Crops!$M20,Basicdata!$AF$2:$AF$2500,4,Basicdata!$AI$2:$AI$2500,0))</f>
        <v/>
      </c>
      <c r="G28" t="str">
        <f>IF(F28="","",COUNTIFS(Basicdata!$B$2:$B$2500,1,Basicdata!$D$2:$D$2500,Crops!$B$5,Basicdata!$H$2:$H$2500,Crops!$M20,Basicdata!$AF$2:$AF$2500,6,Basicdata!$AI$2:$AI$2500,0))</f>
        <v/>
      </c>
      <c r="H28" t="str">
        <f>IF(G28="","",COUNTIFS(Basicdata!$B$2:$B$2500,1,Basicdata!$D$2:$D$2500,Crops!$B$5,Basicdata!$H$2:$H$2500,Crops!$M20,Basicdata!$AF$2:$AF$2500,8,Basicdata!$AI$2:$AI$2500,0))</f>
        <v/>
      </c>
      <c r="I28" t="str">
        <f>IF(H28="","",COUNTIFS(Basicdata!$B$2:$B$2500,1,Basicdata!$D$2:$D$2500,Crops!$B$5,Basicdata!$H$2:$H$2500,Crops!$M20,Basicdata!$AG$2:$AG$2500,0,Basicdata!$AI$2:$AI$2500,0))</f>
        <v/>
      </c>
      <c r="J28" t="str">
        <f>IF(I28="","",COUNTIFS(Basicdata!$B$2:$B$2500,1,Basicdata!$D$2:$D$2500,Crops!$B$5,Basicdata!$H$2:$H$2500,Crops!$M20,Basicdata!$AG$2:$AG$2500,1,Basicdata!$AI$2:$AI$2500,0))</f>
        <v/>
      </c>
      <c r="K28" t="str">
        <f>IF(J28="","",COUNTIFS(Basicdata!$B$2:$B$2500,1,Basicdata!$D$2:$D$2500,Crops!$B$5,Basicdata!$H$2:$H$2500,Crops!$M20,Basicdata!$AG$2:$AG$2500,2,Basicdata!$AI$2:$AI$2500,0))</f>
        <v/>
      </c>
      <c r="L28" t="str">
        <f>IF(K28="","",COUNTIFS(Basicdata!$B$2:$B$2500,1,Basicdata!$D$2:$D$2500,Crops!$B$5,Basicdata!$H$2:$H$2500,Crops!$M20,Basicdata!$AG$2:$AG$2500,3,Basicdata!$AI$2:$AI$2500,0))</f>
        <v/>
      </c>
      <c r="M28" t="str">
        <f>IF(L28="","",COUNTIFS(Basicdata!$B$2:$B$2500,1,Basicdata!$D$2:$D$2500,Crops!$B$5,Basicdata!$H$2:$H$2500,Crops!$M20,Basicdata!$AG$2:$AG$2500,4,Basicdata!$AI$2:$AI$2500,0))</f>
        <v/>
      </c>
      <c r="N28" t="str">
        <f>IF(M28="","",COUNTIFS(Basicdata!$B$2:$B$2500,1,Basicdata!$D$2:$D$2500,Crops!$B$5,Basicdata!$H$2:$H$2500,Crops!$M20,Basicdata!$AG$2:$AG$2500,6,Basicdata!$AI$2:$AI$2500,0))</f>
        <v/>
      </c>
      <c r="O28" t="str">
        <f>IF(N28="","",COUNTIFS(Basicdata!$B$2:$B$2500,1,Basicdata!$D$2:$D$2500,Crops!$B$5,Basicdata!$H$2:$H$2500,Crops!$M20,Basicdata!$AG$2:$AG$2500,7,Basicdata!$AI$2:$AI$2500,0))</f>
        <v/>
      </c>
      <c r="P28" t="str">
        <f>IF(O28="","",COUNTIFS(Basicdata!$B$2:$B$2500,1,Basicdata!$D$2:$D$2500,Crops!$B$5,Basicdata!$H$2:$H$2500,Crops!$M20,Basicdata!$AG$2:$AG$2500,8,Basicdata!$AI$2:$AI$2500,0))</f>
        <v/>
      </c>
      <c r="Q28" t="str">
        <f>IF(P28="","",COUNTIFS(Basicdata!$B$2:$B$2500,1,Basicdata!$D$2:$D$2500,Crops!$B$5,Basicdata!$H$2:$H$2500,Crops!$M20,Basicdata!$AH$2:$AH$2500,0,Basicdata!$AI$2:$AI$2500,0))</f>
        <v/>
      </c>
      <c r="R28" t="str">
        <f>IF(Q28="","",COUNTIFS(Basicdata!$B$2:$B$2500,1,Basicdata!$D$2:$D$2500,Crops!$B$5,Basicdata!$H$2:$H$2500,Crops!$M20,Basicdata!$AH$2:$AH$2500,1,Basicdata!$AI$2:$AI$2500,0))</f>
        <v/>
      </c>
      <c r="S28" t="str">
        <f>IF(R28="","",COUNTIFS(Basicdata!$B$2:$B$2500,1,Basicdata!$D$2:$D$2500,Crops!$B$5,Basicdata!$H$2:$H$2500,Crops!$M20,Basicdata!$AH$2:$AH$2500,2,Basicdata!$AI$2:$AI$2500,0))</f>
        <v/>
      </c>
      <c r="T28" t="str">
        <f>IF(S28="","",COUNTIFS(Basicdata!$B$2:$B$2500,1,Basicdata!$D$2:$D$2500,Crops!$B$5,Basicdata!$H$2:$H$2500,Crops!$M20,Basicdata!$AH$2:$AH$2500,3,Basicdata!$AI$2:$AI$2500,0))</f>
        <v/>
      </c>
      <c r="U28" t="str">
        <f>IF(T28="","",COUNTIFS(Basicdata!$B$2:$B$2500,1,Basicdata!$D$2:$D$2500,Crops!$B$5,Basicdata!$H$2:$H$2500,Crops!$M20,Basicdata!$AH$2:$AH$2500,4,Basicdata!$AI$2:$AI$2500,0))</f>
        <v/>
      </c>
      <c r="V28" t="str">
        <f>IF(U28="","",COUNTIFS(Basicdata!$B$2:$B$2500,1,Basicdata!$D$2:$D$2500,Crops!$B$5,Basicdata!$H$2:$H$2500,Crops!$M20,Basicdata!$AH$2:$AH$2500,6,Basicdata!$AI$2:$AI$2500,0))</f>
        <v/>
      </c>
      <c r="W28" t="str">
        <f>IF(V28="","",COUNTIFS(Basicdata!$B$2:$B$2500,1,Basicdata!$D$2:$D$2500,Crops!$B$5,Basicdata!$H$2:$H$2500,Crops!$M20,Basicdata!$AH$2:$AH$2500,7,Basicdata!$AI$2:$AI$2500,0))</f>
        <v/>
      </c>
      <c r="X28" t="str">
        <f>IF(W28="","",COUNTIFS(Basicdata!$B$2:$B$2500,1,Basicdata!$D$2:$D$2500,Crops!$B$5,Basicdata!$H$2:$H$2500,Crops!$M20,Basicdata!$AH$2:$AH$2500,8,Basicdata!$AI$2:$AI$2500,0))</f>
        <v/>
      </c>
      <c r="Z28" s="44" t="str">
        <f>IF(COUNTIFS(Basicdata!$B$2:$B$2500,2,Basicdata!$D$2:$D$2500,Crops!$B$5,Basicdata!$H$2:$H$2500,Crops!$M20,Basicdata!$AI$2:$AI$2500,0)&gt;0,Crops!$M20,"")</f>
        <v/>
      </c>
      <c r="AA28" t="str">
        <f>IF(Z28="","",COUNTIFS(Basicdata!$B$2:$B$2500,2,Basicdata!$D$2:$D$2500,Crops!$B$5,Basicdata!$H$2:$H$2500,Crops!$M20,Basicdata!$AI$2:$AI$2500,0))</f>
        <v/>
      </c>
      <c r="AB28" t="str">
        <f>IF(AA28="","",COUNTIFS(Basicdata!$B$2:$B$2500,2,Basicdata!$D$2:$D$2500,Crops!$B$5,Basicdata!$H$2:$H$2500,Crops!$M20,Basicdata!$AF$2:$AF$2500,0,Basicdata!$AI$2:$AI$2500,0))</f>
        <v/>
      </c>
      <c r="AC28" t="str">
        <f>IF(AB28="","",COUNTIFS(Basicdata!$B$2:$B$2500,2,Basicdata!$D$2:$D$2500,Crops!$B$5,Basicdata!$H$2:$H$2500,Crops!$M20,Basicdata!$AF$2:$AF$2500,1,Basicdata!$AI$2:$AI$2500,0))</f>
        <v/>
      </c>
      <c r="AD28" t="str">
        <f>IF(AC28="","",COUNTIFS(Basicdata!$B$2:$B$2500,2,Basicdata!$D$2:$D$2500,Crops!$B$5,Basicdata!$H$2:$H$2500,Crops!$M20,Basicdata!$AF$2:$AF$2500,2,Basicdata!$AI$2:$AI$2500,0))</f>
        <v/>
      </c>
      <c r="AE28" t="str">
        <f>IF(AD28="","",COUNTIFS(Basicdata!$B$2:$B$2500,2,Basicdata!$D$2:$D$2500,Crops!$B$5,Basicdata!$H$2:$H$2500,Crops!$M20,Basicdata!$AF$2:$AF$2500,4,Basicdata!$AI$2:$AI$2500,0))</f>
        <v/>
      </c>
      <c r="AF28" t="str">
        <f>IF(AE28="","",COUNTIFS(Basicdata!$B$2:$B$2500,2,Basicdata!$D$2:$D$2500,Crops!$B$5,Basicdata!$H$2:$H$2500,Crops!$M20,Basicdata!$AF$2:$AF$2500,6,Basicdata!$AI$2:$AI$2500,0))</f>
        <v/>
      </c>
      <c r="AG28" t="str">
        <f>IF(AF28="","",COUNTIFS(Basicdata!$B$2:$B$2500,2,Basicdata!$D$2:$D$2500,Crops!$B$5,Basicdata!$H$2:$H$2500,Crops!$M20,Basicdata!$AF$2:$AF$2500,8,Basicdata!$AI$2:$AI$2500,0))</f>
        <v/>
      </c>
      <c r="AH28" t="str">
        <f>IF(AG28="","",COUNTIFS(Basicdata!$B$2:$B$2500,2,Basicdata!$D$2:$D$2500,Crops!$B$5,Basicdata!$H$2:$H$2500,Crops!$M20,Basicdata!$AG$2:$AG$2500,0,Basicdata!$AI$2:$AI$2500,0))</f>
        <v/>
      </c>
      <c r="AI28" t="str">
        <f>IF(AH28="","",COUNTIFS(Basicdata!$B$2:$B$2500,2,Basicdata!$D$2:$D$2500,Crops!$B$5,Basicdata!$H$2:$H$2500,Crops!$M20,Basicdata!$AG$2:$AG$2500,1,Basicdata!$AI$2:$AI$2500,0))</f>
        <v/>
      </c>
      <c r="AJ28" t="str">
        <f>IF(AI28="","",COUNTIFS(Basicdata!$B$2:$B$2500,2,Basicdata!$D$2:$D$2500,Crops!$B$5,Basicdata!$H$2:$H$2500,Crops!$M20,Basicdata!$AG$2:$AG$2500,2,Basicdata!$AI$2:$AI$2500,0))</f>
        <v/>
      </c>
      <c r="AK28" t="str">
        <f>IF(AJ28="","",COUNTIFS(Basicdata!$B$2:$B$2500,2,Basicdata!$D$2:$D$2500,Crops!$B$5,Basicdata!$H$2:$H$2500,Crops!$M20,Basicdata!$AG$2:$AG$2500,3,Basicdata!$AI$2:$AI$2500,0))</f>
        <v/>
      </c>
      <c r="AL28" t="str">
        <f>IF(AK28="","",COUNTIFS(Basicdata!$B$2:$B$2500,2,Basicdata!$D$2:$D$2500,Crops!$B$5,Basicdata!$H$2:$H$2500,Crops!$M20,Basicdata!$AG$2:$AG$2500,4,Basicdata!$AI$2:$AI$2500,0))</f>
        <v/>
      </c>
      <c r="AM28" t="str">
        <f>IF(AL28="","",COUNTIFS(Basicdata!$B$2:$B$2500,2,Basicdata!$D$2:$D$2500,Crops!$B$5,Basicdata!$H$2:$H$2500,Crops!$M20,Basicdata!$AG$2:$AG$2500,6,Basicdata!$AI$2:$AI$2500,0))</f>
        <v/>
      </c>
      <c r="AN28" t="str">
        <f>IF(AM28="","",COUNTIFS(Basicdata!$B$2:$B$2500,2,Basicdata!$D$2:$D$2500,Crops!$B$5,Basicdata!$H$2:$H$2500,Crops!$M20,Basicdata!$AG$2:$AG$2500,7,Basicdata!$AI$2:$AI$2500,0))</f>
        <v/>
      </c>
      <c r="AO28" t="str">
        <f>IF(AN28="","",COUNTIFS(Basicdata!$B$2:$B$2500,2,Basicdata!$D$2:$D$2500,Crops!$B$5,Basicdata!$H$2:$H$2500,Crops!$M20,Basicdata!$AG$2:$AG$2500,8,Basicdata!$AI$2:$AI$2500,0))</f>
        <v/>
      </c>
      <c r="AP28" t="str">
        <f>IF(AO28="","",COUNTIFS(Basicdata!$B$2:$B$2500,2,Basicdata!$D$2:$D$2500,Crops!$B$5,Basicdata!$H$2:$H$2500,Crops!$M20,Basicdata!$AH$2:$AH$2500,0,Basicdata!$AI$2:$AI$2500,0))</f>
        <v/>
      </c>
      <c r="AQ28" t="str">
        <f>IF(AP28="","",COUNTIFS(Basicdata!$B$2:$B$2500,2,Basicdata!$D$2:$D$2500,Crops!$B$5,Basicdata!$H$2:$H$2500,Crops!$M20,Basicdata!$AH$2:$AH$2500,1,Basicdata!$AI$2:$AI$2500,0))</f>
        <v/>
      </c>
      <c r="AR28" t="str">
        <f>IF(AQ28="","",COUNTIFS(Basicdata!$B$2:$B$2500,2,Basicdata!$D$2:$D$2500,Crops!$B$5,Basicdata!$H$2:$H$2500,Crops!$M20,Basicdata!$AH$2:$AH$2500,2,Basicdata!$AI$2:$AI$2500,0))</f>
        <v/>
      </c>
      <c r="AS28" t="str">
        <f>IF(AR28="","",COUNTIFS(Basicdata!$B$2:$B$2500,2,Basicdata!$D$2:$D$2500,Crops!$B$5,Basicdata!$H$2:$H$2500,Crops!$M20,Basicdata!$AH$2:$AH$2500,3,Basicdata!$AI$2:$AI$2500,0))</f>
        <v/>
      </c>
      <c r="AT28" t="str">
        <f>IF(AS28="","",COUNTIFS(Basicdata!$B$2:$B$2500,2,Basicdata!$D$2:$D$2500,Crops!$B$5,Basicdata!$H$2:$H$2500,Crops!$M20,Basicdata!$AH$2:$AH$2500,4,Basicdata!$AI$2:$AI$2500,0))</f>
        <v/>
      </c>
      <c r="AU28" t="str">
        <f>IF(AT28="","",COUNTIFS(Basicdata!$B$2:$B$2500,2,Basicdata!$D$2:$D$2500,Crops!$B$5,Basicdata!$H$2:$H$2500,Crops!$M20,Basicdata!$AH$2:$AH$2500,6,Basicdata!$AI$2:$AI$2500,0))</f>
        <v/>
      </c>
      <c r="AV28" t="str">
        <f>IF(AU28="","",COUNTIFS(Basicdata!$B$2:$B$2500,2,Basicdata!$D$2:$D$2500,Crops!$B$5,Basicdata!$H$2:$H$2500,Crops!$M20,Basicdata!$AH$2:$AH$2500,7,Basicdata!$AI$2:$AI$2500,0))</f>
        <v/>
      </c>
      <c r="AW28" t="str">
        <f>IF(AV28="","",COUNTIFS(Basicdata!$B$2:$B$2500,2,Basicdata!$D$2:$D$2500,Crops!$B$5,Basicdata!$H$2:$H$2500,Crops!$M20,Basicdata!$AH$2:$AH$2500,8,Basicdata!$AI$2:$AI$2500,0))</f>
        <v/>
      </c>
    </row>
    <row r="29" spans="1:49" x14ac:dyDescent="0.3">
      <c r="A29" s="44" t="str">
        <f>IF(COUNTIFS(Basicdata!$B$2:$B$2500,1,Basicdata!$D$2:$D$2500,Crops!$B$5,Basicdata!$H$2:$H$2500,Crops!$M21,Basicdata!$AI$2:$AI$2500,0)&gt;0,Crops!$M21,"")</f>
        <v/>
      </c>
      <c r="B29" t="str">
        <f>IF(A29="","",COUNTIFS(Basicdata!$B$2:$B$2500,1,Basicdata!$D$2:$D$2500,Crops!$B$5,Basicdata!$H$2:$H$2500,Crops!$M21,Basicdata!$AI$2:$AI$2500,0))</f>
        <v/>
      </c>
      <c r="C29" t="str">
        <f>IF(B29="","",COUNTIFS(Basicdata!$B$2:$B$2500,1,Basicdata!$D$2:$D$2500,Crops!$B$5,Basicdata!$H$2:$H$2500,Crops!$M21,Basicdata!$AF$2:$AF$2500,0,Basicdata!$AI$2:$AI$2500,0))</f>
        <v/>
      </c>
      <c r="D29" t="str">
        <f>IF(C29="","",COUNTIFS(Basicdata!$B$2:$B$2500,1,Basicdata!$D$2:$D$2500,Crops!$B$5,Basicdata!$H$2:$H$2500,Crops!$M21,Basicdata!$AF$2:$AF$2500,1,Basicdata!$AI$2:$AI$2500,0))</f>
        <v/>
      </c>
      <c r="E29" t="str">
        <f>IF(D29="","",COUNTIFS(Basicdata!$B$2:$B$2500,1,Basicdata!$D$2:$D$2500,Crops!$B$5,Basicdata!$H$2:$H$2500,Crops!$M21,Basicdata!$AF$2:$AF$2500,2,Basicdata!$AI$2:$AI$2500,0))</f>
        <v/>
      </c>
      <c r="F29" t="str">
        <f>IF(E29="","",COUNTIFS(Basicdata!$B$2:$B$2500,1,Basicdata!$D$2:$D$2500,Crops!$B$5,Basicdata!$H$2:$H$2500,Crops!$M21,Basicdata!$AF$2:$AF$2500,4,Basicdata!$AI$2:$AI$2500,0))</f>
        <v/>
      </c>
      <c r="G29" t="str">
        <f>IF(F29="","",COUNTIFS(Basicdata!$B$2:$B$2500,1,Basicdata!$D$2:$D$2500,Crops!$B$5,Basicdata!$H$2:$H$2500,Crops!$M21,Basicdata!$AF$2:$AF$2500,6,Basicdata!$AI$2:$AI$2500,0))</f>
        <v/>
      </c>
      <c r="H29" t="str">
        <f>IF(G29="","",COUNTIFS(Basicdata!$B$2:$B$2500,1,Basicdata!$D$2:$D$2500,Crops!$B$5,Basicdata!$H$2:$H$2500,Crops!$M21,Basicdata!$AF$2:$AF$2500,8,Basicdata!$AI$2:$AI$2500,0))</f>
        <v/>
      </c>
      <c r="I29" t="str">
        <f>IF(H29="","",COUNTIFS(Basicdata!$B$2:$B$2500,1,Basicdata!$D$2:$D$2500,Crops!$B$5,Basicdata!$H$2:$H$2500,Crops!$M21,Basicdata!$AG$2:$AG$2500,0,Basicdata!$AI$2:$AI$2500,0))</f>
        <v/>
      </c>
      <c r="J29" t="str">
        <f>IF(I29="","",COUNTIFS(Basicdata!$B$2:$B$2500,1,Basicdata!$D$2:$D$2500,Crops!$B$5,Basicdata!$H$2:$H$2500,Crops!$M21,Basicdata!$AG$2:$AG$2500,1,Basicdata!$AI$2:$AI$2500,0))</f>
        <v/>
      </c>
      <c r="K29" t="str">
        <f>IF(J29="","",COUNTIFS(Basicdata!$B$2:$B$2500,1,Basicdata!$D$2:$D$2500,Crops!$B$5,Basicdata!$H$2:$H$2500,Crops!$M21,Basicdata!$AG$2:$AG$2500,2,Basicdata!$AI$2:$AI$2500,0))</f>
        <v/>
      </c>
      <c r="L29" t="str">
        <f>IF(K29="","",COUNTIFS(Basicdata!$B$2:$B$2500,1,Basicdata!$D$2:$D$2500,Crops!$B$5,Basicdata!$H$2:$H$2500,Crops!$M21,Basicdata!$AG$2:$AG$2500,3,Basicdata!$AI$2:$AI$2500,0))</f>
        <v/>
      </c>
      <c r="M29" t="str">
        <f>IF(L29="","",COUNTIFS(Basicdata!$B$2:$B$2500,1,Basicdata!$D$2:$D$2500,Crops!$B$5,Basicdata!$H$2:$H$2500,Crops!$M21,Basicdata!$AG$2:$AG$2500,4,Basicdata!$AI$2:$AI$2500,0))</f>
        <v/>
      </c>
      <c r="N29" t="str">
        <f>IF(M29="","",COUNTIFS(Basicdata!$B$2:$B$2500,1,Basicdata!$D$2:$D$2500,Crops!$B$5,Basicdata!$H$2:$H$2500,Crops!$M21,Basicdata!$AG$2:$AG$2500,6,Basicdata!$AI$2:$AI$2500,0))</f>
        <v/>
      </c>
      <c r="O29" t="str">
        <f>IF(N29="","",COUNTIFS(Basicdata!$B$2:$B$2500,1,Basicdata!$D$2:$D$2500,Crops!$B$5,Basicdata!$H$2:$H$2500,Crops!$M21,Basicdata!$AG$2:$AG$2500,7,Basicdata!$AI$2:$AI$2500,0))</f>
        <v/>
      </c>
      <c r="P29" t="str">
        <f>IF(O29="","",COUNTIFS(Basicdata!$B$2:$B$2500,1,Basicdata!$D$2:$D$2500,Crops!$B$5,Basicdata!$H$2:$H$2500,Crops!$M21,Basicdata!$AG$2:$AG$2500,8,Basicdata!$AI$2:$AI$2500,0))</f>
        <v/>
      </c>
      <c r="Q29" t="str">
        <f>IF(P29="","",COUNTIFS(Basicdata!$B$2:$B$2500,1,Basicdata!$D$2:$D$2500,Crops!$B$5,Basicdata!$H$2:$H$2500,Crops!$M21,Basicdata!$AH$2:$AH$2500,0,Basicdata!$AI$2:$AI$2500,0))</f>
        <v/>
      </c>
      <c r="R29" t="str">
        <f>IF(Q29="","",COUNTIFS(Basicdata!$B$2:$B$2500,1,Basicdata!$D$2:$D$2500,Crops!$B$5,Basicdata!$H$2:$H$2500,Crops!$M21,Basicdata!$AH$2:$AH$2500,1,Basicdata!$AI$2:$AI$2500,0))</f>
        <v/>
      </c>
      <c r="S29" t="str">
        <f>IF(R29="","",COUNTIFS(Basicdata!$B$2:$B$2500,1,Basicdata!$D$2:$D$2500,Crops!$B$5,Basicdata!$H$2:$H$2500,Crops!$M21,Basicdata!$AH$2:$AH$2500,2,Basicdata!$AI$2:$AI$2500,0))</f>
        <v/>
      </c>
      <c r="T29" t="str">
        <f>IF(S29="","",COUNTIFS(Basicdata!$B$2:$B$2500,1,Basicdata!$D$2:$D$2500,Crops!$B$5,Basicdata!$H$2:$H$2500,Crops!$M21,Basicdata!$AH$2:$AH$2500,3,Basicdata!$AI$2:$AI$2500,0))</f>
        <v/>
      </c>
      <c r="U29" t="str">
        <f>IF(T29="","",COUNTIFS(Basicdata!$B$2:$B$2500,1,Basicdata!$D$2:$D$2500,Crops!$B$5,Basicdata!$H$2:$H$2500,Crops!$M21,Basicdata!$AH$2:$AH$2500,4,Basicdata!$AI$2:$AI$2500,0))</f>
        <v/>
      </c>
      <c r="V29" t="str">
        <f>IF(U29="","",COUNTIFS(Basicdata!$B$2:$B$2500,1,Basicdata!$D$2:$D$2500,Crops!$B$5,Basicdata!$H$2:$H$2500,Crops!$M21,Basicdata!$AH$2:$AH$2500,6,Basicdata!$AI$2:$AI$2500,0))</f>
        <v/>
      </c>
      <c r="W29" t="str">
        <f>IF(V29="","",COUNTIFS(Basicdata!$B$2:$B$2500,1,Basicdata!$D$2:$D$2500,Crops!$B$5,Basicdata!$H$2:$H$2500,Crops!$M21,Basicdata!$AH$2:$AH$2500,7,Basicdata!$AI$2:$AI$2500,0))</f>
        <v/>
      </c>
      <c r="X29" t="str">
        <f>IF(W29="","",COUNTIFS(Basicdata!$B$2:$B$2500,1,Basicdata!$D$2:$D$2500,Crops!$B$5,Basicdata!$H$2:$H$2500,Crops!$M21,Basicdata!$AH$2:$AH$2500,8,Basicdata!$AI$2:$AI$2500,0))</f>
        <v/>
      </c>
      <c r="Z29" s="44" t="str">
        <f>IF(COUNTIFS(Basicdata!$B$2:$B$2500,2,Basicdata!$D$2:$D$2500,Crops!$B$5,Basicdata!$H$2:$H$2500,Crops!$M21,Basicdata!$AI$2:$AI$2500,0)&gt;0,Crops!$M21,"")</f>
        <v/>
      </c>
      <c r="AA29" t="str">
        <f>IF(Z29="","",COUNTIFS(Basicdata!$B$2:$B$2500,2,Basicdata!$D$2:$D$2500,Crops!$B$5,Basicdata!$H$2:$H$2500,Crops!$M21,Basicdata!$AI$2:$AI$2500,0))</f>
        <v/>
      </c>
      <c r="AB29" t="str">
        <f>IF(AA29="","",COUNTIFS(Basicdata!$B$2:$B$2500,2,Basicdata!$D$2:$D$2500,Crops!$B$5,Basicdata!$H$2:$H$2500,Crops!$M21,Basicdata!$AF$2:$AF$2500,0,Basicdata!$AI$2:$AI$2500,0))</f>
        <v/>
      </c>
      <c r="AC29" t="str">
        <f>IF(AB29="","",COUNTIFS(Basicdata!$B$2:$B$2500,2,Basicdata!$D$2:$D$2500,Crops!$B$5,Basicdata!$H$2:$H$2500,Crops!$M21,Basicdata!$AF$2:$AF$2500,1,Basicdata!$AI$2:$AI$2500,0))</f>
        <v/>
      </c>
      <c r="AD29" t="str">
        <f>IF(AC29="","",COUNTIFS(Basicdata!$B$2:$B$2500,2,Basicdata!$D$2:$D$2500,Crops!$B$5,Basicdata!$H$2:$H$2500,Crops!$M21,Basicdata!$AF$2:$AF$2500,2,Basicdata!$AI$2:$AI$2500,0))</f>
        <v/>
      </c>
      <c r="AE29" t="str">
        <f>IF(AD29="","",COUNTIFS(Basicdata!$B$2:$B$2500,2,Basicdata!$D$2:$D$2500,Crops!$B$5,Basicdata!$H$2:$H$2500,Crops!$M21,Basicdata!$AF$2:$AF$2500,4,Basicdata!$AI$2:$AI$2500,0))</f>
        <v/>
      </c>
      <c r="AF29" t="str">
        <f>IF(AE29="","",COUNTIFS(Basicdata!$B$2:$B$2500,2,Basicdata!$D$2:$D$2500,Crops!$B$5,Basicdata!$H$2:$H$2500,Crops!$M21,Basicdata!$AF$2:$AF$2500,6,Basicdata!$AI$2:$AI$2500,0))</f>
        <v/>
      </c>
      <c r="AG29" t="str">
        <f>IF(AF29="","",COUNTIFS(Basicdata!$B$2:$B$2500,2,Basicdata!$D$2:$D$2500,Crops!$B$5,Basicdata!$H$2:$H$2500,Crops!$M21,Basicdata!$AF$2:$AF$2500,8,Basicdata!$AI$2:$AI$2500,0))</f>
        <v/>
      </c>
      <c r="AH29" t="str">
        <f>IF(AG29="","",COUNTIFS(Basicdata!$B$2:$B$2500,2,Basicdata!$D$2:$D$2500,Crops!$B$5,Basicdata!$H$2:$H$2500,Crops!$M21,Basicdata!$AG$2:$AG$2500,0,Basicdata!$AI$2:$AI$2500,0))</f>
        <v/>
      </c>
      <c r="AI29" t="str">
        <f>IF(AH29="","",COUNTIFS(Basicdata!$B$2:$B$2500,2,Basicdata!$D$2:$D$2500,Crops!$B$5,Basicdata!$H$2:$H$2500,Crops!$M21,Basicdata!$AG$2:$AG$2500,1,Basicdata!$AI$2:$AI$2500,0))</f>
        <v/>
      </c>
      <c r="AJ29" t="str">
        <f>IF(AI29="","",COUNTIFS(Basicdata!$B$2:$B$2500,2,Basicdata!$D$2:$D$2500,Crops!$B$5,Basicdata!$H$2:$H$2500,Crops!$M21,Basicdata!$AG$2:$AG$2500,2,Basicdata!$AI$2:$AI$2500,0))</f>
        <v/>
      </c>
      <c r="AK29" t="str">
        <f>IF(AJ29="","",COUNTIFS(Basicdata!$B$2:$B$2500,2,Basicdata!$D$2:$D$2500,Crops!$B$5,Basicdata!$H$2:$H$2500,Crops!$M21,Basicdata!$AG$2:$AG$2500,3,Basicdata!$AI$2:$AI$2500,0))</f>
        <v/>
      </c>
      <c r="AL29" t="str">
        <f>IF(AK29="","",COUNTIFS(Basicdata!$B$2:$B$2500,2,Basicdata!$D$2:$D$2500,Crops!$B$5,Basicdata!$H$2:$H$2500,Crops!$M21,Basicdata!$AG$2:$AG$2500,4,Basicdata!$AI$2:$AI$2500,0))</f>
        <v/>
      </c>
      <c r="AM29" t="str">
        <f>IF(AL29="","",COUNTIFS(Basicdata!$B$2:$B$2500,2,Basicdata!$D$2:$D$2500,Crops!$B$5,Basicdata!$H$2:$H$2500,Crops!$M21,Basicdata!$AG$2:$AG$2500,6,Basicdata!$AI$2:$AI$2500,0))</f>
        <v/>
      </c>
      <c r="AN29" t="str">
        <f>IF(AM29="","",COUNTIFS(Basicdata!$B$2:$B$2500,2,Basicdata!$D$2:$D$2500,Crops!$B$5,Basicdata!$H$2:$H$2500,Crops!$M21,Basicdata!$AG$2:$AG$2500,7,Basicdata!$AI$2:$AI$2500,0))</f>
        <v/>
      </c>
      <c r="AO29" t="str">
        <f>IF(AN29="","",COUNTIFS(Basicdata!$B$2:$B$2500,2,Basicdata!$D$2:$D$2500,Crops!$B$5,Basicdata!$H$2:$H$2500,Crops!$M21,Basicdata!$AG$2:$AG$2500,8,Basicdata!$AI$2:$AI$2500,0))</f>
        <v/>
      </c>
      <c r="AP29" t="str">
        <f>IF(AO29="","",COUNTIFS(Basicdata!$B$2:$B$2500,2,Basicdata!$D$2:$D$2500,Crops!$B$5,Basicdata!$H$2:$H$2500,Crops!$M21,Basicdata!$AH$2:$AH$2500,0,Basicdata!$AI$2:$AI$2500,0))</f>
        <v/>
      </c>
      <c r="AQ29" t="str">
        <f>IF(AP29="","",COUNTIFS(Basicdata!$B$2:$B$2500,2,Basicdata!$D$2:$D$2500,Crops!$B$5,Basicdata!$H$2:$H$2500,Crops!$M21,Basicdata!$AH$2:$AH$2500,1,Basicdata!$AI$2:$AI$2500,0))</f>
        <v/>
      </c>
      <c r="AR29" t="str">
        <f>IF(AQ29="","",COUNTIFS(Basicdata!$B$2:$B$2500,2,Basicdata!$D$2:$D$2500,Crops!$B$5,Basicdata!$H$2:$H$2500,Crops!$M21,Basicdata!$AH$2:$AH$2500,2,Basicdata!$AI$2:$AI$2500,0))</f>
        <v/>
      </c>
      <c r="AS29" t="str">
        <f>IF(AR29="","",COUNTIFS(Basicdata!$B$2:$B$2500,2,Basicdata!$D$2:$D$2500,Crops!$B$5,Basicdata!$H$2:$H$2500,Crops!$M21,Basicdata!$AH$2:$AH$2500,3,Basicdata!$AI$2:$AI$2500,0))</f>
        <v/>
      </c>
      <c r="AT29" t="str">
        <f>IF(AS29="","",COUNTIFS(Basicdata!$B$2:$B$2500,2,Basicdata!$D$2:$D$2500,Crops!$B$5,Basicdata!$H$2:$H$2500,Crops!$M21,Basicdata!$AH$2:$AH$2500,4,Basicdata!$AI$2:$AI$2500,0))</f>
        <v/>
      </c>
      <c r="AU29" t="str">
        <f>IF(AT29="","",COUNTIFS(Basicdata!$B$2:$B$2500,2,Basicdata!$D$2:$D$2500,Crops!$B$5,Basicdata!$H$2:$H$2500,Crops!$M21,Basicdata!$AH$2:$AH$2500,6,Basicdata!$AI$2:$AI$2500,0))</f>
        <v/>
      </c>
      <c r="AV29" t="str">
        <f>IF(AU29="","",COUNTIFS(Basicdata!$B$2:$B$2500,2,Basicdata!$D$2:$D$2500,Crops!$B$5,Basicdata!$H$2:$H$2500,Crops!$M21,Basicdata!$AH$2:$AH$2500,7,Basicdata!$AI$2:$AI$2500,0))</f>
        <v/>
      </c>
      <c r="AW29" t="str">
        <f>IF(AV29="","",COUNTIFS(Basicdata!$B$2:$B$2500,2,Basicdata!$D$2:$D$2500,Crops!$B$5,Basicdata!$H$2:$H$2500,Crops!$M21,Basicdata!$AH$2:$AH$2500,8,Basicdata!$AI$2:$AI$2500,0))</f>
        <v/>
      </c>
    </row>
    <row r="30" spans="1:49" x14ac:dyDescent="0.3">
      <c r="A30" s="44" t="str">
        <f>IF(COUNTIFS(Basicdata!$B$2:$B$2500,1,Basicdata!$D$2:$D$2500,Crops!$B$5,Basicdata!$H$2:$H$2500,Crops!$M22,Basicdata!$AI$2:$AI$2500,0)&gt;0,Crops!$M22,"")</f>
        <v/>
      </c>
      <c r="B30" t="str">
        <f>IF(A30="","",COUNTIFS(Basicdata!$B$2:$B$2500,1,Basicdata!$D$2:$D$2500,Crops!$B$5,Basicdata!$H$2:$H$2500,Crops!$M22,Basicdata!$AI$2:$AI$2500,0))</f>
        <v/>
      </c>
      <c r="C30" t="str">
        <f>IF(B30="","",COUNTIFS(Basicdata!$B$2:$B$2500,1,Basicdata!$D$2:$D$2500,Crops!$B$5,Basicdata!$H$2:$H$2500,Crops!$M22,Basicdata!$AF$2:$AF$2500,0,Basicdata!$AI$2:$AI$2500,0))</f>
        <v/>
      </c>
      <c r="D30" t="str">
        <f>IF(C30="","",COUNTIFS(Basicdata!$B$2:$B$2500,1,Basicdata!$D$2:$D$2500,Crops!$B$5,Basicdata!$H$2:$H$2500,Crops!$M22,Basicdata!$AF$2:$AF$2500,1,Basicdata!$AI$2:$AI$2500,0))</f>
        <v/>
      </c>
      <c r="E30" t="str">
        <f>IF(D30="","",COUNTIFS(Basicdata!$B$2:$B$2500,1,Basicdata!$D$2:$D$2500,Crops!$B$5,Basicdata!$H$2:$H$2500,Crops!$M22,Basicdata!$AF$2:$AF$2500,2,Basicdata!$AI$2:$AI$2500,0))</f>
        <v/>
      </c>
      <c r="F30" t="str">
        <f>IF(E30="","",COUNTIFS(Basicdata!$B$2:$B$2500,1,Basicdata!$D$2:$D$2500,Crops!$B$5,Basicdata!$H$2:$H$2500,Crops!$M22,Basicdata!$AF$2:$AF$2500,4,Basicdata!$AI$2:$AI$2500,0))</f>
        <v/>
      </c>
      <c r="G30" t="str">
        <f>IF(F30="","",COUNTIFS(Basicdata!$B$2:$B$2500,1,Basicdata!$D$2:$D$2500,Crops!$B$5,Basicdata!$H$2:$H$2500,Crops!$M22,Basicdata!$AF$2:$AF$2500,6,Basicdata!$AI$2:$AI$2500,0))</f>
        <v/>
      </c>
      <c r="H30" t="str">
        <f>IF(G30="","",COUNTIFS(Basicdata!$B$2:$B$2500,1,Basicdata!$D$2:$D$2500,Crops!$B$5,Basicdata!$H$2:$H$2500,Crops!$M22,Basicdata!$AF$2:$AF$2500,8,Basicdata!$AI$2:$AI$2500,0))</f>
        <v/>
      </c>
      <c r="I30" t="str">
        <f>IF(H30="","",COUNTIFS(Basicdata!$B$2:$B$2500,1,Basicdata!$D$2:$D$2500,Crops!$B$5,Basicdata!$H$2:$H$2500,Crops!$M22,Basicdata!$AG$2:$AG$2500,0,Basicdata!$AI$2:$AI$2500,0))</f>
        <v/>
      </c>
      <c r="J30" t="str">
        <f>IF(I30="","",COUNTIFS(Basicdata!$B$2:$B$2500,1,Basicdata!$D$2:$D$2500,Crops!$B$5,Basicdata!$H$2:$H$2500,Crops!$M22,Basicdata!$AG$2:$AG$2500,1,Basicdata!$AI$2:$AI$2500,0))</f>
        <v/>
      </c>
      <c r="K30" t="str">
        <f>IF(J30="","",COUNTIFS(Basicdata!$B$2:$B$2500,1,Basicdata!$D$2:$D$2500,Crops!$B$5,Basicdata!$H$2:$H$2500,Crops!$M22,Basicdata!$AG$2:$AG$2500,2,Basicdata!$AI$2:$AI$2500,0))</f>
        <v/>
      </c>
      <c r="L30" t="str">
        <f>IF(K30="","",COUNTIFS(Basicdata!$B$2:$B$2500,1,Basicdata!$D$2:$D$2500,Crops!$B$5,Basicdata!$H$2:$H$2500,Crops!$M22,Basicdata!$AG$2:$AG$2500,3,Basicdata!$AI$2:$AI$2500,0))</f>
        <v/>
      </c>
      <c r="M30" t="str">
        <f>IF(L30="","",COUNTIFS(Basicdata!$B$2:$B$2500,1,Basicdata!$D$2:$D$2500,Crops!$B$5,Basicdata!$H$2:$H$2500,Crops!$M22,Basicdata!$AG$2:$AG$2500,4,Basicdata!$AI$2:$AI$2500,0))</f>
        <v/>
      </c>
      <c r="N30" t="str">
        <f>IF(M30="","",COUNTIFS(Basicdata!$B$2:$B$2500,1,Basicdata!$D$2:$D$2500,Crops!$B$5,Basicdata!$H$2:$H$2500,Crops!$M22,Basicdata!$AG$2:$AG$2500,6,Basicdata!$AI$2:$AI$2500,0))</f>
        <v/>
      </c>
      <c r="O30" t="str">
        <f>IF(N30="","",COUNTIFS(Basicdata!$B$2:$B$2500,1,Basicdata!$D$2:$D$2500,Crops!$B$5,Basicdata!$H$2:$H$2500,Crops!$M22,Basicdata!$AG$2:$AG$2500,7,Basicdata!$AI$2:$AI$2500,0))</f>
        <v/>
      </c>
      <c r="P30" t="str">
        <f>IF(O30="","",COUNTIFS(Basicdata!$B$2:$B$2500,1,Basicdata!$D$2:$D$2500,Crops!$B$5,Basicdata!$H$2:$H$2500,Crops!$M22,Basicdata!$AG$2:$AG$2500,8,Basicdata!$AI$2:$AI$2500,0))</f>
        <v/>
      </c>
      <c r="Q30" t="str">
        <f>IF(P30="","",COUNTIFS(Basicdata!$B$2:$B$2500,1,Basicdata!$D$2:$D$2500,Crops!$B$5,Basicdata!$H$2:$H$2500,Crops!$M22,Basicdata!$AH$2:$AH$2500,0,Basicdata!$AI$2:$AI$2500,0))</f>
        <v/>
      </c>
      <c r="R30" t="str">
        <f>IF(Q30="","",COUNTIFS(Basicdata!$B$2:$B$2500,1,Basicdata!$D$2:$D$2500,Crops!$B$5,Basicdata!$H$2:$H$2500,Crops!$M22,Basicdata!$AH$2:$AH$2500,1,Basicdata!$AI$2:$AI$2500,0))</f>
        <v/>
      </c>
      <c r="S30" t="str">
        <f>IF(R30="","",COUNTIFS(Basicdata!$B$2:$B$2500,1,Basicdata!$D$2:$D$2500,Crops!$B$5,Basicdata!$H$2:$H$2500,Crops!$M22,Basicdata!$AH$2:$AH$2500,2,Basicdata!$AI$2:$AI$2500,0))</f>
        <v/>
      </c>
      <c r="T30" t="str">
        <f>IF(S30="","",COUNTIFS(Basicdata!$B$2:$B$2500,1,Basicdata!$D$2:$D$2500,Crops!$B$5,Basicdata!$H$2:$H$2500,Crops!$M22,Basicdata!$AH$2:$AH$2500,3,Basicdata!$AI$2:$AI$2500,0))</f>
        <v/>
      </c>
      <c r="U30" t="str">
        <f>IF(T30="","",COUNTIFS(Basicdata!$B$2:$B$2500,1,Basicdata!$D$2:$D$2500,Crops!$B$5,Basicdata!$H$2:$H$2500,Crops!$M22,Basicdata!$AH$2:$AH$2500,4,Basicdata!$AI$2:$AI$2500,0))</f>
        <v/>
      </c>
      <c r="V30" t="str">
        <f>IF(U30="","",COUNTIFS(Basicdata!$B$2:$B$2500,1,Basicdata!$D$2:$D$2500,Crops!$B$5,Basicdata!$H$2:$H$2500,Crops!$M22,Basicdata!$AH$2:$AH$2500,6,Basicdata!$AI$2:$AI$2500,0))</f>
        <v/>
      </c>
      <c r="W30" t="str">
        <f>IF(V30="","",COUNTIFS(Basicdata!$B$2:$B$2500,1,Basicdata!$D$2:$D$2500,Crops!$B$5,Basicdata!$H$2:$H$2500,Crops!$M22,Basicdata!$AH$2:$AH$2500,7,Basicdata!$AI$2:$AI$2500,0))</f>
        <v/>
      </c>
      <c r="X30" t="str">
        <f>IF(W30="","",COUNTIFS(Basicdata!$B$2:$B$2500,1,Basicdata!$D$2:$D$2500,Crops!$B$5,Basicdata!$H$2:$H$2500,Crops!$M22,Basicdata!$AH$2:$AH$2500,8,Basicdata!$AI$2:$AI$2500,0))</f>
        <v/>
      </c>
      <c r="Z30" s="44" t="str">
        <f>IF(COUNTIFS(Basicdata!$B$2:$B$2500,2,Basicdata!$D$2:$D$2500,Crops!$B$5,Basicdata!$H$2:$H$2500,Crops!$M22,Basicdata!$AI$2:$AI$2500,0)&gt;0,Crops!$M22,"")</f>
        <v/>
      </c>
      <c r="AA30" t="str">
        <f>IF(Z30="","",COUNTIFS(Basicdata!$B$2:$B$2500,2,Basicdata!$D$2:$D$2500,Crops!$B$5,Basicdata!$H$2:$H$2500,Crops!$M22,Basicdata!$AI$2:$AI$2500,0))</f>
        <v/>
      </c>
      <c r="AB30" t="str">
        <f>IF(AA30="","",COUNTIFS(Basicdata!$B$2:$B$2500,2,Basicdata!$D$2:$D$2500,Crops!$B$5,Basicdata!$H$2:$H$2500,Crops!$M22,Basicdata!$AF$2:$AF$2500,0,Basicdata!$AI$2:$AI$2500,0))</f>
        <v/>
      </c>
      <c r="AC30" t="str">
        <f>IF(AB30="","",COUNTIFS(Basicdata!$B$2:$B$2500,2,Basicdata!$D$2:$D$2500,Crops!$B$5,Basicdata!$H$2:$H$2500,Crops!$M22,Basicdata!$AF$2:$AF$2500,1,Basicdata!$AI$2:$AI$2500,0))</f>
        <v/>
      </c>
      <c r="AD30" t="str">
        <f>IF(AC30="","",COUNTIFS(Basicdata!$B$2:$B$2500,2,Basicdata!$D$2:$D$2500,Crops!$B$5,Basicdata!$H$2:$H$2500,Crops!$M22,Basicdata!$AF$2:$AF$2500,2,Basicdata!$AI$2:$AI$2500,0))</f>
        <v/>
      </c>
      <c r="AE30" t="str">
        <f>IF(AD30="","",COUNTIFS(Basicdata!$B$2:$B$2500,2,Basicdata!$D$2:$D$2500,Crops!$B$5,Basicdata!$H$2:$H$2500,Crops!$M22,Basicdata!$AF$2:$AF$2500,4,Basicdata!$AI$2:$AI$2500,0))</f>
        <v/>
      </c>
      <c r="AF30" t="str">
        <f>IF(AE30="","",COUNTIFS(Basicdata!$B$2:$B$2500,2,Basicdata!$D$2:$D$2500,Crops!$B$5,Basicdata!$H$2:$H$2500,Crops!$M22,Basicdata!$AF$2:$AF$2500,6,Basicdata!$AI$2:$AI$2500,0))</f>
        <v/>
      </c>
      <c r="AG30" t="str">
        <f>IF(AF30="","",COUNTIFS(Basicdata!$B$2:$B$2500,2,Basicdata!$D$2:$D$2500,Crops!$B$5,Basicdata!$H$2:$H$2500,Crops!$M22,Basicdata!$AF$2:$AF$2500,8,Basicdata!$AI$2:$AI$2500,0))</f>
        <v/>
      </c>
      <c r="AH30" t="str">
        <f>IF(AG30="","",COUNTIFS(Basicdata!$B$2:$B$2500,2,Basicdata!$D$2:$D$2500,Crops!$B$5,Basicdata!$H$2:$H$2500,Crops!$M22,Basicdata!$AG$2:$AG$2500,0,Basicdata!$AI$2:$AI$2500,0))</f>
        <v/>
      </c>
      <c r="AI30" t="str">
        <f>IF(AH30="","",COUNTIFS(Basicdata!$B$2:$B$2500,2,Basicdata!$D$2:$D$2500,Crops!$B$5,Basicdata!$H$2:$H$2500,Crops!$M22,Basicdata!$AG$2:$AG$2500,1,Basicdata!$AI$2:$AI$2500,0))</f>
        <v/>
      </c>
      <c r="AJ30" t="str">
        <f>IF(AI30="","",COUNTIFS(Basicdata!$B$2:$B$2500,2,Basicdata!$D$2:$D$2500,Crops!$B$5,Basicdata!$H$2:$H$2500,Crops!$M22,Basicdata!$AG$2:$AG$2500,2,Basicdata!$AI$2:$AI$2500,0))</f>
        <v/>
      </c>
      <c r="AK30" t="str">
        <f>IF(AJ30="","",COUNTIFS(Basicdata!$B$2:$B$2500,2,Basicdata!$D$2:$D$2500,Crops!$B$5,Basicdata!$H$2:$H$2500,Crops!$M22,Basicdata!$AG$2:$AG$2500,3,Basicdata!$AI$2:$AI$2500,0))</f>
        <v/>
      </c>
      <c r="AL30" t="str">
        <f>IF(AK30="","",COUNTIFS(Basicdata!$B$2:$B$2500,2,Basicdata!$D$2:$D$2500,Crops!$B$5,Basicdata!$H$2:$H$2500,Crops!$M22,Basicdata!$AG$2:$AG$2500,4,Basicdata!$AI$2:$AI$2500,0))</f>
        <v/>
      </c>
      <c r="AM30" t="str">
        <f>IF(AL30="","",COUNTIFS(Basicdata!$B$2:$B$2500,2,Basicdata!$D$2:$D$2500,Crops!$B$5,Basicdata!$H$2:$H$2500,Crops!$M22,Basicdata!$AG$2:$AG$2500,6,Basicdata!$AI$2:$AI$2500,0))</f>
        <v/>
      </c>
      <c r="AN30" t="str">
        <f>IF(AM30="","",COUNTIFS(Basicdata!$B$2:$B$2500,2,Basicdata!$D$2:$D$2500,Crops!$B$5,Basicdata!$H$2:$H$2500,Crops!$M22,Basicdata!$AG$2:$AG$2500,7,Basicdata!$AI$2:$AI$2500,0))</f>
        <v/>
      </c>
      <c r="AO30" t="str">
        <f>IF(AN30="","",COUNTIFS(Basicdata!$B$2:$B$2500,2,Basicdata!$D$2:$D$2500,Crops!$B$5,Basicdata!$H$2:$H$2500,Crops!$M22,Basicdata!$AG$2:$AG$2500,8,Basicdata!$AI$2:$AI$2500,0))</f>
        <v/>
      </c>
      <c r="AP30" t="str">
        <f>IF(AO30="","",COUNTIFS(Basicdata!$B$2:$B$2500,2,Basicdata!$D$2:$D$2500,Crops!$B$5,Basicdata!$H$2:$H$2500,Crops!$M22,Basicdata!$AH$2:$AH$2500,0,Basicdata!$AI$2:$AI$2500,0))</f>
        <v/>
      </c>
      <c r="AQ30" t="str">
        <f>IF(AP30="","",COUNTIFS(Basicdata!$B$2:$B$2500,2,Basicdata!$D$2:$D$2500,Crops!$B$5,Basicdata!$H$2:$H$2500,Crops!$M22,Basicdata!$AH$2:$AH$2500,1,Basicdata!$AI$2:$AI$2500,0))</f>
        <v/>
      </c>
      <c r="AR30" t="str">
        <f>IF(AQ30="","",COUNTIFS(Basicdata!$B$2:$B$2500,2,Basicdata!$D$2:$D$2500,Crops!$B$5,Basicdata!$H$2:$H$2500,Crops!$M22,Basicdata!$AH$2:$AH$2500,2,Basicdata!$AI$2:$AI$2500,0))</f>
        <v/>
      </c>
      <c r="AS30" t="str">
        <f>IF(AR30="","",COUNTIFS(Basicdata!$B$2:$B$2500,2,Basicdata!$D$2:$D$2500,Crops!$B$5,Basicdata!$H$2:$H$2500,Crops!$M22,Basicdata!$AH$2:$AH$2500,3,Basicdata!$AI$2:$AI$2500,0))</f>
        <v/>
      </c>
      <c r="AT30" t="str">
        <f>IF(AS30="","",COUNTIFS(Basicdata!$B$2:$B$2500,2,Basicdata!$D$2:$D$2500,Crops!$B$5,Basicdata!$H$2:$H$2500,Crops!$M22,Basicdata!$AH$2:$AH$2500,4,Basicdata!$AI$2:$AI$2500,0))</f>
        <v/>
      </c>
      <c r="AU30" t="str">
        <f>IF(AT30="","",COUNTIFS(Basicdata!$B$2:$B$2500,2,Basicdata!$D$2:$D$2500,Crops!$B$5,Basicdata!$H$2:$H$2500,Crops!$M22,Basicdata!$AH$2:$AH$2500,6,Basicdata!$AI$2:$AI$2500,0))</f>
        <v/>
      </c>
      <c r="AV30" t="str">
        <f>IF(AU30="","",COUNTIFS(Basicdata!$B$2:$B$2500,2,Basicdata!$D$2:$D$2500,Crops!$B$5,Basicdata!$H$2:$H$2500,Crops!$M22,Basicdata!$AH$2:$AH$2500,7,Basicdata!$AI$2:$AI$2500,0))</f>
        <v/>
      </c>
      <c r="AW30" t="str">
        <f>IF(AV30="","",COUNTIFS(Basicdata!$B$2:$B$2500,2,Basicdata!$D$2:$D$2500,Crops!$B$5,Basicdata!$H$2:$H$2500,Crops!$M22,Basicdata!$AH$2:$AH$2500,8,Basicdata!$AI$2:$AI$2500,0))</f>
        <v/>
      </c>
    </row>
    <row r="31" spans="1:49" x14ac:dyDescent="0.3">
      <c r="A31" s="44" t="str">
        <f>IF(COUNTIFS(Basicdata!$B$2:$B$2500,1,Basicdata!$D$2:$D$2500,Crops!$B$5,Basicdata!$H$2:$H$2500,Crops!$M23,Basicdata!$AI$2:$AI$2500,0)&gt;0,Crops!$M23,"")</f>
        <v/>
      </c>
      <c r="B31" t="str">
        <f>IF(A31="","",COUNTIFS(Basicdata!$B$2:$B$2500,1,Basicdata!$D$2:$D$2500,Crops!$B$5,Basicdata!$H$2:$H$2500,Crops!$M23,Basicdata!$AI$2:$AI$2500,0))</f>
        <v/>
      </c>
      <c r="C31" t="str">
        <f>IF(B31="","",COUNTIFS(Basicdata!$B$2:$B$2500,1,Basicdata!$D$2:$D$2500,Crops!$B$5,Basicdata!$H$2:$H$2500,Crops!$M23,Basicdata!$AF$2:$AF$2500,0,Basicdata!$AI$2:$AI$2500,0))</f>
        <v/>
      </c>
      <c r="D31" t="str">
        <f>IF(C31="","",COUNTIFS(Basicdata!$B$2:$B$2500,1,Basicdata!$D$2:$D$2500,Crops!$B$5,Basicdata!$H$2:$H$2500,Crops!$M23,Basicdata!$AF$2:$AF$2500,1,Basicdata!$AI$2:$AI$2500,0))</f>
        <v/>
      </c>
      <c r="E31" t="str">
        <f>IF(D31="","",COUNTIFS(Basicdata!$B$2:$B$2500,1,Basicdata!$D$2:$D$2500,Crops!$B$5,Basicdata!$H$2:$H$2500,Crops!$M23,Basicdata!$AF$2:$AF$2500,2,Basicdata!$AI$2:$AI$2500,0))</f>
        <v/>
      </c>
      <c r="F31" t="str">
        <f>IF(E31="","",COUNTIFS(Basicdata!$B$2:$B$2500,1,Basicdata!$D$2:$D$2500,Crops!$B$5,Basicdata!$H$2:$H$2500,Crops!$M23,Basicdata!$AF$2:$AF$2500,4,Basicdata!$AI$2:$AI$2500,0))</f>
        <v/>
      </c>
      <c r="G31" t="str">
        <f>IF(F31="","",COUNTIFS(Basicdata!$B$2:$B$2500,1,Basicdata!$D$2:$D$2500,Crops!$B$5,Basicdata!$H$2:$H$2500,Crops!$M23,Basicdata!$AF$2:$AF$2500,6,Basicdata!$AI$2:$AI$2500,0))</f>
        <v/>
      </c>
      <c r="H31" t="str">
        <f>IF(G31="","",COUNTIFS(Basicdata!$B$2:$B$2500,1,Basicdata!$D$2:$D$2500,Crops!$B$5,Basicdata!$H$2:$H$2500,Crops!$M23,Basicdata!$AF$2:$AF$2500,8,Basicdata!$AI$2:$AI$2500,0))</f>
        <v/>
      </c>
      <c r="I31" t="str">
        <f>IF(H31="","",COUNTIFS(Basicdata!$B$2:$B$2500,1,Basicdata!$D$2:$D$2500,Crops!$B$5,Basicdata!$H$2:$H$2500,Crops!$M23,Basicdata!$AG$2:$AG$2500,0,Basicdata!$AI$2:$AI$2500,0))</f>
        <v/>
      </c>
      <c r="J31" t="str">
        <f>IF(I31="","",COUNTIFS(Basicdata!$B$2:$B$2500,1,Basicdata!$D$2:$D$2500,Crops!$B$5,Basicdata!$H$2:$H$2500,Crops!$M23,Basicdata!$AG$2:$AG$2500,1,Basicdata!$AI$2:$AI$2500,0))</f>
        <v/>
      </c>
      <c r="K31" t="str">
        <f>IF(J31="","",COUNTIFS(Basicdata!$B$2:$B$2500,1,Basicdata!$D$2:$D$2500,Crops!$B$5,Basicdata!$H$2:$H$2500,Crops!$M23,Basicdata!$AG$2:$AG$2500,2,Basicdata!$AI$2:$AI$2500,0))</f>
        <v/>
      </c>
      <c r="L31" t="str">
        <f>IF(K31="","",COUNTIFS(Basicdata!$B$2:$B$2500,1,Basicdata!$D$2:$D$2500,Crops!$B$5,Basicdata!$H$2:$H$2500,Crops!$M23,Basicdata!$AG$2:$AG$2500,3,Basicdata!$AI$2:$AI$2500,0))</f>
        <v/>
      </c>
      <c r="M31" t="str">
        <f>IF(L31="","",COUNTIFS(Basicdata!$B$2:$B$2500,1,Basicdata!$D$2:$D$2500,Crops!$B$5,Basicdata!$H$2:$H$2500,Crops!$M23,Basicdata!$AG$2:$AG$2500,4,Basicdata!$AI$2:$AI$2500,0))</f>
        <v/>
      </c>
      <c r="N31" t="str">
        <f>IF(M31="","",COUNTIFS(Basicdata!$B$2:$B$2500,1,Basicdata!$D$2:$D$2500,Crops!$B$5,Basicdata!$H$2:$H$2500,Crops!$M23,Basicdata!$AG$2:$AG$2500,6,Basicdata!$AI$2:$AI$2500,0))</f>
        <v/>
      </c>
      <c r="O31" t="str">
        <f>IF(N31="","",COUNTIFS(Basicdata!$B$2:$B$2500,1,Basicdata!$D$2:$D$2500,Crops!$B$5,Basicdata!$H$2:$H$2500,Crops!$M23,Basicdata!$AG$2:$AG$2500,7,Basicdata!$AI$2:$AI$2500,0))</f>
        <v/>
      </c>
      <c r="P31" t="str">
        <f>IF(O31="","",COUNTIFS(Basicdata!$B$2:$B$2500,1,Basicdata!$D$2:$D$2500,Crops!$B$5,Basicdata!$H$2:$H$2500,Crops!$M23,Basicdata!$AG$2:$AG$2500,8,Basicdata!$AI$2:$AI$2500,0))</f>
        <v/>
      </c>
      <c r="Q31" t="str">
        <f>IF(P31="","",COUNTIFS(Basicdata!$B$2:$B$2500,1,Basicdata!$D$2:$D$2500,Crops!$B$5,Basicdata!$H$2:$H$2500,Crops!$M23,Basicdata!$AH$2:$AH$2500,0,Basicdata!$AI$2:$AI$2500,0))</f>
        <v/>
      </c>
      <c r="R31" t="str">
        <f>IF(Q31="","",COUNTIFS(Basicdata!$B$2:$B$2500,1,Basicdata!$D$2:$D$2500,Crops!$B$5,Basicdata!$H$2:$H$2500,Crops!$M23,Basicdata!$AH$2:$AH$2500,1,Basicdata!$AI$2:$AI$2500,0))</f>
        <v/>
      </c>
      <c r="S31" t="str">
        <f>IF(R31="","",COUNTIFS(Basicdata!$B$2:$B$2500,1,Basicdata!$D$2:$D$2500,Crops!$B$5,Basicdata!$H$2:$H$2500,Crops!$M23,Basicdata!$AH$2:$AH$2500,2,Basicdata!$AI$2:$AI$2500,0))</f>
        <v/>
      </c>
      <c r="T31" t="str">
        <f>IF(S31="","",COUNTIFS(Basicdata!$B$2:$B$2500,1,Basicdata!$D$2:$D$2500,Crops!$B$5,Basicdata!$H$2:$H$2500,Crops!$M23,Basicdata!$AH$2:$AH$2500,3,Basicdata!$AI$2:$AI$2500,0))</f>
        <v/>
      </c>
      <c r="U31" t="str">
        <f>IF(T31="","",COUNTIFS(Basicdata!$B$2:$B$2500,1,Basicdata!$D$2:$D$2500,Crops!$B$5,Basicdata!$H$2:$H$2500,Crops!$M23,Basicdata!$AH$2:$AH$2500,4,Basicdata!$AI$2:$AI$2500,0))</f>
        <v/>
      </c>
      <c r="V31" t="str">
        <f>IF(U31="","",COUNTIFS(Basicdata!$B$2:$B$2500,1,Basicdata!$D$2:$D$2500,Crops!$B$5,Basicdata!$H$2:$H$2500,Crops!$M23,Basicdata!$AH$2:$AH$2500,6,Basicdata!$AI$2:$AI$2500,0))</f>
        <v/>
      </c>
      <c r="W31" t="str">
        <f>IF(V31="","",COUNTIFS(Basicdata!$B$2:$B$2500,1,Basicdata!$D$2:$D$2500,Crops!$B$5,Basicdata!$H$2:$H$2500,Crops!$M23,Basicdata!$AH$2:$AH$2500,7,Basicdata!$AI$2:$AI$2500,0))</f>
        <v/>
      </c>
      <c r="X31" t="str">
        <f>IF(W31="","",COUNTIFS(Basicdata!$B$2:$B$2500,1,Basicdata!$D$2:$D$2500,Crops!$B$5,Basicdata!$H$2:$H$2500,Crops!$M23,Basicdata!$AH$2:$AH$2500,8,Basicdata!$AI$2:$AI$2500,0))</f>
        <v/>
      </c>
      <c r="Z31" s="44" t="str">
        <f>IF(COUNTIFS(Basicdata!$B$2:$B$2500,2,Basicdata!$D$2:$D$2500,Crops!$B$5,Basicdata!$H$2:$H$2500,Crops!$M23,Basicdata!$AI$2:$AI$2500,0)&gt;0,Crops!$M23,"")</f>
        <v/>
      </c>
      <c r="AA31" t="str">
        <f>IF(Z31="","",COUNTIFS(Basicdata!$B$2:$B$2500,2,Basicdata!$D$2:$D$2500,Crops!$B$5,Basicdata!$H$2:$H$2500,Crops!$M23,Basicdata!$AI$2:$AI$2500,0))</f>
        <v/>
      </c>
      <c r="AB31" t="str">
        <f>IF(AA31="","",COUNTIFS(Basicdata!$B$2:$B$2500,2,Basicdata!$D$2:$D$2500,Crops!$B$5,Basicdata!$H$2:$H$2500,Crops!$M23,Basicdata!$AF$2:$AF$2500,0,Basicdata!$AI$2:$AI$2500,0))</f>
        <v/>
      </c>
      <c r="AC31" t="str">
        <f>IF(AB31="","",COUNTIFS(Basicdata!$B$2:$B$2500,2,Basicdata!$D$2:$D$2500,Crops!$B$5,Basicdata!$H$2:$H$2500,Crops!$M23,Basicdata!$AF$2:$AF$2500,1,Basicdata!$AI$2:$AI$2500,0))</f>
        <v/>
      </c>
      <c r="AD31" t="str">
        <f>IF(AC31="","",COUNTIFS(Basicdata!$B$2:$B$2500,2,Basicdata!$D$2:$D$2500,Crops!$B$5,Basicdata!$H$2:$H$2500,Crops!$M23,Basicdata!$AF$2:$AF$2500,2,Basicdata!$AI$2:$AI$2500,0))</f>
        <v/>
      </c>
      <c r="AE31" t="str">
        <f>IF(AD31="","",COUNTIFS(Basicdata!$B$2:$B$2500,2,Basicdata!$D$2:$D$2500,Crops!$B$5,Basicdata!$H$2:$H$2500,Crops!$M23,Basicdata!$AF$2:$AF$2500,4,Basicdata!$AI$2:$AI$2500,0))</f>
        <v/>
      </c>
      <c r="AF31" t="str">
        <f>IF(AE31="","",COUNTIFS(Basicdata!$B$2:$B$2500,2,Basicdata!$D$2:$D$2500,Crops!$B$5,Basicdata!$H$2:$H$2500,Crops!$M23,Basicdata!$AF$2:$AF$2500,6,Basicdata!$AI$2:$AI$2500,0))</f>
        <v/>
      </c>
      <c r="AG31" t="str">
        <f>IF(AF31="","",COUNTIFS(Basicdata!$B$2:$B$2500,2,Basicdata!$D$2:$D$2500,Crops!$B$5,Basicdata!$H$2:$H$2500,Crops!$M23,Basicdata!$AF$2:$AF$2500,8,Basicdata!$AI$2:$AI$2500,0))</f>
        <v/>
      </c>
      <c r="AH31" t="str">
        <f>IF(AG31="","",COUNTIFS(Basicdata!$B$2:$B$2500,2,Basicdata!$D$2:$D$2500,Crops!$B$5,Basicdata!$H$2:$H$2500,Crops!$M23,Basicdata!$AG$2:$AG$2500,0,Basicdata!$AI$2:$AI$2500,0))</f>
        <v/>
      </c>
      <c r="AI31" t="str">
        <f>IF(AH31="","",COUNTIFS(Basicdata!$B$2:$B$2500,2,Basicdata!$D$2:$D$2500,Crops!$B$5,Basicdata!$H$2:$H$2500,Crops!$M23,Basicdata!$AG$2:$AG$2500,1,Basicdata!$AI$2:$AI$2500,0))</f>
        <v/>
      </c>
      <c r="AJ31" t="str">
        <f>IF(AI31="","",COUNTIFS(Basicdata!$B$2:$B$2500,2,Basicdata!$D$2:$D$2500,Crops!$B$5,Basicdata!$H$2:$H$2500,Crops!$M23,Basicdata!$AG$2:$AG$2500,2,Basicdata!$AI$2:$AI$2500,0))</f>
        <v/>
      </c>
      <c r="AK31" t="str">
        <f>IF(AJ31="","",COUNTIFS(Basicdata!$B$2:$B$2500,2,Basicdata!$D$2:$D$2500,Crops!$B$5,Basicdata!$H$2:$H$2500,Crops!$M23,Basicdata!$AG$2:$AG$2500,3,Basicdata!$AI$2:$AI$2500,0))</f>
        <v/>
      </c>
      <c r="AL31" t="str">
        <f>IF(AK31="","",COUNTIFS(Basicdata!$B$2:$B$2500,2,Basicdata!$D$2:$D$2500,Crops!$B$5,Basicdata!$H$2:$H$2500,Crops!$M23,Basicdata!$AG$2:$AG$2500,4,Basicdata!$AI$2:$AI$2500,0))</f>
        <v/>
      </c>
      <c r="AM31" t="str">
        <f>IF(AL31="","",COUNTIFS(Basicdata!$B$2:$B$2500,2,Basicdata!$D$2:$D$2500,Crops!$B$5,Basicdata!$H$2:$H$2500,Crops!$M23,Basicdata!$AG$2:$AG$2500,6,Basicdata!$AI$2:$AI$2500,0))</f>
        <v/>
      </c>
      <c r="AN31" t="str">
        <f>IF(AM31="","",COUNTIFS(Basicdata!$B$2:$B$2500,2,Basicdata!$D$2:$D$2500,Crops!$B$5,Basicdata!$H$2:$H$2500,Crops!$M23,Basicdata!$AG$2:$AG$2500,7,Basicdata!$AI$2:$AI$2500,0))</f>
        <v/>
      </c>
      <c r="AO31" t="str">
        <f>IF(AN31="","",COUNTIFS(Basicdata!$B$2:$B$2500,2,Basicdata!$D$2:$D$2500,Crops!$B$5,Basicdata!$H$2:$H$2500,Crops!$M23,Basicdata!$AG$2:$AG$2500,8,Basicdata!$AI$2:$AI$2500,0))</f>
        <v/>
      </c>
      <c r="AP31" t="str">
        <f>IF(AO31="","",COUNTIFS(Basicdata!$B$2:$B$2500,2,Basicdata!$D$2:$D$2500,Crops!$B$5,Basicdata!$H$2:$H$2500,Crops!$M23,Basicdata!$AH$2:$AH$2500,0,Basicdata!$AI$2:$AI$2500,0))</f>
        <v/>
      </c>
      <c r="AQ31" t="str">
        <f>IF(AP31="","",COUNTIFS(Basicdata!$B$2:$B$2500,2,Basicdata!$D$2:$D$2500,Crops!$B$5,Basicdata!$H$2:$H$2500,Crops!$M23,Basicdata!$AH$2:$AH$2500,1,Basicdata!$AI$2:$AI$2500,0))</f>
        <v/>
      </c>
      <c r="AR31" t="str">
        <f>IF(AQ31="","",COUNTIFS(Basicdata!$B$2:$B$2500,2,Basicdata!$D$2:$D$2500,Crops!$B$5,Basicdata!$H$2:$H$2500,Crops!$M23,Basicdata!$AH$2:$AH$2500,2,Basicdata!$AI$2:$AI$2500,0))</f>
        <v/>
      </c>
      <c r="AS31" t="str">
        <f>IF(AR31="","",COUNTIFS(Basicdata!$B$2:$B$2500,2,Basicdata!$D$2:$D$2500,Crops!$B$5,Basicdata!$H$2:$H$2500,Crops!$M23,Basicdata!$AH$2:$AH$2500,3,Basicdata!$AI$2:$AI$2500,0))</f>
        <v/>
      </c>
      <c r="AT31" t="str">
        <f>IF(AS31="","",COUNTIFS(Basicdata!$B$2:$B$2500,2,Basicdata!$D$2:$D$2500,Crops!$B$5,Basicdata!$H$2:$H$2500,Crops!$M23,Basicdata!$AH$2:$AH$2500,4,Basicdata!$AI$2:$AI$2500,0))</f>
        <v/>
      </c>
      <c r="AU31" t="str">
        <f>IF(AT31="","",COUNTIFS(Basicdata!$B$2:$B$2500,2,Basicdata!$D$2:$D$2500,Crops!$B$5,Basicdata!$H$2:$H$2500,Crops!$M23,Basicdata!$AH$2:$AH$2500,6,Basicdata!$AI$2:$AI$2500,0))</f>
        <v/>
      </c>
      <c r="AV31" t="str">
        <f>IF(AU31="","",COUNTIFS(Basicdata!$B$2:$B$2500,2,Basicdata!$D$2:$D$2500,Crops!$B$5,Basicdata!$H$2:$H$2500,Crops!$M23,Basicdata!$AH$2:$AH$2500,7,Basicdata!$AI$2:$AI$2500,0))</f>
        <v/>
      </c>
      <c r="AW31" t="str">
        <f>IF(AV31="","",COUNTIFS(Basicdata!$B$2:$B$2500,2,Basicdata!$D$2:$D$2500,Crops!$B$5,Basicdata!$H$2:$H$2500,Crops!$M23,Basicdata!$AH$2:$AH$2500,8,Basicdata!$AI$2:$AI$2500,0))</f>
        <v/>
      </c>
    </row>
    <row r="32" spans="1:49" x14ac:dyDescent="0.3">
      <c r="A32" s="44" t="str">
        <f>IF(COUNTIFS(Basicdata!$B$2:$B$2500,1,Basicdata!$D$2:$D$2500,Crops!$B$5,Basicdata!$H$2:$H$2500,Crops!$M24,Basicdata!$AI$2:$AI$2500,0)&gt;0,Crops!$M24,"")</f>
        <v/>
      </c>
      <c r="B32" t="str">
        <f>IF(A32="","",COUNTIFS(Basicdata!$B$2:$B$2500,1,Basicdata!$D$2:$D$2500,Crops!$B$5,Basicdata!$H$2:$H$2500,Crops!$M24,Basicdata!$AI$2:$AI$2500,0))</f>
        <v/>
      </c>
      <c r="C32" t="str">
        <f>IF(B32="","",COUNTIFS(Basicdata!$B$2:$B$2500,1,Basicdata!$D$2:$D$2500,Crops!$B$5,Basicdata!$H$2:$H$2500,Crops!$M24,Basicdata!$AF$2:$AF$2500,0,Basicdata!$AI$2:$AI$2500,0))</f>
        <v/>
      </c>
      <c r="D32" t="str">
        <f>IF(C32="","",COUNTIFS(Basicdata!$B$2:$B$2500,1,Basicdata!$D$2:$D$2500,Crops!$B$5,Basicdata!$H$2:$H$2500,Crops!$M24,Basicdata!$AF$2:$AF$2500,1,Basicdata!$AI$2:$AI$2500,0))</f>
        <v/>
      </c>
      <c r="E32" t="str">
        <f>IF(D32="","",COUNTIFS(Basicdata!$B$2:$B$2500,1,Basicdata!$D$2:$D$2500,Crops!$B$5,Basicdata!$H$2:$H$2500,Crops!$M24,Basicdata!$AF$2:$AF$2500,2,Basicdata!$AI$2:$AI$2500,0))</f>
        <v/>
      </c>
      <c r="F32" t="str">
        <f>IF(E32="","",COUNTIFS(Basicdata!$B$2:$B$2500,1,Basicdata!$D$2:$D$2500,Crops!$B$5,Basicdata!$H$2:$H$2500,Crops!$M24,Basicdata!$AF$2:$AF$2500,4,Basicdata!$AI$2:$AI$2500,0))</f>
        <v/>
      </c>
      <c r="G32" t="str">
        <f>IF(F32="","",COUNTIFS(Basicdata!$B$2:$B$2500,1,Basicdata!$D$2:$D$2500,Crops!$B$5,Basicdata!$H$2:$H$2500,Crops!$M24,Basicdata!$AF$2:$AF$2500,6,Basicdata!$AI$2:$AI$2500,0))</f>
        <v/>
      </c>
      <c r="H32" t="str">
        <f>IF(G32="","",COUNTIFS(Basicdata!$B$2:$B$2500,1,Basicdata!$D$2:$D$2500,Crops!$B$5,Basicdata!$H$2:$H$2500,Crops!$M24,Basicdata!$AF$2:$AF$2500,8,Basicdata!$AI$2:$AI$2500,0))</f>
        <v/>
      </c>
      <c r="I32" t="str">
        <f>IF(H32="","",COUNTIFS(Basicdata!$B$2:$B$2500,1,Basicdata!$D$2:$D$2500,Crops!$B$5,Basicdata!$H$2:$H$2500,Crops!$M24,Basicdata!$AG$2:$AG$2500,0,Basicdata!$AI$2:$AI$2500,0))</f>
        <v/>
      </c>
      <c r="J32" t="str">
        <f>IF(I32="","",COUNTIFS(Basicdata!$B$2:$B$2500,1,Basicdata!$D$2:$D$2500,Crops!$B$5,Basicdata!$H$2:$H$2500,Crops!$M24,Basicdata!$AG$2:$AG$2500,1,Basicdata!$AI$2:$AI$2500,0))</f>
        <v/>
      </c>
      <c r="K32" t="str">
        <f>IF(J32="","",COUNTIFS(Basicdata!$B$2:$B$2500,1,Basicdata!$D$2:$D$2500,Crops!$B$5,Basicdata!$H$2:$H$2500,Crops!$M24,Basicdata!$AG$2:$AG$2500,2,Basicdata!$AI$2:$AI$2500,0))</f>
        <v/>
      </c>
      <c r="L32" t="str">
        <f>IF(K32="","",COUNTIFS(Basicdata!$B$2:$B$2500,1,Basicdata!$D$2:$D$2500,Crops!$B$5,Basicdata!$H$2:$H$2500,Crops!$M24,Basicdata!$AG$2:$AG$2500,3,Basicdata!$AI$2:$AI$2500,0))</f>
        <v/>
      </c>
      <c r="M32" t="str">
        <f>IF(L32="","",COUNTIFS(Basicdata!$B$2:$B$2500,1,Basicdata!$D$2:$D$2500,Crops!$B$5,Basicdata!$H$2:$H$2500,Crops!$M24,Basicdata!$AG$2:$AG$2500,4,Basicdata!$AI$2:$AI$2500,0))</f>
        <v/>
      </c>
      <c r="N32" t="str">
        <f>IF(M32="","",COUNTIFS(Basicdata!$B$2:$B$2500,1,Basicdata!$D$2:$D$2500,Crops!$B$5,Basicdata!$H$2:$H$2500,Crops!$M24,Basicdata!$AG$2:$AG$2500,6,Basicdata!$AI$2:$AI$2500,0))</f>
        <v/>
      </c>
      <c r="O32" t="str">
        <f>IF(N32="","",COUNTIFS(Basicdata!$B$2:$B$2500,1,Basicdata!$D$2:$D$2500,Crops!$B$5,Basicdata!$H$2:$H$2500,Crops!$M24,Basicdata!$AG$2:$AG$2500,7,Basicdata!$AI$2:$AI$2500,0))</f>
        <v/>
      </c>
      <c r="P32" t="str">
        <f>IF(O32="","",COUNTIFS(Basicdata!$B$2:$B$2500,1,Basicdata!$D$2:$D$2500,Crops!$B$5,Basicdata!$H$2:$H$2500,Crops!$M24,Basicdata!$AG$2:$AG$2500,8,Basicdata!$AI$2:$AI$2500,0))</f>
        <v/>
      </c>
      <c r="Q32" t="str">
        <f>IF(P32="","",COUNTIFS(Basicdata!$B$2:$B$2500,1,Basicdata!$D$2:$D$2500,Crops!$B$5,Basicdata!$H$2:$H$2500,Crops!$M24,Basicdata!$AH$2:$AH$2500,0,Basicdata!$AI$2:$AI$2500,0))</f>
        <v/>
      </c>
      <c r="R32" t="str">
        <f>IF(Q32="","",COUNTIFS(Basicdata!$B$2:$B$2500,1,Basicdata!$D$2:$D$2500,Crops!$B$5,Basicdata!$H$2:$H$2500,Crops!$M24,Basicdata!$AH$2:$AH$2500,1,Basicdata!$AI$2:$AI$2500,0))</f>
        <v/>
      </c>
      <c r="S32" t="str">
        <f>IF(R32="","",COUNTIFS(Basicdata!$B$2:$B$2500,1,Basicdata!$D$2:$D$2500,Crops!$B$5,Basicdata!$H$2:$H$2500,Crops!$M24,Basicdata!$AH$2:$AH$2500,2,Basicdata!$AI$2:$AI$2500,0))</f>
        <v/>
      </c>
      <c r="T32" t="str">
        <f>IF(S32="","",COUNTIFS(Basicdata!$B$2:$B$2500,1,Basicdata!$D$2:$D$2500,Crops!$B$5,Basicdata!$H$2:$H$2500,Crops!$M24,Basicdata!$AH$2:$AH$2500,3,Basicdata!$AI$2:$AI$2500,0))</f>
        <v/>
      </c>
      <c r="U32" t="str">
        <f>IF(T32="","",COUNTIFS(Basicdata!$B$2:$B$2500,1,Basicdata!$D$2:$D$2500,Crops!$B$5,Basicdata!$H$2:$H$2500,Crops!$M24,Basicdata!$AH$2:$AH$2500,4,Basicdata!$AI$2:$AI$2500,0))</f>
        <v/>
      </c>
      <c r="V32" t="str">
        <f>IF(U32="","",COUNTIFS(Basicdata!$B$2:$B$2500,1,Basicdata!$D$2:$D$2500,Crops!$B$5,Basicdata!$H$2:$H$2500,Crops!$M24,Basicdata!$AH$2:$AH$2500,6,Basicdata!$AI$2:$AI$2500,0))</f>
        <v/>
      </c>
      <c r="W32" t="str">
        <f>IF(V32="","",COUNTIFS(Basicdata!$B$2:$B$2500,1,Basicdata!$D$2:$D$2500,Crops!$B$5,Basicdata!$H$2:$H$2500,Crops!$M24,Basicdata!$AH$2:$AH$2500,7,Basicdata!$AI$2:$AI$2500,0))</f>
        <v/>
      </c>
      <c r="X32" t="str">
        <f>IF(W32="","",COUNTIFS(Basicdata!$B$2:$B$2500,1,Basicdata!$D$2:$D$2500,Crops!$B$5,Basicdata!$H$2:$H$2500,Crops!$M24,Basicdata!$AH$2:$AH$2500,8,Basicdata!$AI$2:$AI$2500,0))</f>
        <v/>
      </c>
      <c r="Z32" s="44" t="str">
        <f>IF(COUNTIFS(Basicdata!$B$2:$B$2500,2,Basicdata!$D$2:$D$2500,Crops!$B$5,Basicdata!$H$2:$H$2500,Crops!$M24,Basicdata!$AI$2:$AI$2500,0)&gt;0,Crops!$M24,"")</f>
        <v/>
      </c>
      <c r="AA32" t="str">
        <f>IF(Z32="","",COUNTIFS(Basicdata!$B$2:$B$2500,2,Basicdata!$D$2:$D$2500,Crops!$B$5,Basicdata!$H$2:$H$2500,Crops!$M24,Basicdata!$AI$2:$AI$2500,0))</f>
        <v/>
      </c>
      <c r="AB32" t="str">
        <f>IF(AA32="","",COUNTIFS(Basicdata!$B$2:$B$2500,2,Basicdata!$D$2:$D$2500,Crops!$B$5,Basicdata!$H$2:$H$2500,Crops!$M24,Basicdata!$AF$2:$AF$2500,0,Basicdata!$AI$2:$AI$2500,0))</f>
        <v/>
      </c>
      <c r="AC32" t="str">
        <f>IF(AB32="","",COUNTIFS(Basicdata!$B$2:$B$2500,2,Basicdata!$D$2:$D$2500,Crops!$B$5,Basicdata!$H$2:$H$2500,Crops!$M24,Basicdata!$AF$2:$AF$2500,1,Basicdata!$AI$2:$AI$2500,0))</f>
        <v/>
      </c>
      <c r="AD32" t="str">
        <f>IF(AC32="","",COUNTIFS(Basicdata!$B$2:$B$2500,2,Basicdata!$D$2:$D$2500,Crops!$B$5,Basicdata!$H$2:$H$2500,Crops!$M24,Basicdata!$AF$2:$AF$2500,2,Basicdata!$AI$2:$AI$2500,0))</f>
        <v/>
      </c>
      <c r="AE32" t="str">
        <f>IF(AD32="","",COUNTIFS(Basicdata!$B$2:$B$2500,2,Basicdata!$D$2:$D$2500,Crops!$B$5,Basicdata!$H$2:$H$2500,Crops!$M24,Basicdata!$AF$2:$AF$2500,4,Basicdata!$AI$2:$AI$2500,0))</f>
        <v/>
      </c>
      <c r="AF32" t="str">
        <f>IF(AE32="","",COUNTIFS(Basicdata!$B$2:$B$2500,2,Basicdata!$D$2:$D$2500,Crops!$B$5,Basicdata!$H$2:$H$2500,Crops!$M24,Basicdata!$AF$2:$AF$2500,6,Basicdata!$AI$2:$AI$2500,0))</f>
        <v/>
      </c>
      <c r="AG32" t="str">
        <f>IF(AF32="","",COUNTIFS(Basicdata!$B$2:$B$2500,2,Basicdata!$D$2:$D$2500,Crops!$B$5,Basicdata!$H$2:$H$2500,Crops!$M24,Basicdata!$AF$2:$AF$2500,8,Basicdata!$AI$2:$AI$2500,0))</f>
        <v/>
      </c>
      <c r="AH32" t="str">
        <f>IF(AG32="","",COUNTIFS(Basicdata!$B$2:$B$2500,2,Basicdata!$D$2:$D$2500,Crops!$B$5,Basicdata!$H$2:$H$2500,Crops!$M24,Basicdata!$AG$2:$AG$2500,0,Basicdata!$AI$2:$AI$2500,0))</f>
        <v/>
      </c>
      <c r="AI32" t="str">
        <f>IF(AH32="","",COUNTIFS(Basicdata!$B$2:$B$2500,2,Basicdata!$D$2:$D$2500,Crops!$B$5,Basicdata!$H$2:$H$2500,Crops!$M24,Basicdata!$AG$2:$AG$2500,1,Basicdata!$AI$2:$AI$2500,0))</f>
        <v/>
      </c>
      <c r="AJ32" t="str">
        <f>IF(AI32="","",COUNTIFS(Basicdata!$B$2:$B$2500,2,Basicdata!$D$2:$D$2500,Crops!$B$5,Basicdata!$H$2:$H$2500,Crops!$M24,Basicdata!$AG$2:$AG$2500,2,Basicdata!$AI$2:$AI$2500,0))</f>
        <v/>
      </c>
      <c r="AK32" t="str">
        <f>IF(AJ32="","",COUNTIFS(Basicdata!$B$2:$B$2500,2,Basicdata!$D$2:$D$2500,Crops!$B$5,Basicdata!$H$2:$H$2500,Crops!$M24,Basicdata!$AG$2:$AG$2500,3,Basicdata!$AI$2:$AI$2500,0))</f>
        <v/>
      </c>
      <c r="AL32" t="str">
        <f>IF(AK32="","",COUNTIFS(Basicdata!$B$2:$B$2500,2,Basicdata!$D$2:$D$2500,Crops!$B$5,Basicdata!$H$2:$H$2500,Crops!$M24,Basicdata!$AG$2:$AG$2500,4,Basicdata!$AI$2:$AI$2500,0))</f>
        <v/>
      </c>
      <c r="AM32" t="str">
        <f>IF(AL32="","",COUNTIFS(Basicdata!$B$2:$B$2500,2,Basicdata!$D$2:$D$2500,Crops!$B$5,Basicdata!$H$2:$H$2500,Crops!$M24,Basicdata!$AG$2:$AG$2500,6,Basicdata!$AI$2:$AI$2500,0))</f>
        <v/>
      </c>
      <c r="AN32" t="str">
        <f>IF(AM32="","",COUNTIFS(Basicdata!$B$2:$B$2500,2,Basicdata!$D$2:$D$2500,Crops!$B$5,Basicdata!$H$2:$H$2500,Crops!$M24,Basicdata!$AG$2:$AG$2500,7,Basicdata!$AI$2:$AI$2500,0))</f>
        <v/>
      </c>
      <c r="AO32" t="str">
        <f>IF(AN32="","",COUNTIFS(Basicdata!$B$2:$B$2500,2,Basicdata!$D$2:$D$2500,Crops!$B$5,Basicdata!$H$2:$H$2500,Crops!$M24,Basicdata!$AG$2:$AG$2500,8,Basicdata!$AI$2:$AI$2500,0))</f>
        <v/>
      </c>
      <c r="AP32" t="str">
        <f>IF(AO32="","",COUNTIFS(Basicdata!$B$2:$B$2500,2,Basicdata!$D$2:$D$2500,Crops!$B$5,Basicdata!$H$2:$H$2500,Crops!$M24,Basicdata!$AH$2:$AH$2500,0,Basicdata!$AI$2:$AI$2500,0))</f>
        <v/>
      </c>
      <c r="AQ32" t="str">
        <f>IF(AP32="","",COUNTIFS(Basicdata!$B$2:$B$2500,2,Basicdata!$D$2:$D$2500,Crops!$B$5,Basicdata!$H$2:$H$2500,Crops!$M24,Basicdata!$AH$2:$AH$2500,1,Basicdata!$AI$2:$AI$2500,0))</f>
        <v/>
      </c>
      <c r="AR32" t="str">
        <f>IF(AQ32="","",COUNTIFS(Basicdata!$B$2:$B$2500,2,Basicdata!$D$2:$D$2500,Crops!$B$5,Basicdata!$H$2:$H$2500,Crops!$M24,Basicdata!$AH$2:$AH$2500,2,Basicdata!$AI$2:$AI$2500,0))</f>
        <v/>
      </c>
      <c r="AS32" t="str">
        <f>IF(AR32="","",COUNTIFS(Basicdata!$B$2:$B$2500,2,Basicdata!$D$2:$D$2500,Crops!$B$5,Basicdata!$H$2:$H$2500,Crops!$M24,Basicdata!$AH$2:$AH$2500,3,Basicdata!$AI$2:$AI$2500,0))</f>
        <v/>
      </c>
      <c r="AT32" t="str">
        <f>IF(AS32="","",COUNTIFS(Basicdata!$B$2:$B$2500,2,Basicdata!$D$2:$D$2500,Crops!$B$5,Basicdata!$H$2:$H$2500,Crops!$M24,Basicdata!$AH$2:$AH$2500,4,Basicdata!$AI$2:$AI$2500,0))</f>
        <v/>
      </c>
      <c r="AU32" t="str">
        <f>IF(AT32="","",COUNTIFS(Basicdata!$B$2:$B$2500,2,Basicdata!$D$2:$D$2500,Crops!$B$5,Basicdata!$H$2:$H$2500,Crops!$M24,Basicdata!$AH$2:$AH$2500,6,Basicdata!$AI$2:$AI$2500,0))</f>
        <v/>
      </c>
      <c r="AV32" t="str">
        <f>IF(AU32="","",COUNTIFS(Basicdata!$B$2:$B$2500,2,Basicdata!$D$2:$D$2500,Crops!$B$5,Basicdata!$H$2:$H$2500,Crops!$M24,Basicdata!$AH$2:$AH$2500,7,Basicdata!$AI$2:$AI$2500,0))</f>
        <v/>
      </c>
      <c r="AW32" t="str">
        <f>IF(AV32="","",COUNTIFS(Basicdata!$B$2:$B$2500,2,Basicdata!$D$2:$D$2500,Crops!$B$5,Basicdata!$H$2:$H$2500,Crops!$M24,Basicdata!$AH$2:$AH$2500,8,Basicdata!$AI$2:$AI$2500,0))</f>
        <v/>
      </c>
    </row>
    <row r="33" spans="1:49" x14ac:dyDescent="0.3">
      <c r="A33" s="44" t="str">
        <f>IF(COUNTIFS(Basicdata!$B$2:$B$2500,1,Basicdata!$D$2:$D$2500,Crops!$B$5,Basicdata!$H$2:$H$2500,Crops!$M25,Basicdata!$AI$2:$AI$2500,0)&gt;0,Crops!$M25,"")</f>
        <v/>
      </c>
      <c r="B33" t="str">
        <f>IF(A33="","",COUNTIFS(Basicdata!$B$2:$B$2500,1,Basicdata!$D$2:$D$2500,Crops!$B$5,Basicdata!$H$2:$H$2500,Crops!$M25,Basicdata!$AI$2:$AI$2500,0))</f>
        <v/>
      </c>
      <c r="C33" t="str">
        <f>IF(B33="","",COUNTIFS(Basicdata!$B$2:$B$2500,1,Basicdata!$D$2:$D$2500,Crops!$B$5,Basicdata!$H$2:$H$2500,Crops!$M25,Basicdata!$AF$2:$AF$2500,0,Basicdata!$AI$2:$AI$2500,0))</f>
        <v/>
      </c>
      <c r="D33" t="str">
        <f>IF(C33="","",COUNTIFS(Basicdata!$B$2:$B$2500,1,Basicdata!$D$2:$D$2500,Crops!$B$5,Basicdata!$H$2:$H$2500,Crops!$M25,Basicdata!$AF$2:$AF$2500,1,Basicdata!$AI$2:$AI$2500,0))</f>
        <v/>
      </c>
      <c r="E33" t="str">
        <f>IF(D33="","",COUNTIFS(Basicdata!$B$2:$B$2500,1,Basicdata!$D$2:$D$2500,Crops!$B$5,Basicdata!$H$2:$H$2500,Crops!$M25,Basicdata!$AF$2:$AF$2500,2,Basicdata!$AI$2:$AI$2500,0))</f>
        <v/>
      </c>
      <c r="F33" t="str">
        <f>IF(E33="","",COUNTIFS(Basicdata!$B$2:$B$2500,1,Basicdata!$D$2:$D$2500,Crops!$B$5,Basicdata!$H$2:$H$2500,Crops!$M25,Basicdata!$AF$2:$AF$2500,4,Basicdata!$AI$2:$AI$2500,0))</f>
        <v/>
      </c>
      <c r="G33" t="str">
        <f>IF(F33="","",COUNTIFS(Basicdata!$B$2:$B$2500,1,Basicdata!$D$2:$D$2500,Crops!$B$5,Basicdata!$H$2:$H$2500,Crops!$M25,Basicdata!$AF$2:$AF$2500,6,Basicdata!$AI$2:$AI$2500,0))</f>
        <v/>
      </c>
      <c r="H33" t="str">
        <f>IF(G33="","",COUNTIFS(Basicdata!$B$2:$B$2500,1,Basicdata!$D$2:$D$2500,Crops!$B$5,Basicdata!$H$2:$H$2500,Crops!$M25,Basicdata!$AF$2:$AF$2500,8,Basicdata!$AI$2:$AI$2500,0))</f>
        <v/>
      </c>
      <c r="I33" t="str">
        <f>IF(H33="","",COUNTIFS(Basicdata!$B$2:$B$2500,1,Basicdata!$D$2:$D$2500,Crops!$B$5,Basicdata!$H$2:$H$2500,Crops!$M25,Basicdata!$AG$2:$AG$2500,0,Basicdata!$AI$2:$AI$2500,0))</f>
        <v/>
      </c>
      <c r="J33" t="str">
        <f>IF(I33="","",COUNTIFS(Basicdata!$B$2:$B$2500,1,Basicdata!$D$2:$D$2500,Crops!$B$5,Basicdata!$H$2:$H$2500,Crops!$M25,Basicdata!$AG$2:$AG$2500,1,Basicdata!$AI$2:$AI$2500,0))</f>
        <v/>
      </c>
      <c r="K33" t="str">
        <f>IF(J33="","",COUNTIFS(Basicdata!$B$2:$B$2500,1,Basicdata!$D$2:$D$2500,Crops!$B$5,Basicdata!$H$2:$H$2500,Crops!$M25,Basicdata!$AG$2:$AG$2500,2,Basicdata!$AI$2:$AI$2500,0))</f>
        <v/>
      </c>
      <c r="L33" t="str">
        <f>IF(K33="","",COUNTIFS(Basicdata!$B$2:$B$2500,1,Basicdata!$D$2:$D$2500,Crops!$B$5,Basicdata!$H$2:$H$2500,Crops!$M25,Basicdata!$AG$2:$AG$2500,3,Basicdata!$AI$2:$AI$2500,0))</f>
        <v/>
      </c>
      <c r="M33" t="str">
        <f>IF(L33="","",COUNTIFS(Basicdata!$B$2:$B$2500,1,Basicdata!$D$2:$D$2500,Crops!$B$5,Basicdata!$H$2:$H$2500,Crops!$M25,Basicdata!$AG$2:$AG$2500,4,Basicdata!$AI$2:$AI$2500,0))</f>
        <v/>
      </c>
      <c r="N33" t="str">
        <f>IF(M33="","",COUNTIFS(Basicdata!$B$2:$B$2500,1,Basicdata!$D$2:$D$2500,Crops!$B$5,Basicdata!$H$2:$H$2500,Crops!$M25,Basicdata!$AG$2:$AG$2500,6,Basicdata!$AI$2:$AI$2500,0))</f>
        <v/>
      </c>
      <c r="O33" t="str">
        <f>IF(N33="","",COUNTIFS(Basicdata!$B$2:$B$2500,1,Basicdata!$D$2:$D$2500,Crops!$B$5,Basicdata!$H$2:$H$2500,Crops!$M25,Basicdata!$AG$2:$AG$2500,7,Basicdata!$AI$2:$AI$2500,0))</f>
        <v/>
      </c>
      <c r="P33" t="str">
        <f>IF(O33="","",COUNTIFS(Basicdata!$B$2:$B$2500,1,Basicdata!$D$2:$D$2500,Crops!$B$5,Basicdata!$H$2:$H$2500,Crops!$M25,Basicdata!$AG$2:$AG$2500,8,Basicdata!$AI$2:$AI$2500,0))</f>
        <v/>
      </c>
      <c r="Q33" t="str">
        <f>IF(P33="","",COUNTIFS(Basicdata!$B$2:$B$2500,1,Basicdata!$D$2:$D$2500,Crops!$B$5,Basicdata!$H$2:$H$2500,Crops!$M25,Basicdata!$AH$2:$AH$2500,0,Basicdata!$AI$2:$AI$2500,0))</f>
        <v/>
      </c>
      <c r="R33" t="str">
        <f>IF(Q33="","",COUNTIFS(Basicdata!$B$2:$B$2500,1,Basicdata!$D$2:$D$2500,Crops!$B$5,Basicdata!$H$2:$H$2500,Crops!$M25,Basicdata!$AH$2:$AH$2500,1,Basicdata!$AI$2:$AI$2500,0))</f>
        <v/>
      </c>
      <c r="S33" t="str">
        <f>IF(R33="","",COUNTIFS(Basicdata!$B$2:$B$2500,1,Basicdata!$D$2:$D$2500,Crops!$B$5,Basicdata!$H$2:$H$2500,Crops!$M25,Basicdata!$AH$2:$AH$2500,2,Basicdata!$AI$2:$AI$2500,0))</f>
        <v/>
      </c>
      <c r="T33" t="str">
        <f>IF(S33="","",COUNTIFS(Basicdata!$B$2:$B$2500,1,Basicdata!$D$2:$D$2500,Crops!$B$5,Basicdata!$H$2:$H$2500,Crops!$M25,Basicdata!$AH$2:$AH$2500,3,Basicdata!$AI$2:$AI$2500,0))</f>
        <v/>
      </c>
      <c r="U33" t="str">
        <f>IF(T33="","",COUNTIFS(Basicdata!$B$2:$B$2500,1,Basicdata!$D$2:$D$2500,Crops!$B$5,Basicdata!$H$2:$H$2500,Crops!$M25,Basicdata!$AH$2:$AH$2500,4,Basicdata!$AI$2:$AI$2500,0))</f>
        <v/>
      </c>
      <c r="V33" t="str">
        <f>IF(U33="","",COUNTIFS(Basicdata!$B$2:$B$2500,1,Basicdata!$D$2:$D$2500,Crops!$B$5,Basicdata!$H$2:$H$2500,Crops!$M25,Basicdata!$AH$2:$AH$2500,6,Basicdata!$AI$2:$AI$2500,0))</f>
        <v/>
      </c>
      <c r="W33" t="str">
        <f>IF(V33="","",COUNTIFS(Basicdata!$B$2:$B$2500,1,Basicdata!$D$2:$D$2500,Crops!$B$5,Basicdata!$H$2:$H$2500,Crops!$M25,Basicdata!$AH$2:$AH$2500,7,Basicdata!$AI$2:$AI$2500,0))</f>
        <v/>
      </c>
      <c r="X33" t="str">
        <f>IF(W33="","",COUNTIFS(Basicdata!$B$2:$B$2500,1,Basicdata!$D$2:$D$2500,Crops!$B$5,Basicdata!$H$2:$H$2500,Crops!$M25,Basicdata!$AH$2:$AH$2500,8,Basicdata!$AI$2:$AI$2500,0))</f>
        <v/>
      </c>
      <c r="Z33" s="44" t="str">
        <f>IF(COUNTIFS(Basicdata!$B$2:$B$2500,2,Basicdata!$D$2:$D$2500,Crops!$B$5,Basicdata!$H$2:$H$2500,Crops!$M25,Basicdata!$AI$2:$AI$2500,0)&gt;0,Crops!$M25,"")</f>
        <v/>
      </c>
      <c r="AA33" t="str">
        <f>IF(Z33="","",COUNTIFS(Basicdata!$B$2:$B$2500,2,Basicdata!$D$2:$D$2500,Crops!$B$5,Basicdata!$H$2:$H$2500,Crops!$M25,Basicdata!$AI$2:$AI$2500,0))</f>
        <v/>
      </c>
      <c r="AB33" t="str">
        <f>IF(AA33="","",COUNTIFS(Basicdata!$B$2:$B$2500,2,Basicdata!$D$2:$D$2500,Crops!$B$5,Basicdata!$H$2:$H$2500,Crops!$M25,Basicdata!$AF$2:$AF$2500,0,Basicdata!$AI$2:$AI$2500,0))</f>
        <v/>
      </c>
      <c r="AC33" t="str">
        <f>IF(AB33="","",COUNTIFS(Basicdata!$B$2:$B$2500,2,Basicdata!$D$2:$D$2500,Crops!$B$5,Basicdata!$H$2:$H$2500,Crops!$M25,Basicdata!$AF$2:$AF$2500,1,Basicdata!$AI$2:$AI$2500,0))</f>
        <v/>
      </c>
      <c r="AD33" t="str">
        <f>IF(AC33="","",COUNTIFS(Basicdata!$B$2:$B$2500,2,Basicdata!$D$2:$D$2500,Crops!$B$5,Basicdata!$H$2:$H$2500,Crops!$M25,Basicdata!$AF$2:$AF$2500,2,Basicdata!$AI$2:$AI$2500,0))</f>
        <v/>
      </c>
      <c r="AE33" t="str">
        <f>IF(AD33="","",COUNTIFS(Basicdata!$B$2:$B$2500,2,Basicdata!$D$2:$D$2500,Crops!$B$5,Basicdata!$H$2:$H$2500,Crops!$M25,Basicdata!$AF$2:$AF$2500,4,Basicdata!$AI$2:$AI$2500,0))</f>
        <v/>
      </c>
      <c r="AF33" t="str">
        <f>IF(AE33="","",COUNTIFS(Basicdata!$B$2:$B$2500,2,Basicdata!$D$2:$D$2500,Crops!$B$5,Basicdata!$H$2:$H$2500,Crops!$M25,Basicdata!$AF$2:$AF$2500,6,Basicdata!$AI$2:$AI$2500,0))</f>
        <v/>
      </c>
      <c r="AG33" t="str">
        <f>IF(AF33="","",COUNTIFS(Basicdata!$B$2:$B$2500,2,Basicdata!$D$2:$D$2500,Crops!$B$5,Basicdata!$H$2:$H$2500,Crops!$M25,Basicdata!$AF$2:$AF$2500,8,Basicdata!$AI$2:$AI$2500,0))</f>
        <v/>
      </c>
      <c r="AH33" t="str">
        <f>IF(AG33="","",COUNTIFS(Basicdata!$B$2:$B$2500,2,Basicdata!$D$2:$D$2500,Crops!$B$5,Basicdata!$H$2:$H$2500,Crops!$M25,Basicdata!$AG$2:$AG$2500,0,Basicdata!$AI$2:$AI$2500,0))</f>
        <v/>
      </c>
      <c r="AI33" t="str">
        <f>IF(AH33="","",COUNTIFS(Basicdata!$B$2:$B$2500,2,Basicdata!$D$2:$D$2500,Crops!$B$5,Basicdata!$H$2:$H$2500,Crops!$M25,Basicdata!$AG$2:$AG$2500,1,Basicdata!$AI$2:$AI$2500,0))</f>
        <v/>
      </c>
      <c r="AJ33" t="str">
        <f>IF(AI33="","",COUNTIFS(Basicdata!$B$2:$B$2500,2,Basicdata!$D$2:$D$2500,Crops!$B$5,Basicdata!$H$2:$H$2500,Crops!$M25,Basicdata!$AG$2:$AG$2500,2,Basicdata!$AI$2:$AI$2500,0))</f>
        <v/>
      </c>
      <c r="AK33" t="str">
        <f>IF(AJ33="","",COUNTIFS(Basicdata!$B$2:$B$2500,2,Basicdata!$D$2:$D$2500,Crops!$B$5,Basicdata!$H$2:$H$2500,Crops!$M25,Basicdata!$AG$2:$AG$2500,3,Basicdata!$AI$2:$AI$2500,0))</f>
        <v/>
      </c>
      <c r="AL33" t="str">
        <f>IF(AK33="","",COUNTIFS(Basicdata!$B$2:$B$2500,2,Basicdata!$D$2:$D$2500,Crops!$B$5,Basicdata!$H$2:$H$2500,Crops!$M25,Basicdata!$AG$2:$AG$2500,4,Basicdata!$AI$2:$AI$2500,0))</f>
        <v/>
      </c>
      <c r="AM33" t="str">
        <f>IF(AL33="","",COUNTIFS(Basicdata!$B$2:$B$2500,2,Basicdata!$D$2:$D$2500,Crops!$B$5,Basicdata!$H$2:$H$2500,Crops!$M25,Basicdata!$AG$2:$AG$2500,6,Basicdata!$AI$2:$AI$2500,0))</f>
        <v/>
      </c>
      <c r="AN33" t="str">
        <f>IF(AM33="","",COUNTIFS(Basicdata!$B$2:$B$2500,2,Basicdata!$D$2:$D$2500,Crops!$B$5,Basicdata!$H$2:$H$2500,Crops!$M25,Basicdata!$AG$2:$AG$2500,7,Basicdata!$AI$2:$AI$2500,0))</f>
        <v/>
      </c>
      <c r="AO33" t="str">
        <f>IF(AN33="","",COUNTIFS(Basicdata!$B$2:$B$2500,2,Basicdata!$D$2:$D$2500,Crops!$B$5,Basicdata!$H$2:$H$2500,Crops!$M25,Basicdata!$AG$2:$AG$2500,8,Basicdata!$AI$2:$AI$2500,0))</f>
        <v/>
      </c>
      <c r="AP33" t="str">
        <f>IF(AO33="","",COUNTIFS(Basicdata!$B$2:$B$2500,2,Basicdata!$D$2:$D$2500,Crops!$B$5,Basicdata!$H$2:$H$2500,Crops!$M25,Basicdata!$AH$2:$AH$2500,0,Basicdata!$AI$2:$AI$2500,0))</f>
        <v/>
      </c>
      <c r="AQ33" t="str">
        <f>IF(AP33="","",COUNTIFS(Basicdata!$B$2:$B$2500,2,Basicdata!$D$2:$D$2500,Crops!$B$5,Basicdata!$H$2:$H$2500,Crops!$M25,Basicdata!$AH$2:$AH$2500,1,Basicdata!$AI$2:$AI$2500,0))</f>
        <v/>
      </c>
      <c r="AR33" t="str">
        <f>IF(AQ33="","",COUNTIFS(Basicdata!$B$2:$B$2500,2,Basicdata!$D$2:$D$2500,Crops!$B$5,Basicdata!$H$2:$H$2500,Crops!$M25,Basicdata!$AH$2:$AH$2500,2,Basicdata!$AI$2:$AI$2500,0))</f>
        <v/>
      </c>
      <c r="AS33" t="str">
        <f>IF(AR33="","",COUNTIFS(Basicdata!$B$2:$B$2500,2,Basicdata!$D$2:$D$2500,Crops!$B$5,Basicdata!$H$2:$H$2500,Crops!$M25,Basicdata!$AH$2:$AH$2500,3,Basicdata!$AI$2:$AI$2500,0))</f>
        <v/>
      </c>
      <c r="AT33" t="str">
        <f>IF(AS33="","",COUNTIFS(Basicdata!$B$2:$B$2500,2,Basicdata!$D$2:$D$2500,Crops!$B$5,Basicdata!$H$2:$H$2500,Crops!$M25,Basicdata!$AH$2:$AH$2500,4,Basicdata!$AI$2:$AI$2500,0))</f>
        <v/>
      </c>
      <c r="AU33" t="str">
        <f>IF(AT33="","",COUNTIFS(Basicdata!$B$2:$B$2500,2,Basicdata!$D$2:$D$2500,Crops!$B$5,Basicdata!$H$2:$H$2500,Crops!$M25,Basicdata!$AH$2:$AH$2500,6,Basicdata!$AI$2:$AI$2500,0))</f>
        <v/>
      </c>
      <c r="AV33" t="str">
        <f>IF(AU33="","",COUNTIFS(Basicdata!$B$2:$B$2500,2,Basicdata!$D$2:$D$2500,Crops!$B$5,Basicdata!$H$2:$H$2500,Crops!$M25,Basicdata!$AH$2:$AH$2500,7,Basicdata!$AI$2:$AI$2500,0))</f>
        <v/>
      </c>
      <c r="AW33" t="str">
        <f>IF(AV33="","",COUNTIFS(Basicdata!$B$2:$B$2500,2,Basicdata!$D$2:$D$2500,Crops!$B$5,Basicdata!$H$2:$H$2500,Crops!$M25,Basicdata!$AH$2:$AH$2500,8,Basicdata!$AI$2:$AI$2500,0))</f>
        <v/>
      </c>
    </row>
    <row r="34" spans="1:49" x14ac:dyDescent="0.3">
      <c r="A34" s="44" t="str">
        <f>IF(COUNTIFS(Basicdata!$B$2:$B$2500,1,Basicdata!$D$2:$D$2500,Crops!$B$5,Basicdata!$H$2:$H$2500,Crops!$M26,Basicdata!$AI$2:$AI$2500,0)&gt;0,Crops!$M26,"")</f>
        <v/>
      </c>
      <c r="B34" t="str">
        <f>IF(A34="","",COUNTIFS(Basicdata!$B$2:$B$2500,1,Basicdata!$D$2:$D$2500,Crops!$B$5,Basicdata!$H$2:$H$2500,Crops!$M26,Basicdata!$AI$2:$AI$2500,0))</f>
        <v/>
      </c>
      <c r="C34" t="str">
        <f>IF(B34="","",COUNTIFS(Basicdata!$B$2:$B$2500,1,Basicdata!$D$2:$D$2500,Crops!$B$5,Basicdata!$H$2:$H$2500,Crops!$M26,Basicdata!$AF$2:$AF$2500,0,Basicdata!$AI$2:$AI$2500,0))</f>
        <v/>
      </c>
      <c r="D34" t="str">
        <f>IF(C34="","",COUNTIFS(Basicdata!$B$2:$B$2500,1,Basicdata!$D$2:$D$2500,Crops!$B$5,Basicdata!$H$2:$H$2500,Crops!$M26,Basicdata!$AF$2:$AF$2500,1,Basicdata!$AI$2:$AI$2500,0))</f>
        <v/>
      </c>
      <c r="E34" t="str">
        <f>IF(D34="","",COUNTIFS(Basicdata!$B$2:$B$2500,1,Basicdata!$D$2:$D$2500,Crops!$B$5,Basicdata!$H$2:$H$2500,Crops!$M26,Basicdata!$AF$2:$AF$2500,2,Basicdata!$AI$2:$AI$2500,0))</f>
        <v/>
      </c>
      <c r="F34" t="str">
        <f>IF(E34="","",COUNTIFS(Basicdata!$B$2:$B$2500,1,Basicdata!$D$2:$D$2500,Crops!$B$5,Basicdata!$H$2:$H$2500,Crops!$M26,Basicdata!$AF$2:$AF$2500,4,Basicdata!$AI$2:$AI$2500,0))</f>
        <v/>
      </c>
      <c r="G34" t="str">
        <f>IF(F34="","",COUNTIFS(Basicdata!$B$2:$B$2500,1,Basicdata!$D$2:$D$2500,Crops!$B$5,Basicdata!$H$2:$H$2500,Crops!$M26,Basicdata!$AF$2:$AF$2500,6,Basicdata!$AI$2:$AI$2500,0))</f>
        <v/>
      </c>
      <c r="H34" t="str">
        <f>IF(G34="","",COUNTIFS(Basicdata!$B$2:$B$2500,1,Basicdata!$D$2:$D$2500,Crops!$B$5,Basicdata!$H$2:$H$2500,Crops!$M26,Basicdata!$AF$2:$AF$2500,8,Basicdata!$AI$2:$AI$2500,0))</f>
        <v/>
      </c>
      <c r="I34" t="str">
        <f>IF(H34="","",COUNTIFS(Basicdata!$B$2:$B$2500,1,Basicdata!$D$2:$D$2500,Crops!$B$5,Basicdata!$H$2:$H$2500,Crops!$M26,Basicdata!$AG$2:$AG$2500,0,Basicdata!$AI$2:$AI$2500,0))</f>
        <v/>
      </c>
      <c r="J34" t="str">
        <f>IF(I34="","",COUNTIFS(Basicdata!$B$2:$B$2500,1,Basicdata!$D$2:$D$2500,Crops!$B$5,Basicdata!$H$2:$H$2500,Crops!$M26,Basicdata!$AG$2:$AG$2500,1,Basicdata!$AI$2:$AI$2500,0))</f>
        <v/>
      </c>
      <c r="K34" t="str">
        <f>IF(J34="","",COUNTIFS(Basicdata!$B$2:$B$2500,1,Basicdata!$D$2:$D$2500,Crops!$B$5,Basicdata!$H$2:$H$2500,Crops!$M26,Basicdata!$AG$2:$AG$2500,2,Basicdata!$AI$2:$AI$2500,0))</f>
        <v/>
      </c>
      <c r="L34" t="str">
        <f>IF(K34="","",COUNTIFS(Basicdata!$B$2:$B$2500,1,Basicdata!$D$2:$D$2500,Crops!$B$5,Basicdata!$H$2:$H$2500,Crops!$M26,Basicdata!$AG$2:$AG$2500,3,Basicdata!$AI$2:$AI$2500,0))</f>
        <v/>
      </c>
      <c r="M34" t="str">
        <f>IF(L34="","",COUNTIFS(Basicdata!$B$2:$B$2500,1,Basicdata!$D$2:$D$2500,Crops!$B$5,Basicdata!$H$2:$H$2500,Crops!$M26,Basicdata!$AG$2:$AG$2500,4,Basicdata!$AI$2:$AI$2500,0))</f>
        <v/>
      </c>
      <c r="N34" t="str">
        <f>IF(M34="","",COUNTIFS(Basicdata!$B$2:$B$2500,1,Basicdata!$D$2:$D$2500,Crops!$B$5,Basicdata!$H$2:$H$2500,Crops!$M26,Basicdata!$AG$2:$AG$2500,6,Basicdata!$AI$2:$AI$2500,0))</f>
        <v/>
      </c>
      <c r="O34" t="str">
        <f>IF(N34="","",COUNTIFS(Basicdata!$B$2:$B$2500,1,Basicdata!$D$2:$D$2500,Crops!$B$5,Basicdata!$H$2:$H$2500,Crops!$M26,Basicdata!$AG$2:$AG$2500,7,Basicdata!$AI$2:$AI$2500,0))</f>
        <v/>
      </c>
      <c r="P34" t="str">
        <f>IF(O34="","",COUNTIFS(Basicdata!$B$2:$B$2500,1,Basicdata!$D$2:$D$2500,Crops!$B$5,Basicdata!$H$2:$H$2500,Crops!$M26,Basicdata!$AG$2:$AG$2500,8,Basicdata!$AI$2:$AI$2500,0))</f>
        <v/>
      </c>
      <c r="Q34" t="str">
        <f>IF(P34="","",COUNTIFS(Basicdata!$B$2:$B$2500,1,Basicdata!$D$2:$D$2500,Crops!$B$5,Basicdata!$H$2:$H$2500,Crops!$M26,Basicdata!$AH$2:$AH$2500,0,Basicdata!$AI$2:$AI$2500,0))</f>
        <v/>
      </c>
      <c r="R34" t="str">
        <f>IF(Q34="","",COUNTIFS(Basicdata!$B$2:$B$2500,1,Basicdata!$D$2:$D$2500,Crops!$B$5,Basicdata!$H$2:$H$2500,Crops!$M26,Basicdata!$AH$2:$AH$2500,1,Basicdata!$AI$2:$AI$2500,0))</f>
        <v/>
      </c>
      <c r="S34" t="str">
        <f>IF(R34="","",COUNTIFS(Basicdata!$B$2:$B$2500,1,Basicdata!$D$2:$D$2500,Crops!$B$5,Basicdata!$H$2:$H$2500,Crops!$M26,Basicdata!$AH$2:$AH$2500,2,Basicdata!$AI$2:$AI$2500,0))</f>
        <v/>
      </c>
      <c r="T34" t="str">
        <f>IF(S34="","",COUNTIFS(Basicdata!$B$2:$B$2500,1,Basicdata!$D$2:$D$2500,Crops!$B$5,Basicdata!$H$2:$H$2500,Crops!$M26,Basicdata!$AH$2:$AH$2500,3,Basicdata!$AI$2:$AI$2500,0))</f>
        <v/>
      </c>
      <c r="U34" t="str">
        <f>IF(T34="","",COUNTIFS(Basicdata!$B$2:$B$2500,1,Basicdata!$D$2:$D$2500,Crops!$B$5,Basicdata!$H$2:$H$2500,Crops!$M26,Basicdata!$AH$2:$AH$2500,4,Basicdata!$AI$2:$AI$2500,0))</f>
        <v/>
      </c>
      <c r="V34" t="str">
        <f>IF(U34="","",COUNTIFS(Basicdata!$B$2:$B$2500,1,Basicdata!$D$2:$D$2500,Crops!$B$5,Basicdata!$H$2:$H$2500,Crops!$M26,Basicdata!$AH$2:$AH$2500,6,Basicdata!$AI$2:$AI$2500,0))</f>
        <v/>
      </c>
      <c r="W34" t="str">
        <f>IF(V34="","",COUNTIFS(Basicdata!$B$2:$B$2500,1,Basicdata!$D$2:$D$2500,Crops!$B$5,Basicdata!$H$2:$H$2500,Crops!$M26,Basicdata!$AH$2:$AH$2500,7,Basicdata!$AI$2:$AI$2500,0))</f>
        <v/>
      </c>
      <c r="X34" t="str">
        <f>IF(W34="","",COUNTIFS(Basicdata!$B$2:$B$2500,1,Basicdata!$D$2:$D$2500,Crops!$B$5,Basicdata!$H$2:$H$2500,Crops!$M26,Basicdata!$AH$2:$AH$2500,8,Basicdata!$AI$2:$AI$2500,0))</f>
        <v/>
      </c>
      <c r="Z34" s="44" t="str">
        <f>IF(COUNTIFS(Basicdata!$B$2:$B$2500,2,Basicdata!$D$2:$D$2500,Crops!$B$5,Basicdata!$H$2:$H$2500,Crops!$M26,Basicdata!$AI$2:$AI$2500,0)&gt;0,Crops!$M26,"")</f>
        <v/>
      </c>
      <c r="AA34" t="str">
        <f>IF(Z34="","",COUNTIFS(Basicdata!$B$2:$B$2500,2,Basicdata!$D$2:$D$2500,Crops!$B$5,Basicdata!$H$2:$H$2500,Crops!$M26,Basicdata!$AI$2:$AI$2500,0))</f>
        <v/>
      </c>
      <c r="AB34" t="str">
        <f>IF(AA34="","",COUNTIFS(Basicdata!$B$2:$B$2500,2,Basicdata!$D$2:$D$2500,Crops!$B$5,Basicdata!$H$2:$H$2500,Crops!$M26,Basicdata!$AF$2:$AF$2500,0,Basicdata!$AI$2:$AI$2500,0))</f>
        <v/>
      </c>
      <c r="AC34" t="str">
        <f>IF(AB34="","",COUNTIFS(Basicdata!$B$2:$B$2500,2,Basicdata!$D$2:$D$2500,Crops!$B$5,Basicdata!$H$2:$H$2500,Crops!$M26,Basicdata!$AF$2:$AF$2500,1,Basicdata!$AI$2:$AI$2500,0))</f>
        <v/>
      </c>
      <c r="AD34" t="str">
        <f>IF(AC34="","",COUNTIFS(Basicdata!$B$2:$B$2500,2,Basicdata!$D$2:$D$2500,Crops!$B$5,Basicdata!$H$2:$H$2500,Crops!$M26,Basicdata!$AF$2:$AF$2500,2,Basicdata!$AI$2:$AI$2500,0))</f>
        <v/>
      </c>
      <c r="AE34" t="str">
        <f>IF(AD34="","",COUNTIFS(Basicdata!$B$2:$B$2500,2,Basicdata!$D$2:$D$2500,Crops!$B$5,Basicdata!$H$2:$H$2500,Crops!$M26,Basicdata!$AF$2:$AF$2500,4,Basicdata!$AI$2:$AI$2500,0))</f>
        <v/>
      </c>
      <c r="AF34" t="str">
        <f>IF(AE34="","",COUNTIFS(Basicdata!$B$2:$B$2500,2,Basicdata!$D$2:$D$2500,Crops!$B$5,Basicdata!$H$2:$H$2500,Crops!$M26,Basicdata!$AF$2:$AF$2500,6,Basicdata!$AI$2:$AI$2500,0))</f>
        <v/>
      </c>
      <c r="AG34" t="str">
        <f>IF(AF34="","",COUNTIFS(Basicdata!$B$2:$B$2500,2,Basicdata!$D$2:$D$2500,Crops!$B$5,Basicdata!$H$2:$H$2500,Crops!$M26,Basicdata!$AF$2:$AF$2500,8,Basicdata!$AI$2:$AI$2500,0))</f>
        <v/>
      </c>
      <c r="AH34" t="str">
        <f>IF(AG34="","",COUNTIFS(Basicdata!$B$2:$B$2500,2,Basicdata!$D$2:$D$2500,Crops!$B$5,Basicdata!$H$2:$H$2500,Crops!$M26,Basicdata!$AG$2:$AG$2500,0,Basicdata!$AI$2:$AI$2500,0))</f>
        <v/>
      </c>
      <c r="AI34" t="str">
        <f>IF(AH34="","",COUNTIFS(Basicdata!$B$2:$B$2500,2,Basicdata!$D$2:$D$2500,Crops!$B$5,Basicdata!$H$2:$H$2500,Crops!$M26,Basicdata!$AG$2:$AG$2500,1,Basicdata!$AI$2:$AI$2500,0))</f>
        <v/>
      </c>
      <c r="AJ34" t="str">
        <f>IF(AI34="","",COUNTIFS(Basicdata!$B$2:$B$2500,2,Basicdata!$D$2:$D$2500,Crops!$B$5,Basicdata!$H$2:$H$2500,Crops!$M26,Basicdata!$AG$2:$AG$2500,2,Basicdata!$AI$2:$AI$2500,0))</f>
        <v/>
      </c>
      <c r="AK34" t="str">
        <f>IF(AJ34="","",COUNTIFS(Basicdata!$B$2:$B$2500,2,Basicdata!$D$2:$D$2500,Crops!$B$5,Basicdata!$H$2:$H$2500,Crops!$M26,Basicdata!$AG$2:$AG$2500,3,Basicdata!$AI$2:$AI$2500,0))</f>
        <v/>
      </c>
      <c r="AL34" t="str">
        <f>IF(AK34="","",COUNTIFS(Basicdata!$B$2:$B$2500,2,Basicdata!$D$2:$D$2500,Crops!$B$5,Basicdata!$H$2:$H$2500,Crops!$M26,Basicdata!$AG$2:$AG$2500,4,Basicdata!$AI$2:$AI$2500,0))</f>
        <v/>
      </c>
      <c r="AM34" t="str">
        <f>IF(AL34="","",COUNTIFS(Basicdata!$B$2:$B$2500,2,Basicdata!$D$2:$D$2500,Crops!$B$5,Basicdata!$H$2:$H$2500,Crops!$M26,Basicdata!$AG$2:$AG$2500,6,Basicdata!$AI$2:$AI$2500,0))</f>
        <v/>
      </c>
      <c r="AN34" t="str">
        <f>IF(AM34="","",COUNTIFS(Basicdata!$B$2:$B$2500,2,Basicdata!$D$2:$D$2500,Crops!$B$5,Basicdata!$H$2:$H$2500,Crops!$M26,Basicdata!$AG$2:$AG$2500,7,Basicdata!$AI$2:$AI$2500,0))</f>
        <v/>
      </c>
      <c r="AO34" t="str">
        <f>IF(AN34="","",COUNTIFS(Basicdata!$B$2:$B$2500,2,Basicdata!$D$2:$D$2500,Crops!$B$5,Basicdata!$H$2:$H$2500,Crops!$M26,Basicdata!$AG$2:$AG$2500,8,Basicdata!$AI$2:$AI$2500,0))</f>
        <v/>
      </c>
      <c r="AP34" t="str">
        <f>IF(AO34="","",COUNTIFS(Basicdata!$B$2:$B$2500,2,Basicdata!$D$2:$D$2500,Crops!$B$5,Basicdata!$H$2:$H$2500,Crops!$M26,Basicdata!$AH$2:$AH$2500,0,Basicdata!$AI$2:$AI$2500,0))</f>
        <v/>
      </c>
      <c r="AQ34" t="str">
        <f>IF(AP34="","",COUNTIFS(Basicdata!$B$2:$B$2500,2,Basicdata!$D$2:$D$2500,Crops!$B$5,Basicdata!$H$2:$H$2500,Crops!$M26,Basicdata!$AH$2:$AH$2500,1,Basicdata!$AI$2:$AI$2500,0))</f>
        <v/>
      </c>
      <c r="AR34" t="str">
        <f>IF(AQ34="","",COUNTIFS(Basicdata!$B$2:$B$2500,2,Basicdata!$D$2:$D$2500,Crops!$B$5,Basicdata!$H$2:$H$2500,Crops!$M26,Basicdata!$AH$2:$AH$2500,2,Basicdata!$AI$2:$AI$2500,0))</f>
        <v/>
      </c>
      <c r="AS34" t="str">
        <f>IF(AR34="","",COUNTIFS(Basicdata!$B$2:$B$2500,2,Basicdata!$D$2:$D$2500,Crops!$B$5,Basicdata!$H$2:$H$2500,Crops!$M26,Basicdata!$AH$2:$AH$2500,3,Basicdata!$AI$2:$AI$2500,0))</f>
        <v/>
      </c>
      <c r="AT34" t="str">
        <f>IF(AS34="","",COUNTIFS(Basicdata!$B$2:$B$2500,2,Basicdata!$D$2:$D$2500,Crops!$B$5,Basicdata!$H$2:$H$2500,Crops!$M26,Basicdata!$AH$2:$AH$2500,4,Basicdata!$AI$2:$AI$2500,0))</f>
        <v/>
      </c>
      <c r="AU34" t="str">
        <f>IF(AT34="","",COUNTIFS(Basicdata!$B$2:$B$2500,2,Basicdata!$D$2:$D$2500,Crops!$B$5,Basicdata!$H$2:$H$2500,Crops!$M26,Basicdata!$AH$2:$AH$2500,6,Basicdata!$AI$2:$AI$2500,0))</f>
        <v/>
      </c>
      <c r="AV34" t="str">
        <f>IF(AU34="","",COUNTIFS(Basicdata!$B$2:$B$2500,2,Basicdata!$D$2:$D$2500,Crops!$B$5,Basicdata!$H$2:$H$2500,Crops!$M26,Basicdata!$AH$2:$AH$2500,7,Basicdata!$AI$2:$AI$2500,0))</f>
        <v/>
      </c>
      <c r="AW34" t="str">
        <f>IF(AV34="","",COUNTIFS(Basicdata!$B$2:$B$2500,2,Basicdata!$D$2:$D$2500,Crops!$B$5,Basicdata!$H$2:$H$2500,Crops!$M26,Basicdata!$AH$2:$AH$2500,8,Basicdata!$AI$2:$AI$2500,0))</f>
        <v/>
      </c>
    </row>
    <row r="35" spans="1:49" x14ac:dyDescent="0.3">
      <c r="A35" s="44" t="str">
        <f>IF(COUNTIFS(Basicdata!$B$2:$B$2500,1,Basicdata!$D$2:$D$2500,Crops!$B$5,Basicdata!$H$2:$H$2500,Crops!$M27,Basicdata!$AI$2:$AI$2500,0)&gt;0,Crops!$M27,"")</f>
        <v/>
      </c>
      <c r="B35" t="str">
        <f>IF(A35="","",COUNTIFS(Basicdata!$B$2:$B$2500,1,Basicdata!$D$2:$D$2500,Crops!$B$5,Basicdata!$H$2:$H$2500,Crops!$M27,Basicdata!$AI$2:$AI$2500,0))</f>
        <v/>
      </c>
      <c r="C35" t="str">
        <f>IF(B35="","",COUNTIFS(Basicdata!$B$2:$B$2500,1,Basicdata!$D$2:$D$2500,Crops!$B$5,Basicdata!$H$2:$H$2500,Crops!$M27,Basicdata!$AF$2:$AF$2500,0,Basicdata!$AI$2:$AI$2500,0))</f>
        <v/>
      </c>
      <c r="D35" t="str">
        <f>IF(C35="","",COUNTIFS(Basicdata!$B$2:$B$2500,1,Basicdata!$D$2:$D$2500,Crops!$B$5,Basicdata!$H$2:$H$2500,Crops!$M27,Basicdata!$AF$2:$AF$2500,1,Basicdata!$AI$2:$AI$2500,0))</f>
        <v/>
      </c>
      <c r="E35" t="str">
        <f>IF(D35="","",COUNTIFS(Basicdata!$B$2:$B$2500,1,Basicdata!$D$2:$D$2500,Crops!$B$5,Basicdata!$H$2:$H$2500,Crops!$M27,Basicdata!$AF$2:$AF$2500,2,Basicdata!$AI$2:$AI$2500,0))</f>
        <v/>
      </c>
      <c r="F35" t="str">
        <f>IF(E35="","",COUNTIFS(Basicdata!$B$2:$B$2500,1,Basicdata!$D$2:$D$2500,Crops!$B$5,Basicdata!$H$2:$H$2500,Crops!$M27,Basicdata!$AF$2:$AF$2500,4,Basicdata!$AI$2:$AI$2500,0))</f>
        <v/>
      </c>
      <c r="G35" t="str">
        <f>IF(F35="","",COUNTIFS(Basicdata!$B$2:$B$2500,1,Basicdata!$D$2:$D$2500,Crops!$B$5,Basicdata!$H$2:$H$2500,Crops!$M27,Basicdata!$AF$2:$AF$2500,6,Basicdata!$AI$2:$AI$2500,0))</f>
        <v/>
      </c>
      <c r="H35" t="str">
        <f>IF(G35="","",COUNTIFS(Basicdata!$B$2:$B$2500,1,Basicdata!$D$2:$D$2500,Crops!$B$5,Basicdata!$H$2:$H$2500,Crops!$M27,Basicdata!$AF$2:$AF$2500,8,Basicdata!$AI$2:$AI$2500,0))</f>
        <v/>
      </c>
      <c r="I35" t="str">
        <f>IF(H35="","",COUNTIFS(Basicdata!$B$2:$B$2500,1,Basicdata!$D$2:$D$2500,Crops!$B$5,Basicdata!$H$2:$H$2500,Crops!$M27,Basicdata!$AG$2:$AG$2500,0,Basicdata!$AI$2:$AI$2500,0))</f>
        <v/>
      </c>
      <c r="J35" t="str">
        <f>IF(I35="","",COUNTIFS(Basicdata!$B$2:$B$2500,1,Basicdata!$D$2:$D$2500,Crops!$B$5,Basicdata!$H$2:$H$2500,Crops!$M27,Basicdata!$AG$2:$AG$2500,1,Basicdata!$AI$2:$AI$2500,0))</f>
        <v/>
      </c>
      <c r="K35" t="str">
        <f>IF(J35="","",COUNTIFS(Basicdata!$B$2:$B$2500,1,Basicdata!$D$2:$D$2500,Crops!$B$5,Basicdata!$H$2:$H$2500,Crops!$M27,Basicdata!$AG$2:$AG$2500,2,Basicdata!$AI$2:$AI$2500,0))</f>
        <v/>
      </c>
      <c r="L35" t="str">
        <f>IF(K35="","",COUNTIFS(Basicdata!$B$2:$B$2500,1,Basicdata!$D$2:$D$2500,Crops!$B$5,Basicdata!$H$2:$H$2500,Crops!$M27,Basicdata!$AG$2:$AG$2500,3,Basicdata!$AI$2:$AI$2500,0))</f>
        <v/>
      </c>
      <c r="M35" t="str">
        <f>IF(L35="","",COUNTIFS(Basicdata!$B$2:$B$2500,1,Basicdata!$D$2:$D$2500,Crops!$B$5,Basicdata!$H$2:$H$2500,Crops!$M27,Basicdata!$AG$2:$AG$2500,4,Basicdata!$AI$2:$AI$2500,0))</f>
        <v/>
      </c>
      <c r="N35" t="str">
        <f>IF(M35="","",COUNTIFS(Basicdata!$B$2:$B$2500,1,Basicdata!$D$2:$D$2500,Crops!$B$5,Basicdata!$H$2:$H$2500,Crops!$M27,Basicdata!$AG$2:$AG$2500,6,Basicdata!$AI$2:$AI$2500,0))</f>
        <v/>
      </c>
      <c r="O35" t="str">
        <f>IF(N35="","",COUNTIFS(Basicdata!$B$2:$B$2500,1,Basicdata!$D$2:$D$2500,Crops!$B$5,Basicdata!$H$2:$H$2500,Crops!$M27,Basicdata!$AG$2:$AG$2500,7,Basicdata!$AI$2:$AI$2500,0))</f>
        <v/>
      </c>
      <c r="P35" t="str">
        <f>IF(O35="","",COUNTIFS(Basicdata!$B$2:$B$2500,1,Basicdata!$D$2:$D$2500,Crops!$B$5,Basicdata!$H$2:$H$2500,Crops!$M27,Basicdata!$AG$2:$AG$2500,8,Basicdata!$AI$2:$AI$2500,0))</f>
        <v/>
      </c>
      <c r="Q35" t="str">
        <f>IF(P35="","",COUNTIFS(Basicdata!$B$2:$B$2500,1,Basicdata!$D$2:$D$2500,Crops!$B$5,Basicdata!$H$2:$H$2500,Crops!$M27,Basicdata!$AH$2:$AH$2500,0,Basicdata!$AI$2:$AI$2500,0))</f>
        <v/>
      </c>
      <c r="R35" t="str">
        <f>IF(Q35="","",COUNTIFS(Basicdata!$B$2:$B$2500,1,Basicdata!$D$2:$D$2500,Crops!$B$5,Basicdata!$H$2:$H$2500,Crops!$M27,Basicdata!$AH$2:$AH$2500,1,Basicdata!$AI$2:$AI$2500,0))</f>
        <v/>
      </c>
      <c r="S35" t="str">
        <f>IF(R35="","",COUNTIFS(Basicdata!$B$2:$B$2500,1,Basicdata!$D$2:$D$2500,Crops!$B$5,Basicdata!$H$2:$H$2500,Crops!$M27,Basicdata!$AH$2:$AH$2500,2,Basicdata!$AI$2:$AI$2500,0))</f>
        <v/>
      </c>
      <c r="T35" t="str">
        <f>IF(S35="","",COUNTIFS(Basicdata!$B$2:$B$2500,1,Basicdata!$D$2:$D$2500,Crops!$B$5,Basicdata!$H$2:$H$2500,Crops!$M27,Basicdata!$AH$2:$AH$2500,3,Basicdata!$AI$2:$AI$2500,0))</f>
        <v/>
      </c>
      <c r="U35" t="str">
        <f>IF(T35="","",COUNTIFS(Basicdata!$B$2:$B$2500,1,Basicdata!$D$2:$D$2500,Crops!$B$5,Basicdata!$H$2:$H$2500,Crops!$M27,Basicdata!$AH$2:$AH$2500,4,Basicdata!$AI$2:$AI$2500,0))</f>
        <v/>
      </c>
      <c r="V35" t="str">
        <f>IF(U35="","",COUNTIFS(Basicdata!$B$2:$B$2500,1,Basicdata!$D$2:$D$2500,Crops!$B$5,Basicdata!$H$2:$H$2500,Crops!$M27,Basicdata!$AH$2:$AH$2500,6,Basicdata!$AI$2:$AI$2500,0))</f>
        <v/>
      </c>
      <c r="W35" t="str">
        <f>IF(V35="","",COUNTIFS(Basicdata!$B$2:$B$2500,1,Basicdata!$D$2:$D$2500,Crops!$B$5,Basicdata!$H$2:$H$2500,Crops!$M27,Basicdata!$AH$2:$AH$2500,7,Basicdata!$AI$2:$AI$2500,0))</f>
        <v/>
      </c>
      <c r="X35" t="str">
        <f>IF(W35="","",COUNTIFS(Basicdata!$B$2:$B$2500,1,Basicdata!$D$2:$D$2500,Crops!$B$5,Basicdata!$H$2:$H$2500,Crops!$M27,Basicdata!$AH$2:$AH$2500,8,Basicdata!$AI$2:$AI$2500,0))</f>
        <v/>
      </c>
      <c r="Z35" s="44" t="str">
        <f>IF(COUNTIFS(Basicdata!$B$2:$B$2500,2,Basicdata!$D$2:$D$2500,Crops!$B$5,Basicdata!$H$2:$H$2500,Crops!$M27,Basicdata!$AI$2:$AI$2500,0)&gt;0,Crops!$M27,"")</f>
        <v/>
      </c>
      <c r="AA35" t="str">
        <f>IF(Z35="","",COUNTIFS(Basicdata!$B$2:$B$2500,2,Basicdata!$D$2:$D$2500,Crops!$B$5,Basicdata!$H$2:$H$2500,Crops!$M27,Basicdata!$AI$2:$AI$2500,0))</f>
        <v/>
      </c>
      <c r="AB35" t="str">
        <f>IF(AA35="","",COUNTIFS(Basicdata!$B$2:$B$2500,2,Basicdata!$D$2:$D$2500,Crops!$B$5,Basicdata!$H$2:$H$2500,Crops!$M27,Basicdata!$AF$2:$AF$2500,0,Basicdata!$AI$2:$AI$2500,0))</f>
        <v/>
      </c>
      <c r="AC35" t="str">
        <f>IF(AB35="","",COUNTIFS(Basicdata!$B$2:$B$2500,2,Basicdata!$D$2:$D$2500,Crops!$B$5,Basicdata!$H$2:$H$2500,Crops!$M27,Basicdata!$AF$2:$AF$2500,1,Basicdata!$AI$2:$AI$2500,0))</f>
        <v/>
      </c>
      <c r="AD35" t="str">
        <f>IF(AC35="","",COUNTIFS(Basicdata!$B$2:$B$2500,2,Basicdata!$D$2:$D$2500,Crops!$B$5,Basicdata!$H$2:$H$2500,Crops!$M27,Basicdata!$AF$2:$AF$2500,2,Basicdata!$AI$2:$AI$2500,0))</f>
        <v/>
      </c>
      <c r="AE35" t="str">
        <f>IF(AD35="","",COUNTIFS(Basicdata!$B$2:$B$2500,2,Basicdata!$D$2:$D$2500,Crops!$B$5,Basicdata!$H$2:$H$2500,Crops!$M27,Basicdata!$AF$2:$AF$2500,4,Basicdata!$AI$2:$AI$2500,0))</f>
        <v/>
      </c>
      <c r="AF35" t="str">
        <f>IF(AE35="","",COUNTIFS(Basicdata!$B$2:$B$2500,2,Basicdata!$D$2:$D$2500,Crops!$B$5,Basicdata!$H$2:$H$2500,Crops!$M27,Basicdata!$AF$2:$AF$2500,6,Basicdata!$AI$2:$AI$2500,0))</f>
        <v/>
      </c>
      <c r="AG35" t="str">
        <f>IF(AF35="","",COUNTIFS(Basicdata!$B$2:$B$2500,2,Basicdata!$D$2:$D$2500,Crops!$B$5,Basicdata!$H$2:$H$2500,Crops!$M27,Basicdata!$AF$2:$AF$2500,8,Basicdata!$AI$2:$AI$2500,0))</f>
        <v/>
      </c>
      <c r="AH35" t="str">
        <f>IF(AG35="","",COUNTIFS(Basicdata!$B$2:$B$2500,2,Basicdata!$D$2:$D$2500,Crops!$B$5,Basicdata!$H$2:$H$2500,Crops!$M27,Basicdata!$AG$2:$AG$2500,0,Basicdata!$AI$2:$AI$2500,0))</f>
        <v/>
      </c>
      <c r="AI35" t="str">
        <f>IF(AH35="","",COUNTIFS(Basicdata!$B$2:$B$2500,2,Basicdata!$D$2:$D$2500,Crops!$B$5,Basicdata!$H$2:$H$2500,Crops!$M27,Basicdata!$AG$2:$AG$2500,1,Basicdata!$AI$2:$AI$2500,0))</f>
        <v/>
      </c>
      <c r="AJ35" t="str">
        <f>IF(AI35="","",COUNTIFS(Basicdata!$B$2:$B$2500,2,Basicdata!$D$2:$D$2500,Crops!$B$5,Basicdata!$H$2:$H$2500,Crops!$M27,Basicdata!$AG$2:$AG$2500,2,Basicdata!$AI$2:$AI$2500,0))</f>
        <v/>
      </c>
      <c r="AK35" t="str">
        <f>IF(AJ35="","",COUNTIFS(Basicdata!$B$2:$B$2500,2,Basicdata!$D$2:$D$2500,Crops!$B$5,Basicdata!$H$2:$H$2500,Crops!$M27,Basicdata!$AG$2:$AG$2500,3,Basicdata!$AI$2:$AI$2500,0))</f>
        <v/>
      </c>
      <c r="AL35" t="str">
        <f>IF(AK35="","",COUNTIFS(Basicdata!$B$2:$B$2500,2,Basicdata!$D$2:$D$2500,Crops!$B$5,Basicdata!$H$2:$H$2500,Crops!$M27,Basicdata!$AG$2:$AG$2500,4,Basicdata!$AI$2:$AI$2500,0))</f>
        <v/>
      </c>
      <c r="AM35" t="str">
        <f>IF(AL35="","",COUNTIFS(Basicdata!$B$2:$B$2500,2,Basicdata!$D$2:$D$2500,Crops!$B$5,Basicdata!$H$2:$H$2500,Crops!$M27,Basicdata!$AG$2:$AG$2500,6,Basicdata!$AI$2:$AI$2500,0))</f>
        <v/>
      </c>
      <c r="AN35" t="str">
        <f>IF(AM35="","",COUNTIFS(Basicdata!$B$2:$B$2500,2,Basicdata!$D$2:$D$2500,Crops!$B$5,Basicdata!$H$2:$H$2500,Crops!$M27,Basicdata!$AG$2:$AG$2500,7,Basicdata!$AI$2:$AI$2500,0))</f>
        <v/>
      </c>
      <c r="AO35" t="str">
        <f>IF(AN35="","",COUNTIFS(Basicdata!$B$2:$B$2500,2,Basicdata!$D$2:$D$2500,Crops!$B$5,Basicdata!$H$2:$H$2500,Crops!$M27,Basicdata!$AG$2:$AG$2500,8,Basicdata!$AI$2:$AI$2500,0))</f>
        <v/>
      </c>
      <c r="AP35" t="str">
        <f>IF(AO35="","",COUNTIFS(Basicdata!$B$2:$B$2500,2,Basicdata!$D$2:$D$2500,Crops!$B$5,Basicdata!$H$2:$H$2500,Crops!$M27,Basicdata!$AH$2:$AH$2500,0,Basicdata!$AI$2:$AI$2500,0))</f>
        <v/>
      </c>
      <c r="AQ35" t="str">
        <f>IF(AP35="","",COUNTIFS(Basicdata!$B$2:$B$2500,2,Basicdata!$D$2:$D$2500,Crops!$B$5,Basicdata!$H$2:$H$2500,Crops!$M27,Basicdata!$AH$2:$AH$2500,1,Basicdata!$AI$2:$AI$2500,0))</f>
        <v/>
      </c>
      <c r="AR35" t="str">
        <f>IF(AQ35="","",COUNTIFS(Basicdata!$B$2:$B$2500,2,Basicdata!$D$2:$D$2500,Crops!$B$5,Basicdata!$H$2:$H$2500,Crops!$M27,Basicdata!$AH$2:$AH$2500,2,Basicdata!$AI$2:$AI$2500,0))</f>
        <v/>
      </c>
      <c r="AS35" t="str">
        <f>IF(AR35="","",COUNTIFS(Basicdata!$B$2:$B$2500,2,Basicdata!$D$2:$D$2500,Crops!$B$5,Basicdata!$H$2:$H$2500,Crops!$M27,Basicdata!$AH$2:$AH$2500,3,Basicdata!$AI$2:$AI$2500,0))</f>
        <v/>
      </c>
      <c r="AT35" t="str">
        <f>IF(AS35="","",COUNTIFS(Basicdata!$B$2:$B$2500,2,Basicdata!$D$2:$D$2500,Crops!$B$5,Basicdata!$H$2:$H$2500,Crops!$M27,Basicdata!$AH$2:$AH$2500,4,Basicdata!$AI$2:$AI$2500,0))</f>
        <v/>
      </c>
      <c r="AU35" t="str">
        <f>IF(AT35="","",COUNTIFS(Basicdata!$B$2:$B$2500,2,Basicdata!$D$2:$D$2500,Crops!$B$5,Basicdata!$H$2:$H$2500,Crops!$M27,Basicdata!$AH$2:$AH$2500,6,Basicdata!$AI$2:$AI$2500,0))</f>
        <v/>
      </c>
      <c r="AV35" t="str">
        <f>IF(AU35="","",COUNTIFS(Basicdata!$B$2:$B$2500,2,Basicdata!$D$2:$D$2500,Crops!$B$5,Basicdata!$H$2:$H$2500,Crops!$M27,Basicdata!$AH$2:$AH$2500,7,Basicdata!$AI$2:$AI$2500,0))</f>
        <v/>
      </c>
      <c r="AW35" t="str">
        <f>IF(AV35="","",COUNTIFS(Basicdata!$B$2:$B$2500,2,Basicdata!$D$2:$D$2500,Crops!$B$5,Basicdata!$H$2:$H$2500,Crops!$M27,Basicdata!$AH$2:$AH$2500,8,Basicdata!$AI$2:$AI$2500,0))</f>
        <v/>
      </c>
    </row>
    <row r="36" spans="1:49" x14ac:dyDescent="0.3">
      <c r="A36" s="44" t="str">
        <f>IF(COUNTIFS(Basicdata!$B$2:$B$2500,1,Basicdata!$D$2:$D$2500,Crops!$B$5,Basicdata!$H$2:$H$2500,Crops!$M28,Basicdata!$AI$2:$AI$2500,0)&gt;0,Crops!$M28,"")</f>
        <v/>
      </c>
      <c r="B36" t="str">
        <f>IF(A36="","",COUNTIFS(Basicdata!$B$2:$B$2500,1,Basicdata!$D$2:$D$2500,Crops!$B$5,Basicdata!$H$2:$H$2500,Crops!$M28,Basicdata!$AI$2:$AI$2500,0))</f>
        <v/>
      </c>
      <c r="C36" t="str">
        <f>IF(B36="","",COUNTIFS(Basicdata!$B$2:$B$2500,1,Basicdata!$D$2:$D$2500,Crops!$B$5,Basicdata!$H$2:$H$2500,Crops!$M28,Basicdata!$AF$2:$AF$2500,0,Basicdata!$AI$2:$AI$2500,0))</f>
        <v/>
      </c>
      <c r="D36" t="str">
        <f>IF(C36="","",COUNTIFS(Basicdata!$B$2:$B$2500,1,Basicdata!$D$2:$D$2500,Crops!$B$5,Basicdata!$H$2:$H$2500,Crops!$M28,Basicdata!$AF$2:$AF$2500,1,Basicdata!$AI$2:$AI$2500,0))</f>
        <v/>
      </c>
      <c r="E36" t="str">
        <f>IF(D36="","",COUNTIFS(Basicdata!$B$2:$B$2500,1,Basicdata!$D$2:$D$2500,Crops!$B$5,Basicdata!$H$2:$H$2500,Crops!$M28,Basicdata!$AF$2:$AF$2500,2,Basicdata!$AI$2:$AI$2500,0))</f>
        <v/>
      </c>
      <c r="F36" t="str">
        <f>IF(E36="","",COUNTIFS(Basicdata!$B$2:$B$2500,1,Basicdata!$D$2:$D$2500,Crops!$B$5,Basicdata!$H$2:$H$2500,Crops!$M28,Basicdata!$AF$2:$AF$2500,4,Basicdata!$AI$2:$AI$2500,0))</f>
        <v/>
      </c>
      <c r="G36" t="str">
        <f>IF(F36="","",COUNTIFS(Basicdata!$B$2:$B$2500,1,Basicdata!$D$2:$D$2500,Crops!$B$5,Basicdata!$H$2:$H$2500,Crops!$M28,Basicdata!$AF$2:$AF$2500,6,Basicdata!$AI$2:$AI$2500,0))</f>
        <v/>
      </c>
      <c r="H36" t="str">
        <f>IF(G36="","",COUNTIFS(Basicdata!$B$2:$B$2500,1,Basicdata!$D$2:$D$2500,Crops!$B$5,Basicdata!$H$2:$H$2500,Crops!$M28,Basicdata!$AF$2:$AF$2500,8,Basicdata!$AI$2:$AI$2500,0))</f>
        <v/>
      </c>
      <c r="I36" t="str">
        <f>IF(H36="","",COUNTIFS(Basicdata!$B$2:$B$2500,1,Basicdata!$D$2:$D$2500,Crops!$B$5,Basicdata!$H$2:$H$2500,Crops!$M28,Basicdata!$AG$2:$AG$2500,0,Basicdata!$AI$2:$AI$2500,0))</f>
        <v/>
      </c>
      <c r="J36" t="str">
        <f>IF(I36="","",COUNTIFS(Basicdata!$B$2:$B$2500,1,Basicdata!$D$2:$D$2500,Crops!$B$5,Basicdata!$H$2:$H$2500,Crops!$M28,Basicdata!$AG$2:$AG$2500,1,Basicdata!$AI$2:$AI$2500,0))</f>
        <v/>
      </c>
      <c r="K36" t="str">
        <f>IF(J36="","",COUNTIFS(Basicdata!$B$2:$B$2500,1,Basicdata!$D$2:$D$2500,Crops!$B$5,Basicdata!$H$2:$H$2500,Crops!$M28,Basicdata!$AG$2:$AG$2500,2,Basicdata!$AI$2:$AI$2500,0))</f>
        <v/>
      </c>
      <c r="L36" t="str">
        <f>IF(K36="","",COUNTIFS(Basicdata!$B$2:$B$2500,1,Basicdata!$D$2:$D$2500,Crops!$B$5,Basicdata!$H$2:$H$2500,Crops!$M28,Basicdata!$AG$2:$AG$2500,3,Basicdata!$AI$2:$AI$2500,0))</f>
        <v/>
      </c>
      <c r="M36" t="str">
        <f>IF(L36="","",COUNTIFS(Basicdata!$B$2:$B$2500,1,Basicdata!$D$2:$D$2500,Crops!$B$5,Basicdata!$H$2:$H$2500,Crops!$M28,Basicdata!$AG$2:$AG$2500,4,Basicdata!$AI$2:$AI$2500,0))</f>
        <v/>
      </c>
      <c r="N36" t="str">
        <f>IF(M36="","",COUNTIFS(Basicdata!$B$2:$B$2500,1,Basicdata!$D$2:$D$2500,Crops!$B$5,Basicdata!$H$2:$H$2500,Crops!$M28,Basicdata!$AG$2:$AG$2500,6,Basicdata!$AI$2:$AI$2500,0))</f>
        <v/>
      </c>
      <c r="O36" t="str">
        <f>IF(N36="","",COUNTIFS(Basicdata!$B$2:$B$2500,1,Basicdata!$D$2:$D$2500,Crops!$B$5,Basicdata!$H$2:$H$2500,Crops!$M28,Basicdata!$AG$2:$AG$2500,7,Basicdata!$AI$2:$AI$2500,0))</f>
        <v/>
      </c>
      <c r="P36" t="str">
        <f>IF(O36="","",COUNTIFS(Basicdata!$B$2:$B$2500,1,Basicdata!$D$2:$D$2500,Crops!$B$5,Basicdata!$H$2:$H$2500,Crops!$M28,Basicdata!$AG$2:$AG$2500,8,Basicdata!$AI$2:$AI$2500,0))</f>
        <v/>
      </c>
      <c r="Q36" t="str">
        <f>IF(P36="","",COUNTIFS(Basicdata!$B$2:$B$2500,1,Basicdata!$D$2:$D$2500,Crops!$B$5,Basicdata!$H$2:$H$2500,Crops!$M28,Basicdata!$AH$2:$AH$2500,0,Basicdata!$AI$2:$AI$2500,0))</f>
        <v/>
      </c>
      <c r="R36" t="str">
        <f>IF(Q36="","",COUNTIFS(Basicdata!$B$2:$B$2500,1,Basicdata!$D$2:$D$2500,Crops!$B$5,Basicdata!$H$2:$H$2500,Crops!$M28,Basicdata!$AH$2:$AH$2500,1,Basicdata!$AI$2:$AI$2500,0))</f>
        <v/>
      </c>
      <c r="S36" t="str">
        <f>IF(R36="","",COUNTIFS(Basicdata!$B$2:$B$2500,1,Basicdata!$D$2:$D$2500,Crops!$B$5,Basicdata!$H$2:$H$2500,Crops!$M28,Basicdata!$AH$2:$AH$2500,2,Basicdata!$AI$2:$AI$2500,0))</f>
        <v/>
      </c>
      <c r="T36" t="str">
        <f>IF(S36="","",COUNTIFS(Basicdata!$B$2:$B$2500,1,Basicdata!$D$2:$D$2500,Crops!$B$5,Basicdata!$H$2:$H$2500,Crops!$M28,Basicdata!$AH$2:$AH$2500,3,Basicdata!$AI$2:$AI$2500,0))</f>
        <v/>
      </c>
      <c r="U36" t="str">
        <f>IF(T36="","",COUNTIFS(Basicdata!$B$2:$B$2500,1,Basicdata!$D$2:$D$2500,Crops!$B$5,Basicdata!$H$2:$H$2500,Crops!$M28,Basicdata!$AH$2:$AH$2500,4,Basicdata!$AI$2:$AI$2500,0))</f>
        <v/>
      </c>
      <c r="V36" t="str">
        <f>IF(U36="","",COUNTIFS(Basicdata!$B$2:$B$2500,1,Basicdata!$D$2:$D$2500,Crops!$B$5,Basicdata!$H$2:$H$2500,Crops!$M28,Basicdata!$AH$2:$AH$2500,6,Basicdata!$AI$2:$AI$2500,0))</f>
        <v/>
      </c>
      <c r="W36" t="str">
        <f>IF(V36="","",COUNTIFS(Basicdata!$B$2:$B$2500,1,Basicdata!$D$2:$D$2500,Crops!$B$5,Basicdata!$H$2:$H$2500,Crops!$M28,Basicdata!$AH$2:$AH$2500,7,Basicdata!$AI$2:$AI$2500,0))</f>
        <v/>
      </c>
      <c r="X36" t="str">
        <f>IF(W36="","",COUNTIFS(Basicdata!$B$2:$B$2500,1,Basicdata!$D$2:$D$2500,Crops!$B$5,Basicdata!$H$2:$H$2500,Crops!$M28,Basicdata!$AH$2:$AH$2500,8,Basicdata!$AI$2:$AI$2500,0))</f>
        <v/>
      </c>
      <c r="Z36" s="44" t="str">
        <f>IF(COUNTIFS(Basicdata!$B$2:$B$2500,2,Basicdata!$D$2:$D$2500,Crops!$B$5,Basicdata!$H$2:$H$2500,Crops!$M28,Basicdata!$AI$2:$AI$2500,0)&gt;0,Crops!$M28,"")</f>
        <v/>
      </c>
      <c r="AA36" t="str">
        <f>IF(Z36="","",COUNTIFS(Basicdata!$B$2:$B$2500,2,Basicdata!$D$2:$D$2500,Crops!$B$5,Basicdata!$H$2:$H$2500,Crops!$M28,Basicdata!$AI$2:$AI$2500,0))</f>
        <v/>
      </c>
      <c r="AB36" t="str">
        <f>IF(AA36="","",COUNTIFS(Basicdata!$B$2:$B$2500,2,Basicdata!$D$2:$D$2500,Crops!$B$5,Basicdata!$H$2:$H$2500,Crops!$M28,Basicdata!$AF$2:$AF$2500,0,Basicdata!$AI$2:$AI$2500,0))</f>
        <v/>
      </c>
      <c r="AC36" t="str">
        <f>IF(AB36="","",COUNTIFS(Basicdata!$B$2:$B$2500,2,Basicdata!$D$2:$D$2500,Crops!$B$5,Basicdata!$H$2:$H$2500,Crops!$M28,Basicdata!$AF$2:$AF$2500,1,Basicdata!$AI$2:$AI$2500,0))</f>
        <v/>
      </c>
      <c r="AD36" t="str">
        <f>IF(AC36="","",COUNTIFS(Basicdata!$B$2:$B$2500,2,Basicdata!$D$2:$D$2500,Crops!$B$5,Basicdata!$H$2:$H$2500,Crops!$M28,Basicdata!$AF$2:$AF$2500,2,Basicdata!$AI$2:$AI$2500,0))</f>
        <v/>
      </c>
      <c r="AE36" t="str">
        <f>IF(AD36="","",COUNTIFS(Basicdata!$B$2:$B$2500,2,Basicdata!$D$2:$D$2500,Crops!$B$5,Basicdata!$H$2:$H$2500,Crops!$M28,Basicdata!$AF$2:$AF$2500,4,Basicdata!$AI$2:$AI$2500,0))</f>
        <v/>
      </c>
      <c r="AF36" t="str">
        <f>IF(AE36="","",COUNTIFS(Basicdata!$B$2:$B$2500,2,Basicdata!$D$2:$D$2500,Crops!$B$5,Basicdata!$H$2:$H$2500,Crops!$M28,Basicdata!$AF$2:$AF$2500,6,Basicdata!$AI$2:$AI$2500,0))</f>
        <v/>
      </c>
      <c r="AG36" t="str">
        <f>IF(AF36="","",COUNTIFS(Basicdata!$B$2:$B$2500,2,Basicdata!$D$2:$D$2500,Crops!$B$5,Basicdata!$H$2:$H$2500,Crops!$M28,Basicdata!$AF$2:$AF$2500,8,Basicdata!$AI$2:$AI$2500,0))</f>
        <v/>
      </c>
      <c r="AH36" t="str">
        <f>IF(AG36="","",COUNTIFS(Basicdata!$B$2:$B$2500,2,Basicdata!$D$2:$D$2500,Crops!$B$5,Basicdata!$H$2:$H$2500,Crops!$M28,Basicdata!$AG$2:$AG$2500,0,Basicdata!$AI$2:$AI$2500,0))</f>
        <v/>
      </c>
      <c r="AI36" t="str">
        <f>IF(AH36="","",COUNTIFS(Basicdata!$B$2:$B$2500,2,Basicdata!$D$2:$D$2500,Crops!$B$5,Basicdata!$H$2:$H$2500,Crops!$M28,Basicdata!$AG$2:$AG$2500,1,Basicdata!$AI$2:$AI$2500,0))</f>
        <v/>
      </c>
      <c r="AJ36" t="str">
        <f>IF(AI36="","",COUNTIFS(Basicdata!$B$2:$B$2500,2,Basicdata!$D$2:$D$2500,Crops!$B$5,Basicdata!$H$2:$H$2500,Crops!$M28,Basicdata!$AG$2:$AG$2500,2,Basicdata!$AI$2:$AI$2500,0))</f>
        <v/>
      </c>
      <c r="AK36" t="str">
        <f>IF(AJ36="","",COUNTIFS(Basicdata!$B$2:$B$2500,2,Basicdata!$D$2:$D$2500,Crops!$B$5,Basicdata!$H$2:$H$2500,Crops!$M28,Basicdata!$AG$2:$AG$2500,3,Basicdata!$AI$2:$AI$2500,0))</f>
        <v/>
      </c>
      <c r="AL36" t="str">
        <f>IF(AK36="","",COUNTIFS(Basicdata!$B$2:$B$2500,2,Basicdata!$D$2:$D$2500,Crops!$B$5,Basicdata!$H$2:$H$2500,Crops!$M28,Basicdata!$AG$2:$AG$2500,4,Basicdata!$AI$2:$AI$2500,0))</f>
        <v/>
      </c>
      <c r="AM36" t="str">
        <f>IF(AL36="","",COUNTIFS(Basicdata!$B$2:$B$2500,2,Basicdata!$D$2:$D$2500,Crops!$B$5,Basicdata!$H$2:$H$2500,Crops!$M28,Basicdata!$AG$2:$AG$2500,6,Basicdata!$AI$2:$AI$2500,0))</f>
        <v/>
      </c>
      <c r="AN36" t="str">
        <f>IF(AM36="","",COUNTIFS(Basicdata!$B$2:$B$2500,2,Basicdata!$D$2:$D$2500,Crops!$B$5,Basicdata!$H$2:$H$2500,Crops!$M28,Basicdata!$AG$2:$AG$2500,7,Basicdata!$AI$2:$AI$2500,0))</f>
        <v/>
      </c>
      <c r="AO36" t="str">
        <f>IF(AN36="","",COUNTIFS(Basicdata!$B$2:$B$2500,2,Basicdata!$D$2:$D$2500,Crops!$B$5,Basicdata!$H$2:$H$2500,Crops!$M28,Basicdata!$AG$2:$AG$2500,8,Basicdata!$AI$2:$AI$2500,0))</f>
        <v/>
      </c>
      <c r="AP36" t="str">
        <f>IF(AO36="","",COUNTIFS(Basicdata!$B$2:$B$2500,2,Basicdata!$D$2:$D$2500,Crops!$B$5,Basicdata!$H$2:$H$2500,Crops!$M28,Basicdata!$AH$2:$AH$2500,0,Basicdata!$AI$2:$AI$2500,0))</f>
        <v/>
      </c>
      <c r="AQ36" t="str">
        <f>IF(AP36="","",COUNTIFS(Basicdata!$B$2:$B$2500,2,Basicdata!$D$2:$D$2500,Crops!$B$5,Basicdata!$H$2:$H$2500,Crops!$M28,Basicdata!$AH$2:$AH$2500,1,Basicdata!$AI$2:$AI$2500,0))</f>
        <v/>
      </c>
      <c r="AR36" t="str">
        <f>IF(AQ36="","",COUNTIFS(Basicdata!$B$2:$B$2500,2,Basicdata!$D$2:$D$2500,Crops!$B$5,Basicdata!$H$2:$H$2500,Crops!$M28,Basicdata!$AH$2:$AH$2500,2,Basicdata!$AI$2:$AI$2500,0))</f>
        <v/>
      </c>
      <c r="AS36" t="str">
        <f>IF(AR36="","",COUNTIFS(Basicdata!$B$2:$B$2500,2,Basicdata!$D$2:$D$2500,Crops!$B$5,Basicdata!$H$2:$H$2500,Crops!$M28,Basicdata!$AH$2:$AH$2500,3,Basicdata!$AI$2:$AI$2500,0))</f>
        <v/>
      </c>
      <c r="AT36" t="str">
        <f>IF(AS36="","",COUNTIFS(Basicdata!$B$2:$B$2500,2,Basicdata!$D$2:$D$2500,Crops!$B$5,Basicdata!$H$2:$H$2500,Crops!$M28,Basicdata!$AH$2:$AH$2500,4,Basicdata!$AI$2:$AI$2500,0))</f>
        <v/>
      </c>
      <c r="AU36" t="str">
        <f>IF(AT36="","",COUNTIFS(Basicdata!$B$2:$B$2500,2,Basicdata!$D$2:$D$2500,Crops!$B$5,Basicdata!$H$2:$H$2500,Crops!$M28,Basicdata!$AH$2:$AH$2500,6,Basicdata!$AI$2:$AI$2500,0))</f>
        <v/>
      </c>
      <c r="AV36" t="str">
        <f>IF(AU36="","",COUNTIFS(Basicdata!$B$2:$B$2500,2,Basicdata!$D$2:$D$2500,Crops!$B$5,Basicdata!$H$2:$H$2500,Crops!$M28,Basicdata!$AH$2:$AH$2500,7,Basicdata!$AI$2:$AI$2500,0))</f>
        <v/>
      </c>
      <c r="AW36" t="str">
        <f>IF(AV36="","",COUNTIFS(Basicdata!$B$2:$B$2500,2,Basicdata!$D$2:$D$2500,Crops!$B$5,Basicdata!$H$2:$H$2500,Crops!$M28,Basicdata!$AH$2:$AH$2500,8,Basicdata!$AI$2:$AI$2500,0))</f>
        <v/>
      </c>
    </row>
    <row r="37" spans="1:49" x14ac:dyDescent="0.3">
      <c r="A37" s="44" t="str">
        <f>IF(COUNTIFS(Basicdata!$B$2:$B$2500,1,Basicdata!$D$2:$D$2500,Crops!$B$5,Basicdata!$H$2:$H$2500,Crops!$M29,Basicdata!$AI$2:$AI$2500,0)&gt;0,Crops!$M29,"")</f>
        <v/>
      </c>
      <c r="B37" t="str">
        <f>IF(A37="","",COUNTIFS(Basicdata!$B$2:$B$2500,1,Basicdata!$D$2:$D$2500,Crops!$B$5,Basicdata!$H$2:$H$2500,Crops!$M29,Basicdata!$AI$2:$AI$2500,0))</f>
        <v/>
      </c>
      <c r="C37" t="str">
        <f>IF(B37="","",COUNTIFS(Basicdata!$B$2:$B$2500,1,Basicdata!$D$2:$D$2500,Crops!$B$5,Basicdata!$H$2:$H$2500,Crops!$M29,Basicdata!$AF$2:$AF$2500,0,Basicdata!$AI$2:$AI$2500,0))</f>
        <v/>
      </c>
      <c r="D37" t="str">
        <f>IF(C37="","",COUNTIFS(Basicdata!$B$2:$B$2500,1,Basicdata!$D$2:$D$2500,Crops!$B$5,Basicdata!$H$2:$H$2500,Crops!$M29,Basicdata!$AF$2:$AF$2500,1,Basicdata!$AI$2:$AI$2500,0))</f>
        <v/>
      </c>
      <c r="E37" t="str">
        <f>IF(D37="","",COUNTIFS(Basicdata!$B$2:$B$2500,1,Basicdata!$D$2:$D$2500,Crops!$B$5,Basicdata!$H$2:$H$2500,Crops!$M29,Basicdata!$AF$2:$AF$2500,2,Basicdata!$AI$2:$AI$2500,0))</f>
        <v/>
      </c>
      <c r="F37" t="str">
        <f>IF(E37="","",COUNTIFS(Basicdata!$B$2:$B$2500,1,Basicdata!$D$2:$D$2500,Crops!$B$5,Basicdata!$H$2:$H$2500,Crops!$M29,Basicdata!$AF$2:$AF$2500,4,Basicdata!$AI$2:$AI$2500,0))</f>
        <v/>
      </c>
      <c r="G37" t="str">
        <f>IF(F37="","",COUNTIFS(Basicdata!$B$2:$B$2500,1,Basicdata!$D$2:$D$2500,Crops!$B$5,Basicdata!$H$2:$H$2500,Crops!$M29,Basicdata!$AF$2:$AF$2500,6,Basicdata!$AI$2:$AI$2500,0))</f>
        <v/>
      </c>
      <c r="H37" t="str">
        <f>IF(G37="","",COUNTIFS(Basicdata!$B$2:$B$2500,1,Basicdata!$D$2:$D$2500,Crops!$B$5,Basicdata!$H$2:$H$2500,Crops!$M29,Basicdata!$AF$2:$AF$2500,8,Basicdata!$AI$2:$AI$2500,0))</f>
        <v/>
      </c>
      <c r="I37" t="str">
        <f>IF(H37="","",COUNTIFS(Basicdata!$B$2:$B$2500,1,Basicdata!$D$2:$D$2500,Crops!$B$5,Basicdata!$H$2:$H$2500,Crops!$M29,Basicdata!$AG$2:$AG$2500,0,Basicdata!$AI$2:$AI$2500,0))</f>
        <v/>
      </c>
      <c r="J37" t="str">
        <f>IF(I37="","",COUNTIFS(Basicdata!$B$2:$B$2500,1,Basicdata!$D$2:$D$2500,Crops!$B$5,Basicdata!$H$2:$H$2500,Crops!$M29,Basicdata!$AG$2:$AG$2500,1,Basicdata!$AI$2:$AI$2500,0))</f>
        <v/>
      </c>
      <c r="K37" t="str">
        <f>IF(J37="","",COUNTIFS(Basicdata!$B$2:$B$2500,1,Basicdata!$D$2:$D$2500,Crops!$B$5,Basicdata!$H$2:$H$2500,Crops!$M29,Basicdata!$AG$2:$AG$2500,2,Basicdata!$AI$2:$AI$2500,0))</f>
        <v/>
      </c>
      <c r="L37" t="str">
        <f>IF(K37="","",COUNTIFS(Basicdata!$B$2:$B$2500,1,Basicdata!$D$2:$D$2500,Crops!$B$5,Basicdata!$H$2:$H$2500,Crops!$M29,Basicdata!$AG$2:$AG$2500,3,Basicdata!$AI$2:$AI$2500,0))</f>
        <v/>
      </c>
      <c r="M37" t="str">
        <f>IF(L37="","",COUNTIFS(Basicdata!$B$2:$B$2500,1,Basicdata!$D$2:$D$2500,Crops!$B$5,Basicdata!$H$2:$H$2500,Crops!$M29,Basicdata!$AG$2:$AG$2500,4,Basicdata!$AI$2:$AI$2500,0))</f>
        <v/>
      </c>
      <c r="N37" t="str">
        <f>IF(M37="","",COUNTIFS(Basicdata!$B$2:$B$2500,1,Basicdata!$D$2:$D$2500,Crops!$B$5,Basicdata!$H$2:$H$2500,Crops!$M29,Basicdata!$AG$2:$AG$2500,6,Basicdata!$AI$2:$AI$2500,0))</f>
        <v/>
      </c>
      <c r="O37" t="str">
        <f>IF(N37="","",COUNTIFS(Basicdata!$B$2:$B$2500,1,Basicdata!$D$2:$D$2500,Crops!$B$5,Basicdata!$H$2:$H$2500,Crops!$M29,Basicdata!$AG$2:$AG$2500,7,Basicdata!$AI$2:$AI$2500,0))</f>
        <v/>
      </c>
      <c r="P37" t="str">
        <f>IF(O37="","",COUNTIFS(Basicdata!$B$2:$B$2500,1,Basicdata!$D$2:$D$2500,Crops!$B$5,Basicdata!$H$2:$H$2500,Crops!$M29,Basicdata!$AG$2:$AG$2500,8,Basicdata!$AI$2:$AI$2500,0))</f>
        <v/>
      </c>
      <c r="Q37" t="str">
        <f>IF(P37="","",COUNTIFS(Basicdata!$B$2:$B$2500,1,Basicdata!$D$2:$D$2500,Crops!$B$5,Basicdata!$H$2:$H$2500,Crops!$M29,Basicdata!$AH$2:$AH$2500,0,Basicdata!$AI$2:$AI$2500,0))</f>
        <v/>
      </c>
      <c r="R37" t="str">
        <f>IF(Q37="","",COUNTIFS(Basicdata!$B$2:$B$2500,1,Basicdata!$D$2:$D$2500,Crops!$B$5,Basicdata!$H$2:$H$2500,Crops!$M29,Basicdata!$AH$2:$AH$2500,1,Basicdata!$AI$2:$AI$2500,0))</f>
        <v/>
      </c>
      <c r="S37" t="str">
        <f>IF(R37="","",COUNTIFS(Basicdata!$B$2:$B$2500,1,Basicdata!$D$2:$D$2500,Crops!$B$5,Basicdata!$H$2:$H$2500,Crops!$M29,Basicdata!$AH$2:$AH$2500,2,Basicdata!$AI$2:$AI$2500,0))</f>
        <v/>
      </c>
      <c r="T37" t="str">
        <f>IF(S37="","",COUNTIFS(Basicdata!$B$2:$B$2500,1,Basicdata!$D$2:$D$2500,Crops!$B$5,Basicdata!$H$2:$H$2500,Crops!$M29,Basicdata!$AH$2:$AH$2500,3,Basicdata!$AI$2:$AI$2500,0))</f>
        <v/>
      </c>
      <c r="U37" t="str">
        <f>IF(T37="","",COUNTIFS(Basicdata!$B$2:$B$2500,1,Basicdata!$D$2:$D$2500,Crops!$B$5,Basicdata!$H$2:$H$2500,Crops!$M29,Basicdata!$AH$2:$AH$2500,4,Basicdata!$AI$2:$AI$2500,0))</f>
        <v/>
      </c>
      <c r="V37" t="str">
        <f>IF(U37="","",COUNTIFS(Basicdata!$B$2:$B$2500,1,Basicdata!$D$2:$D$2500,Crops!$B$5,Basicdata!$H$2:$H$2500,Crops!$M29,Basicdata!$AH$2:$AH$2500,6,Basicdata!$AI$2:$AI$2500,0))</f>
        <v/>
      </c>
      <c r="W37" t="str">
        <f>IF(V37="","",COUNTIFS(Basicdata!$B$2:$B$2500,1,Basicdata!$D$2:$D$2500,Crops!$B$5,Basicdata!$H$2:$H$2500,Crops!$M29,Basicdata!$AH$2:$AH$2500,7,Basicdata!$AI$2:$AI$2500,0))</f>
        <v/>
      </c>
      <c r="X37" t="str">
        <f>IF(W37="","",COUNTIFS(Basicdata!$B$2:$B$2500,1,Basicdata!$D$2:$D$2500,Crops!$B$5,Basicdata!$H$2:$H$2500,Crops!$M29,Basicdata!$AH$2:$AH$2500,8,Basicdata!$AI$2:$AI$2500,0))</f>
        <v/>
      </c>
      <c r="Z37" s="44" t="str">
        <f>IF(COUNTIFS(Basicdata!$B$2:$B$2500,2,Basicdata!$D$2:$D$2500,Crops!$B$5,Basicdata!$H$2:$H$2500,Crops!$M29,Basicdata!$AI$2:$AI$2500,0)&gt;0,Crops!$M29,"")</f>
        <v/>
      </c>
      <c r="AA37" t="str">
        <f>IF(Z37="","",COUNTIFS(Basicdata!$B$2:$B$2500,2,Basicdata!$D$2:$D$2500,Crops!$B$5,Basicdata!$H$2:$H$2500,Crops!$M29,Basicdata!$AI$2:$AI$2500,0))</f>
        <v/>
      </c>
      <c r="AB37" t="str">
        <f>IF(AA37="","",COUNTIFS(Basicdata!$B$2:$B$2500,2,Basicdata!$D$2:$D$2500,Crops!$B$5,Basicdata!$H$2:$H$2500,Crops!$M29,Basicdata!$AF$2:$AF$2500,0,Basicdata!$AI$2:$AI$2500,0))</f>
        <v/>
      </c>
      <c r="AC37" t="str">
        <f>IF(AB37="","",COUNTIFS(Basicdata!$B$2:$B$2500,2,Basicdata!$D$2:$D$2500,Crops!$B$5,Basicdata!$H$2:$H$2500,Crops!$M29,Basicdata!$AF$2:$AF$2500,1,Basicdata!$AI$2:$AI$2500,0))</f>
        <v/>
      </c>
      <c r="AD37" t="str">
        <f>IF(AC37="","",COUNTIFS(Basicdata!$B$2:$B$2500,2,Basicdata!$D$2:$D$2500,Crops!$B$5,Basicdata!$H$2:$H$2500,Crops!$M29,Basicdata!$AF$2:$AF$2500,2,Basicdata!$AI$2:$AI$2500,0))</f>
        <v/>
      </c>
      <c r="AE37" t="str">
        <f>IF(AD37="","",COUNTIFS(Basicdata!$B$2:$B$2500,2,Basicdata!$D$2:$D$2500,Crops!$B$5,Basicdata!$H$2:$H$2500,Crops!$M29,Basicdata!$AF$2:$AF$2500,4,Basicdata!$AI$2:$AI$2500,0))</f>
        <v/>
      </c>
      <c r="AF37" t="str">
        <f>IF(AE37="","",COUNTIFS(Basicdata!$B$2:$B$2500,2,Basicdata!$D$2:$D$2500,Crops!$B$5,Basicdata!$H$2:$H$2500,Crops!$M29,Basicdata!$AF$2:$AF$2500,6,Basicdata!$AI$2:$AI$2500,0))</f>
        <v/>
      </c>
      <c r="AG37" t="str">
        <f>IF(AF37="","",COUNTIFS(Basicdata!$B$2:$B$2500,2,Basicdata!$D$2:$D$2500,Crops!$B$5,Basicdata!$H$2:$H$2500,Crops!$M29,Basicdata!$AF$2:$AF$2500,8,Basicdata!$AI$2:$AI$2500,0))</f>
        <v/>
      </c>
      <c r="AH37" t="str">
        <f>IF(AG37="","",COUNTIFS(Basicdata!$B$2:$B$2500,2,Basicdata!$D$2:$D$2500,Crops!$B$5,Basicdata!$H$2:$H$2500,Crops!$M29,Basicdata!$AG$2:$AG$2500,0,Basicdata!$AI$2:$AI$2500,0))</f>
        <v/>
      </c>
      <c r="AI37" t="str">
        <f>IF(AH37="","",COUNTIFS(Basicdata!$B$2:$B$2500,2,Basicdata!$D$2:$D$2500,Crops!$B$5,Basicdata!$H$2:$H$2500,Crops!$M29,Basicdata!$AG$2:$AG$2500,1,Basicdata!$AI$2:$AI$2500,0))</f>
        <v/>
      </c>
      <c r="AJ37" t="str">
        <f>IF(AI37="","",COUNTIFS(Basicdata!$B$2:$B$2500,2,Basicdata!$D$2:$D$2500,Crops!$B$5,Basicdata!$H$2:$H$2500,Crops!$M29,Basicdata!$AG$2:$AG$2500,2,Basicdata!$AI$2:$AI$2500,0))</f>
        <v/>
      </c>
      <c r="AK37" t="str">
        <f>IF(AJ37="","",COUNTIFS(Basicdata!$B$2:$B$2500,2,Basicdata!$D$2:$D$2500,Crops!$B$5,Basicdata!$H$2:$H$2500,Crops!$M29,Basicdata!$AG$2:$AG$2500,3,Basicdata!$AI$2:$AI$2500,0))</f>
        <v/>
      </c>
      <c r="AL37" t="str">
        <f>IF(AK37="","",COUNTIFS(Basicdata!$B$2:$B$2500,2,Basicdata!$D$2:$D$2500,Crops!$B$5,Basicdata!$H$2:$H$2500,Crops!$M29,Basicdata!$AG$2:$AG$2500,4,Basicdata!$AI$2:$AI$2500,0))</f>
        <v/>
      </c>
      <c r="AM37" t="str">
        <f>IF(AL37="","",COUNTIFS(Basicdata!$B$2:$B$2500,2,Basicdata!$D$2:$D$2500,Crops!$B$5,Basicdata!$H$2:$H$2500,Crops!$M29,Basicdata!$AG$2:$AG$2500,6,Basicdata!$AI$2:$AI$2500,0))</f>
        <v/>
      </c>
      <c r="AN37" t="str">
        <f>IF(AM37="","",COUNTIFS(Basicdata!$B$2:$B$2500,2,Basicdata!$D$2:$D$2500,Crops!$B$5,Basicdata!$H$2:$H$2500,Crops!$M29,Basicdata!$AG$2:$AG$2500,7,Basicdata!$AI$2:$AI$2500,0))</f>
        <v/>
      </c>
      <c r="AO37" t="str">
        <f>IF(AN37="","",COUNTIFS(Basicdata!$B$2:$B$2500,2,Basicdata!$D$2:$D$2500,Crops!$B$5,Basicdata!$H$2:$H$2500,Crops!$M29,Basicdata!$AG$2:$AG$2500,8,Basicdata!$AI$2:$AI$2500,0))</f>
        <v/>
      </c>
      <c r="AP37" t="str">
        <f>IF(AO37="","",COUNTIFS(Basicdata!$B$2:$B$2500,2,Basicdata!$D$2:$D$2500,Crops!$B$5,Basicdata!$H$2:$H$2500,Crops!$M29,Basicdata!$AH$2:$AH$2500,0,Basicdata!$AI$2:$AI$2500,0))</f>
        <v/>
      </c>
      <c r="AQ37" t="str">
        <f>IF(AP37="","",COUNTIFS(Basicdata!$B$2:$B$2500,2,Basicdata!$D$2:$D$2500,Crops!$B$5,Basicdata!$H$2:$H$2500,Crops!$M29,Basicdata!$AH$2:$AH$2500,1,Basicdata!$AI$2:$AI$2500,0))</f>
        <v/>
      </c>
      <c r="AR37" t="str">
        <f>IF(AQ37="","",COUNTIFS(Basicdata!$B$2:$B$2500,2,Basicdata!$D$2:$D$2500,Crops!$B$5,Basicdata!$H$2:$H$2500,Crops!$M29,Basicdata!$AH$2:$AH$2500,2,Basicdata!$AI$2:$AI$2500,0))</f>
        <v/>
      </c>
      <c r="AS37" t="str">
        <f>IF(AR37="","",COUNTIFS(Basicdata!$B$2:$B$2500,2,Basicdata!$D$2:$D$2500,Crops!$B$5,Basicdata!$H$2:$H$2500,Crops!$M29,Basicdata!$AH$2:$AH$2500,3,Basicdata!$AI$2:$AI$2500,0))</f>
        <v/>
      </c>
      <c r="AT37" t="str">
        <f>IF(AS37="","",COUNTIFS(Basicdata!$B$2:$B$2500,2,Basicdata!$D$2:$D$2500,Crops!$B$5,Basicdata!$H$2:$H$2500,Crops!$M29,Basicdata!$AH$2:$AH$2500,4,Basicdata!$AI$2:$AI$2500,0))</f>
        <v/>
      </c>
      <c r="AU37" t="str">
        <f>IF(AT37="","",COUNTIFS(Basicdata!$B$2:$B$2500,2,Basicdata!$D$2:$D$2500,Crops!$B$5,Basicdata!$H$2:$H$2500,Crops!$M29,Basicdata!$AH$2:$AH$2500,6,Basicdata!$AI$2:$AI$2500,0))</f>
        <v/>
      </c>
      <c r="AV37" t="str">
        <f>IF(AU37="","",COUNTIFS(Basicdata!$B$2:$B$2500,2,Basicdata!$D$2:$D$2500,Crops!$B$5,Basicdata!$H$2:$H$2500,Crops!$M29,Basicdata!$AH$2:$AH$2500,7,Basicdata!$AI$2:$AI$2500,0))</f>
        <v/>
      </c>
      <c r="AW37" t="str">
        <f>IF(AV37="","",COUNTIFS(Basicdata!$B$2:$B$2500,2,Basicdata!$D$2:$D$2500,Crops!$B$5,Basicdata!$H$2:$H$2500,Crops!$M29,Basicdata!$AH$2:$AH$2500,8,Basicdata!$AI$2:$AI$2500,0))</f>
        <v/>
      </c>
    </row>
    <row r="38" spans="1:49" x14ac:dyDescent="0.3">
      <c r="A38" s="44" t="str">
        <f>IF(COUNTIFS(Basicdata!$B$2:$B$2500,1,Basicdata!$D$2:$D$2500,Crops!$B$5,Basicdata!$H$2:$H$2500,Crops!$M30,Basicdata!$AI$2:$AI$2500,0)&gt;0,Crops!$M30,"")</f>
        <v/>
      </c>
      <c r="B38" t="str">
        <f>IF(A38="","",COUNTIFS(Basicdata!$B$2:$B$2500,1,Basicdata!$D$2:$D$2500,Crops!$B$5,Basicdata!$H$2:$H$2500,Crops!$M30,Basicdata!$AI$2:$AI$2500,0))</f>
        <v/>
      </c>
      <c r="C38" t="str">
        <f>IF(B38="","",COUNTIFS(Basicdata!$B$2:$B$2500,1,Basicdata!$D$2:$D$2500,Crops!$B$5,Basicdata!$H$2:$H$2500,Crops!$M30,Basicdata!$AF$2:$AF$2500,0,Basicdata!$AI$2:$AI$2500,0))</f>
        <v/>
      </c>
      <c r="D38" t="str">
        <f>IF(C38="","",COUNTIFS(Basicdata!$B$2:$B$2500,1,Basicdata!$D$2:$D$2500,Crops!$B$5,Basicdata!$H$2:$H$2500,Crops!$M30,Basicdata!$AF$2:$AF$2500,1,Basicdata!$AI$2:$AI$2500,0))</f>
        <v/>
      </c>
      <c r="E38" t="str">
        <f>IF(D38="","",COUNTIFS(Basicdata!$B$2:$B$2500,1,Basicdata!$D$2:$D$2500,Crops!$B$5,Basicdata!$H$2:$H$2500,Crops!$M30,Basicdata!$AF$2:$AF$2500,2,Basicdata!$AI$2:$AI$2500,0))</f>
        <v/>
      </c>
      <c r="F38" t="str">
        <f>IF(E38="","",COUNTIFS(Basicdata!$B$2:$B$2500,1,Basicdata!$D$2:$D$2500,Crops!$B$5,Basicdata!$H$2:$H$2500,Crops!$M30,Basicdata!$AF$2:$AF$2500,4,Basicdata!$AI$2:$AI$2500,0))</f>
        <v/>
      </c>
      <c r="G38" t="str">
        <f>IF(F38="","",COUNTIFS(Basicdata!$B$2:$B$2500,1,Basicdata!$D$2:$D$2500,Crops!$B$5,Basicdata!$H$2:$H$2500,Crops!$M30,Basicdata!$AF$2:$AF$2500,6,Basicdata!$AI$2:$AI$2500,0))</f>
        <v/>
      </c>
      <c r="H38" t="str">
        <f>IF(G38="","",COUNTIFS(Basicdata!$B$2:$B$2500,1,Basicdata!$D$2:$D$2500,Crops!$B$5,Basicdata!$H$2:$H$2500,Crops!$M30,Basicdata!$AF$2:$AF$2500,8,Basicdata!$AI$2:$AI$2500,0))</f>
        <v/>
      </c>
      <c r="I38" t="str">
        <f>IF(H38="","",COUNTIFS(Basicdata!$B$2:$B$2500,1,Basicdata!$D$2:$D$2500,Crops!$B$5,Basicdata!$H$2:$H$2500,Crops!$M30,Basicdata!$AG$2:$AG$2500,0,Basicdata!$AI$2:$AI$2500,0))</f>
        <v/>
      </c>
      <c r="J38" t="str">
        <f>IF(I38="","",COUNTIFS(Basicdata!$B$2:$B$2500,1,Basicdata!$D$2:$D$2500,Crops!$B$5,Basicdata!$H$2:$H$2500,Crops!$M30,Basicdata!$AG$2:$AG$2500,1,Basicdata!$AI$2:$AI$2500,0))</f>
        <v/>
      </c>
      <c r="K38" t="str">
        <f>IF(J38="","",COUNTIFS(Basicdata!$B$2:$B$2500,1,Basicdata!$D$2:$D$2500,Crops!$B$5,Basicdata!$H$2:$H$2500,Crops!$M30,Basicdata!$AG$2:$AG$2500,2,Basicdata!$AI$2:$AI$2500,0))</f>
        <v/>
      </c>
      <c r="L38" t="str">
        <f>IF(K38="","",COUNTIFS(Basicdata!$B$2:$B$2500,1,Basicdata!$D$2:$D$2500,Crops!$B$5,Basicdata!$H$2:$H$2500,Crops!$M30,Basicdata!$AG$2:$AG$2500,3,Basicdata!$AI$2:$AI$2500,0))</f>
        <v/>
      </c>
      <c r="M38" t="str">
        <f>IF(L38="","",COUNTIFS(Basicdata!$B$2:$B$2500,1,Basicdata!$D$2:$D$2500,Crops!$B$5,Basicdata!$H$2:$H$2500,Crops!$M30,Basicdata!$AG$2:$AG$2500,4,Basicdata!$AI$2:$AI$2500,0))</f>
        <v/>
      </c>
      <c r="N38" t="str">
        <f>IF(M38="","",COUNTIFS(Basicdata!$B$2:$B$2500,1,Basicdata!$D$2:$D$2500,Crops!$B$5,Basicdata!$H$2:$H$2500,Crops!$M30,Basicdata!$AG$2:$AG$2500,6,Basicdata!$AI$2:$AI$2500,0))</f>
        <v/>
      </c>
      <c r="O38" t="str">
        <f>IF(N38="","",COUNTIFS(Basicdata!$B$2:$B$2500,1,Basicdata!$D$2:$D$2500,Crops!$B$5,Basicdata!$H$2:$H$2500,Crops!$M30,Basicdata!$AG$2:$AG$2500,7,Basicdata!$AI$2:$AI$2500,0))</f>
        <v/>
      </c>
      <c r="P38" t="str">
        <f>IF(O38="","",COUNTIFS(Basicdata!$B$2:$B$2500,1,Basicdata!$D$2:$D$2500,Crops!$B$5,Basicdata!$H$2:$H$2500,Crops!$M30,Basicdata!$AG$2:$AG$2500,8,Basicdata!$AI$2:$AI$2500,0))</f>
        <v/>
      </c>
      <c r="Q38" t="str">
        <f>IF(P38="","",COUNTIFS(Basicdata!$B$2:$B$2500,1,Basicdata!$D$2:$D$2500,Crops!$B$5,Basicdata!$H$2:$H$2500,Crops!$M30,Basicdata!$AH$2:$AH$2500,0,Basicdata!$AI$2:$AI$2500,0))</f>
        <v/>
      </c>
      <c r="R38" t="str">
        <f>IF(Q38="","",COUNTIFS(Basicdata!$B$2:$B$2500,1,Basicdata!$D$2:$D$2500,Crops!$B$5,Basicdata!$H$2:$H$2500,Crops!$M30,Basicdata!$AH$2:$AH$2500,1,Basicdata!$AI$2:$AI$2500,0))</f>
        <v/>
      </c>
      <c r="S38" t="str">
        <f>IF(R38="","",COUNTIFS(Basicdata!$B$2:$B$2500,1,Basicdata!$D$2:$D$2500,Crops!$B$5,Basicdata!$H$2:$H$2500,Crops!$M30,Basicdata!$AH$2:$AH$2500,2,Basicdata!$AI$2:$AI$2500,0))</f>
        <v/>
      </c>
      <c r="T38" t="str">
        <f>IF(S38="","",COUNTIFS(Basicdata!$B$2:$B$2500,1,Basicdata!$D$2:$D$2500,Crops!$B$5,Basicdata!$H$2:$H$2500,Crops!$M30,Basicdata!$AH$2:$AH$2500,3,Basicdata!$AI$2:$AI$2500,0))</f>
        <v/>
      </c>
      <c r="U38" t="str">
        <f>IF(T38="","",COUNTIFS(Basicdata!$B$2:$B$2500,1,Basicdata!$D$2:$D$2500,Crops!$B$5,Basicdata!$H$2:$H$2500,Crops!$M30,Basicdata!$AH$2:$AH$2500,4,Basicdata!$AI$2:$AI$2500,0))</f>
        <v/>
      </c>
      <c r="V38" t="str">
        <f>IF(U38="","",COUNTIFS(Basicdata!$B$2:$B$2500,1,Basicdata!$D$2:$D$2500,Crops!$B$5,Basicdata!$H$2:$H$2500,Crops!$M30,Basicdata!$AH$2:$AH$2500,6,Basicdata!$AI$2:$AI$2500,0))</f>
        <v/>
      </c>
      <c r="W38" t="str">
        <f>IF(V38="","",COUNTIFS(Basicdata!$B$2:$B$2500,1,Basicdata!$D$2:$D$2500,Crops!$B$5,Basicdata!$H$2:$H$2500,Crops!$M30,Basicdata!$AH$2:$AH$2500,7,Basicdata!$AI$2:$AI$2500,0))</f>
        <v/>
      </c>
      <c r="X38" t="str">
        <f>IF(W38="","",COUNTIFS(Basicdata!$B$2:$B$2500,1,Basicdata!$D$2:$D$2500,Crops!$B$5,Basicdata!$H$2:$H$2500,Crops!$M30,Basicdata!$AH$2:$AH$2500,8,Basicdata!$AI$2:$AI$2500,0))</f>
        <v/>
      </c>
      <c r="Z38" s="44" t="str">
        <f>IF(COUNTIFS(Basicdata!$B$2:$B$2500,2,Basicdata!$D$2:$D$2500,Crops!$B$5,Basicdata!$H$2:$H$2500,Crops!$M30,Basicdata!$AI$2:$AI$2500,0)&gt;0,Crops!$M30,"")</f>
        <v/>
      </c>
      <c r="AA38" t="str">
        <f>IF(Z38="","",COUNTIFS(Basicdata!$B$2:$B$2500,2,Basicdata!$D$2:$D$2500,Crops!$B$5,Basicdata!$H$2:$H$2500,Crops!$M30,Basicdata!$AI$2:$AI$2500,0))</f>
        <v/>
      </c>
      <c r="AB38" t="str">
        <f>IF(AA38="","",COUNTIFS(Basicdata!$B$2:$B$2500,2,Basicdata!$D$2:$D$2500,Crops!$B$5,Basicdata!$H$2:$H$2500,Crops!$M30,Basicdata!$AF$2:$AF$2500,0,Basicdata!$AI$2:$AI$2500,0))</f>
        <v/>
      </c>
      <c r="AC38" t="str">
        <f>IF(AB38="","",COUNTIFS(Basicdata!$B$2:$B$2500,2,Basicdata!$D$2:$D$2500,Crops!$B$5,Basicdata!$H$2:$H$2500,Crops!$M30,Basicdata!$AF$2:$AF$2500,1,Basicdata!$AI$2:$AI$2500,0))</f>
        <v/>
      </c>
      <c r="AD38" t="str">
        <f>IF(AC38="","",COUNTIFS(Basicdata!$B$2:$B$2500,2,Basicdata!$D$2:$D$2500,Crops!$B$5,Basicdata!$H$2:$H$2500,Crops!$M30,Basicdata!$AF$2:$AF$2500,2,Basicdata!$AI$2:$AI$2500,0))</f>
        <v/>
      </c>
      <c r="AE38" t="str">
        <f>IF(AD38="","",COUNTIFS(Basicdata!$B$2:$B$2500,2,Basicdata!$D$2:$D$2500,Crops!$B$5,Basicdata!$H$2:$H$2500,Crops!$M30,Basicdata!$AF$2:$AF$2500,4,Basicdata!$AI$2:$AI$2500,0))</f>
        <v/>
      </c>
      <c r="AF38" t="str">
        <f>IF(AE38="","",COUNTIFS(Basicdata!$B$2:$B$2500,2,Basicdata!$D$2:$D$2500,Crops!$B$5,Basicdata!$H$2:$H$2500,Crops!$M30,Basicdata!$AF$2:$AF$2500,6,Basicdata!$AI$2:$AI$2500,0))</f>
        <v/>
      </c>
      <c r="AG38" t="str">
        <f>IF(AF38="","",COUNTIFS(Basicdata!$B$2:$B$2500,2,Basicdata!$D$2:$D$2500,Crops!$B$5,Basicdata!$H$2:$H$2500,Crops!$M30,Basicdata!$AF$2:$AF$2500,8,Basicdata!$AI$2:$AI$2500,0))</f>
        <v/>
      </c>
      <c r="AH38" t="str">
        <f>IF(AG38="","",COUNTIFS(Basicdata!$B$2:$B$2500,2,Basicdata!$D$2:$D$2500,Crops!$B$5,Basicdata!$H$2:$H$2500,Crops!$M30,Basicdata!$AG$2:$AG$2500,0,Basicdata!$AI$2:$AI$2500,0))</f>
        <v/>
      </c>
      <c r="AI38" t="str">
        <f>IF(AH38="","",COUNTIFS(Basicdata!$B$2:$B$2500,2,Basicdata!$D$2:$D$2500,Crops!$B$5,Basicdata!$H$2:$H$2500,Crops!$M30,Basicdata!$AG$2:$AG$2500,1,Basicdata!$AI$2:$AI$2500,0))</f>
        <v/>
      </c>
      <c r="AJ38" t="str">
        <f>IF(AI38="","",COUNTIFS(Basicdata!$B$2:$B$2500,2,Basicdata!$D$2:$D$2500,Crops!$B$5,Basicdata!$H$2:$H$2500,Crops!$M30,Basicdata!$AG$2:$AG$2500,2,Basicdata!$AI$2:$AI$2500,0))</f>
        <v/>
      </c>
      <c r="AK38" t="str">
        <f>IF(AJ38="","",COUNTIFS(Basicdata!$B$2:$B$2500,2,Basicdata!$D$2:$D$2500,Crops!$B$5,Basicdata!$H$2:$H$2500,Crops!$M30,Basicdata!$AG$2:$AG$2500,3,Basicdata!$AI$2:$AI$2500,0))</f>
        <v/>
      </c>
      <c r="AL38" t="str">
        <f>IF(AK38="","",COUNTIFS(Basicdata!$B$2:$B$2500,2,Basicdata!$D$2:$D$2500,Crops!$B$5,Basicdata!$H$2:$H$2500,Crops!$M30,Basicdata!$AG$2:$AG$2500,4,Basicdata!$AI$2:$AI$2500,0))</f>
        <v/>
      </c>
      <c r="AM38" t="str">
        <f>IF(AL38="","",COUNTIFS(Basicdata!$B$2:$B$2500,2,Basicdata!$D$2:$D$2500,Crops!$B$5,Basicdata!$H$2:$H$2500,Crops!$M30,Basicdata!$AG$2:$AG$2500,6,Basicdata!$AI$2:$AI$2500,0))</f>
        <v/>
      </c>
      <c r="AN38" t="str">
        <f>IF(AM38="","",COUNTIFS(Basicdata!$B$2:$B$2500,2,Basicdata!$D$2:$D$2500,Crops!$B$5,Basicdata!$H$2:$H$2500,Crops!$M30,Basicdata!$AG$2:$AG$2500,7,Basicdata!$AI$2:$AI$2500,0))</f>
        <v/>
      </c>
      <c r="AO38" t="str">
        <f>IF(AN38="","",COUNTIFS(Basicdata!$B$2:$B$2500,2,Basicdata!$D$2:$D$2500,Crops!$B$5,Basicdata!$H$2:$H$2500,Crops!$M30,Basicdata!$AG$2:$AG$2500,8,Basicdata!$AI$2:$AI$2500,0))</f>
        <v/>
      </c>
      <c r="AP38" t="str">
        <f>IF(AO38="","",COUNTIFS(Basicdata!$B$2:$B$2500,2,Basicdata!$D$2:$D$2500,Crops!$B$5,Basicdata!$H$2:$H$2500,Crops!$M30,Basicdata!$AH$2:$AH$2500,0,Basicdata!$AI$2:$AI$2500,0))</f>
        <v/>
      </c>
      <c r="AQ38" t="str">
        <f>IF(AP38="","",COUNTIFS(Basicdata!$B$2:$B$2500,2,Basicdata!$D$2:$D$2500,Crops!$B$5,Basicdata!$H$2:$H$2500,Crops!$M30,Basicdata!$AH$2:$AH$2500,1,Basicdata!$AI$2:$AI$2500,0))</f>
        <v/>
      </c>
      <c r="AR38" t="str">
        <f>IF(AQ38="","",COUNTIFS(Basicdata!$B$2:$B$2500,2,Basicdata!$D$2:$D$2500,Crops!$B$5,Basicdata!$H$2:$H$2500,Crops!$M30,Basicdata!$AH$2:$AH$2500,2,Basicdata!$AI$2:$AI$2500,0))</f>
        <v/>
      </c>
      <c r="AS38" t="str">
        <f>IF(AR38="","",COUNTIFS(Basicdata!$B$2:$B$2500,2,Basicdata!$D$2:$D$2500,Crops!$B$5,Basicdata!$H$2:$H$2500,Crops!$M30,Basicdata!$AH$2:$AH$2500,3,Basicdata!$AI$2:$AI$2500,0))</f>
        <v/>
      </c>
      <c r="AT38" t="str">
        <f>IF(AS38="","",COUNTIFS(Basicdata!$B$2:$B$2500,2,Basicdata!$D$2:$D$2500,Crops!$B$5,Basicdata!$H$2:$H$2500,Crops!$M30,Basicdata!$AH$2:$AH$2500,4,Basicdata!$AI$2:$AI$2500,0))</f>
        <v/>
      </c>
      <c r="AU38" t="str">
        <f>IF(AT38="","",COUNTIFS(Basicdata!$B$2:$B$2500,2,Basicdata!$D$2:$D$2500,Crops!$B$5,Basicdata!$H$2:$H$2500,Crops!$M30,Basicdata!$AH$2:$AH$2500,6,Basicdata!$AI$2:$AI$2500,0))</f>
        <v/>
      </c>
      <c r="AV38" t="str">
        <f>IF(AU38="","",COUNTIFS(Basicdata!$B$2:$B$2500,2,Basicdata!$D$2:$D$2500,Crops!$B$5,Basicdata!$H$2:$H$2500,Crops!$M30,Basicdata!$AH$2:$AH$2500,7,Basicdata!$AI$2:$AI$2500,0))</f>
        <v/>
      </c>
      <c r="AW38" t="str">
        <f>IF(AV38="","",COUNTIFS(Basicdata!$B$2:$B$2500,2,Basicdata!$D$2:$D$2500,Crops!$B$5,Basicdata!$H$2:$H$2500,Crops!$M30,Basicdata!$AH$2:$AH$2500,8,Basicdata!$AI$2:$AI$2500,0))</f>
        <v/>
      </c>
    </row>
    <row r="39" spans="1:49" x14ac:dyDescent="0.3">
      <c r="A39" s="44" t="str">
        <f>IF(COUNTIFS(Basicdata!$B$2:$B$2500,1,Basicdata!$D$2:$D$2500,Crops!$B$5,Basicdata!$H$2:$H$2500,Crops!$M31,Basicdata!$AI$2:$AI$2500,0)&gt;0,Crops!$M31,"")</f>
        <v/>
      </c>
      <c r="B39" t="str">
        <f>IF(A39="","",COUNTIFS(Basicdata!$B$2:$B$2500,1,Basicdata!$D$2:$D$2500,Crops!$B$5,Basicdata!$H$2:$H$2500,Crops!$M31,Basicdata!$AI$2:$AI$2500,0))</f>
        <v/>
      </c>
      <c r="C39" t="str">
        <f>IF(B39="","",COUNTIFS(Basicdata!$B$2:$B$2500,1,Basicdata!$D$2:$D$2500,Crops!$B$5,Basicdata!$H$2:$H$2500,Crops!$M31,Basicdata!$AF$2:$AF$2500,0,Basicdata!$AI$2:$AI$2500,0))</f>
        <v/>
      </c>
      <c r="D39" t="str">
        <f>IF(C39="","",COUNTIFS(Basicdata!$B$2:$B$2500,1,Basicdata!$D$2:$D$2500,Crops!$B$5,Basicdata!$H$2:$H$2500,Crops!$M31,Basicdata!$AF$2:$AF$2500,1,Basicdata!$AI$2:$AI$2500,0))</f>
        <v/>
      </c>
      <c r="E39" t="str">
        <f>IF(D39="","",COUNTIFS(Basicdata!$B$2:$B$2500,1,Basicdata!$D$2:$D$2500,Crops!$B$5,Basicdata!$H$2:$H$2500,Crops!$M31,Basicdata!$AF$2:$AF$2500,2,Basicdata!$AI$2:$AI$2500,0))</f>
        <v/>
      </c>
      <c r="F39" t="str">
        <f>IF(E39="","",COUNTIFS(Basicdata!$B$2:$B$2500,1,Basicdata!$D$2:$D$2500,Crops!$B$5,Basicdata!$H$2:$H$2500,Crops!$M31,Basicdata!$AF$2:$AF$2500,4,Basicdata!$AI$2:$AI$2500,0))</f>
        <v/>
      </c>
      <c r="G39" t="str">
        <f>IF(F39="","",COUNTIFS(Basicdata!$B$2:$B$2500,1,Basicdata!$D$2:$D$2500,Crops!$B$5,Basicdata!$H$2:$H$2500,Crops!$M31,Basicdata!$AF$2:$AF$2500,6,Basicdata!$AI$2:$AI$2500,0))</f>
        <v/>
      </c>
      <c r="H39" t="str">
        <f>IF(G39="","",COUNTIFS(Basicdata!$B$2:$B$2500,1,Basicdata!$D$2:$D$2500,Crops!$B$5,Basicdata!$H$2:$H$2500,Crops!$M31,Basicdata!$AF$2:$AF$2500,8,Basicdata!$AI$2:$AI$2500,0))</f>
        <v/>
      </c>
      <c r="I39" t="str">
        <f>IF(H39="","",COUNTIFS(Basicdata!$B$2:$B$2500,1,Basicdata!$D$2:$D$2500,Crops!$B$5,Basicdata!$H$2:$H$2500,Crops!$M31,Basicdata!$AG$2:$AG$2500,0,Basicdata!$AI$2:$AI$2500,0))</f>
        <v/>
      </c>
      <c r="J39" t="str">
        <f>IF(I39="","",COUNTIFS(Basicdata!$B$2:$B$2500,1,Basicdata!$D$2:$D$2500,Crops!$B$5,Basicdata!$H$2:$H$2500,Crops!$M31,Basicdata!$AG$2:$AG$2500,1,Basicdata!$AI$2:$AI$2500,0))</f>
        <v/>
      </c>
      <c r="K39" t="str">
        <f>IF(J39="","",COUNTIFS(Basicdata!$B$2:$B$2500,1,Basicdata!$D$2:$D$2500,Crops!$B$5,Basicdata!$H$2:$H$2500,Crops!$M31,Basicdata!$AG$2:$AG$2500,2,Basicdata!$AI$2:$AI$2500,0))</f>
        <v/>
      </c>
      <c r="L39" t="str">
        <f>IF(K39="","",COUNTIFS(Basicdata!$B$2:$B$2500,1,Basicdata!$D$2:$D$2500,Crops!$B$5,Basicdata!$H$2:$H$2500,Crops!$M31,Basicdata!$AG$2:$AG$2500,3,Basicdata!$AI$2:$AI$2500,0))</f>
        <v/>
      </c>
      <c r="M39" t="str">
        <f>IF(L39="","",COUNTIFS(Basicdata!$B$2:$B$2500,1,Basicdata!$D$2:$D$2500,Crops!$B$5,Basicdata!$H$2:$H$2500,Crops!$M31,Basicdata!$AG$2:$AG$2500,4,Basicdata!$AI$2:$AI$2500,0))</f>
        <v/>
      </c>
      <c r="N39" t="str">
        <f>IF(M39="","",COUNTIFS(Basicdata!$B$2:$B$2500,1,Basicdata!$D$2:$D$2500,Crops!$B$5,Basicdata!$H$2:$H$2500,Crops!$M31,Basicdata!$AG$2:$AG$2500,6,Basicdata!$AI$2:$AI$2500,0))</f>
        <v/>
      </c>
      <c r="O39" t="str">
        <f>IF(N39="","",COUNTIFS(Basicdata!$B$2:$B$2500,1,Basicdata!$D$2:$D$2500,Crops!$B$5,Basicdata!$H$2:$H$2500,Crops!$M31,Basicdata!$AG$2:$AG$2500,7,Basicdata!$AI$2:$AI$2500,0))</f>
        <v/>
      </c>
      <c r="P39" t="str">
        <f>IF(O39="","",COUNTIFS(Basicdata!$B$2:$B$2500,1,Basicdata!$D$2:$D$2500,Crops!$B$5,Basicdata!$H$2:$H$2500,Crops!$M31,Basicdata!$AG$2:$AG$2500,8,Basicdata!$AI$2:$AI$2500,0))</f>
        <v/>
      </c>
      <c r="Q39" t="str">
        <f>IF(P39="","",COUNTIFS(Basicdata!$B$2:$B$2500,1,Basicdata!$D$2:$D$2500,Crops!$B$5,Basicdata!$H$2:$H$2500,Crops!$M31,Basicdata!$AH$2:$AH$2500,0,Basicdata!$AI$2:$AI$2500,0))</f>
        <v/>
      </c>
      <c r="R39" t="str">
        <f>IF(Q39="","",COUNTIFS(Basicdata!$B$2:$B$2500,1,Basicdata!$D$2:$D$2500,Crops!$B$5,Basicdata!$H$2:$H$2500,Crops!$M31,Basicdata!$AH$2:$AH$2500,1,Basicdata!$AI$2:$AI$2500,0))</f>
        <v/>
      </c>
      <c r="S39" t="str">
        <f>IF(R39="","",COUNTIFS(Basicdata!$B$2:$B$2500,1,Basicdata!$D$2:$D$2500,Crops!$B$5,Basicdata!$H$2:$H$2500,Crops!$M31,Basicdata!$AH$2:$AH$2500,2,Basicdata!$AI$2:$AI$2500,0))</f>
        <v/>
      </c>
      <c r="T39" t="str">
        <f>IF(S39="","",COUNTIFS(Basicdata!$B$2:$B$2500,1,Basicdata!$D$2:$D$2500,Crops!$B$5,Basicdata!$H$2:$H$2500,Crops!$M31,Basicdata!$AH$2:$AH$2500,3,Basicdata!$AI$2:$AI$2500,0))</f>
        <v/>
      </c>
      <c r="U39" t="str">
        <f>IF(T39="","",COUNTIFS(Basicdata!$B$2:$B$2500,1,Basicdata!$D$2:$D$2500,Crops!$B$5,Basicdata!$H$2:$H$2500,Crops!$M31,Basicdata!$AH$2:$AH$2500,4,Basicdata!$AI$2:$AI$2500,0))</f>
        <v/>
      </c>
      <c r="V39" t="str">
        <f>IF(U39="","",COUNTIFS(Basicdata!$B$2:$B$2500,1,Basicdata!$D$2:$D$2500,Crops!$B$5,Basicdata!$H$2:$H$2500,Crops!$M31,Basicdata!$AH$2:$AH$2500,6,Basicdata!$AI$2:$AI$2500,0))</f>
        <v/>
      </c>
      <c r="W39" t="str">
        <f>IF(V39="","",COUNTIFS(Basicdata!$B$2:$B$2500,1,Basicdata!$D$2:$D$2500,Crops!$B$5,Basicdata!$H$2:$H$2500,Crops!$M31,Basicdata!$AH$2:$AH$2500,7,Basicdata!$AI$2:$AI$2500,0))</f>
        <v/>
      </c>
      <c r="X39" t="str">
        <f>IF(W39="","",COUNTIFS(Basicdata!$B$2:$B$2500,1,Basicdata!$D$2:$D$2500,Crops!$B$5,Basicdata!$H$2:$H$2500,Crops!$M31,Basicdata!$AH$2:$AH$2500,8,Basicdata!$AI$2:$AI$2500,0))</f>
        <v/>
      </c>
      <c r="Z39" s="44" t="str">
        <f>IF(COUNTIFS(Basicdata!$B$2:$B$2500,2,Basicdata!$D$2:$D$2500,Crops!$B$5,Basicdata!$H$2:$H$2500,Crops!$M31,Basicdata!$AI$2:$AI$2500,0)&gt;0,Crops!$M31,"")</f>
        <v/>
      </c>
      <c r="AA39" t="str">
        <f>IF(Z39="","",COUNTIFS(Basicdata!$B$2:$B$2500,2,Basicdata!$D$2:$D$2500,Crops!$B$5,Basicdata!$H$2:$H$2500,Crops!$M31,Basicdata!$AI$2:$AI$2500,0))</f>
        <v/>
      </c>
      <c r="AB39" t="str">
        <f>IF(AA39="","",COUNTIFS(Basicdata!$B$2:$B$2500,2,Basicdata!$D$2:$D$2500,Crops!$B$5,Basicdata!$H$2:$H$2500,Crops!$M31,Basicdata!$AF$2:$AF$2500,0,Basicdata!$AI$2:$AI$2500,0))</f>
        <v/>
      </c>
      <c r="AC39" t="str">
        <f>IF(AB39="","",COUNTIFS(Basicdata!$B$2:$B$2500,2,Basicdata!$D$2:$D$2500,Crops!$B$5,Basicdata!$H$2:$H$2500,Crops!$M31,Basicdata!$AF$2:$AF$2500,1,Basicdata!$AI$2:$AI$2500,0))</f>
        <v/>
      </c>
      <c r="AD39" t="str">
        <f>IF(AC39="","",COUNTIFS(Basicdata!$B$2:$B$2500,2,Basicdata!$D$2:$D$2500,Crops!$B$5,Basicdata!$H$2:$H$2500,Crops!$M31,Basicdata!$AF$2:$AF$2500,2,Basicdata!$AI$2:$AI$2500,0))</f>
        <v/>
      </c>
      <c r="AE39" t="str">
        <f>IF(AD39="","",COUNTIFS(Basicdata!$B$2:$B$2500,2,Basicdata!$D$2:$D$2500,Crops!$B$5,Basicdata!$H$2:$H$2500,Crops!$M31,Basicdata!$AF$2:$AF$2500,4,Basicdata!$AI$2:$AI$2500,0))</f>
        <v/>
      </c>
      <c r="AF39" t="str">
        <f>IF(AE39="","",COUNTIFS(Basicdata!$B$2:$B$2500,2,Basicdata!$D$2:$D$2500,Crops!$B$5,Basicdata!$H$2:$H$2500,Crops!$M31,Basicdata!$AF$2:$AF$2500,6,Basicdata!$AI$2:$AI$2500,0))</f>
        <v/>
      </c>
      <c r="AG39" t="str">
        <f>IF(AF39="","",COUNTIFS(Basicdata!$B$2:$B$2500,2,Basicdata!$D$2:$D$2500,Crops!$B$5,Basicdata!$H$2:$H$2500,Crops!$M31,Basicdata!$AF$2:$AF$2500,8,Basicdata!$AI$2:$AI$2500,0))</f>
        <v/>
      </c>
      <c r="AH39" t="str">
        <f>IF(AG39="","",COUNTIFS(Basicdata!$B$2:$B$2500,2,Basicdata!$D$2:$D$2500,Crops!$B$5,Basicdata!$H$2:$H$2500,Crops!$M31,Basicdata!$AG$2:$AG$2500,0,Basicdata!$AI$2:$AI$2500,0))</f>
        <v/>
      </c>
      <c r="AI39" t="str">
        <f>IF(AH39="","",COUNTIFS(Basicdata!$B$2:$B$2500,2,Basicdata!$D$2:$D$2500,Crops!$B$5,Basicdata!$H$2:$H$2500,Crops!$M31,Basicdata!$AG$2:$AG$2500,1,Basicdata!$AI$2:$AI$2500,0))</f>
        <v/>
      </c>
      <c r="AJ39" t="str">
        <f>IF(AI39="","",COUNTIFS(Basicdata!$B$2:$B$2500,2,Basicdata!$D$2:$D$2500,Crops!$B$5,Basicdata!$H$2:$H$2500,Crops!$M31,Basicdata!$AG$2:$AG$2500,2,Basicdata!$AI$2:$AI$2500,0))</f>
        <v/>
      </c>
      <c r="AK39" t="str">
        <f>IF(AJ39="","",COUNTIFS(Basicdata!$B$2:$B$2500,2,Basicdata!$D$2:$D$2500,Crops!$B$5,Basicdata!$H$2:$H$2500,Crops!$M31,Basicdata!$AG$2:$AG$2500,3,Basicdata!$AI$2:$AI$2500,0))</f>
        <v/>
      </c>
      <c r="AL39" t="str">
        <f>IF(AK39="","",COUNTIFS(Basicdata!$B$2:$B$2500,2,Basicdata!$D$2:$D$2500,Crops!$B$5,Basicdata!$H$2:$H$2500,Crops!$M31,Basicdata!$AG$2:$AG$2500,4,Basicdata!$AI$2:$AI$2500,0))</f>
        <v/>
      </c>
      <c r="AM39" t="str">
        <f>IF(AL39="","",COUNTIFS(Basicdata!$B$2:$B$2500,2,Basicdata!$D$2:$D$2500,Crops!$B$5,Basicdata!$H$2:$H$2500,Crops!$M31,Basicdata!$AG$2:$AG$2500,6,Basicdata!$AI$2:$AI$2500,0))</f>
        <v/>
      </c>
      <c r="AN39" t="str">
        <f>IF(AM39="","",COUNTIFS(Basicdata!$B$2:$B$2500,2,Basicdata!$D$2:$D$2500,Crops!$B$5,Basicdata!$H$2:$H$2500,Crops!$M31,Basicdata!$AG$2:$AG$2500,7,Basicdata!$AI$2:$AI$2500,0))</f>
        <v/>
      </c>
      <c r="AO39" t="str">
        <f>IF(AN39="","",COUNTIFS(Basicdata!$B$2:$B$2500,2,Basicdata!$D$2:$D$2500,Crops!$B$5,Basicdata!$H$2:$H$2500,Crops!$M31,Basicdata!$AG$2:$AG$2500,8,Basicdata!$AI$2:$AI$2500,0))</f>
        <v/>
      </c>
      <c r="AP39" t="str">
        <f>IF(AO39="","",COUNTIFS(Basicdata!$B$2:$B$2500,2,Basicdata!$D$2:$D$2500,Crops!$B$5,Basicdata!$H$2:$H$2500,Crops!$M31,Basicdata!$AH$2:$AH$2500,0,Basicdata!$AI$2:$AI$2500,0))</f>
        <v/>
      </c>
      <c r="AQ39" t="str">
        <f>IF(AP39="","",COUNTIFS(Basicdata!$B$2:$B$2500,2,Basicdata!$D$2:$D$2500,Crops!$B$5,Basicdata!$H$2:$H$2500,Crops!$M31,Basicdata!$AH$2:$AH$2500,1,Basicdata!$AI$2:$AI$2500,0))</f>
        <v/>
      </c>
      <c r="AR39" t="str">
        <f>IF(AQ39="","",COUNTIFS(Basicdata!$B$2:$B$2500,2,Basicdata!$D$2:$D$2500,Crops!$B$5,Basicdata!$H$2:$H$2500,Crops!$M31,Basicdata!$AH$2:$AH$2500,2,Basicdata!$AI$2:$AI$2500,0))</f>
        <v/>
      </c>
      <c r="AS39" t="str">
        <f>IF(AR39="","",COUNTIFS(Basicdata!$B$2:$B$2500,2,Basicdata!$D$2:$D$2500,Crops!$B$5,Basicdata!$H$2:$H$2500,Crops!$M31,Basicdata!$AH$2:$AH$2500,3,Basicdata!$AI$2:$AI$2500,0))</f>
        <v/>
      </c>
      <c r="AT39" t="str">
        <f>IF(AS39="","",COUNTIFS(Basicdata!$B$2:$B$2500,2,Basicdata!$D$2:$D$2500,Crops!$B$5,Basicdata!$H$2:$H$2500,Crops!$M31,Basicdata!$AH$2:$AH$2500,4,Basicdata!$AI$2:$AI$2500,0))</f>
        <v/>
      </c>
      <c r="AU39" t="str">
        <f>IF(AT39="","",COUNTIFS(Basicdata!$B$2:$B$2500,2,Basicdata!$D$2:$D$2500,Crops!$B$5,Basicdata!$H$2:$H$2500,Crops!$M31,Basicdata!$AH$2:$AH$2500,6,Basicdata!$AI$2:$AI$2500,0))</f>
        <v/>
      </c>
      <c r="AV39" t="str">
        <f>IF(AU39="","",COUNTIFS(Basicdata!$B$2:$B$2500,2,Basicdata!$D$2:$D$2500,Crops!$B$5,Basicdata!$H$2:$H$2500,Crops!$M31,Basicdata!$AH$2:$AH$2500,7,Basicdata!$AI$2:$AI$2500,0))</f>
        <v/>
      </c>
      <c r="AW39" t="str">
        <f>IF(AV39="","",COUNTIFS(Basicdata!$B$2:$B$2500,2,Basicdata!$D$2:$D$2500,Crops!$B$5,Basicdata!$H$2:$H$2500,Crops!$M31,Basicdata!$AH$2:$AH$2500,8,Basicdata!$AI$2:$AI$2500,0))</f>
        <v/>
      </c>
    </row>
    <row r="40" spans="1:49" x14ac:dyDescent="0.3">
      <c r="A40" s="44" t="str">
        <f>IF(COUNTIFS(Basicdata!$B$2:$B$2500,1,Basicdata!$D$2:$D$2500,Crops!$B$5,Basicdata!$H$2:$H$2500,Crops!$M32,Basicdata!$AI$2:$AI$2500,0)&gt;0,Crops!$M32,"")</f>
        <v/>
      </c>
      <c r="B40" t="str">
        <f>IF(A40="","",COUNTIFS(Basicdata!$B$2:$B$2500,1,Basicdata!$D$2:$D$2500,Crops!$B$5,Basicdata!$H$2:$H$2500,Crops!$M32,Basicdata!$AI$2:$AI$2500,0))</f>
        <v/>
      </c>
      <c r="C40" t="str">
        <f>IF(B40="","",COUNTIFS(Basicdata!$B$2:$B$2500,1,Basicdata!$D$2:$D$2500,Crops!$B$5,Basicdata!$H$2:$H$2500,Crops!$M32,Basicdata!$AF$2:$AF$2500,0,Basicdata!$AI$2:$AI$2500,0))</f>
        <v/>
      </c>
      <c r="D40" t="str">
        <f>IF(C40="","",COUNTIFS(Basicdata!$B$2:$B$2500,1,Basicdata!$D$2:$D$2500,Crops!$B$5,Basicdata!$H$2:$H$2500,Crops!$M32,Basicdata!$AF$2:$AF$2500,1,Basicdata!$AI$2:$AI$2500,0))</f>
        <v/>
      </c>
      <c r="E40" t="str">
        <f>IF(D40="","",COUNTIFS(Basicdata!$B$2:$B$2500,1,Basicdata!$D$2:$D$2500,Crops!$B$5,Basicdata!$H$2:$H$2500,Crops!$M32,Basicdata!$AF$2:$AF$2500,2,Basicdata!$AI$2:$AI$2500,0))</f>
        <v/>
      </c>
      <c r="F40" t="str">
        <f>IF(E40="","",COUNTIFS(Basicdata!$B$2:$B$2500,1,Basicdata!$D$2:$D$2500,Crops!$B$5,Basicdata!$H$2:$H$2500,Crops!$M32,Basicdata!$AF$2:$AF$2500,4,Basicdata!$AI$2:$AI$2500,0))</f>
        <v/>
      </c>
      <c r="G40" t="str">
        <f>IF(F40="","",COUNTIFS(Basicdata!$B$2:$B$2500,1,Basicdata!$D$2:$D$2500,Crops!$B$5,Basicdata!$H$2:$H$2500,Crops!$M32,Basicdata!$AF$2:$AF$2500,6,Basicdata!$AI$2:$AI$2500,0))</f>
        <v/>
      </c>
      <c r="H40" t="str">
        <f>IF(G40="","",COUNTIFS(Basicdata!$B$2:$B$2500,1,Basicdata!$D$2:$D$2500,Crops!$B$5,Basicdata!$H$2:$H$2500,Crops!$M32,Basicdata!$AF$2:$AF$2500,8,Basicdata!$AI$2:$AI$2500,0))</f>
        <v/>
      </c>
      <c r="I40" t="str">
        <f>IF(H40="","",COUNTIFS(Basicdata!$B$2:$B$2500,1,Basicdata!$D$2:$D$2500,Crops!$B$5,Basicdata!$H$2:$H$2500,Crops!$M32,Basicdata!$AG$2:$AG$2500,0,Basicdata!$AI$2:$AI$2500,0))</f>
        <v/>
      </c>
      <c r="J40" t="str">
        <f>IF(I40="","",COUNTIFS(Basicdata!$B$2:$B$2500,1,Basicdata!$D$2:$D$2500,Crops!$B$5,Basicdata!$H$2:$H$2500,Crops!$M32,Basicdata!$AG$2:$AG$2500,1,Basicdata!$AI$2:$AI$2500,0))</f>
        <v/>
      </c>
      <c r="K40" t="str">
        <f>IF(J40="","",COUNTIFS(Basicdata!$B$2:$B$2500,1,Basicdata!$D$2:$D$2500,Crops!$B$5,Basicdata!$H$2:$H$2500,Crops!$M32,Basicdata!$AG$2:$AG$2500,2,Basicdata!$AI$2:$AI$2500,0))</f>
        <v/>
      </c>
      <c r="L40" t="str">
        <f>IF(K40="","",COUNTIFS(Basicdata!$B$2:$B$2500,1,Basicdata!$D$2:$D$2500,Crops!$B$5,Basicdata!$H$2:$H$2500,Crops!$M32,Basicdata!$AG$2:$AG$2500,3,Basicdata!$AI$2:$AI$2500,0))</f>
        <v/>
      </c>
      <c r="M40" t="str">
        <f>IF(L40="","",COUNTIFS(Basicdata!$B$2:$B$2500,1,Basicdata!$D$2:$D$2500,Crops!$B$5,Basicdata!$H$2:$H$2500,Crops!$M32,Basicdata!$AG$2:$AG$2500,4,Basicdata!$AI$2:$AI$2500,0))</f>
        <v/>
      </c>
      <c r="N40" t="str">
        <f>IF(M40="","",COUNTIFS(Basicdata!$B$2:$B$2500,1,Basicdata!$D$2:$D$2500,Crops!$B$5,Basicdata!$H$2:$H$2500,Crops!$M32,Basicdata!$AG$2:$AG$2500,6,Basicdata!$AI$2:$AI$2500,0))</f>
        <v/>
      </c>
      <c r="O40" t="str">
        <f>IF(N40="","",COUNTIFS(Basicdata!$B$2:$B$2500,1,Basicdata!$D$2:$D$2500,Crops!$B$5,Basicdata!$H$2:$H$2500,Crops!$M32,Basicdata!$AG$2:$AG$2500,7,Basicdata!$AI$2:$AI$2500,0))</f>
        <v/>
      </c>
      <c r="P40" t="str">
        <f>IF(O40="","",COUNTIFS(Basicdata!$B$2:$B$2500,1,Basicdata!$D$2:$D$2500,Crops!$B$5,Basicdata!$H$2:$H$2500,Crops!$M32,Basicdata!$AG$2:$AG$2500,8,Basicdata!$AI$2:$AI$2500,0))</f>
        <v/>
      </c>
      <c r="Q40" t="str">
        <f>IF(P40="","",COUNTIFS(Basicdata!$B$2:$B$2500,1,Basicdata!$D$2:$D$2500,Crops!$B$5,Basicdata!$H$2:$H$2500,Crops!$M32,Basicdata!$AH$2:$AH$2500,0,Basicdata!$AI$2:$AI$2500,0))</f>
        <v/>
      </c>
      <c r="R40" t="str">
        <f>IF(Q40="","",COUNTIFS(Basicdata!$B$2:$B$2500,1,Basicdata!$D$2:$D$2500,Crops!$B$5,Basicdata!$H$2:$H$2500,Crops!$M32,Basicdata!$AH$2:$AH$2500,1,Basicdata!$AI$2:$AI$2500,0))</f>
        <v/>
      </c>
      <c r="S40" t="str">
        <f>IF(R40="","",COUNTIFS(Basicdata!$B$2:$B$2500,1,Basicdata!$D$2:$D$2500,Crops!$B$5,Basicdata!$H$2:$H$2500,Crops!$M32,Basicdata!$AH$2:$AH$2500,2,Basicdata!$AI$2:$AI$2500,0))</f>
        <v/>
      </c>
      <c r="T40" t="str">
        <f>IF(S40="","",COUNTIFS(Basicdata!$B$2:$B$2500,1,Basicdata!$D$2:$D$2500,Crops!$B$5,Basicdata!$H$2:$H$2500,Crops!$M32,Basicdata!$AH$2:$AH$2500,3,Basicdata!$AI$2:$AI$2500,0))</f>
        <v/>
      </c>
      <c r="U40" t="str">
        <f>IF(T40="","",COUNTIFS(Basicdata!$B$2:$B$2500,1,Basicdata!$D$2:$D$2500,Crops!$B$5,Basicdata!$H$2:$H$2500,Crops!$M32,Basicdata!$AH$2:$AH$2500,4,Basicdata!$AI$2:$AI$2500,0))</f>
        <v/>
      </c>
      <c r="V40" t="str">
        <f>IF(U40="","",COUNTIFS(Basicdata!$B$2:$B$2500,1,Basicdata!$D$2:$D$2500,Crops!$B$5,Basicdata!$H$2:$H$2500,Crops!$M32,Basicdata!$AH$2:$AH$2500,6,Basicdata!$AI$2:$AI$2500,0))</f>
        <v/>
      </c>
      <c r="W40" t="str">
        <f>IF(V40="","",COUNTIFS(Basicdata!$B$2:$B$2500,1,Basicdata!$D$2:$D$2500,Crops!$B$5,Basicdata!$H$2:$H$2500,Crops!$M32,Basicdata!$AH$2:$AH$2500,7,Basicdata!$AI$2:$AI$2500,0))</f>
        <v/>
      </c>
      <c r="X40" t="str">
        <f>IF(W40="","",COUNTIFS(Basicdata!$B$2:$B$2500,1,Basicdata!$D$2:$D$2500,Crops!$B$5,Basicdata!$H$2:$H$2500,Crops!$M32,Basicdata!$AH$2:$AH$2500,8,Basicdata!$AI$2:$AI$2500,0))</f>
        <v/>
      </c>
      <c r="Z40" s="44" t="str">
        <f>IF(COUNTIFS(Basicdata!$B$2:$B$2500,2,Basicdata!$D$2:$D$2500,Crops!$B$5,Basicdata!$H$2:$H$2500,Crops!$M32,Basicdata!$AI$2:$AI$2500,0)&gt;0,Crops!$M32,"")</f>
        <v/>
      </c>
      <c r="AA40" t="str">
        <f>IF(Z40="","",COUNTIFS(Basicdata!$B$2:$B$2500,2,Basicdata!$D$2:$D$2500,Crops!$B$5,Basicdata!$H$2:$H$2500,Crops!$M32,Basicdata!$AI$2:$AI$2500,0))</f>
        <v/>
      </c>
      <c r="AB40" t="str">
        <f>IF(AA40="","",COUNTIFS(Basicdata!$B$2:$B$2500,2,Basicdata!$D$2:$D$2500,Crops!$B$5,Basicdata!$H$2:$H$2500,Crops!$M32,Basicdata!$AF$2:$AF$2500,0,Basicdata!$AI$2:$AI$2500,0))</f>
        <v/>
      </c>
      <c r="AC40" t="str">
        <f>IF(AB40="","",COUNTIFS(Basicdata!$B$2:$B$2500,2,Basicdata!$D$2:$D$2500,Crops!$B$5,Basicdata!$H$2:$H$2500,Crops!$M32,Basicdata!$AF$2:$AF$2500,1,Basicdata!$AI$2:$AI$2500,0))</f>
        <v/>
      </c>
      <c r="AD40" t="str">
        <f>IF(AC40="","",COUNTIFS(Basicdata!$B$2:$B$2500,2,Basicdata!$D$2:$D$2500,Crops!$B$5,Basicdata!$H$2:$H$2500,Crops!$M32,Basicdata!$AF$2:$AF$2500,2,Basicdata!$AI$2:$AI$2500,0))</f>
        <v/>
      </c>
      <c r="AE40" t="str">
        <f>IF(AD40="","",COUNTIFS(Basicdata!$B$2:$B$2500,2,Basicdata!$D$2:$D$2500,Crops!$B$5,Basicdata!$H$2:$H$2500,Crops!$M32,Basicdata!$AF$2:$AF$2500,4,Basicdata!$AI$2:$AI$2500,0))</f>
        <v/>
      </c>
      <c r="AF40" t="str">
        <f>IF(AE40="","",COUNTIFS(Basicdata!$B$2:$B$2500,2,Basicdata!$D$2:$D$2500,Crops!$B$5,Basicdata!$H$2:$H$2500,Crops!$M32,Basicdata!$AF$2:$AF$2500,6,Basicdata!$AI$2:$AI$2500,0))</f>
        <v/>
      </c>
      <c r="AG40" t="str">
        <f>IF(AF40="","",COUNTIFS(Basicdata!$B$2:$B$2500,2,Basicdata!$D$2:$D$2500,Crops!$B$5,Basicdata!$H$2:$H$2500,Crops!$M32,Basicdata!$AF$2:$AF$2500,8,Basicdata!$AI$2:$AI$2500,0))</f>
        <v/>
      </c>
      <c r="AH40" t="str">
        <f>IF(AG40="","",COUNTIFS(Basicdata!$B$2:$B$2500,2,Basicdata!$D$2:$D$2500,Crops!$B$5,Basicdata!$H$2:$H$2500,Crops!$M32,Basicdata!$AG$2:$AG$2500,0,Basicdata!$AI$2:$AI$2500,0))</f>
        <v/>
      </c>
      <c r="AI40" t="str">
        <f>IF(AH40="","",COUNTIFS(Basicdata!$B$2:$B$2500,2,Basicdata!$D$2:$D$2500,Crops!$B$5,Basicdata!$H$2:$H$2500,Crops!$M32,Basicdata!$AG$2:$AG$2500,1,Basicdata!$AI$2:$AI$2500,0))</f>
        <v/>
      </c>
      <c r="AJ40" t="str">
        <f>IF(AI40="","",COUNTIFS(Basicdata!$B$2:$B$2500,2,Basicdata!$D$2:$D$2500,Crops!$B$5,Basicdata!$H$2:$H$2500,Crops!$M32,Basicdata!$AG$2:$AG$2500,2,Basicdata!$AI$2:$AI$2500,0))</f>
        <v/>
      </c>
      <c r="AK40" t="str">
        <f>IF(AJ40="","",COUNTIFS(Basicdata!$B$2:$B$2500,2,Basicdata!$D$2:$D$2500,Crops!$B$5,Basicdata!$H$2:$H$2500,Crops!$M32,Basicdata!$AG$2:$AG$2500,3,Basicdata!$AI$2:$AI$2500,0))</f>
        <v/>
      </c>
      <c r="AL40" t="str">
        <f>IF(AK40="","",COUNTIFS(Basicdata!$B$2:$B$2500,2,Basicdata!$D$2:$D$2500,Crops!$B$5,Basicdata!$H$2:$H$2500,Crops!$M32,Basicdata!$AG$2:$AG$2500,4,Basicdata!$AI$2:$AI$2500,0))</f>
        <v/>
      </c>
      <c r="AM40" t="str">
        <f>IF(AL40="","",COUNTIFS(Basicdata!$B$2:$B$2500,2,Basicdata!$D$2:$D$2500,Crops!$B$5,Basicdata!$H$2:$H$2500,Crops!$M32,Basicdata!$AG$2:$AG$2500,6,Basicdata!$AI$2:$AI$2500,0))</f>
        <v/>
      </c>
      <c r="AN40" t="str">
        <f>IF(AM40="","",COUNTIFS(Basicdata!$B$2:$B$2500,2,Basicdata!$D$2:$D$2500,Crops!$B$5,Basicdata!$H$2:$H$2500,Crops!$M32,Basicdata!$AG$2:$AG$2500,7,Basicdata!$AI$2:$AI$2500,0))</f>
        <v/>
      </c>
      <c r="AO40" t="str">
        <f>IF(AN40="","",COUNTIFS(Basicdata!$B$2:$B$2500,2,Basicdata!$D$2:$D$2500,Crops!$B$5,Basicdata!$H$2:$H$2500,Crops!$M32,Basicdata!$AG$2:$AG$2500,8,Basicdata!$AI$2:$AI$2500,0))</f>
        <v/>
      </c>
      <c r="AP40" t="str">
        <f>IF(AO40="","",COUNTIFS(Basicdata!$B$2:$B$2500,2,Basicdata!$D$2:$D$2500,Crops!$B$5,Basicdata!$H$2:$H$2500,Crops!$M32,Basicdata!$AH$2:$AH$2500,0,Basicdata!$AI$2:$AI$2500,0))</f>
        <v/>
      </c>
      <c r="AQ40" t="str">
        <f>IF(AP40="","",COUNTIFS(Basicdata!$B$2:$B$2500,2,Basicdata!$D$2:$D$2500,Crops!$B$5,Basicdata!$H$2:$H$2500,Crops!$M32,Basicdata!$AH$2:$AH$2500,1,Basicdata!$AI$2:$AI$2500,0))</f>
        <v/>
      </c>
      <c r="AR40" t="str">
        <f>IF(AQ40="","",COUNTIFS(Basicdata!$B$2:$B$2500,2,Basicdata!$D$2:$D$2500,Crops!$B$5,Basicdata!$H$2:$H$2500,Crops!$M32,Basicdata!$AH$2:$AH$2500,2,Basicdata!$AI$2:$AI$2500,0))</f>
        <v/>
      </c>
      <c r="AS40" t="str">
        <f>IF(AR40="","",COUNTIFS(Basicdata!$B$2:$B$2500,2,Basicdata!$D$2:$D$2500,Crops!$B$5,Basicdata!$H$2:$H$2500,Crops!$M32,Basicdata!$AH$2:$AH$2500,3,Basicdata!$AI$2:$AI$2500,0))</f>
        <v/>
      </c>
      <c r="AT40" t="str">
        <f>IF(AS40="","",COUNTIFS(Basicdata!$B$2:$B$2500,2,Basicdata!$D$2:$D$2500,Crops!$B$5,Basicdata!$H$2:$H$2500,Crops!$M32,Basicdata!$AH$2:$AH$2500,4,Basicdata!$AI$2:$AI$2500,0))</f>
        <v/>
      </c>
      <c r="AU40" t="str">
        <f>IF(AT40="","",COUNTIFS(Basicdata!$B$2:$B$2500,2,Basicdata!$D$2:$D$2500,Crops!$B$5,Basicdata!$H$2:$H$2500,Crops!$M32,Basicdata!$AH$2:$AH$2500,6,Basicdata!$AI$2:$AI$2500,0))</f>
        <v/>
      </c>
      <c r="AV40" t="str">
        <f>IF(AU40="","",COUNTIFS(Basicdata!$B$2:$B$2500,2,Basicdata!$D$2:$D$2500,Crops!$B$5,Basicdata!$H$2:$H$2500,Crops!$M32,Basicdata!$AH$2:$AH$2500,7,Basicdata!$AI$2:$AI$2500,0))</f>
        <v/>
      </c>
      <c r="AW40" t="str">
        <f>IF(AV40="","",COUNTIFS(Basicdata!$B$2:$B$2500,2,Basicdata!$D$2:$D$2500,Crops!$B$5,Basicdata!$H$2:$H$2500,Crops!$M32,Basicdata!$AH$2:$AH$2500,8,Basicdata!$AI$2:$AI$2500,0))</f>
        <v/>
      </c>
    </row>
    <row r="41" spans="1:49" x14ac:dyDescent="0.3">
      <c r="A41" s="44" t="str">
        <f>IF(COUNTIFS(Basicdata!$B$2:$B$2500,1,Basicdata!$D$2:$D$2500,Crops!$B$5,Basicdata!$H$2:$H$2500,Crops!$M33,Basicdata!$AI$2:$AI$2500,0)&gt;0,Crops!$M33,"")</f>
        <v/>
      </c>
      <c r="B41" t="str">
        <f>IF(A41="","",COUNTIFS(Basicdata!$B$2:$B$2500,1,Basicdata!$D$2:$D$2500,Crops!$B$5,Basicdata!$H$2:$H$2500,Crops!$M33,Basicdata!$AI$2:$AI$2500,0))</f>
        <v/>
      </c>
      <c r="C41" t="str">
        <f>IF(B41="","",COUNTIFS(Basicdata!$B$2:$B$2500,1,Basicdata!$D$2:$D$2500,Crops!$B$5,Basicdata!$H$2:$H$2500,Crops!$M33,Basicdata!$AF$2:$AF$2500,0,Basicdata!$AI$2:$AI$2500,0))</f>
        <v/>
      </c>
      <c r="D41" t="str">
        <f>IF(C41="","",COUNTIFS(Basicdata!$B$2:$B$2500,1,Basicdata!$D$2:$D$2500,Crops!$B$5,Basicdata!$H$2:$H$2500,Crops!$M33,Basicdata!$AF$2:$AF$2500,1,Basicdata!$AI$2:$AI$2500,0))</f>
        <v/>
      </c>
      <c r="E41" t="str">
        <f>IF(D41="","",COUNTIFS(Basicdata!$B$2:$B$2500,1,Basicdata!$D$2:$D$2500,Crops!$B$5,Basicdata!$H$2:$H$2500,Crops!$M33,Basicdata!$AF$2:$AF$2500,2,Basicdata!$AI$2:$AI$2500,0))</f>
        <v/>
      </c>
      <c r="F41" t="str">
        <f>IF(E41="","",COUNTIFS(Basicdata!$B$2:$B$2500,1,Basicdata!$D$2:$D$2500,Crops!$B$5,Basicdata!$H$2:$H$2500,Crops!$M33,Basicdata!$AF$2:$AF$2500,4,Basicdata!$AI$2:$AI$2500,0))</f>
        <v/>
      </c>
      <c r="G41" t="str">
        <f>IF(F41="","",COUNTIFS(Basicdata!$B$2:$B$2500,1,Basicdata!$D$2:$D$2500,Crops!$B$5,Basicdata!$H$2:$H$2500,Crops!$M33,Basicdata!$AF$2:$AF$2500,6,Basicdata!$AI$2:$AI$2500,0))</f>
        <v/>
      </c>
      <c r="H41" t="str">
        <f>IF(G41="","",COUNTIFS(Basicdata!$B$2:$B$2500,1,Basicdata!$D$2:$D$2500,Crops!$B$5,Basicdata!$H$2:$H$2500,Crops!$M33,Basicdata!$AF$2:$AF$2500,8,Basicdata!$AI$2:$AI$2500,0))</f>
        <v/>
      </c>
      <c r="I41" t="str">
        <f>IF(H41="","",COUNTIFS(Basicdata!$B$2:$B$2500,1,Basicdata!$D$2:$D$2500,Crops!$B$5,Basicdata!$H$2:$H$2500,Crops!$M33,Basicdata!$AG$2:$AG$2500,0,Basicdata!$AI$2:$AI$2500,0))</f>
        <v/>
      </c>
      <c r="J41" t="str">
        <f>IF(I41="","",COUNTIFS(Basicdata!$B$2:$B$2500,1,Basicdata!$D$2:$D$2500,Crops!$B$5,Basicdata!$H$2:$H$2500,Crops!$M33,Basicdata!$AG$2:$AG$2500,1,Basicdata!$AI$2:$AI$2500,0))</f>
        <v/>
      </c>
      <c r="K41" t="str">
        <f>IF(J41="","",COUNTIFS(Basicdata!$B$2:$B$2500,1,Basicdata!$D$2:$D$2500,Crops!$B$5,Basicdata!$H$2:$H$2500,Crops!$M33,Basicdata!$AG$2:$AG$2500,2,Basicdata!$AI$2:$AI$2500,0))</f>
        <v/>
      </c>
      <c r="L41" t="str">
        <f>IF(K41="","",COUNTIFS(Basicdata!$B$2:$B$2500,1,Basicdata!$D$2:$D$2500,Crops!$B$5,Basicdata!$H$2:$H$2500,Crops!$M33,Basicdata!$AG$2:$AG$2500,3,Basicdata!$AI$2:$AI$2500,0))</f>
        <v/>
      </c>
      <c r="M41" t="str">
        <f>IF(L41="","",COUNTIFS(Basicdata!$B$2:$B$2500,1,Basicdata!$D$2:$D$2500,Crops!$B$5,Basicdata!$H$2:$H$2500,Crops!$M33,Basicdata!$AG$2:$AG$2500,4,Basicdata!$AI$2:$AI$2500,0))</f>
        <v/>
      </c>
      <c r="N41" t="str">
        <f>IF(M41="","",COUNTIFS(Basicdata!$B$2:$B$2500,1,Basicdata!$D$2:$D$2500,Crops!$B$5,Basicdata!$H$2:$H$2500,Crops!$M33,Basicdata!$AG$2:$AG$2500,6,Basicdata!$AI$2:$AI$2500,0))</f>
        <v/>
      </c>
      <c r="O41" t="str">
        <f>IF(N41="","",COUNTIFS(Basicdata!$B$2:$B$2500,1,Basicdata!$D$2:$D$2500,Crops!$B$5,Basicdata!$H$2:$H$2500,Crops!$M33,Basicdata!$AG$2:$AG$2500,7,Basicdata!$AI$2:$AI$2500,0))</f>
        <v/>
      </c>
      <c r="P41" t="str">
        <f>IF(O41="","",COUNTIFS(Basicdata!$B$2:$B$2500,1,Basicdata!$D$2:$D$2500,Crops!$B$5,Basicdata!$H$2:$H$2500,Crops!$M33,Basicdata!$AG$2:$AG$2500,8,Basicdata!$AI$2:$AI$2500,0))</f>
        <v/>
      </c>
      <c r="Q41" t="str">
        <f>IF(P41="","",COUNTIFS(Basicdata!$B$2:$B$2500,1,Basicdata!$D$2:$D$2500,Crops!$B$5,Basicdata!$H$2:$H$2500,Crops!$M33,Basicdata!$AH$2:$AH$2500,0,Basicdata!$AI$2:$AI$2500,0))</f>
        <v/>
      </c>
      <c r="R41" t="str">
        <f>IF(Q41="","",COUNTIFS(Basicdata!$B$2:$B$2500,1,Basicdata!$D$2:$D$2500,Crops!$B$5,Basicdata!$H$2:$H$2500,Crops!$M33,Basicdata!$AH$2:$AH$2500,1,Basicdata!$AI$2:$AI$2500,0))</f>
        <v/>
      </c>
      <c r="S41" t="str">
        <f>IF(R41="","",COUNTIFS(Basicdata!$B$2:$B$2500,1,Basicdata!$D$2:$D$2500,Crops!$B$5,Basicdata!$H$2:$H$2500,Crops!$M33,Basicdata!$AH$2:$AH$2500,2,Basicdata!$AI$2:$AI$2500,0))</f>
        <v/>
      </c>
      <c r="T41" t="str">
        <f>IF(S41="","",COUNTIFS(Basicdata!$B$2:$B$2500,1,Basicdata!$D$2:$D$2500,Crops!$B$5,Basicdata!$H$2:$H$2500,Crops!$M33,Basicdata!$AH$2:$AH$2500,3,Basicdata!$AI$2:$AI$2500,0))</f>
        <v/>
      </c>
      <c r="U41" t="str">
        <f>IF(T41="","",COUNTIFS(Basicdata!$B$2:$B$2500,1,Basicdata!$D$2:$D$2500,Crops!$B$5,Basicdata!$H$2:$H$2500,Crops!$M33,Basicdata!$AH$2:$AH$2500,4,Basicdata!$AI$2:$AI$2500,0))</f>
        <v/>
      </c>
      <c r="V41" t="str">
        <f>IF(U41="","",COUNTIFS(Basicdata!$B$2:$B$2500,1,Basicdata!$D$2:$D$2500,Crops!$B$5,Basicdata!$H$2:$H$2500,Crops!$M33,Basicdata!$AH$2:$AH$2500,6,Basicdata!$AI$2:$AI$2500,0))</f>
        <v/>
      </c>
      <c r="W41" t="str">
        <f>IF(V41="","",COUNTIFS(Basicdata!$B$2:$B$2500,1,Basicdata!$D$2:$D$2500,Crops!$B$5,Basicdata!$H$2:$H$2500,Crops!$M33,Basicdata!$AH$2:$AH$2500,7,Basicdata!$AI$2:$AI$2500,0))</f>
        <v/>
      </c>
      <c r="X41" t="str">
        <f>IF(W41="","",COUNTIFS(Basicdata!$B$2:$B$2500,1,Basicdata!$D$2:$D$2500,Crops!$B$5,Basicdata!$H$2:$H$2500,Crops!$M33,Basicdata!$AH$2:$AH$2500,8,Basicdata!$AI$2:$AI$2500,0))</f>
        <v/>
      </c>
      <c r="Z41" s="44" t="str">
        <f>IF(COUNTIFS(Basicdata!$B$2:$B$2500,2,Basicdata!$D$2:$D$2500,Crops!$B$5,Basicdata!$H$2:$H$2500,Crops!$M33,Basicdata!$AI$2:$AI$2500,0)&gt;0,Crops!$M33,"")</f>
        <v/>
      </c>
      <c r="AA41" t="str">
        <f>IF(Z41="","",COUNTIFS(Basicdata!$B$2:$B$2500,2,Basicdata!$D$2:$D$2500,Crops!$B$5,Basicdata!$H$2:$H$2500,Crops!$M33,Basicdata!$AI$2:$AI$2500,0))</f>
        <v/>
      </c>
      <c r="AB41" t="str">
        <f>IF(AA41="","",COUNTIFS(Basicdata!$B$2:$B$2500,2,Basicdata!$D$2:$D$2500,Crops!$B$5,Basicdata!$H$2:$H$2500,Crops!$M33,Basicdata!$AF$2:$AF$2500,0,Basicdata!$AI$2:$AI$2500,0))</f>
        <v/>
      </c>
      <c r="AC41" t="str">
        <f>IF(AB41="","",COUNTIFS(Basicdata!$B$2:$B$2500,2,Basicdata!$D$2:$D$2500,Crops!$B$5,Basicdata!$H$2:$H$2500,Crops!$M33,Basicdata!$AF$2:$AF$2500,1,Basicdata!$AI$2:$AI$2500,0))</f>
        <v/>
      </c>
      <c r="AD41" t="str">
        <f>IF(AC41="","",COUNTIFS(Basicdata!$B$2:$B$2500,2,Basicdata!$D$2:$D$2500,Crops!$B$5,Basicdata!$H$2:$H$2500,Crops!$M33,Basicdata!$AF$2:$AF$2500,2,Basicdata!$AI$2:$AI$2500,0))</f>
        <v/>
      </c>
      <c r="AE41" t="str">
        <f>IF(AD41="","",COUNTIFS(Basicdata!$B$2:$B$2500,2,Basicdata!$D$2:$D$2500,Crops!$B$5,Basicdata!$H$2:$H$2500,Crops!$M33,Basicdata!$AF$2:$AF$2500,4,Basicdata!$AI$2:$AI$2500,0))</f>
        <v/>
      </c>
      <c r="AF41" t="str">
        <f>IF(AE41="","",COUNTIFS(Basicdata!$B$2:$B$2500,2,Basicdata!$D$2:$D$2500,Crops!$B$5,Basicdata!$H$2:$H$2500,Crops!$M33,Basicdata!$AF$2:$AF$2500,6,Basicdata!$AI$2:$AI$2500,0))</f>
        <v/>
      </c>
      <c r="AG41" t="str">
        <f>IF(AF41="","",COUNTIFS(Basicdata!$B$2:$B$2500,2,Basicdata!$D$2:$D$2500,Crops!$B$5,Basicdata!$H$2:$H$2500,Crops!$M33,Basicdata!$AF$2:$AF$2500,8,Basicdata!$AI$2:$AI$2500,0))</f>
        <v/>
      </c>
      <c r="AH41" t="str">
        <f>IF(AG41="","",COUNTIFS(Basicdata!$B$2:$B$2500,2,Basicdata!$D$2:$D$2500,Crops!$B$5,Basicdata!$H$2:$H$2500,Crops!$M33,Basicdata!$AG$2:$AG$2500,0,Basicdata!$AI$2:$AI$2500,0))</f>
        <v/>
      </c>
      <c r="AI41" t="str">
        <f>IF(AH41="","",COUNTIFS(Basicdata!$B$2:$B$2500,2,Basicdata!$D$2:$D$2500,Crops!$B$5,Basicdata!$H$2:$H$2500,Crops!$M33,Basicdata!$AG$2:$AG$2500,1,Basicdata!$AI$2:$AI$2500,0))</f>
        <v/>
      </c>
      <c r="AJ41" t="str">
        <f>IF(AI41="","",COUNTIFS(Basicdata!$B$2:$B$2500,2,Basicdata!$D$2:$D$2500,Crops!$B$5,Basicdata!$H$2:$H$2500,Crops!$M33,Basicdata!$AG$2:$AG$2500,2,Basicdata!$AI$2:$AI$2500,0))</f>
        <v/>
      </c>
      <c r="AK41" t="str">
        <f>IF(AJ41="","",COUNTIFS(Basicdata!$B$2:$B$2500,2,Basicdata!$D$2:$D$2500,Crops!$B$5,Basicdata!$H$2:$H$2500,Crops!$M33,Basicdata!$AG$2:$AG$2500,3,Basicdata!$AI$2:$AI$2500,0))</f>
        <v/>
      </c>
      <c r="AL41" t="str">
        <f>IF(AK41="","",COUNTIFS(Basicdata!$B$2:$B$2500,2,Basicdata!$D$2:$D$2500,Crops!$B$5,Basicdata!$H$2:$H$2500,Crops!$M33,Basicdata!$AG$2:$AG$2500,4,Basicdata!$AI$2:$AI$2500,0))</f>
        <v/>
      </c>
      <c r="AM41" t="str">
        <f>IF(AL41="","",COUNTIFS(Basicdata!$B$2:$B$2500,2,Basicdata!$D$2:$D$2500,Crops!$B$5,Basicdata!$H$2:$H$2500,Crops!$M33,Basicdata!$AG$2:$AG$2500,6,Basicdata!$AI$2:$AI$2500,0))</f>
        <v/>
      </c>
      <c r="AN41" t="str">
        <f>IF(AM41="","",COUNTIFS(Basicdata!$B$2:$B$2500,2,Basicdata!$D$2:$D$2500,Crops!$B$5,Basicdata!$H$2:$H$2500,Crops!$M33,Basicdata!$AG$2:$AG$2500,7,Basicdata!$AI$2:$AI$2500,0))</f>
        <v/>
      </c>
      <c r="AO41" t="str">
        <f>IF(AN41="","",COUNTIFS(Basicdata!$B$2:$B$2500,2,Basicdata!$D$2:$D$2500,Crops!$B$5,Basicdata!$H$2:$H$2500,Crops!$M33,Basicdata!$AG$2:$AG$2500,8,Basicdata!$AI$2:$AI$2500,0))</f>
        <v/>
      </c>
      <c r="AP41" t="str">
        <f>IF(AO41="","",COUNTIFS(Basicdata!$B$2:$B$2500,2,Basicdata!$D$2:$D$2500,Crops!$B$5,Basicdata!$H$2:$H$2500,Crops!$M33,Basicdata!$AH$2:$AH$2500,0,Basicdata!$AI$2:$AI$2500,0))</f>
        <v/>
      </c>
      <c r="AQ41" t="str">
        <f>IF(AP41="","",COUNTIFS(Basicdata!$B$2:$B$2500,2,Basicdata!$D$2:$D$2500,Crops!$B$5,Basicdata!$H$2:$H$2500,Crops!$M33,Basicdata!$AH$2:$AH$2500,1,Basicdata!$AI$2:$AI$2500,0))</f>
        <v/>
      </c>
      <c r="AR41" t="str">
        <f>IF(AQ41="","",COUNTIFS(Basicdata!$B$2:$B$2500,2,Basicdata!$D$2:$D$2500,Crops!$B$5,Basicdata!$H$2:$H$2500,Crops!$M33,Basicdata!$AH$2:$AH$2500,2,Basicdata!$AI$2:$AI$2500,0))</f>
        <v/>
      </c>
      <c r="AS41" t="str">
        <f>IF(AR41="","",COUNTIFS(Basicdata!$B$2:$B$2500,2,Basicdata!$D$2:$D$2500,Crops!$B$5,Basicdata!$H$2:$H$2500,Crops!$M33,Basicdata!$AH$2:$AH$2500,3,Basicdata!$AI$2:$AI$2500,0))</f>
        <v/>
      </c>
      <c r="AT41" t="str">
        <f>IF(AS41="","",COUNTIFS(Basicdata!$B$2:$B$2500,2,Basicdata!$D$2:$D$2500,Crops!$B$5,Basicdata!$H$2:$H$2500,Crops!$M33,Basicdata!$AH$2:$AH$2500,4,Basicdata!$AI$2:$AI$2500,0))</f>
        <v/>
      </c>
      <c r="AU41" t="str">
        <f>IF(AT41="","",COUNTIFS(Basicdata!$B$2:$B$2500,2,Basicdata!$D$2:$D$2500,Crops!$B$5,Basicdata!$H$2:$H$2500,Crops!$M33,Basicdata!$AH$2:$AH$2500,6,Basicdata!$AI$2:$AI$2500,0))</f>
        <v/>
      </c>
      <c r="AV41" t="str">
        <f>IF(AU41="","",COUNTIFS(Basicdata!$B$2:$B$2500,2,Basicdata!$D$2:$D$2500,Crops!$B$5,Basicdata!$H$2:$H$2500,Crops!$M33,Basicdata!$AH$2:$AH$2500,7,Basicdata!$AI$2:$AI$2500,0))</f>
        <v/>
      </c>
      <c r="AW41" t="str">
        <f>IF(AV41="","",COUNTIFS(Basicdata!$B$2:$B$2500,2,Basicdata!$D$2:$D$2500,Crops!$B$5,Basicdata!$H$2:$H$2500,Crops!$M33,Basicdata!$AH$2:$AH$2500,8,Basicdata!$AI$2:$AI$2500,0))</f>
        <v/>
      </c>
    </row>
    <row r="42" spans="1:49" x14ac:dyDescent="0.3">
      <c r="A42" s="44" t="str">
        <f>IF(COUNTIFS(Basicdata!$B$2:$B$2500,1,Basicdata!$D$2:$D$2500,Crops!$B$5,Basicdata!$H$2:$H$2500,Crops!$M34,Basicdata!$AI$2:$AI$2500,0)&gt;0,Crops!$M34,"")</f>
        <v/>
      </c>
      <c r="B42" t="str">
        <f>IF(A42="","",COUNTIFS(Basicdata!$B$2:$B$2500,1,Basicdata!$D$2:$D$2500,Crops!$B$5,Basicdata!$H$2:$H$2500,Crops!$M34,Basicdata!$AI$2:$AI$2500,0))</f>
        <v/>
      </c>
      <c r="C42" t="str">
        <f>IF(B42="","",COUNTIFS(Basicdata!$B$2:$B$2500,1,Basicdata!$D$2:$D$2500,Crops!$B$5,Basicdata!$H$2:$H$2500,Crops!$M34,Basicdata!$AF$2:$AF$2500,0,Basicdata!$AI$2:$AI$2500,0))</f>
        <v/>
      </c>
      <c r="D42" t="str">
        <f>IF(C42="","",COUNTIFS(Basicdata!$B$2:$B$2500,1,Basicdata!$D$2:$D$2500,Crops!$B$5,Basicdata!$H$2:$H$2500,Crops!$M34,Basicdata!$AF$2:$AF$2500,1,Basicdata!$AI$2:$AI$2500,0))</f>
        <v/>
      </c>
      <c r="E42" t="str">
        <f>IF(D42="","",COUNTIFS(Basicdata!$B$2:$B$2500,1,Basicdata!$D$2:$D$2500,Crops!$B$5,Basicdata!$H$2:$H$2500,Crops!$M34,Basicdata!$AF$2:$AF$2500,2,Basicdata!$AI$2:$AI$2500,0))</f>
        <v/>
      </c>
      <c r="F42" t="str">
        <f>IF(E42="","",COUNTIFS(Basicdata!$B$2:$B$2500,1,Basicdata!$D$2:$D$2500,Crops!$B$5,Basicdata!$H$2:$H$2500,Crops!$M34,Basicdata!$AF$2:$AF$2500,4,Basicdata!$AI$2:$AI$2500,0))</f>
        <v/>
      </c>
      <c r="G42" t="str">
        <f>IF(F42="","",COUNTIFS(Basicdata!$B$2:$B$2500,1,Basicdata!$D$2:$D$2500,Crops!$B$5,Basicdata!$H$2:$H$2500,Crops!$M34,Basicdata!$AF$2:$AF$2500,6,Basicdata!$AI$2:$AI$2500,0))</f>
        <v/>
      </c>
      <c r="H42" t="str">
        <f>IF(G42="","",COUNTIFS(Basicdata!$B$2:$B$2500,1,Basicdata!$D$2:$D$2500,Crops!$B$5,Basicdata!$H$2:$H$2500,Crops!$M34,Basicdata!$AF$2:$AF$2500,8,Basicdata!$AI$2:$AI$2500,0))</f>
        <v/>
      </c>
      <c r="I42" t="str">
        <f>IF(H42="","",COUNTIFS(Basicdata!$B$2:$B$2500,1,Basicdata!$D$2:$D$2500,Crops!$B$5,Basicdata!$H$2:$H$2500,Crops!$M34,Basicdata!$AG$2:$AG$2500,0,Basicdata!$AI$2:$AI$2500,0))</f>
        <v/>
      </c>
      <c r="J42" t="str">
        <f>IF(I42="","",COUNTIFS(Basicdata!$B$2:$B$2500,1,Basicdata!$D$2:$D$2500,Crops!$B$5,Basicdata!$H$2:$H$2500,Crops!$M34,Basicdata!$AG$2:$AG$2500,1,Basicdata!$AI$2:$AI$2500,0))</f>
        <v/>
      </c>
      <c r="K42" t="str">
        <f>IF(J42="","",COUNTIFS(Basicdata!$B$2:$B$2500,1,Basicdata!$D$2:$D$2500,Crops!$B$5,Basicdata!$H$2:$H$2500,Crops!$M34,Basicdata!$AG$2:$AG$2500,2,Basicdata!$AI$2:$AI$2500,0))</f>
        <v/>
      </c>
      <c r="L42" t="str">
        <f>IF(K42="","",COUNTIFS(Basicdata!$B$2:$B$2500,1,Basicdata!$D$2:$D$2500,Crops!$B$5,Basicdata!$H$2:$H$2500,Crops!$M34,Basicdata!$AG$2:$AG$2500,3,Basicdata!$AI$2:$AI$2500,0))</f>
        <v/>
      </c>
      <c r="M42" t="str">
        <f>IF(L42="","",COUNTIFS(Basicdata!$B$2:$B$2500,1,Basicdata!$D$2:$D$2500,Crops!$B$5,Basicdata!$H$2:$H$2500,Crops!$M34,Basicdata!$AG$2:$AG$2500,4,Basicdata!$AI$2:$AI$2500,0))</f>
        <v/>
      </c>
      <c r="N42" t="str">
        <f>IF(M42="","",COUNTIFS(Basicdata!$B$2:$B$2500,1,Basicdata!$D$2:$D$2500,Crops!$B$5,Basicdata!$H$2:$H$2500,Crops!$M34,Basicdata!$AG$2:$AG$2500,6,Basicdata!$AI$2:$AI$2500,0))</f>
        <v/>
      </c>
      <c r="O42" t="str">
        <f>IF(N42="","",COUNTIFS(Basicdata!$B$2:$B$2500,1,Basicdata!$D$2:$D$2500,Crops!$B$5,Basicdata!$H$2:$H$2500,Crops!$M34,Basicdata!$AG$2:$AG$2500,7,Basicdata!$AI$2:$AI$2500,0))</f>
        <v/>
      </c>
      <c r="P42" t="str">
        <f>IF(O42="","",COUNTIFS(Basicdata!$B$2:$B$2500,1,Basicdata!$D$2:$D$2500,Crops!$B$5,Basicdata!$H$2:$H$2500,Crops!$M34,Basicdata!$AG$2:$AG$2500,8,Basicdata!$AI$2:$AI$2500,0))</f>
        <v/>
      </c>
      <c r="Q42" t="str">
        <f>IF(P42="","",COUNTIFS(Basicdata!$B$2:$B$2500,1,Basicdata!$D$2:$D$2500,Crops!$B$5,Basicdata!$H$2:$H$2500,Crops!$M34,Basicdata!$AH$2:$AH$2500,0,Basicdata!$AI$2:$AI$2500,0))</f>
        <v/>
      </c>
      <c r="R42" t="str">
        <f>IF(Q42="","",COUNTIFS(Basicdata!$B$2:$B$2500,1,Basicdata!$D$2:$D$2500,Crops!$B$5,Basicdata!$H$2:$H$2500,Crops!$M34,Basicdata!$AH$2:$AH$2500,1,Basicdata!$AI$2:$AI$2500,0))</f>
        <v/>
      </c>
      <c r="S42" t="str">
        <f>IF(R42="","",COUNTIFS(Basicdata!$B$2:$B$2500,1,Basicdata!$D$2:$D$2500,Crops!$B$5,Basicdata!$H$2:$H$2500,Crops!$M34,Basicdata!$AH$2:$AH$2500,2,Basicdata!$AI$2:$AI$2500,0))</f>
        <v/>
      </c>
      <c r="T42" t="str">
        <f>IF(S42="","",COUNTIFS(Basicdata!$B$2:$B$2500,1,Basicdata!$D$2:$D$2500,Crops!$B$5,Basicdata!$H$2:$H$2500,Crops!$M34,Basicdata!$AH$2:$AH$2500,3,Basicdata!$AI$2:$AI$2500,0))</f>
        <v/>
      </c>
      <c r="U42" t="str">
        <f>IF(T42="","",COUNTIFS(Basicdata!$B$2:$B$2500,1,Basicdata!$D$2:$D$2500,Crops!$B$5,Basicdata!$H$2:$H$2500,Crops!$M34,Basicdata!$AH$2:$AH$2500,4,Basicdata!$AI$2:$AI$2500,0))</f>
        <v/>
      </c>
      <c r="V42" t="str">
        <f>IF(U42="","",COUNTIFS(Basicdata!$B$2:$B$2500,1,Basicdata!$D$2:$D$2500,Crops!$B$5,Basicdata!$H$2:$H$2500,Crops!$M34,Basicdata!$AH$2:$AH$2500,6,Basicdata!$AI$2:$AI$2500,0))</f>
        <v/>
      </c>
      <c r="W42" t="str">
        <f>IF(V42="","",COUNTIFS(Basicdata!$B$2:$B$2500,1,Basicdata!$D$2:$D$2500,Crops!$B$5,Basicdata!$H$2:$H$2500,Crops!$M34,Basicdata!$AH$2:$AH$2500,7,Basicdata!$AI$2:$AI$2500,0))</f>
        <v/>
      </c>
      <c r="X42" t="str">
        <f>IF(W42="","",COUNTIFS(Basicdata!$B$2:$B$2500,1,Basicdata!$D$2:$D$2500,Crops!$B$5,Basicdata!$H$2:$H$2500,Crops!$M34,Basicdata!$AH$2:$AH$2500,8,Basicdata!$AI$2:$AI$2500,0))</f>
        <v/>
      </c>
      <c r="Z42" s="44" t="str">
        <f>IF(COUNTIFS(Basicdata!$B$2:$B$2500,2,Basicdata!$D$2:$D$2500,Crops!$B$5,Basicdata!$H$2:$H$2500,Crops!$M34,Basicdata!$AI$2:$AI$2500,0)&gt;0,Crops!$M34,"")</f>
        <v/>
      </c>
      <c r="AA42" t="str">
        <f>IF(Z42="","",COUNTIFS(Basicdata!$B$2:$B$2500,2,Basicdata!$D$2:$D$2500,Crops!$B$5,Basicdata!$H$2:$H$2500,Crops!$M34,Basicdata!$AI$2:$AI$2500,0))</f>
        <v/>
      </c>
      <c r="AB42" t="str">
        <f>IF(AA42="","",COUNTIFS(Basicdata!$B$2:$B$2500,2,Basicdata!$D$2:$D$2500,Crops!$B$5,Basicdata!$H$2:$H$2500,Crops!$M34,Basicdata!$AF$2:$AF$2500,0,Basicdata!$AI$2:$AI$2500,0))</f>
        <v/>
      </c>
      <c r="AC42" t="str">
        <f>IF(AB42="","",COUNTIFS(Basicdata!$B$2:$B$2500,2,Basicdata!$D$2:$D$2500,Crops!$B$5,Basicdata!$H$2:$H$2500,Crops!$M34,Basicdata!$AF$2:$AF$2500,1,Basicdata!$AI$2:$AI$2500,0))</f>
        <v/>
      </c>
      <c r="AD42" t="str">
        <f>IF(AC42="","",COUNTIFS(Basicdata!$B$2:$B$2500,2,Basicdata!$D$2:$D$2500,Crops!$B$5,Basicdata!$H$2:$H$2500,Crops!$M34,Basicdata!$AF$2:$AF$2500,2,Basicdata!$AI$2:$AI$2500,0))</f>
        <v/>
      </c>
      <c r="AE42" t="str">
        <f>IF(AD42="","",COUNTIFS(Basicdata!$B$2:$B$2500,2,Basicdata!$D$2:$D$2500,Crops!$B$5,Basicdata!$H$2:$H$2500,Crops!$M34,Basicdata!$AF$2:$AF$2500,4,Basicdata!$AI$2:$AI$2500,0))</f>
        <v/>
      </c>
      <c r="AF42" t="str">
        <f>IF(AE42="","",COUNTIFS(Basicdata!$B$2:$B$2500,2,Basicdata!$D$2:$D$2500,Crops!$B$5,Basicdata!$H$2:$H$2500,Crops!$M34,Basicdata!$AF$2:$AF$2500,6,Basicdata!$AI$2:$AI$2500,0))</f>
        <v/>
      </c>
      <c r="AG42" t="str">
        <f>IF(AF42="","",COUNTIFS(Basicdata!$B$2:$B$2500,2,Basicdata!$D$2:$D$2500,Crops!$B$5,Basicdata!$H$2:$H$2500,Crops!$M34,Basicdata!$AF$2:$AF$2500,8,Basicdata!$AI$2:$AI$2500,0))</f>
        <v/>
      </c>
      <c r="AH42" t="str">
        <f>IF(AG42="","",COUNTIFS(Basicdata!$B$2:$B$2500,2,Basicdata!$D$2:$D$2500,Crops!$B$5,Basicdata!$H$2:$H$2500,Crops!$M34,Basicdata!$AG$2:$AG$2500,0,Basicdata!$AI$2:$AI$2500,0))</f>
        <v/>
      </c>
      <c r="AI42" t="str">
        <f>IF(AH42="","",COUNTIFS(Basicdata!$B$2:$B$2500,2,Basicdata!$D$2:$D$2500,Crops!$B$5,Basicdata!$H$2:$H$2500,Crops!$M34,Basicdata!$AG$2:$AG$2500,1,Basicdata!$AI$2:$AI$2500,0))</f>
        <v/>
      </c>
      <c r="AJ42" t="str">
        <f>IF(AI42="","",COUNTIFS(Basicdata!$B$2:$B$2500,2,Basicdata!$D$2:$D$2500,Crops!$B$5,Basicdata!$H$2:$H$2500,Crops!$M34,Basicdata!$AG$2:$AG$2500,2,Basicdata!$AI$2:$AI$2500,0))</f>
        <v/>
      </c>
      <c r="AK42" t="str">
        <f>IF(AJ42="","",COUNTIFS(Basicdata!$B$2:$B$2500,2,Basicdata!$D$2:$D$2500,Crops!$B$5,Basicdata!$H$2:$H$2500,Crops!$M34,Basicdata!$AG$2:$AG$2500,3,Basicdata!$AI$2:$AI$2500,0))</f>
        <v/>
      </c>
      <c r="AL42" t="str">
        <f>IF(AK42="","",COUNTIFS(Basicdata!$B$2:$B$2500,2,Basicdata!$D$2:$D$2500,Crops!$B$5,Basicdata!$H$2:$H$2500,Crops!$M34,Basicdata!$AG$2:$AG$2500,4,Basicdata!$AI$2:$AI$2500,0))</f>
        <v/>
      </c>
      <c r="AM42" t="str">
        <f>IF(AL42="","",COUNTIFS(Basicdata!$B$2:$B$2500,2,Basicdata!$D$2:$D$2500,Crops!$B$5,Basicdata!$H$2:$H$2500,Crops!$M34,Basicdata!$AG$2:$AG$2500,6,Basicdata!$AI$2:$AI$2500,0))</f>
        <v/>
      </c>
      <c r="AN42" t="str">
        <f>IF(AM42="","",COUNTIFS(Basicdata!$B$2:$B$2500,2,Basicdata!$D$2:$D$2500,Crops!$B$5,Basicdata!$H$2:$H$2500,Crops!$M34,Basicdata!$AG$2:$AG$2500,7,Basicdata!$AI$2:$AI$2500,0))</f>
        <v/>
      </c>
      <c r="AO42" t="str">
        <f>IF(AN42="","",COUNTIFS(Basicdata!$B$2:$B$2500,2,Basicdata!$D$2:$D$2500,Crops!$B$5,Basicdata!$H$2:$H$2500,Crops!$M34,Basicdata!$AG$2:$AG$2500,8,Basicdata!$AI$2:$AI$2500,0))</f>
        <v/>
      </c>
      <c r="AP42" t="str">
        <f>IF(AO42="","",COUNTIFS(Basicdata!$B$2:$B$2500,2,Basicdata!$D$2:$D$2500,Crops!$B$5,Basicdata!$H$2:$H$2500,Crops!$M34,Basicdata!$AH$2:$AH$2500,0,Basicdata!$AI$2:$AI$2500,0))</f>
        <v/>
      </c>
      <c r="AQ42" t="str">
        <f>IF(AP42="","",COUNTIFS(Basicdata!$B$2:$B$2500,2,Basicdata!$D$2:$D$2500,Crops!$B$5,Basicdata!$H$2:$H$2500,Crops!$M34,Basicdata!$AH$2:$AH$2500,1,Basicdata!$AI$2:$AI$2500,0))</f>
        <v/>
      </c>
      <c r="AR42" t="str">
        <f>IF(AQ42="","",COUNTIFS(Basicdata!$B$2:$B$2500,2,Basicdata!$D$2:$D$2500,Crops!$B$5,Basicdata!$H$2:$H$2500,Crops!$M34,Basicdata!$AH$2:$AH$2500,2,Basicdata!$AI$2:$AI$2500,0))</f>
        <v/>
      </c>
      <c r="AS42" t="str">
        <f>IF(AR42="","",COUNTIFS(Basicdata!$B$2:$B$2500,2,Basicdata!$D$2:$D$2500,Crops!$B$5,Basicdata!$H$2:$H$2500,Crops!$M34,Basicdata!$AH$2:$AH$2500,3,Basicdata!$AI$2:$AI$2500,0))</f>
        <v/>
      </c>
      <c r="AT42" t="str">
        <f>IF(AS42="","",COUNTIFS(Basicdata!$B$2:$B$2500,2,Basicdata!$D$2:$D$2500,Crops!$B$5,Basicdata!$H$2:$H$2500,Crops!$M34,Basicdata!$AH$2:$AH$2500,4,Basicdata!$AI$2:$AI$2500,0))</f>
        <v/>
      </c>
      <c r="AU42" t="str">
        <f>IF(AT42="","",COUNTIFS(Basicdata!$B$2:$B$2500,2,Basicdata!$D$2:$D$2500,Crops!$B$5,Basicdata!$H$2:$H$2500,Crops!$M34,Basicdata!$AH$2:$AH$2500,6,Basicdata!$AI$2:$AI$2500,0))</f>
        <v/>
      </c>
      <c r="AV42" t="str">
        <f>IF(AU42="","",COUNTIFS(Basicdata!$B$2:$B$2500,2,Basicdata!$D$2:$D$2500,Crops!$B$5,Basicdata!$H$2:$H$2500,Crops!$M34,Basicdata!$AH$2:$AH$2500,7,Basicdata!$AI$2:$AI$2500,0))</f>
        <v/>
      </c>
      <c r="AW42" t="str">
        <f>IF(AV42="","",COUNTIFS(Basicdata!$B$2:$B$2500,2,Basicdata!$D$2:$D$2500,Crops!$B$5,Basicdata!$H$2:$H$2500,Crops!$M34,Basicdata!$AH$2:$AH$2500,8,Basicdata!$AI$2:$AI$2500,0))</f>
        <v/>
      </c>
    </row>
    <row r="43" spans="1:49" x14ac:dyDescent="0.3">
      <c r="A43" s="44" t="str">
        <f>IF(COUNTIFS(Basicdata!$B$2:$B$2500,1,Basicdata!$D$2:$D$2500,Crops!$B$5,Basicdata!$H$2:$H$2500,Crops!$M35,Basicdata!$AI$2:$AI$2500,0)&gt;0,Crops!$M35,"")</f>
        <v/>
      </c>
      <c r="B43" t="str">
        <f>IF(A43="","",COUNTIFS(Basicdata!$B$2:$B$2500,1,Basicdata!$D$2:$D$2500,Crops!$B$5,Basicdata!$H$2:$H$2500,Crops!$M35,Basicdata!$AI$2:$AI$2500,0))</f>
        <v/>
      </c>
      <c r="C43" t="str">
        <f>IF(B43="","",COUNTIFS(Basicdata!$B$2:$B$2500,1,Basicdata!$D$2:$D$2500,Crops!$B$5,Basicdata!$H$2:$H$2500,Crops!$M35,Basicdata!$AF$2:$AF$2500,0,Basicdata!$AI$2:$AI$2500,0))</f>
        <v/>
      </c>
      <c r="D43" t="str">
        <f>IF(C43="","",COUNTIFS(Basicdata!$B$2:$B$2500,1,Basicdata!$D$2:$D$2500,Crops!$B$5,Basicdata!$H$2:$H$2500,Crops!$M35,Basicdata!$AF$2:$AF$2500,1,Basicdata!$AI$2:$AI$2500,0))</f>
        <v/>
      </c>
      <c r="E43" t="str">
        <f>IF(D43="","",COUNTIFS(Basicdata!$B$2:$B$2500,1,Basicdata!$D$2:$D$2500,Crops!$B$5,Basicdata!$H$2:$H$2500,Crops!$M35,Basicdata!$AF$2:$AF$2500,2,Basicdata!$AI$2:$AI$2500,0))</f>
        <v/>
      </c>
      <c r="F43" t="str">
        <f>IF(E43="","",COUNTIFS(Basicdata!$B$2:$B$2500,1,Basicdata!$D$2:$D$2500,Crops!$B$5,Basicdata!$H$2:$H$2500,Crops!$M35,Basicdata!$AF$2:$AF$2500,4,Basicdata!$AI$2:$AI$2500,0))</f>
        <v/>
      </c>
      <c r="G43" t="str">
        <f>IF(F43="","",COUNTIFS(Basicdata!$B$2:$B$2500,1,Basicdata!$D$2:$D$2500,Crops!$B$5,Basicdata!$H$2:$H$2500,Crops!$M35,Basicdata!$AF$2:$AF$2500,6,Basicdata!$AI$2:$AI$2500,0))</f>
        <v/>
      </c>
      <c r="H43" t="str">
        <f>IF(G43="","",COUNTIFS(Basicdata!$B$2:$B$2500,1,Basicdata!$D$2:$D$2500,Crops!$B$5,Basicdata!$H$2:$H$2500,Crops!$M35,Basicdata!$AF$2:$AF$2500,8,Basicdata!$AI$2:$AI$2500,0))</f>
        <v/>
      </c>
      <c r="I43" t="str">
        <f>IF(H43="","",COUNTIFS(Basicdata!$B$2:$B$2500,1,Basicdata!$D$2:$D$2500,Crops!$B$5,Basicdata!$H$2:$H$2500,Crops!$M35,Basicdata!$AG$2:$AG$2500,0,Basicdata!$AI$2:$AI$2500,0))</f>
        <v/>
      </c>
      <c r="J43" t="str">
        <f>IF(I43="","",COUNTIFS(Basicdata!$B$2:$B$2500,1,Basicdata!$D$2:$D$2500,Crops!$B$5,Basicdata!$H$2:$H$2500,Crops!$M35,Basicdata!$AG$2:$AG$2500,1,Basicdata!$AI$2:$AI$2500,0))</f>
        <v/>
      </c>
      <c r="K43" t="str">
        <f>IF(J43="","",COUNTIFS(Basicdata!$B$2:$B$2500,1,Basicdata!$D$2:$D$2500,Crops!$B$5,Basicdata!$H$2:$H$2500,Crops!$M35,Basicdata!$AG$2:$AG$2500,2,Basicdata!$AI$2:$AI$2500,0))</f>
        <v/>
      </c>
      <c r="L43" t="str">
        <f>IF(K43="","",COUNTIFS(Basicdata!$B$2:$B$2500,1,Basicdata!$D$2:$D$2500,Crops!$B$5,Basicdata!$H$2:$H$2500,Crops!$M35,Basicdata!$AG$2:$AG$2500,3,Basicdata!$AI$2:$AI$2500,0))</f>
        <v/>
      </c>
      <c r="M43" t="str">
        <f>IF(L43="","",COUNTIFS(Basicdata!$B$2:$B$2500,1,Basicdata!$D$2:$D$2500,Crops!$B$5,Basicdata!$H$2:$H$2500,Crops!$M35,Basicdata!$AG$2:$AG$2500,4,Basicdata!$AI$2:$AI$2500,0))</f>
        <v/>
      </c>
      <c r="N43" t="str">
        <f>IF(M43="","",COUNTIFS(Basicdata!$B$2:$B$2500,1,Basicdata!$D$2:$D$2500,Crops!$B$5,Basicdata!$H$2:$H$2500,Crops!$M35,Basicdata!$AG$2:$AG$2500,6,Basicdata!$AI$2:$AI$2500,0))</f>
        <v/>
      </c>
      <c r="O43" t="str">
        <f>IF(N43="","",COUNTIFS(Basicdata!$B$2:$B$2500,1,Basicdata!$D$2:$D$2500,Crops!$B$5,Basicdata!$H$2:$H$2500,Crops!$M35,Basicdata!$AG$2:$AG$2500,7,Basicdata!$AI$2:$AI$2500,0))</f>
        <v/>
      </c>
      <c r="P43" t="str">
        <f>IF(O43="","",COUNTIFS(Basicdata!$B$2:$B$2500,1,Basicdata!$D$2:$D$2500,Crops!$B$5,Basicdata!$H$2:$H$2500,Crops!$M35,Basicdata!$AG$2:$AG$2500,8,Basicdata!$AI$2:$AI$2500,0))</f>
        <v/>
      </c>
      <c r="Q43" t="str">
        <f>IF(P43="","",COUNTIFS(Basicdata!$B$2:$B$2500,1,Basicdata!$D$2:$D$2500,Crops!$B$5,Basicdata!$H$2:$H$2500,Crops!$M35,Basicdata!$AH$2:$AH$2500,0,Basicdata!$AI$2:$AI$2500,0))</f>
        <v/>
      </c>
      <c r="R43" t="str">
        <f>IF(Q43="","",COUNTIFS(Basicdata!$B$2:$B$2500,1,Basicdata!$D$2:$D$2500,Crops!$B$5,Basicdata!$H$2:$H$2500,Crops!$M35,Basicdata!$AH$2:$AH$2500,1,Basicdata!$AI$2:$AI$2500,0))</f>
        <v/>
      </c>
      <c r="S43" t="str">
        <f>IF(R43="","",COUNTIFS(Basicdata!$B$2:$B$2500,1,Basicdata!$D$2:$D$2500,Crops!$B$5,Basicdata!$H$2:$H$2500,Crops!$M35,Basicdata!$AH$2:$AH$2500,2,Basicdata!$AI$2:$AI$2500,0))</f>
        <v/>
      </c>
      <c r="T43" t="str">
        <f>IF(S43="","",COUNTIFS(Basicdata!$B$2:$B$2500,1,Basicdata!$D$2:$D$2500,Crops!$B$5,Basicdata!$H$2:$H$2500,Crops!$M35,Basicdata!$AH$2:$AH$2500,3,Basicdata!$AI$2:$AI$2500,0))</f>
        <v/>
      </c>
      <c r="U43" t="str">
        <f>IF(T43="","",COUNTIFS(Basicdata!$B$2:$B$2500,1,Basicdata!$D$2:$D$2500,Crops!$B$5,Basicdata!$H$2:$H$2500,Crops!$M35,Basicdata!$AH$2:$AH$2500,4,Basicdata!$AI$2:$AI$2500,0))</f>
        <v/>
      </c>
      <c r="V43" t="str">
        <f>IF(U43="","",COUNTIFS(Basicdata!$B$2:$B$2500,1,Basicdata!$D$2:$D$2500,Crops!$B$5,Basicdata!$H$2:$H$2500,Crops!$M35,Basicdata!$AH$2:$AH$2500,6,Basicdata!$AI$2:$AI$2500,0))</f>
        <v/>
      </c>
      <c r="W43" t="str">
        <f>IF(V43="","",COUNTIFS(Basicdata!$B$2:$B$2500,1,Basicdata!$D$2:$D$2500,Crops!$B$5,Basicdata!$H$2:$H$2500,Crops!$M35,Basicdata!$AH$2:$AH$2500,7,Basicdata!$AI$2:$AI$2500,0))</f>
        <v/>
      </c>
      <c r="X43" t="str">
        <f>IF(W43="","",COUNTIFS(Basicdata!$B$2:$B$2500,1,Basicdata!$D$2:$D$2500,Crops!$B$5,Basicdata!$H$2:$H$2500,Crops!$M35,Basicdata!$AH$2:$AH$2500,8,Basicdata!$AI$2:$AI$2500,0))</f>
        <v/>
      </c>
      <c r="Z43" s="44" t="str">
        <f>IF(COUNTIFS(Basicdata!$B$2:$B$2500,2,Basicdata!$D$2:$D$2500,Crops!$B$5,Basicdata!$H$2:$H$2500,Crops!$M35,Basicdata!$AI$2:$AI$2500,0)&gt;0,Crops!$M35,"")</f>
        <v/>
      </c>
      <c r="AA43" t="str">
        <f>IF(Z43="","",COUNTIFS(Basicdata!$B$2:$B$2500,2,Basicdata!$D$2:$D$2500,Crops!$B$5,Basicdata!$H$2:$H$2500,Crops!$M35,Basicdata!$AI$2:$AI$2500,0))</f>
        <v/>
      </c>
      <c r="AB43" t="str">
        <f>IF(AA43="","",COUNTIFS(Basicdata!$B$2:$B$2500,2,Basicdata!$D$2:$D$2500,Crops!$B$5,Basicdata!$H$2:$H$2500,Crops!$M35,Basicdata!$AF$2:$AF$2500,0,Basicdata!$AI$2:$AI$2500,0))</f>
        <v/>
      </c>
      <c r="AC43" t="str">
        <f>IF(AB43="","",COUNTIFS(Basicdata!$B$2:$B$2500,2,Basicdata!$D$2:$D$2500,Crops!$B$5,Basicdata!$H$2:$H$2500,Crops!$M35,Basicdata!$AF$2:$AF$2500,1,Basicdata!$AI$2:$AI$2500,0))</f>
        <v/>
      </c>
      <c r="AD43" t="str">
        <f>IF(AC43="","",COUNTIFS(Basicdata!$B$2:$B$2500,2,Basicdata!$D$2:$D$2500,Crops!$B$5,Basicdata!$H$2:$H$2500,Crops!$M35,Basicdata!$AF$2:$AF$2500,2,Basicdata!$AI$2:$AI$2500,0))</f>
        <v/>
      </c>
      <c r="AE43" t="str">
        <f>IF(AD43="","",COUNTIFS(Basicdata!$B$2:$B$2500,2,Basicdata!$D$2:$D$2500,Crops!$B$5,Basicdata!$H$2:$H$2500,Crops!$M35,Basicdata!$AF$2:$AF$2500,4,Basicdata!$AI$2:$AI$2500,0))</f>
        <v/>
      </c>
      <c r="AF43" t="str">
        <f>IF(AE43="","",COUNTIFS(Basicdata!$B$2:$B$2500,2,Basicdata!$D$2:$D$2500,Crops!$B$5,Basicdata!$H$2:$H$2500,Crops!$M35,Basicdata!$AF$2:$AF$2500,6,Basicdata!$AI$2:$AI$2500,0))</f>
        <v/>
      </c>
      <c r="AG43" t="str">
        <f>IF(AF43="","",COUNTIFS(Basicdata!$B$2:$B$2500,2,Basicdata!$D$2:$D$2500,Crops!$B$5,Basicdata!$H$2:$H$2500,Crops!$M35,Basicdata!$AF$2:$AF$2500,8,Basicdata!$AI$2:$AI$2500,0))</f>
        <v/>
      </c>
      <c r="AH43" t="str">
        <f>IF(AG43="","",COUNTIFS(Basicdata!$B$2:$B$2500,2,Basicdata!$D$2:$D$2500,Crops!$B$5,Basicdata!$H$2:$H$2500,Crops!$M35,Basicdata!$AG$2:$AG$2500,0,Basicdata!$AI$2:$AI$2500,0))</f>
        <v/>
      </c>
      <c r="AI43" t="str">
        <f>IF(AH43="","",COUNTIFS(Basicdata!$B$2:$B$2500,2,Basicdata!$D$2:$D$2500,Crops!$B$5,Basicdata!$H$2:$H$2500,Crops!$M35,Basicdata!$AG$2:$AG$2500,1,Basicdata!$AI$2:$AI$2500,0))</f>
        <v/>
      </c>
      <c r="AJ43" t="str">
        <f>IF(AI43="","",COUNTIFS(Basicdata!$B$2:$B$2500,2,Basicdata!$D$2:$D$2500,Crops!$B$5,Basicdata!$H$2:$H$2500,Crops!$M35,Basicdata!$AG$2:$AG$2500,2,Basicdata!$AI$2:$AI$2500,0))</f>
        <v/>
      </c>
      <c r="AK43" t="str">
        <f>IF(AJ43="","",COUNTIFS(Basicdata!$B$2:$B$2500,2,Basicdata!$D$2:$D$2500,Crops!$B$5,Basicdata!$H$2:$H$2500,Crops!$M35,Basicdata!$AG$2:$AG$2500,3,Basicdata!$AI$2:$AI$2500,0))</f>
        <v/>
      </c>
      <c r="AL43" t="str">
        <f>IF(AK43="","",COUNTIFS(Basicdata!$B$2:$B$2500,2,Basicdata!$D$2:$D$2500,Crops!$B$5,Basicdata!$H$2:$H$2500,Crops!$M35,Basicdata!$AG$2:$AG$2500,4,Basicdata!$AI$2:$AI$2500,0))</f>
        <v/>
      </c>
      <c r="AM43" t="str">
        <f>IF(AL43="","",COUNTIFS(Basicdata!$B$2:$B$2500,2,Basicdata!$D$2:$D$2500,Crops!$B$5,Basicdata!$H$2:$H$2500,Crops!$M35,Basicdata!$AG$2:$AG$2500,6,Basicdata!$AI$2:$AI$2500,0))</f>
        <v/>
      </c>
      <c r="AN43" t="str">
        <f>IF(AM43="","",COUNTIFS(Basicdata!$B$2:$B$2500,2,Basicdata!$D$2:$D$2500,Crops!$B$5,Basicdata!$H$2:$H$2500,Crops!$M35,Basicdata!$AG$2:$AG$2500,7,Basicdata!$AI$2:$AI$2500,0))</f>
        <v/>
      </c>
      <c r="AO43" t="str">
        <f>IF(AN43="","",COUNTIFS(Basicdata!$B$2:$B$2500,2,Basicdata!$D$2:$D$2500,Crops!$B$5,Basicdata!$H$2:$H$2500,Crops!$M35,Basicdata!$AG$2:$AG$2500,8,Basicdata!$AI$2:$AI$2500,0))</f>
        <v/>
      </c>
      <c r="AP43" t="str">
        <f>IF(AO43="","",COUNTIFS(Basicdata!$B$2:$B$2500,2,Basicdata!$D$2:$D$2500,Crops!$B$5,Basicdata!$H$2:$H$2500,Crops!$M35,Basicdata!$AH$2:$AH$2500,0,Basicdata!$AI$2:$AI$2500,0))</f>
        <v/>
      </c>
      <c r="AQ43" t="str">
        <f>IF(AP43="","",COUNTIFS(Basicdata!$B$2:$B$2500,2,Basicdata!$D$2:$D$2500,Crops!$B$5,Basicdata!$H$2:$H$2500,Crops!$M35,Basicdata!$AH$2:$AH$2500,1,Basicdata!$AI$2:$AI$2500,0))</f>
        <v/>
      </c>
      <c r="AR43" t="str">
        <f>IF(AQ43="","",COUNTIFS(Basicdata!$B$2:$B$2500,2,Basicdata!$D$2:$D$2500,Crops!$B$5,Basicdata!$H$2:$H$2500,Crops!$M35,Basicdata!$AH$2:$AH$2500,2,Basicdata!$AI$2:$AI$2500,0))</f>
        <v/>
      </c>
      <c r="AS43" t="str">
        <f>IF(AR43="","",COUNTIFS(Basicdata!$B$2:$B$2500,2,Basicdata!$D$2:$D$2500,Crops!$B$5,Basicdata!$H$2:$H$2500,Crops!$M35,Basicdata!$AH$2:$AH$2500,3,Basicdata!$AI$2:$AI$2500,0))</f>
        <v/>
      </c>
      <c r="AT43" t="str">
        <f>IF(AS43="","",COUNTIFS(Basicdata!$B$2:$B$2500,2,Basicdata!$D$2:$D$2500,Crops!$B$5,Basicdata!$H$2:$H$2500,Crops!$M35,Basicdata!$AH$2:$AH$2500,4,Basicdata!$AI$2:$AI$2500,0))</f>
        <v/>
      </c>
      <c r="AU43" t="str">
        <f>IF(AT43="","",COUNTIFS(Basicdata!$B$2:$B$2500,2,Basicdata!$D$2:$D$2500,Crops!$B$5,Basicdata!$H$2:$H$2500,Crops!$M35,Basicdata!$AH$2:$AH$2500,6,Basicdata!$AI$2:$AI$2500,0))</f>
        <v/>
      </c>
      <c r="AV43" t="str">
        <f>IF(AU43="","",COUNTIFS(Basicdata!$B$2:$B$2500,2,Basicdata!$D$2:$D$2500,Crops!$B$5,Basicdata!$H$2:$H$2500,Crops!$M35,Basicdata!$AH$2:$AH$2500,7,Basicdata!$AI$2:$AI$2500,0))</f>
        <v/>
      </c>
      <c r="AW43" t="str">
        <f>IF(AV43="","",COUNTIFS(Basicdata!$B$2:$B$2500,2,Basicdata!$D$2:$D$2500,Crops!$B$5,Basicdata!$H$2:$H$2500,Crops!$M35,Basicdata!$AH$2:$AH$2500,8,Basicdata!$AI$2:$AI$2500,0))</f>
        <v/>
      </c>
    </row>
    <row r="44" spans="1:49" x14ac:dyDescent="0.3">
      <c r="A44" s="44" t="str">
        <f>IF(COUNTIFS(Basicdata!$B$2:$B$2500,1,Basicdata!$D$2:$D$2500,Crops!$B$5,Basicdata!$H$2:$H$2500,Crops!$M36,Basicdata!$AI$2:$AI$2500,0)&gt;0,Crops!$M36,"")</f>
        <v/>
      </c>
      <c r="B44" t="str">
        <f>IF(A44="","",COUNTIFS(Basicdata!$B$2:$B$2500,1,Basicdata!$D$2:$D$2500,Crops!$B$5,Basicdata!$H$2:$H$2500,Crops!$M36,Basicdata!$AI$2:$AI$2500,0))</f>
        <v/>
      </c>
      <c r="C44" t="str">
        <f>IF(B44="","",COUNTIFS(Basicdata!$B$2:$B$2500,1,Basicdata!$D$2:$D$2500,Crops!$B$5,Basicdata!$H$2:$H$2500,Crops!$M36,Basicdata!$AF$2:$AF$2500,0,Basicdata!$AI$2:$AI$2500,0))</f>
        <v/>
      </c>
      <c r="D44" t="str">
        <f>IF(C44="","",COUNTIFS(Basicdata!$B$2:$B$2500,1,Basicdata!$D$2:$D$2500,Crops!$B$5,Basicdata!$H$2:$H$2500,Crops!$M36,Basicdata!$AF$2:$AF$2500,1,Basicdata!$AI$2:$AI$2500,0))</f>
        <v/>
      </c>
      <c r="E44" t="str">
        <f>IF(D44="","",COUNTIFS(Basicdata!$B$2:$B$2500,1,Basicdata!$D$2:$D$2500,Crops!$B$5,Basicdata!$H$2:$H$2500,Crops!$M36,Basicdata!$AF$2:$AF$2500,2,Basicdata!$AI$2:$AI$2500,0))</f>
        <v/>
      </c>
      <c r="F44" t="str">
        <f>IF(E44="","",COUNTIFS(Basicdata!$B$2:$B$2500,1,Basicdata!$D$2:$D$2500,Crops!$B$5,Basicdata!$H$2:$H$2500,Crops!$M36,Basicdata!$AF$2:$AF$2500,4,Basicdata!$AI$2:$AI$2500,0))</f>
        <v/>
      </c>
      <c r="G44" t="str">
        <f>IF(F44="","",COUNTIFS(Basicdata!$B$2:$B$2500,1,Basicdata!$D$2:$D$2500,Crops!$B$5,Basicdata!$H$2:$H$2500,Crops!$M36,Basicdata!$AF$2:$AF$2500,6,Basicdata!$AI$2:$AI$2500,0))</f>
        <v/>
      </c>
      <c r="H44" t="str">
        <f>IF(G44="","",COUNTIFS(Basicdata!$B$2:$B$2500,1,Basicdata!$D$2:$D$2500,Crops!$B$5,Basicdata!$H$2:$H$2500,Crops!$M36,Basicdata!$AF$2:$AF$2500,8,Basicdata!$AI$2:$AI$2500,0))</f>
        <v/>
      </c>
      <c r="I44" t="str">
        <f>IF(H44="","",COUNTIFS(Basicdata!$B$2:$B$2500,1,Basicdata!$D$2:$D$2500,Crops!$B$5,Basicdata!$H$2:$H$2500,Crops!$M36,Basicdata!$AG$2:$AG$2500,0,Basicdata!$AI$2:$AI$2500,0))</f>
        <v/>
      </c>
      <c r="J44" t="str">
        <f>IF(I44="","",COUNTIFS(Basicdata!$B$2:$B$2500,1,Basicdata!$D$2:$D$2500,Crops!$B$5,Basicdata!$H$2:$H$2500,Crops!$M36,Basicdata!$AG$2:$AG$2500,1,Basicdata!$AI$2:$AI$2500,0))</f>
        <v/>
      </c>
      <c r="K44" t="str">
        <f>IF(J44="","",COUNTIFS(Basicdata!$B$2:$B$2500,1,Basicdata!$D$2:$D$2500,Crops!$B$5,Basicdata!$H$2:$H$2500,Crops!$M36,Basicdata!$AG$2:$AG$2500,2,Basicdata!$AI$2:$AI$2500,0))</f>
        <v/>
      </c>
      <c r="L44" t="str">
        <f>IF(K44="","",COUNTIFS(Basicdata!$B$2:$B$2500,1,Basicdata!$D$2:$D$2500,Crops!$B$5,Basicdata!$H$2:$H$2500,Crops!$M36,Basicdata!$AG$2:$AG$2500,3,Basicdata!$AI$2:$AI$2500,0))</f>
        <v/>
      </c>
      <c r="M44" t="str">
        <f>IF(L44="","",COUNTIFS(Basicdata!$B$2:$B$2500,1,Basicdata!$D$2:$D$2500,Crops!$B$5,Basicdata!$H$2:$H$2500,Crops!$M36,Basicdata!$AG$2:$AG$2500,4,Basicdata!$AI$2:$AI$2500,0))</f>
        <v/>
      </c>
      <c r="N44" t="str">
        <f>IF(M44="","",COUNTIFS(Basicdata!$B$2:$B$2500,1,Basicdata!$D$2:$D$2500,Crops!$B$5,Basicdata!$H$2:$H$2500,Crops!$M36,Basicdata!$AG$2:$AG$2500,6,Basicdata!$AI$2:$AI$2500,0))</f>
        <v/>
      </c>
      <c r="O44" t="str">
        <f>IF(N44="","",COUNTIFS(Basicdata!$B$2:$B$2500,1,Basicdata!$D$2:$D$2500,Crops!$B$5,Basicdata!$H$2:$H$2500,Crops!$M36,Basicdata!$AG$2:$AG$2500,7,Basicdata!$AI$2:$AI$2500,0))</f>
        <v/>
      </c>
      <c r="P44" t="str">
        <f>IF(O44="","",COUNTIFS(Basicdata!$B$2:$B$2500,1,Basicdata!$D$2:$D$2500,Crops!$B$5,Basicdata!$H$2:$H$2500,Crops!$M36,Basicdata!$AG$2:$AG$2500,8,Basicdata!$AI$2:$AI$2500,0))</f>
        <v/>
      </c>
      <c r="Q44" t="str">
        <f>IF(P44="","",COUNTIFS(Basicdata!$B$2:$B$2500,1,Basicdata!$D$2:$D$2500,Crops!$B$5,Basicdata!$H$2:$H$2500,Crops!$M36,Basicdata!$AH$2:$AH$2500,0,Basicdata!$AI$2:$AI$2500,0))</f>
        <v/>
      </c>
      <c r="R44" t="str">
        <f>IF(Q44="","",COUNTIFS(Basicdata!$B$2:$B$2500,1,Basicdata!$D$2:$D$2500,Crops!$B$5,Basicdata!$H$2:$H$2500,Crops!$M36,Basicdata!$AH$2:$AH$2500,1,Basicdata!$AI$2:$AI$2500,0))</f>
        <v/>
      </c>
      <c r="S44" t="str">
        <f>IF(R44="","",COUNTIFS(Basicdata!$B$2:$B$2500,1,Basicdata!$D$2:$D$2500,Crops!$B$5,Basicdata!$H$2:$H$2500,Crops!$M36,Basicdata!$AH$2:$AH$2500,2,Basicdata!$AI$2:$AI$2500,0))</f>
        <v/>
      </c>
      <c r="T44" t="str">
        <f>IF(S44="","",COUNTIFS(Basicdata!$B$2:$B$2500,1,Basicdata!$D$2:$D$2500,Crops!$B$5,Basicdata!$H$2:$H$2500,Crops!$M36,Basicdata!$AH$2:$AH$2500,3,Basicdata!$AI$2:$AI$2500,0))</f>
        <v/>
      </c>
      <c r="U44" t="str">
        <f>IF(T44="","",COUNTIFS(Basicdata!$B$2:$B$2500,1,Basicdata!$D$2:$D$2500,Crops!$B$5,Basicdata!$H$2:$H$2500,Crops!$M36,Basicdata!$AH$2:$AH$2500,4,Basicdata!$AI$2:$AI$2500,0))</f>
        <v/>
      </c>
      <c r="V44" t="str">
        <f>IF(U44="","",COUNTIFS(Basicdata!$B$2:$B$2500,1,Basicdata!$D$2:$D$2500,Crops!$B$5,Basicdata!$H$2:$H$2500,Crops!$M36,Basicdata!$AH$2:$AH$2500,6,Basicdata!$AI$2:$AI$2500,0))</f>
        <v/>
      </c>
      <c r="W44" t="str">
        <f>IF(V44="","",COUNTIFS(Basicdata!$B$2:$B$2500,1,Basicdata!$D$2:$D$2500,Crops!$B$5,Basicdata!$H$2:$H$2500,Crops!$M36,Basicdata!$AH$2:$AH$2500,7,Basicdata!$AI$2:$AI$2500,0))</f>
        <v/>
      </c>
      <c r="X44" t="str">
        <f>IF(W44="","",COUNTIFS(Basicdata!$B$2:$B$2500,1,Basicdata!$D$2:$D$2500,Crops!$B$5,Basicdata!$H$2:$H$2500,Crops!$M36,Basicdata!$AH$2:$AH$2500,8,Basicdata!$AI$2:$AI$2500,0))</f>
        <v/>
      </c>
      <c r="Z44" s="44" t="str">
        <f>IF(COUNTIFS(Basicdata!$B$2:$B$2500,2,Basicdata!$D$2:$D$2500,Crops!$B$5,Basicdata!$H$2:$H$2500,Crops!$M36,Basicdata!$AI$2:$AI$2500,0)&gt;0,Crops!$M36,"")</f>
        <v/>
      </c>
      <c r="AA44" t="str">
        <f>IF(Z44="","",COUNTIFS(Basicdata!$B$2:$B$2500,2,Basicdata!$D$2:$D$2500,Crops!$B$5,Basicdata!$H$2:$H$2500,Crops!$M36,Basicdata!$AI$2:$AI$2500,0))</f>
        <v/>
      </c>
      <c r="AB44" t="str">
        <f>IF(AA44="","",COUNTIFS(Basicdata!$B$2:$B$2500,2,Basicdata!$D$2:$D$2500,Crops!$B$5,Basicdata!$H$2:$H$2500,Crops!$M36,Basicdata!$AF$2:$AF$2500,0,Basicdata!$AI$2:$AI$2500,0))</f>
        <v/>
      </c>
      <c r="AC44" t="str">
        <f>IF(AB44="","",COUNTIFS(Basicdata!$B$2:$B$2500,2,Basicdata!$D$2:$D$2500,Crops!$B$5,Basicdata!$H$2:$H$2500,Crops!$M36,Basicdata!$AF$2:$AF$2500,1,Basicdata!$AI$2:$AI$2500,0))</f>
        <v/>
      </c>
      <c r="AD44" t="str">
        <f>IF(AC44="","",COUNTIFS(Basicdata!$B$2:$B$2500,2,Basicdata!$D$2:$D$2500,Crops!$B$5,Basicdata!$H$2:$H$2500,Crops!$M36,Basicdata!$AF$2:$AF$2500,2,Basicdata!$AI$2:$AI$2500,0))</f>
        <v/>
      </c>
      <c r="AE44" t="str">
        <f>IF(AD44="","",COUNTIFS(Basicdata!$B$2:$B$2500,2,Basicdata!$D$2:$D$2500,Crops!$B$5,Basicdata!$H$2:$H$2500,Crops!$M36,Basicdata!$AF$2:$AF$2500,4,Basicdata!$AI$2:$AI$2500,0))</f>
        <v/>
      </c>
      <c r="AF44" t="str">
        <f>IF(AE44="","",COUNTIFS(Basicdata!$B$2:$B$2500,2,Basicdata!$D$2:$D$2500,Crops!$B$5,Basicdata!$H$2:$H$2500,Crops!$M36,Basicdata!$AF$2:$AF$2500,6,Basicdata!$AI$2:$AI$2500,0))</f>
        <v/>
      </c>
      <c r="AG44" t="str">
        <f>IF(AF44="","",COUNTIFS(Basicdata!$B$2:$B$2500,2,Basicdata!$D$2:$D$2500,Crops!$B$5,Basicdata!$H$2:$H$2500,Crops!$M36,Basicdata!$AF$2:$AF$2500,8,Basicdata!$AI$2:$AI$2500,0))</f>
        <v/>
      </c>
      <c r="AH44" t="str">
        <f>IF(AG44="","",COUNTIFS(Basicdata!$B$2:$B$2500,2,Basicdata!$D$2:$D$2500,Crops!$B$5,Basicdata!$H$2:$H$2500,Crops!$M36,Basicdata!$AG$2:$AG$2500,0,Basicdata!$AI$2:$AI$2500,0))</f>
        <v/>
      </c>
      <c r="AI44" t="str">
        <f>IF(AH44="","",COUNTIFS(Basicdata!$B$2:$B$2500,2,Basicdata!$D$2:$D$2500,Crops!$B$5,Basicdata!$H$2:$H$2500,Crops!$M36,Basicdata!$AG$2:$AG$2500,1,Basicdata!$AI$2:$AI$2500,0))</f>
        <v/>
      </c>
      <c r="AJ44" t="str">
        <f>IF(AI44="","",COUNTIFS(Basicdata!$B$2:$B$2500,2,Basicdata!$D$2:$D$2500,Crops!$B$5,Basicdata!$H$2:$H$2500,Crops!$M36,Basicdata!$AG$2:$AG$2500,2,Basicdata!$AI$2:$AI$2500,0))</f>
        <v/>
      </c>
      <c r="AK44" t="str">
        <f>IF(AJ44="","",COUNTIFS(Basicdata!$B$2:$B$2500,2,Basicdata!$D$2:$D$2500,Crops!$B$5,Basicdata!$H$2:$H$2500,Crops!$M36,Basicdata!$AG$2:$AG$2500,3,Basicdata!$AI$2:$AI$2500,0))</f>
        <v/>
      </c>
      <c r="AL44" t="str">
        <f>IF(AK44="","",COUNTIFS(Basicdata!$B$2:$B$2500,2,Basicdata!$D$2:$D$2500,Crops!$B$5,Basicdata!$H$2:$H$2500,Crops!$M36,Basicdata!$AG$2:$AG$2500,4,Basicdata!$AI$2:$AI$2500,0))</f>
        <v/>
      </c>
      <c r="AM44" t="str">
        <f>IF(AL44="","",COUNTIFS(Basicdata!$B$2:$B$2500,2,Basicdata!$D$2:$D$2500,Crops!$B$5,Basicdata!$H$2:$H$2500,Crops!$M36,Basicdata!$AG$2:$AG$2500,6,Basicdata!$AI$2:$AI$2500,0))</f>
        <v/>
      </c>
      <c r="AN44" t="str">
        <f>IF(AM44="","",COUNTIFS(Basicdata!$B$2:$B$2500,2,Basicdata!$D$2:$D$2500,Crops!$B$5,Basicdata!$H$2:$H$2500,Crops!$M36,Basicdata!$AG$2:$AG$2500,7,Basicdata!$AI$2:$AI$2500,0))</f>
        <v/>
      </c>
      <c r="AO44" t="str">
        <f>IF(AN44="","",COUNTIFS(Basicdata!$B$2:$B$2500,2,Basicdata!$D$2:$D$2500,Crops!$B$5,Basicdata!$H$2:$H$2500,Crops!$M36,Basicdata!$AG$2:$AG$2500,8,Basicdata!$AI$2:$AI$2500,0))</f>
        <v/>
      </c>
      <c r="AP44" t="str">
        <f>IF(AO44="","",COUNTIFS(Basicdata!$B$2:$B$2500,2,Basicdata!$D$2:$D$2500,Crops!$B$5,Basicdata!$H$2:$H$2500,Crops!$M36,Basicdata!$AH$2:$AH$2500,0,Basicdata!$AI$2:$AI$2500,0))</f>
        <v/>
      </c>
      <c r="AQ44" t="str">
        <f>IF(AP44="","",COUNTIFS(Basicdata!$B$2:$B$2500,2,Basicdata!$D$2:$D$2500,Crops!$B$5,Basicdata!$H$2:$H$2500,Crops!$M36,Basicdata!$AH$2:$AH$2500,1,Basicdata!$AI$2:$AI$2500,0))</f>
        <v/>
      </c>
      <c r="AR44" t="str">
        <f>IF(AQ44="","",COUNTIFS(Basicdata!$B$2:$B$2500,2,Basicdata!$D$2:$D$2500,Crops!$B$5,Basicdata!$H$2:$H$2500,Crops!$M36,Basicdata!$AH$2:$AH$2500,2,Basicdata!$AI$2:$AI$2500,0))</f>
        <v/>
      </c>
      <c r="AS44" t="str">
        <f>IF(AR44="","",COUNTIFS(Basicdata!$B$2:$B$2500,2,Basicdata!$D$2:$D$2500,Crops!$B$5,Basicdata!$H$2:$H$2500,Crops!$M36,Basicdata!$AH$2:$AH$2500,3,Basicdata!$AI$2:$AI$2500,0))</f>
        <v/>
      </c>
      <c r="AT44" t="str">
        <f>IF(AS44="","",COUNTIFS(Basicdata!$B$2:$B$2500,2,Basicdata!$D$2:$D$2500,Crops!$B$5,Basicdata!$H$2:$H$2500,Crops!$M36,Basicdata!$AH$2:$AH$2500,4,Basicdata!$AI$2:$AI$2500,0))</f>
        <v/>
      </c>
      <c r="AU44" t="str">
        <f>IF(AT44="","",COUNTIFS(Basicdata!$B$2:$B$2500,2,Basicdata!$D$2:$D$2500,Crops!$B$5,Basicdata!$H$2:$H$2500,Crops!$M36,Basicdata!$AH$2:$AH$2500,6,Basicdata!$AI$2:$AI$2500,0))</f>
        <v/>
      </c>
      <c r="AV44" t="str">
        <f>IF(AU44="","",COUNTIFS(Basicdata!$B$2:$B$2500,2,Basicdata!$D$2:$D$2500,Crops!$B$5,Basicdata!$H$2:$H$2500,Crops!$M36,Basicdata!$AH$2:$AH$2500,7,Basicdata!$AI$2:$AI$2500,0))</f>
        <v/>
      </c>
      <c r="AW44" t="str">
        <f>IF(AV44="","",COUNTIFS(Basicdata!$B$2:$B$2500,2,Basicdata!$D$2:$D$2500,Crops!$B$5,Basicdata!$H$2:$H$2500,Crops!$M36,Basicdata!$AH$2:$AH$2500,8,Basicdata!$AI$2:$AI$2500,0))</f>
        <v/>
      </c>
    </row>
    <row r="45" spans="1:49" x14ac:dyDescent="0.3">
      <c r="A45" s="44" t="str">
        <f>IF(COUNTIFS(Basicdata!$B$2:$B$2500,1,Basicdata!$D$2:$D$2500,Crops!$B$5,Basicdata!$H$2:$H$2500,Crops!$M37,Basicdata!$AI$2:$AI$2500,0)&gt;0,Crops!$M37,"")</f>
        <v/>
      </c>
      <c r="B45" t="str">
        <f>IF(A45="","",COUNTIFS(Basicdata!$B$2:$B$2500,1,Basicdata!$D$2:$D$2500,Crops!$B$5,Basicdata!$H$2:$H$2500,Crops!$M37,Basicdata!$AI$2:$AI$2500,0))</f>
        <v/>
      </c>
      <c r="C45" t="str">
        <f>IF(B45="","",COUNTIFS(Basicdata!$B$2:$B$2500,1,Basicdata!$D$2:$D$2500,Crops!$B$5,Basicdata!$H$2:$H$2500,Crops!$M37,Basicdata!$AF$2:$AF$2500,0,Basicdata!$AI$2:$AI$2500,0))</f>
        <v/>
      </c>
      <c r="D45" t="str">
        <f>IF(C45="","",COUNTIFS(Basicdata!$B$2:$B$2500,1,Basicdata!$D$2:$D$2500,Crops!$B$5,Basicdata!$H$2:$H$2500,Crops!$M37,Basicdata!$AF$2:$AF$2500,1,Basicdata!$AI$2:$AI$2500,0))</f>
        <v/>
      </c>
      <c r="E45" t="str">
        <f>IF(D45="","",COUNTIFS(Basicdata!$B$2:$B$2500,1,Basicdata!$D$2:$D$2500,Crops!$B$5,Basicdata!$H$2:$H$2500,Crops!$M37,Basicdata!$AF$2:$AF$2500,2,Basicdata!$AI$2:$AI$2500,0))</f>
        <v/>
      </c>
      <c r="F45" t="str">
        <f>IF(E45="","",COUNTIFS(Basicdata!$B$2:$B$2500,1,Basicdata!$D$2:$D$2500,Crops!$B$5,Basicdata!$H$2:$H$2500,Crops!$M37,Basicdata!$AF$2:$AF$2500,4,Basicdata!$AI$2:$AI$2500,0))</f>
        <v/>
      </c>
      <c r="G45" t="str">
        <f>IF(F45="","",COUNTIFS(Basicdata!$B$2:$B$2500,1,Basicdata!$D$2:$D$2500,Crops!$B$5,Basicdata!$H$2:$H$2500,Crops!$M37,Basicdata!$AF$2:$AF$2500,6,Basicdata!$AI$2:$AI$2500,0))</f>
        <v/>
      </c>
      <c r="H45" t="str">
        <f>IF(G45="","",COUNTIFS(Basicdata!$B$2:$B$2500,1,Basicdata!$D$2:$D$2500,Crops!$B$5,Basicdata!$H$2:$H$2500,Crops!$M37,Basicdata!$AF$2:$AF$2500,8,Basicdata!$AI$2:$AI$2500,0))</f>
        <v/>
      </c>
      <c r="I45" t="str">
        <f>IF(H45="","",COUNTIFS(Basicdata!$B$2:$B$2500,1,Basicdata!$D$2:$D$2500,Crops!$B$5,Basicdata!$H$2:$H$2500,Crops!$M37,Basicdata!$AG$2:$AG$2500,0,Basicdata!$AI$2:$AI$2500,0))</f>
        <v/>
      </c>
      <c r="J45" t="str">
        <f>IF(I45="","",COUNTIFS(Basicdata!$B$2:$B$2500,1,Basicdata!$D$2:$D$2500,Crops!$B$5,Basicdata!$H$2:$H$2500,Crops!$M37,Basicdata!$AG$2:$AG$2500,1,Basicdata!$AI$2:$AI$2500,0))</f>
        <v/>
      </c>
      <c r="K45" t="str">
        <f>IF(J45="","",COUNTIFS(Basicdata!$B$2:$B$2500,1,Basicdata!$D$2:$D$2500,Crops!$B$5,Basicdata!$H$2:$H$2500,Crops!$M37,Basicdata!$AG$2:$AG$2500,2,Basicdata!$AI$2:$AI$2500,0))</f>
        <v/>
      </c>
      <c r="L45" t="str">
        <f>IF(K45="","",COUNTIFS(Basicdata!$B$2:$B$2500,1,Basicdata!$D$2:$D$2500,Crops!$B$5,Basicdata!$H$2:$H$2500,Crops!$M37,Basicdata!$AG$2:$AG$2500,3,Basicdata!$AI$2:$AI$2500,0))</f>
        <v/>
      </c>
      <c r="M45" t="str">
        <f>IF(L45="","",COUNTIFS(Basicdata!$B$2:$B$2500,1,Basicdata!$D$2:$D$2500,Crops!$B$5,Basicdata!$H$2:$H$2500,Crops!$M37,Basicdata!$AG$2:$AG$2500,4,Basicdata!$AI$2:$AI$2500,0))</f>
        <v/>
      </c>
      <c r="N45" t="str">
        <f>IF(M45="","",COUNTIFS(Basicdata!$B$2:$B$2500,1,Basicdata!$D$2:$D$2500,Crops!$B$5,Basicdata!$H$2:$H$2500,Crops!$M37,Basicdata!$AG$2:$AG$2500,6,Basicdata!$AI$2:$AI$2500,0))</f>
        <v/>
      </c>
      <c r="O45" t="str">
        <f>IF(N45="","",COUNTIFS(Basicdata!$B$2:$B$2500,1,Basicdata!$D$2:$D$2500,Crops!$B$5,Basicdata!$H$2:$H$2500,Crops!$M37,Basicdata!$AG$2:$AG$2500,7,Basicdata!$AI$2:$AI$2500,0))</f>
        <v/>
      </c>
      <c r="P45" t="str">
        <f>IF(O45="","",COUNTIFS(Basicdata!$B$2:$B$2500,1,Basicdata!$D$2:$D$2500,Crops!$B$5,Basicdata!$H$2:$H$2500,Crops!$M37,Basicdata!$AG$2:$AG$2500,8,Basicdata!$AI$2:$AI$2500,0))</f>
        <v/>
      </c>
      <c r="Q45" t="str">
        <f>IF(P45="","",COUNTIFS(Basicdata!$B$2:$B$2500,1,Basicdata!$D$2:$D$2500,Crops!$B$5,Basicdata!$H$2:$H$2500,Crops!$M37,Basicdata!$AH$2:$AH$2500,0,Basicdata!$AI$2:$AI$2500,0))</f>
        <v/>
      </c>
      <c r="R45" t="str">
        <f>IF(Q45="","",COUNTIFS(Basicdata!$B$2:$B$2500,1,Basicdata!$D$2:$D$2500,Crops!$B$5,Basicdata!$H$2:$H$2500,Crops!$M37,Basicdata!$AH$2:$AH$2500,1,Basicdata!$AI$2:$AI$2500,0))</f>
        <v/>
      </c>
      <c r="S45" t="str">
        <f>IF(R45="","",COUNTIFS(Basicdata!$B$2:$B$2500,1,Basicdata!$D$2:$D$2500,Crops!$B$5,Basicdata!$H$2:$H$2500,Crops!$M37,Basicdata!$AH$2:$AH$2500,2,Basicdata!$AI$2:$AI$2500,0))</f>
        <v/>
      </c>
      <c r="T45" t="str">
        <f>IF(S45="","",COUNTIFS(Basicdata!$B$2:$B$2500,1,Basicdata!$D$2:$D$2500,Crops!$B$5,Basicdata!$H$2:$H$2500,Crops!$M37,Basicdata!$AH$2:$AH$2500,3,Basicdata!$AI$2:$AI$2500,0))</f>
        <v/>
      </c>
      <c r="U45" t="str">
        <f>IF(T45="","",COUNTIFS(Basicdata!$B$2:$B$2500,1,Basicdata!$D$2:$D$2500,Crops!$B$5,Basicdata!$H$2:$H$2500,Crops!$M37,Basicdata!$AH$2:$AH$2500,4,Basicdata!$AI$2:$AI$2500,0))</f>
        <v/>
      </c>
      <c r="V45" t="str">
        <f>IF(U45="","",COUNTIFS(Basicdata!$B$2:$B$2500,1,Basicdata!$D$2:$D$2500,Crops!$B$5,Basicdata!$H$2:$H$2500,Crops!$M37,Basicdata!$AH$2:$AH$2500,6,Basicdata!$AI$2:$AI$2500,0))</f>
        <v/>
      </c>
      <c r="W45" t="str">
        <f>IF(V45="","",COUNTIFS(Basicdata!$B$2:$B$2500,1,Basicdata!$D$2:$D$2500,Crops!$B$5,Basicdata!$H$2:$H$2500,Crops!$M37,Basicdata!$AH$2:$AH$2500,7,Basicdata!$AI$2:$AI$2500,0))</f>
        <v/>
      </c>
      <c r="X45" t="str">
        <f>IF(W45="","",COUNTIFS(Basicdata!$B$2:$B$2500,1,Basicdata!$D$2:$D$2500,Crops!$B$5,Basicdata!$H$2:$H$2500,Crops!$M37,Basicdata!$AH$2:$AH$2500,8,Basicdata!$AI$2:$AI$2500,0))</f>
        <v/>
      </c>
      <c r="Z45" s="44" t="str">
        <f>IF(COUNTIFS(Basicdata!$B$2:$B$2500,2,Basicdata!$D$2:$D$2500,Crops!$B$5,Basicdata!$H$2:$H$2500,Crops!$M37,Basicdata!$AI$2:$AI$2500,0)&gt;0,Crops!$M37,"")</f>
        <v/>
      </c>
      <c r="AA45" t="str">
        <f>IF(Z45="","",COUNTIFS(Basicdata!$B$2:$B$2500,2,Basicdata!$D$2:$D$2500,Crops!$B$5,Basicdata!$H$2:$H$2500,Crops!$M37,Basicdata!$AI$2:$AI$2500,0))</f>
        <v/>
      </c>
      <c r="AB45" t="str">
        <f>IF(AA45="","",COUNTIFS(Basicdata!$B$2:$B$2500,2,Basicdata!$D$2:$D$2500,Crops!$B$5,Basicdata!$H$2:$H$2500,Crops!$M37,Basicdata!$AF$2:$AF$2500,0,Basicdata!$AI$2:$AI$2500,0))</f>
        <v/>
      </c>
      <c r="AC45" t="str">
        <f>IF(AB45="","",COUNTIFS(Basicdata!$B$2:$B$2500,2,Basicdata!$D$2:$D$2500,Crops!$B$5,Basicdata!$H$2:$H$2500,Crops!$M37,Basicdata!$AF$2:$AF$2500,1,Basicdata!$AI$2:$AI$2500,0))</f>
        <v/>
      </c>
      <c r="AD45" t="str">
        <f>IF(AC45="","",COUNTIFS(Basicdata!$B$2:$B$2500,2,Basicdata!$D$2:$D$2500,Crops!$B$5,Basicdata!$H$2:$H$2500,Crops!$M37,Basicdata!$AF$2:$AF$2500,2,Basicdata!$AI$2:$AI$2500,0))</f>
        <v/>
      </c>
      <c r="AE45" t="str">
        <f>IF(AD45="","",COUNTIFS(Basicdata!$B$2:$B$2500,2,Basicdata!$D$2:$D$2500,Crops!$B$5,Basicdata!$H$2:$H$2500,Crops!$M37,Basicdata!$AF$2:$AF$2500,4,Basicdata!$AI$2:$AI$2500,0))</f>
        <v/>
      </c>
      <c r="AF45" t="str">
        <f>IF(AE45="","",COUNTIFS(Basicdata!$B$2:$B$2500,2,Basicdata!$D$2:$D$2500,Crops!$B$5,Basicdata!$H$2:$H$2500,Crops!$M37,Basicdata!$AF$2:$AF$2500,6,Basicdata!$AI$2:$AI$2500,0))</f>
        <v/>
      </c>
      <c r="AG45" t="str">
        <f>IF(AF45="","",COUNTIFS(Basicdata!$B$2:$B$2500,2,Basicdata!$D$2:$D$2500,Crops!$B$5,Basicdata!$H$2:$H$2500,Crops!$M37,Basicdata!$AF$2:$AF$2500,8,Basicdata!$AI$2:$AI$2500,0))</f>
        <v/>
      </c>
      <c r="AH45" t="str">
        <f>IF(AG45="","",COUNTIFS(Basicdata!$B$2:$B$2500,2,Basicdata!$D$2:$D$2500,Crops!$B$5,Basicdata!$H$2:$H$2500,Crops!$M37,Basicdata!$AG$2:$AG$2500,0,Basicdata!$AI$2:$AI$2500,0))</f>
        <v/>
      </c>
      <c r="AI45" t="str">
        <f>IF(AH45="","",COUNTIFS(Basicdata!$B$2:$B$2500,2,Basicdata!$D$2:$D$2500,Crops!$B$5,Basicdata!$H$2:$H$2500,Crops!$M37,Basicdata!$AG$2:$AG$2500,1,Basicdata!$AI$2:$AI$2500,0))</f>
        <v/>
      </c>
      <c r="AJ45" t="str">
        <f>IF(AI45="","",COUNTIFS(Basicdata!$B$2:$B$2500,2,Basicdata!$D$2:$D$2500,Crops!$B$5,Basicdata!$H$2:$H$2500,Crops!$M37,Basicdata!$AG$2:$AG$2500,2,Basicdata!$AI$2:$AI$2500,0))</f>
        <v/>
      </c>
      <c r="AK45" t="str">
        <f>IF(AJ45="","",COUNTIFS(Basicdata!$B$2:$B$2500,2,Basicdata!$D$2:$D$2500,Crops!$B$5,Basicdata!$H$2:$H$2500,Crops!$M37,Basicdata!$AG$2:$AG$2500,3,Basicdata!$AI$2:$AI$2500,0))</f>
        <v/>
      </c>
      <c r="AL45" t="str">
        <f>IF(AK45="","",COUNTIFS(Basicdata!$B$2:$B$2500,2,Basicdata!$D$2:$D$2500,Crops!$B$5,Basicdata!$H$2:$H$2500,Crops!$M37,Basicdata!$AG$2:$AG$2500,4,Basicdata!$AI$2:$AI$2500,0))</f>
        <v/>
      </c>
      <c r="AM45" t="str">
        <f>IF(AL45="","",COUNTIFS(Basicdata!$B$2:$B$2500,2,Basicdata!$D$2:$D$2500,Crops!$B$5,Basicdata!$H$2:$H$2500,Crops!$M37,Basicdata!$AG$2:$AG$2500,6,Basicdata!$AI$2:$AI$2500,0))</f>
        <v/>
      </c>
      <c r="AN45" t="str">
        <f>IF(AM45="","",COUNTIFS(Basicdata!$B$2:$B$2500,2,Basicdata!$D$2:$D$2500,Crops!$B$5,Basicdata!$H$2:$H$2500,Crops!$M37,Basicdata!$AG$2:$AG$2500,7,Basicdata!$AI$2:$AI$2500,0))</f>
        <v/>
      </c>
      <c r="AO45" t="str">
        <f>IF(AN45="","",COUNTIFS(Basicdata!$B$2:$B$2500,2,Basicdata!$D$2:$D$2500,Crops!$B$5,Basicdata!$H$2:$H$2500,Crops!$M37,Basicdata!$AG$2:$AG$2500,8,Basicdata!$AI$2:$AI$2500,0))</f>
        <v/>
      </c>
      <c r="AP45" t="str">
        <f>IF(AO45="","",COUNTIFS(Basicdata!$B$2:$B$2500,2,Basicdata!$D$2:$D$2500,Crops!$B$5,Basicdata!$H$2:$H$2500,Crops!$M37,Basicdata!$AH$2:$AH$2500,0,Basicdata!$AI$2:$AI$2500,0))</f>
        <v/>
      </c>
      <c r="AQ45" t="str">
        <f>IF(AP45="","",COUNTIFS(Basicdata!$B$2:$B$2500,2,Basicdata!$D$2:$D$2500,Crops!$B$5,Basicdata!$H$2:$H$2500,Crops!$M37,Basicdata!$AH$2:$AH$2500,1,Basicdata!$AI$2:$AI$2500,0))</f>
        <v/>
      </c>
      <c r="AR45" t="str">
        <f>IF(AQ45="","",COUNTIFS(Basicdata!$B$2:$B$2500,2,Basicdata!$D$2:$D$2500,Crops!$B$5,Basicdata!$H$2:$H$2500,Crops!$M37,Basicdata!$AH$2:$AH$2500,2,Basicdata!$AI$2:$AI$2500,0))</f>
        <v/>
      </c>
      <c r="AS45" t="str">
        <f>IF(AR45="","",COUNTIFS(Basicdata!$B$2:$B$2500,2,Basicdata!$D$2:$D$2500,Crops!$B$5,Basicdata!$H$2:$H$2500,Crops!$M37,Basicdata!$AH$2:$AH$2500,3,Basicdata!$AI$2:$AI$2500,0))</f>
        <v/>
      </c>
      <c r="AT45" t="str">
        <f>IF(AS45="","",COUNTIFS(Basicdata!$B$2:$B$2500,2,Basicdata!$D$2:$D$2500,Crops!$B$5,Basicdata!$H$2:$H$2500,Crops!$M37,Basicdata!$AH$2:$AH$2500,4,Basicdata!$AI$2:$AI$2500,0))</f>
        <v/>
      </c>
      <c r="AU45" t="str">
        <f>IF(AT45="","",COUNTIFS(Basicdata!$B$2:$B$2500,2,Basicdata!$D$2:$D$2500,Crops!$B$5,Basicdata!$H$2:$H$2500,Crops!$M37,Basicdata!$AH$2:$AH$2500,6,Basicdata!$AI$2:$AI$2500,0))</f>
        <v/>
      </c>
      <c r="AV45" t="str">
        <f>IF(AU45="","",COUNTIFS(Basicdata!$B$2:$B$2500,2,Basicdata!$D$2:$D$2500,Crops!$B$5,Basicdata!$H$2:$H$2500,Crops!$M37,Basicdata!$AH$2:$AH$2500,7,Basicdata!$AI$2:$AI$2500,0))</f>
        <v/>
      </c>
      <c r="AW45" t="str">
        <f>IF(AV45="","",COUNTIFS(Basicdata!$B$2:$B$2500,2,Basicdata!$D$2:$D$2500,Crops!$B$5,Basicdata!$H$2:$H$2500,Crops!$M37,Basicdata!$AH$2:$AH$2500,8,Basicdata!$AI$2:$AI$2500,0))</f>
        <v/>
      </c>
    </row>
    <row r="46" spans="1:49" x14ac:dyDescent="0.3">
      <c r="A46" s="44" t="str">
        <f>IF(COUNTIFS(Basicdata!$B$2:$B$2500,1,Basicdata!$D$2:$D$2500,Crops!$B$5,Basicdata!$H$2:$H$2500,Crops!$M38,Basicdata!$AI$2:$AI$2500,0)&gt;0,Crops!$M38,"")</f>
        <v/>
      </c>
      <c r="B46" t="str">
        <f>IF(A46="","",COUNTIFS(Basicdata!$B$2:$B$2500,1,Basicdata!$D$2:$D$2500,Crops!$B$5,Basicdata!$H$2:$H$2500,Crops!$M38,Basicdata!$AI$2:$AI$2500,0))</f>
        <v/>
      </c>
      <c r="C46" t="str">
        <f>IF(B46="","",COUNTIFS(Basicdata!$B$2:$B$2500,1,Basicdata!$D$2:$D$2500,Crops!$B$5,Basicdata!$H$2:$H$2500,Crops!$M38,Basicdata!$AF$2:$AF$2500,0,Basicdata!$AI$2:$AI$2500,0))</f>
        <v/>
      </c>
      <c r="D46" t="str">
        <f>IF(C46="","",COUNTIFS(Basicdata!$B$2:$B$2500,1,Basicdata!$D$2:$D$2500,Crops!$B$5,Basicdata!$H$2:$H$2500,Crops!$M38,Basicdata!$AF$2:$AF$2500,1,Basicdata!$AI$2:$AI$2500,0))</f>
        <v/>
      </c>
      <c r="E46" t="str">
        <f>IF(D46="","",COUNTIFS(Basicdata!$B$2:$B$2500,1,Basicdata!$D$2:$D$2500,Crops!$B$5,Basicdata!$H$2:$H$2500,Crops!$M38,Basicdata!$AF$2:$AF$2500,2,Basicdata!$AI$2:$AI$2500,0))</f>
        <v/>
      </c>
      <c r="F46" t="str">
        <f>IF(E46="","",COUNTIFS(Basicdata!$B$2:$B$2500,1,Basicdata!$D$2:$D$2500,Crops!$B$5,Basicdata!$H$2:$H$2500,Crops!$M38,Basicdata!$AF$2:$AF$2500,4,Basicdata!$AI$2:$AI$2500,0))</f>
        <v/>
      </c>
      <c r="G46" t="str">
        <f>IF(F46="","",COUNTIFS(Basicdata!$B$2:$B$2500,1,Basicdata!$D$2:$D$2500,Crops!$B$5,Basicdata!$H$2:$H$2500,Crops!$M38,Basicdata!$AF$2:$AF$2500,6,Basicdata!$AI$2:$AI$2500,0))</f>
        <v/>
      </c>
      <c r="H46" t="str">
        <f>IF(G46="","",COUNTIFS(Basicdata!$B$2:$B$2500,1,Basicdata!$D$2:$D$2500,Crops!$B$5,Basicdata!$H$2:$H$2500,Crops!$M38,Basicdata!$AF$2:$AF$2500,8,Basicdata!$AI$2:$AI$2500,0))</f>
        <v/>
      </c>
      <c r="I46" t="str">
        <f>IF(H46="","",COUNTIFS(Basicdata!$B$2:$B$2500,1,Basicdata!$D$2:$D$2500,Crops!$B$5,Basicdata!$H$2:$H$2500,Crops!$M38,Basicdata!$AG$2:$AG$2500,0,Basicdata!$AI$2:$AI$2500,0))</f>
        <v/>
      </c>
      <c r="J46" t="str">
        <f>IF(I46="","",COUNTIFS(Basicdata!$B$2:$B$2500,1,Basicdata!$D$2:$D$2500,Crops!$B$5,Basicdata!$H$2:$H$2500,Crops!$M38,Basicdata!$AG$2:$AG$2500,1,Basicdata!$AI$2:$AI$2500,0))</f>
        <v/>
      </c>
      <c r="K46" t="str">
        <f>IF(J46="","",COUNTIFS(Basicdata!$B$2:$B$2500,1,Basicdata!$D$2:$D$2500,Crops!$B$5,Basicdata!$H$2:$H$2500,Crops!$M38,Basicdata!$AG$2:$AG$2500,2,Basicdata!$AI$2:$AI$2500,0))</f>
        <v/>
      </c>
      <c r="L46" t="str">
        <f>IF(K46="","",COUNTIFS(Basicdata!$B$2:$B$2500,1,Basicdata!$D$2:$D$2500,Crops!$B$5,Basicdata!$H$2:$H$2500,Crops!$M38,Basicdata!$AG$2:$AG$2500,3,Basicdata!$AI$2:$AI$2500,0))</f>
        <v/>
      </c>
      <c r="M46" t="str">
        <f>IF(L46="","",COUNTIFS(Basicdata!$B$2:$B$2500,1,Basicdata!$D$2:$D$2500,Crops!$B$5,Basicdata!$H$2:$H$2500,Crops!$M38,Basicdata!$AG$2:$AG$2500,4,Basicdata!$AI$2:$AI$2500,0))</f>
        <v/>
      </c>
      <c r="N46" t="str">
        <f>IF(M46="","",COUNTIFS(Basicdata!$B$2:$B$2500,1,Basicdata!$D$2:$D$2500,Crops!$B$5,Basicdata!$H$2:$H$2500,Crops!$M38,Basicdata!$AG$2:$AG$2500,6,Basicdata!$AI$2:$AI$2500,0))</f>
        <v/>
      </c>
      <c r="O46" t="str">
        <f>IF(N46="","",COUNTIFS(Basicdata!$B$2:$B$2500,1,Basicdata!$D$2:$D$2500,Crops!$B$5,Basicdata!$H$2:$H$2500,Crops!$M38,Basicdata!$AG$2:$AG$2500,7,Basicdata!$AI$2:$AI$2500,0))</f>
        <v/>
      </c>
      <c r="P46" t="str">
        <f>IF(O46="","",COUNTIFS(Basicdata!$B$2:$B$2500,1,Basicdata!$D$2:$D$2500,Crops!$B$5,Basicdata!$H$2:$H$2500,Crops!$M38,Basicdata!$AG$2:$AG$2500,8,Basicdata!$AI$2:$AI$2500,0))</f>
        <v/>
      </c>
      <c r="Q46" t="str">
        <f>IF(P46="","",COUNTIFS(Basicdata!$B$2:$B$2500,1,Basicdata!$D$2:$D$2500,Crops!$B$5,Basicdata!$H$2:$H$2500,Crops!$M38,Basicdata!$AH$2:$AH$2500,0,Basicdata!$AI$2:$AI$2500,0))</f>
        <v/>
      </c>
      <c r="R46" t="str">
        <f>IF(Q46="","",COUNTIFS(Basicdata!$B$2:$B$2500,1,Basicdata!$D$2:$D$2500,Crops!$B$5,Basicdata!$H$2:$H$2500,Crops!$M38,Basicdata!$AH$2:$AH$2500,1,Basicdata!$AI$2:$AI$2500,0))</f>
        <v/>
      </c>
      <c r="S46" t="str">
        <f>IF(R46="","",COUNTIFS(Basicdata!$B$2:$B$2500,1,Basicdata!$D$2:$D$2500,Crops!$B$5,Basicdata!$H$2:$H$2500,Crops!$M38,Basicdata!$AH$2:$AH$2500,2,Basicdata!$AI$2:$AI$2500,0))</f>
        <v/>
      </c>
      <c r="T46" t="str">
        <f>IF(S46="","",COUNTIFS(Basicdata!$B$2:$B$2500,1,Basicdata!$D$2:$D$2500,Crops!$B$5,Basicdata!$H$2:$H$2500,Crops!$M38,Basicdata!$AH$2:$AH$2500,3,Basicdata!$AI$2:$AI$2500,0))</f>
        <v/>
      </c>
      <c r="U46" t="str">
        <f>IF(T46="","",COUNTIFS(Basicdata!$B$2:$B$2500,1,Basicdata!$D$2:$D$2500,Crops!$B$5,Basicdata!$H$2:$H$2500,Crops!$M38,Basicdata!$AH$2:$AH$2500,4,Basicdata!$AI$2:$AI$2500,0))</f>
        <v/>
      </c>
      <c r="V46" t="str">
        <f>IF(U46="","",COUNTIFS(Basicdata!$B$2:$B$2500,1,Basicdata!$D$2:$D$2500,Crops!$B$5,Basicdata!$H$2:$H$2500,Crops!$M38,Basicdata!$AH$2:$AH$2500,6,Basicdata!$AI$2:$AI$2500,0))</f>
        <v/>
      </c>
      <c r="W46" t="str">
        <f>IF(V46="","",COUNTIFS(Basicdata!$B$2:$B$2500,1,Basicdata!$D$2:$D$2500,Crops!$B$5,Basicdata!$H$2:$H$2500,Crops!$M38,Basicdata!$AH$2:$AH$2500,7,Basicdata!$AI$2:$AI$2500,0))</f>
        <v/>
      </c>
      <c r="X46" t="str">
        <f>IF(W46="","",COUNTIFS(Basicdata!$B$2:$B$2500,1,Basicdata!$D$2:$D$2500,Crops!$B$5,Basicdata!$H$2:$H$2500,Crops!$M38,Basicdata!$AH$2:$AH$2500,8,Basicdata!$AI$2:$AI$2500,0))</f>
        <v/>
      </c>
      <c r="Z46" s="44" t="str">
        <f>IF(COUNTIFS(Basicdata!$B$2:$B$2500,2,Basicdata!$D$2:$D$2500,Crops!$B$5,Basicdata!$H$2:$H$2500,Crops!$M38,Basicdata!$AI$2:$AI$2500,0)&gt;0,Crops!$M38,"")</f>
        <v/>
      </c>
      <c r="AA46" t="str">
        <f>IF(Z46="","",COUNTIFS(Basicdata!$B$2:$B$2500,2,Basicdata!$D$2:$D$2500,Crops!$B$5,Basicdata!$H$2:$H$2500,Crops!$M38,Basicdata!$AI$2:$AI$2500,0))</f>
        <v/>
      </c>
      <c r="AB46" t="str">
        <f>IF(AA46="","",COUNTIFS(Basicdata!$B$2:$B$2500,2,Basicdata!$D$2:$D$2500,Crops!$B$5,Basicdata!$H$2:$H$2500,Crops!$M38,Basicdata!$AF$2:$AF$2500,0,Basicdata!$AI$2:$AI$2500,0))</f>
        <v/>
      </c>
      <c r="AC46" t="str">
        <f>IF(AB46="","",COUNTIFS(Basicdata!$B$2:$B$2500,2,Basicdata!$D$2:$D$2500,Crops!$B$5,Basicdata!$H$2:$H$2500,Crops!$M38,Basicdata!$AF$2:$AF$2500,1,Basicdata!$AI$2:$AI$2500,0))</f>
        <v/>
      </c>
      <c r="AD46" t="str">
        <f>IF(AC46="","",COUNTIFS(Basicdata!$B$2:$B$2500,2,Basicdata!$D$2:$D$2500,Crops!$B$5,Basicdata!$H$2:$H$2500,Crops!$M38,Basicdata!$AF$2:$AF$2500,2,Basicdata!$AI$2:$AI$2500,0))</f>
        <v/>
      </c>
      <c r="AE46" t="str">
        <f>IF(AD46="","",COUNTIFS(Basicdata!$B$2:$B$2500,2,Basicdata!$D$2:$D$2500,Crops!$B$5,Basicdata!$H$2:$H$2500,Crops!$M38,Basicdata!$AF$2:$AF$2500,4,Basicdata!$AI$2:$AI$2500,0))</f>
        <v/>
      </c>
      <c r="AF46" t="str">
        <f>IF(AE46="","",COUNTIFS(Basicdata!$B$2:$B$2500,2,Basicdata!$D$2:$D$2500,Crops!$B$5,Basicdata!$H$2:$H$2500,Crops!$M38,Basicdata!$AF$2:$AF$2500,6,Basicdata!$AI$2:$AI$2500,0))</f>
        <v/>
      </c>
      <c r="AG46" t="str">
        <f>IF(AF46="","",COUNTIFS(Basicdata!$B$2:$B$2500,2,Basicdata!$D$2:$D$2500,Crops!$B$5,Basicdata!$H$2:$H$2500,Crops!$M38,Basicdata!$AF$2:$AF$2500,8,Basicdata!$AI$2:$AI$2500,0))</f>
        <v/>
      </c>
      <c r="AH46" t="str">
        <f>IF(AG46="","",COUNTIFS(Basicdata!$B$2:$B$2500,2,Basicdata!$D$2:$D$2500,Crops!$B$5,Basicdata!$H$2:$H$2500,Crops!$M38,Basicdata!$AG$2:$AG$2500,0,Basicdata!$AI$2:$AI$2500,0))</f>
        <v/>
      </c>
      <c r="AI46" t="str">
        <f>IF(AH46="","",COUNTIFS(Basicdata!$B$2:$B$2500,2,Basicdata!$D$2:$D$2500,Crops!$B$5,Basicdata!$H$2:$H$2500,Crops!$M38,Basicdata!$AG$2:$AG$2500,1,Basicdata!$AI$2:$AI$2500,0))</f>
        <v/>
      </c>
      <c r="AJ46" t="str">
        <f>IF(AI46="","",COUNTIFS(Basicdata!$B$2:$B$2500,2,Basicdata!$D$2:$D$2500,Crops!$B$5,Basicdata!$H$2:$H$2500,Crops!$M38,Basicdata!$AG$2:$AG$2500,2,Basicdata!$AI$2:$AI$2500,0))</f>
        <v/>
      </c>
      <c r="AK46" t="str">
        <f>IF(AJ46="","",COUNTIFS(Basicdata!$B$2:$B$2500,2,Basicdata!$D$2:$D$2500,Crops!$B$5,Basicdata!$H$2:$H$2500,Crops!$M38,Basicdata!$AG$2:$AG$2500,3,Basicdata!$AI$2:$AI$2500,0))</f>
        <v/>
      </c>
      <c r="AL46" t="str">
        <f>IF(AK46="","",COUNTIFS(Basicdata!$B$2:$B$2500,2,Basicdata!$D$2:$D$2500,Crops!$B$5,Basicdata!$H$2:$H$2500,Crops!$M38,Basicdata!$AG$2:$AG$2500,4,Basicdata!$AI$2:$AI$2500,0))</f>
        <v/>
      </c>
      <c r="AM46" t="str">
        <f>IF(AL46="","",COUNTIFS(Basicdata!$B$2:$B$2500,2,Basicdata!$D$2:$D$2500,Crops!$B$5,Basicdata!$H$2:$H$2500,Crops!$M38,Basicdata!$AG$2:$AG$2500,6,Basicdata!$AI$2:$AI$2500,0))</f>
        <v/>
      </c>
      <c r="AN46" t="str">
        <f>IF(AM46="","",COUNTIFS(Basicdata!$B$2:$B$2500,2,Basicdata!$D$2:$D$2500,Crops!$B$5,Basicdata!$H$2:$H$2500,Crops!$M38,Basicdata!$AG$2:$AG$2500,7,Basicdata!$AI$2:$AI$2500,0))</f>
        <v/>
      </c>
      <c r="AO46" t="str">
        <f>IF(AN46="","",COUNTIFS(Basicdata!$B$2:$B$2500,2,Basicdata!$D$2:$D$2500,Crops!$B$5,Basicdata!$H$2:$H$2500,Crops!$M38,Basicdata!$AG$2:$AG$2500,8,Basicdata!$AI$2:$AI$2500,0))</f>
        <v/>
      </c>
      <c r="AP46" t="str">
        <f>IF(AO46="","",COUNTIFS(Basicdata!$B$2:$B$2500,2,Basicdata!$D$2:$D$2500,Crops!$B$5,Basicdata!$H$2:$H$2500,Crops!$M38,Basicdata!$AH$2:$AH$2500,0,Basicdata!$AI$2:$AI$2500,0))</f>
        <v/>
      </c>
      <c r="AQ46" t="str">
        <f>IF(AP46="","",COUNTIFS(Basicdata!$B$2:$B$2500,2,Basicdata!$D$2:$D$2500,Crops!$B$5,Basicdata!$H$2:$H$2500,Crops!$M38,Basicdata!$AH$2:$AH$2500,1,Basicdata!$AI$2:$AI$2500,0))</f>
        <v/>
      </c>
      <c r="AR46" t="str">
        <f>IF(AQ46="","",COUNTIFS(Basicdata!$B$2:$B$2500,2,Basicdata!$D$2:$D$2500,Crops!$B$5,Basicdata!$H$2:$H$2500,Crops!$M38,Basicdata!$AH$2:$AH$2500,2,Basicdata!$AI$2:$AI$2500,0))</f>
        <v/>
      </c>
      <c r="AS46" t="str">
        <f>IF(AR46="","",COUNTIFS(Basicdata!$B$2:$B$2500,2,Basicdata!$D$2:$D$2500,Crops!$B$5,Basicdata!$H$2:$H$2500,Crops!$M38,Basicdata!$AH$2:$AH$2500,3,Basicdata!$AI$2:$AI$2500,0))</f>
        <v/>
      </c>
      <c r="AT46" t="str">
        <f>IF(AS46="","",COUNTIFS(Basicdata!$B$2:$B$2500,2,Basicdata!$D$2:$D$2500,Crops!$B$5,Basicdata!$H$2:$H$2500,Crops!$M38,Basicdata!$AH$2:$AH$2500,4,Basicdata!$AI$2:$AI$2500,0))</f>
        <v/>
      </c>
      <c r="AU46" t="str">
        <f>IF(AT46="","",COUNTIFS(Basicdata!$B$2:$B$2500,2,Basicdata!$D$2:$D$2500,Crops!$B$5,Basicdata!$H$2:$H$2500,Crops!$M38,Basicdata!$AH$2:$AH$2500,6,Basicdata!$AI$2:$AI$2500,0))</f>
        <v/>
      </c>
      <c r="AV46" t="str">
        <f>IF(AU46="","",COUNTIFS(Basicdata!$B$2:$B$2500,2,Basicdata!$D$2:$D$2500,Crops!$B$5,Basicdata!$H$2:$H$2500,Crops!$M38,Basicdata!$AH$2:$AH$2500,7,Basicdata!$AI$2:$AI$2500,0))</f>
        <v/>
      </c>
      <c r="AW46" t="str">
        <f>IF(AV46="","",COUNTIFS(Basicdata!$B$2:$B$2500,2,Basicdata!$D$2:$D$2500,Crops!$B$5,Basicdata!$H$2:$H$2500,Crops!$M38,Basicdata!$AH$2:$AH$2500,8,Basicdata!$AI$2:$AI$2500,0))</f>
        <v/>
      </c>
    </row>
    <row r="47" spans="1:49" x14ac:dyDescent="0.3">
      <c r="A47" s="44" t="str">
        <f>IF(COUNTIFS(Basicdata!$B$2:$B$2500,1,Basicdata!$D$2:$D$2500,Crops!$B$5,Basicdata!$H$2:$H$2500,Crops!$M39,Basicdata!$AI$2:$AI$2500,0)&gt;0,Crops!$M39,"")</f>
        <v/>
      </c>
      <c r="B47" t="str">
        <f>IF(A47="","",COUNTIFS(Basicdata!$B$2:$B$2500,1,Basicdata!$D$2:$D$2500,Crops!$B$5,Basicdata!$H$2:$H$2500,Crops!$M39,Basicdata!$AI$2:$AI$2500,0))</f>
        <v/>
      </c>
      <c r="C47" t="str">
        <f>IF(B47="","",COUNTIFS(Basicdata!$B$2:$B$2500,1,Basicdata!$D$2:$D$2500,Crops!$B$5,Basicdata!$H$2:$H$2500,Crops!$M39,Basicdata!$AF$2:$AF$2500,0,Basicdata!$AI$2:$AI$2500,0))</f>
        <v/>
      </c>
      <c r="D47" t="str">
        <f>IF(C47="","",COUNTIFS(Basicdata!$B$2:$B$2500,1,Basicdata!$D$2:$D$2500,Crops!$B$5,Basicdata!$H$2:$H$2500,Crops!$M39,Basicdata!$AF$2:$AF$2500,1,Basicdata!$AI$2:$AI$2500,0))</f>
        <v/>
      </c>
      <c r="E47" t="str">
        <f>IF(D47="","",COUNTIFS(Basicdata!$B$2:$B$2500,1,Basicdata!$D$2:$D$2500,Crops!$B$5,Basicdata!$H$2:$H$2500,Crops!$M39,Basicdata!$AF$2:$AF$2500,2,Basicdata!$AI$2:$AI$2500,0))</f>
        <v/>
      </c>
      <c r="F47" t="str">
        <f>IF(E47="","",COUNTIFS(Basicdata!$B$2:$B$2500,1,Basicdata!$D$2:$D$2500,Crops!$B$5,Basicdata!$H$2:$H$2500,Crops!$M39,Basicdata!$AF$2:$AF$2500,4,Basicdata!$AI$2:$AI$2500,0))</f>
        <v/>
      </c>
      <c r="G47" t="str">
        <f>IF(F47="","",COUNTIFS(Basicdata!$B$2:$B$2500,1,Basicdata!$D$2:$D$2500,Crops!$B$5,Basicdata!$H$2:$H$2500,Crops!$M39,Basicdata!$AF$2:$AF$2500,6,Basicdata!$AI$2:$AI$2500,0))</f>
        <v/>
      </c>
      <c r="H47" t="str">
        <f>IF(G47="","",COUNTIFS(Basicdata!$B$2:$B$2500,1,Basicdata!$D$2:$D$2500,Crops!$B$5,Basicdata!$H$2:$H$2500,Crops!$M39,Basicdata!$AF$2:$AF$2500,8,Basicdata!$AI$2:$AI$2500,0))</f>
        <v/>
      </c>
      <c r="I47" t="str">
        <f>IF(H47="","",COUNTIFS(Basicdata!$B$2:$B$2500,1,Basicdata!$D$2:$D$2500,Crops!$B$5,Basicdata!$H$2:$H$2500,Crops!$M39,Basicdata!$AG$2:$AG$2500,0,Basicdata!$AI$2:$AI$2500,0))</f>
        <v/>
      </c>
      <c r="J47" t="str">
        <f>IF(I47="","",COUNTIFS(Basicdata!$B$2:$B$2500,1,Basicdata!$D$2:$D$2500,Crops!$B$5,Basicdata!$H$2:$H$2500,Crops!$M39,Basicdata!$AG$2:$AG$2500,1,Basicdata!$AI$2:$AI$2500,0))</f>
        <v/>
      </c>
      <c r="K47" t="str">
        <f>IF(J47="","",COUNTIFS(Basicdata!$B$2:$B$2500,1,Basicdata!$D$2:$D$2500,Crops!$B$5,Basicdata!$H$2:$H$2500,Crops!$M39,Basicdata!$AG$2:$AG$2500,2,Basicdata!$AI$2:$AI$2500,0))</f>
        <v/>
      </c>
      <c r="L47" t="str">
        <f>IF(K47="","",COUNTIFS(Basicdata!$B$2:$B$2500,1,Basicdata!$D$2:$D$2500,Crops!$B$5,Basicdata!$H$2:$H$2500,Crops!$M39,Basicdata!$AG$2:$AG$2500,3,Basicdata!$AI$2:$AI$2500,0))</f>
        <v/>
      </c>
      <c r="M47" t="str">
        <f>IF(L47="","",COUNTIFS(Basicdata!$B$2:$B$2500,1,Basicdata!$D$2:$D$2500,Crops!$B$5,Basicdata!$H$2:$H$2500,Crops!$M39,Basicdata!$AG$2:$AG$2500,4,Basicdata!$AI$2:$AI$2500,0))</f>
        <v/>
      </c>
      <c r="N47" t="str">
        <f>IF(M47="","",COUNTIFS(Basicdata!$B$2:$B$2500,1,Basicdata!$D$2:$D$2500,Crops!$B$5,Basicdata!$H$2:$H$2500,Crops!$M39,Basicdata!$AG$2:$AG$2500,6,Basicdata!$AI$2:$AI$2500,0))</f>
        <v/>
      </c>
      <c r="O47" t="str">
        <f>IF(N47="","",COUNTIFS(Basicdata!$B$2:$B$2500,1,Basicdata!$D$2:$D$2500,Crops!$B$5,Basicdata!$H$2:$H$2500,Crops!$M39,Basicdata!$AG$2:$AG$2500,7,Basicdata!$AI$2:$AI$2500,0))</f>
        <v/>
      </c>
      <c r="P47" t="str">
        <f>IF(O47="","",COUNTIFS(Basicdata!$B$2:$B$2500,1,Basicdata!$D$2:$D$2500,Crops!$B$5,Basicdata!$H$2:$H$2500,Crops!$M39,Basicdata!$AG$2:$AG$2500,8,Basicdata!$AI$2:$AI$2500,0))</f>
        <v/>
      </c>
      <c r="Q47" t="str">
        <f>IF(P47="","",COUNTIFS(Basicdata!$B$2:$B$2500,1,Basicdata!$D$2:$D$2500,Crops!$B$5,Basicdata!$H$2:$H$2500,Crops!$M39,Basicdata!$AH$2:$AH$2500,0,Basicdata!$AI$2:$AI$2500,0))</f>
        <v/>
      </c>
      <c r="R47" t="str">
        <f>IF(Q47="","",COUNTIFS(Basicdata!$B$2:$B$2500,1,Basicdata!$D$2:$D$2500,Crops!$B$5,Basicdata!$H$2:$H$2500,Crops!$M39,Basicdata!$AH$2:$AH$2500,1,Basicdata!$AI$2:$AI$2500,0))</f>
        <v/>
      </c>
      <c r="S47" t="str">
        <f>IF(R47="","",COUNTIFS(Basicdata!$B$2:$B$2500,1,Basicdata!$D$2:$D$2500,Crops!$B$5,Basicdata!$H$2:$H$2500,Crops!$M39,Basicdata!$AH$2:$AH$2500,2,Basicdata!$AI$2:$AI$2500,0))</f>
        <v/>
      </c>
      <c r="T47" t="str">
        <f>IF(S47="","",COUNTIFS(Basicdata!$B$2:$B$2500,1,Basicdata!$D$2:$D$2500,Crops!$B$5,Basicdata!$H$2:$H$2500,Crops!$M39,Basicdata!$AH$2:$AH$2500,3,Basicdata!$AI$2:$AI$2500,0))</f>
        <v/>
      </c>
      <c r="U47" t="str">
        <f>IF(T47="","",COUNTIFS(Basicdata!$B$2:$B$2500,1,Basicdata!$D$2:$D$2500,Crops!$B$5,Basicdata!$H$2:$H$2500,Crops!$M39,Basicdata!$AH$2:$AH$2500,4,Basicdata!$AI$2:$AI$2500,0))</f>
        <v/>
      </c>
      <c r="V47" t="str">
        <f>IF(U47="","",COUNTIFS(Basicdata!$B$2:$B$2500,1,Basicdata!$D$2:$D$2500,Crops!$B$5,Basicdata!$H$2:$H$2500,Crops!$M39,Basicdata!$AH$2:$AH$2500,6,Basicdata!$AI$2:$AI$2500,0))</f>
        <v/>
      </c>
      <c r="W47" t="str">
        <f>IF(V47="","",COUNTIFS(Basicdata!$B$2:$B$2500,1,Basicdata!$D$2:$D$2500,Crops!$B$5,Basicdata!$H$2:$H$2500,Crops!$M39,Basicdata!$AH$2:$AH$2500,7,Basicdata!$AI$2:$AI$2500,0))</f>
        <v/>
      </c>
      <c r="X47" t="str">
        <f>IF(W47="","",COUNTIFS(Basicdata!$B$2:$B$2500,1,Basicdata!$D$2:$D$2500,Crops!$B$5,Basicdata!$H$2:$H$2500,Crops!$M39,Basicdata!$AH$2:$AH$2500,8,Basicdata!$AI$2:$AI$2500,0))</f>
        <v/>
      </c>
      <c r="Z47" s="44" t="str">
        <f>IF(COUNTIFS(Basicdata!$B$2:$B$2500,2,Basicdata!$D$2:$D$2500,Crops!$B$5,Basicdata!$H$2:$H$2500,Crops!$M39,Basicdata!$AI$2:$AI$2500,0)&gt;0,Crops!$M39,"")</f>
        <v/>
      </c>
      <c r="AA47" t="str">
        <f>IF(Z47="","",COUNTIFS(Basicdata!$B$2:$B$2500,2,Basicdata!$D$2:$D$2500,Crops!$B$5,Basicdata!$H$2:$H$2500,Crops!$M39,Basicdata!$AI$2:$AI$2500,0))</f>
        <v/>
      </c>
      <c r="AB47" t="str">
        <f>IF(AA47="","",COUNTIFS(Basicdata!$B$2:$B$2500,2,Basicdata!$D$2:$D$2500,Crops!$B$5,Basicdata!$H$2:$H$2500,Crops!$M39,Basicdata!$AF$2:$AF$2500,0,Basicdata!$AI$2:$AI$2500,0))</f>
        <v/>
      </c>
      <c r="AC47" t="str">
        <f>IF(AB47="","",COUNTIFS(Basicdata!$B$2:$B$2500,2,Basicdata!$D$2:$D$2500,Crops!$B$5,Basicdata!$H$2:$H$2500,Crops!$M39,Basicdata!$AF$2:$AF$2500,1,Basicdata!$AI$2:$AI$2500,0))</f>
        <v/>
      </c>
      <c r="AD47" t="str">
        <f>IF(AC47="","",COUNTIFS(Basicdata!$B$2:$B$2500,2,Basicdata!$D$2:$D$2500,Crops!$B$5,Basicdata!$H$2:$H$2500,Crops!$M39,Basicdata!$AF$2:$AF$2500,2,Basicdata!$AI$2:$AI$2500,0))</f>
        <v/>
      </c>
      <c r="AE47" t="str">
        <f>IF(AD47="","",COUNTIFS(Basicdata!$B$2:$B$2500,2,Basicdata!$D$2:$D$2500,Crops!$B$5,Basicdata!$H$2:$H$2500,Crops!$M39,Basicdata!$AF$2:$AF$2500,4,Basicdata!$AI$2:$AI$2500,0))</f>
        <v/>
      </c>
      <c r="AF47" t="str">
        <f>IF(AE47="","",COUNTIFS(Basicdata!$B$2:$B$2500,2,Basicdata!$D$2:$D$2500,Crops!$B$5,Basicdata!$H$2:$H$2500,Crops!$M39,Basicdata!$AF$2:$AF$2500,6,Basicdata!$AI$2:$AI$2500,0))</f>
        <v/>
      </c>
      <c r="AG47" t="str">
        <f>IF(AF47="","",COUNTIFS(Basicdata!$B$2:$B$2500,2,Basicdata!$D$2:$D$2500,Crops!$B$5,Basicdata!$H$2:$H$2500,Crops!$M39,Basicdata!$AF$2:$AF$2500,8,Basicdata!$AI$2:$AI$2500,0))</f>
        <v/>
      </c>
      <c r="AH47" t="str">
        <f>IF(AG47="","",COUNTIFS(Basicdata!$B$2:$B$2500,2,Basicdata!$D$2:$D$2500,Crops!$B$5,Basicdata!$H$2:$H$2500,Crops!$M39,Basicdata!$AG$2:$AG$2500,0,Basicdata!$AI$2:$AI$2500,0))</f>
        <v/>
      </c>
      <c r="AI47" t="str">
        <f>IF(AH47="","",COUNTIFS(Basicdata!$B$2:$B$2500,2,Basicdata!$D$2:$D$2500,Crops!$B$5,Basicdata!$H$2:$H$2500,Crops!$M39,Basicdata!$AG$2:$AG$2500,1,Basicdata!$AI$2:$AI$2500,0))</f>
        <v/>
      </c>
      <c r="AJ47" t="str">
        <f>IF(AI47="","",COUNTIFS(Basicdata!$B$2:$B$2500,2,Basicdata!$D$2:$D$2500,Crops!$B$5,Basicdata!$H$2:$H$2500,Crops!$M39,Basicdata!$AG$2:$AG$2500,2,Basicdata!$AI$2:$AI$2500,0))</f>
        <v/>
      </c>
      <c r="AK47" t="str">
        <f>IF(AJ47="","",COUNTIFS(Basicdata!$B$2:$B$2500,2,Basicdata!$D$2:$D$2500,Crops!$B$5,Basicdata!$H$2:$H$2500,Crops!$M39,Basicdata!$AG$2:$AG$2500,3,Basicdata!$AI$2:$AI$2500,0))</f>
        <v/>
      </c>
      <c r="AL47" t="str">
        <f>IF(AK47="","",COUNTIFS(Basicdata!$B$2:$B$2500,2,Basicdata!$D$2:$D$2500,Crops!$B$5,Basicdata!$H$2:$H$2500,Crops!$M39,Basicdata!$AG$2:$AG$2500,4,Basicdata!$AI$2:$AI$2500,0))</f>
        <v/>
      </c>
      <c r="AM47" t="str">
        <f>IF(AL47="","",COUNTIFS(Basicdata!$B$2:$B$2500,2,Basicdata!$D$2:$D$2500,Crops!$B$5,Basicdata!$H$2:$H$2500,Crops!$M39,Basicdata!$AG$2:$AG$2500,6,Basicdata!$AI$2:$AI$2500,0))</f>
        <v/>
      </c>
      <c r="AN47" t="str">
        <f>IF(AM47="","",COUNTIFS(Basicdata!$B$2:$B$2500,2,Basicdata!$D$2:$D$2500,Crops!$B$5,Basicdata!$H$2:$H$2500,Crops!$M39,Basicdata!$AG$2:$AG$2500,7,Basicdata!$AI$2:$AI$2500,0))</f>
        <v/>
      </c>
      <c r="AO47" t="str">
        <f>IF(AN47="","",COUNTIFS(Basicdata!$B$2:$B$2500,2,Basicdata!$D$2:$D$2500,Crops!$B$5,Basicdata!$H$2:$H$2500,Crops!$M39,Basicdata!$AG$2:$AG$2500,8,Basicdata!$AI$2:$AI$2500,0))</f>
        <v/>
      </c>
      <c r="AP47" t="str">
        <f>IF(AO47="","",COUNTIFS(Basicdata!$B$2:$B$2500,2,Basicdata!$D$2:$D$2500,Crops!$B$5,Basicdata!$H$2:$H$2500,Crops!$M39,Basicdata!$AH$2:$AH$2500,0,Basicdata!$AI$2:$AI$2500,0))</f>
        <v/>
      </c>
      <c r="AQ47" t="str">
        <f>IF(AP47="","",COUNTIFS(Basicdata!$B$2:$B$2500,2,Basicdata!$D$2:$D$2500,Crops!$B$5,Basicdata!$H$2:$H$2500,Crops!$M39,Basicdata!$AH$2:$AH$2500,1,Basicdata!$AI$2:$AI$2500,0))</f>
        <v/>
      </c>
      <c r="AR47" t="str">
        <f>IF(AQ47="","",COUNTIFS(Basicdata!$B$2:$B$2500,2,Basicdata!$D$2:$D$2500,Crops!$B$5,Basicdata!$H$2:$H$2500,Crops!$M39,Basicdata!$AH$2:$AH$2500,2,Basicdata!$AI$2:$AI$2500,0))</f>
        <v/>
      </c>
      <c r="AS47" t="str">
        <f>IF(AR47="","",COUNTIFS(Basicdata!$B$2:$B$2500,2,Basicdata!$D$2:$D$2500,Crops!$B$5,Basicdata!$H$2:$H$2500,Crops!$M39,Basicdata!$AH$2:$AH$2500,3,Basicdata!$AI$2:$AI$2500,0))</f>
        <v/>
      </c>
      <c r="AT47" t="str">
        <f>IF(AS47="","",COUNTIFS(Basicdata!$B$2:$B$2500,2,Basicdata!$D$2:$D$2500,Crops!$B$5,Basicdata!$H$2:$H$2500,Crops!$M39,Basicdata!$AH$2:$AH$2500,4,Basicdata!$AI$2:$AI$2500,0))</f>
        <v/>
      </c>
      <c r="AU47" t="str">
        <f>IF(AT47="","",COUNTIFS(Basicdata!$B$2:$B$2500,2,Basicdata!$D$2:$D$2500,Crops!$B$5,Basicdata!$H$2:$H$2500,Crops!$M39,Basicdata!$AH$2:$AH$2500,6,Basicdata!$AI$2:$AI$2500,0))</f>
        <v/>
      </c>
      <c r="AV47" t="str">
        <f>IF(AU47="","",COUNTIFS(Basicdata!$B$2:$B$2500,2,Basicdata!$D$2:$D$2500,Crops!$B$5,Basicdata!$H$2:$H$2500,Crops!$M39,Basicdata!$AH$2:$AH$2500,7,Basicdata!$AI$2:$AI$2500,0))</f>
        <v/>
      </c>
      <c r="AW47" t="str">
        <f>IF(AV47="","",COUNTIFS(Basicdata!$B$2:$B$2500,2,Basicdata!$D$2:$D$2500,Crops!$B$5,Basicdata!$H$2:$H$2500,Crops!$M39,Basicdata!$AH$2:$AH$2500,8,Basicdata!$AI$2:$AI$2500,0))</f>
        <v/>
      </c>
    </row>
    <row r="48" spans="1:49" x14ac:dyDescent="0.3">
      <c r="A48" s="44" t="str">
        <f>IF(COUNTIFS(Basicdata!$B$2:$B$2500,1,Basicdata!$D$2:$D$2500,Crops!$B$5,Basicdata!$H$2:$H$2500,Crops!$M40,Basicdata!$AI$2:$AI$2500,0)&gt;0,Crops!$M40,"")</f>
        <v/>
      </c>
      <c r="B48" t="str">
        <f>IF(A48="","",COUNTIFS(Basicdata!$B$2:$B$2500,1,Basicdata!$D$2:$D$2500,Crops!$B$5,Basicdata!$H$2:$H$2500,Crops!$M40,Basicdata!$AI$2:$AI$2500,0))</f>
        <v/>
      </c>
      <c r="C48" t="str">
        <f>IF(B48="","",COUNTIFS(Basicdata!$B$2:$B$2500,1,Basicdata!$D$2:$D$2500,Crops!$B$5,Basicdata!$H$2:$H$2500,Crops!$M40,Basicdata!$AF$2:$AF$2500,0,Basicdata!$AI$2:$AI$2500,0))</f>
        <v/>
      </c>
      <c r="D48" t="str">
        <f>IF(C48="","",COUNTIFS(Basicdata!$B$2:$B$2500,1,Basicdata!$D$2:$D$2500,Crops!$B$5,Basicdata!$H$2:$H$2500,Crops!$M40,Basicdata!$AF$2:$AF$2500,1,Basicdata!$AI$2:$AI$2500,0))</f>
        <v/>
      </c>
      <c r="E48" t="str">
        <f>IF(D48="","",COUNTIFS(Basicdata!$B$2:$B$2500,1,Basicdata!$D$2:$D$2500,Crops!$B$5,Basicdata!$H$2:$H$2500,Crops!$M40,Basicdata!$AF$2:$AF$2500,2,Basicdata!$AI$2:$AI$2500,0))</f>
        <v/>
      </c>
      <c r="F48" t="str">
        <f>IF(E48="","",COUNTIFS(Basicdata!$B$2:$B$2500,1,Basicdata!$D$2:$D$2500,Crops!$B$5,Basicdata!$H$2:$H$2500,Crops!$M40,Basicdata!$AF$2:$AF$2500,4,Basicdata!$AI$2:$AI$2500,0))</f>
        <v/>
      </c>
      <c r="G48" t="str">
        <f>IF(F48="","",COUNTIFS(Basicdata!$B$2:$B$2500,1,Basicdata!$D$2:$D$2500,Crops!$B$5,Basicdata!$H$2:$H$2500,Crops!$M40,Basicdata!$AF$2:$AF$2500,6,Basicdata!$AI$2:$AI$2500,0))</f>
        <v/>
      </c>
      <c r="H48" t="str">
        <f>IF(G48="","",COUNTIFS(Basicdata!$B$2:$B$2500,1,Basicdata!$D$2:$D$2500,Crops!$B$5,Basicdata!$H$2:$H$2500,Crops!$M40,Basicdata!$AF$2:$AF$2500,8,Basicdata!$AI$2:$AI$2500,0))</f>
        <v/>
      </c>
      <c r="I48" t="str">
        <f>IF(H48="","",COUNTIFS(Basicdata!$B$2:$B$2500,1,Basicdata!$D$2:$D$2500,Crops!$B$5,Basicdata!$H$2:$H$2500,Crops!$M40,Basicdata!$AG$2:$AG$2500,0,Basicdata!$AI$2:$AI$2500,0))</f>
        <v/>
      </c>
      <c r="J48" t="str">
        <f>IF(I48="","",COUNTIFS(Basicdata!$B$2:$B$2500,1,Basicdata!$D$2:$D$2500,Crops!$B$5,Basicdata!$H$2:$H$2500,Crops!$M40,Basicdata!$AG$2:$AG$2500,1,Basicdata!$AI$2:$AI$2500,0))</f>
        <v/>
      </c>
      <c r="K48" t="str">
        <f>IF(J48="","",COUNTIFS(Basicdata!$B$2:$B$2500,1,Basicdata!$D$2:$D$2500,Crops!$B$5,Basicdata!$H$2:$H$2500,Crops!$M40,Basicdata!$AG$2:$AG$2500,2,Basicdata!$AI$2:$AI$2500,0))</f>
        <v/>
      </c>
      <c r="L48" t="str">
        <f>IF(K48="","",COUNTIFS(Basicdata!$B$2:$B$2500,1,Basicdata!$D$2:$D$2500,Crops!$B$5,Basicdata!$H$2:$H$2500,Crops!$M40,Basicdata!$AG$2:$AG$2500,3,Basicdata!$AI$2:$AI$2500,0))</f>
        <v/>
      </c>
      <c r="M48" t="str">
        <f>IF(L48="","",COUNTIFS(Basicdata!$B$2:$B$2500,1,Basicdata!$D$2:$D$2500,Crops!$B$5,Basicdata!$H$2:$H$2500,Crops!$M40,Basicdata!$AG$2:$AG$2500,4,Basicdata!$AI$2:$AI$2500,0))</f>
        <v/>
      </c>
      <c r="N48" t="str">
        <f>IF(M48="","",COUNTIFS(Basicdata!$B$2:$B$2500,1,Basicdata!$D$2:$D$2500,Crops!$B$5,Basicdata!$H$2:$H$2500,Crops!$M40,Basicdata!$AG$2:$AG$2500,6,Basicdata!$AI$2:$AI$2500,0))</f>
        <v/>
      </c>
      <c r="O48" t="str">
        <f>IF(N48="","",COUNTIFS(Basicdata!$B$2:$B$2500,1,Basicdata!$D$2:$D$2500,Crops!$B$5,Basicdata!$H$2:$H$2500,Crops!$M40,Basicdata!$AG$2:$AG$2500,7,Basicdata!$AI$2:$AI$2500,0))</f>
        <v/>
      </c>
      <c r="P48" t="str">
        <f>IF(O48="","",COUNTIFS(Basicdata!$B$2:$B$2500,1,Basicdata!$D$2:$D$2500,Crops!$B$5,Basicdata!$H$2:$H$2500,Crops!$M40,Basicdata!$AG$2:$AG$2500,8,Basicdata!$AI$2:$AI$2500,0))</f>
        <v/>
      </c>
      <c r="Q48" t="str">
        <f>IF(P48="","",COUNTIFS(Basicdata!$B$2:$B$2500,1,Basicdata!$D$2:$D$2500,Crops!$B$5,Basicdata!$H$2:$H$2500,Crops!$M40,Basicdata!$AH$2:$AH$2500,0,Basicdata!$AI$2:$AI$2500,0))</f>
        <v/>
      </c>
      <c r="R48" t="str">
        <f>IF(Q48="","",COUNTIFS(Basicdata!$B$2:$B$2500,1,Basicdata!$D$2:$D$2500,Crops!$B$5,Basicdata!$H$2:$H$2500,Crops!$M40,Basicdata!$AH$2:$AH$2500,1,Basicdata!$AI$2:$AI$2500,0))</f>
        <v/>
      </c>
      <c r="S48" t="str">
        <f>IF(R48="","",COUNTIFS(Basicdata!$B$2:$B$2500,1,Basicdata!$D$2:$D$2500,Crops!$B$5,Basicdata!$H$2:$H$2500,Crops!$M40,Basicdata!$AH$2:$AH$2500,2,Basicdata!$AI$2:$AI$2500,0))</f>
        <v/>
      </c>
      <c r="T48" t="str">
        <f>IF(S48="","",COUNTIFS(Basicdata!$B$2:$B$2500,1,Basicdata!$D$2:$D$2500,Crops!$B$5,Basicdata!$H$2:$H$2500,Crops!$M40,Basicdata!$AH$2:$AH$2500,3,Basicdata!$AI$2:$AI$2500,0))</f>
        <v/>
      </c>
      <c r="U48" t="str">
        <f>IF(T48="","",COUNTIFS(Basicdata!$B$2:$B$2500,1,Basicdata!$D$2:$D$2500,Crops!$B$5,Basicdata!$H$2:$H$2500,Crops!$M40,Basicdata!$AH$2:$AH$2500,4,Basicdata!$AI$2:$AI$2500,0))</f>
        <v/>
      </c>
      <c r="V48" t="str">
        <f>IF(U48="","",COUNTIFS(Basicdata!$B$2:$B$2500,1,Basicdata!$D$2:$D$2500,Crops!$B$5,Basicdata!$H$2:$H$2500,Crops!$M40,Basicdata!$AH$2:$AH$2500,6,Basicdata!$AI$2:$AI$2500,0))</f>
        <v/>
      </c>
      <c r="W48" t="str">
        <f>IF(V48="","",COUNTIFS(Basicdata!$B$2:$B$2500,1,Basicdata!$D$2:$D$2500,Crops!$B$5,Basicdata!$H$2:$H$2500,Crops!$M40,Basicdata!$AH$2:$AH$2500,7,Basicdata!$AI$2:$AI$2500,0))</f>
        <v/>
      </c>
      <c r="X48" t="str">
        <f>IF(W48="","",COUNTIFS(Basicdata!$B$2:$B$2500,1,Basicdata!$D$2:$D$2500,Crops!$B$5,Basicdata!$H$2:$H$2500,Crops!$M40,Basicdata!$AH$2:$AH$2500,8,Basicdata!$AI$2:$AI$2500,0))</f>
        <v/>
      </c>
      <c r="Z48" s="44" t="str">
        <f>IF(COUNTIFS(Basicdata!$B$2:$B$2500,2,Basicdata!$D$2:$D$2500,Crops!$B$5,Basicdata!$H$2:$H$2500,Crops!$M40,Basicdata!$AI$2:$AI$2500,0)&gt;0,Crops!$M40,"")</f>
        <v/>
      </c>
      <c r="AA48" t="str">
        <f>IF(Z48="","",COUNTIFS(Basicdata!$B$2:$B$2500,2,Basicdata!$D$2:$D$2500,Crops!$B$5,Basicdata!$H$2:$H$2500,Crops!$M40,Basicdata!$AI$2:$AI$2500,0))</f>
        <v/>
      </c>
      <c r="AB48" t="str">
        <f>IF(AA48="","",COUNTIFS(Basicdata!$B$2:$B$2500,2,Basicdata!$D$2:$D$2500,Crops!$B$5,Basicdata!$H$2:$H$2500,Crops!$M40,Basicdata!$AF$2:$AF$2500,0,Basicdata!$AI$2:$AI$2500,0))</f>
        <v/>
      </c>
      <c r="AC48" t="str">
        <f>IF(AB48="","",COUNTIFS(Basicdata!$B$2:$B$2500,2,Basicdata!$D$2:$D$2500,Crops!$B$5,Basicdata!$H$2:$H$2500,Crops!$M40,Basicdata!$AF$2:$AF$2500,1,Basicdata!$AI$2:$AI$2500,0))</f>
        <v/>
      </c>
      <c r="AD48" t="str">
        <f>IF(AC48="","",COUNTIFS(Basicdata!$B$2:$B$2500,2,Basicdata!$D$2:$D$2500,Crops!$B$5,Basicdata!$H$2:$H$2500,Crops!$M40,Basicdata!$AF$2:$AF$2500,2,Basicdata!$AI$2:$AI$2500,0))</f>
        <v/>
      </c>
      <c r="AE48" t="str">
        <f>IF(AD48="","",COUNTIFS(Basicdata!$B$2:$B$2500,2,Basicdata!$D$2:$D$2500,Crops!$B$5,Basicdata!$H$2:$H$2500,Crops!$M40,Basicdata!$AF$2:$AF$2500,4,Basicdata!$AI$2:$AI$2500,0))</f>
        <v/>
      </c>
      <c r="AF48" t="str">
        <f>IF(AE48="","",COUNTIFS(Basicdata!$B$2:$B$2500,2,Basicdata!$D$2:$D$2500,Crops!$B$5,Basicdata!$H$2:$H$2500,Crops!$M40,Basicdata!$AF$2:$AF$2500,6,Basicdata!$AI$2:$AI$2500,0))</f>
        <v/>
      </c>
      <c r="AG48" t="str">
        <f>IF(AF48="","",COUNTIFS(Basicdata!$B$2:$B$2500,2,Basicdata!$D$2:$D$2500,Crops!$B$5,Basicdata!$H$2:$H$2500,Crops!$M40,Basicdata!$AF$2:$AF$2500,8,Basicdata!$AI$2:$AI$2500,0))</f>
        <v/>
      </c>
      <c r="AH48" t="str">
        <f>IF(AG48="","",COUNTIFS(Basicdata!$B$2:$B$2500,2,Basicdata!$D$2:$D$2500,Crops!$B$5,Basicdata!$H$2:$H$2500,Crops!$M40,Basicdata!$AG$2:$AG$2500,0,Basicdata!$AI$2:$AI$2500,0))</f>
        <v/>
      </c>
      <c r="AI48" t="str">
        <f>IF(AH48="","",COUNTIFS(Basicdata!$B$2:$B$2500,2,Basicdata!$D$2:$D$2500,Crops!$B$5,Basicdata!$H$2:$H$2500,Crops!$M40,Basicdata!$AG$2:$AG$2500,1,Basicdata!$AI$2:$AI$2500,0))</f>
        <v/>
      </c>
      <c r="AJ48" t="str">
        <f>IF(AI48="","",COUNTIFS(Basicdata!$B$2:$B$2500,2,Basicdata!$D$2:$D$2500,Crops!$B$5,Basicdata!$H$2:$H$2500,Crops!$M40,Basicdata!$AG$2:$AG$2500,2,Basicdata!$AI$2:$AI$2500,0))</f>
        <v/>
      </c>
      <c r="AK48" t="str">
        <f>IF(AJ48="","",COUNTIFS(Basicdata!$B$2:$B$2500,2,Basicdata!$D$2:$D$2500,Crops!$B$5,Basicdata!$H$2:$H$2500,Crops!$M40,Basicdata!$AG$2:$AG$2500,3,Basicdata!$AI$2:$AI$2500,0))</f>
        <v/>
      </c>
      <c r="AL48" t="str">
        <f>IF(AK48="","",COUNTIFS(Basicdata!$B$2:$B$2500,2,Basicdata!$D$2:$D$2500,Crops!$B$5,Basicdata!$H$2:$H$2500,Crops!$M40,Basicdata!$AG$2:$AG$2500,4,Basicdata!$AI$2:$AI$2500,0))</f>
        <v/>
      </c>
      <c r="AM48" t="str">
        <f>IF(AL48="","",COUNTIFS(Basicdata!$B$2:$B$2500,2,Basicdata!$D$2:$D$2500,Crops!$B$5,Basicdata!$H$2:$H$2500,Crops!$M40,Basicdata!$AG$2:$AG$2500,6,Basicdata!$AI$2:$AI$2500,0))</f>
        <v/>
      </c>
      <c r="AN48" t="str">
        <f>IF(AM48="","",COUNTIFS(Basicdata!$B$2:$B$2500,2,Basicdata!$D$2:$D$2500,Crops!$B$5,Basicdata!$H$2:$H$2500,Crops!$M40,Basicdata!$AG$2:$AG$2500,7,Basicdata!$AI$2:$AI$2500,0))</f>
        <v/>
      </c>
      <c r="AO48" t="str">
        <f>IF(AN48="","",COUNTIFS(Basicdata!$B$2:$B$2500,2,Basicdata!$D$2:$D$2500,Crops!$B$5,Basicdata!$H$2:$H$2500,Crops!$M40,Basicdata!$AG$2:$AG$2500,8,Basicdata!$AI$2:$AI$2500,0))</f>
        <v/>
      </c>
      <c r="AP48" t="str">
        <f>IF(AO48="","",COUNTIFS(Basicdata!$B$2:$B$2500,2,Basicdata!$D$2:$D$2500,Crops!$B$5,Basicdata!$H$2:$H$2500,Crops!$M40,Basicdata!$AH$2:$AH$2500,0,Basicdata!$AI$2:$AI$2500,0))</f>
        <v/>
      </c>
      <c r="AQ48" t="str">
        <f>IF(AP48="","",COUNTIFS(Basicdata!$B$2:$B$2500,2,Basicdata!$D$2:$D$2500,Crops!$B$5,Basicdata!$H$2:$H$2500,Crops!$M40,Basicdata!$AH$2:$AH$2500,1,Basicdata!$AI$2:$AI$2500,0))</f>
        <v/>
      </c>
      <c r="AR48" t="str">
        <f>IF(AQ48="","",COUNTIFS(Basicdata!$B$2:$B$2500,2,Basicdata!$D$2:$D$2500,Crops!$B$5,Basicdata!$H$2:$H$2500,Crops!$M40,Basicdata!$AH$2:$AH$2500,2,Basicdata!$AI$2:$AI$2500,0))</f>
        <v/>
      </c>
      <c r="AS48" t="str">
        <f>IF(AR48="","",COUNTIFS(Basicdata!$B$2:$B$2500,2,Basicdata!$D$2:$D$2500,Crops!$B$5,Basicdata!$H$2:$H$2500,Crops!$M40,Basicdata!$AH$2:$AH$2500,3,Basicdata!$AI$2:$AI$2500,0))</f>
        <v/>
      </c>
      <c r="AT48" t="str">
        <f>IF(AS48="","",COUNTIFS(Basicdata!$B$2:$B$2500,2,Basicdata!$D$2:$D$2500,Crops!$B$5,Basicdata!$H$2:$H$2500,Crops!$M40,Basicdata!$AH$2:$AH$2500,4,Basicdata!$AI$2:$AI$2500,0))</f>
        <v/>
      </c>
      <c r="AU48" t="str">
        <f>IF(AT48="","",COUNTIFS(Basicdata!$B$2:$B$2500,2,Basicdata!$D$2:$D$2500,Crops!$B$5,Basicdata!$H$2:$H$2500,Crops!$M40,Basicdata!$AH$2:$AH$2500,6,Basicdata!$AI$2:$AI$2500,0))</f>
        <v/>
      </c>
      <c r="AV48" t="str">
        <f>IF(AU48="","",COUNTIFS(Basicdata!$B$2:$B$2500,2,Basicdata!$D$2:$D$2500,Crops!$B$5,Basicdata!$H$2:$H$2500,Crops!$M40,Basicdata!$AH$2:$AH$2500,7,Basicdata!$AI$2:$AI$2500,0))</f>
        <v/>
      </c>
      <c r="AW48" t="str">
        <f>IF(AV48="","",COUNTIFS(Basicdata!$B$2:$B$2500,2,Basicdata!$D$2:$D$2500,Crops!$B$5,Basicdata!$H$2:$H$2500,Crops!$M40,Basicdata!$AH$2:$AH$2500,8,Basicdata!$AI$2:$AI$2500,0))</f>
        <v/>
      </c>
    </row>
    <row r="49" spans="1:49" x14ac:dyDescent="0.3">
      <c r="A49" s="44" t="str">
        <f>IF(COUNTIFS(Basicdata!$B$2:$B$2500,1,Basicdata!$D$2:$D$2500,Crops!$B$5,Basicdata!$H$2:$H$2500,Crops!$M41,Basicdata!$AI$2:$AI$2500,0)&gt;0,Crops!$M41,"")</f>
        <v/>
      </c>
      <c r="B49" t="str">
        <f>IF(A49="","",COUNTIFS(Basicdata!$B$2:$B$2500,1,Basicdata!$D$2:$D$2500,Crops!$B$5,Basicdata!$H$2:$H$2500,Crops!$M41,Basicdata!$AI$2:$AI$2500,0))</f>
        <v/>
      </c>
      <c r="C49" t="str">
        <f>IF(B49="","",COUNTIFS(Basicdata!$B$2:$B$2500,1,Basicdata!$D$2:$D$2500,Crops!$B$5,Basicdata!$H$2:$H$2500,Crops!$M41,Basicdata!$AF$2:$AF$2500,0,Basicdata!$AI$2:$AI$2500,0))</f>
        <v/>
      </c>
      <c r="D49" t="str">
        <f>IF(C49="","",COUNTIFS(Basicdata!$B$2:$B$2500,1,Basicdata!$D$2:$D$2500,Crops!$B$5,Basicdata!$H$2:$H$2500,Crops!$M41,Basicdata!$AF$2:$AF$2500,1,Basicdata!$AI$2:$AI$2500,0))</f>
        <v/>
      </c>
      <c r="E49" t="str">
        <f>IF(D49="","",COUNTIFS(Basicdata!$B$2:$B$2500,1,Basicdata!$D$2:$D$2500,Crops!$B$5,Basicdata!$H$2:$H$2500,Crops!$M41,Basicdata!$AF$2:$AF$2500,2,Basicdata!$AI$2:$AI$2500,0))</f>
        <v/>
      </c>
      <c r="F49" t="str">
        <f>IF(E49="","",COUNTIFS(Basicdata!$B$2:$B$2500,1,Basicdata!$D$2:$D$2500,Crops!$B$5,Basicdata!$H$2:$H$2500,Crops!$M41,Basicdata!$AF$2:$AF$2500,4,Basicdata!$AI$2:$AI$2500,0))</f>
        <v/>
      </c>
      <c r="G49" t="str">
        <f>IF(F49="","",COUNTIFS(Basicdata!$B$2:$B$2500,1,Basicdata!$D$2:$D$2500,Crops!$B$5,Basicdata!$H$2:$H$2500,Crops!$M41,Basicdata!$AF$2:$AF$2500,6,Basicdata!$AI$2:$AI$2500,0))</f>
        <v/>
      </c>
      <c r="H49" t="str">
        <f>IF(G49="","",COUNTIFS(Basicdata!$B$2:$B$2500,1,Basicdata!$D$2:$D$2500,Crops!$B$5,Basicdata!$H$2:$H$2500,Crops!$M41,Basicdata!$AF$2:$AF$2500,8,Basicdata!$AI$2:$AI$2500,0))</f>
        <v/>
      </c>
      <c r="I49" t="str">
        <f>IF(H49="","",COUNTIFS(Basicdata!$B$2:$B$2500,1,Basicdata!$D$2:$D$2500,Crops!$B$5,Basicdata!$H$2:$H$2500,Crops!$M41,Basicdata!$AG$2:$AG$2500,0,Basicdata!$AI$2:$AI$2500,0))</f>
        <v/>
      </c>
      <c r="J49" t="str">
        <f>IF(I49="","",COUNTIFS(Basicdata!$B$2:$B$2500,1,Basicdata!$D$2:$D$2500,Crops!$B$5,Basicdata!$H$2:$H$2500,Crops!$M41,Basicdata!$AG$2:$AG$2500,1,Basicdata!$AI$2:$AI$2500,0))</f>
        <v/>
      </c>
      <c r="K49" t="str">
        <f>IF(J49="","",COUNTIFS(Basicdata!$B$2:$B$2500,1,Basicdata!$D$2:$D$2500,Crops!$B$5,Basicdata!$H$2:$H$2500,Crops!$M41,Basicdata!$AG$2:$AG$2500,2,Basicdata!$AI$2:$AI$2500,0))</f>
        <v/>
      </c>
      <c r="L49" t="str">
        <f>IF(K49="","",COUNTIFS(Basicdata!$B$2:$B$2500,1,Basicdata!$D$2:$D$2500,Crops!$B$5,Basicdata!$H$2:$H$2500,Crops!$M41,Basicdata!$AG$2:$AG$2500,3,Basicdata!$AI$2:$AI$2500,0))</f>
        <v/>
      </c>
      <c r="M49" t="str">
        <f>IF(L49="","",COUNTIFS(Basicdata!$B$2:$B$2500,1,Basicdata!$D$2:$D$2500,Crops!$B$5,Basicdata!$H$2:$H$2500,Crops!$M41,Basicdata!$AG$2:$AG$2500,4,Basicdata!$AI$2:$AI$2500,0))</f>
        <v/>
      </c>
      <c r="N49" t="str">
        <f>IF(M49="","",COUNTIFS(Basicdata!$B$2:$B$2500,1,Basicdata!$D$2:$D$2500,Crops!$B$5,Basicdata!$H$2:$H$2500,Crops!$M41,Basicdata!$AG$2:$AG$2500,6,Basicdata!$AI$2:$AI$2500,0))</f>
        <v/>
      </c>
      <c r="O49" t="str">
        <f>IF(N49="","",COUNTIFS(Basicdata!$B$2:$B$2500,1,Basicdata!$D$2:$D$2500,Crops!$B$5,Basicdata!$H$2:$H$2500,Crops!$M41,Basicdata!$AG$2:$AG$2500,7,Basicdata!$AI$2:$AI$2500,0))</f>
        <v/>
      </c>
      <c r="P49" t="str">
        <f>IF(O49="","",COUNTIFS(Basicdata!$B$2:$B$2500,1,Basicdata!$D$2:$D$2500,Crops!$B$5,Basicdata!$H$2:$H$2500,Crops!$M41,Basicdata!$AG$2:$AG$2500,8,Basicdata!$AI$2:$AI$2500,0))</f>
        <v/>
      </c>
      <c r="Q49" t="str">
        <f>IF(P49="","",COUNTIFS(Basicdata!$B$2:$B$2500,1,Basicdata!$D$2:$D$2500,Crops!$B$5,Basicdata!$H$2:$H$2500,Crops!$M41,Basicdata!$AH$2:$AH$2500,0,Basicdata!$AI$2:$AI$2500,0))</f>
        <v/>
      </c>
      <c r="R49" t="str">
        <f>IF(Q49="","",COUNTIFS(Basicdata!$B$2:$B$2500,1,Basicdata!$D$2:$D$2500,Crops!$B$5,Basicdata!$H$2:$H$2500,Crops!$M41,Basicdata!$AH$2:$AH$2500,1,Basicdata!$AI$2:$AI$2500,0))</f>
        <v/>
      </c>
      <c r="S49" t="str">
        <f>IF(R49="","",COUNTIFS(Basicdata!$B$2:$B$2500,1,Basicdata!$D$2:$D$2500,Crops!$B$5,Basicdata!$H$2:$H$2500,Crops!$M41,Basicdata!$AH$2:$AH$2500,2,Basicdata!$AI$2:$AI$2500,0))</f>
        <v/>
      </c>
      <c r="T49" t="str">
        <f>IF(S49="","",COUNTIFS(Basicdata!$B$2:$B$2500,1,Basicdata!$D$2:$D$2500,Crops!$B$5,Basicdata!$H$2:$H$2500,Crops!$M41,Basicdata!$AH$2:$AH$2500,3,Basicdata!$AI$2:$AI$2500,0))</f>
        <v/>
      </c>
      <c r="U49" t="str">
        <f>IF(T49="","",COUNTIFS(Basicdata!$B$2:$B$2500,1,Basicdata!$D$2:$D$2500,Crops!$B$5,Basicdata!$H$2:$H$2500,Crops!$M41,Basicdata!$AH$2:$AH$2500,4,Basicdata!$AI$2:$AI$2500,0))</f>
        <v/>
      </c>
      <c r="V49" t="str">
        <f>IF(U49="","",COUNTIFS(Basicdata!$B$2:$B$2500,1,Basicdata!$D$2:$D$2500,Crops!$B$5,Basicdata!$H$2:$H$2500,Crops!$M41,Basicdata!$AH$2:$AH$2500,6,Basicdata!$AI$2:$AI$2500,0))</f>
        <v/>
      </c>
      <c r="W49" t="str">
        <f>IF(V49="","",COUNTIFS(Basicdata!$B$2:$B$2500,1,Basicdata!$D$2:$D$2500,Crops!$B$5,Basicdata!$H$2:$H$2500,Crops!$M41,Basicdata!$AH$2:$AH$2500,7,Basicdata!$AI$2:$AI$2500,0))</f>
        <v/>
      </c>
      <c r="X49" t="str">
        <f>IF(W49="","",COUNTIFS(Basicdata!$B$2:$B$2500,1,Basicdata!$D$2:$D$2500,Crops!$B$5,Basicdata!$H$2:$H$2500,Crops!$M41,Basicdata!$AH$2:$AH$2500,8,Basicdata!$AI$2:$AI$2500,0))</f>
        <v/>
      </c>
      <c r="Z49" s="44" t="str">
        <f>IF(COUNTIFS(Basicdata!$B$2:$B$2500,2,Basicdata!$D$2:$D$2500,Crops!$B$5,Basicdata!$H$2:$H$2500,Crops!$M41,Basicdata!$AI$2:$AI$2500,0)&gt;0,Crops!$M41,"")</f>
        <v/>
      </c>
      <c r="AA49" t="str">
        <f>IF(Z49="","",COUNTIFS(Basicdata!$B$2:$B$2500,2,Basicdata!$D$2:$D$2500,Crops!$B$5,Basicdata!$H$2:$H$2500,Crops!$M41,Basicdata!$AI$2:$AI$2500,0))</f>
        <v/>
      </c>
      <c r="AB49" t="str">
        <f>IF(AA49="","",COUNTIFS(Basicdata!$B$2:$B$2500,2,Basicdata!$D$2:$D$2500,Crops!$B$5,Basicdata!$H$2:$H$2500,Crops!$M41,Basicdata!$AF$2:$AF$2500,0,Basicdata!$AI$2:$AI$2500,0))</f>
        <v/>
      </c>
      <c r="AC49" t="str">
        <f>IF(AB49="","",COUNTIFS(Basicdata!$B$2:$B$2500,2,Basicdata!$D$2:$D$2500,Crops!$B$5,Basicdata!$H$2:$H$2500,Crops!$M41,Basicdata!$AF$2:$AF$2500,1,Basicdata!$AI$2:$AI$2500,0))</f>
        <v/>
      </c>
      <c r="AD49" t="str">
        <f>IF(AC49="","",COUNTIFS(Basicdata!$B$2:$B$2500,2,Basicdata!$D$2:$D$2500,Crops!$B$5,Basicdata!$H$2:$H$2500,Crops!$M41,Basicdata!$AF$2:$AF$2500,2,Basicdata!$AI$2:$AI$2500,0))</f>
        <v/>
      </c>
      <c r="AE49" t="str">
        <f>IF(AD49="","",COUNTIFS(Basicdata!$B$2:$B$2500,2,Basicdata!$D$2:$D$2500,Crops!$B$5,Basicdata!$H$2:$H$2500,Crops!$M41,Basicdata!$AF$2:$AF$2500,4,Basicdata!$AI$2:$AI$2500,0))</f>
        <v/>
      </c>
      <c r="AF49" t="str">
        <f>IF(AE49="","",COUNTIFS(Basicdata!$B$2:$B$2500,2,Basicdata!$D$2:$D$2500,Crops!$B$5,Basicdata!$H$2:$H$2500,Crops!$M41,Basicdata!$AF$2:$AF$2500,6,Basicdata!$AI$2:$AI$2500,0))</f>
        <v/>
      </c>
      <c r="AG49" t="str">
        <f>IF(AF49="","",COUNTIFS(Basicdata!$B$2:$B$2500,2,Basicdata!$D$2:$D$2500,Crops!$B$5,Basicdata!$H$2:$H$2500,Crops!$M41,Basicdata!$AF$2:$AF$2500,8,Basicdata!$AI$2:$AI$2500,0))</f>
        <v/>
      </c>
      <c r="AH49" t="str">
        <f>IF(AG49="","",COUNTIFS(Basicdata!$B$2:$B$2500,2,Basicdata!$D$2:$D$2500,Crops!$B$5,Basicdata!$H$2:$H$2500,Crops!$M41,Basicdata!$AG$2:$AG$2500,0,Basicdata!$AI$2:$AI$2500,0))</f>
        <v/>
      </c>
      <c r="AI49" t="str">
        <f>IF(AH49="","",COUNTIFS(Basicdata!$B$2:$B$2500,2,Basicdata!$D$2:$D$2500,Crops!$B$5,Basicdata!$H$2:$H$2500,Crops!$M41,Basicdata!$AG$2:$AG$2500,1,Basicdata!$AI$2:$AI$2500,0))</f>
        <v/>
      </c>
      <c r="AJ49" t="str">
        <f>IF(AI49="","",COUNTIFS(Basicdata!$B$2:$B$2500,2,Basicdata!$D$2:$D$2500,Crops!$B$5,Basicdata!$H$2:$H$2500,Crops!$M41,Basicdata!$AG$2:$AG$2500,2,Basicdata!$AI$2:$AI$2500,0))</f>
        <v/>
      </c>
      <c r="AK49" t="str">
        <f>IF(AJ49="","",COUNTIFS(Basicdata!$B$2:$B$2500,2,Basicdata!$D$2:$D$2500,Crops!$B$5,Basicdata!$H$2:$H$2500,Crops!$M41,Basicdata!$AG$2:$AG$2500,3,Basicdata!$AI$2:$AI$2500,0))</f>
        <v/>
      </c>
      <c r="AL49" t="str">
        <f>IF(AK49="","",COUNTIFS(Basicdata!$B$2:$B$2500,2,Basicdata!$D$2:$D$2500,Crops!$B$5,Basicdata!$H$2:$H$2500,Crops!$M41,Basicdata!$AG$2:$AG$2500,4,Basicdata!$AI$2:$AI$2500,0))</f>
        <v/>
      </c>
      <c r="AM49" t="str">
        <f>IF(AL49="","",COUNTIFS(Basicdata!$B$2:$B$2500,2,Basicdata!$D$2:$D$2500,Crops!$B$5,Basicdata!$H$2:$H$2500,Crops!$M41,Basicdata!$AG$2:$AG$2500,6,Basicdata!$AI$2:$AI$2500,0))</f>
        <v/>
      </c>
      <c r="AN49" t="str">
        <f>IF(AM49="","",COUNTIFS(Basicdata!$B$2:$B$2500,2,Basicdata!$D$2:$D$2500,Crops!$B$5,Basicdata!$H$2:$H$2500,Crops!$M41,Basicdata!$AG$2:$AG$2500,7,Basicdata!$AI$2:$AI$2500,0))</f>
        <v/>
      </c>
      <c r="AO49" t="str">
        <f>IF(AN49="","",COUNTIFS(Basicdata!$B$2:$B$2500,2,Basicdata!$D$2:$D$2500,Crops!$B$5,Basicdata!$H$2:$H$2500,Crops!$M41,Basicdata!$AG$2:$AG$2500,8,Basicdata!$AI$2:$AI$2500,0))</f>
        <v/>
      </c>
      <c r="AP49" t="str">
        <f>IF(AO49="","",COUNTIFS(Basicdata!$B$2:$B$2500,2,Basicdata!$D$2:$D$2500,Crops!$B$5,Basicdata!$H$2:$H$2500,Crops!$M41,Basicdata!$AH$2:$AH$2500,0,Basicdata!$AI$2:$AI$2500,0))</f>
        <v/>
      </c>
      <c r="AQ49" t="str">
        <f>IF(AP49="","",COUNTIFS(Basicdata!$B$2:$B$2500,2,Basicdata!$D$2:$D$2500,Crops!$B$5,Basicdata!$H$2:$H$2500,Crops!$M41,Basicdata!$AH$2:$AH$2500,1,Basicdata!$AI$2:$AI$2500,0))</f>
        <v/>
      </c>
      <c r="AR49" t="str">
        <f>IF(AQ49="","",COUNTIFS(Basicdata!$B$2:$B$2500,2,Basicdata!$D$2:$D$2500,Crops!$B$5,Basicdata!$H$2:$H$2500,Crops!$M41,Basicdata!$AH$2:$AH$2500,2,Basicdata!$AI$2:$AI$2500,0))</f>
        <v/>
      </c>
      <c r="AS49" t="str">
        <f>IF(AR49="","",COUNTIFS(Basicdata!$B$2:$B$2500,2,Basicdata!$D$2:$D$2500,Crops!$B$5,Basicdata!$H$2:$H$2500,Crops!$M41,Basicdata!$AH$2:$AH$2500,3,Basicdata!$AI$2:$AI$2500,0))</f>
        <v/>
      </c>
      <c r="AT49" t="str">
        <f>IF(AS49="","",COUNTIFS(Basicdata!$B$2:$B$2500,2,Basicdata!$D$2:$D$2500,Crops!$B$5,Basicdata!$H$2:$H$2500,Crops!$M41,Basicdata!$AH$2:$AH$2500,4,Basicdata!$AI$2:$AI$2500,0))</f>
        <v/>
      </c>
      <c r="AU49" t="str">
        <f>IF(AT49="","",COUNTIFS(Basicdata!$B$2:$B$2500,2,Basicdata!$D$2:$D$2500,Crops!$B$5,Basicdata!$H$2:$H$2500,Crops!$M41,Basicdata!$AH$2:$AH$2500,6,Basicdata!$AI$2:$AI$2500,0))</f>
        <v/>
      </c>
      <c r="AV49" t="str">
        <f>IF(AU49="","",COUNTIFS(Basicdata!$B$2:$B$2500,2,Basicdata!$D$2:$D$2500,Crops!$B$5,Basicdata!$H$2:$H$2500,Crops!$M41,Basicdata!$AH$2:$AH$2500,7,Basicdata!$AI$2:$AI$2500,0))</f>
        <v/>
      </c>
      <c r="AW49" t="str">
        <f>IF(AV49="","",COUNTIFS(Basicdata!$B$2:$B$2500,2,Basicdata!$D$2:$D$2500,Crops!$B$5,Basicdata!$H$2:$H$2500,Crops!$M41,Basicdata!$AH$2:$AH$2500,8,Basicdata!$AI$2:$AI$2500,0))</f>
        <v/>
      </c>
    </row>
    <row r="50" spans="1:49" x14ac:dyDescent="0.3">
      <c r="A50" s="44" t="str">
        <f>IF(COUNTIFS(Basicdata!$B$2:$B$2500,1,Basicdata!$D$2:$D$2500,Crops!$B$5,Basicdata!$H$2:$H$2500,Crops!$M42,Basicdata!$AI$2:$AI$2500,0)&gt;0,Crops!$M42,"")</f>
        <v/>
      </c>
      <c r="B50" t="str">
        <f>IF(A50="","",COUNTIFS(Basicdata!$B$2:$B$2500,1,Basicdata!$D$2:$D$2500,Crops!$B$5,Basicdata!$H$2:$H$2500,Crops!$M42,Basicdata!$AI$2:$AI$2500,0))</f>
        <v/>
      </c>
      <c r="C50" t="str">
        <f>IF(B50="","",COUNTIFS(Basicdata!$B$2:$B$2500,1,Basicdata!$D$2:$D$2500,Crops!$B$5,Basicdata!$H$2:$H$2500,Crops!$M42,Basicdata!$AF$2:$AF$2500,0,Basicdata!$AI$2:$AI$2500,0))</f>
        <v/>
      </c>
      <c r="D50" t="str">
        <f>IF(C50="","",COUNTIFS(Basicdata!$B$2:$B$2500,1,Basicdata!$D$2:$D$2500,Crops!$B$5,Basicdata!$H$2:$H$2500,Crops!$M42,Basicdata!$AF$2:$AF$2500,1,Basicdata!$AI$2:$AI$2500,0))</f>
        <v/>
      </c>
      <c r="E50" t="str">
        <f>IF(D50="","",COUNTIFS(Basicdata!$B$2:$B$2500,1,Basicdata!$D$2:$D$2500,Crops!$B$5,Basicdata!$H$2:$H$2500,Crops!$M42,Basicdata!$AF$2:$AF$2500,2,Basicdata!$AI$2:$AI$2500,0))</f>
        <v/>
      </c>
      <c r="F50" t="str">
        <f>IF(E50="","",COUNTIFS(Basicdata!$B$2:$B$2500,1,Basicdata!$D$2:$D$2500,Crops!$B$5,Basicdata!$H$2:$H$2500,Crops!$M42,Basicdata!$AF$2:$AF$2500,4,Basicdata!$AI$2:$AI$2500,0))</f>
        <v/>
      </c>
      <c r="G50" t="str">
        <f>IF(F50="","",COUNTIFS(Basicdata!$B$2:$B$2500,1,Basicdata!$D$2:$D$2500,Crops!$B$5,Basicdata!$H$2:$H$2500,Crops!$M42,Basicdata!$AF$2:$AF$2500,6,Basicdata!$AI$2:$AI$2500,0))</f>
        <v/>
      </c>
      <c r="H50" t="str">
        <f>IF(G50="","",COUNTIFS(Basicdata!$B$2:$B$2500,1,Basicdata!$D$2:$D$2500,Crops!$B$5,Basicdata!$H$2:$H$2500,Crops!$M42,Basicdata!$AF$2:$AF$2500,8,Basicdata!$AI$2:$AI$2500,0))</f>
        <v/>
      </c>
      <c r="I50" t="str">
        <f>IF(H50="","",COUNTIFS(Basicdata!$B$2:$B$2500,1,Basicdata!$D$2:$D$2500,Crops!$B$5,Basicdata!$H$2:$H$2500,Crops!$M42,Basicdata!$AG$2:$AG$2500,0,Basicdata!$AI$2:$AI$2500,0))</f>
        <v/>
      </c>
      <c r="J50" t="str">
        <f>IF(I50="","",COUNTIFS(Basicdata!$B$2:$B$2500,1,Basicdata!$D$2:$D$2500,Crops!$B$5,Basicdata!$H$2:$H$2500,Crops!$M42,Basicdata!$AG$2:$AG$2500,1,Basicdata!$AI$2:$AI$2500,0))</f>
        <v/>
      </c>
      <c r="K50" t="str">
        <f>IF(J50="","",COUNTIFS(Basicdata!$B$2:$B$2500,1,Basicdata!$D$2:$D$2500,Crops!$B$5,Basicdata!$H$2:$H$2500,Crops!$M42,Basicdata!$AG$2:$AG$2500,2,Basicdata!$AI$2:$AI$2500,0))</f>
        <v/>
      </c>
      <c r="L50" t="str">
        <f>IF(K50="","",COUNTIFS(Basicdata!$B$2:$B$2500,1,Basicdata!$D$2:$D$2500,Crops!$B$5,Basicdata!$H$2:$H$2500,Crops!$M42,Basicdata!$AG$2:$AG$2500,3,Basicdata!$AI$2:$AI$2500,0))</f>
        <v/>
      </c>
      <c r="M50" t="str">
        <f>IF(L50="","",COUNTIFS(Basicdata!$B$2:$B$2500,1,Basicdata!$D$2:$D$2500,Crops!$B$5,Basicdata!$H$2:$H$2500,Crops!$M42,Basicdata!$AG$2:$AG$2500,4,Basicdata!$AI$2:$AI$2500,0))</f>
        <v/>
      </c>
      <c r="N50" t="str">
        <f>IF(M50="","",COUNTIFS(Basicdata!$B$2:$B$2500,1,Basicdata!$D$2:$D$2500,Crops!$B$5,Basicdata!$H$2:$H$2500,Crops!$M42,Basicdata!$AG$2:$AG$2500,6,Basicdata!$AI$2:$AI$2500,0))</f>
        <v/>
      </c>
      <c r="O50" t="str">
        <f>IF(N50="","",COUNTIFS(Basicdata!$B$2:$B$2500,1,Basicdata!$D$2:$D$2500,Crops!$B$5,Basicdata!$H$2:$H$2500,Crops!$M42,Basicdata!$AG$2:$AG$2500,7,Basicdata!$AI$2:$AI$2500,0))</f>
        <v/>
      </c>
      <c r="P50" t="str">
        <f>IF(O50="","",COUNTIFS(Basicdata!$B$2:$B$2500,1,Basicdata!$D$2:$D$2500,Crops!$B$5,Basicdata!$H$2:$H$2500,Crops!$M42,Basicdata!$AG$2:$AG$2500,8,Basicdata!$AI$2:$AI$2500,0))</f>
        <v/>
      </c>
      <c r="Q50" t="str">
        <f>IF(P50="","",COUNTIFS(Basicdata!$B$2:$B$2500,1,Basicdata!$D$2:$D$2500,Crops!$B$5,Basicdata!$H$2:$H$2500,Crops!$M42,Basicdata!$AH$2:$AH$2500,0,Basicdata!$AI$2:$AI$2500,0))</f>
        <v/>
      </c>
      <c r="R50" t="str">
        <f>IF(Q50="","",COUNTIFS(Basicdata!$B$2:$B$2500,1,Basicdata!$D$2:$D$2500,Crops!$B$5,Basicdata!$H$2:$H$2500,Crops!$M42,Basicdata!$AH$2:$AH$2500,1,Basicdata!$AI$2:$AI$2500,0))</f>
        <v/>
      </c>
      <c r="S50" t="str">
        <f>IF(R50="","",COUNTIFS(Basicdata!$B$2:$B$2500,1,Basicdata!$D$2:$D$2500,Crops!$B$5,Basicdata!$H$2:$H$2500,Crops!$M42,Basicdata!$AH$2:$AH$2500,2,Basicdata!$AI$2:$AI$2500,0))</f>
        <v/>
      </c>
      <c r="T50" t="str">
        <f>IF(S50="","",COUNTIFS(Basicdata!$B$2:$B$2500,1,Basicdata!$D$2:$D$2500,Crops!$B$5,Basicdata!$H$2:$H$2500,Crops!$M42,Basicdata!$AH$2:$AH$2500,3,Basicdata!$AI$2:$AI$2500,0))</f>
        <v/>
      </c>
      <c r="U50" t="str">
        <f>IF(T50="","",COUNTIFS(Basicdata!$B$2:$B$2500,1,Basicdata!$D$2:$D$2500,Crops!$B$5,Basicdata!$H$2:$H$2500,Crops!$M42,Basicdata!$AH$2:$AH$2500,4,Basicdata!$AI$2:$AI$2500,0))</f>
        <v/>
      </c>
      <c r="V50" t="str">
        <f>IF(U50="","",COUNTIFS(Basicdata!$B$2:$B$2500,1,Basicdata!$D$2:$D$2500,Crops!$B$5,Basicdata!$H$2:$H$2500,Crops!$M42,Basicdata!$AH$2:$AH$2500,6,Basicdata!$AI$2:$AI$2500,0))</f>
        <v/>
      </c>
      <c r="W50" t="str">
        <f>IF(V50="","",COUNTIFS(Basicdata!$B$2:$B$2500,1,Basicdata!$D$2:$D$2500,Crops!$B$5,Basicdata!$H$2:$H$2500,Crops!$M42,Basicdata!$AH$2:$AH$2500,7,Basicdata!$AI$2:$AI$2500,0))</f>
        <v/>
      </c>
      <c r="X50" t="str">
        <f>IF(W50="","",COUNTIFS(Basicdata!$B$2:$B$2500,1,Basicdata!$D$2:$D$2500,Crops!$B$5,Basicdata!$H$2:$H$2500,Crops!$M42,Basicdata!$AH$2:$AH$2500,8,Basicdata!$AI$2:$AI$2500,0))</f>
        <v/>
      </c>
      <c r="Z50" s="44" t="str">
        <f>IF(COUNTIFS(Basicdata!$B$2:$B$2500,2,Basicdata!$D$2:$D$2500,Crops!$B$5,Basicdata!$H$2:$H$2500,Crops!$M42,Basicdata!$AI$2:$AI$2500,0)&gt;0,Crops!$M42,"")</f>
        <v/>
      </c>
      <c r="AA50" t="str">
        <f>IF(Z50="","",COUNTIFS(Basicdata!$B$2:$B$2500,2,Basicdata!$D$2:$D$2500,Crops!$B$5,Basicdata!$H$2:$H$2500,Crops!$M42,Basicdata!$AI$2:$AI$2500,0))</f>
        <v/>
      </c>
      <c r="AB50" t="str">
        <f>IF(AA50="","",COUNTIFS(Basicdata!$B$2:$B$2500,2,Basicdata!$D$2:$D$2500,Crops!$B$5,Basicdata!$H$2:$H$2500,Crops!$M42,Basicdata!$AF$2:$AF$2500,0,Basicdata!$AI$2:$AI$2500,0))</f>
        <v/>
      </c>
      <c r="AC50" t="str">
        <f>IF(AB50="","",COUNTIFS(Basicdata!$B$2:$B$2500,2,Basicdata!$D$2:$D$2500,Crops!$B$5,Basicdata!$H$2:$H$2500,Crops!$M42,Basicdata!$AF$2:$AF$2500,1,Basicdata!$AI$2:$AI$2500,0))</f>
        <v/>
      </c>
      <c r="AD50" t="str">
        <f>IF(AC50="","",COUNTIFS(Basicdata!$B$2:$B$2500,2,Basicdata!$D$2:$D$2500,Crops!$B$5,Basicdata!$H$2:$H$2500,Crops!$M42,Basicdata!$AF$2:$AF$2500,2,Basicdata!$AI$2:$AI$2500,0))</f>
        <v/>
      </c>
      <c r="AE50" t="str">
        <f>IF(AD50="","",COUNTIFS(Basicdata!$B$2:$B$2500,2,Basicdata!$D$2:$D$2500,Crops!$B$5,Basicdata!$H$2:$H$2500,Crops!$M42,Basicdata!$AF$2:$AF$2500,4,Basicdata!$AI$2:$AI$2500,0))</f>
        <v/>
      </c>
      <c r="AF50" t="str">
        <f>IF(AE50="","",COUNTIFS(Basicdata!$B$2:$B$2500,2,Basicdata!$D$2:$D$2500,Crops!$B$5,Basicdata!$H$2:$H$2500,Crops!$M42,Basicdata!$AF$2:$AF$2500,6,Basicdata!$AI$2:$AI$2500,0))</f>
        <v/>
      </c>
      <c r="AG50" t="str">
        <f>IF(AF50="","",COUNTIFS(Basicdata!$B$2:$B$2500,2,Basicdata!$D$2:$D$2500,Crops!$B$5,Basicdata!$H$2:$H$2500,Crops!$M42,Basicdata!$AF$2:$AF$2500,8,Basicdata!$AI$2:$AI$2500,0))</f>
        <v/>
      </c>
      <c r="AH50" t="str">
        <f>IF(AG50="","",COUNTIFS(Basicdata!$B$2:$B$2500,2,Basicdata!$D$2:$D$2500,Crops!$B$5,Basicdata!$H$2:$H$2500,Crops!$M42,Basicdata!$AG$2:$AG$2500,0,Basicdata!$AI$2:$AI$2500,0))</f>
        <v/>
      </c>
      <c r="AI50" t="str">
        <f>IF(AH50="","",COUNTIFS(Basicdata!$B$2:$B$2500,2,Basicdata!$D$2:$D$2500,Crops!$B$5,Basicdata!$H$2:$H$2500,Crops!$M42,Basicdata!$AG$2:$AG$2500,1,Basicdata!$AI$2:$AI$2500,0))</f>
        <v/>
      </c>
      <c r="AJ50" t="str">
        <f>IF(AI50="","",COUNTIFS(Basicdata!$B$2:$B$2500,2,Basicdata!$D$2:$D$2500,Crops!$B$5,Basicdata!$H$2:$H$2500,Crops!$M42,Basicdata!$AG$2:$AG$2500,2,Basicdata!$AI$2:$AI$2500,0))</f>
        <v/>
      </c>
      <c r="AK50" t="str">
        <f>IF(AJ50="","",COUNTIFS(Basicdata!$B$2:$B$2500,2,Basicdata!$D$2:$D$2500,Crops!$B$5,Basicdata!$H$2:$H$2500,Crops!$M42,Basicdata!$AG$2:$AG$2500,3,Basicdata!$AI$2:$AI$2500,0))</f>
        <v/>
      </c>
      <c r="AL50" t="str">
        <f>IF(AK50="","",COUNTIFS(Basicdata!$B$2:$B$2500,2,Basicdata!$D$2:$D$2500,Crops!$B$5,Basicdata!$H$2:$H$2500,Crops!$M42,Basicdata!$AG$2:$AG$2500,4,Basicdata!$AI$2:$AI$2500,0))</f>
        <v/>
      </c>
      <c r="AM50" t="str">
        <f>IF(AL50="","",COUNTIFS(Basicdata!$B$2:$B$2500,2,Basicdata!$D$2:$D$2500,Crops!$B$5,Basicdata!$H$2:$H$2500,Crops!$M42,Basicdata!$AG$2:$AG$2500,6,Basicdata!$AI$2:$AI$2500,0))</f>
        <v/>
      </c>
      <c r="AN50" t="str">
        <f>IF(AM50="","",COUNTIFS(Basicdata!$B$2:$B$2500,2,Basicdata!$D$2:$D$2500,Crops!$B$5,Basicdata!$H$2:$H$2500,Crops!$M42,Basicdata!$AG$2:$AG$2500,7,Basicdata!$AI$2:$AI$2500,0))</f>
        <v/>
      </c>
      <c r="AO50" t="str">
        <f>IF(AN50="","",COUNTIFS(Basicdata!$B$2:$B$2500,2,Basicdata!$D$2:$D$2500,Crops!$B$5,Basicdata!$H$2:$H$2500,Crops!$M42,Basicdata!$AG$2:$AG$2500,8,Basicdata!$AI$2:$AI$2500,0))</f>
        <v/>
      </c>
      <c r="AP50" t="str">
        <f>IF(AO50="","",COUNTIFS(Basicdata!$B$2:$B$2500,2,Basicdata!$D$2:$D$2500,Crops!$B$5,Basicdata!$H$2:$H$2500,Crops!$M42,Basicdata!$AH$2:$AH$2500,0,Basicdata!$AI$2:$AI$2500,0))</f>
        <v/>
      </c>
      <c r="AQ50" t="str">
        <f>IF(AP50="","",COUNTIFS(Basicdata!$B$2:$B$2500,2,Basicdata!$D$2:$D$2500,Crops!$B$5,Basicdata!$H$2:$H$2500,Crops!$M42,Basicdata!$AH$2:$AH$2500,1,Basicdata!$AI$2:$AI$2500,0))</f>
        <v/>
      </c>
      <c r="AR50" t="str">
        <f>IF(AQ50="","",COUNTIFS(Basicdata!$B$2:$B$2500,2,Basicdata!$D$2:$D$2500,Crops!$B$5,Basicdata!$H$2:$H$2500,Crops!$M42,Basicdata!$AH$2:$AH$2500,2,Basicdata!$AI$2:$AI$2500,0))</f>
        <v/>
      </c>
      <c r="AS50" t="str">
        <f>IF(AR50="","",COUNTIFS(Basicdata!$B$2:$B$2500,2,Basicdata!$D$2:$D$2500,Crops!$B$5,Basicdata!$H$2:$H$2500,Crops!$M42,Basicdata!$AH$2:$AH$2500,3,Basicdata!$AI$2:$AI$2500,0))</f>
        <v/>
      </c>
      <c r="AT50" t="str">
        <f>IF(AS50="","",COUNTIFS(Basicdata!$B$2:$B$2500,2,Basicdata!$D$2:$D$2500,Crops!$B$5,Basicdata!$H$2:$H$2500,Crops!$M42,Basicdata!$AH$2:$AH$2500,4,Basicdata!$AI$2:$AI$2500,0))</f>
        <v/>
      </c>
      <c r="AU50" t="str">
        <f>IF(AT50="","",COUNTIFS(Basicdata!$B$2:$B$2500,2,Basicdata!$D$2:$D$2500,Crops!$B$5,Basicdata!$H$2:$H$2500,Crops!$M42,Basicdata!$AH$2:$AH$2500,6,Basicdata!$AI$2:$AI$2500,0))</f>
        <v/>
      </c>
      <c r="AV50" t="str">
        <f>IF(AU50="","",COUNTIFS(Basicdata!$B$2:$B$2500,2,Basicdata!$D$2:$D$2500,Crops!$B$5,Basicdata!$H$2:$H$2500,Crops!$M42,Basicdata!$AH$2:$AH$2500,7,Basicdata!$AI$2:$AI$2500,0))</f>
        <v/>
      </c>
      <c r="AW50" t="str">
        <f>IF(AV50="","",COUNTIFS(Basicdata!$B$2:$B$2500,2,Basicdata!$D$2:$D$2500,Crops!$B$5,Basicdata!$H$2:$H$2500,Crops!$M42,Basicdata!$AH$2:$AH$2500,8,Basicdata!$AI$2:$AI$2500,0))</f>
        <v/>
      </c>
    </row>
    <row r="51" spans="1:49" x14ac:dyDescent="0.3">
      <c r="A51" s="44" t="str">
        <f>IF(COUNTIFS(Basicdata!$B$2:$B$2500,1,Basicdata!$D$2:$D$2500,Crops!$B$5,Basicdata!$H$2:$H$2500,Crops!$M43,Basicdata!$AI$2:$AI$2500,0)&gt;0,Crops!$M43,"")</f>
        <v/>
      </c>
      <c r="B51" t="str">
        <f>IF(A51="","",COUNTIFS(Basicdata!$B$2:$B$2500,1,Basicdata!$D$2:$D$2500,Crops!$B$5,Basicdata!$H$2:$H$2500,Crops!$M43,Basicdata!$AI$2:$AI$2500,0))</f>
        <v/>
      </c>
      <c r="C51" t="str">
        <f>IF(B51="","",COUNTIFS(Basicdata!$B$2:$B$2500,1,Basicdata!$D$2:$D$2500,Crops!$B$5,Basicdata!$H$2:$H$2500,Crops!$M43,Basicdata!$AF$2:$AF$2500,0,Basicdata!$AI$2:$AI$2500,0))</f>
        <v/>
      </c>
      <c r="D51" t="str">
        <f>IF(C51="","",COUNTIFS(Basicdata!$B$2:$B$2500,1,Basicdata!$D$2:$D$2500,Crops!$B$5,Basicdata!$H$2:$H$2500,Crops!$M43,Basicdata!$AF$2:$AF$2500,1,Basicdata!$AI$2:$AI$2500,0))</f>
        <v/>
      </c>
      <c r="E51" t="str">
        <f>IF(D51="","",COUNTIFS(Basicdata!$B$2:$B$2500,1,Basicdata!$D$2:$D$2500,Crops!$B$5,Basicdata!$H$2:$H$2500,Crops!$M43,Basicdata!$AF$2:$AF$2500,2,Basicdata!$AI$2:$AI$2500,0))</f>
        <v/>
      </c>
      <c r="F51" t="str">
        <f>IF(E51="","",COUNTIFS(Basicdata!$B$2:$B$2500,1,Basicdata!$D$2:$D$2500,Crops!$B$5,Basicdata!$H$2:$H$2500,Crops!$M43,Basicdata!$AF$2:$AF$2500,4,Basicdata!$AI$2:$AI$2500,0))</f>
        <v/>
      </c>
      <c r="G51" t="str">
        <f>IF(F51="","",COUNTIFS(Basicdata!$B$2:$B$2500,1,Basicdata!$D$2:$D$2500,Crops!$B$5,Basicdata!$H$2:$H$2500,Crops!$M43,Basicdata!$AF$2:$AF$2500,6,Basicdata!$AI$2:$AI$2500,0))</f>
        <v/>
      </c>
      <c r="H51" t="str">
        <f>IF(G51="","",COUNTIFS(Basicdata!$B$2:$B$2500,1,Basicdata!$D$2:$D$2500,Crops!$B$5,Basicdata!$H$2:$H$2500,Crops!$M43,Basicdata!$AF$2:$AF$2500,8,Basicdata!$AI$2:$AI$2500,0))</f>
        <v/>
      </c>
      <c r="I51" t="str">
        <f>IF(H51="","",COUNTIFS(Basicdata!$B$2:$B$2500,1,Basicdata!$D$2:$D$2500,Crops!$B$5,Basicdata!$H$2:$H$2500,Crops!$M43,Basicdata!$AG$2:$AG$2500,0,Basicdata!$AI$2:$AI$2500,0))</f>
        <v/>
      </c>
      <c r="J51" t="str">
        <f>IF(I51="","",COUNTIFS(Basicdata!$B$2:$B$2500,1,Basicdata!$D$2:$D$2500,Crops!$B$5,Basicdata!$H$2:$H$2500,Crops!$M43,Basicdata!$AG$2:$AG$2500,1,Basicdata!$AI$2:$AI$2500,0))</f>
        <v/>
      </c>
      <c r="K51" t="str">
        <f>IF(J51="","",COUNTIFS(Basicdata!$B$2:$B$2500,1,Basicdata!$D$2:$D$2500,Crops!$B$5,Basicdata!$H$2:$H$2500,Crops!$M43,Basicdata!$AG$2:$AG$2500,2,Basicdata!$AI$2:$AI$2500,0))</f>
        <v/>
      </c>
      <c r="L51" t="str">
        <f>IF(K51="","",COUNTIFS(Basicdata!$B$2:$B$2500,1,Basicdata!$D$2:$D$2500,Crops!$B$5,Basicdata!$H$2:$H$2500,Crops!$M43,Basicdata!$AG$2:$AG$2500,3,Basicdata!$AI$2:$AI$2500,0))</f>
        <v/>
      </c>
      <c r="M51" t="str">
        <f>IF(L51="","",COUNTIFS(Basicdata!$B$2:$B$2500,1,Basicdata!$D$2:$D$2500,Crops!$B$5,Basicdata!$H$2:$H$2500,Crops!$M43,Basicdata!$AG$2:$AG$2500,4,Basicdata!$AI$2:$AI$2500,0))</f>
        <v/>
      </c>
      <c r="N51" t="str">
        <f>IF(M51="","",COUNTIFS(Basicdata!$B$2:$B$2500,1,Basicdata!$D$2:$D$2500,Crops!$B$5,Basicdata!$H$2:$H$2500,Crops!$M43,Basicdata!$AG$2:$AG$2500,6,Basicdata!$AI$2:$AI$2500,0))</f>
        <v/>
      </c>
      <c r="O51" t="str">
        <f>IF(N51="","",COUNTIFS(Basicdata!$B$2:$B$2500,1,Basicdata!$D$2:$D$2500,Crops!$B$5,Basicdata!$H$2:$H$2500,Crops!$M43,Basicdata!$AG$2:$AG$2500,7,Basicdata!$AI$2:$AI$2500,0))</f>
        <v/>
      </c>
      <c r="P51" t="str">
        <f>IF(O51="","",COUNTIFS(Basicdata!$B$2:$B$2500,1,Basicdata!$D$2:$D$2500,Crops!$B$5,Basicdata!$H$2:$H$2500,Crops!$M43,Basicdata!$AG$2:$AG$2500,8,Basicdata!$AI$2:$AI$2500,0))</f>
        <v/>
      </c>
      <c r="Q51" t="str">
        <f>IF(P51="","",COUNTIFS(Basicdata!$B$2:$B$2500,1,Basicdata!$D$2:$D$2500,Crops!$B$5,Basicdata!$H$2:$H$2500,Crops!$M43,Basicdata!$AH$2:$AH$2500,0,Basicdata!$AI$2:$AI$2500,0))</f>
        <v/>
      </c>
      <c r="R51" t="str">
        <f>IF(Q51="","",COUNTIFS(Basicdata!$B$2:$B$2500,1,Basicdata!$D$2:$D$2500,Crops!$B$5,Basicdata!$H$2:$H$2500,Crops!$M43,Basicdata!$AH$2:$AH$2500,1,Basicdata!$AI$2:$AI$2500,0))</f>
        <v/>
      </c>
      <c r="S51" t="str">
        <f>IF(R51="","",COUNTIFS(Basicdata!$B$2:$B$2500,1,Basicdata!$D$2:$D$2500,Crops!$B$5,Basicdata!$H$2:$H$2500,Crops!$M43,Basicdata!$AH$2:$AH$2500,2,Basicdata!$AI$2:$AI$2500,0))</f>
        <v/>
      </c>
      <c r="T51" t="str">
        <f>IF(S51="","",COUNTIFS(Basicdata!$B$2:$B$2500,1,Basicdata!$D$2:$D$2500,Crops!$B$5,Basicdata!$H$2:$H$2500,Crops!$M43,Basicdata!$AH$2:$AH$2500,3,Basicdata!$AI$2:$AI$2500,0))</f>
        <v/>
      </c>
      <c r="U51" t="str">
        <f>IF(T51="","",COUNTIFS(Basicdata!$B$2:$B$2500,1,Basicdata!$D$2:$D$2500,Crops!$B$5,Basicdata!$H$2:$H$2500,Crops!$M43,Basicdata!$AH$2:$AH$2500,4,Basicdata!$AI$2:$AI$2500,0))</f>
        <v/>
      </c>
      <c r="V51" t="str">
        <f>IF(U51="","",COUNTIFS(Basicdata!$B$2:$B$2500,1,Basicdata!$D$2:$D$2500,Crops!$B$5,Basicdata!$H$2:$H$2500,Crops!$M43,Basicdata!$AH$2:$AH$2500,6,Basicdata!$AI$2:$AI$2500,0))</f>
        <v/>
      </c>
      <c r="W51" t="str">
        <f>IF(V51="","",COUNTIFS(Basicdata!$B$2:$B$2500,1,Basicdata!$D$2:$D$2500,Crops!$B$5,Basicdata!$H$2:$H$2500,Crops!$M43,Basicdata!$AH$2:$AH$2500,7,Basicdata!$AI$2:$AI$2500,0))</f>
        <v/>
      </c>
      <c r="X51" t="str">
        <f>IF(W51="","",COUNTIFS(Basicdata!$B$2:$B$2500,1,Basicdata!$D$2:$D$2500,Crops!$B$5,Basicdata!$H$2:$H$2500,Crops!$M43,Basicdata!$AH$2:$AH$2500,8,Basicdata!$AI$2:$AI$2500,0))</f>
        <v/>
      </c>
      <c r="Z51" s="44" t="str">
        <f>IF(COUNTIFS(Basicdata!$B$2:$B$2500,2,Basicdata!$D$2:$D$2500,Crops!$B$5,Basicdata!$H$2:$H$2500,Crops!$M43,Basicdata!$AI$2:$AI$2500,0)&gt;0,Crops!$M43,"")</f>
        <v/>
      </c>
      <c r="AA51" t="str">
        <f>IF(Z51="","",COUNTIFS(Basicdata!$B$2:$B$2500,2,Basicdata!$D$2:$D$2500,Crops!$B$5,Basicdata!$H$2:$H$2500,Crops!$M43,Basicdata!$AI$2:$AI$2500,0))</f>
        <v/>
      </c>
      <c r="AB51" t="str">
        <f>IF(AA51="","",COUNTIFS(Basicdata!$B$2:$B$2500,2,Basicdata!$D$2:$D$2500,Crops!$B$5,Basicdata!$H$2:$H$2500,Crops!$M43,Basicdata!$AF$2:$AF$2500,0,Basicdata!$AI$2:$AI$2500,0))</f>
        <v/>
      </c>
      <c r="AC51" t="str">
        <f>IF(AB51="","",COUNTIFS(Basicdata!$B$2:$B$2500,2,Basicdata!$D$2:$D$2500,Crops!$B$5,Basicdata!$H$2:$H$2500,Crops!$M43,Basicdata!$AF$2:$AF$2500,1,Basicdata!$AI$2:$AI$2500,0))</f>
        <v/>
      </c>
      <c r="AD51" t="str">
        <f>IF(AC51="","",COUNTIFS(Basicdata!$B$2:$B$2500,2,Basicdata!$D$2:$D$2500,Crops!$B$5,Basicdata!$H$2:$H$2500,Crops!$M43,Basicdata!$AF$2:$AF$2500,2,Basicdata!$AI$2:$AI$2500,0))</f>
        <v/>
      </c>
      <c r="AE51" t="str">
        <f>IF(AD51="","",COUNTIFS(Basicdata!$B$2:$B$2500,2,Basicdata!$D$2:$D$2500,Crops!$B$5,Basicdata!$H$2:$H$2500,Crops!$M43,Basicdata!$AF$2:$AF$2500,4,Basicdata!$AI$2:$AI$2500,0))</f>
        <v/>
      </c>
      <c r="AF51" t="str">
        <f>IF(AE51="","",COUNTIFS(Basicdata!$B$2:$B$2500,2,Basicdata!$D$2:$D$2500,Crops!$B$5,Basicdata!$H$2:$H$2500,Crops!$M43,Basicdata!$AF$2:$AF$2500,6,Basicdata!$AI$2:$AI$2500,0))</f>
        <v/>
      </c>
      <c r="AG51" t="str">
        <f>IF(AF51="","",COUNTIFS(Basicdata!$B$2:$B$2500,2,Basicdata!$D$2:$D$2500,Crops!$B$5,Basicdata!$H$2:$H$2500,Crops!$M43,Basicdata!$AF$2:$AF$2500,8,Basicdata!$AI$2:$AI$2500,0))</f>
        <v/>
      </c>
      <c r="AH51" t="str">
        <f>IF(AG51="","",COUNTIFS(Basicdata!$B$2:$B$2500,2,Basicdata!$D$2:$D$2500,Crops!$B$5,Basicdata!$H$2:$H$2500,Crops!$M43,Basicdata!$AG$2:$AG$2500,0,Basicdata!$AI$2:$AI$2500,0))</f>
        <v/>
      </c>
      <c r="AI51" t="str">
        <f>IF(AH51="","",COUNTIFS(Basicdata!$B$2:$B$2500,2,Basicdata!$D$2:$D$2500,Crops!$B$5,Basicdata!$H$2:$H$2500,Crops!$M43,Basicdata!$AG$2:$AG$2500,1,Basicdata!$AI$2:$AI$2500,0))</f>
        <v/>
      </c>
      <c r="AJ51" t="str">
        <f>IF(AI51="","",COUNTIFS(Basicdata!$B$2:$B$2500,2,Basicdata!$D$2:$D$2500,Crops!$B$5,Basicdata!$H$2:$H$2500,Crops!$M43,Basicdata!$AG$2:$AG$2500,2,Basicdata!$AI$2:$AI$2500,0))</f>
        <v/>
      </c>
      <c r="AK51" t="str">
        <f>IF(AJ51="","",COUNTIFS(Basicdata!$B$2:$B$2500,2,Basicdata!$D$2:$D$2500,Crops!$B$5,Basicdata!$H$2:$H$2500,Crops!$M43,Basicdata!$AG$2:$AG$2500,3,Basicdata!$AI$2:$AI$2500,0))</f>
        <v/>
      </c>
      <c r="AL51" t="str">
        <f>IF(AK51="","",COUNTIFS(Basicdata!$B$2:$B$2500,2,Basicdata!$D$2:$D$2500,Crops!$B$5,Basicdata!$H$2:$H$2500,Crops!$M43,Basicdata!$AG$2:$AG$2500,4,Basicdata!$AI$2:$AI$2500,0))</f>
        <v/>
      </c>
      <c r="AM51" t="str">
        <f>IF(AL51="","",COUNTIFS(Basicdata!$B$2:$B$2500,2,Basicdata!$D$2:$D$2500,Crops!$B$5,Basicdata!$H$2:$H$2500,Crops!$M43,Basicdata!$AG$2:$AG$2500,6,Basicdata!$AI$2:$AI$2500,0))</f>
        <v/>
      </c>
      <c r="AN51" t="str">
        <f>IF(AM51="","",COUNTIFS(Basicdata!$B$2:$B$2500,2,Basicdata!$D$2:$D$2500,Crops!$B$5,Basicdata!$H$2:$H$2500,Crops!$M43,Basicdata!$AG$2:$AG$2500,7,Basicdata!$AI$2:$AI$2500,0))</f>
        <v/>
      </c>
      <c r="AO51" t="str">
        <f>IF(AN51="","",COUNTIFS(Basicdata!$B$2:$B$2500,2,Basicdata!$D$2:$D$2500,Crops!$B$5,Basicdata!$H$2:$H$2500,Crops!$M43,Basicdata!$AG$2:$AG$2500,8,Basicdata!$AI$2:$AI$2500,0))</f>
        <v/>
      </c>
      <c r="AP51" t="str">
        <f>IF(AO51="","",COUNTIFS(Basicdata!$B$2:$B$2500,2,Basicdata!$D$2:$D$2500,Crops!$B$5,Basicdata!$H$2:$H$2500,Crops!$M43,Basicdata!$AH$2:$AH$2500,0,Basicdata!$AI$2:$AI$2500,0))</f>
        <v/>
      </c>
      <c r="AQ51" t="str">
        <f>IF(AP51="","",COUNTIFS(Basicdata!$B$2:$B$2500,2,Basicdata!$D$2:$D$2500,Crops!$B$5,Basicdata!$H$2:$H$2500,Crops!$M43,Basicdata!$AH$2:$AH$2500,1,Basicdata!$AI$2:$AI$2500,0))</f>
        <v/>
      </c>
      <c r="AR51" t="str">
        <f>IF(AQ51="","",COUNTIFS(Basicdata!$B$2:$B$2500,2,Basicdata!$D$2:$D$2500,Crops!$B$5,Basicdata!$H$2:$H$2500,Crops!$M43,Basicdata!$AH$2:$AH$2500,2,Basicdata!$AI$2:$AI$2500,0))</f>
        <v/>
      </c>
      <c r="AS51" t="str">
        <f>IF(AR51="","",COUNTIFS(Basicdata!$B$2:$B$2500,2,Basicdata!$D$2:$D$2500,Crops!$B$5,Basicdata!$H$2:$H$2500,Crops!$M43,Basicdata!$AH$2:$AH$2500,3,Basicdata!$AI$2:$AI$2500,0))</f>
        <v/>
      </c>
      <c r="AT51" t="str">
        <f>IF(AS51="","",COUNTIFS(Basicdata!$B$2:$B$2500,2,Basicdata!$D$2:$D$2500,Crops!$B$5,Basicdata!$H$2:$H$2500,Crops!$M43,Basicdata!$AH$2:$AH$2500,4,Basicdata!$AI$2:$AI$2500,0))</f>
        <v/>
      </c>
      <c r="AU51" t="str">
        <f>IF(AT51="","",COUNTIFS(Basicdata!$B$2:$B$2500,2,Basicdata!$D$2:$D$2500,Crops!$B$5,Basicdata!$H$2:$H$2500,Crops!$M43,Basicdata!$AH$2:$AH$2500,6,Basicdata!$AI$2:$AI$2500,0))</f>
        <v/>
      </c>
      <c r="AV51" t="str">
        <f>IF(AU51="","",COUNTIFS(Basicdata!$B$2:$B$2500,2,Basicdata!$D$2:$D$2500,Crops!$B$5,Basicdata!$H$2:$H$2500,Crops!$M43,Basicdata!$AH$2:$AH$2500,7,Basicdata!$AI$2:$AI$2500,0))</f>
        <v/>
      </c>
      <c r="AW51" t="str">
        <f>IF(AV51="","",COUNTIFS(Basicdata!$B$2:$B$2500,2,Basicdata!$D$2:$D$2500,Crops!$B$5,Basicdata!$H$2:$H$2500,Crops!$M43,Basicdata!$AH$2:$AH$2500,8,Basicdata!$AI$2:$AI$2500,0))</f>
        <v/>
      </c>
    </row>
    <row r="52" spans="1:49" x14ac:dyDescent="0.3">
      <c r="A52" s="44" t="str">
        <f>IF(COUNTIFS(Basicdata!$B$2:$B$2500,1,Basicdata!$D$2:$D$2500,Crops!$B$5,Basicdata!$H$2:$H$2500,Crops!$M44,Basicdata!$AI$2:$AI$2500,0)&gt;0,Crops!$M44,"")</f>
        <v/>
      </c>
      <c r="B52" t="str">
        <f>IF(A52="","",COUNTIFS(Basicdata!$B$2:$B$2500,1,Basicdata!$D$2:$D$2500,Crops!$B$5,Basicdata!$H$2:$H$2500,Crops!$M44,Basicdata!$AI$2:$AI$2500,0))</f>
        <v/>
      </c>
      <c r="C52" t="str">
        <f>IF(B52="","",COUNTIFS(Basicdata!$B$2:$B$2500,1,Basicdata!$D$2:$D$2500,Crops!$B$5,Basicdata!$H$2:$H$2500,Crops!$M44,Basicdata!$AF$2:$AF$2500,0,Basicdata!$AI$2:$AI$2500,0))</f>
        <v/>
      </c>
      <c r="D52" t="str">
        <f>IF(C52="","",COUNTIFS(Basicdata!$B$2:$B$2500,1,Basicdata!$D$2:$D$2500,Crops!$B$5,Basicdata!$H$2:$H$2500,Crops!$M44,Basicdata!$AF$2:$AF$2500,1,Basicdata!$AI$2:$AI$2500,0))</f>
        <v/>
      </c>
      <c r="E52" t="str">
        <f>IF(D52="","",COUNTIFS(Basicdata!$B$2:$B$2500,1,Basicdata!$D$2:$D$2500,Crops!$B$5,Basicdata!$H$2:$H$2500,Crops!$M44,Basicdata!$AF$2:$AF$2500,2,Basicdata!$AI$2:$AI$2500,0))</f>
        <v/>
      </c>
      <c r="F52" t="str">
        <f>IF(E52="","",COUNTIFS(Basicdata!$B$2:$B$2500,1,Basicdata!$D$2:$D$2500,Crops!$B$5,Basicdata!$H$2:$H$2500,Crops!$M44,Basicdata!$AF$2:$AF$2500,4,Basicdata!$AI$2:$AI$2500,0))</f>
        <v/>
      </c>
      <c r="G52" t="str">
        <f>IF(F52="","",COUNTIFS(Basicdata!$B$2:$B$2500,1,Basicdata!$D$2:$D$2500,Crops!$B$5,Basicdata!$H$2:$H$2500,Crops!$M44,Basicdata!$AF$2:$AF$2500,6,Basicdata!$AI$2:$AI$2500,0))</f>
        <v/>
      </c>
      <c r="H52" t="str">
        <f>IF(G52="","",COUNTIFS(Basicdata!$B$2:$B$2500,1,Basicdata!$D$2:$D$2500,Crops!$B$5,Basicdata!$H$2:$H$2500,Crops!$M44,Basicdata!$AF$2:$AF$2500,8,Basicdata!$AI$2:$AI$2500,0))</f>
        <v/>
      </c>
      <c r="I52" t="str">
        <f>IF(H52="","",COUNTIFS(Basicdata!$B$2:$B$2500,1,Basicdata!$D$2:$D$2500,Crops!$B$5,Basicdata!$H$2:$H$2500,Crops!$M44,Basicdata!$AG$2:$AG$2500,0,Basicdata!$AI$2:$AI$2500,0))</f>
        <v/>
      </c>
      <c r="J52" t="str">
        <f>IF(I52="","",COUNTIFS(Basicdata!$B$2:$B$2500,1,Basicdata!$D$2:$D$2500,Crops!$B$5,Basicdata!$H$2:$H$2500,Crops!$M44,Basicdata!$AG$2:$AG$2500,1,Basicdata!$AI$2:$AI$2500,0))</f>
        <v/>
      </c>
      <c r="K52" t="str">
        <f>IF(J52="","",COUNTIFS(Basicdata!$B$2:$B$2500,1,Basicdata!$D$2:$D$2500,Crops!$B$5,Basicdata!$H$2:$H$2500,Crops!$M44,Basicdata!$AG$2:$AG$2500,2,Basicdata!$AI$2:$AI$2500,0))</f>
        <v/>
      </c>
      <c r="L52" t="str">
        <f>IF(K52="","",COUNTIFS(Basicdata!$B$2:$B$2500,1,Basicdata!$D$2:$D$2500,Crops!$B$5,Basicdata!$H$2:$H$2500,Crops!$M44,Basicdata!$AG$2:$AG$2500,3,Basicdata!$AI$2:$AI$2500,0))</f>
        <v/>
      </c>
      <c r="M52" t="str">
        <f>IF(L52="","",COUNTIFS(Basicdata!$B$2:$B$2500,1,Basicdata!$D$2:$D$2500,Crops!$B$5,Basicdata!$H$2:$H$2500,Crops!$M44,Basicdata!$AG$2:$AG$2500,4,Basicdata!$AI$2:$AI$2500,0))</f>
        <v/>
      </c>
      <c r="N52" t="str">
        <f>IF(M52="","",COUNTIFS(Basicdata!$B$2:$B$2500,1,Basicdata!$D$2:$D$2500,Crops!$B$5,Basicdata!$H$2:$H$2500,Crops!$M44,Basicdata!$AG$2:$AG$2500,6,Basicdata!$AI$2:$AI$2500,0))</f>
        <v/>
      </c>
      <c r="O52" t="str">
        <f>IF(N52="","",COUNTIFS(Basicdata!$B$2:$B$2500,1,Basicdata!$D$2:$D$2500,Crops!$B$5,Basicdata!$H$2:$H$2500,Crops!$M44,Basicdata!$AG$2:$AG$2500,7,Basicdata!$AI$2:$AI$2500,0))</f>
        <v/>
      </c>
      <c r="P52" t="str">
        <f>IF(O52="","",COUNTIFS(Basicdata!$B$2:$B$2500,1,Basicdata!$D$2:$D$2500,Crops!$B$5,Basicdata!$H$2:$H$2500,Crops!$M44,Basicdata!$AG$2:$AG$2500,8,Basicdata!$AI$2:$AI$2500,0))</f>
        <v/>
      </c>
      <c r="Q52" t="str">
        <f>IF(P52="","",COUNTIFS(Basicdata!$B$2:$B$2500,1,Basicdata!$D$2:$D$2500,Crops!$B$5,Basicdata!$H$2:$H$2500,Crops!$M44,Basicdata!$AH$2:$AH$2500,0,Basicdata!$AI$2:$AI$2500,0))</f>
        <v/>
      </c>
      <c r="R52" t="str">
        <f>IF(Q52="","",COUNTIFS(Basicdata!$B$2:$B$2500,1,Basicdata!$D$2:$D$2500,Crops!$B$5,Basicdata!$H$2:$H$2500,Crops!$M44,Basicdata!$AH$2:$AH$2500,1,Basicdata!$AI$2:$AI$2500,0))</f>
        <v/>
      </c>
      <c r="S52" t="str">
        <f>IF(R52="","",COUNTIFS(Basicdata!$B$2:$B$2500,1,Basicdata!$D$2:$D$2500,Crops!$B$5,Basicdata!$H$2:$H$2500,Crops!$M44,Basicdata!$AH$2:$AH$2500,2,Basicdata!$AI$2:$AI$2500,0))</f>
        <v/>
      </c>
      <c r="T52" t="str">
        <f>IF(S52="","",COUNTIFS(Basicdata!$B$2:$B$2500,1,Basicdata!$D$2:$D$2500,Crops!$B$5,Basicdata!$H$2:$H$2500,Crops!$M44,Basicdata!$AH$2:$AH$2500,3,Basicdata!$AI$2:$AI$2500,0))</f>
        <v/>
      </c>
      <c r="U52" t="str">
        <f>IF(T52="","",COUNTIFS(Basicdata!$B$2:$B$2500,1,Basicdata!$D$2:$D$2500,Crops!$B$5,Basicdata!$H$2:$H$2500,Crops!$M44,Basicdata!$AH$2:$AH$2500,4,Basicdata!$AI$2:$AI$2500,0))</f>
        <v/>
      </c>
      <c r="V52" t="str">
        <f>IF(U52="","",COUNTIFS(Basicdata!$B$2:$B$2500,1,Basicdata!$D$2:$D$2500,Crops!$B$5,Basicdata!$H$2:$H$2500,Crops!$M44,Basicdata!$AH$2:$AH$2500,6,Basicdata!$AI$2:$AI$2500,0))</f>
        <v/>
      </c>
      <c r="W52" t="str">
        <f>IF(V52="","",COUNTIFS(Basicdata!$B$2:$B$2500,1,Basicdata!$D$2:$D$2500,Crops!$B$5,Basicdata!$H$2:$H$2500,Crops!$M44,Basicdata!$AH$2:$AH$2500,7,Basicdata!$AI$2:$AI$2500,0))</f>
        <v/>
      </c>
      <c r="X52" t="str">
        <f>IF(W52="","",COUNTIFS(Basicdata!$B$2:$B$2500,1,Basicdata!$D$2:$D$2500,Crops!$B$5,Basicdata!$H$2:$H$2500,Crops!$M44,Basicdata!$AH$2:$AH$2500,8,Basicdata!$AI$2:$AI$2500,0))</f>
        <v/>
      </c>
      <c r="Z52" s="44" t="str">
        <f>IF(COUNTIFS(Basicdata!$B$2:$B$2500,2,Basicdata!$D$2:$D$2500,Crops!$B$5,Basicdata!$H$2:$H$2500,Crops!$M44,Basicdata!$AI$2:$AI$2500,0)&gt;0,Crops!$M44,"")</f>
        <v/>
      </c>
      <c r="AA52" t="str">
        <f>IF(Z52="","",COUNTIFS(Basicdata!$B$2:$B$2500,2,Basicdata!$D$2:$D$2500,Crops!$B$5,Basicdata!$H$2:$H$2500,Crops!$M44,Basicdata!$AI$2:$AI$2500,0))</f>
        <v/>
      </c>
      <c r="AB52" t="str">
        <f>IF(AA52="","",COUNTIFS(Basicdata!$B$2:$B$2500,2,Basicdata!$D$2:$D$2500,Crops!$B$5,Basicdata!$H$2:$H$2500,Crops!$M44,Basicdata!$AF$2:$AF$2500,0,Basicdata!$AI$2:$AI$2500,0))</f>
        <v/>
      </c>
      <c r="AC52" t="str">
        <f>IF(AB52="","",COUNTIFS(Basicdata!$B$2:$B$2500,2,Basicdata!$D$2:$D$2500,Crops!$B$5,Basicdata!$H$2:$H$2500,Crops!$M44,Basicdata!$AF$2:$AF$2500,1,Basicdata!$AI$2:$AI$2500,0))</f>
        <v/>
      </c>
      <c r="AD52" t="str">
        <f>IF(AC52="","",COUNTIFS(Basicdata!$B$2:$B$2500,2,Basicdata!$D$2:$D$2500,Crops!$B$5,Basicdata!$H$2:$H$2500,Crops!$M44,Basicdata!$AF$2:$AF$2500,2,Basicdata!$AI$2:$AI$2500,0))</f>
        <v/>
      </c>
      <c r="AE52" t="str">
        <f>IF(AD52="","",COUNTIFS(Basicdata!$B$2:$B$2500,2,Basicdata!$D$2:$D$2500,Crops!$B$5,Basicdata!$H$2:$H$2500,Crops!$M44,Basicdata!$AF$2:$AF$2500,4,Basicdata!$AI$2:$AI$2500,0))</f>
        <v/>
      </c>
      <c r="AF52" t="str">
        <f>IF(AE52="","",COUNTIFS(Basicdata!$B$2:$B$2500,2,Basicdata!$D$2:$D$2500,Crops!$B$5,Basicdata!$H$2:$H$2500,Crops!$M44,Basicdata!$AF$2:$AF$2500,6,Basicdata!$AI$2:$AI$2500,0))</f>
        <v/>
      </c>
      <c r="AG52" t="str">
        <f>IF(AF52="","",COUNTIFS(Basicdata!$B$2:$B$2500,2,Basicdata!$D$2:$D$2500,Crops!$B$5,Basicdata!$H$2:$H$2500,Crops!$M44,Basicdata!$AF$2:$AF$2500,8,Basicdata!$AI$2:$AI$2500,0))</f>
        <v/>
      </c>
      <c r="AH52" t="str">
        <f>IF(AG52="","",COUNTIFS(Basicdata!$B$2:$B$2500,2,Basicdata!$D$2:$D$2500,Crops!$B$5,Basicdata!$H$2:$H$2500,Crops!$M44,Basicdata!$AG$2:$AG$2500,0,Basicdata!$AI$2:$AI$2500,0))</f>
        <v/>
      </c>
      <c r="AI52" t="str">
        <f>IF(AH52="","",COUNTIFS(Basicdata!$B$2:$B$2500,2,Basicdata!$D$2:$D$2500,Crops!$B$5,Basicdata!$H$2:$H$2500,Crops!$M44,Basicdata!$AG$2:$AG$2500,1,Basicdata!$AI$2:$AI$2500,0))</f>
        <v/>
      </c>
      <c r="AJ52" t="str">
        <f>IF(AI52="","",COUNTIFS(Basicdata!$B$2:$B$2500,2,Basicdata!$D$2:$D$2500,Crops!$B$5,Basicdata!$H$2:$H$2500,Crops!$M44,Basicdata!$AG$2:$AG$2500,2,Basicdata!$AI$2:$AI$2500,0))</f>
        <v/>
      </c>
      <c r="AK52" t="str">
        <f>IF(AJ52="","",COUNTIFS(Basicdata!$B$2:$B$2500,2,Basicdata!$D$2:$D$2500,Crops!$B$5,Basicdata!$H$2:$H$2500,Crops!$M44,Basicdata!$AG$2:$AG$2500,3,Basicdata!$AI$2:$AI$2500,0))</f>
        <v/>
      </c>
      <c r="AL52" t="str">
        <f>IF(AK52="","",COUNTIFS(Basicdata!$B$2:$B$2500,2,Basicdata!$D$2:$D$2500,Crops!$B$5,Basicdata!$H$2:$H$2500,Crops!$M44,Basicdata!$AG$2:$AG$2500,4,Basicdata!$AI$2:$AI$2500,0))</f>
        <v/>
      </c>
      <c r="AM52" t="str">
        <f>IF(AL52="","",COUNTIFS(Basicdata!$B$2:$B$2500,2,Basicdata!$D$2:$D$2500,Crops!$B$5,Basicdata!$H$2:$H$2500,Crops!$M44,Basicdata!$AG$2:$AG$2500,6,Basicdata!$AI$2:$AI$2500,0))</f>
        <v/>
      </c>
      <c r="AN52" t="str">
        <f>IF(AM52="","",COUNTIFS(Basicdata!$B$2:$B$2500,2,Basicdata!$D$2:$D$2500,Crops!$B$5,Basicdata!$H$2:$H$2500,Crops!$M44,Basicdata!$AG$2:$AG$2500,7,Basicdata!$AI$2:$AI$2500,0))</f>
        <v/>
      </c>
      <c r="AO52" t="str">
        <f>IF(AN52="","",COUNTIFS(Basicdata!$B$2:$B$2500,2,Basicdata!$D$2:$D$2500,Crops!$B$5,Basicdata!$H$2:$H$2500,Crops!$M44,Basicdata!$AG$2:$AG$2500,8,Basicdata!$AI$2:$AI$2500,0))</f>
        <v/>
      </c>
      <c r="AP52" t="str">
        <f>IF(AO52="","",COUNTIFS(Basicdata!$B$2:$B$2500,2,Basicdata!$D$2:$D$2500,Crops!$B$5,Basicdata!$H$2:$H$2500,Crops!$M44,Basicdata!$AH$2:$AH$2500,0,Basicdata!$AI$2:$AI$2500,0))</f>
        <v/>
      </c>
      <c r="AQ52" t="str">
        <f>IF(AP52="","",COUNTIFS(Basicdata!$B$2:$B$2500,2,Basicdata!$D$2:$D$2500,Crops!$B$5,Basicdata!$H$2:$H$2500,Crops!$M44,Basicdata!$AH$2:$AH$2500,1,Basicdata!$AI$2:$AI$2500,0))</f>
        <v/>
      </c>
      <c r="AR52" t="str">
        <f>IF(AQ52="","",COUNTIFS(Basicdata!$B$2:$B$2500,2,Basicdata!$D$2:$D$2500,Crops!$B$5,Basicdata!$H$2:$H$2500,Crops!$M44,Basicdata!$AH$2:$AH$2500,2,Basicdata!$AI$2:$AI$2500,0))</f>
        <v/>
      </c>
      <c r="AS52" t="str">
        <f>IF(AR52="","",COUNTIFS(Basicdata!$B$2:$B$2500,2,Basicdata!$D$2:$D$2500,Crops!$B$5,Basicdata!$H$2:$H$2500,Crops!$M44,Basicdata!$AH$2:$AH$2500,3,Basicdata!$AI$2:$AI$2500,0))</f>
        <v/>
      </c>
      <c r="AT52" t="str">
        <f>IF(AS52="","",COUNTIFS(Basicdata!$B$2:$B$2500,2,Basicdata!$D$2:$D$2500,Crops!$B$5,Basicdata!$H$2:$H$2500,Crops!$M44,Basicdata!$AH$2:$AH$2500,4,Basicdata!$AI$2:$AI$2500,0))</f>
        <v/>
      </c>
      <c r="AU52" t="str">
        <f>IF(AT52="","",COUNTIFS(Basicdata!$B$2:$B$2500,2,Basicdata!$D$2:$D$2500,Crops!$B$5,Basicdata!$H$2:$H$2500,Crops!$M44,Basicdata!$AH$2:$AH$2500,6,Basicdata!$AI$2:$AI$2500,0))</f>
        <v/>
      </c>
      <c r="AV52" t="str">
        <f>IF(AU52="","",COUNTIFS(Basicdata!$B$2:$B$2500,2,Basicdata!$D$2:$D$2500,Crops!$B$5,Basicdata!$H$2:$H$2500,Crops!$M44,Basicdata!$AH$2:$AH$2500,7,Basicdata!$AI$2:$AI$2500,0))</f>
        <v/>
      </c>
      <c r="AW52" t="str">
        <f>IF(AV52="","",COUNTIFS(Basicdata!$B$2:$B$2500,2,Basicdata!$D$2:$D$2500,Crops!$B$5,Basicdata!$H$2:$H$2500,Crops!$M44,Basicdata!$AH$2:$AH$2500,8,Basicdata!$AI$2:$AI$2500,0))</f>
        <v/>
      </c>
    </row>
    <row r="53" spans="1:49" x14ac:dyDescent="0.3">
      <c r="A53" s="44" t="str">
        <f>IF(COUNTIFS(Basicdata!$B$2:$B$2500,1,Basicdata!$D$2:$D$2500,Crops!$B$5,Basicdata!$H$2:$H$2500,Crops!$M45,Basicdata!$AI$2:$AI$2500,0)&gt;0,Crops!$M45,"")</f>
        <v/>
      </c>
      <c r="B53" t="str">
        <f>IF(A53="","",COUNTIFS(Basicdata!$B$2:$B$2500,1,Basicdata!$D$2:$D$2500,Crops!$B$5,Basicdata!$H$2:$H$2500,Crops!$M45,Basicdata!$AI$2:$AI$2500,0))</f>
        <v/>
      </c>
      <c r="C53" t="str">
        <f>IF(B53="","",COUNTIFS(Basicdata!$B$2:$B$2500,1,Basicdata!$D$2:$D$2500,Crops!$B$5,Basicdata!$H$2:$H$2500,Crops!$M45,Basicdata!$AF$2:$AF$2500,0,Basicdata!$AI$2:$AI$2500,0))</f>
        <v/>
      </c>
      <c r="D53" t="str">
        <f>IF(C53="","",COUNTIFS(Basicdata!$B$2:$B$2500,1,Basicdata!$D$2:$D$2500,Crops!$B$5,Basicdata!$H$2:$H$2500,Crops!$M45,Basicdata!$AF$2:$AF$2500,1,Basicdata!$AI$2:$AI$2500,0))</f>
        <v/>
      </c>
      <c r="E53" t="str">
        <f>IF(D53="","",COUNTIFS(Basicdata!$B$2:$B$2500,1,Basicdata!$D$2:$D$2500,Crops!$B$5,Basicdata!$H$2:$H$2500,Crops!$M45,Basicdata!$AF$2:$AF$2500,2,Basicdata!$AI$2:$AI$2500,0))</f>
        <v/>
      </c>
      <c r="F53" t="str">
        <f>IF(E53="","",COUNTIFS(Basicdata!$B$2:$B$2500,1,Basicdata!$D$2:$D$2500,Crops!$B$5,Basicdata!$H$2:$H$2500,Crops!$M45,Basicdata!$AF$2:$AF$2500,4,Basicdata!$AI$2:$AI$2500,0))</f>
        <v/>
      </c>
      <c r="G53" t="str">
        <f>IF(F53="","",COUNTIFS(Basicdata!$B$2:$B$2500,1,Basicdata!$D$2:$D$2500,Crops!$B$5,Basicdata!$H$2:$H$2500,Crops!$M45,Basicdata!$AF$2:$AF$2500,6,Basicdata!$AI$2:$AI$2500,0))</f>
        <v/>
      </c>
      <c r="H53" t="str">
        <f>IF(G53="","",COUNTIFS(Basicdata!$B$2:$B$2500,1,Basicdata!$D$2:$D$2500,Crops!$B$5,Basicdata!$H$2:$H$2500,Crops!$M45,Basicdata!$AF$2:$AF$2500,8,Basicdata!$AI$2:$AI$2500,0))</f>
        <v/>
      </c>
      <c r="I53" t="str">
        <f>IF(H53="","",COUNTIFS(Basicdata!$B$2:$B$2500,1,Basicdata!$D$2:$D$2500,Crops!$B$5,Basicdata!$H$2:$H$2500,Crops!$M45,Basicdata!$AG$2:$AG$2500,0,Basicdata!$AI$2:$AI$2500,0))</f>
        <v/>
      </c>
      <c r="J53" t="str">
        <f>IF(I53="","",COUNTIFS(Basicdata!$B$2:$B$2500,1,Basicdata!$D$2:$D$2500,Crops!$B$5,Basicdata!$H$2:$H$2500,Crops!$M45,Basicdata!$AG$2:$AG$2500,1,Basicdata!$AI$2:$AI$2500,0))</f>
        <v/>
      </c>
      <c r="K53" t="str">
        <f>IF(J53="","",COUNTIFS(Basicdata!$B$2:$B$2500,1,Basicdata!$D$2:$D$2500,Crops!$B$5,Basicdata!$H$2:$H$2500,Crops!$M45,Basicdata!$AG$2:$AG$2500,2,Basicdata!$AI$2:$AI$2500,0))</f>
        <v/>
      </c>
      <c r="L53" t="str">
        <f>IF(K53="","",COUNTIFS(Basicdata!$B$2:$B$2500,1,Basicdata!$D$2:$D$2500,Crops!$B$5,Basicdata!$H$2:$H$2500,Crops!$M45,Basicdata!$AG$2:$AG$2500,3,Basicdata!$AI$2:$AI$2500,0))</f>
        <v/>
      </c>
      <c r="M53" t="str">
        <f>IF(L53="","",COUNTIFS(Basicdata!$B$2:$B$2500,1,Basicdata!$D$2:$D$2500,Crops!$B$5,Basicdata!$H$2:$H$2500,Crops!$M45,Basicdata!$AG$2:$AG$2500,4,Basicdata!$AI$2:$AI$2500,0))</f>
        <v/>
      </c>
      <c r="N53" t="str">
        <f>IF(M53="","",COUNTIFS(Basicdata!$B$2:$B$2500,1,Basicdata!$D$2:$D$2500,Crops!$B$5,Basicdata!$H$2:$H$2500,Crops!$M45,Basicdata!$AG$2:$AG$2500,6,Basicdata!$AI$2:$AI$2500,0))</f>
        <v/>
      </c>
      <c r="O53" t="str">
        <f>IF(N53="","",COUNTIFS(Basicdata!$B$2:$B$2500,1,Basicdata!$D$2:$D$2500,Crops!$B$5,Basicdata!$H$2:$H$2500,Crops!$M45,Basicdata!$AG$2:$AG$2500,7,Basicdata!$AI$2:$AI$2500,0))</f>
        <v/>
      </c>
      <c r="P53" t="str">
        <f>IF(O53="","",COUNTIFS(Basicdata!$B$2:$B$2500,1,Basicdata!$D$2:$D$2500,Crops!$B$5,Basicdata!$H$2:$H$2500,Crops!$M45,Basicdata!$AG$2:$AG$2500,8,Basicdata!$AI$2:$AI$2500,0))</f>
        <v/>
      </c>
      <c r="Q53" t="str">
        <f>IF(P53="","",COUNTIFS(Basicdata!$B$2:$B$2500,1,Basicdata!$D$2:$D$2500,Crops!$B$5,Basicdata!$H$2:$H$2500,Crops!$M45,Basicdata!$AH$2:$AH$2500,0,Basicdata!$AI$2:$AI$2500,0))</f>
        <v/>
      </c>
      <c r="R53" t="str">
        <f>IF(Q53="","",COUNTIFS(Basicdata!$B$2:$B$2500,1,Basicdata!$D$2:$D$2500,Crops!$B$5,Basicdata!$H$2:$H$2500,Crops!$M45,Basicdata!$AH$2:$AH$2500,1,Basicdata!$AI$2:$AI$2500,0))</f>
        <v/>
      </c>
      <c r="S53" t="str">
        <f>IF(R53="","",COUNTIFS(Basicdata!$B$2:$B$2500,1,Basicdata!$D$2:$D$2500,Crops!$B$5,Basicdata!$H$2:$H$2500,Crops!$M45,Basicdata!$AH$2:$AH$2500,2,Basicdata!$AI$2:$AI$2500,0))</f>
        <v/>
      </c>
      <c r="T53" t="str">
        <f>IF(S53="","",COUNTIFS(Basicdata!$B$2:$B$2500,1,Basicdata!$D$2:$D$2500,Crops!$B$5,Basicdata!$H$2:$H$2500,Crops!$M45,Basicdata!$AH$2:$AH$2500,3,Basicdata!$AI$2:$AI$2500,0))</f>
        <v/>
      </c>
      <c r="U53" t="str">
        <f>IF(T53="","",COUNTIFS(Basicdata!$B$2:$B$2500,1,Basicdata!$D$2:$D$2500,Crops!$B$5,Basicdata!$H$2:$H$2500,Crops!$M45,Basicdata!$AH$2:$AH$2500,4,Basicdata!$AI$2:$AI$2500,0))</f>
        <v/>
      </c>
      <c r="V53" t="str">
        <f>IF(U53="","",COUNTIFS(Basicdata!$B$2:$B$2500,1,Basicdata!$D$2:$D$2500,Crops!$B$5,Basicdata!$H$2:$H$2500,Crops!$M45,Basicdata!$AH$2:$AH$2500,6,Basicdata!$AI$2:$AI$2500,0))</f>
        <v/>
      </c>
      <c r="W53" t="str">
        <f>IF(V53="","",COUNTIFS(Basicdata!$B$2:$B$2500,1,Basicdata!$D$2:$D$2500,Crops!$B$5,Basicdata!$H$2:$H$2500,Crops!$M45,Basicdata!$AH$2:$AH$2500,7,Basicdata!$AI$2:$AI$2500,0))</f>
        <v/>
      </c>
      <c r="X53" t="str">
        <f>IF(W53="","",COUNTIFS(Basicdata!$B$2:$B$2500,1,Basicdata!$D$2:$D$2500,Crops!$B$5,Basicdata!$H$2:$H$2500,Crops!$M45,Basicdata!$AH$2:$AH$2500,8,Basicdata!$AI$2:$AI$2500,0))</f>
        <v/>
      </c>
      <c r="Z53" s="44" t="str">
        <f>IF(COUNTIFS(Basicdata!$B$2:$B$2500,2,Basicdata!$D$2:$D$2500,Crops!$B$5,Basicdata!$H$2:$H$2500,Crops!$M45,Basicdata!$AI$2:$AI$2500,0)&gt;0,Crops!$M45,"")</f>
        <v/>
      </c>
      <c r="AA53" t="str">
        <f>IF(Z53="","",COUNTIFS(Basicdata!$B$2:$B$2500,2,Basicdata!$D$2:$D$2500,Crops!$B$5,Basicdata!$H$2:$H$2500,Crops!$M45,Basicdata!$AI$2:$AI$2500,0))</f>
        <v/>
      </c>
      <c r="AB53" t="str">
        <f>IF(AA53="","",COUNTIFS(Basicdata!$B$2:$B$2500,2,Basicdata!$D$2:$D$2500,Crops!$B$5,Basicdata!$H$2:$H$2500,Crops!$M45,Basicdata!$AF$2:$AF$2500,0,Basicdata!$AI$2:$AI$2500,0))</f>
        <v/>
      </c>
      <c r="AC53" t="str">
        <f>IF(AB53="","",COUNTIFS(Basicdata!$B$2:$B$2500,2,Basicdata!$D$2:$D$2500,Crops!$B$5,Basicdata!$H$2:$H$2500,Crops!$M45,Basicdata!$AF$2:$AF$2500,1,Basicdata!$AI$2:$AI$2500,0))</f>
        <v/>
      </c>
      <c r="AD53" t="str">
        <f>IF(AC53="","",COUNTIFS(Basicdata!$B$2:$B$2500,2,Basicdata!$D$2:$D$2500,Crops!$B$5,Basicdata!$H$2:$H$2500,Crops!$M45,Basicdata!$AF$2:$AF$2500,2,Basicdata!$AI$2:$AI$2500,0))</f>
        <v/>
      </c>
      <c r="AE53" t="str">
        <f>IF(AD53="","",COUNTIFS(Basicdata!$B$2:$B$2500,2,Basicdata!$D$2:$D$2500,Crops!$B$5,Basicdata!$H$2:$H$2500,Crops!$M45,Basicdata!$AF$2:$AF$2500,4,Basicdata!$AI$2:$AI$2500,0))</f>
        <v/>
      </c>
      <c r="AF53" t="str">
        <f>IF(AE53="","",COUNTIFS(Basicdata!$B$2:$B$2500,2,Basicdata!$D$2:$D$2500,Crops!$B$5,Basicdata!$H$2:$H$2500,Crops!$M45,Basicdata!$AF$2:$AF$2500,6,Basicdata!$AI$2:$AI$2500,0))</f>
        <v/>
      </c>
      <c r="AG53" t="str">
        <f>IF(AF53="","",COUNTIFS(Basicdata!$B$2:$B$2500,2,Basicdata!$D$2:$D$2500,Crops!$B$5,Basicdata!$H$2:$H$2500,Crops!$M45,Basicdata!$AF$2:$AF$2500,8,Basicdata!$AI$2:$AI$2500,0))</f>
        <v/>
      </c>
      <c r="AH53" t="str">
        <f>IF(AG53="","",COUNTIFS(Basicdata!$B$2:$B$2500,2,Basicdata!$D$2:$D$2500,Crops!$B$5,Basicdata!$H$2:$H$2500,Crops!$M45,Basicdata!$AG$2:$AG$2500,0,Basicdata!$AI$2:$AI$2500,0))</f>
        <v/>
      </c>
      <c r="AI53" t="str">
        <f>IF(AH53="","",COUNTIFS(Basicdata!$B$2:$B$2500,2,Basicdata!$D$2:$D$2500,Crops!$B$5,Basicdata!$H$2:$H$2500,Crops!$M45,Basicdata!$AG$2:$AG$2500,1,Basicdata!$AI$2:$AI$2500,0))</f>
        <v/>
      </c>
      <c r="AJ53" t="str">
        <f>IF(AI53="","",COUNTIFS(Basicdata!$B$2:$B$2500,2,Basicdata!$D$2:$D$2500,Crops!$B$5,Basicdata!$H$2:$H$2500,Crops!$M45,Basicdata!$AG$2:$AG$2500,2,Basicdata!$AI$2:$AI$2500,0))</f>
        <v/>
      </c>
      <c r="AK53" t="str">
        <f>IF(AJ53="","",COUNTIFS(Basicdata!$B$2:$B$2500,2,Basicdata!$D$2:$D$2500,Crops!$B$5,Basicdata!$H$2:$H$2500,Crops!$M45,Basicdata!$AG$2:$AG$2500,3,Basicdata!$AI$2:$AI$2500,0))</f>
        <v/>
      </c>
      <c r="AL53" t="str">
        <f>IF(AK53="","",COUNTIFS(Basicdata!$B$2:$B$2500,2,Basicdata!$D$2:$D$2500,Crops!$B$5,Basicdata!$H$2:$H$2500,Crops!$M45,Basicdata!$AG$2:$AG$2500,4,Basicdata!$AI$2:$AI$2500,0))</f>
        <v/>
      </c>
      <c r="AM53" t="str">
        <f>IF(AL53="","",COUNTIFS(Basicdata!$B$2:$B$2500,2,Basicdata!$D$2:$D$2500,Crops!$B$5,Basicdata!$H$2:$H$2500,Crops!$M45,Basicdata!$AG$2:$AG$2500,6,Basicdata!$AI$2:$AI$2500,0))</f>
        <v/>
      </c>
      <c r="AN53" t="str">
        <f>IF(AM53="","",COUNTIFS(Basicdata!$B$2:$B$2500,2,Basicdata!$D$2:$D$2500,Crops!$B$5,Basicdata!$H$2:$H$2500,Crops!$M45,Basicdata!$AG$2:$AG$2500,7,Basicdata!$AI$2:$AI$2500,0))</f>
        <v/>
      </c>
      <c r="AO53" t="str">
        <f>IF(AN53="","",COUNTIFS(Basicdata!$B$2:$B$2500,2,Basicdata!$D$2:$D$2500,Crops!$B$5,Basicdata!$H$2:$H$2500,Crops!$M45,Basicdata!$AG$2:$AG$2500,8,Basicdata!$AI$2:$AI$2500,0))</f>
        <v/>
      </c>
      <c r="AP53" t="str">
        <f>IF(AO53="","",COUNTIFS(Basicdata!$B$2:$B$2500,2,Basicdata!$D$2:$D$2500,Crops!$B$5,Basicdata!$H$2:$H$2500,Crops!$M45,Basicdata!$AH$2:$AH$2500,0,Basicdata!$AI$2:$AI$2500,0))</f>
        <v/>
      </c>
      <c r="AQ53" t="str">
        <f>IF(AP53="","",COUNTIFS(Basicdata!$B$2:$B$2500,2,Basicdata!$D$2:$D$2500,Crops!$B$5,Basicdata!$H$2:$H$2500,Crops!$M45,Basicdata!$AH$2:$AH$2500,1,Basicdata!$AI$2:$AI$2500,0))</f>
        <v/>
      </c>
      <c r="AR53" t="str">
        <f>IF(AQ53="","",COUNTIFS(Basicdata!$B$2:$B$2500,2,Basicdata!$D$2:$D$2500,Crops!$B$5,Basicdata!$H$2:$H$2500,Crops!$M45,Basicdata!$AH$2:$AH$2500,2,Basicdata!$AI$2:$AI$2500,0))</f>
        <v/>
      </c>
      <c r="AS53" t="str">
        <f>IF(AR53="","",COUNTIFS(Basicdata!$B$2:$B$2500,2,Basicdata!$D$2:$D$2500,Crops!$B$5,Basicdata!$H$2:$H$2500,Crops!$M45,Basicdata!$AH$2:$AH$2500,3,Basicdata!$AI$2:$AI$2500,0))</f>
        <v/>
      </c>
      <c r="AT53" t="str">
        <f>IF(AS53="","",COUNTIFS(Basicdata!$B$2:$B$2500,2,Basicdata!$D$2:$D$2500,Crops!$B$5,Basicdata!$H$2:$H$2500,Crops!$M45,Basicdata!$AH$2:$AH$2500,4,Basicdata!$AI$2:$AI$2500,0))</f>
        <v/>
      </c>
      <c r="AU53" t="str">
        <f>IF(AT53="","",COUNTIFS(Basicdata!$B$2:$B$2500,2,Basicdata!$D$2:$D$2500,Crops!$B$5,Basicdata!$H$2:$H$2500,Crops!$M45,Basicdata!$AH$2:$AH$2500,6,Basicdata!$AI$2:$AI$2500,0))</f>
        <v/>
      </c>
      <c r="AV53" t="str">
        <f>IF(AU53="","",COUNTIFS(Basicdata!$B$2:$B$2500,2,Basicdata!$D$2:$D$2500,Crops!$B$5,Basicdata!$H$2:$H$2500,Crops!$M45,Basicdata!$AH$2:$AH$2500,7,Basicdata!$AI$2:$AI$2500,0))</f>
        <v/>
      </c>
      <c r="AW53" t="str">
        <f>IF(AV53="","",COUNTIFS(Basicdata!$B$2:$B$2500,2,Basicdata!$D$2:$D$2500,Crops!$B$5,Basicdata!$H$2:$H$2500,Crops!$M45,Basicdata!$AH$2:$AH$2500,8,Basicdata!$AI$2:$AI$2500,0))</f>
        <v/>
      </c>
    </row>
    <row r="54" spans="1:49" x14ac:dyDescent="0.3">
      <c r="A54" s="44" t="str">
        <f>IF(COUNTIFS(Basicdata!$B$2:$B$2500,1,Basicdata!$D$2:$D$2500,Crops!$B$5,Basicdata!$H$2:$H$2500,Crops!$M46,Basicdata!$AI$2:$AI$2500,0)&gt;0,Crops!$M46,"")</f>
        <v/>
      </c>
      <c r="B54" t="str">
        <f>IF(A54="","",COUNTIFS(Basicdata!$B$2:$B$2500,1,Basicdata!$D$2:$D$2500,Crops!$B$5,Basicdata!$H$2:$H$2500,Crops!$M46,Basicdata!$AI$2:$AI$2500,0))</f>
        <v/>
      </c>
      <c r="C54" t="str">
        <f>IF(B54="","",COUNTIFS(Basicdata!$B$2:$B$2500,1,Basicdata!$D$2:$D$2500,Crops!$B$5,Basicdata!$H$2:$H$2500,Crops!$M46,Basicdata!$AF$2:$AF$2500,0,Basicdata!$AI$2:$AI$2500,0))</f>
        <v/>
      </c>
      <c r="D54" t="str">
        <f>IF(C54="","",COUNTIFS(Basicdata!$B$2:$B$2500,1,Basicdata!$D$2:$D$2500,Crops!$B$5,Basicdata!$H$2:$H$2500,Crops!$M46,Basicdata!$AF$2:$AF$2500,1,Basicdata!$AI$2:$AI$2500,0))</f>
        <v/>
      </c>
      <c r="E54" t="str">
        <f>IF(D54="","",COUNTIFS(Basicdata!$B$2:$B$2500,1,Basicdata!$D$2:$D$2500,Crops!$B$5,Basicdata!$H$2:$H$2500,Crops!$M46,Basicdata!$AF$2:$AF$2500,2,Basicdata!$AI$2:$AI$2500,0))</f>
        <v/>
      </c>
      <c r="F54" t="str">
        <f>IF(E54="","",COUNTIFS(Basicdata!$B$2:$B$2500,1,Basicdata!$D$2:$D$2500,Crops!$B$5,Basicdata!$H$2:$H$2500,Crops!$M46,Basicdata!$AF$2:$AF$2500,4,Basicdata!$AI$2:$AI$2500,0))</f>
        <v/>
      </c>
      <c r="G54" t="str">
        <f>IF(F54="","",COUNTIFS(Basicdata!$B$2:$B$2500,1,Basicdata!$D$2:$D$2500,Crops!$B$5,Basicdata!$H$2:$H$2500,Crops!$M46,Basicdata!$AF$2:$AF$2500,6,Basicdata!$AI$2:$AI$2500,0))</f>
        <v/>
      </c>
      <c r="H54" t="str">
        <f>IF(G54="","",COUNTIFS(Basicdata!$B$2:$B$2500,1,Basicdata!$D$2:$D$2500,Crops!$B$5,Basicdata!$H$2:$H$2500,Crops!$M46,Basicdata!$AF$2:$AF$2500,8,Basicdata!$AI$2:$AI$2500,0))</f>
        <v/>
      </c>
      <c r="I54" t="str">
        <f>IF(H54="","",COUNTIFS(Basicdata!$B$2:$B$2500,1,Basicdata!$D$2:$D$2500,Crops!$B$5,Basicdata!$H$2:$H$2500,Crops!$M46,Basicdata!$AG$2:$AG$2500,0,Basicdata!$AI$2:$AI$2500,0))</f>
        <v/>
      </c>
      <c r="J54" t="str">
        <f>IF(I54="","",COUNTIFS(Basicdata!$B$2:$B$2500,1,Basicdata!$D$2:$D$2500,Crops!$B$5,Basicdata!$H$2:$H$2500,Crops!$M46,Basicdata!$AG$2:$AG$2500,1,Basicdata!$AI$2:$AI$2500,0))</f>
        <v/>
      </c>
      <c r="K54" t="str">
        <f>IF(J54="","",COUNTIFS(Basicdata!$B$2:$B$2500,1,Basicdata!$D$2:$D$2500,Crops!$B$5,Basicdata!$H$2:$H$2500,Crops!$M46,Basicdata!$AG$2:$AG$2500,2,Basicdata!$AI$2:$AI$2500,0))</f>
        <v/>
      </c>
      <c r="L54" t="str">
        <f>IF(K54="","",COUNTIFS(Basicdata!$B$2:$B$2500,1,Basicdata!$D$2:$D$2500,Crops!$B$5,Basicdata!$H$2:$H$2500,Crops!$M46,Basicdata!$AG$2:$AG$2500,3,Basicdata!$AI$2:$AI$2500,0))</f>
        <v/>
      </c>
      <c r="M54" t="str">
        <f>IF(L54="","",COUNTIFS(Basicdata!$B$2:$B$2500,1,Basicdata!$D$2:$D$2500,Crops!$B$5,Basicdata!$H$2:$H$2500,Crops!$M46,Basicdata!$AG$2:$AG$2500,4,Basicdata!$AI$2:$AI$2500,0))</f>
        <v/>
      </c>
      <c r="N54" t="str">
        <f>IF(M54="","",COUNTIFS(Basicdata!$B$2:$B$2500,1,Basicdata!$D$2:$D$2500,Crops!$B$5,Basicdata!$H$2:$H$2500,Crops!$M46,Basicdata!$AG$2:$AG$2500,6,Basicdata!$AI$2:$AI$2500,0))</f>
        <v/>
      </c>
      <c r="O54" t="str">
        <f>IF(N54="","",COUNTIFS(Basicdata!$B$2:$B$2500,1,Basicdata!$D$2:$D$2500,Crops!$B$5,Basicdata!$H$2:$H$2500,Crops!$M46,Basicdata!$AG$2:$AG$2500,7,Basicdata!$AI$2:$AI$2500,0))</f>
        <v/>
      </c>
      <c r="P54" t="str">
        <f>IF(O54="","",COUNTIFS(Basicdata!$B$2:$B$2500,1,Basicdata!$D$2:$D$2500,Crops!$B$5,Basicdata!$H$2:$H$2500,Crops!$M46,Basicdata!$AG$2:$AG$2500,8,Basicdata!$AI$2:$AI$2500,0))</f>
        <v/>
      </c>
      <c r="Q54" t="str">
        <f>IF(P54="","",COUNTIFS(Basicdata!$B$2:$B$2500,1,Basicdata!$D$2:$D$2500,Crops!$B$5,Basicdata!$H$2:$H$2500,Crops!$M46,Basicdata!$AH$2:$AH$2500,0,Basicdata!$AI$2:$AI$2500,0))</f>
        <v/>
      </c>
      <c r="R54" t="str">
        <f>IF(Q54="","",COUNTIFS(Basicdata!$B$2:$B$2500,1,Basicdata!$D$2:$D$2500,Crops!$B$5,Basicdata!$H$2:$H$2500,Crops!$M46,Basicdata!$AH$2:$AH$2500,1,Basicdata!$AI$2:$AI$2500,0))</f>
        <v/>
      </c>
      <c r="S54" t="str">
        <f>IF(R54="","",COUNTIFS(Basicdata!$B$2:$B$2500,1,Basicdata!$D$2:$D$2500,Crops!$B$5,Basicdata!$H$2:$H$2500,Crops!$M46,Basicdata!$AH$2:$AH$2500,2,Basicdata!$AI$2:$AI$2500,0))</f>
        <v/>
      </c>
      <c r="T54" t="str">
        <f>IF(S54="","",COUNTIFS(Basicdata!$B$2:$B$2500,1,Basicdata!$D$2:$D$2500,Crops!$B$5,Basicdata!$H$2:$H$2500,Crops!$M46,Basicdata!$AH$2:$AH$2500,3,Basicdata!$AI$2:$AI$2500,0))</f>
        <v/>
      </c>
      <c r="U54" t="str">
        <f>IF(T54="","",COUNTIFS(Basicdata!$B$2:$B$2500,1,Basicdata!$D$2:$D$2500,Crops!$B$5,Basicdata!$H$2:$H$2500,Crops!$M46,Basicdata!$AH$2:$AH$2500,4,Basicdata!$AI$2:$AI$2500,0))</f>
        <v/>
      </c>
      <c r="V54" t="str">
        <f>IF(U54="","",COUNTIFS(Basicdata!$B$2:$B$2500,1,Basicdata!$D$2:$D$2500,Crops!$B$5,Basicdata!$H$2:$H$2500,Crops!$M46,Basicdata!$AH$2:$AH$2500,6,Basicdata!$AI$2:$AI$2500,0))</f>
        <v/>
      </c>
      <c r="W54" t="str">
        <f>IF(V54="","",COUNTIFS(Basicdata!$B$2:$B$2500,1,Basicdata!$D$2:$D$2500,Crops!$B$5,Basicdata!$H$2:$H$2500,Crops!$M46,Basicdata!$AH$2:$AH$2500,7,Basicdata!$AI$2:$AI$2500,0))</f>
        <v/>
      </c>
      <c r="X54" t="str">
        <f>IF(W54="","",COUNTIFS(Basicdata!$B$2:$B$2500,1,Basicdata!$D$2:$D$2500,Crops!$B$5,Basicdata!$H$2:$H$2500,Crops!$M46,Basicdata!$AH$2:$AH$2500,8,Basicdata!$AI$2:$AI$2500,0))</f>
        <v/>
      </c>
      <c r="Z54" s="44" t="str">
        <f>IF(COUNTIFS(Basicdata!$B$2:$B$2500,2,Basicdata!$D$2:$D$2500,Crops!$B$5,Basicdata!$H$2:$H$2500,Crops!$M46,Basicdata!$AI$2:$AI$2500,0)&gt;0,Crops!$M46,"")</f>
        <v/>
      </c>
      <c r="AA54" t="str">
        <f>IF(Z54="","",COUNTIFS(Basicdata!$B$2:$B$2500,2,Basicdata!$D$2:$D$2500,Crops!$B$5,Basicdata!$H$2:$H$2500,Crops!$M46,Basicdata!$AI$2:$AI$2500,0))</f>
        <v/>
      </c>
      <c r="AB54" t="str">
        <f>IF(AA54="","",COUNTIFS(Basicdata!$B$2:$B$2500,2,Basicdata!$D$2:$D$2500,Crops!$B$5,Basicdata!$H$2:$H$2500,Crops!$M46,Basicdata!$AF$2:$AF$2500,0,Basicdata!$AI$2:$AI$2500,0))</f>
        <v/>
      </c>
      <c r="AC54" t="str">
        <f>IF(AB54="","",COUNTIFS(Basicdata!$B$2:$B$2500,2,Basicdata!$D$2:$D$2500,Crops!$B$5,Basicdata!$H$2:$H$2500,Crops!$M46,Basicdata!$AF$2:$AF$2500,1,Basicdata!$AI$2:$AI$2500,0))</f>
        <v/>
      </c>
      <c r="AD54" t="str">
        <f>IF(AC54="","",COUNTIFS(Basicdata!$B$2:$B$2500,2,Basicdata!$D$2:$D$2500,Crops!$B$5,Basicdata!$H$2:$H$2500,Crops!$M46,Basicdata!$AF$2:$AF$2500,2,Basicdata!$AI$2:$AI$2500,0))</f>
        <v/>
      </c>
      <c r="AE54" t="str">
        <f>IF(AD54="","",COUNTIFS(Basicdata!$B$2:$B$2500,2,Basicdata!$D$2:$D$2500,Crops!$B$5,Basicdata!$H$2:$H$2500,Crops!$M46,Basicdata!$AF$2:$AF$2500,4,Basicdata!$AI$2:$AI$2500,0))</f>
        <v/>
      </c>
      <c r="AF54" t="str">
        <f>IF(AE54="","",COUNTIFS(Basicdata!$B$2:$B$2500,2,Basicdata!$D$2:$D$2500,Crops!$B$5,Basicdata!$H$2:$H$2500,Crops!$M46,Basicdata!$AF$2:$AF$2500,6,Basicdata!$AI$2:$AI$2500,0))</f>
        <v/>
      </c>
      <c r="AG54" t="str">
        <f>IF(AF54="","",COUNTIFS(Basicdata!$B$2:$B$2500,2,Basicdata!$D$2:$D$2500,Crops!$B$5,Basicdata!$H$2:$H$2500,Crops!$M46,Basicdata!$AF$2:$AF$2500,8,Basicdata!$AI$2:$AI$2500,0))</f>
        <v/>
      </c>
      <c r="AH54" t="str">
        <f>IF(AG54="","",COUNTIFS(Basicdata!$B$2:$B$2500,2,Basicdata!$D$2:$D$2500,Crops!$B$5,Basicdata!$H$2:$H$2500,Crops!$M46,Basicdata!$AG$2:$AG$2500,0,Basicdata!$AI$2:$AI$2500,0))</f>
        <v/>
      </c>
      <c r="AI54" t="str">
        <f>IF(AH54="","",COUNTIFS(Basicdata!$B$2:$B$2500,2,Basicdata!$D$2:$D$2500,Crops!$B$5,Basicdata!$H$2:$H$2500,Crops!$M46,Basicdata!$AG$2:$AG$2500,1,Basicdata!$AI$2:$AI$2500,0))</f>
        <v/>
      </c>
      <c r="AJ54" t="str">
        <f>IF(AI54="","",COUNTIFS(Basicdata!$B$2:$B$2500,2,Basicdata!$D$2:$D$2500,Crops!$B$5,Basicdata!$H$2:$H$2500,Crops!$M46,Basicdata!$AG$2:$AG$2500,2,Basicdata!$AI$2:$AI$2500,0))</f>
        <v/>
      </c>
      <c r="AK54" t="str">
        <f>IF(AJ54="","",COUNTIFS(Basicdata!$B$2:$B$2500,2,Basicdata!$D$2:$D$2500,Crops!$B$5,Basicdata!$H$2:$H$2500,Crops!$M46,Basicdata!$AG$2:$AG$2500,3,Basicdata!$AI$2:$AI$2500,0))</f>
        <v/>
      </c>
      <c r="AL54" t="str">
        <f>IF(AK54="","",COUNTIFS(Basicdata!$B$2:$B$2500,2,Basicdata!$D$2:$D$2500,Crops!$B$5,Basicdata!$H$2:$H$2500,Crops!$M46,Basicdata!$AG$2:$AG$2500,4,Basicdata!$AI$2:$AI$2500,0))</f>
        <v/>
      </c>
      <c r="AM54" t="str">
        <f>IF(AL54="","",COUNTIFS(Basicdata!$B$2:$B$2500,2,Basicdata!$D$2:$D$2500,Crops!$B$5,Basicdata!$H$2:$H$2500,Crops!$M46,Basicdata!$AG$2:$AG$2500,6,Basicdata!$AI$2:$AI$2500,0))</f>
        <v/>
      </c>
      <c r="AN54" t="str">
        <f>IF(AM54="","",COUNTIFS(Basicdata!$B$2:$B$2500,2,Basicdata!$D$2:$D$2500,Crops!$B$5,Basicdata!$H$2:$H$2500,Crops!$M46,Basicdata!$AG$2:$AG$2500,7,Basicdata!$AI$2:$AI$2500,0))</f>
        <v/>
      </c>
      <c r="AO54" t="str">
        <f>IF(AN54="","",COUNTIFS(Basicdata!$B$2:$B$2500,2,Basicdata!$D$2:$D$2500,Crops!$B$5,Basicdata!$H$2:$H$2500,Crops!$M46,Basicdata!$AG$2:$AG$2500,8,Basicdata!$AI$2:$AI$2500,0))</f>
        <v/>
      </c>
      <c r="AP54" t="str">
        <f>IF(AO54="","",COUNTIFS(Basicdata!$B$2:$B$2500,2,Basicdata!$D$2:$D$2500,Crops!$B$5,Basicdata!$H$2:$H$2500,Crops!$M46,Basicdata!$AH$2:$AH$2500,0,Basicdata!$AI$2:$AI$2500,0))</f>
        <v/>
      </c>
      <c r="AQ54" t="str">
        <f>IF(AP54="","",COUNTIFS(Basicdata!$B$2:$B$2500,2,Basicdata!$D$2:$D$2500,Crops!$B$5,Basicdata!$H$2:$H$2500,Crops!$M46,Basicdata!$AH$2:$AH$2500,1,Basicdata!$AI$2:$AI$2500,0))</f>
        <v/>
      </c>
      <c r="AR54" t="str">
        <f>IF(AQ54="","",COUNTIFS(Basicdata!$B$2:$B$2500,2,Basicdata!$D$2:$D$2500,Crops!$B$5,Basicdata!$H$2:$H$2500,Crops!$M46,Basicdata!$AH$2:$AH$2500,2,Basicdata!$AI$2:$AI$2500,0))</f>
        <v/>
      </c>
      <c r="AS54" t="str">
        <f>IF(AR54="","",COUNTIFS(Basicdata!$B$2:$B$2500,2,Basicdata!$D$2:$D$2500,Crops!$B$5,Basicdata!$H$2:$H$2500,Crops!$M46,Basicdata!$AH$2:$AH$2500,3,Basicdata!$AI$2:$AI$2500,0))</f>
        <v/>
      </c>
      <c r="AT54" t="str">
        <f>IF(AS54="","",COUNTIFS(Basicdata!$B$2:$B$2500,2,Basicdata!$D$2:$D$2500,Crops!$B$5,Basicdata!$H$2:$H$2500,Crops!$M46,Basicdata!$AH$2:$AH$2500,4,Basicdata!$AI$2:$AI$2500,0))</f>
        <v/>
      </c>
      <c r="AU54" t="str">
        <f>IF(AT54="","",COUNTIFS(Basicdata!$B$2:$B$2500,2,Basicdata!$D$2:$D$2500,Crops!$B$5,Basicdata!$H$2:$H$2500,Crops!$M46,Basicdata!$AH$2:$AH$2500,6,Basicdata!$AI$2:$AI$2500,0))</f>
        <v/>
      </c>
      <c r="AV54" t="str">
        <f>IF(AU54="","",COUNTIFS(Basicdata!$B$2:$B$2500,2,Basicdata!$D$2:$D$2500,Crops!$B$5,Basicdata!$H$2:$H$2500,Crops!$M46,Basicdata!$AH$2:$AH$2500,7,Basicdata!$AI$2:$AI$2500,0))</f>
        <v/>
      </c>
      <c r="AW54" t="str">
        <f>IF(AV54="","",COUNTIFS(Basicdata!$B$2:$B$2500,2,Basicdata!$D$2:$D$2500,Crops!$B$5,Basicdata!$H$2:$H$2500,Crops!$M46,Basicdata!$AH$2:$AH$2500,8,Basicdata!$AI$2:$AI$2500,0))</f>
        <v/>
      </c>
    </row>
    <row r="55" spans="1:49" x14ac:dyDescent="0.3">
      <c r="A55" s="44" t="str">
        <f>IF(COUNTIFS(Basicdata!$B$2:$B$2500,1,Basicdata!$D$2:$D$2500,Crops!$B$5,Basicdata!$H$2:$H$2500,Crops!$M47,Basicdata!$AI$2:$AI$2500,0)&gt;0,Crops!$M47,"")</f>
        <v/>
      </c>
      <c r="B55" t="str">
        <f>IF(A55="","",COUNTIFS(Basicdata!$B$2:$B$2500,1,Basicdata!$D$2:$D$2500,Crops!$B$5,Basicdata!$H$2:$H$2500,Crops!$M47,Basicdata!$AI$2:$AI$2500,0))</f>
        <v/>
      </c>
      <c r="C55" t="str">
        <f>IF(B55="","",COUNTIFS(Basicdata!$B$2:$B$2500,1,Basicdata!$D$2:$D$2500,Crops!$B$5,Basicdata!$H$2:$H$2500,Crops!$M47,Basicdata!$AF$2:$AF$2500,0,Basicdata!$AI$2:$AI$2500,0))</f>
        <v/>
      </c>
      <c r="D55" t="str">
        <f>IF(C55="","",COUNTIFS(Basicdata!$B$2:$B$2500,1,Basicdata!$D$2:$D$2500,Crops!$B$5,Basicdata!$H$2:$H$2500,Crops!$M47,Basicdata!$AF$2:$AF$2500,1,Basicdata!$AI$2:$AI$2500,0))</f>
        <v/>
      </c>
      <c r="E55" t="str">
        <f>IF(D55="","",COUNTIFS(Basicdata!$B$2:$B$2500,1,Basicdata!$D$2:$D$2500,Crops!$B$5,Basicdata!$H$2:$H$2500,Crops!$M47,Basicdata!$AF$2:$AF$2500,2,Basicdata!$AI$2:$AI$2500,0))</f>
        <v/>
      </c>
      <c r="F55" t="str">
        <f>IF(E55="","",COUNTIFS(Basicdata!$B$2:$B$2500,1,Basicdata!$D$2:$D$2500,Crops!$B$5,Basicdata!$H$2:$H$2500,Crops!$M47,Basicdata!$AF$2:$AF$2500,4,Basicdata!$AI$2:$AI$2500,0))</f>
        <v/>
      </c>
      <c r="G55" t="str">
        <f>IF(F55="","",COUNTIFS(Basicdata!$B$2:$B$2500,1,Basicdata!$D$2:$D$2500,Crops!$B$5,Basicdata!$H$2:$H$2500,Crops!$M47,Basicdata!$AF$2:$AF$2500,6,Basicdata!$AI$2:$AI$2500,0))</f>
        <v/>
      </c>
      <c r="H55" t="str">
        <f>IF(G55="","",COUNTIFS(Basicdata!$B$2:$B$2500,1,Basicdata!$D$2:$D$2500,Crops!$B$5,Basicdata!$H$2:$H$2500,Crops!$M47,Basicdata!$AF$2:$AF$2500,8,Basicdata!$AI$2:$AI$2500,0))</f>
        <v/>
      </c>
      <c r="I55" t="str">
        <f>IF(H55="","",COUNTIFS(Basicdata!$B$2:$B$2500,1,Basicdata!$D$2:$D$2500,Crops!$B$5,Basicdata!$H$2:$H$2500,Crops!$M47,Basicdata!$AG$2:$AG$2500,0,Basicdata!$AI$2:$AI$2500,0))</f>
        <v/>
      </c>
      <c r="J55" t="str">
        <f>IF(I55="","",COUNTIFS(Basicdata!$B$2:$B$2500,1,Basicdata!$D$2:$D$2500,Crops!$B$5,Basicdata!$H$2:$H$2500,Crops!$M47,Basicdata!$AG$2:$AG$2500,1,Basicdata!$AI$2:$AI$2500,0))</f>
        <v/>
      </c>
      <c r="K55" t="str">
        <f>IF(J55="","",COUNTIFS(Basicdata!$B$2:$B$2500,1,Basicdata!$D$2:$D$2500,Crops!$B$5,Basicdata!$H$2:$H$2500,Crops!$M47,Basicdata!$AG$2:$AG$2500,2,Basicdata!$AI$2:$AI$2500,0))</f>
        <v/>
      </c>
      <c r="L55" t="str">
        <f>IF(K55="","",COUNTIFS(Basicdata!$B$2:$B$2500,1,Basicdata!$D$2:$D$2500,Crops!$B$5,Basicdata!$H$2:$H$2500,Crops!$M47,Basicdata!$AG$2:$AG$2500,3,Basicdata!$AI$2:$AI$2500,0))</f>
        <v/>
      </c>
      <c r="M55" t="str">
        <f>IF(L55="","",COUNTIFS(Basicdata!$B$2:$B$2500,1,Basicdata!$D$2:$D$2500,Crops!$B$5,Basicdata!$H$2:$H$2500,Crops!$M47,Basicdata!$AG$2:$AG$2500,4,Basicdata!$AI$2:$AI$2500,0))</f>
        <v/>
      </c>
      <c r="N55" t="str">
        <f>IF(M55="","",COUNTIFS(Basicdata!$B$2:$B$2500,1,Basicdata!$D$2:$D$2500,Crops!$B$5,Basicdata!$H$2:$H$2500,Crops!$M47,Basicdata!$AG$2:$AG$2500,6,Basicdata!$AI$2:$AI$2500,0))</f>
        <v/>
      </c>
      <c r="O55" t="str">
        <f>IF(N55="","",COUNTIFS(Basicdata!$B$2:$B$2500,1,Basicdata!$D$2:$D$2500,Crops!$B$5,Basicdata!$H$2:$H$2500,Crops!$M47,Basicdata!$AG$2:$AG$2500,7,Basicdata!$AI$2:$AI$2500,0))</f>
        <v/>
      </c>
      <c r="P55" t="str">
        <f>IF(O55="","",COUNTIFS(Basicdata!$B$2:$B$2500,1,Basicdata!$D$2:$D$2500,Crops!$B$5,Basicdata!$H$2:$H$2500,Crops!$M47,Basicdata!$AG$2:$AG$2500,8,Basicdata!$AI$2:$AI$2500,0))</f>
        <v/>
      </c>
      <c r="Q55" t="str">
        <f>IF(P55="","",COUNTIFS(Basicdata!$B$2:$B$2500,1,Basicdata!$D$2:$D$2500,Crops!$B$5,Basicdata!$H$2:$H$2500,Crops!$M47,Basicdata!$AH$2:$AH$2500,0,Basicdata!$AI$2:$AI$2500,0))</f>
        <v/>
      </c>
      <c r="R55" t="str">
        <f>IF(Q55="","",COUNTIFS(Basicdata!$B$2:$B$2500,1,Basicdata!$D$2:$D$2500,Crops!$B$5,Basicdata!$H$2:$H$2500,Crops!$M47,Basicdata!$AH$2:$AH$2500,1,Basicdata!$AI$2:$AI$2500,0))</f>
        <v/>
      </c>
      <c r="S55" t="str">
        <f>IF(R55="","",COUNTIFS(Basicdata!$B$2:$B$2500,1,Basicdata!$D$2:$D$2500,Crops!$B$5,Basicdata!$H$2:$H$2500,Crops!$M47,Basicdata!$AH$2:$AH$2500,2,Basicdata!$AI$2:$AI$2500,0))</f>
        <v/>
      </c>
      <c r="T55" t="str">
        <f>IF(S55="","",COUNTIFS(Basicdata!$B$2:$B$2500,1,Basicdata!$D$2:$D$2500,Crops!$B$5,Basicdata!$H$2:$H$2500,Crops!$M47,Basicdata!$AH$2:$AH$2500,3,Basicdata!$AI$2:$AI$2500,0))</f>
        <v/>
      </c>
      <c r="U55" t="str">
        <f>IF(T55="","",COUNTIFS(Basicdata!$B$2:$B$2500,1,Basicdata!$D$2:$D$2500,Crops!$B$5,Basicdata!$H$2:$H$2500,Crops!$M47,Basicdata!$AH$2:$AH$2500,4,Basicdata!$AI$2:$AI$2500,0))</f>
        <v/>
      </c>
      <c r="V55" t="str">
        <f>IF(U55="","",COUNTIFS(Basicdata!$B$2:$B$2500,1,Basicdata!$D$2:$D$2500,Crops!$B$5,Basicdata!$H$2:$H$2500,Crops!$M47,Basicdata!$AH$2:$AH$2500,6,Basicdata!$AI$2:$AI$2500,0))</f>
        <v/>
      </c>
      <c r="W55" t="str">
        <f>IF(V55="","",COUNTIFS(Basicdata!$B$2:$B$2500,1,Basicdata!$D$2:$D$2500,Crops!$B$5,Basicdata!$H$2:$H$2500,Crops!$M47,Basicdata!$AH$2:$AH$2500,7,Basicdata!$AI$2:$AI$2500,0))</f>
        <v/>
      </c>
      <c r="X55" t="str">
        <f>IF(W55="","",COUNTIFS(Basicdata!$B$2:$B$2500,1,Basicdata!$D$2:$D$2500,Crops!$B$5,Basicdata!$H$2:$H$2500,Crops!$M47,Basicdata!$AH$2:$AH$2500,8,Basicdata!$AI$2:$AI$2500,0))</f>
        <v/>
      </c>
      <c r="Z55" s="44" t="str">
        <f>IF(COUNTIFS(Basicdata!$B$2:$B$2500,2,Basicdata!$D$2:$D$2500,Crops!$B$5,Basicdata!$H$2:$H$2500,Crops!$M47,Basicdata!$AI$2:$AI$2500,0)&gt;0,Crops!$M47,"")</f>
        <v/>
      </c>
      <c r="AA55" t="str">
        <f>IF(Z55="","",COUNTIFS(Basicdata!$B$2:$B$2500,2,Basicdata!$D$2:$D$2500,Crops!$B$5,Basicdata!$H$2:$H$2500,Crops!$M47,Basicdata!$AI$2:$AI$2500,0))</f>
        <v/>
      </c>
      <c r="AB55" t="str">
        <f>IF(AA55="","",COUNTIFS(Basicdata!$B$2:$B$2500,2,Basicdata!$D$2:$D$2500,Crops!$B$5,Basicdata!$H$2:$H$2500,Crops!$M47,Basicdata!$AF$2:$AF$2500,0,Basicdata!$AI$2:$AI$2500,0))</f>
        <v/>
      </c>
      <c r="AC55" t="str">
        <f>IF(AB55="","",COUNTIFS(Basicdata!$B$2:$B$2500,2,Basicdata!$D$2:$D$2500,Crops!$B$5,Basicdata!$H$2:$H$2500,Crops!$M47,Basicdata!$AF$2:$AF$2500,1,Basicdata!$AI$2:$AI$2500,0))</f>
        <v/>
      </c>
      <c r="AD55" t="str">
        <f>IF(AC55="","",COUNTIFS(Basicdata!$B$2:$B$2500,2,Basicdata!$D$2:$D$2500,Crops!$B$5,Basicdata!$H$2:$H$2500,Crops!$M47,Basicdata!$AF$2:$AF$2500,2,Basicdata!$AI$2:$AI$2500,0))</f>
        <v/>
      </c>
      <c r="AE55" t="str">
        <f>IF(AD55="","",COUNTIFS(Basicdata!$B$2:$B$2500,2,Basicdata!$D$2:$D$2500,Crops!$B$5,Basicdata!$H$2:$H$2500,Crops!$M47,Basicdata!$AF$2:$AF$2500,4,Basicdata!$AI$2:$AI$2500,0))</f>
        <v/>
      </c>
      <c r="AF55" t="str">
        <f>IF(AE55="","",COUNTIFS(Basicdata!$B$2:$B$2500,2,Basicdata!$D$2:$D$2500,Crops!$B$5,Basicdata!$H$2:$H$2500,Crops!$M47,Basicdata!$AF$2:$AF$2500,6,Basicdata!$AI$2:$AI$2500,0))</f>
        <v/>
      </c>
      <c r="AG55" t="str">
        <f>IF(AF55="","",COUNTIFS(Basicdata!$B$2:$B$2500,2,Basicdata!$D$2:$D$2500,Crops!$B$5,Basicdata!$H$2:$H$2500,Crops!$M47,Basicdata!$AF$2:$AF$2500,8,Basicdata!$AI$2:$AI$2500,0))</f>
        <v/>
      </c>
      <c r="AH55" t="str">
        <f>IF(AG55="","",COUNTIFS(Basicdata!$B$2:$B$2500,2,Basicdata!$D$2:$D$2500,Crops!$B$5,Basicdata!$H$2:$H$2500,Crops!$M47,Basicdata!$AG$2:$AG$2500,0,Basicdata!$AI$2:$AI$2500,0))</f>
        <v/>
      </c>
      <c r="AI55" t="str">
        <f>IF(AH55="","",COUNTIFS(Basicdata!$B$2:$B$2500,2,Basicdata!$D$2:$D$2500,Crops!$B$5,Basicdata!$H$2:$H$2500,Crops!$M47,Basicdata!$AG$2:$AG$2500,1,Basicdata!$AI$2:$AI$2500,0))</f>
        <v/>
      </c>
      <c r="AJ55" t="str">
        <f>IF(AI55="","",COUNTIFS(Basicdata!$B$2:$B$2500,2,Basicdata!$D$2:$D$2500,Crops!$B$5,Basicdata!$H$2:$H$2500,Crops!$M47,Basicdata!$AG$2:$AG$2500,2,Basicdata!$AI$2:$AI$2500,0))</f>
        <v/>
      </c>
      <c r="AK55" t="str">
        <f>IF(AJ55="","",COUNTIFS(Basicdata!$B$2:$B$2500,2,Basicdata!$D$2:$D$2500,Crops!$B$5,Basicdata!$H$2:$H$2500,Crops!$M47,Basicdata!$AG$2:$AG$2500,3,Basicdata!$AI$2:$AI$2500,0))</f>
        <v/>
      </c>
      <c r="AL55" t="str">
        <f>IF(AK55="","",COUNTIFS(Basicdata!$B$2:$B$2500,2,Basicdata!$D$2:$D$2500,Crops!$B$5,Basicdata!$H$2:$H$2500,Crops!$M47,Basicdata!$AG$2:$AG$2500,4,Basicdata!$AI$2:$AI$2500,0))</f>
        <v/>
      </c>
      <c r="AM55" t="str">
        <f>IF(AL55="","",COUNTIFS(Basicdata!$B$2:$B$2500,2,Basicdata!$D$2:$D$2500,Crops!$B$5,Basicdata!$H$2:$H$2500,Crops!$M47,Basicdata!$AG$2:$AG$2500,6,Basicdata!$AI$2:$AI$2500,0))</f>
        <v/>
      </c>
      <c r="AN55" t="str">
        <f>IF(AM55="","",COUNTIFS(Basicdata!$B$2:$B$2500,2,Basicdata!$D$2:$D$2500,Crops!$B$5,Basicdata!$H$2:$H$2500,Crops!$M47,Basicdata!$AG$2:$AG$2500,7,Basicdata!$AI$2:$AI$2500,0))</f>
        <v/>
      </c>
      <c r="AO55" t="str">
        <f>IF(AN55="","",COUNTIFS(Basicdata!$B$2:$B$2500,2,Basicdata!$D$2:$D$2500,Crops!$B$5,Basicdata!$H$2:$H$2500,Crops!$M47,Basicdata!$AG$2:$AG$2500,8,Basicdata!$AI$2:$AI$2500,0))</f>
        <v/>
      </c>
      <c r="AP55" t="str">
        <f>IF(AO55="","",COUNTIFS(Basicdata!$B$2:$B$2500,2,Basicdata!$D$2:$D$2500,Crops!$B$5,Basicdata!$H$2:$H$2500,Crops!$M47,Basicdata!$AH$2:$AH$2500,0,Basicdata!$AI$2:$AI$2500,0))</f>
        <v/>
      </c>
      <c r="AQ55" t="str">
        <f>IF(AP55="","",COUNTIFS(Basicdata!$B$2:$B$2500,2,Basicdata!$D$2:$D$2500,Crops!$B$5,Basicdata!$H$2:$H$2500,Crops!$M47,Basicdata!$AH$2:$AH$2500,1,Basicdata!$AI$2:$AI$2500,0))</f>
        <v/>
      </c>
      <c r="AR55" t="str">
        <f>IF(AQ55="","",COUNTIFS(Basicdata!$B$2:$B$2500,2,Basicdata!$D$2:$D$2500,Crops!$B$5,Basicdata!$H$2:$H$2500,Crops!$M47,Basicdata!$AH$2:$AH$2500,2,Basicdata!$AI$2:$AI$2500,0))</f>
        <v/>
      </c>
      <c r="AS55" t="str">
        <f>IF(AR55="","",COUNTIFS(Basicdata!$B$2:$B$2500,2,Basicdata!$D$2:$D$2500,Crops!$B$5,Basicdata!$H$2:$H$2500,Crops!$M47,Basicdata!$AH$2:$AH$2500,3,Basicdata!$AI$2:$AI$2500,0))</f>
        <v/>
      </c>
      <c r="AT55" t="str">
        <f>IF(AS55="","",COUNTIFS(Basicdata!$B$2:$B$2500,2,Basicdata!$D$2:$D$2500,Crops!$B$5,Basicdata!$H$2:$H$2500,Crops!$M47,Basicdata!$AH$2:$AH$2500,4,Basicdata!$AI$2:$AI$2500,0))</f>
        <v/>
      </c>
      <c r="AU55" t="str">
        <f>IF(AT55="","",COUNTIFS(Basicdata!$B$2:$B$2500,2,Basicdata!$D$2:$D$2500,Crops!$B$5,Basicdata!$H$2:$H$2500,Crops!$M47,Basicdata!$AH$2:$AH$2500,6,Basicdata!$AI$2:$AI$2500,0))</f>
        <v/>
      </c>
      <c r="AV55" t="str">
        <f>IF(AU55="","",COUNTIFS(Basicdata!$B$2:$B$2500,2,Basicdata!$D$2:$D$2500,Crops!$B$5,Basicdata!$H$2:$H$2500,Crops!$M47,Basicdata!$AH$2:$AH$2500,7,Basicdata!$AI$2:$AI$2500,0))</f>
        <v/>
      </c>
      <c r="AW55" t="str">
        <f>IF(AV55="","",COUNTIFS(Basicdata!$B$2:$B$2500,2,Basicdata!$D$2:$D$2500,Crops!$B$5,Basicdata!$H$2:$H$2500,Crops!$M47,Basicdata!$AH$2:$AH$2500,8,Basicdata!$AI$2:$AI$2500,0))</f>
        <v/>
      </c>
    </row>
    <row r="56" spans="1:49" x14ac:dyDescent="0.3">
      <c r="A56" s="44" t="str">
        <f>IF(COUNTIFS(Basicdata!$B$2:$B$2500,1,Basicdata!$D$2:$D$2500,Crops!$B$5,Basicdata!$H$2:$H$2500,Crops!$M48,Basicdata!$AI$2:$AI$2500,0)&gt;0,Crops!$M48,"")</f>
        <v/>
      </c>
      <c r="B56" t="str">
        <f>IF(A56="","",COUNTIFS(Basicdata!$B$2:$B$2500,1,Basicdata!$D$2:$D$2500,Crops!$B$5,Basicdata!$H$2:$H$2500,Crops!$M48,Basicdata!$AI$2:$AI$2500,0))</f>
        <v/>
      </c>
      <c r="C56" t="str">
        <f>IF(B56="","",COUNTIFS(Basicdata!$B$2:$B$2500,1,Basicdata!$D$2:$D$2500,Crops!$B$5,Basicdata!$H$2:$H$2500,Crops!$M48,Basicdata!$AF$2:$AF$2500,0,Basicdata!$AI$2:$AI$2500,0))</f>
        <v/>
      </c>
      <c r="D56" t="str">
        <f>IF(C56="","",COUNTIFS(Basicdata!$B$2:$B$2500,1,Basicdata!$D$2:$D$2500,Crops!$B$5,Basicdata!$H$2:$H$2500,Crops!$M48,Basicdata!$AF$2:$AF$2500,1,Basicdata!$AI$2:$AI$2500,0))</f>
        <v/>
      </c>
      <c r="E56" t="str">
        <f>IF(D56="","",COUNTIFS(Basicdata!$B$2:$B$2500,1,Basicdata!$D$2:$D$2500,Crops!$B$5,Basicdata!$H$2:$H$2500,Crops!$M48,Basicdata!$AF$2:$AF$2500,2,Basicdata!$AI$2:$AI$2500,0))</f>
        <v/>
      </c>
      <c r="F56" t="str">
        <f>IF(E56="","",COUNTIFS(Basicdata!$B$2:$B$2500,1,Basicdata!$D$2:$D$2500,Crops!$B$5,Basicdata!$H$2:$H$2500,Crops!$M48,Basicdata!$AF$2:$AF$2500,4,Basicdata!$AI$2:$AI$2500,0))</f>
        <v/>
      </c>
      <c r="G56" t="str">
        <f>IF(F56="","",COUNTIFS(Basicdata!$B$2:$B$2500,1,Basicdata!$D$2:$D$2500,Crops!$B$5,Basicdata!$H$2:$H$2500,Crops!$M48,Basicdata!$AF$2:$AF$2500,6,Basicdata!$AI$2:$AI$2500,0))</f>
        <v/>
      </c>
      <c r="H56" t="str">
        <f>IF(G56="","",COUNTIFS(Basicdata!$B$2:$B$2500,1,Basicdata!$D$2:$D$2500,Crops!$B$5,Basicdata!$H$2:$H$2500,Crops!$M48,Basicdata!$AF$2:$AF$2500,8,Basicdata!$AI$2:$AI$2500,0))</f>
        <v/>
      </c>
      <c r="I56" t="str">
        <f>IF(H56="","",COUNTIFS(Basicdata!$B$2:$B$2500,1,Basicdata!$D$2:$D$2500,Crops!$B$5,Basicdata!$H$2:$H$2500,Crops!$M48,Basicdata!$AG$2:$AG$2500,0,Basicdata!$AI$2:$AI$2500,0))</f>
        <v/>
      </c>
      <c r="J56" t="str">
        <f>IF(I56="","",COUNTIFS(Basicdata!$B$2:$B$2500,1,Basicdata!$D$2:$D$2500,Crops!$B$5,Basicdata!$H$2:$H$2500,Crops!$M48,Basicdata!$AG$2:$AG$2500,1,Basicdata!$AI$2:$AI$2500,0))</f>
        <v/>
      </c>
      <c r="K56" t="str">
        <f>IF(J56="","",COUNTIFS(Basicdata!$B$2:$B$2500,1,Basicdata!$D$2:$D$2500,Crops!$B$5,Basicdata!$H$2:$H$2500,Crops!$M48,Basicdata!$AG$2:$AG$2500,2,Basicdata!$AI$2:$AI$2500,0))</f>
        <v/>
      </c>
      <c r="L56" t="str">
        <f>IF(K56="","",COUNTIFS(Basicdata!$B$2:$B$2500,1,Basicdata!$D$2:$D$2500,Crops!$B$5,Basicdata!$H$2:$H$2500,Crops!$M48,Basicdata!$AG$2:$AG$2500,3,Basicdata!$AI$2:$AI$2500,0))</f>
        <v/>
      </c>
      <c r="M56" t="str">
        <f>IF(L56="","",COUNTIFS(Basicdata!$B$2:$B$2500,1,Basicdata!$D$2:$D$2500,Crops!$B$5,Basicdata!$H$2:$H$2500,Crops!$M48,Basicdata!$AG$2:$AG$2500,4,Basicdata!$AI$2:$AI$2500,0))</f>
        <v/>
      </c>
      <c r="N56" t="str">
        <f>IF(M56="","",COUNTIFS(Basicdata!$B$2:$B$2500,1,Basicdata!$D$2:$D$2500,Crops!$B$5,Basicdata!$H$2:$H$2500,Crops!$M48,Basicdata!$AG$2:$AG$2500,6,Basicdata!$AI$2:$AI$2500,0))</f>
        <v/>
      </c>
      <c r="O56" t="str">
        <f>IF(N56="","",COUNTIFS(Basicdata!$B$2:$B$2500,1,Basicdata!$D$2:$D$2500,Crops!$B$5,Basicdata!$H$2:$H$2500,Crops!$M48,Basicdata!$AG$2:$AG$2500,7,Basicdata!$AI$2:$AI$2500,0))</f>
        <v/>
      </c>
      <c r="P56" t="str">
        <f>IF(O56="","",COUNTIFS(Basicdata!$B$2:$B$2500,1,Basicdata!$D$2:$D$2500,Crops!$B$5,Basicdata!$H$2:$H$2500,Crops!$M48,Basicdata!$AG$2:$AG$2500,8,Basicdata!$AI$2:$AI$2500,0))</f>
        <v/>
      </c>
      <c r="Q56" t="str">
        <f>IF(P56="","",COUNTIFS(Basicdata!$B$2:$B$2500,1,Basicdata!$D$2:$D$2500,Crops!$B$5,Basicdata!$H$2:$H$2500,Crops!$M48,Basicdata!$AH$2:$AH$2500,0,Basicdata!$AI$2:$AI$2500,0))</f>
        <v/>
      </c>
      <c r="R56" t="str">
        <f>IF(Q56="","",COUNTIFS(Basicdata!$B$2:$B$2500,1,Basicdata!$D$2:$D$2500,Crops!$B$5,Basicdata!$H$2:$H$2500,Crops!$M48,Basicdata!$AH$2:$AH$2500,1,Basicdata!$AI$2:$AI$2500,0))</f>
        <v/>
      </c>
      <c r="S56" t="str">
        <f>IF(R56="","",COUNTIFS(Basicdata!$B$2:$B$2500,1,Basicdata!$D$2:$D$2500,Crops!$B$5,Basicdata!$H$2:$H$2500,Crops!$M48,Basicdata!$AH$2:$AH$2500,2,Basicdata!$AI$2:$AI$2500,0))</f>
        <v/>
      </c>
      <c r="T56" t="str">
        <f>IF(S56="","",COUNTIFS(Basicdata!$B$2:$B$2500,1,Basicdata!$D$2:$D$2500,Crops!$B$5,Basicdata!$H$2:$H$2500,Crops!$M48,Basicdata!$AH$2:$AH$2500,3,Basicdata!$AI$2:$AI$2500,0))</f>
        <v/>
      </c>
      <c r="U56" t="str">
        <f>IF(T56="","",COUNTIFS(Basicdata!$B$2:$B$2500,1,Basicdata!$D$2:$D$2500,Crops!$B$5,Basicdata!$H$2:$H$2500,Crops!$M48,Basicdata!$AH$2:$AH$2500,4,Basicdata!$AI$2:$AI$2500,0))</f>
        <v/>
      </c>
      <c r="V56" t="str">
        <f>IF(U56="","",COUNTIFS(Basicdata!$B$2:$B$2500,1,Basicdata!$D$2:$D$2500,Crops!$B$5,Basicdata!$H$2:$H$2500,Crops!$M48,Basicdata!$AH$2:$AH$2500,6,Basicdata!$AI$2:$AI$2500,0))</f>
        <v/>
      </c>
      <c r="W56" t="str">
        <f>IF(V56="","",COUNTIFS(Basicdata!$B$2:$B$2500,1,Basicdata!$D$2:$D$2500,Crops!$B$5,Basicdata!$H$2:$H$2500,Crops!$M48,Basicdata!$AH$2:$AH$2500,7,Basicdata!$AI$2:$AI$2500,0))</f>
        <v/>
      </c>
      <c r="X56" t="str">
        <f>IF(W56="","",COUNTIFS(Basicdata!$B$2:$B$2500,1,Basicdata!$D$2:$D$2500,Crops!$B$5,Basicdata!$H$2:$H$2500,Crops!$M48,Basicdata!$AH$2:$AH$2500,8,Basicdata!$AI$2:$AI$2500,0))</f>
        <v/>
      </c>
      <c r="Z56" s="44" t="str">
        <f>IF(COUNTIFS(Basicdata!$B$2:$B$2500,2,Basicdata!$D$2:$D$2500,Crops!$B$5,Basicdata!$H$2:$H$2500,Crops!$M48,Basicdata!$AI$2:$AI$2500,0)&gt;0,Crops!$M48,"")</f>
        <v/>
      </c>
      <c r="AA56" t="str">
        <f>IF(Z56="","",COUNTIFS(Basicdata!$B$2:$B$2500,2,Basicdata!$D$2:$D$2500,Crops!$B$5,Basicdata!$H$2:$H$2500,Crops!$M48,Basicdata!$AI$2:$AI$2500,0))</f>
        <v/>
      </c>
      <c r="AB56" t="str">
        <f>IF(AA56="","",COUNTIFS(Basicdata!$B$2:$B$2500,2,Basicdata!$D$2:$D$2500,Crops!$B$5,Basicdata!$H$2:$H$2500,Crops!$M48,Basicdata!$AF$2:$AF$2500,0,Basicdata!$AI$2:$AI$2500,0))</f>
        <v/>
      </c>
      <c r="AC56" t="str">
        <f>IF(AB56="","",COUNTIFS(Basicdata!$B$2:$B$2500,2,Basicdata!$D$2:$D$2500,Crops!$B$5,Basicdata!$H$2:$H$2500,Crops!$M48,Basicdata!$AF$2:$AF$2500,1,Basicdata!$AI$2:$AI$2500,0))</f>
        <v/>
      </c>
      <c r="AD56" t="str">
        <f>IF(AC56="","",COUNTIFS(Basicdata!$B$2:$B$2500,2,Basicdata!$D$2:$D$2500,Crops!$B$5,Basicdata!$H$2:$H$2500,Crops!$M48,Basicdata!$AF$2:$AF$2500,2,Basicdata!$AI$2:$AI$2500,0))</f>
        <v/>
      </c>
      <c r="AE56" t="str">
        <f>IF(AD56="","",COUNTIFS(Basicdata!$B$2:$B$2500,2,Basicdata!$D$2:$D$2500,Crops!$B$5,Basicdata!$H$2:$H$2500,Crops!$M48,Basicdata!$AF$2:$AF$2500,4,Basicdata!$AI$2:$AI$2500,0))</f>
        <v/>
      </c>
      <c r="AF56" t="str">
        <f>IF(AE56="","",COUNTIFS(Basicdata!$B$2:$B$2500,2,Basicdata!$D$2:$D$2500,Crops!$B$5,Basicdata!$H$2:$H$2500,Crops!$M48,Basicdata!$AF$2:$AF$2500,6,Basicdata!$AI$2:$AI$2500,0))</f>
        <v/>
      </c>
      <c r="AG56" t="str">
        <f>IF(AF56="","",COUNTIFS(Basicdata!$B$2:$B$2500,2,Basicdata!$D$2:$D$2500,Crops!$B$5,Basicdata!$H$2:$H$2500,Crops!$M48,Basicdata!$AF$2:$AF$2500,8,Basicdata!$AI$2:$AI$2500,0))</f>
        <v/>
      </c>
      <c r="AH56" t="str">
        <f>IF(AG56="","",COUNTIFS(Basicdata!$B$2:$B$2500,2,Basicdata!$D$2:$D$2500,Crops!$B$5,Basicdata!$H$2:$H$2500,Crops!$M48,Basicdata!$AG$2:$AG$2500,0,Basicdata!$AI$2:$AI$2500,0))</f>
        <v/>
      </c>
      <c r="AI56" t="str">
        <f>IF(AH56="","",COUNTIFS(Basicdata!$B$2:$B$2500,2,Basicdata!$D$2:$D$2500,Crops!$B$5,Basicdata!$H$2:$H$2500,Crops!$M48,Basicdata!$AG$2:$AG$2500,1,Basicdata!$AI$2:$AI$2500,0))</f>
        <v/>
      </c>
      <c r="AJ56" t="str">
        <f>IF(AI56="","",COUNTIFS(Basicdata!$B$2:$B$2500,2,Basicdata!$D$2:$D$2500,Crops!$B$5,Basicdata!$H$2:$H$2500,Crops!$M48,Basicdata!$AG$2:$AG$2500,2,Basicdata!$AI$2:$AI$2500,0))</f>
        <v/>
      </c>
      <c r="AK56" t="str">
        <f>IF(AJ56="","",COUNTIFS(Basicdata!$B$2:$B$2500,2,Basicdata!$D$2:$D$2500,Crops!$B$5,Basicdata!$H$2:$H$2500,Crops!$M48,Basicdata!$AG$2:$AG$2500,3,Basicdata!$AI$2:$AI$2500,0))</f>
        <v/>
      </c>
      <c r="AL56" t="str">
        <f>IF(AK56="","",COUNTIFS(Basicdata!$B$2:$B$2500,2,Basicdata!$D$2:$D$2500,Crops!$B$5,Basicdata!$H$2:$H$2500,Crops!$M48,Basicdata!$AG$2:$AG$2500,4,Basicdata!$AI$2:$AI$2500,0))</f>
        <v/>
      </c>
      <c r="AM56" t="str">
        <f>IF(AL56="","",COUNTIFS(Basicdata!$B$2:$B$2500,2,Basicdata!$D$2:$D$2500,Crops!$B$5,Basicdata!$H$2:$H$2500,Crops!$M48,Basicdata!$AG$2:$AG$2500,6,Basicdata!$AI$2:$AI$2500,0))</f>
        <v/>
      </c>
      <c r="AN56" t="str">
        <f>IF(AM56="","",COUNTIFS(Basicdata!$B$2:$B$2500,2,Basicdata!$D$2:$D$2500,Crops!$B$5,Basicdata!$H$2:$H$2500,Crops!$M48,Basicdata!$AG$2:$AG$2500,7,Basicdata!$AI$2:$AI$2500,0))</f>
        <v/>
      </c>
      <c r="AO56" t="str">
        <f>IF(AN56="","",COUNTIFS(Basicdata!$B$2:$B$2500,2,Basicdata!$D$2:$D$2500,Crops!$B$5,Basicdata!$H$2:$H$2500,Crops!$M48,Basicdata!$AG$2:$AG$2500,8,Basicdata!$AI$2:$AI$2500,0))</f>
        <v/>
      </c>
      <c r="AP56" t="str">
        <f>IF(AO56="","",COUNTIFS(Basicdata!$B$2:$B$2500,2,Basicdata!$D$2:$D$2500,Crops!$B$5,Basicdata!$H$2:$H$2500,Crops!$M48,Basicdata!$AH$2:$AH$2500,0,Basicdata!$AI$2:$AI$2500,0))</f>
        <v/>
      </c>
      <c r="AQ56" t="str">
        <f>IF(AP56="","",COUNTIFS(Basicdata!$B$2:$B$2500,2,Basicdata!$D$2:$D$2500,Crops!$B$5,Basicdata!$H$2:$H$2500,Crops!$M48,Basicdata!$AH$2:$AH$2500,1,Basicdata!$AI$2:$AI$2500,0))</f>
        <v/>
      </c>
      <c r="AR56" t="str">
        <f>IF(AQ56="","",COUNTIFS(Basicdata!$B$2:$B$2500,2,Basicdata!$D$2:$D$2500,Crops!$B$5,Basicdata!$H$2:$H$2500,Crops!$M48,Basicdata!$AH$2:$AH$2500,2,Basicdata!$AI$2:$AI$2500,0))</f>
        <v/>
      </c>
      <c r="AS56" t="str">
        <f>IF(AR56="","",COUNTIFS(Basicdata!$B$2:$B$2500,2,Basicdata!$D$2:$D$2500,Crops!$B$5,Basicdata!$H$2:$H$2500,Crops!$M48,Basicdata!$AH$2:$AH$2500,3,Basicdata!$AI$2:$AI$2500,0))</f>
        <v/>
      </c>
      <c r="AT56" t="str">
        <f>IF(AS56="","",COUNTIFS(Basicdata!$B$2:$B$2500,2,Basicdata!$D$2:$D$2500,Crops!$B$5,Basicdata!$H$2:$H$2500,Crops!$M48,Basicdata!$AH$2:$AH$2500,4,Basicdata!$AI$2:$AI$2500,0))</f>
        <v/>
      </c>
      <c r="AU56" t="str">
        <f>IF(AT56="","",COUNTIFS(Basicdata!$B$2:$B$2500,2,Basicdata!$D$2:$D$2500,Crops!$B$5,Basicdata!$H$2:$H$2500,Crops!$M48,Basicdata!$AH$2:$AH$2500,6,Basicdata!$AI$2:$AI$2500,0))</f>
        <v/>
      </c>
      <c r="AV56" t="str">
        <f>IF(AU56="","",COUNTIFS(Basicdata!$B$2:$B$2500,2,Basicdata!$D$2:$D$2500,Crops!$B$5,Basicdata!$H$2:$H$2500,Crops!$M48,Basicdata!$AH$2:$AH$2500,7,Basicdata!$AI$2:$AI$2500,0))</f>
        <v/>
      </c>
      <c r="AW56" t="str">
        <f>IF(AV56="","",COUNTIFS(Basicdata!$B$2:$B$2500,2,Basicdata!$D$2:$D$2500,Crops!$B$5,Basicdata!$H$2:$H$2500,Crops!$M48,Basicdata!$AH$2:$AH$2500,8,Basicdata!$AI$2:$AI$2500,0))</f>
        <v/>
      </c>
    </row>
    <row r="57" spans="1:49" x14ac:dyDescent="0.3">
      <c r="A57" s="44" t="str">
        <f>IF(COUNTIFS(Basicdata!$B$2:$B$2500,1,Basicdata!$D$2:$D$2500,Crops!$B$5,Basicdata!$H$2:$H$2500,Crops!$M49,Basicdata!$AI$2:$AI$2500,0)&gt;0,Crops!$M49,"")</f>
        <v/>
      </c>
      <c r="B57" t="str">
        <f>IF(A57="","",COUNTIFS(Basicdata!$B$2:$B$2500,1,Basicdata!$D$2:$D$2500,Crops!$B$5,Basicdata!$H$2:$H$2500,Crops!$M49,Basicdata!$AI$2:$AI$2500,0))</f>
        <v/>
      </c>
      <c r="C57" t="str">
        <f>IF(B57="","",COUNTIFS(Basicdata!$B$2:$B$2500,1,Basicdata!$D$2:$D$2500,Crops!$B$5,Basicdata!$H$2:$H$2500,Crops!$M49,Basicdata!$AF$2:$AF$2500,0,Basicdata!$AI$2:$AI$2500,0))</f>
        <v/>
      </c>
      <c r="D57" t="str">
        <f>IF(C57="","",COUNTIFS(Basicdata!$B$2:$B$2500,1,Basicdata!$D$2:$D$2500,Crops!$B$5,Basicdata!$H$2:$H$2500,Crops!$M49,Basicdata!$AF$2:$AF$2500,1,Basicdata!$AI$2:$AI$2500,0))</f>
        <v/>
      </c>
      <c r="E57" t="str">
        <f>IF(D57="","",COUNTIFS(Basicdata!$B$2:$B$2500,1,Basicdata!$D$2:$D$2500,Crops!$B$5,Basicdata!$H$2:$H$2500,Crops!$M49,Basicdata!$AF$2:$AF$2500,2,Basicdata!$AI$2:$AI$2500,0))</f>
        <v/>
      </c>
      <c r="F57" t="str">
        <f>IF(E57="","",COUNTIFS(Basicdata!$B$2:$B$2500,1,Basicdata!$D$2:$D$2500,Crops!$B$5,Basicdata!$H$2:$H$2500,Crops!$M49,Basicdata!$AF$2:$AF$2500,4,Basicdata!$AI$2:$AI$2500,0))</f>
        <v/>
      </c>
      <c r="G57" t="str">
        <f>IF(F57="","",COUNTIFS(Basicdata!$B$2:$B$2500,1,Basicdata!$D$2:$D$2500,Crops!$B$5,Basicdata!$H$2:$H$2500,Crops!$M49,Basicdata!$AF$2:$AF$2500,6,Basicdata!$AI$2:$AI$2500,0))</f>
        <v/>
      </c>
      <c r="H57" t="str">
        <f>IF(G57="","",COUNTIFS(Basicdata!$B$2:$B$2500,1,Basicdata!$D$2:$D$2500,Crops!$B$5,Basicdata!$H$2:$H$2500,Crops!$M49,Basicdata!$AF$2:$AF$2500,8,Basicdata!$AI$2:$AI$2500,0))</f>
        <v/>
      </c>
      <c r="I57" t="str">
        <f>IF(H57="","",COUNTIFS(Basicdata!$B$2:$B$2500,1,Basicdata!$D$2:$D$2500,Crops!$B$5,Basicdata!$H$2:$H$2500,Crops!$M49,Basicdata!$AG$2:$AG$2500,0,Basicdata!$AI$2:$AI$2500,0))</f>
        <v/>
      </c>
      <c r="J57" t="str">
        <f>IF(I57="","",COUNTIFS(Basicdata!$B$2:$B$2500,1,Basicdata!$D$2:$D$2500,Crops!$B$5,Basicdata!$H$2:$H$2500,Crops!$M49,Basicdata!$AG$2:$AG$2500,1,Basicdata!$AI$2:$AI$2500,0))</f>
        <v/>
      </c>
      <c r="K57" t="str">
        <f>IF(J57="","",COUNTIFS(Basicdata!$B$2:$B$2500,1,Basicdata!$D$2:$D$2500,Crops!$B$5,Basicdata!$H$2:$H$2500,Crops!$M49,Basicdata!$AG$2:$AG$2500,2,Basicdata!$AI$2:$AI$2500,0))</f>
        <v/>
      </c>
      <c r="L57" t="str">
        <f>IF(K57="","",COUNTIFS(Basicdata!$B$2:$B$2500,1,Basicdata!$D$2:$D$2500,Crops!$B$5,Basicdata!$H$2:$H$2500,Crops!$M49,Basicdata!$AG$2:$AG$2500,3,Basicdata!$AI$2:$AI$2500,0))</f>
        <v/>
      </c>
      <c r="M57" t="str">
        <f>IF(L57="","",COUNTIFS(Basicdata!$B$2:$B$2500,1,Basicdata!$D$2:$D$2500,Crops!$B$5,Basicdata!$H$2:$H$2500,Crops!$M49,Basicdata!$AG$2:$AG$2500,4,Basicdata!$AI$2:$AI$2500,0))</f>
        <v/>
      </c>
      <c r="N57" t="str">
        <f>IF(M57="","",COUNTIFS(Basicdata!$B$2:$B$2500,1,Basicdata!$D$2:$D$2500,Crops!$B$5,Basicdata!$H$2:$H$2500,Crops!$M49,Basicdata!$AG$2:$AG$2500,6,Basicdata!$AI$2:$AI$2500,0))</f>
        <v/>
      </c>
      <c r="O57" t="str">
        <f>IF(N57="","",COUNTIFS(Basicdata!$B$2:$B$2500,1,Basicdata!$D$2:$D$2500,Crops!$B$5,Basicdata!$H$2:$H$2500,Crops!$M49,Basicdata!$AG$2:$AG$2500,7,Basicdata!$AI$2:$AI$2500,0))</f>
        <v/>
      </c>
      <c r="P57" t="str">
        <f>IF(O57="","",COUNTIFS(Basicdata!$B$2:$B$2500,1,Basicdata!$D$2:$D$2500,Crops!$B$5,Basicdata!$H$2:$H$2500,Crops!$M49,Basicdata!$AG$2:$AG$2500,8,Basicdata!$AI$2:$AI$2500,0))</f>
        <v/>
      </c>
      <c r="Q57" t="str">
        <f>IF(P57="","",COUNTIFS(Basicdata!$B$2:$B$2500,1,Basicdata!$D$2:$D$2500,Crops!$B$5,Basicdata!$H$2:$H$2500,Crops!$M49,Basicdata!$AH$2:$AH$2500,0,Basicdata!$AI$2:$AI$2500,0))</f>
        <v/>
      </c>
      <c r="R57" t="str">
        <f>IF(Q57="","",COUNTIFS(Basicdata!$B$2:$B$2500,1,Basicdata!$D$2:$D$2500,Crops!$B$5,Basicdata!$H$2:$H$2500,Crops!$M49,Basicdata!$AH$2:$AH$2500,1,Basicdata!$AI$2:$AI$2500,0))</f>
        <v/>
      </c>
      <c r="S57" t="str">
        <f>IF(R57="","",COUNTIFS(Basicdata!$B$2:$B$2500,1,Basicdata!$D$2:$D$2500,Crops!$B$5,Basicdata!$H$2:$H$2500,Crops!$M49,Basicdata!$AH$2:$AH$2500,2,Basicdata!$AI$2:$AI$2500,0))</f>
        <v/>
      </c>
      <c r="T57" t="str">
        <f>IF(S57="","",COUNTIFS(Basicdata!$B$2:$B$2500,1,Basicdata!$D$2:$D$2500,Crops!$B$5,Basicdata!$H$2:$H$2500,Crops!$M49,Basicdata!$AH$2:$AH$2500,3,Basicdata!$AI$2:$AI$2500,0))</f>
        <v/>
      </c>
      <c r="U57" t="str">
        <f>IF(T57="","",COUNTIFS(Basicdata!$B$2:$B$2500,1,Basicdata!$D$2:$D$2500,Crops!$B$5,Basicdata!$H$2:$H$2500,Crops!$M49,Basicdata!$AH$2:$AH$2500,4,Basicdata!$AI$2:$AI$2500,0))</f>
        <v/>
      </c>
      <c r="V57" t="str">
        <f>IF(U57="","",COUNTIFS(Basicdata!$B$2:$B$2500,1,Basicdata!$D$2:$D$2500,Crops!$B$5,Basicdata!$H$2:$H$2500,Crops!$M49,Basicdata!$AH$2:$AH$2500,6,Basicdata!$AI$2:$AI$2500,0))</f>
        <v/>
      </c>
      <c r="W57" t="str">
        <f>IF(V57="","",COUNTIFS(Basicdata!$B$2:$B$2500,1,Basicdata!$D$2:$D$2500,Crops!$B$5,Basicdata!$H$2:$H$2500,Crops!$M49,Basicdata!$AH$2:$AH$2500,7,Basicdata!$AI$2:$AI$2500,0))</f>
        <v/>
      </c>
      <c r="X57" t="str">
        <f>IF(W57="","",COUNTIFS(Basicdata!$B$2:$B$2500,1,Basicdata!$D$2:$D$2500,Crops!$B$5,Basicdata!$H$2:$H$2500,Crops!$M49,Basicdata!$AH$2:$AH$2500,8,Basicdata!$AI$2:$AI$2500,0))</f>
        <v/>
      </c>
      <c r="Z57" s="44" t="str">
        <f>IF(COUNTIFS(Basicdata!$B$2:$B$2500,2,Basicdata!$D$2:$D$2500,Crops!$B$5,Basicdata!$H$2:$H$2500,Crops!$M49,Basicdata!$AI$2:$AI$2500,0)&gt;0,Crops!$M49,"")</f>
        <v/>
      </c>
      <c r="AA57" t="str">
        <f>IF(Z57="","",COUNTIFS(Basicdata!$B$2:$B$2500,2,Basicdata!$D$2:$D$2500,Crops!$B$5,Basicdata!$H$2:$H$2500,Crops!$M49,Basicdata!$AI$2:$AI$2500,0))</f>
        <v/>
      </c>
      <c r="AB57" t="str">
        <f>IF(AA57="","",COUNTIFS(Basicdata!$B$2:$B$2500,2,Basicdata!$D$2:$D$2500,Crops!$B$5,Basicdata!$H$2:$H$2500,Crops!$M49,Basicdata!$AF$2:$AF$2500,0,Basicdata!$AI$2:$AI$2500,0))</f>
        <v/>
      </c>
      <c r="AC57" t="str">
        <f>IF(AB57="","",COUNTIFS(Basicdata!$B$2:$B$2500,2,Basicdata!$D$2:$D$2500,Crops!$B$5,Basicdata!$H$2:$H$2500,Crops!$M49,Basicdata!$AF$2:$AF$2500,1,Basicdata!$AI$2:$AI$2500,0))</f>
        <v/>
      </c>
      <c r="AD57" t="str">
        <f>IF(AC57="","",COUNTIFS(Basicdata!$B$2:$B$2500,2,Basicdata!$D$2:$D$2500,Crops!$B$5,Basicdata!$H$2:$H$2500,Crops!$M49,Basicdata!$AF$2:$AF$2500,2,Basicdata!$AI$2:$AI$2500,0))</f>
        <v/>
      </c>
      <c r="AE57" t="str">
        <f>IF(AD57="","",COUNTIFS(Basicdata!$B$2:$B$2500,2,Basicdata!$D$2:$D$2500,Crops!$B$5,Basicdata!$H$2:$H$2500,Crops!$M49,Basicdata!$AF$2:$AF$2500,4,Basicdata!$AI$2:$AI$2500,0))</f>
        <v/>
      </c>
      <c r="AF57" t="str">
        <f>IF(AE57="","",COUNTIFS(Basicdata!$B$2:$B$2500,2,Basicdata!$D$2:$D$2500,Crops!$B$5,Basicdata!$H$2:$H$2500,Crops!$M49,Basicdata!$AF$2:$AF$2500,6,Basicdata!$AI$2:$AI$2500,0))</f>
        <v/>
      </c>
      <c r="AG57" t="str">
        <f>IF(AF57="","",COUNTIFS(Basicdata!$B$2:$B$2500,2,Basicdata!$D$2:$D$2500,Crops!$B$5,Basicdata!$H$2:$H$2500,Crops!$M49,Basicdata!$AF$2:$AF$2500,8,Basicdata!$AI$2:$AI$2500,0))</f>
        <v/>
      </c>
      <c r="AH57" t="str">
        <f>IF(AG57="","",COUNTIFS(Basicdata!$B$2:$B$2500,2,Basicdata!$D$2:$D$2500,Crops!$B$5,Basicdata!$H$2:$H$2500,Crops!$M49,Basicdata!$AG$2:$AG$2500,0,Basicdata!$AI$2:$AI$2500,0))</f>
        <v/>
      </c>
      <c r="AI57" t="str">
        <f>IF(AH57="","",COUNTIFS(Basicdata!$B$2:$B$2500,2,Basicdata!$D$2:$D$2500,Crops!$B$5,Basicdata!$H$2:$H$2500,Crops!$M49,Basicdata!$AG$2:$AG$2500,1,Basicdata!$AI$2:$AI$2500,0))</f>
        <v/>
      </c>
      <c r="AJ57" t="str">
        <f>IF(AI57="","",COUNTIFS(Basicdata!$B$2:$B$2500,2,Basicdata!$D$2:$D$2500,Crops!$B$5,Basicdata!$H$2:$H$2500,Crops!$M49,Basicdata!$AG$2:$AG$2500,2,Basicdata!$AI$2:$AI$2500,0))</f>
        <v/>
      </c>
      <c r="AK57" t="str">
        <f>IF(AJ57="","",COUNTIFS(Basicdata!$B$2:$B$2500,2,Basicdata!$D$2:$D$2500,Crops!$B$5,Basicdata!$H$2:$H$2500,Crops!$M49,Basicdata!$AG$2:$AG$2500,3,Basicdata!$AI$2:$AI$2500,0))</f>
        <v/>
      </c>
      <c r="AL57" t="str">
        <f>IF(AK57="","",COUNTIFS(Basicdata!$B$2:$B$2500,2,Basicdata!$D$2:$D$2500,Crops!$B$5,Basicdata!$H$2:$H$2500,Crops!$M49,Basicdata!$AG$2:$AG$2500,4,Basicdata!$AI$2:$AI$2500,0))</f>
        <v/>
      </c>
      <c r="AM57" t="str">
        <f>IF(AL57="","",COUNTIFS(Basicdata!$B$2:$B$2500,2,Basicdata!$D$2:$D$2500,Crops!$B$5,Basicdata!$H$2:$H$2500,Crops!$M49,Basicdata!$AG$2:$AG$2500,6,Basicdata!$AI$2:$AI$2500,0))</f>
        <v/>
      </c>
      <c r="AN57" t="str">
        <f>IF(AM57="","",COUNTIFS(Basicdata!$B$2:$B$2500,2,Basicdata!$D$2:$D$2500,Crops!$B$5,Basicdata!$H$2:$H$2500,Crops!$M49,Basicdata!$AG$2:$AG$2500,7,Basicdata!$AI$2:$AI$2500,0))</f>
        <v/>
      </c>
      <c r="AO57" t="str">
        <f>IF(AN57="","",COUNTIFS(Basicdata!$B$2:$B$2500,2,Basicdata!$D$2:$D$2500,Crops!$B$5,Basicdata!$H$2:$H$2500,Crops!$M49,Basicdata!$AG$2:$AG$2500,8,Basicdata!$AI$2:$AI$2500,0))</f>
        <v/>
      </c>
      <c r="AP57" t="str">
        <f>IF(AO57="","",COUNTIFS(Basicdata!$B$2:$B$2500,2,Basicdata!$D$2:$D$2500,Crops!$B$5,Basicdata!$H$2:$H$2500,Crops!$M49,Basicdata!$AH$2:$AH$2500,0,Basicdata!$AI$2:$AI$2500,0))</f>
        <v/>
      </c>
      <c r="AQ57" t="str">
        <f>IF(AP57="","",COUNTIFS(Basicdata!$B$2:$B$2500,2,Basicdata!$D$2:$D$2500,Crops!$B$5,Basicdata!$H$2:$H$2500,Crops!$M49,Basicdata!$AH$2:$AH$2500,1,Basicdata!$AI$2:$AI$2500,0))</f>
        <v/>
      </c>
      <c r="AR57" t="str">
        <f>IF(AQ57="","",COUNTIFS(Basicdata!$B$2:$B$2500,2,Basicdata!$D$2:$D$2500,Crops!$B$5,Basicdata!$H$2:$H$2500,Crops!$M49,Basicdata!$AH$2:$AH$2500,2,Basicdata!$AI$2:$AI$2500,0))</f>
        <v/>
      </c>
      <c r="AS57" t="str">
        <f>IF(AR57="","",COUNTIFS(Basicdata!$B$2:$B$2500,2,Basicdata!$D$2:$D$2500,Crops!$B$5,Basicdata!$H$2:$H$2500,Crops!$M49,Basicdata!$AH$2:$AH$2500,3,Basicdata!$AI$2:$AI$2500,0))</f>
        <v/>
      </c>
      <c r="AT57" t="str">
        <f>IF(AS57="","",COUNTIFS(Basicdata!$B$2:$B$2500,2,Basicdata!$D$2:$D$2500,Crops!$B$5,Basicdata!$H$2:$H$2500,Crops!$M49,Basicdata!$AH$2:$AH$2500,4,Basicdata!$AI$2:$AI$2500,0))</f>
        <v/>
      </c>
      <c r="AU57" t="str">
        <f>IF(AT57="","",COUNTIFS(Basicdata!$B$2:$B$2500,2,Basicdata!$D$2:$D$2500,Crops!$B$5,Basicdata!$H$2:$H$2500,Crops!$M49,Basicdata!$AH$2:$AH$2500,6,Basicdata!$AI$2:$AI$2500,0))</f>
        <v/>
      </c>
      <c r="AV57" t="str">
        <f>IF(AU57="","",COUNTIFS(Basicdata!$B$2:$B$2500,2,Basicdata!$D$2:$D$2500,Crops!$B$5,Basicdata!$H$2:$H$2500,Crops!$M49,Basicdata!$AH$2:$AH$2500,7,Basicdata!$AI$2:$AI$2500,0))</f>
        <v/>
      </c>
      <c r="AW57" t="str">
        <f>IF(AV57="","",COUNTIFS(Basicdata!$B$2:$B$2500,2,Basicdata!$D$2:$D$2500,Crops!$B$5,Basicdata!$H$2:$H$2500,Crops!$M49,Basicdata!$AH$2:$AH$2500,8,Basicdata!$AI$2:$AI$2500,0))</f>
        <v/>
      </c>
    </row>
    <row r="58" spans="1:49" x14ac:dyDescent="0.3">
      <c r="A58" s="44" t="str">
        <f>IF(COUNTIFS(Basicdata!$B$2:$B$2500,1,Basicdata!$D$2:$D$2500,Crops!$B$5,Basicdata!$H$2:$H$2500,Crops!$M50,Basicdata!$AI$2:$AI$2500,0)&gt;0,Crops!$M50,"")</f>
        <v/>
      </c>
      <c r="B58" t="str">
        <f>IF(A58="","",COUNTIFS(Basicdata!$B$2:$B$2500,1,Basicdata!$D$2:$D$2500,Crops!$B$5,Basicdata!$H$2:$H$2500,Crops!$M50,Basicdata!$AI$2:$AI$2500,0))</f>
        <v/>
      </c>
      <c r="C58" t="str">
        <f>IF(B58="","",COUNTIFS(Basicdata!$B$2:$B$2500,1,Basicdata!$D$2:$D$2500,Crops!$B$5,Basicdata!$H$2:$H$2500,Crops!$M50,Basicdata!$AF$2:$AF$2500,0,Basicdata!$AI$2:$AI$2500,0))</f>
        <v/>
      </c>
      <c r="D58" t="str">
        <f>IF(C58="","",COUNTIFS(Basicdata!$B$2:$B$2500,1,Basicdata!$D$2:$D$2500,Crops!$B$5,Basicdata!$H$2:$H$2500,Crops!$M50,Basicdata!$AF$2:$AF$2500,1,Basicdata!$AI$2:$AI$2500,0))</f>
        <v/>
      </c>
      <c r="E58" t="str">
        <f>IF(D58="","",COUNTIFS(Basicdata!$B$2:$B$2500,1,Basicdata!$D$2:$D$2500,Crops!$B$5,Basicdata!$H$2:$H$2500,Crops!$M50,Basicdata!$AF$2:$AF$2500,2,Basicdata!$AI$2:$AI$2500,0))</f>
        <v/>
      </c>
      <c r="F58" t="str">
        <f>IF(E58="","",COUNTIFS(Basicdata!$B$2:$B$2500,1,Basicdata!$D$2:$D$2500,Crops!$B$5,Basicdata!$H$2:$H$2500,Crops!$M50,Basicdata!$AF$2:$AF$2500,4,Basicdata!$AI$2:$AI$2500,0))</f>
        <v/>
      </c>
      <c r="G58" t="str">
        <f>IF(F58="","",COUNTIFS(Basicdata!$B$2:$B$2500,1,Basicdata!$D$2:$D$2500,Crops!$B$5,Basicdata!$H$2:$H$2500,Crops!$M50,Basicdata!$AF$2:$AF$2500,6,Basicdata!$AI$2:$AI$2500,0))</f>
        <v/>
      </c>
      <c r="H58" t="str">
        <f>IF(G58="","",COUNTIFS(Basicdata!$B$2:$B$2500,1,Basicdata!$D$2:$D$2500,Crops!$B$5,Basicdata!$H$2:$H$2500,Crops!$M50,Basicdata!$AF$2:$AF$2500,8,Basicdata!$AI$2:$AI$2500,0))</f>
        <v/>
      </c>
      <c r="I58" t="str">
        <f>IF(H58="","",COUNTIFS(Basicdata!$B$2:$B$2500,1,Basicdata!$D$2:$D$2500,Crops!$B$5,Basicdata!$H$2:$H$2500,Crops!$M50,Basicdata!$AG$2:$AG$2500,0,Basicdata!$AI$2:$AI$2500,0))</f>
        <v/>
      </c>
      <c r="J58" t="str">
        <f>IF(I58="","",COUNTIFS(Basicdata!$B$2:$B$2500,1,Basicdata!$D$2:$D$2500,Crops!$B$5,Basicdata!$H$2:$H$2500,Crops!$M50,Basicdata!$AG$2:$AG$2500,1,Basicdata!$AI$2:$AI$2500,0))</f>
        <v/>
      </c>
      <c r="K58" t="str">
        <f>IF(J58="","",COUNTIFS(Basicdata!$B$2:$B$2500,1,Basicdata!$D$2:$D$2500,Crops!$B$5,Basicdata!$H$2:$H$2500,Crops!$M50,Basicdata!$AG$2:$AG$2500,2,Basicdata!$AI$2:$AI$2500,0))</f>
        <v/>
      </c>
      <c r="L58" t="str">
        <f>IF(K58="","",COUNTIFS(Basicdata!$B$2:$B$2500,1,Basicdata!$D$2:$D$2500,Crops!$B$5,Basicdata!$H$2:$H$2500,Crops!$M50,Basicdata!$AG$2:$AG$2500,3,Basicdata!$AI$2:$AI$2500,0))</f>
        <v/>
      </c>
      <c r="M58" t="str">
        <f>IF(L58="","",COUNTIFS(Basicdata!$B$2:$B$2500,1,Basicdata!$D$2:$D$2500,Crops!$B$5,Basicdata!$H$2:$H$2500,Crops!$M50,Basicdata!$AG$2:$AG$2500,4,Basicdata!$AI$2:$AI$2500,0))</f>
        <v/>
      </c>
      <c r="N58" t="str">
        <f>IF(M58="","",COUNTIFS(Basicdata!$B$2:$B$2500,1,Basicdata!$D$2:$D$2500,Crops!$B$5,Basicdata!$H$2:$H$2500,Crops!$M50,Basicdata!$AG$2:$AG$2500,6,Basicdata!$AI$2:$AI$2500,0))</f>
        <v/>
      </c>
      <c r="O58" t="str">
        <f>IF(N58="","",COUNTIFS(Basicdata!$B$2:$B$2500,1,Basicdata!$D$2:$D$2500,Crops!$B$5,Basicdata!$H$2:$H$2500,Crops!$M50,Basicdata!$AG$2:$AG$2500,7,Basicdata!$AI$2:$AI$2500,0))</f>
        <v/>
      </c>
      <c r="P58" t="str">
        <f>IF(O58="","",COUNTIFS(Basicdata!$B$2:$B$2500,1,Basicdata!$D$2:$D$2500,Crops!$B$5,Basicdata!$H$2:$H$2500,Crops!$M50,Basicdata!$AG$2:$AG$2500,8,Basicdata!$AI$2:$AI$2500,0))</f>
        <v/>
      </c>
      <c r="Q58" t="str">
        <f>IF(P58="","",COUNTIFS(Basicdata!$B$2:$B$2500,1,Basicdata!$D$2:$D$2500,Crops!$B$5,Basicdata!$H$2:$H$2500,Crops!$M50,Basicdata!$AH$2:$AH$2500,0,Basicdata!$AI$2:$AI$2500,0))</f>
        <v/>
      </c>
      <c r="R58" t="str">
        <f>IF(Q58="","",COUNTIFS(Basicdata!$B$2:$B$2500,1,Basicdata!$D$2:$D$2500,Crops!$B$5,Basicdata!$H$2:$H$2500,Crops!$M50,Basicdata!$AH$2:$AH$2500,1,Basicdata!$AI$2:$AI$2500,0))</f>
        <v/>
      </c>
      <c r="S58" t="str">
        <f>IF(R58="","",COUNTIFS(Basicdata!$B$2:$B$2500,1,Basicdata!$D$2:$D$2500,Crops!$B$5,Basicdata!$H$2:$H$2500,Crops!$M50,Basicdata!$AH$2:$AH$2500,2,Basicdata!$AI$2:$AI$2500,0))</f>
        <v/>
      </c>
      <c r="T58" t="str">
        <f>IF(S58="","",COUNTIFS(Basicdata!$B$2:$B$2500,1,Basicdata!$D$2:$D$2500,Crops!$B$5,Basicdata!$H$2:$H$2500,Crops!$M50,Basicdata!$AH$2:$AH$2500,3,Basicdata!$AI$2:$AI$2500,0))</f>
        <v/>
      </c>
      <c r="U58" t="str">
        <f>IF(T58="","",COUNTIFS(Basicdata!$B$2:$B$2500,1,Basicdata!$D$2:$D$2500,Crops!$B$5,Basicdata!$H$2:$H$2500,Crops!$M50,Basicdata!$AH$2:$AH$2500,4,Basicdata!$AI$2:$AI$2500,0))</f>
        <v/>
      </c>
      <c r="V58" t="str">
        <f>IF(U58="","",COUNTIFS(Basicdata!$B$2:$B$2500,1,Basicdata!$D$2:$D$2500,Crops!$B$5,Basicdata!$H$2:$H$2500,Crops!$M50,Basicdata!$AH$2:$AH$2500,6,Basicdata!$AI$2:$AI$2500,0))</f>
        <v/>
      </c>
      <c r="W58" t="str">
        <f>IF(V58="","",COUNTIFS(Basicdata!$B$2:$B$2500,1,Basicdata!$D$2:$D$2500,Crops!$B$5,Basicdata!$H$2:$H$2500,Crops!$M50,Basicdata!$AH$2:$AH$2500,7,Basicdata!$AI$2:$AI$2500,0))</f>
        <v/>
      </c>
      <c r="X58" t="str">
        <f>IF(W58="","",COUNTIFS(Basicdata!$B$2:$B$2500,1,Basicdata!$D$2:$D$2500,Crops!$B$5,Basicdata!$H$2:$H$2500,Crops!$M50,Basicdata!$AH$2:$AH$2500,8,Basicdata!$AI$2:$AI$2500,0))</f>
        <v/>
      </c>
      <c r="Z58" s="44" t="str">
        <f>IF(COUNTIFS(Basicdata!$B$2:$B$2500,2,Basicdata!$D$2:$D$2500,Crops!$B$5,Basicdata!$H$2:$H$2500,Crops!$M50,Basicdata!$AI$2:$AI$2500,0)&gt;0,Crops!$M50,"")</f>
        <v/>
      </c>
      <c r="AA58" t="str">
        <f>IF(Z58="","",COUNTIFS(Basicdata!$B$2:$B$2500,2,Basicdata!$D$2:$D$2500,Crops!$B$5,Basicdata!$H$2:$H$2500,Crops!$M50,Basicdata!$AI$2:$AI$2500,0))</f>
        <v/>
      </c>
      <c r="AB58" t="str">
        <f>IF(AA58="","",COUNTIFS(Basicdata!$B$2:$B$2500,2,Basicdata!$D$2:$D$2500,Crops!$B$5,Basicdata!$H$2:$H$2500,Crops!$M50,Basicdata!$AF$2:$AF$2500,0,Basicdata!$AI$2:$AI$2500,0))</f>
        <v/>
      </c>
      <c r="AC58" t="str">
        <f>IF(AB58="","",COUNTIFS(Basicdata!$B$2:$B$2500,2,Basicdata!$D$2:$D$2500,Crops!$B$5,Basicdata!$H$2:$H$2500,Crops!$M50,Basicdata!$AF$2:$AF$2500,1,Basicdata!$AI$2:$AI$2500,0))</f>
        <v/>
      </c>
      <c r="AD58" t="str">
        <f>IF(AC58="","",COUNTIFS(Basicdata!$B$2:$B$2500,2,Basicdata!$D$2:$D$2500,Crops!$B$5,Basicdata!$H$2:$H$2500,Crops!$M50,Basicdata!$AF$2:$AF$2500,2,Basicdata!$AI$2:$AI$2500,0))</f>
        <v/>
      </c>
      <c r="AE58" t="str">
        <f>IF(AD58="","",COUNTIFS(Basicdata!$B$2:$B$2500,2,Basicdata!$D$2:$D$2500,Crops!$B$5,Basicdata!$H$2:$H$2500,Crops!$M50,Basicdata!$AF$2:$AF$2500,4,Basicdata!$AI$2:$AI$2500,0))</f>
        <v/>
      </c>
      <c r="AF58" t="str">
        <f>IF(AE58="","",COUNTIFS(Basicdata!$B$2:$B$2500,2,Basicdata!$D$2:$D$2500,Crops!$B$5,Basicdata!$H$2:$H$2500,Crops!$M50,Basicdata!$AF$2:$AF$2500,6,Basicdata!$AI$2:$AI$2500,0))</f>
        <v/>
      </c>
      <c r="AG58" t="str">
        <f>IF(AF58="","",COUNTIFS(Basicdata!$B$2:$B$2500,2,Basicdata!$D$2:$D$2500,Crops!$B$5,Basicdata!$H$2:$H$2500,Crops!$M50,Basicdata!$AF$2:$AF$2500,8,Basicdata!$AI$2:$AI$2500,0))</f>
        <v/>
      </c>
      <c r="AH58" t="str">
        <f>IF(AG58="","",COUNTIFS(Basicdata!$B$2:$B$2500,2,Basicdata!$D$2:$D$2500,Crops!$B$5,Basicdata!$H$2:$H$2500,Crops!$M50,Basicdata!$AG$2:$AG$2500,0,Basicdata!$AI$2:$AI$2500,0))</f>
        <v/>
      </c>
      <c r="AI58" t="str">
        <f>IF(AH58="","",COUNTIFS(Basicdata!$B$2:$B$2500,2,Basicdata!$D$2:$D$2500,Crops!$B$5,Basicdata!$H$2:$H$2500,Crops!$M50,Basicdata!$AG$2:$AG$2500,1,Basicdata!$AI$2:$AI$2500,0))</f>
        <v/>
      </c>
      <c r="AJ58" t="str">
        <f>IF(AI58="","",COUNTIFS(Basicdata!$B$2:$B$2500,2,Basicdata!$D$2:$D$2500,Crops!$B$5,Basicdata!$H$2:$H$2500,Crops!$M50,Basicdata!$AG$2:$AG$2500,2,Basicdata!$AI$2:$AI$2500,0))</f>
        <v/>
      </c>
      <c r="AK58" t="str">
        <f>IF(AJ58="","",COUNTIFS(Basicdata!$B$2:$B$2500,2,Basicdata!$D$2:$D$2500,Crops!$B$5,Basicdata!$H$2:$H$2500,Crops!$M50,Basicdata!$AG$2:$AG$2500,3,Basicdata!$AI$2:$AI$2500,0))</f>
        <v/>
      </c>
      <c r="AL58" t="str">
        <f>IF(AK58="","",COUNTIFS(Basicdata!$B$2:$B$2500,2,Basicdata!$D$2:$D$2500,Crops!$B$5,Basicdata!$H$2:$H$2500,Crops!$M50,Basicdata!$AG$2:$AG$2500,4,Basicdata!$AI$2:$AI$2500,0))</f>
        <v/>
      </c>
      <c r="AM58" t="str">
        <f>IF(AL58="","",COUNTIFS(Basicdata!$B$2:$B$2500,2,Basicdata!$D$2:$D$2500,Crops!$B$5,Basicdata!$H$2:$H$2500,Crops!$M50,Basicdata!$AG$2:$AG$2500,6,Basicdata!$AI$2:$AI$2500,0))</f>
        <v/>
      </c>
      <c r="AN58" t="str">
        <f>IF(AM58="","",COUNTIFS(Basicdata!$B$2:$B$2500,2,Basicdata!$D$2:$D$2500,Crops!$B$5,Basicdata!$H$2:$H$2500,Crops!$M50,Basicdata!$AG$2:$AG$2500,7,Basicdata!$AI$2:$AI$2500,0))</f>
        <v/>
      </c>
      <c r="AO58" t="str">
        <f>IF(AN58="","",COUNTIFS(Basicdata!$B$2:$B$2500,2,Basicdata!$D$2:$D$2500,Crops!$B$5,Basicdata!$H$2:$H$2500,Crops!$M50,Basicdata!$AG$2:$AG$2500,8,Basicdata!$AI$2:$AI$2500,0))</f>
        <v/>
      </c>
      <c r="AP58" t="str">
        <f>IF(AO58="","",COUNTIFS(Basicdata!$B$2:$B$2500,2,Basicdata!$D$2:$D$2500,Crops!$B$5,Basicdata!$H$2:$H$2500,Crops!$M50,Basicdata!$AH$2:$AH$2500,0,Basicdata!$AI$2:$AI$2500,0))</f>
        <v/>
      </c>
      <c r="AQ58" t="str">
        <f>IF(AP58="","",COUNTIFS(Basicdata!$B$2:$B$2500,2,Basicdata!$D$2:$D$2500,Crops!$B$5,Basicdata!$H$2:$H$2500,Crops!$M50,Basicdata!$AH$2:$AH$2500,1,Basicdata!$AI$2:$AI$2500,0))</f>
        <v/>
      </c>
      <c r="AR58" t="str">
        <f>IF(AQ58="","",COUNTIFS(Basicdata!$B$2:$B$2500,2,Basicdata!$D$2:$D$2500,Crops!$B$5,Basicdata!$H$2:$H$2500,Crops!$M50,Basicdata!$AH$2:$AH$2500,2,Basicdata!$AI$2:$AI$2500,0))</f>
        <v/>
      </c>
      <c r="AS58" t="str">
        <f>IF(AR58="","",COUNTIFS(Basicdata!$B$2:$B$2500,2,Basicdata!$D$2:$D$2500,Crops!$B$5,Basicdata!$H$2:$H$2500,Crops!$M50,Basicdata!$AH$2:$AH$2500,3,Basicdata!$AI$2:$AI$2500,0))</f>
        <v/>
      </c>
      <c r="AT58" t="str">
        <f>IF(AS58="","",COUNTIFS(Basicdata!$B$2:$B$2500,2,Basicdata!$D$2:$D$2500,Crops!$B$5,Basicdata!$H$2:$H$2500,Crops!$M50,Basicdata!$AH$2:$AH$2500,4,Basicdata!$AI$2:$AI$2500,0))</f>
        <v/>
      </c>
      <c r="AU58" t="str">
        <f>IF(AT58="","",COUNTIFS(Basicdata!$B$2:$B$2500,2,Basicdata!$D$2:$D$2500,Crops!$B$5,Basicdata!$H$2:$H$2500,Crops!$M50,Basicdata!$AH$2:$AH$2500,6,Basicdata!$AI$2:$AI$2500,0))</f>
        <v/>
      </c>
      <c r="AV58" t="str">
        <f>IF(AU58="","",COUNTIFS(Basicdata!$B$2:$B$2500,2,Basicdata!$D$2:$D$2500,Crops!$B$5,Basicdata!$H$2:$H$2500,Crops!$M50,Basicdata!$AH$2:$AH$2500,7,Basicdata!$AI$2:$AI$2500,0))</f>
        <v/>
      </c>
      <c r="AW58" t="str">
        <f>IF(AV58="","",COUNTIFS(Basicdata!$B$2:$B$2500,2,Basicdata!$D$2:$D$2500,Crops!$B$5,Basicdata!$H$2:$H$2500,Crops!$M50,Basicdata!$AH$2:$AH$2500,8,Basicdata!$AI$2:$AI$2500,0))</f>
        <v/>
      </c>
    </row>
    <row r="59" spans="1:49" x14ac:dyDescent="0.3">
      <c r="A59" s="44" t="str">
        <f>IF(COUNTIFS(Basicdata!$B$2:$B$2500,1,Basicdata!$D$2:$D$2500,Crops!$B$5,Basicdata!$H$2:$H$2500,Crops!$M51,Basicdata!$AI$2:$AI$2500,0)&gt;0,Crops!$M51,"")</f>
        <v/>
      </c>
      <c r="B59" t="str">
        <f>IF(A59="","",COUNTIFS(Basicdata!$B$2:$B$2500,1,Basicdata!$D$2:$D$2500,Crops!$B$5,Basicdata!$H$2:$H$2500,Crops!$M51,Basicdata!$AI$2:$AI$2500,0))</f>
        <v/>
      </c>
      <c r="C59" t="str">
        <f>IF(B59="","",COUNTIFS(Basicdata!$B$2:$B$2500,1,Basicdata!$D$2:$D$2500,Crops!$B$5,Basicdata!$H$2:$H$2500,Crops!$M51,Basicdata!$AF$2:$AF$2500,0,Basicdata!$AI$2:$AI$2500,0))</f>
        <v/>
      </c>
      <c r="D59" t="str">
        <f>IF(C59="","",COUNTIFS(Basicdata!$B$2:$B$2500,1,Basicdata!$D$2:$D$2500,Crops!$B$5,Basicdata!$H$2:$H$2500,Crops!$M51,Basicdata!$AF$2:$AF$2500,1,Basicdata!$AI$2:$AI$2500,0))</f>
        <v/>
      </c>
      <c r="E59" t="str">
        <f>IF(D59="","",COUNTIFS(Basicdata!$B$2:$B$2500,1,Basicdata!$D$2:$D$2500,Crops!$B$5,Basicdata!$H$2:$H$2500,Crops!$M51,Basicdata!$AF$2:$AF$2500,2,Basicdata!$AI$2:$AI$2500,0))</f>
        <v/>
      </c>
      <c r="F59" t="str">
        <f>IF(E59="","",COUNTIFS(Basicdata!$B$2:$B$2500,1,Basicdata!$D$2:$D$2500,Crops!$B$5,Basicdata!$H$2:$H$2500,Crops!$M51,Basicdata!$AF$2:$AF$2500,4,Basicdata!$AI$2:$AI$2500,0))</f>
        <v/>
      </c>
      <c r="G59" t="str">
        <f>IF(F59="","",COUNTIFS(Basicdata!$B$2:$B$2500,1,Basicdata!$D$2:$D$2500,Crops!$B$5,Basicdata!$H$2:$H$2500,Crops!$M51,Basicdata!$AF$2:$AF$2500,6,Basicdata!$AI$2:$AI$2500,0))</f>
        <v/>
      </c>
      <c r="H59" t="str">
        <f>IF(G59="","",COUNTIFS(Basicdata!$B$2:$B$2500,1,Basicdata!$D$2:$D$2500,Crops!$B$5,Basicdata!$H$2:$H$2500,Crops!$M51,Basicdata!$AF$2:$AF$2500,8,Basicdata!$AI$2:$AI$2500,0))</f>
        <v/>
      </c>
      <c r="I59" t="str">
        <f>IF(H59="","",COUNTIFS(Basicdata!$B$2:$B$2500,1,Basicdata!$D$2:$D$2500,Crops!$B$5,Basicdata!$H$2:$H$2500,Crops!$M51,Basicdata!$AG$2:$AG$2500,0,Basicdata!$AI$2:$AI$2500,0))</f>
        <v/>
      </c>
      <c r="J59" t="str">
        <f>IF(I59="","",COUNTIFS(Basicdata!$B$2:$B$2500,1,Basicdata!$D$2:$D$2500,Crops!$B$5,Basicdata!$H$2:$H$2500,Crops!$M51,Basicdata!$AG$2:$AG$2500,1,Basicdata!$AI$2:$AI$2500,0))</f>
        <v/>
      </c>
      <c r="K59" t="str">
        <f>IF(J59="","",COUNTIFS(Basicdata!$B$2:$B$2500,1,Basicdata!$D$2:$D$2500,Crops!$B$5,Basicdata!$H$2:$H$2500,Crops!$M51,Basicdata!$AG$2:$AG$2500,2,Basicdata!$AI$2:$AI$2500,0))</f>
        <v/>
      </c>
      <c r="L59" t="str">
        <f>IF(K59="","",COUNTIFS(Basicdata!$B$2:$B$2500,1,Basicdata!$D$2:$D$2500,Crops!$B$5,Basicdata!$H$2:$H$2500,Crops!$M51,Basicdata!$AG$2:$AG$2500,3,Basicdata!$AI$2:$AI$2500,0))</f>
        <v/>
      </c>
      <c r="M59" t="str">
        <f>IF(L59="","",COUNTIFS(Basicdata!$B$2:$B$2500,1,Basicdata!$D$2:$D$2500,Crops!$B$5,Basicdata!$H$2:$H$2500,Crops!$M51,Basicdata!$AG$2:$AG$2500,4,Basicdata!$AI$2:$AI$2500,0))</f>
        <v/>
      </c>
      <c r="N59" t="str">
        <f>IF(M59="","",COUNTIFS(Basicdata!$B$2:$B$2500,1,Basicdata!$D$2:$D$2500,Crops!$B$5,Basicdata!$H$2:$H$2500,Crops!$M51,Basicdata!$AG$2:$AG$2500,6,Basicdata!$AI$2:$AI$2500,0))</f>
        <v/>
      </c>
      <c r="O59" t="str">
        <f>IF(N59="","",COUNTIFS(Basicdata!$B$2:$B$2500,1,Basicdata!$D$2:$D$2500,Crops!$B$5,Basicdata!$H$2:$H$2500,Crops!$M51,Basicdata!$AG$2:$AG$2500,7,Basicdata!$AI$2:$AI$2500,0))</f>
        <v/>
      </c>
      <c r="P59" t="str">
        <f>IF(O59="","",COUNTIFS(Basicdata!$B$2:$B$2500,1,Basicdata!$D$2:$D$2500,Crops!$B$5,Basicdata!$H$2:$H$2500,Crops!$M51,Basicdata!$AG$2:$AG$2500,8,Basicdata!$AI$2:$AI$2500,0))</f>
        <v/>
      </c>
      <c r="Q59" t="str">
        <f>IF(P59="","",COUNTIFS(Basicdata!$B$2:$B$2500,1,Basicdata!$D$2:$D$2500,Crops!$B$5,Basicdata!$H$2:$H$2500,Crops!$M51,Basicdata!$AH$2:$AH$2500,0,Basicdata!$AI$2:$AI$2500,0))</f>
        <v/>
      </c>
      <c r="R59" t="str">
        <f>IF(Q59="","",COUNTIFS(Basicdata!$B$2:$B$2500,1,Basicdata!$D$2:$D$2500,Crops!$B$5,Basicdata!$H$2:$H$2500,Crops!$M51,Basicdata!$AH$2:$AH$2500,1,Basicdata!$AI$2:$AI$2500,0))</f>
        <v/>
      </c>
      <c r="S59" t="str">
        <f>IF(R59="","",COUNTIFS(Basicdata!$B$2:$B$2500,1,Basicdata!$D$2:$D$2500,Crops!$B$5,Basicdata!$H$2:$H$2500,Crops!$M51,Basicdata!$AH$2:$AH$2500,2,Basicdata!$AI$2:$AI$2500,0))</f>
        <v/>
      </c>
      <c r="T59" t="str">
        <f>IF(S59="","",COUNTIFS(Basicdata!$B$2:$B$2500,1,Basicdata!$D$2:$D$2500,Crops!$B$5,Basicdata!$H$2:$H$2500,Crops!$M51,Basicdata!$AH$2:$AH$2500,3,Basicdata!$AI$2:$AI$2500,0))</f>
        <v/>
      </c>
      <c r="U59" t="str">
        <f>IF(T59="","",COUNTIFS(Basicdata!$B$2:$B$2500,1,Basicdata!$D$2:$D$2500,Crops!$B$5,Basicdata!$H$2:$H$2500,Crops!$M51,Basicdata!$AH$2:$AH$2500,4,Basicdata!$AI$2:$AI$2500,0))</f>
        <v/>
      </c>
      <c r="V59" t="str">
        <f>IF(U59="","",COUNTIFS(Basicdata!$B$2:$B$2500,1,Basicdata!$D$2:$D$2500,Crops!$B$5,Basicdata!$H$2:$H$2500,Crops!$M51,Basicdata!$AH$2:$AH$2500,6,Basicdata!$AI$2:$AI$2500,0))</f>
        <v/>
      </c>
      <c r="W59" t="str">
        <f>IF(V59="","",COUNTIFS(Basicdata!$B$2:$B$2500,1,Basicdata!$D$2:$D$2500,Crops!$B$5,Basicdata!$H$2:$H$2500,Crops!$M51,Basicdata!$AH$2:$AH$2500,7,Basicdata!$AI$2:$AI$2500,0))</f>
        <v/>
      </c>
      <c r="X59" t="str">
        <f>IF(W59="","",COUNTIFS(Basicdata!$B$2:$B$2500,1,Basicdata!$D$2:$D$2500,Crops!$B$5,Basicdata!$H$2:$H$2500,Crops!$M51,Basicdata!$AH$2:$AH$2500,8,Basicdata!$AI$2:$AI$2500,0))</f>
        <v/>
      </c>
      <c r="Z59" s="44" t="str">
        <f>IF(COUNTIFS(Basicdata!$B$2:$B$2500,2,Basicdata!$D$2:$D$2500,Crops!$B$5,Basicdata!$H$2:$H$2500,Crops!$M51,Basicdata!$AI$2:$AI$2500,0)&gt;0,Crops!$M51,"")</f>
        <v/>
      </c>
      <c r="AA59" t="str">
        <f>IF(Z59="","",COUNTIFS(Basicdata!$B$2:$B$2500,2,Basicdata!$D$2:$D$2500,Crops!$B$5,Basicdata!$H$2:$H$2500,Crops!$M51,Basicdata!$AI$2:$AI$2500,0))</f>
        <v/>
      </c>
      <c r="AB59" t="str">
        <f>IF(AA59="","",COUNTIFS(Basicdata!$B$2:$B$2500,2,Basicdata!$D$2:$D$2500,Crops!$B$5,Basicdata!$H$2:$H$2500,Crops!$M51,Basicdata!$AF$2:$AF$2500,0,Basicdata!$AI$2:$AI$2500,0))</f>
        <v/>
      </c>
      <c r="AC59" t="str">
        <f>IF(AB59="","",COUNTIFS(Basicdata!$B$2:$B$2500,2,Basicdata!$D$2:$D$2500,Crops!$B$5,Basicdata!$H$2:$H$2500,Crops!$M51,Basicdata!$AF$2:$AF$2500,1,Basicdata!$AI$2:$AI$2500,0))</f>
        <v/>
      </c>
      <c r="AD59" t="str">
        <f>IF(AC59="","",COUNTIFS(Basicdata!$B$2:$B$2500,2,Basicdata!$D$2:$D$2500,Crops!$B$5,Basicdata!$H$2:$H$2500,Crops!$M51,Basicdata!$AF$2:$AF$2500,2,Basicdata!$AI$2:$AI$2500,0))</f>
        <v/>
      </c>
      <c r="AE59" t="str">
        <f>IF(AD59="","",COUNTIFS(Basicdata!$B$2:$B$2500,2,Basicdata!$D$2:$D$2500,Crops!$B$5,Basicdata!$H$2:$H$2500,Crops!$M51,Basicdata!$AF$2:$AF$2500,4,Basicdata!$AI$2:$AI$2500,0))</f>
        <v/>
      </c>
      <c r="AF59" t="str">
        <f>IF(AE59="","",COUNTIFS(Basicdata!$B$2:$B$2500,2,Basicdata!$D$2:$D$2500,Crops!$B$5,Basicdata!$H$2:$H$2500,Crops!$M51,Basicdata!$AF$2:$AF$2500,6,Basicdata!$AI$2:$AI$2500,0))</f>
        <v/>
      </c>
      <c r="AG59" t="str">
        <f>IF(AF59="","",COUNTIFS(Basicdata!$B$2:$B$2500,2,Basicdata!$D$2:$D$2500,Crops!$B$5,Basicdata!$H$2:$H$2500,Crops!$M51,Basicdata!$AF$2:$AF$2500,8,Basicdata!$AI$2:$AI$2500,0))</f>
        <v/>
      </c>
      <c r="AH59" t="str">
        <f>IF(AG59="","",COUNTIFS(Basicdata!$B$2:$B$2500,2,Basicdata!$D$2:$D$2500,Crops!$B$5,Basicdata!$H$2:$H$2500,Crops!$M51,Basicdata!$AG$2:$AG$2500,0,Basicdata!$AI$2:$AI$2500,0))</f>
        <v/>
      </c>
      <c r="AI59" t="str">
        <f>IF(AH59="","",COUNTIFS(Basicdata!$B$2:$B$2500,2,Basicdata!$D$2:$D$2500,Crops!$B$5,Basicdata!$H$2:$H$2500,Crops!$M51,Basicdata!$AG$2:$AG$2500,1,Basicdata!$AI$2:$AI$2500,0))</f>
        <v/>
      </c>
      <c r="AJ59" t="str">
        <f>IF(AI59="","",COUNTIFS(Basicdata!$B$2:$B$2500,2,Basicdata!$D$2:$D$2500,Crops!$B$5,Basicdata!$H$2:$H$2500,Crops!$M51,Basicdata!$AG$2:$AG$2500,2,Basicdata!$AI$2:$AI$2500,0))</f>
        <v/>
      </c>
      <c r="AK59" t="str">
        <f>IF(AJ59="","",COUNTIFS(Basicdata!$B$2:$B$2500,2,Basicdata!$D$2:$D$2500,Crops!$B$5,Basicdata!$H$2:$H$2500,Crops!$M51,Basicdata!$AG$2:$AG$2500,3,Basicdata!$AI$2:$AI$2500,0))</f>
        <v/>
      </c>
      <c r="AL59" t="str">
        <f>IF(AK59="","",COUNTIFS(Basicdata!$B$2:$B$2500,2,Basicdata!$D$2:$D$2500,Crops!$B$5,Basicdata!$H$2:$H$2500,Crops!$M51,Basicdata!$AG$2:$AG$2500,4,Basicdata!$AI$2:$AI$2500,0))</f>
        <v/>
      </c>
      <c r="AM59" t="str">
        <f>IF(AL59="","",COUNTIFS(Basicdata!$B$2:$B$2500,2,Basicdata!$D$2:$D$2500,Crops!$B$5,Basicdata!$H$2:$H$2500,Crops!$M51,Basicdata!$AG$2:$AG$2500,6,Basicdata!$AI$2:$AI$2500,0))</f>
        <v/>
      </c>
      <c r="AN59" t="str">
        <f>IF(AM59="","",COUNTIFS(Basicdata!$B$2:$B$2500,2,Basicdata!$D$2:$D$2500,Crops!$B$5,Basicdata!$H$2:$H$2500,Crops!$M51,Basicdata!$AG$2:$AG$2500,7,Basicdata!$AI$2:$AI$2500,0))</f>
        <v/>
      </c>
      <c r="AO59" t="str">
        <f>IF(AN59="","",COUNTIFS(Basicdata!$B$2:$B$2500,2,Basicdata!$D$2:$D$2500,Crops!$B$5,Basicdata!$H$2:$H$2500,Crops!$M51,Basicdata!$AG$2:$AG$2500,8,Basicdata!$AI$2:$AI$2500,0))</f>
        <v/>
      </c>
      <c r="AP59" t="str">
        <f>IF(AO59="","",COUNTIFS(Basicdata!$B$2:$B$2500,2,Basicdata!$D$2:$D$2500,Crops!$B$5,Basicdata!$H$2:$H$2500,Crops!$M51,Basicdata!$AH$2:$AH$2500,0,Basicdata!$AI$2:$AI$2500,0))</f>
        <v/>
      </c>
      <c r="AQ59" t="str">
        <f>IF(AP59="","",COUNTIFS(Basicdata!$B$2:$B$2500,2,Basicdata!$D$2:$D$2500,Crops!$B$5,Basicdata!$H$2:$H$2500,Crops!$M51,Basicdata!$AH$2:$AH$2500,1,Basicdata!$AI$2:$AI$2500,0))</f>
        <v/>
      </c>
      <c r="AR59" t="str">
        <f>IF(AQ59="","",COUNTIFS(Basicdata!$B$2:$B$2500,2,Basicdata!$D$2:$D$2500,Crops!$B$5,Basicdata!$H$2:$H$2500,Crops!$M51,Basicdata!$AH$2:$AH$2500,2,Basicdata!$AI$2:$AI$2500,0))</f>
        <v/>
      </c>
      <c r="AS59" t="str">
        <f>IF(AR59="","",COUNTIFS(Basicdata!$B$2:$B$2500,2,Basicdata!$D$2:$D$2500,Crops!$B$5,Basicdata!$H$2:$H$2500,Crops!$M51,Basicdata!$AH$2:$AH$2500,3,Basicdata!$AI$2:$AI$2500,0))</f>
        <v/>
      </c>
      <c r="AT59" t="str">
        <f>IF(AS59="","",COUNTIFS(Basicdata!$B$2:$B$2500,2,Basicdata!$D$2:$D$2500,Crops!$B$5,Basicdata!$H$2:$H$2500,Crops!$M51,Basicdata!$AH$2:$AH$2500,4,Basicdata!$AI$2:$AI$2500,0))</f>
        <v/>
      </c>
      <c r="AU59" t="str">
        <f>IF(AT59="","",COUNTIFS(Basicdata!$B$2:$B$2500,2,Basicdata!$D$2:$D$2500,Crops!$B$5,Basicdata!$H$2:$H$2500,Crops!$M51,Basicdata!$AH$2:$AH$2500,6,Basicdata!$AI$2:$AI$2500,0))</f>
        <v/>
      </c>
      <c r="AV59" t="str">
        <f>IF(AU59="","",COUNTIFS(Basicdata!$B$2:$B$2500,2,Basicdata!$D$2:$D$2500,Crops!$B$5,Basicdata!$H$2:$H$2500,Crops!$M51,Basicdata!$AH$2:$AH$2500,7,Basicdata!$AI$2:$AI$2500,0))</f>
        <v/>
      </c>
      <c r="AW59" t="str">
        <f>IF(AV59="","",COUNTIFS(Basicdata!$B$2:$B$2500,2,Basicdata!$D$2:$D$2500,Crops!$B$5,Basicdata!$H$2:$H$2500,Crops!$M51,Basicdata!$AH$2:$AH$2500,8,Basicdata!$AI$2:$AI$2500,0))</f>
        <v/>
      </c>
    </row>
    <row r="60" spans="1:49" x14ac:dyDescent="0.3">
      <c r="A60" s="44" t="str">
        <f>IF(COUNTIFS(Basicdata!$B$2:$B$2500,1,Basicdata!$D$2:$D$2500,Crops!$B$5,Basicdata!$H$2:$H$2500,Crops!$M52,Basicdata!$AI$2:$AI$2500,0)&gt;0,Crops!$M52,"")</f>
        <v/>
      </c>
      <c r="B60" t="str">
        <f>IF(A60="","",COUNTIFS(Basicdata!$B$2:$B$2500,1,Basicdata!$D$2:$D$2500,Crops!$B$5,Basicdata!$H$2:$H$2500,Crops!$M52,Basicdata!$AI$2:$AI$2500,0))</f>
        <v/>
      </c>
      <c r="C60" t="str">
        <f>IF(B60="","",COUNTIFS(Basicdata!$B$2:$B$2500,1,Basicdata!$D$2:$D$2500,Crops!$B$5,Basicdata!$H$2:$H$2500,Crops!$M52,Basicdata!$AF$2:$AF$2500,0,Basicdata!$AI$2:$AI$2500,0))</f>
        <v/>
      </c>
      <c r="D60" t="str">
        <f>IF(C60="","",COUNTIFS(Basicdata!$B$2:$B$2500,1,Basicdata!$D$2:$D$2500,Crops!$B$5,Basicdata!$H$2:$H$2500,Crops!$M52,Basicdata!$AF$2:$AF$2500,1,Basicdata!$AI$2:$AI$2500,0))</f>
        <v/>
      </c>
      <c r="E60" t="str">
        <f>IF(D60="","",COUNTIFS(Basicdata!$B$2:$B$2500,1,Basicdata!$D$2:$D$2500,Crops!$B$5,Basicdata!$H$2:$H$2500,Crops!$M52,Basicdata!$AF$2:$AF$2500,2,Basicdata!$AI$2:$AI$2500,0))</f>
        <v/>
      </c>
      <c r="F60" t="str">
        <f>IF(E60="","",COUNTIFS(Basicdata!$B$2:$B$2500,1,Basicdata!$D$2:$D$2500,Crops!$B$5,Basicdata!$H$2:$H$2500,Crops!$M52,Basicdata!$AF$2:$AF$2500,4,Basicdata!$AI$2:$AI$2500,0))</f>
        <v/>
      </c>
      <c r="G60" t="str">
        <f>IF(F60="","",COUNTIFS(Basicdata!$B$2:$B$2500,1,Basicdata!$D$2:$D$2500,Crops!$B$5,Basicdata!$H$2:$H$2500,Crops!$M52,Basicdata!$AF$2:$AF$2500,6,Basicdata!$AI$2:$AI$2500,0))</f>
        <v/>
      </c>
      <c r="H60" t="str">
        <f>IF(G60="","",COUNTIFS(Basicdata!$B$2:$B$2500,1,Basicdata!$D$2:$D$2500,Crops!$B$5,Basicdata!$H$2:$H$2500,Crops!$M52,Basicdata!$AF$2:$AF$2500,8,Basicdata!$AI$2:$AI$2500,0))</f>
        <v/>
      </c>
      <c r="I60" t="str">
        <f>IF(H60="","",COUNTIFS(Basicdata!$B$2:$B$2500,1,Basicdata!$D$2:$D$2500,Crops!$B$5,Basicdata!$H$2:$H$2500,Crops!$M52,Basicdata!$AG$2:$AG$2500,0,Basicdata!$AI$2:$AI$2500,0))</f>
        <v/>
      </c>
      <c r="J60" t="str">
        <f>IF(I60="","",COUNTIFS(Basicdata!$B$2:$B$2500,1,Basicdata!$D$2:$D$2500,Crops!$B$5,Basicdata!$H$2:$H$2500,Crops!$M52,Basicdata!$AG$2:$AG$2500,1,Basicdata!$AI$2:$AI$2500,0))</f>
        <v/>
      </c>
      <c r="K60" t="str">
        <f>IF(J60="","",COUNTIFS(Basicdata!$B$2:$B$2500,1,Basicdata!$D$2:$D$2500,Crops!$B$5,Basicdata!$H$2:$H$2500,Crops!$M52,Basicdata!$AG$2:$AG$2500,2,Basicdata!$AI$2:$AI$2500,0))</f>
        <v/>
      </c>
      <c r="L60" t="str">
        <f>IF(K60="","",COUNTIFS(Basicdata!$B$2:$B$2500,1,Basicdata!$D$2:$D$2500,Crops!$B$5,Basicdata!$H$2:$H$2500,Crops!$M52,Basicdata!$AG$2:$AG$2500,3,Basicdata!$AI$2:$AI$2500,0))</f>
        <v/>
      </c>
      <c r="M60" t="str">
        <f>IF(L60="","",COUNTIFS(Basicdata!$B$2:$B$2500,1,Basicdata!$D$2:$D$2500,Crops!$B$5,Basicdata!$H$2:$H$2500,Crops!$M52,Basicdata!$AG$2:$AG$2500,4,Basicdata!$AI$2:$AI$2500,0))</f>
        <v/>
      </c>
      <c r="N60" t="str">
        <f>IF(M60="","",COUNTIFS(Basicdata!$B$2:$B$2500,1,Basicdata!$D$2:$D$2500,Crops!$B$5,Basicdata!$H$2:$H$2500,Crops!$M52,Basicdata!$AG$2:$AG$2500,6,Basicdata!$AI$2:$AI$2500,0))</f>
        <v/>
      </c>
      <c r="O60" t="str">
        <f>IF(N60="","",COUNTIFS(Basicdata!$B$2:$B$2500,1,Basicdata!$D$2:$D$2500,Crops!$B$5,Basicdata!$H$2:$H$2500,Crops!$M52,Basicdata!$AG$2:$AG$2500,7,Basicdata!$AI$2:$AI$2500,0))</f>
        <v/>
      </c>
      <c r="P60" t="str">
        <f>IF(O60="","",COUNTIFS(Basicdata!$B$2:$B$2500,1,Basicdata!$D$2:$D$2500,Crops!$B$5,Basicdata!$H$2:$H$2500,Crops!$M52,Basicdata!$AG$2:$AG$2500,8,Basicdata!$AI$2:$AI$2500,0))</f>
        <v/>
      </c>
      <c r="Q60" t="str">
        <f>IF(P60="","",COUNTIFS(Basicdata!$B$2:$B$2500,1,Basicdata!$D$2:$D$2500,Crops!$B$5,Basicdata!$H$2:$H$2500,Crops!$M52,Basicdata!$AH$2:$AH$2500,0,Basicdata!$AI$2:$AI$2500,0))</f>
        <v/>
      </c>
      <c r="R60" t="str">
        <f>IF(Q60="","",COUNTIFS(Basicdata!$B$2:$B$2500,1,Basicdata!$D$2:$D$2500,Crops!$B$5,Basicdata!$H$2:$H$2500,Crops!$M52,Basicdata!$AH$2:$AH$2500,1,Basicdata!$AI$2:$AI$2500,0))</f>
        <v/>
      </c>
      <c r="S60" t="str">
        <f>IF(R60="","",COUNTIFS(Basicdata!$B$2:$B$2500,1,Basicdata!$D$2:$D$2500,Crops!$B$5,Basicdata!$H$2:$H$2500,Crops!$M52,Basicdata!$AH$2:$AH$2500,2,Basicdata!$AI$2:$AI$2500,0))</f>
        <v/>
      </c>
      <c r="T60" t="str">
        <f>IF(S60="","",COUNTIFS(Basicdata!$B$2:$B$2500,1,Basicdata!$D$2:$D$2500,Crops!$B$5,Basicdata!$H$2:$H$2500,Crops!$M52,Basicdata!$AH$2:$AH$2500,3,Basicdata!$AI$2:$AI$2500,0))</f>
        <v/>
      </c>
      <c r="U60" t="str">
        <f>IF(T60="","",COUNTIFS(Basicdata!$B$2:$B$2500,1,Basicdata!$D$2:$D$2500,Crops!$B$5,Basicdata!$H$2:$H$2500,Crops!$M52,Basicdata!$AH$2:$AH$2500,4,Basicdata!$AI$2:$AI$2500,0))</f>
        <v/>
      </c>
      <c r="V60" t="str">
        <f>IF(U60="","",COUNTIFS(Basicdata!$B$2:$B$2500,1,Basicdata!$D$2:$D$2500,Crops!$B$5,Basicdata!$H$2:$H$2500,Crops!$M52,Basicdata!$AH$2:$AH$2500,6,Basicdata!$AI$2:$AI$2500,0))</f>
        <v/>
      </c>
      <c r="W60" t="str">
        <f>IF(V60="","",COUNTIFS(Basicdata!$B$2:$B$2500,1,Basicdata!$D$2:$D$2500,Crops!$B$5,Basicdata!$H$2:$H$2500,Crops!$M52,Basicdata!$AH$2:$AH$2500,7,Basicdata!$AI$2:$AI$2500,0))</f>
        <v/>
      </c>
      <c r="X60" t="str">
        <f>IF(W60="","",COUNTIFS(Basicdata!$B$2:$B$2500,1,Basicdata!$D$2:$D$2500,Crops!$B$5,Basicdata!$H$2:$H$2500,Crops!$M52,Basicdata!$AH$2:$AH$2500,8,Basicdata!$AI$2:$AI$2500,0))</f>
        <v/>
      </c>
      <c r="Z60" s="44" t="str">
        <f>IF(COUNTIFS(Basicdata!$B$2:$B$2500,2,Basicdata!$D$2:$D$2500,Crops!$B$5,Basicdata!$H$2:$H$2500,Crops!$M52,Basicdata!$AI$2:$AI$2500,0)&gt;0,Crops!$M52,"")</f>
        <v/>
      </c>
      <c r="AA60" t="str">
        <f>IF(Z60="","",COUNTIFS(Basicdata!$B$2:$B$2500,2,Basicdata!$D$2:$D$2500,Crops!$B$5,Basicdata!$H$2:$H$2500,Crops!$M52,Basicdata!$AI$2:$AI$2500,0))</f>
        <v/>
      </c>
      <c r="AB60" t="str">
        <f>IF(AA60="","",COUNTIFS(Basicdata!$B$2:$B$2500,2,Basicdata!$D$2:$D$2500,Crops!$B$5,Basicdata!$H$2:$H$2500,Crops!$M52,Basicdata!$AF$2:$AF$2500,0,Basicdata!$AI$2:$AI$2500,0))</f>
        <v/>
      </c>
      <c r="AC60" t="str">
        <f>IF(AB60="","",COUNTIFS(Basicdata!$B$2:$B$2500,2,Basicdata!$D$2:$D$2500,Crops!$B$5,Basicdata!$H$2:$H$2500,Crops!$M52,Basicdata!$AF$2:$AF$2500,1,Basicdata!$AI$2:$AI$2500,0))</f>
        <v/>
      </c>
      <c r="AD60" t="str">
        <f>IF(AC60="","",COUNTIFS(Basicdata!$B$2:$B$2500,2,Basicdata!$D$2:$D$2500,Crops!$B$5,Basicdata!$H$2:$H$2500,Crops!$M52,Basicdata!$AF$2:$AF$2500,2,Basicdata!$AI$2:$AI$2500,0))</f>
        <v/>
      </c>
      <c r="AE60" t="str">
        <f>IF(AD60="","",COUNTIFS(Basicdata!$B$2:$B$2500,2,Basicdata!$D$2:$D$2500,Crops!$B$5,Basicdata!$H$2:$H$2500,Crops!$M52,Basicdata!$AF$2:$AF$2500,4,Basicdata!$AI$2:$AI$2500,0))</f>
        <v/>
      </c>
      <c r="AF60" t="str">
        <f>IF(AE60="","",COUNTIFS(Basicdata!$B$2:$B$2500,2,Basicdata!$D$2:$D$2500,Crops!$B$5,Basicdata!$H$2:$H$2500,Crops!$M52,Basicdata!$AF$2:$AF$2500,6,Basicdata!$AI$2:$AI$2500,0))</f>
        <v/>
      </c>
      <c r="AG60" t="str">
        <f>IF(AF60="","",COUNTIFS(Basicdata!$B$2:$B$2500,2,Basicdata!$D$2:$D$2500,Crops!$B$5,Basicdata!$H$2:$H$2500,Crops!$M52,Basicdata!$AF$2:$AF$2500,8,Basicdata!$AI$2:$AI$2500,0))</f>
        <v/>
      </c>
      <c r="AH60" t="str">
        <f>IF(AG60="","",COUNTIFS(Basicdata!$B$2:$B$2500,2,Basicdata!$D$2:$D$2500,Crops!$B$5,Basicdata!$H$2:$H$2500,Crops!$M52,Basicdata!$AG$2:$AG$2500,0,Basicdata!$AI$2:$AI$2500,0))</f>
        <v/>
      </c>
      <c r="AI60" t="str">
        <f>IF(AH60="","",COUNTIFS(Basicdata!$B$2:$B$2500,2,Basicdata!$D$2:$D$2500,Crops!$B$5,Basicdata!$H$2:$H$2500,Crops!$M52,Basicdata!$AG$2:$AG$2500,1,Basicdata!$AI$2:$AI$2500,0))</f>
        <v/>
      </c>
      <c r="AJ60" t="str">
        <f>IF(AI60="","",COUNTIFS(Basicdata!$B$2:$B$2500,2,Basicdata!$D$2:$D$2500,Crops!$B$5,Basicdata!$H$2:$H$2500,Crops!$M52,Basicdata!$AG$2:$AG$2500,2,Basicdata!$AI$2:$AI$2500,0))</f>
        <v/>
      </c>
      <c r="AK60" t="str">
        <f>IF(AJ60="","",COUNTIFS(Basicdata!$B$2:$B$2500,2,Basicdata!$D$2:$D$2500,Crops!$B$5,Basicdata!$H$2:$H$2500,Crops!$M52,Basicdata!$AG$2:$AG$2500,3,Basicdata!$AI$2:$AI$2500,0))</f>
        <v/>
      </c>
      <c r="AL60" t="str">
        <f>IF(AK60="","",COUNTIFS(Basicdata!$B$2:$B$2500,2,Basicdata!$D$2:$D$2500,Crops!$B$5,Basicdata!$H$2:$H$2500,Crops!$M52,Basicdata!$AG$2:$AG$2500,4,Basicdata!$AI$2:$AI$2500,0))</f>
        <v/>
      </c>
      <c r="AM60" t="str">
        <f>IF(AL60="","",COUNTIFS(Basicdata!$B$2:$B$2500,2,Basicdata!$D$2:$D$2500,Crops!$B$5,Basicdata!$H$2:$H$2500,Crops!$M52,Basicdata!$AG$2:$AG$2500,6,Basicdata!$AI$2:$AI$2500,0))</f>
        <v/>
      </c>
      <c r="AN60" t="str">
        <f>IF(AM60="","",COUNTIFS(Basicdata!$B$2:$B$2500,2,Basicdata!$D$2:$D$2500,Crops!$B$5,Basicdata!$H$2:$H$2500,Crops!$M52,Basicdata!$AG$2:$AG$2500,7,Basicdata!$AI$2:$AI$2500,0))</f>
        <v/>
      </c>
      <c r="AO60" t="str">
        <f>IF(AN60="","",COUNTIFS(Basicdata!$B$2:$B$2500,2,Basicdata!$D$2:$D$2500,Crops!$B$5,Basicdata!$H$2:$H$2500,Crops!$M52,Basicdata!$AG$2:$AG$2500,8,Basicdata!$AI$2:$AI$2500,0))</f>
        <v/>
      </c>
      <c r="AP60" t="str">
        <f>IF(AO60="","",COUNTIFS(Basicdata!$B$2:$B$2500,2,Basicdata!$D$2:$D$2500,Crops!$B$5,Basicdata!$H$2:$H$2500,Crops!$M52,Basicdata!$AH$2:$AH$2500,0,Basicdata!$AI$2:$AI$2500,0))</f>
        <v/>
      </c>
      <c r="AQ60" t="str">
        <f>IF(AP60="","",COUNTIFS(Basicdata!$B$2:$B$2500,2,Basicdata!$D$2:$D$2500,Crops!$B$5,Basicdata!$H$2:$H$2500,Crops!$M52,Basicdata!$AH$2:$AH$2500,1,Basicdata!$AI$2:$AI$2500,0))</f>
        <v/>
      </c>
      <c r="AR60" t="str">
        <f>IF(AQ60="","",COUNTIFS(Basicdata!$B$2:$B$2500,2,Basicdata!$D$2:$D$2500,Crops!$B$5,Basicdata!$H$2:$H$2500,Crops!$M52,Basicdata!$AH$2:$AH$2500,2,Basicdata!$AI$2:$AI$2500,0))</f>
        <v/>
      </c>
      <c r="AS60" t="str">
        <f>IF(AR60="","",COUNTIFS(Basicdata!$B$2:$B$2500,2,Basicdata!$D$2:$D$2500,Crops!$B$5,Basicdata!$H$2:$H$2500,Crops!$M52,Basicdata!$AH$2:$AH$2500,3,Basicdata!$AI$2:$AI$2500,0))</f>
        <v/>
      </c>
      <c r="AT60" t="str">
        <f>IF(AS60="","",COUNTIFS(Basicdata!$B$2:$B$2500,2,Basicdata!$D$2:$D$2500,Crops!$B$5,Basicdata!$H$2:$H$2500,Crops!$M52,Basicdata!$AH$2:$AH$2500,4,Basicdata!$AI$2:$AI$2500,0))</f>
        <v/>
      </c>
      <c r="AU60" t="str">
        <f>IF(AT60="","",COUNTIFS(Basicdata!$B$2:$B$2500,2,Basicdata!$D$2:$D$2500,Crops!$B$5,Basicdata!$H$2:$H$2500,Crops!$M52,Basicdata!$AH$2:$AH$2500,6,Basicdata!$AI$2:$AI$2500,0))</f>
        <v/>
      </c>
      <c r="AV60" t="str">
        <f>IF(AU60="","",COUNTIFS(Basicdata!$B$2:$B$2500,2,Basicdata!$D$2:$D$2500,Crops!$B$5,Basicdata!$H$2:$H$2500,Crops!$M52,Basicdata!$AH$2:$AH$2500,7,Basicdata!$AI$2:$AI$2500,0))</f>
        <v/>
      </c>
      <c r="AW60" t="str">
        <f>IF(AV60="","",COUNTIFS(Basicdata!$B$2:$B$2500,2,Basicdata!$D$2:$D$2500,Crops!$B$5,Basicdata!$H$2:$H$2500,Crops!$M52,Basicdata!$AH$2:$AH$2500,8,Basicdata!$AI$2:$AI$2500,0))</f>
        <v/>
      </c>
    </row>
    <row r="61" spans="1:49" x14ac:dyDescent="0.3">
      <c r="A61" s="44" t="str">
        <f>IF(COUNTIFS(Basicdata!$B$2:$B$2500,1,Basicdata!$D$2:$D$2500,Crops!$B$5,Basicdata!$H$2:$H$2500,Crops!$M53,Basicdata!$AI$2:$AI$2500,0)&gt;0,Crops!$M53,"")</f>
        <v/>
      </c>
      <c r="B61" t="str">
        <f>IF(A61="","",COUNTIFS(Basicdata!$B$2:$B$2500,1,Basicdata!$D$2:$D$2500,Crops!$B$5,Basicdata!$H$2:$H$2500,Crops!$M53,Basicdata!$AI$2:$AI$2500,0))</f>
        <v/>
      </c>
      <c r="C61" t="str">
        <f>IF(B61="","",COUNTIFS(Basicdata!$B$2:$B$2500,1,Basicdata!$D$2:$D$2500,Crops!$B$5,Basicdata!$H$2:$H$2500,Crops!$M53,Basicdata!$AF$2:$AF$2500,0,Basicdata!$AI$2:$AI$2500,0))</f>
        <v/>
      </c>
      <c r="D61" t="str">
        <f>IF(C61="","",COUNTIFS(Basicdata!$B$2:$B$2500,1,Basicdata!$D$2:$D$2500,Crops!$B$5,Basicdata!$H$2:$H$2500,Crops!$M53,Basicdata!$AF$2:$AF$2500,1,Basicdata!$AI$2:$AI$2500,0))</f>
        <v/>
      </c>
      <c r="E61" t="str">
        <f>IF(D61="","",COUNTIFS(Basicdata!$B$2:$B$2500,1,Basicdata!$D$2:$D$2500,Crops!$B$5,Basicdata!$H$2:$H$2500,Crops!$M53,Basicdata!$AF$2:$AF$2500,2,Basicdata!$AI$2:$AI$2500,0))</f>
        <v/>
      </c>
      <c r="F61" t="str">
        <f>IF(E61="","",COUNTIFS(Basicdata!$B$2:$B$2500,1,Basicdata!$D$2:$D$2500,Crops!$B$5,Basicdata!$H$2:$H$2500,Crops!$M53,Basicdata!$AF$2:$AF$2500,4,Basicdata!$AI$2:$AI$2500,0))</f>
        <v/>
      </c>
      <c r="G61" t="str">
        <f>IF(F61="","",COUNTIFS(Basicdata!$B$2:$B$2500,1,Basicdata!$D$2:$D$2500,Crops!$B$5,Basicdata!$H$2:$H$2500,Crops!$M53,Basicdata!$AF$2:$AF$2500,6,Basicdata!$AI$2:$AI$2500,0))</f>
        <v/>
      </c>
      <c r="H61" t="str">
        <f>IF(G61="","",COUNTIFS(Basicdata!$B$2:$B$2500,1,Basicdata!$D$2:$D$2500,Crops!$B$5,Basicdata!$H$2:$H$2500,Crops!$M53,Basicdata!$AF$2:$AF$2500,8,Basicdata!$AI$2:$AI$2500,0))</f>
        <v/>
      </c>
      <c r="I61" t="str">
        <f>IF(H61="","",COUNTIFS(Basicdata!$B$2:$B$2500,1,Basicdata!$D$2:$D$2500,Crops!$B$5,Basicdata!$H$2:$H$2500,Crops!$M53,Basicdata!$AG$2:$AG$2500,0,Basicdata!$AI$2:$AI$2500,0))</f>
        <v/>
      </c>
      <c r="J61" t="str">
        <f>IF(I61="","",COUNTIFS(Basicdata!$B$2:$B$2500,1,Basicdata!$D$2:$D$2500,Crops!$B$5,Basicdata!$H$2:$H$2500,Crops!$M53,Basicdata!$AG$2:$AG$2500,1,Basicdata!$AI$2:$AI$2500,0))</f>
        <v/>
      </c>
      <c r="K61" t="str">
        <f>IF(J61="","",COUNTIFS(Basicdata!$B$2:$B$2500,1,Basicdata!$D$2:$D$2500,Crops!$B$5,Basicdata!$H$2:$H$2500,Crops!$M53,Basicdata!$AG$2:$AG$2500,2,Basicdata!$AI$2:$AI$2500,0))</f>
        <v/>
      </c>
      <c r="L61" t="str">
        <f>IF(K61="","",COUNTIFS(Basicdata!$B$2:$B$2500,1,Basicdata!$D$2:$D$2500,Crops!$B$5,Basicdata!$H$2:$H$2500,Crops!$M53,Basicdata!$AG$2:$AG$2500,3,Basicdata!$AI$2:$AI$2500,0))</f>
        <v/>
      </c>
      <c r="M61" t="str">
        <f>IF(L61="","",COUNTIFS(Basicdata!$B$2:$B$2500,1,Basicdata!$D$2:$D$2500,Crops!$B$5,Basicdata!$H$2:$H$2500,Crops!$M53,Basicdata!$AG$2:$AG$2500,4,Basicdata!$AI$2:$AI$2500,0))</f>
        <v/>
      </c>
      <c r="N61" t="str">
        <f>IF(M61="","",COUNTIFS(Basicdata!$B$2:$B$2500,1,Basicdata!$D$2:$D$2500,Crops!$B$5,Basicdata!$H$2:$H$2500,Crops!$M53,Basicdata!$AG$2:$AG$2500,6,Basicdata!$AI$2:$AI$2500,0))</f>
        <v/>
      </c>
      <c r="O61" t="str">
        <f>IF(N61="","",COUNTIFS(Basicdata!$B$2:$B$2500,1,Basicdata!$D$2:$D$2500,Crops!$B$5,Basicdata!$H$2:$H$2500,Crops!$M53,Basicdata!$AG$2:$AG$2500,7,Basicdata!$AI$2:$AI$2500,0))</f>
        <v/>
      </c>
      <c r="P61" t="str">
        <f>IF(O61="","",COUNTIFS(Basicdata!$B$2:$B$2500,1,Basicdata!$D$2:$D$2500,Crops!$B$5,Basicdata!$H$2:$H$2500,Crops!$M53,Basicdata!$AG$2:$AG$2500,8,Basicdata!$AI$2:$AI$2500,0))</f>
        <v/>
      </c>
      <c r="Q61" t="str">
        <f>IF(P61="","",COUNTIFS(Basicdata!$B$2:$B$2500,1,Basicdata!$D$2:$D$2500,Crops!$B$5,Basicdata!$H$2:$H$2500,Crops!$M53,Basicdata!$AH$2:$AH$2500,0,Basicdata!$AI$2:$AI$2500,0))</f>
        <v/>
      </c>
      <c r="R61" t="str">
        <f>IF(Q61="","",COUNTIFS(Basicdata!$B$2:$B$2500,1,Basicdata!$D$2:$D$2500,Crops!$B$5,Basicdata!$H$2:$H$2500,Crops!$M53,Basicdata!$AH$2:$AH$2500,1,Basicdata!$AI$2:$AI$2500,0))</f>
        <v/>
      </c>
      <c r="S61" t="str">
        <f>IF(R61="","",COUNTIFS(Basicdata!$B$2:$B$2500,1,Basicdata!$D$2:$D$2500,Crops!$B$5,Basicdata!$H$2:$H$2500,Crops!$M53,Basicdata!$AH$2:$AH$2500,2,Basicdata!$AI$2:$AI$2500,0))</f>
        <v/>
      </c>
      <c r="T61" t="str">
        <f>IF(S61="","",COUNTIFS(Basicdata!$B$2:$B$2500,1,Basicdata!$D$2:$D$2500,Crops!$B$5,Basicdata!$H$2:$H$2500,Crops!$M53,Basicdata!$AH$2:$AH$2500,3,Basicdata!$AI$2:$AI$2500,0))</f>
        <v/>
      </c>
      <c r="U61" t="str">
        <f>IF(T61="","",COUNTIFS(Basicdata!$B$2:$B$2500,1,Basicdata!$D$2:$D$2500,Crops!$B$5,Basicdata!$H$2:$H$2500,Crops!$M53,Basicdata!$AH$2:$AH$2500,4,Basicdata!$AI$2:$AI$2500,0))</f>
        <v/>
      </c>
      <c r="V61" t="str">
        <f>IF(U61="","",COUNTIFS(Basicdata!$B$2:$B$2500,1,Basicdata!$D$2:$D$2500,Crops!$B$5,Basicdata!$H$2:$H$2500,Crops!$M53,Basicdata!$AH$2:$AH$2500,6,Basicdata!$AI$2:$AI$2500,0))</f>
        <v/>
      </c>
      <c r="W61" t="str">
        <f>IF(V61="","",COUNTIFS(Basicdata!$B$2:$B$2500,1,Basicdata!$D$2:$D$2500,Crops!$B$5,Basicdata!$H$2:$H$2500,Crops!$M53,Basicdata!$AH$2:$AH$2500,7,Basicdata!$AI$2:$AI$2500,0))</f>
        <v/>
      </c>
      <c r="X61" t="str">
        <f>IF(W61="","",COUNTIFS(Basicdata!$B$2:$B$2500,1,Basicdata!$D$2:$D$2500,Crops!$B$5,Basicdata!$H$2:$H$2500,Crops!$M53,Basicdata!$AH$2:$AH$2500,8,Basicdata!$AI$2:$AI$2500,0))</f>
        <v/>
      </c>
      <c r="Z61" s="44" t="str">
        <f>IF(COUNTIFS(Basicdata!$B$2:$B$2500,2,Basicdata!$D$2:$D$2500,Crops!$B$5,Basicdata!$H$2:$H$2500,Crops!$M53,Basicdata!$AI$2:$AI$2500,0)&gt;0,Crops!$M53,"")</f>
        <v/>
      </c>
      <c r="AA61" t="str">
        <f>IF(Z61="","",COUNTIFS(Basicdata!$B$2:$B$2500,2,Basicdata!$D$2:$D$2500,Crops!$B$5,Basicdata!$H$2:$H$2500,Crops!$M53,Basicdata!$AI$2:$AI$2500,0))</f>
        <v/>
      </c>
      <c r="AB61" t="str">
        <f>IF(AA61="","",COUNTIFS(Basicdata!$B$2:$B$2500,2,Basicdata!$D$2:$D$2500,Crops!$B$5,Basicdata!$H$2:$H$2500,Crops!$M53,Basicdata!$AF$2:$AF$2500,0,Basicdata!$AI$2:$AI$2500,0))</f>
        <v/>
      </c>
      <c r="AC61" t="str">
        <f>IF(AB61="","",COUNTIFS(Basicdata!$B$2:$B$2500,2,Basicdata!$D$2:$D$2500,Crops!$B$5,Basicdata!$H$2:$H$2500,Crops!$M53,Basicdata!$AF$2:$AF$2500,1,Basicdata!$AI$2:$AI$2500,0))</f>
        <v/>
      </c>
      <c r="AD61" t="str">
        <f>IF(AC61="","",COUNTIFS(Basicdata!$B$2:$B$2500,2,Basicdata!$D$2:$D$2500,Crops!$B$5,Basicdata!$H$2:$H$2500,Crops!$M53,Basicdata!$AF$2:$AF$2500,2,Basicdata!$AI$2:$AI$2500,0))</f>
        <v/>
      </c>
      <c r="AE61" t="str">
        <f>IF(AD61="","",COUNTIFS(Basicdata!$B$2:$B$2500,2,Basicdata!$D$2:$D$2500,Crops!$B$5,Basicdata!$H$2:$H$2500,Crops!$M53,Basicdata!$AF$2:$AF$2500,4,Basicdata!$AI$2:$AI$2500,0))</f>
        <v/>
      </c>
      <c r="AF61" t="str">
        <f>IF(AE61="","",COUNTIFS(Basicdata!$B$2:$B$2500,2,Basicdata!$D$2:$D$2500,Crops!$B$5,Basicdata!$H$2:$H$2500,Crops!$M53,Basicdata!$AF$2:$AF$2500,6,Basicdata!$AI$2:$AI$2500,0))</f>
        <v/>
      </c>
      <c r="AG61" t="str">
        <f>IF(AF61="","",COUNTIFS(Basicdata!$B$2:$B$2500,2,Basicdata!$D$2:$D$2500,Crops!$B$5,Basicdata!$H$2:$H$2500,Crops!$M53,Basicdata!$AF$2:$AF$2500,8,Basicdata!$AI$2:$AI$2500,0))</f>
        <v/>
      </c>
      <c r="AH61" t="str">
        <f>IF(AG61="","",COUNTIFS(Basicdata!$B$2:$B$2500,2,Basicdata!$D$2:$D$2500,Crops!$B$5,Basicdata!$H$2:$H$2500,Crops!$M53,Basicdata!$AG$2:$AG$2500,0,Basicdata!$AI$2:$AI$2500,0))</f>
        <v/>
      </c>
      <c r="AI61" t="str">
        <f>IF(AH61="","",COUNTIFS(Basicdata!$B$2:$B$2500,2,Basicdata!$D$2:$D$2500,Crops!$B$5,Basicdata!$H$2:$H$2500,Crops!$M53,Basicdata!$AG$2:$AG$2500,1,Basicdata!$AI$2:$AI$2500,0))</f>
        <v/>
      </c>
      <c r="AJ61" t="str">
        <f>IF(AI61="","",COUNTIFS(Basicdata!$B$2:$B$2500,2,Basicdata!$D$2:$D$2500,Crops!$B$5,Basicdata!$H$2:$H$2500,Crops!$M53,Basicdata!$AG$2:$AG$2500,2,Basicdata!$AI$2:$AI$2500,0))</f>
        <v/>
      </c>
      <c r="AK61" t="str">
        <f>IF(AJ61="","",COUNTIFS(Basicdata!$B$2:$B$2500,2,Basicdata!$D$2:$D$2500,Crops!$B$5,Basicdata!$H$2:$H$2500,Crops!$M53,Basicdata!$AG$2:$AG$2500,3,Basicdata!$AI$2:$AI$2500,0))</f>
        <v/>
      </c>
      <c r="AL61" t="str">
        <f>IF(AK61="","",COUNTIFS(Basicdata!$B$2:$B$2500,2,Basicdata!$D$2:$D$2500,Crops!$B$5,Basicdata!$H$2:$H$2500,Crops!$M53,Basicdata!$AG$2:$AG$2500,4,Basicdata!$AI$2:$AI$2500,0))</f>
        <v/>
      </c>
      <c r="AM61" t="str">
        <f>IF(AL61="","",COUNTIFS(Basicdata!$B$2:$B$2500,2,Basicdata!$D$2:$D$2500,Crops!$B$5,Basicdata!$H$2:$H$2500,Crops!$M53,Basicdata!$AG$2:$AG$2500,6,Basicdata!$AI$2:$AI$2500,0))</f>
        <v/>
      </c>
      <c r="AN61" t="str">
        <f>IF(AM61="","",COUNTIFS(Basicdata!$B$2:$B$2500,2,Basicdata!$D$2:$D$2500,Crops!$B$5,Basicdata!$H$2:$H$2500,Crops!$M53,Basicdata!$AG$2:$AG$2500,7,Basicdata!$AI$2:$AI$2500,0))</f>
        <v/>
      </c>
      <c r="AO61" t="str">
        <f>IF(AN61="","",COUNTIFS(Basicdata!$B$2:$B$2500,2,Basicdata!$D$2:$D$2500,Crops!$B$5,Basicdata!$H$2:$H$2500,Crops!$M53,Basicdata!$AG$2:$AG$2500,8,Basicdata!$AI$2:$AI$2500,0))</f>
        <v/>
      </c>
      <c r="AP61" t="str">
        <f>IF(AO61="","",COUNTIFS(Basicdata!$B$2:$B$2500,2,Basicdata!$D$2:$D$2500,Crops!$B$5,Basicdata!$H$2:$H$2500,Crops!$M53,Basicdata!$AH$2:$AH$2500,0,Basicdata!$AI$2:$AI$2500,0))</f>
        <v/>
      </c>
      <c r="AQ61" t="str">
        <f>IF(AP61="","",COUNTIFS(Basicdata!$B$2:$B$2500,2,Basicdata!$D$2:$D$2500,Crops!$B$5,Basicdata!$H$2:$H$2500,Crops!$M53,Basicdata!$AH$2:$AH$2500,1,Basicdata!$AI$2:$AI$2500,0))</f>
        <v/>
      </c>
      <c r="AR61" t="str">
        <f>IF(AQ61="","",COUNTIFS(Basicdata!$B$2:$B$2500,2,Basicdata!$D$2:$D$2500,Crops!$B$5,Basicdata!$H$2:$H$2500,Crops!$M53,Basicdata!$AH$2:$AH$2500,2,Basicdata!$AI$2:$AI$2500,0))</f>
        <v/>
      </c>
      <c r="AS61" t="str">
        <f>IF(AR61="","",COUNTIFS(Basicdata!$B$2:$B$2500,2,Basicdata!$D$2:$D$2500,Crops!$B$5,Basicdata!$H$2:$H$2500,Crops!$M53,Basicdata!$AH$2:$AH$2500,3,Basicdata!$AI$2:$AI$2500,0))</f>
        <v/>
      </c>
      <c r="AT61" t="str">
        <f>IF(AS61="","",COUNTIFS(Basicdata!$B$2:$B$2500,2,Basicdata!$D$2:$D$2500,Crops!$B$5,Basicdata!$H$2:$H$2500,Crops!$M53,Basicdata!$AH$2:$AH$2500,4,Basicdata!$AI$2:$AI$2500,0))</f>
        <v/>
      </c>
      <c r="AU61" t="str">
        <f>IF(AT61="","",COUNTIFS(Basicdata!$B$2:$B$2500,2,Basicdata!$D$2:$D$2500,Crops!$B$5,Basicdata!$H$2:$H$2500,Crops!$M53,Basicdata!$AH$2:$AH$2500,6,Basicdata!$AI$2:$AI$2500,0))</f>
        <v/>
      </c>
      <c r="AV61" t="str">
        <f>IF(AU61="","",COUNTIFS(Basicdata!$B$2:$B$2500,2,Basicdata!$D$2:$D$2500,Crops!$B$5,Basicdata!$H$2:$H$2500,Crops!$M53,Basicdata!$AH$2:$AH$2500,7,Basicdata!$AI$2:$AI$2500,0))</f>
        <v/>
      </c>
      <c r="AW61" t="str">
        <f>IF(AV61="","",COUNTIFS(Basicdata!$B$2:$B$2500,2,Basicdata!$D$2:$D$2500,Crops!$B$5,Basicdata!$H$2:$H$2500,Crops!$M53,Basicdata!$AH$2:$AH$2500,8,Basicdata!$AI$2:$AI$2500,0))</f>
        <v/>
      </c>
    </row>
    <row r="62" spans="1:49" x14ac:dyDescent="0.3">
      <c r="A62" s="44" t="str">
        <f>IF(COUNTIFS(Basicdata!$B$2:$B$2500,1,Basicdata!$D$2:$D$2500,Crops!$B$5,Basicdata!$H$2:$H$2500,Crops!$M54,Basicdata!$AI$2:$AI$2500,0)&gt;0,Crops!$M54,"")</f>
        <v/>
      </c>
      <c r="B62" t="str">
        <f>IF(A62="","",COUNTIFS(Basicdata!$B$2:$B$2500,1,Basicdata!$D$2:$D$2500,Crops!$B$5,Basicdata!$H$2:$H$2500,Crops!$M54,Basicdata!$AI$2:$AI$2500,0))</f>
        <v/>
      </c>
      <c r="C62" t="str">
        <f>IF(B62="","",COUNTIFS(Basicdata!$B$2:$B$2500,1,Basicdata!$D$2:$D$2500,Crops!$B$5,Basicdata!$H$2:$H$2500,Crops!$M54,Basicdata!$AF$2:$AF$2500,0,Basicdata!$AI$2:$AI$2500,0))</f>
        <v/>
      </c>
      <c r="D62" t="str">
        <f>IF(C62="","",COUNTIFS(Basicdata!$B$2:$B$2500,1,Basicdata!$D$2:$D$2500,Crops!$B$5,Basicdata!$H$2:$H$2500,Crops!$M54,Basicdata!$AF$2:$AF$2500,1,Basicdata!$AI$2:$AI$2500,0))</f>
        <v/>
      </c>
      <c r="E62" t="str">
        <f>IF(D62="","",COUNTIFS(Basicdata!$B$2:$B$2500,1,Basicdata!$D$2:$D$2500,Crops!$B$5,Basicdata!$H$2:$H$2500,Crops!$M54,Basicdata!$AF$2:$AF$2500,2,Basicdata!$AI$2:$AI$2500,0))</f>
        <v/>
      </c>
      <c r="F62" t="str">
        <f>IF(E62="","",COUNTIFS(Basicdata!$B$2:$B$2500,1,Basicdata!$D$2:$D$2500,Crops!$B$5,Basicdata!$H$2:$H$2500,Crops!$M54,Basicdata!$AF$2:$AF$2500,4,Basicdata!$AI$2:$AI$2500,0))</f>
        <v/>
      </c>
      <c r="G62" t="str">
        <f>IF(F62="","",COUNTIFS(Basicdata!$B$2:$B$2500,1,Basicdata!$D$2:$D$2500,Crops!$B$5,Basicdata!$H$2:$H$2500,Crops!$M54,Basicdata!$AF$2:$AF$2500,6,Basicdata!$AI$2:$AI$2500,0))</f>
        <v/>
      </c>
      <c r="H62" t="str">
        <f>IF(G62="","",COUNTIFS(Basicdata!$B$2:$B$2500,1,Basicdata!$D$2:$D$2500,Crops!$B$5,Basicdata!$H$2:$H$2500,Crops!$M54,Basicdata!$AF$2:$AF$2500,8,Basicdata!$AI$2:$AI$2500,0))</f>
        <v/>
      </c>
      <c r="I62" t="str">
        <f>IF(H62="","",COUNTIFS(Basicdata!$B$2:$B$2500,1,Basicdata!$D$2:$D$2500,Crops!$B$5,Basicdata!$H$2:$H$2500,Crops!$M54,Basicdata!$AG$2:$AG$2500,0,Basicdata!$AI$2:$AI$2500,0))</f>
        <v/>
      </c>
      <c r="J62" t="str">
        <f>IF(I62="","",COUNTIFS(Basicdata!$B$2:$B$2500,1,Basicdata!$D$2:$D$2500,Crops!$B$5,Basicdata!$H$2:$H$2500,Crops!$M54,Basicdata!$AG$2:$AG$2500,1,Basicdata!$AI$2:$AI$2500,0))</f>
        <v/>
      </c>
      <c r="K62" t="str">
        <f>IF(J62="","",COUNTIFS(Basicdata!$B$2:$B$2500,1,Basicdata!$D$2:$D$2500,Crops!$B$5,Basicdata!$H$2:$H$2500,Crops!$M54,Basicdata!$AG$2:$AG$2500,2,Basicdata!$AI$2:$AI$2500,0))</f>
        <v/>
      </c>
      <c r="L62" t="str">
        <f>IF(K62="","",COUNTIFS(Basicdata!$B$2:$B$2500,1,Basicdata!$D$2:$D$2500,Crops!$B$5,Basicdata!$H$2:$H$2500,Crops!$M54,Basicdata!$AG$2:$AG$2500,3,Basicdata!$AI$2:$AI$2500,0))</f>
        <v/>
      </c>
      <c r="M62" t="str">
        <f>IF(L62="","",COUNTIFS(Basicdata!$B$2:$B$2500,1,Basicdata!$D$2:$D$2500,Crops!$B$5,Basicdata!$H$2:$H$2500,Crops!$M54,Basicdata!$AG$2:$AG$2500,4,Basicdata!$AI$2:$AI$2500,0))</f>
        <v/>
      </c>
      <c r="N62" t="str">
        <f>IF(M62="","",COUNTIFS(Basicdata!$B$2:$B$2500,1,Basicdata!$D$2:$D$2500,Crops!$B$5,Basicdata!$H$2:$H$2500,Crops!$M54,Basicdata!$AG$2:$AG$2500,6,Basicdata!$AI$2:$AI$2500,0))</f>
        <v/>
      </c>
      <c r="O62" t="str">
        <f>IF(N62="","",COUNTIFS(Basicdata!$B$2:$B$2500,1,Basicdata!$D$2:$D$2500,Crops!$B$5,Basicdata!$H$2:$H$2500,Crops!$M54,Basicdata!$AG$2:$AG$2500,7,Basicdata!$AI$2:$AI$2500,0))</f>
        <v/>
      </c>
      <c r="P62" t="str">
        <f>IF(O62="","",COUNTIFS(Basicdata!$B$2:$B$2500,1,Basicdata!$D$2:$D$2500,Crops!$B$5,Basicdata!$H$2:$H$2500,Crops!$M54,Basicdata!$AG$2:$AG$2500,8,Basicdata!$AI$2:$AI$2500,0))</f>
        <v/>
      </c>
      <c r="Q62" t="str">
        <f>IF(P62="","",COUNTIFS(Basicdata!$B$2:$B$2500,1,Basicdata!$D$2:$D$2500,Crops!$B$5,Basicdata!$H$2:$H$2500,Crops!$M54,Basicdata!$AH$2:$AH$2500,0,Basicdata!$AI$2:$AI$2500,0))</f>
        <v/>
      </c>
      <c r="R62" t="str">
        <f>IF(Q62="","",COUNTIFS(Basicdata!$B$2:$B$2500,1,Basicdata!$D$2:$D$2500,Crops!$B$5,Basicdata!$H$2:$H$2500,Crops!$M54,Basicdata!$AH$2:$AH$2500,1,Basicdata!$AI$2:$AI$2500,0))</f>
        <v/>
      </c>
      <c r="S62" t="str">
        <f>IF(R62="","",COUNTIFS(Basicdata!$B$2:$B$2500,1,Basicdata!$D$2:$D$2500,Crops!$B$5,Basicdata!$H$2:$H$2500,Crops!$M54,Basicdata!$AH$2:$AH$2500,2,Basicdata!$AI$2:$AI$2500,0))</f>
        <v/>
      </c>
      <c r="T62" t="str">
        <f>IF(S62="","",COUNTIFS(Basicdata!$B$2:$B$2500,1,Basicdata!$D$2:$D$2500,Crops!$B$5,Basicdata!$H$2:$H$2500,Crops!$M54,Basicdata!$AH$2:$AH$2500,3,Basicdata!$AI$2:$AI$2500,0))</f>
        <v/>
      </c>
      <c r="U62" t="str">
        <f>IF(T62="","",COUNTIFS(Basicdata!$B$2:$B$2500,1,Basicdata!$D$2:$D$2500,Crops!$B$5,Basicdata!$H$2:$H$2500,Crops!$M54,Basicdata!$AH$2:$AH$2500,4,Basicdata!$AI$2:$AI$2500,0))</f>
        <v/>
      </c>
      <c r="V62" t="str">
        <f>IF(U62="","",COUNTIFS(Basicdata!$B$2:$B$2500,1,Basicdata!$D$2:$D$2500,Crops!$B$5,Basicdata!$H$2:$H$2500,Crops!$M54,Basicdata!$AH$2:$AH$2500,6,Basicdata!$AI$2:$AI$2500,0))</f>
        <v/>
      </c>
      <c r="W62" t="str">
        <f>IF(V62="","",COUNTIFS(Basicdata!$B$2:$B$2500,1,Basicdata!$D$2:$D$2500,Crops!$B$5,Basicdata!$H$2:$H$2500,Crops!$M54,Basicdata!$AH$2:$AH$2500,7,Basicdata!$AI$2:$AI$2500,0))</f>
        <v/>
      </c>
      <c r="X62" t="str">
        <f>IF(W62="","",COUNTIFS(Basicdata!$B$2:$B$2500,1,Basicdata!$D$2:$D$2500,Crops!$B$5,Basicdata!$H$2:$H$2500,Crops!$M54,Basicdata!$AH$2:$AH$2500,8,Basicdata!$AI$2:$AI$2500,0))</f>
        <v/>
      </c>
      <c r="Z62" s="44" t="str">
        <f>IF(COUNTIFS(Basicdata!$B$2:$B$2500,2,Basicdata!$D$2:$D$2500,Crops!$B$5,Basicdata!$H$2:$H$2500,Crops!$M54,Basicdata!$AI$2:$AI$2500,0)&gt;0,Crops!$M54,"")</f>
        <v/>
      </c>
      <c r="AA62" t="str">
        <f>IF(Z62="","",COUNTIFS(Basicdata!$B$2:$B$2500,2,Basicdata!$D$2:$D$2500,Crops!$B$5,Basicdata!$H$2:$H$2500,Crops!$M54,Basicdata!$AI$2:$AI$2500,0))</f>
        <v/>
      </c>
      <c r="AB62" t="str">
        <f>IF(AA62="","",COUNTIFS(Basicdata!$B$2:$B$2500,2,Basicdata!$D$2:$D$2500,Crops!$B$5,Basicdata!$H$2:$H$2500,Crops!$M54,Basicdata!$AF$2:$AF$2500,0,Basicdata!$AI$2:$AI$2500,0))</f>
        <v/>
      </c>
      <c r="AC62" t="str">
        <f>IF(AB62="","",COUNTIFS(Basicdata!$B$2:$B$2500,2,Basicdata!$D$2:$D$2500,Crops!$B$5,Basicdata!$H$2:$H$2500,Crops!$M54,Basicdata!$AF$2:$AF$2500,1,Basicdata!$AI$2:$AI$2500,0))</f>
        <v/>
      </c>
      <c r="AD62" t="str">
        <f>IF(AC62="","",COUNTIFS(Basicdata!$B$2:$B$2500,2,Basicdata!$D$2:$D$2500,Crops!$B$5,Basicdata!$H$2:$H$2500,Crops!$M54,Basicdata!$AF$2:$AF$2500,2,Basicdata!$AI$2:$AI$2500,0))</f>
        <v/>
      </c>
      <c r="AE62" t="str">
        <f>IF(AD62="","",COUNTIFS(Basicdata!$B$2:$B$2500,2,Basicdata!$D$2:$D$2500,Crops!$B$5,Basicdata!$H$2:$H$2500,Crops!$M54,Basicdata!$AF$2:$AF$2500,4,Basicdata!$AI$2:$AI$2500,0))</f>
        <v/>
      </c>
      <c r="AF62" t="str">
        <f>IF(AE62="","",COUNTIFS(Basicdata!$B$2:$B$2500,2,Basicdata!$D$2:$D$2500,Crops!$B$5,Basicdata!$H$2:$H$2500,Crops!$M54,Basicdata!$AF$2:$AF$2500,6,Basicdata!$AI$2:$AI$2500,0))</f>
        <v/>
      </c>
      <c r="AG62" t="str">
        <f>IF(AF62="","",COUNTIFS(Basicdata!$B$2:$B$2500,2,Basicdata!$D$2:$D$2500,Crops!$B$5,Basicdata!$H$2:$H$2500,Crops!$M54,Basicdata!$AF$2:$AF$2500,8,Basicdata!$AI$2:$AI$2500,0))</f>
        <v/>
      </c>
      <c r="AH62" t="str">
        <f>IF(AG62="","",COUNTIFS(Basicdata!$B$2:$B$2500,2,Basicdata!$D$2:$D$2500,Crops!$B$5,Basicdata!$H$2:$H$2500,Crops!$M54,Basicdata!$AG$2:$AG$2500,0,Basicdata!$AI$2:$AI$2500,0))</f>
        <v/>
      </c>
      <c r="AI62" t="str">
        <f>IF(AH62="","",COUNTIFS(Basicdata!$B$2:$B$2500,2,Basicdata!$D$2:$D$2500,Crops!$B$5,Basicdata!$H$2:$H$2500,Crops!$M54,Basicdata!$AG$2:$AG$2500,1,Basicdata!$AI$2:$AI$2500,0))</f>
        <v/>
      </c>
      <c r="AJ62" t="str">
        <f>IF(AI62="","",COUNTIFS(Basicdata!$B$2:$B$2500,2,Basicdata!$D$2:$D$2500,Crops!$B$5,Basicdata!$H$2:$H$2500,Crops!$M54,Basicdata!$AG$2:$AG$2500,2,Basicdata!$AI$2:$AI$2500,0))</f>
        <v/>
      </c>
      <c r="AK62" t="str">
        <f>IF(AJ62="","",COUNTIFS(Basicdata!$B$2:$B$2500,2,Basicdata!$D$2:$D$2500,Crops!$B$5,Basicdata!$H$2:$H$2500,Crops!$M54,Basicdata!$AG$2:$AG$2500,3,Basicdata!$AI$2:$AI$2500,0))</f>
        <v/>
      </c>
      <c r="AL62" t="str">
        <f>IF(AK62="","",COUNTIFS(Basicdata!$B$2:$B$2500,2,Basicdata!$D$2:$D$2500,Crops!$B$5,Basicdata!$H$2:$H$2500,Crops!$M54,Basicdata!$AG$2:$AG$2500,4,Basicdata!$AI$2:$AI$2500,0))</f>
        <v/>
      </c>
      <c r="AM62" t="str">
        <f>IF(AL62="","",COUNTIFS(Basicdata!$B$2:$B$2500,2,Basicdata!$D$2:$D$2500,Crops!$B$5,Basicdata!$H$2:$H$2500,Crops!$M54,Basicdata!$AG$2:$AG$2500,6,Basicdata!$AI$2:$AI$2500,0))</f>
        <v/>
      </c>
      <c r="AN62" t="str">
        <f>IF(AM62="","",COUNTIFS(Basicdata!$B$2:$B$2500,2,Basicdata!$D$2:$D$2500,Crops!$B$5,Basicdata!$H$2:$H$2500,Crops!$M54,Basicdata!$AG$2:$AG$2500,7,Basicdata!$AI$2:$AI$2500,0))</f>
        <v/>
      </c>
      <c r="AO62" t="str">
        <f>IF(AN62="","",COUNTIFS(Basicdata!$B$2:$B$2500,2,Basicdata!$D$2:$D$2500,Crops!$B$5,Basicdata!$H$2:$H$2500,Crops!$M54,Basicdata!$AG$2:$AG$2500,8,Basicdata!$AI$2:$AI$2500,0))</f>
        <v/>
      </c>
      <c r="AP62" t="str">
        <f>IF(AO62="","",COUNTIFS(Basicdata!$B$2:$B$2500,2,Basicdata!$D$2:$D$2500,Crops!$B$5,Basicdata!$H$2:$H$2500,Crops!$M54,Basicdata!$AH$2:$AH$2500,0,Basicdata!$AI$2:$AI$2500,0))</f>
        <v/>
      </c>
      <c r="AQ62" t="str">
        <f>IF(AP62="","",COUNTIFS(Basicdata!$B$2:$B$2500,2,Basicdata!$D$2:$D$2500,Crops!$B$5,Basicdata!$H$2:$H$2500,Crops!$M54,Basicdata!$AH$2:$AH$2500,1,Basicdata!$AI$2:$AI$2500,0))</f>
        <v/>
      </c>
      <c r="AR62" t="str">
        <f>IF(AQ62="","",COUNTIFS(Basicdata!$B$2:$B$2500,2,Basicdata!$D$2:$D$2500,Crops!$B$5,Basicdata!$H$2:$H$2500,Crops!$M54,Basicdata!$AH$2:$AH$2500,2,Basicdata!$AI$2:$AI$2500,0))</f>
        <v/>
      </c>
      <c r="AS62" t="str">
        <f>IF(AR62="","",COUNTIFS(Basicdata!$B$2:$B$2500,2,Basicdata!$D$2:$D$2500,Crops!$B$5,Basicdata!$H$2:$H$2500,Crops!$M54,Basicdata!$AH$2:$AH$2500,3,Basicdata!$AI$2:$AI$2500,0))</f>
        <v/>
      </c>
      <c r="AT62" t="str">
        <f>IF(AS62="","",COUNTIFS(Basicdata!$B$2:$B$2500,2,Basicdata!$D$2:$D$2500,Crops!$B$5,Basicdata!$H$2:$H$2500,Crops!$M54,Basicdata!$AH$2:$AH$2500,4,Basicdata!$AI$2:$AI$2500,0))</f>
        <v/>
      </c>
      <c r="AU62" t="str">
        <f>IF(AT62="","",COUNTIFS(Basicdata!$B$2:$B$2500,2,Basicdata!$D$2:$D$2500,Crops!$B$5,Basicdata!$H$2:$H$2500,Crops!$M54,Basicdata!$AH$2:$AH$2500,6,Basicdata!$AI$2:$AI$2500,0))</f>
        <v/>
      </c>
      <c r="AV62" t="str">
        <f>IF(AU62="","",COUNTIFS(Basicdata!$B$2:$B$2500,2,Basicdata!$D$2:$D$2500,Crops!$B$5,Basicdata!$H$2:$H$2500,Crops!$M54,Basicdata!$AH$2:$AH$2500,7,Basicdata!$AI$2:$AI$2500,0))</f>
        <v/>
      </c>
      <c r="AW62" t="str">
        <f>IF(AV62="","",COUNTIFS(Basicdata!$B$2:$B$2500,2,Basicdata!$D$2:$D$2500,Crops!$B$5,Basicdata!$H$2:$H$2500,Crops!$M54,Basicdata!$AH$2:$AH$2500,8,Basicdata!$AI$2:$AI$2500,0))</f>
        <v/>
      </c>
    </row>
    <row r="63" spans="1:49" x14ac:dyDescent="0.3">
      <c r="A63" s="44" t="str">
        <f>IF(COUNTIFS(Basicdata!$B$2:$B$2500,1,Basicdata!$D$2:$D$2500,Crops!$B$5,Basicdata!$H$2:$H$2500,Crops!$M55,Basicdata!$AI$2:$AI$2500,0)&gt;0,Crops!$M55,"")</f>
        <v/>
      </c>
      <c r="B63" t="str">
        <f>IF(A63="","",COUNTIFS(Basicdata!$B$2:$B$2500,1,Basicdata!$D$2:$D$2500,Crops!$B$5,Basicdata!$H$2:$H$2500,Crops!$M55,Basicdata!$AI$2:$AI$2500,0))</f>
        <v/>
      </c>
      <c r="C63" t="str">
        <f>IF(B63="","",COUNTIFS(Basicdata!$B$2:$B$2500,1,Basicdata!$D$2:$D$2500,Crops!$B$5,Basicdata!$H$2:$H$2500,Crops!$M55,Basicdata!$AF$2:$AF$2500,0,Basicdata!$AI$2:$AI$2500,0))</f>
        <v/>
      </c>
      <c r="D63" t="str">
        <f>IF(C63="","",COUNTIFS(Basicdata!$B$2:$B$2500,1,Basicdata!$D$2:$D$2500,Crops!$B$5,Basicdata!$H$2:$H$2500,Crops!$M55,Basicdata!$AF$2:$AF$2500,1,Basicdata!$AI$2:$AI$2500,0))</f>
        <v/>
      </c>
      <c r="E63" t="str">
        <f>IF(D63="","",COUNTIFS(Basicdata!$B$2:$B$2500,1,Basicdata!$D$2:$D$2500,Crops!$B$5,Basicdata!$H$2:$H$2500,Crops!$M55,Basicdata!$AF$2:$AF$2500,2,Basicdata!$AI$2:$AI$2500,0))</f>
        <v/>
      </c>
      <c r="F63" t="str">
        <f>IF(E63="","",COUNTIFS(Basicdata!$B$2:$B$2500,1,Basicdata!$D$2:$D$2500,Crops!$B$5,Basicdata!$H$2:$H$2500,Crops!$M55,Basicdata!$AF$2:$AF$2500,4,Basicdata!$AI$2:$AI$2500,0))</f>
        <v/>
      </c>
      <c r="G63" t="str">
        <f>IF(F63="","",COUNTIFS(Basicdata!$B$2:$B$2500,1,Basicdata!$D$2:$D$2500,Crops!$B$5,Basicdata!$H$2:$H$2500,Crops!$M55,Basicdata!$AF$2:$AF$2500,6,Basicdata!$AI$2:$AI$2500,0))</f>
        <v/>
      </c>
      <c r="H63" t="str">
        <f>IF(G63="","",COUNTIFS(Basicdata!$B$2:$B$2500,1,Basicdata!$D$2:$D$2500,Crops!$B$5,Basicdata!$H$2:$H$2500,Crops!$M55,Basicdata!$AF$2:$AF$2500,8,Basicdata!$AI$2:$AI$2500,0))</f>
        <v/>
      </c>
      <c r="I63" t="str">
        <f>IF(H63="","",COUNTIFS(Basicdata!$B$2:$B$2500,1,Basicdata!$D$2:$D$2500,Crops!$B$5,Basicdata!$H$2:$H$2500,Crops!$M55,Basicdata!$AG$2:$AG$2500,0,Basicdata!$AI$2:$AI$2500,0))</f>
        <v/>
      </c>
      <c r="J63" t="str">
        <f>IF(I63="","",COUNTIFS(Basicdata!$B$2:$B$2500,1,Basicdata!$D$2:$D$2500,Crops!$B$5,Basicdata!$H$2:$H$2500,Crops!$M55,Basicdata!$AG$2:$AG$2500,1,Basicdata!$AI$2:$AI$2500,0))</f>
        <v/>
      </c>
      <c r="K63" t="str">
        <f>IF(J63="","",COUNTIFS(Basicdata!$B$2:$B$2500,1,Basicdata!$D$2:$D$2500,Crops!$B$5,Basicdata!$H$2:$H$2500,Crops!$M55,Basicdata!$AG$2:$AG$2500,2,Basicdata!$AI$2:$AI$2500,0))</f>
        <v/>
      </c>
      <c r="L63" t="str">
        <f>IF(K63="","",COUNTIFS(Basicdata!$B$2:$B$2500,1,Basicdata!$D$2:$D$2500,Crops!$B$5,Basicdata!$H$2:$H$2500,Crops!$M55,Basicdata!$AG$2:$AG$2500,3,Basicdata!$AI$2:$AI$2500,0))</f>
        <v/>
      </c>
      <c r="M63" t="str">
        <f>IF(L63="","",COUNTIFS(Basicdata!$B$2:$B$2500,1,Basicdata!$D$2:$D$2500,Crops!$B$5,Basicdata!$H$2:$H$2500,Crops!$M55,Basicdata!$AG$2:$AG$2500,4,Basicdata!$AI$2:$AI$2500,0))</f>
        <v/>
      </c>
      <c r="N63" t="str">
        <f>IF(M63="","",COUNTIFS(Basicdata!$B$2:$B$2500,1,Basicdata!$D$2:$D$2500,Crops!$B$5,Basicdata!$H$2:$H$2500,Crops!$M55,Basicdata!$AG$2:$AG$2500,6,Basicdata!$AI$2:$AI$2500,0))</f>
        <v/>
      </c>
      <c r="O63" t="str">
        <f>IF(N63="","",COUNTIFS(Basicdata!$B$2:$B$2500,1,Basicdata!$D$2:$D$2500,Crops!$B$5,Basicdata!$H$2:$H$2500,Crops!$M55,Basicdata!$AG$2:$AG$2500,7,Basicdata!$AI$2:$AI$2500,0))</f>
        <v/>
      </c>
      <c r="P63" t="str">
        <f>IF(O63="","",COUNTIFS(Basicdata!$B$2:$B$2500,1,Basicdata!$D$2:$D$2500,Crops!$B$5,Basicdata!$H$2:$H$2500,Crops!$M55,Basicdata!$AG$2:$AG$2500,8,Basicdata!$AI$2:$AI$2500,0))</f>
        <v/>
      </c>
      <c r="Q63" t="str">
        <f>IF(P63="","",COUNTIFS(Basicdata!$B$2:$B$2500,1,Basicdata!$D$2:$D$2500,Crops!$B$5,Basicdata!$H$2:$H$2500,Crops!$M55,Basicdata!$AH$2:$AH$2500,0,Basicdata!$AI$2:$AI$2500,0))</f>
        <v/>
      </c>
      <c r="R63" t="str">
        <f>IF(Q63="","",COUNTIFS(Basicdata!$B$2:$B$2500,1,Basicdata!$D$2:$D$2500,Crops!$B$5,Basicdata!$H$2:$H$2500,Crops!$M55,Basicdata!$AH$2:$AH$2500,1,Basicdata!$AI$2:$AI$2500,0))</f>
        <v/>
      </c>
      <c r="S63" t="str">
        <f>IF(R63="","",COUNTIFS(Basicdata!$B$2:$B$2500,1,Basicdata!$D$2:$D$2500,Crops!$B$5,Basicdata!$H$2:$H$2500,Crops!$M55,Basicdata!$AH$2:$AH$2500,2,Basicdata!$AI$2:$AI$2500,0))</f>
        <v/>
      </c>
      <c r="T63" t="str">
        <f>IF(S63="","",COUNTIFS(Basicdata!$B$2:$B$2500,1,Basicdata!$D$2:$D$2500,Crops!$B$5,Basicdata!$H$2:$H$2500,Crops!$M55,Basicdata!$AH$2:$AH$2500,3,Basicdata!$AI$2:$AI$2500,0))</f>
        <v/>
      </c>
      <c r="U63" t="str">
        <f>IF(T63="","",COUNTIFS(Basicdata!$B$2:$B$2500,1,Basicdata!$D$2:$D$2500,Crops!$B$5,Basicdata!$H$2:$H$2500,Crops!$M55,Basicdata!$AH$2:$AH$2500,4,Basicdata!$AI$2:$AI$2500,0))</f>
        <v/>
      </c>
      <c r="V63" t="str">
        <f>IF(U63="","",COUNTIFS(Basicdata!$B$2:$B$2500,1,Basicdata!$D$2:$D$2500,Crops!$B$5,Basicdata!$H$2:$H$2500,Crops!$M55,Basicdata!$AH$2:$AH$2500,6,Basicdata!$AI$2:$AI$2500,0))</f>
        <v/>
      </c>
      <c r="W63" t="str">
        <f>IF(V63="","",COUNTIFS(Basicdata!$B$2:$B$2500,1,Basicdata!$D$2:$D$2500,Crops!$B$5,Basicdata!$H$2:$H$2500,Crops!$M55,Basicdata!$AH$2:$AH$2500,7,Basicdata!$AI$2:$AI$2500,0))</f>
        <v/>
      </c>
      <c r="X63" t="str">
        <f>IF(W63="","",COUNTIFS(Basicdata!$B$2:$B$2500,1,Basicdata!$D$2:$D$2500,Crops!$B$5,Basicdata!$H$2:$H$2500,Crops!$M55,Basicdata!$AH$2:$AH$2500,8,Basicdata!$AI$2:$AI$2500,0))</f>
        <v/>
      </c>
      <c r="Z63" s="44" t="str">
        <f>IF(COUNTIFS(Basicdata!$B$2:$B$2500,2,Basicdata!$D$2:$D$2500,Crops!$B$5,Basicdata!$H$2:$H$2500,Crops!$M55,Basicdata!$AI$2:$AI$2500,0)&gt;0,Crops!$M55,"")</f>
        <v/>
      </c>
      <c r="AA63" t="str">
        <f>IF(Z63="","",COUNTIFS(Basicdata!$B$2:$B$2500,2,Basicdata!$D$2:$D$2500,Crops!$B$5,Basicdata!$H$2:$H$2500,Crops!$M55,Basicdata!$AI$2:$AI$2500,0))</f>
        <v/>
      </c>
      <c r="AB63" t="str">
        <f>IF(AA63="","",COUNTIFS(Basicdata!$B$2:$B$2500,2,Basicdata!$D$2:$D$2500,Crops!$B$5,Basicdata!$H$2:$H$2500,Crops!$M55,Basicdata!$AF$2:$AF$2500,0,Basicdata!$AI$2:$AI$2500,0))</f>
        <v/>
      </c>
      <c r="AC63" t="str">
        <f>IF(AB63="","",COUNTIFS(Basicdata!$B$2:$B$2500,2,Basicdata!$D$2:$D$2500,Crops!$B$5,Basicdata!$H$2:$H$2500,Crops!$M55,Basicdata!$AF$2:$AF$2500,1,Basicdata!$AI$2:$AI$2500,0))</f>
        <v/>
      </c>
      <c r="AD63" t="str">
        <f>IF(AC63="","",COUNTIFS(Basicdata!$B$2:$B$2500,2,Basicdata!$D$2:$D$2500,Crops!$B$5,Basicdata!$H$2:$H$2500,Crops!$M55,Basicdata!$AF$2:$AF$2500,2,Basicdata!$AI$2:$AI$2500,0))</f>
        <v/>
      </c>
      <c r="AE63" t="str">
        <f>IF(AD63="","",COUNTIFS(Basicdata!$B$2:$B$2500,2,Basicdata!$D$2:$D$2500,Crops!$B$5,Basicdata!$H$2:$H$2500,Crops!$M55,Basicdata!$AF$2:$AF$2500,4,Basicdata!$AI$2:$AI$2500,0))</f>
        <v/>
      </c>
      <c r="AF63" t="str">
        <f>IF(AE63="","",COUNTIFS(Basicdata!$B$2:$B$2500,2,Basicdata!$D$2:$D$2500,Crops!$B$5,Basicdata!$H$2:$H$2500,Crops!$M55,Basicdata!$AF$2:$AF$2500,6,Basicdata!$AI$2:$AI$2500,0))</f>
        <v/>
      </c>
      <c r="AG63" t="str">
        <f>IF(AF63="","",COUNTIFS(Basicdata!$B$2:$B$2500,2,Basicdata!$D$2:$D$2500,Crops!$B$5,Basicdata!$H$2:$H$2500,Crops!$M55,Basicdata!$AF$2:$AF$2500,8,Basicdata!$AI$2:$AI$2500,0))</f>
        <v/>
      </c>
      <c r="AH63" t="str">
        <f>IF(AG63="","",COUNTIFS(Basicdata!$B$2:$B$2500,2,Basicdata!$D$2:$D$2500,Crops!$B$5,Basicdata!$H$2:$H$2500,Crops!$M55,Basicdata!$AG$2:$AG$2500,0,Basicdata!$AI$2:$AI$2500,0))</f>
        <v/>
      </c>
      <c r="AI63" t="str">
        <f>IF(AH63="","",COUNTIFS(Basicdata!$B$2:$B$2500,2,Basicdata!$D$2:$D$2500,Crops!$B$5,Basicdata!$H$2:$H$2500,Crops!$M55,Basicdata!$AG$2:$AG$2500,1,Basicdata!$AI$2:$AI$2500,0))</f>
        <v/>
      </c>
      <c r="AJ63" t="str">
        <f>IF(AI63="","",COUNTIFS(Basicdata!$B$2:$B$2500,2,Basicdata!$D$2:$D$2500,Crops!$B$5,Basicdata!$H$2:$H$2500,Crops!$M55,Basicdata!$AG$2:$AG$2500,2,Basicdata!$AI$2:$AI$2500,0))</f>
        <v/>
      </c>
      <c r="AK63" t="str">
        <f>IF(AJ63="","",COUNTIFS(Basicdata!$B$2:$B$2500,2,Basicdata!$D$2:$D$2500,Crops!$B$5,Basicdata!$H$2:$H$2500,Crops!$M55,Basicdata!$AG$2:$AG$2500,3,Basicdata!$AI$2:$AI$2500,0))</f>
        <v/>
      </c>
      <c r="AL63" t="str">
        <f>IF(AK63="","",COUNTIFS(Basicdata!$B$2:$B$2500,2,Basicdata!$D$2:$D$2500,Crops!$B$5,Basicdata!$H$2:$H$2500,Crops!$M55,Basicdata!$AG$2:$AG$2500,4,Basicdata!$AI$2:$AI$2500,0))</f>
        <v/>
      </c>
      <c r="AM63" t="str">
        <f>IF(AL63="","",COUNTIFS(Basicdata!$B$2:$B$2500,2,Basicdata!$D$2:$D$2500,Crops!$B$5,Basicdata!$H$2:$H$2500,Crops!$M55,Basicdata!$AG$2:$AG$2500,6,Basicdata!$AI$2:$AI$2500,0))</f>
        <v/>
      </c>
      <c r="AN63" t="str">
        <f>IF(AM63="","",COUNTIFS(Basicdata!$B$2:$B$2500,2,Basicdata!$D$2:$D$2500,Crops!$B$5,Basicdata!$H$2:$H$2500,Crops!$M55,Basicdata!$AG$2:$AG$2500,7,Basicdata!$AI$2:$AI$2500,0))</f>
        <v/>
      </c>
      <c r="AO63" t="str">
        <f>IF(AN63="","",COUNTIFS(Basicdata!$B$2:$B$2500,2,Basicdata!$D$2:$D$2500,Crops!$B$5,Basicdata!$H$2:$H$2500,Crops!$M55,Basicdata!$AG$2:$AG$2500,8,Basicdata!$AI$2:$AI$2500,0))</f>
        <v/>
      </c>
      <c r="AP63" t="str">
        <f>IF(AO63="","",COUNTIFS(Basicdata!$B$2:$B$2500,2,Basicdata!$D$2:$D$2500,Crops!$B$5,Basicdata!$H$2:$H$2500,Crops!$M55,Basicdata!$AH$2:$AH$2500,0,Basicdata!$AI$2:$AI$2500,0))</f>
        <v/>
      </c>
      <c r="AQ63" t="str">
        <f>IF(AP63="","",COUNTIFS(Basicdata!$B$2:$B$2500,2,Basicdata!$D$2:$D$2500,Crops!$B$5,Basicdata!$H$2:$H$2500,Crops!$M55,Basicdata!$AH$2:$AH$2500,1,Basicdata!$AI$2:$AI$2500,0))</f>
        <v/>
      </c>
      <c r="AR63" t="str">
        <f>IF(AQ63="","",COUNTIFS(Basicdata!$B$2:$B$2500,2,Basicdata!$D$2:$D$2500,Crops!$B$5,Basicdata!$H$2:$H$2500,Crops!$M55,Basicdata!$AH$2:$AH$2500,2,Basicdata!$AI$2:$AI$2500,0))</f>
        <v/>
      </c>
      <c r="AS63" t="str">
        <f>IF(AR63="","",COUNTIFS(Basicdata!$B$2:$B$2500,2,Basicdata!$D$2:$D$2500,Crops!$B$5,Basicdata!$H$2:$H$2500,Crops!$M55,Basicdata!$AH$2:$AH$2500,3,Basicdata!$AI$2:$AI$2500,0))</f>
        <v/>
      </c>
      <c r="AT63" t="str">
        <f>IF(AS63="","",COUNTIFS(Basicdata!$B$2:$B$2500,2,Basicdata!$D$2:$D$2500,Crops!$B$5,Basicdata!$H$2:$H$2500,Crops!$M55,Basicdata!$AH$2:$AH$2500,4,Basicdata!$AI$2:$AI$2500,0))</f>
        <v/>
      </c>
      <c r="AU63" t="str">
        <f>IF(AT63="","",COUNTIFS(Basicdata!$B$2:$B$2500,2,Basicdata!$D$2:$D$2500,Crops!$B$5,Basicdata!$H$2:$H$2500,Crops!$M55,Basicdata!$AH$2:$AH$2500,6,Basicdata!$AI$2:$AI$2500,0))</f>
        <v/>
      </c>
      <c r="AV63" t="str">
        <f>IF(AU63="","",COUNTIFS(Basicdata!$B$2:$B$2500,2,Basicdata!$D$2:$D$2500,Crops!$B$5,Basicdata!$H$2:$H$2500,Crops!$M55,Basicdata!$AH$2:$AH$2500,7,Basicdata!$AI$2:$AI$2500,0))</f>
        <v/>
      </c>
      <c r="AW63" t="str">
        <f>IF(AV63="","",COUNTIFS(Basicdata!$B$2:$B$2500,2,Basicdata!$D$2:$D$2500,Crops!$B$5,Basicdata!$H$2:$H$2500,Crops!$M55,Basicdata!$AH$2:$AH$2500,8,Basicdata!$AI$2:$AI$2500,0))</f>
        <v/>
      </c>
    </row>
    <row r="64" spans="1:49" x14ac:dyDescent="0.3">
      <c r="A64" s="44" t="str">
        <f>IF(COUNTIFS(Basicdata!$B$2:$B$2500,1,Basicdata!$D$2:$D$2500,Crops!$B$5,Basicdata!$H$2:$H$2500,Crops!$M56,Basicdata!$AI$2:$AI$2500,0)&gt;0,Crops!$M56,"")</f>
        <v/>
      </c>
      <c r="B64" t="str">
        <f>IF(A64="","",COUNTIFS(Basicdata!$B$2:$B$2500,1,Basicdata!$D$2:$D$2500,Crops!$B$5,Basicdata!$H$2:$H$2500,Crops!$M56,Basicdata!$AI$2:$AI$2500,0))</f>
        <v/>
      </c>
      <c r="C64" t="str">
        <f>IF(B64="","",COUNTIFS(Basicdata!$B$2:$B$2500,1,Basicdata!$D$2:$D$2500,Crops!$B$5,Basicdata!$H$2:$H$2500,Crops!$M56,Basicdata!$AF$2:$AF$2500,0,Basicdata!$AI$2:$AI$2500,0))</f>
        <v/>
      </c>
      <c r="D64" t="str">
        <f>IF(C64="","",COUNTIFS(Basicdata!$B$2:$B$2500,1,Basicdata!$D$2:$D$2500,Crops!$B$5,Basicdata!$H$2:$H$2500,Crops!$M56,Basicdata!$AF$2:$AF$2500,1,Basicdata!$AI$2:$AI$2500,0))</f>
        <v/>
      </c>
      <c r="E64" t="str">
        <f>IF(D64="","",COUNTIFS(Basicdata!$B$2:$B$2500,1,Basicdata!$D$2:$D$2500,Crops!$B$5,Basicdata!$H$2:$H$2500,Crops!$M56,Basicdata!$AF$2:$AF$2500,2,Basicdata!$AI$2:$AI$2500,0))</f>
        <v/>
      </c>
      <c r="F64" t="str">
        <f>IF(E64="","",COUNTIFS(Basicdata!$B$2:$B$2500,1,Basicdata!$D$2:$D$2500,Crops!$B$5,Basicdata!$H$2:$H$2500,Crops!$M56,Basicdata!$AF$2:$AF$2500,4,Basicdata!$AI$2:$AI$2500,0))</f>
        <v/>
      </c>
      <c r="G64" t="str">
        <f>IF(F64="","",COUNTIFS(Basicdata!$B$2:$B$2500,1,Basicdata!$D$2:$D$2500,Crops!$B$5,Basicdata!$H$2:$H$2500,Crops!$M56,Basicdata!$AF$2:$AF$2500,6,Basicdata!$AI$2:$AI$2500,0))</f>
        <v/>
      </c>
      <c r="H64" t="str">
        <f>IF(G64="","",COUNTIFS(Basicdata!$B$2:$B$2500,1,Basicdata!$D$2:$D$2500,Crops!$B$5,Basicdata!$H$2:$H$2500,Crops!$M56,Basicdata!$AF$2:$AF$2500,8,Basicdata!$AI$2:$AI$2500,0))</f>
        <v/>
      </c>
      <c r="I64" t="str">
        <f>IF(H64="","",COUNTIFS(Basicdata!$B$2:$B$2500,1,Basicdata!$D$2:$D$2500,Crops!$B$5,Basicdata!$H$2:$H$2500,Crops!$M56,Basicdata!$AG$2:$AG$2500,0,Basicdata!$AI$2:$AI$2500,0))</f>
        <v/>
      </c>
      <c r="J64" t="str">
        <f>IF(I64="","",COUNTIFS(Basicdata!$B$2:$B$2500,1,Basicdata!$D$2:$D$2500,Crops!$B$5,Basicdata!$H$2:$H$2500,Crops!$M56,Basicdata!$AG$2:$AG$2500,1,Basicdata!$AI$2:$AI$2500,0))</f>
        <v/>
      </c>
      <c r="K64" t="str">
        <f>IF(J64="","",COUNTIFS(Basicdata!$B$2:$B$2500,1,Basicdata!$D$2:$D$2500,Crops!$B$5,Basicdata!$H$2:$H$2500,Crops!$M56,Basicdata!$AG$2:$AG$2500,2,Basicdata!$AI$2:$AI$2500,0))</f>
        <v/>
      </c>
      <c r="L64" t="str">
        <f>IF(K64="","",COUNTIFS(Basicdata!$B$2:$B$2500,1,Basicdata!$D$2:$D$2500,Crops!$B$5,Basicdata!$H$2:$H$2500,Crops!$M56,Basicdata!$AG$2:$AG$2500,3,Basicdata!$AI$2:$AI$2500,0))</f>
        <v/>
      </c>
      <c r="M64" t="str">
        <f>IF(L64="","",COUNTIFS(Basicdata!$B$2:$B$2500,1,Basicdata!$D$2:$D$2500,Crops!$B$5,Basicdata!$H$2:$H$2500,Crops!$M56,Basicdata!$AG$2:$AG$2500,4,Basicdata!$AI$2:$AI$2500,0))</f>
        <v/>
      </c>
      <c r="N64" t="str">
        <f>IF(M64="","",COUNTIFS(Basicdata!$B$2:$B$2500,1,Basicdata!$D$2:$D$2500,Crops!$B$5,Basicdata!$H$2:$H$2500,Crops!$M56,Basicdata!$AG$2:$AG$2500,6,Basicdata!$AI$2:$AI$2500,0))</f>
        <v/>
      </c>
      <c r="O64" t="str">
        <f>IF(N64="","",COUNTIFS(Basicdata!$B$2:$B$2500,1,Basicdata!$D$2:$D$2500,Crops!$B$5,Basicdata!$H$2:$H$2500,Crops!$M56,Basicdata!$AG$2:$AG$2500,7,Basicdata!$AI$2:$AI$2500,0))</f>
        <v/>
      </c>
      <c r="P64" t="str">
        <f>IF(O64="","",COUNTIFS(Basicdata!$B$2:$B$2500,1,Basicdata!$D$2:$D$2500,Crops!$B$5,Basicdata!$H$2:$H$2500,Crops!$M56,Basicdata!$AG$2:$AG$2500,8,Basicdata!$AI$2:$AI$2500,0))</f>
        <v/>
      </c>
      <c r="Q64" t="str">
        <f>IF(P64="","",COUNTIFS(Basicdata!$B$2:$B$2500,1,Basicdata!$D$2:$D$2500,Crops!$B$5,Basicdata!$H$2:$H$2500,Crops!$M56,Basicdata!$AH$2:$AH$2500,0,Basicdata!$AI$2:$AI$2500,0))</f>
        <v/>
      </c>
      <c r="R64" t="str">
        <f>IF(Q64="","",COUNTIFS(Basicdata!$B$2:$B$2500,1,Basicdata!$D$2:$D$2500,Crops!$B$5,Basicdata!$H$2:$H$2500,Crops!$M56,Basicdata!$AH$2:$AH$2500,1,Basicdata!$AI$2:$AI$2500,0))</f>
        <v/>
      </c>
      <c r="S64" t="str">
        <f>IF(R64="","",COUNTIFS(Basicdata!$B$2:$B$2500,1,Basicdata!$D$2:$D$2500,Crops!$B$5,Basicdata!$H$2:$H$2500,Crops!$M56,Basicdata!$AH$2:$AH$2500,2,Basicdata!$AI$2:$AI$2500,0))</f>
        <v/>
      </c>
      <c r="T64" t="str">
        <f>IF(S64="","",COUNTIFS(Basicdata!$B$2:$B$2500,1,Basicdata!$D$2:$D$2500,Crops!$B$5,Basicdata!$H$2:$H$2500,Crops!$M56,Basicdata!$AH$2:$AH$2500,3,Basicdata!$AI$2:$AI$2500,0))</f>
        <v/>
      </c>
      <c r="U64" t="str">
        <f>IF(T64="","",COUNTIFS(Basicdata!$B$2:$B$2500,1,Basicdata!$D$2:$D$2500,Crops!$B$5,Basicdata!$H$2:$H$2500,Crops!$M56,Basicdata!$AH$2:$AH$2500,4,Basicdata!$AI$2:$AI$2500,0))</f>
        <v/>
      </c>
      <c r="V64" t="str">
        <f>IF(U64="","",COUNTIFS(Basicdata!$B$2:$B$2500,1,Basicdata!$D$2:$D$2500,Crops!$B$5,Basicdata!$H$2:$H$2500,Crops!$M56,Basicdata!$AH$2:$AH$2500,6,Basicdata!$AI$2:$AI$2500,0))</f>
        <v/>
      </c>
      <c r="W64" t="str">
        <f>IF(V64="","",COUNTIFS(Basicdata!$B$2:$B$2500,1,Basicdata!$D$2:$D$2500,Crops!$B$5,Basicdata!$H$2:$H$2500,Crops!$M56,Basicdata!$AH$2:$AH$2500,7,Basicdata!$AI$2:$AI$2500,0))</f>
        <v/>
      </c>
      <c r="X64" t="str">
        <f>IF(W64="","",COUNTIFS(Basicdata!$B$2:$B$2500,1,Basicdata!$D$2:$D$2500,Crops!$B$5,Basicdata!$H$2:$H$2500,Crops!$M56,Basicdata!$AH$2:$AH$2500,8,Basicdata!$AI$2:$AI$2500,0))</f>
        <v/>
      </c>
      <c r="Z64" s="44" t="str">
        <f>IF(COUNTIFS(Basicdata!$B$2:$B$2500,2,Basicdata!$D$2:$D$2500,Crops!$B$5,Basicdata!$H$2:$H$2500,Crops!$M56,Basicdata!$AI$2:$AI$2500,0)&gt;0,Crops!$M56,"")</f>
        <v/>
      </c>
      <c r="AA64" t="str">
        <f>IF(Z64="","",COUNTIFS(Basicdata!$B$2:$B$2500,2,Basicdata!$D$2:$D$2500,Crops!$B$5,Basicdata!$H$2:$H$2500,Crops!$M56,Basicdata!$AI$2:$AI$2500,0))</f>
        <v/>
      </c>
      <c r="AB64" t="str">
        <f>IF(AA64="","",COUNTIFS(Basicdata!$B$2:$B$2500,2,Basicdata!$D$2:$D$2500,Crops!$B$5,Basicdata!$H$2:$H$2500,Crops!$M56,Basicdata!$AF$2:$AF$2500,0,Basicdata!$AI$2:$AI$2500,0))</f>
        <v/>
      </c>
      <c r="AC64" t="str">
        <f>IF(AB64="","",COUNTIFS(Basicdata!$B$2:$B$2500,2,Basicdata!$D$2:$D$2500,Crops!$B$5,Basicdata!$H$2:$H$2500,Crops!$M56,Basicdata!$AF$2:$AF$2500,1,Basicdata!$AI$2:$AI$2500,0))</f>
        <v/>
      </c>
      <c r="AD64" t="str">
        <f>IF(AC64="","",COUNTIFS(Basicdata!$B$2:$B$2500,2,Basicdata!$D$2:$D$2500,Crops!$B$5,Basicdata!$H$2:$H$2500,Crops!$M56,Basicdata!$AF$2:$AF$2500,2,Basicdata!$AI$2:$AI$2500,0))</f>
        <v/>
      </c>
      <c r="AE64" t="str">
        <f>IF(AD64="","",COUNTIFS(Basicdata!$B$2:$B$2500,2,Basicdata!$D$2:$D$2500,Crops!$B$5,Basicdata!$H$2:$H$2500,Crops!$M56,Basicdata!$AF$2:$AF$2500,4,Basicdata!$AI$2:$AI$2500,0))</f>
        <v/>
      </c>
      <c r="AF64" t="str">
        <f>IF(AE64="","",COUNTIFS(Basicdata!$B$2:$B$2500,2,Basicdata!$D$2:$D$2500,Crops!$B$5,Basicdata!$H$2:$H$2500,Crops!$M56,Basicdata!$AF$2:$AF$2500,6,Basicdata!$AI$2:$AI$2500,0))</f>
        <v/>
      </c>
      <c r="AG64" t="str">
        <f>IF(AF64="","",COUNTIFS(Basicdata!$B$2:$B$2500,2,Basicdata!$D$2:$D$2500,Crops!$B$5,Basicdata!$H$2:$H$2500,Crops!$M56,Basicdata!$AF$2:$AF$2500,8,Basicdata!$AI$2:$AI$2500,0))</f>
        <v/>
      </c>
      <c r="AH64" t="str">
        <f>IF(AG64="","",COUNTIFS(Basicdata!$B$2:$B$2500,2,Basicdata!$D$2:$D$2500,Crops!$B$5,Basicdata!$H$2:$H$2500,Crops!$M56,Basicdata!$AG$2:$AG$2500,0,Basicdata!$AI$2:$AI$2500,0))</f>
        <v/>
      </c>
      <c r="AI64" t="str">
        <f>IF(AH64="","",COUNTIFS(Basicdata!$B$2:$B$2500,2,Basicdata!$D$2:$D$2500,Crops!$B$5,Basicdata!$H$2:$H$2500,Crops!$M56,Basicdata!$AG$2:$AG$2500,1,Basicdata!$AI$2:$AI$2500,0))</f>
        <v/>
      </c>
      <c r="AJ64" t="str">
        <f>IF(AI64="","",COUNTIFS(Basicdata!$B$2:$B$2500,2,Basicdata!$D$2:$D$2500,Crops!$B$5,Basicdata!$H$2:$H$2500,Crops!$M56,Basicdata!$AG$2:$AG$2500,2,Basicdata!$AI$2:$AI$2500,0))</f>
        <v/>
      </c>
      <c r="AK64" t="str">
        <f>IF(AJ64="","",COUNTIFS(Basicdata!$B$2:$B$2500,2,Basicdata!$D$2:$D$2500,Crops!$B$5,Basicdata!$H$2:$H$2500,Crops!$M56,Basicdata!$AG$2:$AG$2500,3,Basicdata!$AI$2:$AI$2500,0))</f>
        <v/>
      </c>
      <c r="AL64" t="str">
        <f>IF(AK64="","",COUNTIFS(Basicdata!$B$2:$B$2500,2,Basicdata!$D$2:$D$2500,Crops!$B$5,Basicdata!$H$2:$H$2500,Crops!$M56,Basicdata!$AG$2:$AG$2500,4,Basicdata!$AI$2:$AI$2500,0))</f>
        <v/>
      </c>
      <c r="AM64" t="str">
        <f>IF(AL64="","",COUNTIFS(Basicdata!$B$2:$B$2500,2,Basicdata!$D$2:$D$2500,Crops!$B$5,Basicdata!$H$2:$H$2500,Crops!$M56,Basicdata!$AG$2:$AG$2500,6,Basicdata!$AI$2:$AI$2500,0))</f>
        <v/>
      </c>
      <c r="AN64" t="str">
        <f>IF(AM64="","",COUNTIFS(Basicdata!$B$2:$B$2500,2,Basicdata!$D$2:$D$2500,Crops!$B$5,Basicdata!$H$2:$H$2500,Crops!$M56,Basicdata!$AG$2:$AG$2500,7,Basicdata!$AI$2:$AI$2500,0))</f>
        <v/>
      </c>
      <c r="AO64" t="str">
        <f>IF(AN64="","",COUNTIFS(Basicdata!$B$2:$B$2500,2,Basicdata!$D$2:$D$2500,Crops!$B$5,Basicdata!$H$2:$H$2500,Crops!$M56,Basicdata!$AG$2:$AG$2500,8,Basicdata!$AI$2:$AI$2500,0))</f>
        <v/>
      </c>
      <c r="AP64" t="str">
        <f>IF(AO64="","",COUNTIFS(Basicdata!$B$2:$B$2500,2,Basicdata!$D$2:$D$2500,Crops!$B$5,Basicdata!$H$2:$H$2500,Crops!$M56,Basicdata!$AH$2:$AH$2500,0,Basicdata!$AI$2:$AI$2500,0))</f>
        <v/>
      </c>
      <c r="AQ64" t="str">
        <f>IF(AP64="","",COUNTIFS(Basicdata!$B$2:$B$2500,2,Basicdata!$D$2:$D$2500,Crops!$B$5,Basicdata!$H$2:$H$2500,Crops!$M56,Basicdata!$AH$2:$AH$2500,1,Basicdata!$AI$2:$AI$2500,0))</f>
        <v/>
      </c>
      <c r="AR64" t="str">
        <f>IF(AQ64="","",COUNTIFS(Basicdata!$B$2:$B$2500,2,Basicdata!$D$2:$D$2500,Crops!$B$5,Basicdata!$H$2:$H$2500,Crops!$M56,Basicdata!$AH$2:$AH$2500,2,Basicdata!$AI$2:$AI$2500,0))</f>
        <v/>
      </c>
      <c r="AS64" t="str">
        <f>IF(AR64="","",COUNTIFS(Basicdata!$B$2:$B$2500,2,Basicdata!$D$2:$D$2500,Crops!$B$5,Basicdata!$H$2:$H$2500,Crops!$M56,Basicdata!$AH$2:$AH$2500,3,Basicdata!$AI$2:$AI$2500,0))</f>
        <v/>
      </c>
      <c r="AT64" t="str">
        <f>IF(AS64="","",COUNTIFS(Basicdata!$B$2:$B$2500,2,Basicdata!$D$2:$D$2500,Crops!$B$5,Basicdata!$H$2:$H$2500,Crops!$M56,Basicdata!$AH$2:$AH$2500,4,Basicdata!$AI$2:$AI$2500,0))</f>
        <v/>
      </c>
      <c r="AU64" t="str">
        <f>IF(AT64="","",COUNTIFS(Basicdata!$B$2:$B$2500,2,Basicdata!$D$2:$D$2500,Crops!$B$5,Basicdata!$H$2:$H$2500,Crops!$M56,Basicdata!$AH$2:$AH$2500,6,Basicdata!$AI$2:$AI$2500,0))</f>
        <v/>
      </c>
      <c r="AV64" t="str">
        <f>IF(AU64="","",COUNTIFS(Basicdata!$B$2:$B$2500,2,Basicdata!$D$2:$D$2500,Crops!$B$5,Basicdata!$H$2:$H$2500,Crops!$M56,Basicdata!$AH$2:$AH$2500,7,Basicdata!$AI$2:$AI$2500,0))</f>
        <v/>
      </c>
      <c r="AW64" t="str">
        <f>IF(AV64="","",COUNTIFS(Basicdata!$B$2:$B$2500,2,Basicdata!$D$2:$D$2500,Crops!$B$5,Basicdata!$H$2:$H$2500,Crops!$M56,Basicdata!$AH$2:$AH$2500,8,Basicdata!$AI$2:$AI$2500,0))</f>
        <v/>
      </c>
    </row>
    <row r="65" spans="1:49" x14ac:dyDescent="0.3">
      <c r="A65" s="44" t="str">
        <f>IF(COUNTIFS(Basicdata!$B$2:$B$2500,1,Basicdata!$D$2:$D$2500,Crops!$B$5,Basicdata!$H$2:$H$2500,Crops!$M57,Basicdata!$AI$2:$AI$2500,0)&gt;0,Crops!$M57,"")</f>
        <v/>
      </c>
      <c r="B65" t="str">
        <f>IF(A65="","",COUNTIFS(Basicdata!$B$2:$B$2500,1,Basicdata!$D$2:$D$2500,Crops!$B$5,Basicdata!$H$2:$H$2500,Crops!$M57,Basicdata!$AI$2:$AI$2500,0))</f>
        <v/>
      </c>
      <c r="C65" t="str">
        <f>IF(B65="","",COUNTIFS(Basicdata!$B$2:$B$2500,1,Basicdata!$D$2:$D$2500,Crops!$B$5,Basicdata!$H$2:$H$2500,Crops!$M57,Basicdata!$AF$2:$AF$2500,0,Basicdata!$AI$2:$AI$2500,0))</f>
        <v/>
      </c>
      <c r="D65" t="str">
        <f>IF(C65="","",COUNTIFS(Basicdata!$B$2:$B$2500,1,Basicdata!$D$2:$D$2500,Crops!$B$5,Basicdata!$H$2:$H$2500,Crops!$M57,Basicdata!$AF$2:$AF$2500,1,Basicdata!$AI$2:$AI$2500,0))</f>
        <v/>
      </c>
      <c r="E65" t="str">
        <f>IF(D65="","",COUNTIFS(Basicdata!$B$2:$B$2500,1,Basicdata!$D$2:$D$2500,Crops!$B$5,Basicdata!$H$2:$H$2500,Crops!$M57,Basicdata!$AF$2:$AF$2500,2,Basicdata!$AI$2:$AI$2500,0))</f>
        <v/>
      </c>
      <c r="F65" t="str">
        <f>IF(E65="","",COUNTIFS(Basicdata!$B$2:$B$2500,1,Basicdata!$D$2:$D$2500,Crops!$B$5,Basicdata!$H$2:$H$2500,Crops!$M57,Basicdata!$AF$2:$AF$2500,4,Basicdata!$AI$2:$AI$2500,0))</f>
        <v/>
      </c>
      <c r="G65" t="str">
        <f>IF(F65="","",COUNTIFS(Basicdata!$B$2:$B$2500,1,Basicdata!$D$2:$D$2500,Crops!$B$5,Basicdata!$H$2:$H$2500,Crops!$M57,Basicdata!$AF$2:$AF$2500,6,Basicdata!$AI$2:$AI$2500,0))</f>
        <v/>
      </c>
      <c r="H65" t="str">
        <f>IF(G65="","",COUNTIFS(Basicdata!$B$2:$B$2500,1,Basicdata!$D$2:$D$2500,Crops!$B$5,Basicdata!$H$2:$H$2500,Crops!$M57,Basicdata!$AF$2:$AF$2500,8,Basicdata!$AI$2:$AI$2500,0))</f>
        <v/>
      </c>
      <c r="I65" t="str">
        <f>IF(H65="","",COUNTIFS(Basicdata!$B$2:$B$2500,1,Basicdata!$D$2:$D$2500,Crops!$B$5,Basicdata!$H$2:$H$2500,Crops!$M57,Basicdata!$AG$2:$AG$2500,0,Basicdata!$AI$2:$AI$2500,0))</f>
        <v/>
      </c>
      <c r="J65" t="str">
        <f>IF(I65="","",COUNTIFS(Basicdata!$B$2:$B$2500,1,Basicdata!$D$2:$D$2500,Crops!$B$5,Basicdata!$H$2:$H$2500,Crops!$M57,Basicdata!$AG$2:$AG$2500,1,Basicdata!$AI$2:$AI$2500,0))</f>
        <v/>
      </c>
      <c r="K65" t="str">
        <f>IF(J65="","",COUNTIFS(Basicdata!$B$2:$B$2500,1,Basicdata!$D$2:$D$2500,Crops!$B$5,Basicdata!$H$2:$H$2500,Crops!$M57,Basicdata!$AG$2:$AG$2500,2,Basicdata!$AI$2:$AI$2500,0))</f>
        <v/>
      </c>
      <c r="L65" t="str">
        <f>IF(K65="","",COUNTIFS(Basicdata!$B$2:$B$2500,1,Basicdata!$D$2:$D$2500,Crops!$B$5,Basicdata!$H$2:$H$2500,Crops!$M57,Basicdata!$AG$2:$AG$2500,3,Basicdata!$AI$2:$AI$2500,0))</f>
        <v/>
      </c>
      <c r="M65" t="str">
        <f>IF(L65="","",COUNTIFS(Basicdata!$B$2:$B$2500,1,Basicdata!$D$2:$D$2500,Crops!$B$5,Basicdata!$H$2:$H$2500,Crops!$M57,Basicdata!$AG$2:$AG$2500,4,Basicdata!$AI$2:$AI$2500,0))</f>
        <v/>
      </c>
      <c r="N65" t="str">
        <f>IF(M65="","",COUNTIFS(Basicdata!$B$2:$B$2500,1,Basicdata!$D$2:$D$2500,Crops!$B$5,Basicdata!$H$2:$H$2500,Crops!$M57,Basicdata!$AG$2:$AG$2500,6,Basicdata!$AI$2:$AI$2500,0))</f>
        <v/>
      </c>
      <c r="O65" t="str">
        <f>IF(N65="","",COUNTIFS(Basicdata!$B$2:$B$2500,1,Basicdata!$D$2:$D$2500,Crops!$B$5,Basicdata!$H$2:$H$2500,Crops!$M57,Basicdata!$AG$2:$AG$2500,7,Basicdata!$AI$2:$AI$2500,0))</f>
        <v/>
      </c>
      <c r="P65" t="str">
        <f>IF(O65="","",COUNTIFS(Basicdata!$B$2:$B$2500,1,Basicdata!$D$2:$D$2500,Crops!$B$5,Basicdata!$H$2:$H$2500,Crops!$M57,Basicdata!$AG$2:$AG$2500,8,Basicdata!$AI$2:$AI$2500,0))</f>
        <v/>
      </c>
      <c r="Q65" t="str">
        <f>IF(P65="","",COUNTIFS(Basicdata!$B$2:$B$2500,1,Basicdata!$D$2:$D$2500,Crops!$B$5,Basicdata!$H$2:$H$2500,Crops!$M57,Basicdata!$AH$2:$AH$2500,0,Basicdata!$AI$2:$AI$2500,0))</f>
        <v/>
      </c>
      <c r="R65" t="str">
        <f>IF(Q65="","",COUNTIFS(Basicdata!$B$2:$B$2500,1,Basicdata!$D$2:$D$2500,Crops!$B$5,Basicdata!$H$2:$H$2500,Crops!$M57,Basicdata!$AH$2:$AH$2500,1,Basicdata!$AI$2:$AI$2500,0))</f>
        <v/>
      </c>
      <c r="S65" t="str">
        <f>IF(R65="","",COUNTIFS(Basicdata!$B$2:$B$2500,1,Basicdata!$D$2:$D$2500,Crops!$B$5,Basicdata!$H$2:$H$2500,Crops!$M57,Basicdata!$AH$2:$AH$2500,2,Basicdata!$AI$2:$AI$2500,0))</f>
        <v/>
      </c>
      <c r="T65" t="str">
        <f>IF(S65="","",COUNTIFS(Basicdata!$B$2:$B$2500,1,Basicdata!$D$2:$D$2500,Crops!$B$5,Basicdata!$H$2:$H$2500,Crops!$M57,Basicdata!$AH$2:$AH$2500,3,Basicdata!$AI$2:$AI$2500,0))</f>
        <v/>
      </c>
      <c r="U65" t="str">
        <f>IF(T65="","",COUNTIFS(Basicdata!$B$2:$B$2500,1,Basicdata!$D$2:$D$2500,Crops!$B$5,Basicdata!$H$2:$H$2500,Crops!$M57,Basicdata!$AH$2:$AH$2500,4,Basicdata!$AI$2:$AI$2500,0))</f>
        <v/>
      </c>
      <c r="V65" t="str">
        <f>IF(U65="","",COUNTIFS(Basicdata!$B$2:$B$2500,1,Basicdata!$D$2:$D$2500,Crops!$B$5,Basicdata!$H$2:$H$2500,Crops!$M57,Basicdata!$AH$2:$AH$2500,6,Basicdata!$AI$2:$AI$2500,0))</f>
        <v/>
      </c>
      <c r="W65" t="str">
        <f>IF(V65="","",COUNTIFS(Basicdata!$B$2:$B$2500,1,Basicdata!$D$2:$D$2500,Crops!$B$5,Basicdata!$H$2:$H$2500,Crops!$M57,Basicdata!$AH$2:$AH$2500,7,Basicdata!$AI$2:$AI$2500,0))</f>
        <v/>
      </c>
      <c r="X65" t="str">
        <f>IF(W65="","",COUNTIFS(Basicdata!$B$2:$B$2500,1,Basicdata!$D$2:$D$2500,Crops!$B$5,Basicdata!$H$2:$H$2500,Crops!$M57,Basicdata!$AH$2:$AH$2500,8,Basicdata!$AI$2:$AI$2500,0))</f>
        <v/>
      </c>
      <c r="Z65" s="44" t="str">
        <f>IF(COUNTIFS(Basicdata!$B$2:$B$2500,2,Basicdata!$D$2:$D$2500,Crops!$B$5,Basicdata!$H$2:$H$2500,Crops!$M57,Basicdata!$AI$2:$AI$2500,0)&gt;0,Crops!$M57,"")</f>
        <v/>
      </c>
      <c r="AA65" t="str">
        <f>IF(Z65="","",COUNTIFS(Basicdata!$B$2:$B$2500,2,Basicdata!$D$2:$D$2500,Crops!$B$5,Basicdata!$H$2:$H$2500,Crops!$M57,Basicdata!$AI$2:$AI$2500,0))</f>
        <v/>
      </c>
      <c r="AB65" t="str">
        <f>IF(AA65="","",COUNTIFS(Basicdata!$B$2:$B$2500,2,Basicdata!$D$2:$D$2500,Crops!$B$5,Basicdata!$H$2:$H$2500,Crops!$M57,Basicdata!$AF$2:$AF$2500,0,Basicdata!$AI$2:$AI$2500,0))</f>
        <v/>
      </c>
      <c r="AC65" t="str">
        <f>IF(AB65="","",COUNTIFS(Basicdata!$B$2:$B$2500,2,Basicdata!$D$2:$D$2500,Crops!$B$5,Basicdata!$H$2:$H$2500,Crops!$M57,Basicdata!$AF$2:$AF$2500,1,Basicdata!$AI$2:$AI$2500,0))</f>
        <v/>
      </c>
      <c r="AD65" t="str">
        <f>IF(AC65="","",COUNTIFS(Basicdata!$B$2:$B$2500,2,Basicdata!$D$2:$D$2500,Crops!$B$5,Basicdata!$H$2:$H$2500,Crops!$M57,Basicdata!$AF$2:$AF$2500,2,Basicdata!$AI$2:$AI$2500,0))</f>
        <v/>
      </c>
      <c r="AE65" t="str">
        <f>IF(AD65="","",COUNTIFS(Basicdata!$B$2:$B$2500,2,Basicdata!$D$2:$D$2500,Crops!$B$5,Basicdata!$H$2:$H$2500,Crops!$M57,Basicdata!$AF$2:$AF$2500,4,Basicdata!$AI$2:$AI$2500,0))</f>
        <v/>
      </c>
      <c r="AF65" t="str">
        <f>IF(AE65="","",COUNTIFS(Basicdata!$B$2:$B$2500,2,Basicdata!$D$2:$D$2500,Crops!$B$5,Basicdata!$H$2:$H$2500,Crops!$M57,Basicdata!$AF$2:$AF$2500,6,Basicdata!$AI$2:$AI$2500,0))</f>
        <v/>
      </c>
      <c r="AG65" t="str">
        <f>IF(AF65="","",COUNTIFS(Basicdata!$B$2:$B$2500,2,Basicdata!$D$2:$D$2500,Crops!$B$5,Basicdata!$H$2:$H$2500,Crops!$M57,Basicdata!$AF$2:$AF$2500,8,Basicdata!$AI$2:$AI$2500,0))</f>
        <v/>
      </c>
      <c r="AH65" t="str">
        <f>IF(AG65="","",COUNTIFS(Basicdata!$B$2:$B$2500,2,Basicdata!$D$2:$D$2500,Crops!$B$5,Basicdata!$H$2:$H$2500,Crops!$M57,Basicdata!$AG$2:$AG$2500,0,Basicdata!$AI$2:$AI$2500,0))</f>
        <v/>
      </c>
      <c r="AI65" t="str">
        <f>IF(AH65="","",COUNTIFS(Basicdata!$B$2:$B$2500,2,Basicdata!$D$2:$D$2500,Crops!$B$5,Basicdata!$H$2:$H$2500,Crops!$M57,Basicdata!$AG$2:$AG$2500,1,Basicdata!$AI$2:$AI$2500,0))</f>
        <v/>
      </c>
      <c r="AJ65" t="str">
        <f>IF(AI65="","",COUNTIFS(Basicdata!$B$2:$B$2500,2,Basicdata!$D$2:$D$2500,Crops!$B$5,Basicdata!$H$2:$H$2500,Crops!$M57,Basicdata!$AG$2:$AG$2500,2,Basicdata!$AI$2:$AI$2500,0))</f>
        <v/>
      </c>
      <c r="AK65" t="str">
        <f>IF(AJ65="","",COUNTIFS(Basicdata!$B$2:$B$2500,2,Basicdata!$D$2:$D$2500,Crops!$B$5,Basicdata!$H$2:$H$2500,Crops!$M57,Basicdata!$AG$2:$AG$2500,3,Basicdata!$AI$2:$AI$2500,0))</f>
        <v/>
      </c>
      <c r="AL65" t="str">
        <f>IF(AK65="","",COUNTIFS(Basicdata!$B$2:$B$2500,2,Basicdata!$D$2:$D$2500,Crops!$B$5,Basicdata!$H$2:$H$2500,Crops!$M57,Basicdata!$AG$2:$AG$2500,4,Basicdata!$AI$2:$AI$2500,0))</f>
        <v/>
      </c>
      <c r="AM65" t="str">
        <f>IF(AL65="","",COUNTIFS(Basicdata!$B$2:$B$2500,2,Basicdata!$D$2:$D$2500,Crops!$B$5,Basicdata!$H$2:$H$2500,Crops!$M57,Basicdata!$AG$2:$AG$2500,6,Basicdata!$AI$2:$AI$2500,0))</f>
        <v/>
      </c>
      <c r="AN65" t="str">
        <f>IF(AM65="","",COUNTIFS(Basicdata!$B$2:$B$2500,2,Basicdata!$D$2:$D$2500,Crops!$B$5,Basicdata!$H$2:$H$2500,Crops!$M57,Basicdata!$AG$2:$AG$2500,7,Basicdata!$AI$2:$AI$2500,0))</f>
        <v/>
      </c>
      <c r="AO65" t="str">
        <f>IF(AN65="","",COUNTIFS(Basicdata!$B$2:$B$2500,2,Basicdata!$D$2:$D$2500,Crops!$B$5,Basicdata!$H$2:$H$2500,Crops!$M57,Basicdata!$AG$2:$AG$2500,8,Basicdata!$AI$2:$AI$2500,0))</f>
        <v/>
      </c>
      <c r="AP65" t="str">
        <f>IF(AO65="","",COUNTIFS(Basicdata!$B$2:$B$2500,2,Basicdata!$D$2:$D$2500,Crops!$B$5,Basicdata!$H$2:$H$2500,Crops!$M57,Basicdata!$AH$2:$AH$2500,0,Basicdata!$AI$2:$AI$2500,0))</f>
        <v/>
      </c>
      <c r="AQ65" t="str">
        <f>IF(AP65="","",COUNTIFS(Basicdata!$B$2:$B$2500,2,Basicdata!$D$2:$D$2500,Crops!$B$5,Basicdata!$H$2:$H$2500,Crops!$M57,Basicdata!$AH$2:$AH$2500,1,Basicdata!$AI$2:$AI$2500,0))</f>
        <v/>
      </c>
      <c r="AR65" t="str">
        <f>IF(AQ65="","",COUNTIFS(Basicdata!$B$2:$B$2500,2,Basicdata!$D$2:$D$2500,Crops!$B$5,Basicdata!$H$2:$H$2500,Crops!$M57,Basicdata!$AH$2:$AH$2500,2,Basicdata!$AI$2:$AI$2500,0))</f>
        <v/>
      </c>
      <c r="AS65" t="str">
        <f>IF(AR65="","",COUNTIFS(Basicdata!$B$2:$B$2500,2,Basicdata!$D$2:$D$2500,Crops!$B$5,Basicdata!$H$2:$H$2500,Crops!$M57,Basicdata!$AH$2:$AH$2500,3,Basicdata!$AI$2:$AI$2500,0))</f>
        <v/>
      </c>
      <c r="AT65" t="str">
        <f>IF(AS65="","",COUNTIFS(Basicdata!$B$2:$B$2500,2,Basicdata!$D$2:$D$2500,Crops!$B$5,Basicdata!$H$2:$H$2500,Crops!$M57,Basicdata!$AH$2:$AH$2500,4,Basicdata!$AI$2:$AI$2500,0))</f>
        <v/>
      </c>
      <c r="AU65" t="str">
        <f>IF(AT65="","",COUNTIFS(Basicdata!$B$2:$B$2500,2,Basicdata!$D$2:$D$2500,Crops!$B$5,Basicdata!$H$2:$H$2500,Crops!$M57,Basicdata!$AH$2:$AH$2500,6,Basicdata!$AI$2:$AI$2500,0))</f>
        <v/>
      </c>
      <c r="AV65" t="str">
        <f>IF(AU65="","",COUNTIFS(Basicdata!$B$2:$B$2500,2,Basicdata!$D$2:$D$2500,Crops!$B$5,Basicdata!$H$2:$H$2500,Crops!$M57,Basicdata!$AH$2:$AH$2500,7,Basicdata!$AI$2:$AI$2500,0))</f>
        <v/>
      </c>
      <c r="AW65" t="str">
        <f>IF(AV65="","",COUNTIFS(Basicdata!$B$2:$B$2500,2,Basicdata!$D$2:$D$2500,Crops!$B$5,Basicdata!$H$2:$H$2500,Crops!$M57,Basicdata!$AH$2:$AH$2500,8,Basicdata!$AI$2:$AI$2500,0))</f>
        <v/>
      </c>
    </row>
    <row r="66" spans="1:49" x14ac:dyDescent="0.3">
      <c r="A66" s="44" t="str">
        <f>IF(COUNTIFS(Basicdata!$B$2:$B$2500,1,Basicdata!$D$2:$D$2500,Crops!$B$5,Basicdata!$H$2:$H$2500,Crops!$M58,Basicdata!$AI$2:$AI$2500,0)&gt;0,Crops!$M58,"")</f>
        <v/>
      </c>
      <c r="B66" t="str">
        <f>IF(A66="","",COUNTIFS(Basicdata!$B$2:$B$2500,1,Basicdata!$D$2:$D$2500,Crops!$B$5,Basicdata!$H$2:$H$2500,Crops!$M58,Basicdata!$AI$2:$AI$2500,0))</f>
        <v/>
      </c>
      <c r="C66" t="str">
        <f>IF(B66="","",COUNTIFS(Basicdata!$B$2:$B$2500,1,Basicdata!$D$2:$D$2500,Crops!$B$5,Basicdata!$H$2:$H$2500,Crops!$M58,Basicdata!$AF$2:$AF$2500,0,Basicdata!$AI$2:$AI$2500,0))</f>
        <v/>
      </c>
      <c r="D66" t="str">
        <f>IF(C66="","",COUNTIFS(Basicdata!$B$2:$B$2500,1,Basicdata!$D$2:$D$2500,Crops!$B$5,Basicdata!$H$2:$H$2500,Crops!$M58,Basicdata!$AF$2:$AF$2500,1,Basicdata!$AI$2:$AI$2500,0))</f>
        <v/>
      </c>
      <c r="E66" t="str">
        <f>IF(D66="","",COUNTIFS(Basicdata!$B$2:$B$2500,1,Basicdata!$D$2:$D$2500,Crops!$B$5,Basicdata!$H$2:$H$2500,Crops!$M58,Basicdata!$AF$2:$AF$2500,2,Basicdata!$AI$2:$AI$2500,0))</f>
        <v/>
      </c>
      <c r="F66" t="str">
        <f>IF(E66="","",COUNTIFS(Basicdata!$B$2:$B$2500,1,Basicdata!$D$2:$D$2500,Crops!$B$5,Basicdata!$H$2:$H$2500,Crops!$M58,Basicdata!$AF$2:$AF$2500,4,Basicdata!$AI$2:$AI$2500,0))</f>
        <v/>
      </c>
      <c r="G66" t="str">
        <f>IF(F66="","",COUNTIFS(Basicdata!$B$2:$B$2500,1,Basicdata!$D$2:$D$2500,Crops!$B$5,Basicdata!$H$2:$H$2500,Crops!$M58,Basicdata!$AF$2:$AF$2500,6,Basicdata!$AI$2:$AI$2500,0))</f>
        <v/>
      </c>
      <c r="H66" t="str">
        <f>IF(G66="","",COUNTIFS(Basicdata!$B$2:$B$2500,1,Basicdata!$D$2:$D$2500,Crops!$B$5,Basicdata!$H$2:$H$2500,Crops!$M58,Basicdata!$AF$2:$AF$2500,8,Basicdata!$AI$2:$AI$2500,0))</f>
        <v/>
      </c>
      <c r="I66" t="str">
        <f>IF(H66="","",COUNTIFS(Basicdata!$B$2:$B$2500,1,Basicdata!$D$2:$D$2500,Crops!$B$5,Basicdata!$H$2:$H$2500,Crops!$M58,Basicdata!$AG$2:$AG$2500,0,Basicdata!$AI$2:$AI$2500,0))</f>
        <v/>
      </c>
      <c r="J66" t="str">
        <f>IF(I66="","",COUNTIFS(Basicdata!$B$2:$B$2500,1,Basicdata!$D$2:$D$2500,Crops!$B$5,Basicdata!$H$2:$H$2500,Crops!$M58,Basicdata!$AG$2:$AG$2500,1,Basicdata!$AI$2:$AI$2500,0))</f>
        <v/>
      </c>
      <c r="K66" t="str">
        <f>IF(J66="","",COUNTIFS(Basicdata!$B$2:$B$2500,1,Basicdata!$D$2:$D$2500,Crops!$B$5,Basicdata!$H$2:$H$2500,Crops!$M58,Basicdata!$AG$2:$AG$2500,2,Basicdata!$AI$2:$AI$2500,0))</f>
        <v/>
      </c>
      <c r="L66" t="str">
        <f>IF(K66="","",COUNTIFS(Basicdata!$B$2:$B$2500,1,Basicdata!$D$2:$D$2500,Crops!$B$5,Basicdata!$H$2:$H$2500,Crops!$M58,Basicdata!$AG$2:$AG$2500,3,Basicdata!$AI$2:$AI$2500,0))</f>
        <v/>
      </c>
      <c r="M66" t="str">
        <f>IF(L66="","",COUNTIFS(Basicdata!$B$2:$B$2500,1,Basicdata!$D$2:$D$2500,Crops!$B$5,Basicdata!$H$2:$H$2500,Crops!$M58,Basicdata!$AG$2:$AG$2500,4,Basicdata!$AI$2:$AI$2500,0))</f>
        <v/>
      </c>
      <c r="N66" t="str">
        <f>IF(M66="","",COUNTIFS(Basicdata!$B$2:$B$2500,1,Basicdata!$D$2:$D$2500,Crops!$B$5,Basicdata!$H$2:$H$2500,Crops!$M58,Basicdata!$AG$2:$AG$2500,6,Basicdata!$AI$2:$AI$2500,0))</f>
        <v/>
      </c>
      <c r="O66" t="str">
        <f>IF(N66="","",COUNTIFS(Basicdata!$B$2:$B$2500,1,Basicdata!$D$2:$D$2500,Crops!$B$5,Basicdata!$H$2:$H$2500,Crops!$M58,Basicdata!$AG$2:$AG$2500,7,Basicdata!$AI$2:$AI$2500,0))</f>
        <v/>
      </c>
      <c r="P66" t="str">
        <f>IF(O66="","",COUNTIFS(Basicdata!$B$2:$B$2500,1,Basicdata!$D$2:$D$2500,Crops!$B$5,Basicdata!$H$2:$H$2500,Crops!$M58,Basicdata!$AG$2:$AG$2500,8,Basicdata!$AI$2:$AI$2500,0))</f>
        <v/>
      </c>
      <c r="Q66" t="str">
        <f>IF(P66="","",COUNTIFS(Basicdata!$B$2:$B$2500,1,Basicdata!$D$2:$D$2500,Crops!$B$5,Basicdata!$H$2:$H$2500,Crops!$M58,Basicdata!$AH$2:$AH$2500,0,Basicdata!$AI$2:$AI$2500,0))</f>
        <v/>
      </c>
      <c r="R66" t="str">
        <f>IF(Q66="","",COUNTIFS(Basicdata!$B$2:$B$2500,1,Basicdata!$D$2:$D$2500,Crops!$B$5,Basicdata!$H$2:$H$2500,Crops!$M58,Basicdata!$AH$2:$AH$2500,1,Basicdata!$AI$2:$AI$2500,0))</f>
        <v/>
      </c>
      <c r="S66" t="str">
        <f>IF(R66="","",COUNTIFS(Basicdata!$B$2:$B$2500,1,Basicdata!$D$2:$D$2500,Crops!$B$5,Basicdata!$H$2:$H$2500,Crops!$M58,Basicdata!$AH$2:$AH$2500,2,Basicdata!$AI$2:$AI$2500,0))</f>
        <v/>
      </c>
      <c r="T66" t="str">
        <f>IF(S66="","",COUNTIFS(Basicdata!$B$2:$B$2500,1,Basicdata!$D$2:$D$2500,Crops!$B$5,Basicdata!$H$2:$H$2500,Crops!$M58,Basicdata!$AH$2:$AH$2500,3,Basicdata!$AI$2:$AI$2500,0))</f>
        <v/>
      </c>
      <c r="U66" t="str">
        <f>IF(T66="","",COUNTIFS(Basicdata!$B$2:$B$2500,1,Basicdata!$D$2:$D$2500,Crops!$B$5,Basicdata!$H$2:$H$2500,Crops!$M58,Basicdata!$AH$2:$AH$2500,4,Basicdata!$AI$2:$AI$2500,0))</f>
        <v/>
      </c>
      <c r="V66" t="str">
        <f>IF(U66="","",COUNTIFS(Basicdata!$B$2:$B$2500,1,Basicdata!$D$2:$D$2500,Crops!$B$5,Basicdata!$H$2:$H$2500,Crops!$M58,Basicdata!$AH$2:$AH$2500,6,Basicdata!$AI$2:$AI$2500,0))</f>
        <v/>
      </c>
      <c r="W66" t="str">
        <f>IF(V66="","",COUNTIFS(Basicdata!$B$2:$B$2500,1,Basicdata!$D$2:$D$2500,Crops!$B$5,Basicdata!$H$2:$H$2500,Crops!$M58,Basicdata!$AH$2:$AH$2500,7,Basicdata!$AI$2:$AI$2500,0))</f>
        <v/>
      </c>
      <c r="X66" t="str">
        <f>IF(W66="","",COUNTIFS(Basicdata!$B$2:$B$2500,1,Basicdata!$D$2:$D$2500,Crops!$B$5,Basicdata!$H$2:$H$2500,Crops!$M58,Basicdata!$AH$2:$AH$2500,8,Basicdata!$AI$2:$AI$2500,0))</f>
        <v/>
      </c>
      <c r="Z66" s="44" t="str">
        <f>IF(COUNTIFS(Basicdata!$B$2:$B$2500,2,Basicdata!$D$2:$D$2500,Crops!$B$5,Basicdata!$H$2:$H$2500,Crops!$M58,Basicdata!$AI$2:$AI$2500,0)&gt;0,Crops!$M58,"")</f>
        <v/>
      </c>
      <c r="AA66" t="str">
        <f>IF(Z66="","",COUNTIFS(Basicdata!$B$2:$B$2500,2,Basicdata!$D$2:$D$2500,Crops!$B$5,Basicdata!$H$2:$H$2500,Crops!$M58,Basicdata!$AI$2:$AI$2500,0))</f>
        <v/>
      </c>
      <c r="AB66" t="str">
        <f>IF(AA66="","",COUNTIFS(Basicdata!$B$2:$B$2500,2,Basicdata!$D$2:$D$2500,Crops!$B$5,Basicdata!$H$2:$H$2500,Crops!$M58,Basicdata!$AF$2:$AF$2500,0,Basicdata!$AI$2:$AI$2500,0))</f>
        <v/>
      </c>
      <c r="AC66" t="str">
        <f>IF(AB66="","",COUNTIFS(Basicdata!$B$2:$B$2500,2,Basicdata!$D$2:$D$2500,Crops!$B$5,Basicdata!$H$2:$H$2500,Crops!$M58,Basicdata!$AF$2:$AF$2500,1,Basicdata!$AI$2:$AI$2500,0))</f>
        <v/>
      </c>
      <c r="AD66" t="str">
        <f>IF(AC66="","",COUNTIFS(Basicdata!$B$2:$B$2500,2,Basicdata!$D$2:$D$2500,Crops!$B$5,Basicdata!$H$2:$H$2500,Crops!$M58,Basicdata!$AF$2:$AF$2500,2,Basicdata!$AI$2:$AI$2500,0))</f>
        <v/>
      </c>
      <c r="AE66" t="str">
        <f>IF(AD66="","",COUNTIFS(Basicdata!$B$2:$B$2500,2,Basicdata!$D$2:$D$2500,Crops!$B$5,Basicdata!$H$2:$H$2500,Crops!$M58,Basicdata!$AF$2:$AF$2500,4,Basicdata!$AI$2:$AI$2500,0))</f>
        <v/>
      </c>
      <c r="AF66" t="str">
        <f>IF(AE66="","",COUNTIFS(Basicdata!$B$2:$B$2500,2,Basicdata!$D$2:$D$2500,Crops!$B$5,Basicdata!$H$2:$H$2500,Crops!$M58,Basicdata!$AF$2:$AF$2500,6,Basicdata!$AI$2:$AI$2500,0))</f>
        <v/>
      </c>
      <c r="AG66" t="str">
        <f>IF(AF66="","",COUNTIFS(Basicdata!$B$2:$B$2500,2,Basicdata!$D$2:$D$2500,Crops!$B$5,Basicdata!$H$2:$H$2500,Crops!$M58,Basicdata!$AF$2:$AF$2500,8,Basicdata!$AI$2:$AI$2500,0))</f>
        <v/>
      </c>
      <c r="AH66" t="str">
        <f>IF(AG66="","",COUNTIFS(Basicdata!$B$2:$B$2500,2,Basicdata!$D$2:$D$2500,Crops!$B$5,Basicdata!$H$2:$H$2500,Crops!$M58,Basicdata!$AG$2:$AG$2500,0,Basicdata!$AI$2:$AI$2500,0))</f>
        <v/>
      </c>
      <c r="AI66" t="str">
        <f>IF(AH66="","",COUNTIFS(Basicdata!$B$2:$B$2500,2,Basicdata!$D$2:$D$2500,Crops!$B$5,Basicdata!$H$2:$H$2500,Crops!$M58,Basicdata!$AG$2:$AG$2500,1,Basicdata!$AI$2:$AI$2500,0))</f>
        <v/>
      </c>
      <c r="AJ66" t="str">
        <f>IF(AI66="","",COUNTIFS(Basicdata!$B$2:$B$2500,2,Basicdata!$D$2:$D$2500,Crops!$B$5,Basicdata!$H$2:$H$2500,Crops!$M58,Basicdata!$AG$2:$AG$2500,2,Basicdata!$AI$2:$AI$2500,0))</f>
        <v/>
      </c>
      <c r="AK66" t="str">
        <f>IF(AJ66="","",COUNTIFS(Basicdata!$B$2:$B$2500,2,Basicdata!$D$2:$D$2500,Crops!$B$5,Basicdata!$H$2:$H$2500,Crops!$M58,Basicdata!$AG$2:$AG$2500,3,Basicdata!$AI$2:$AI$2500,0))</f>
        <v/>
      </c>
      <c r="AL66" t="str">
        <f>IF(AK66="","",COUNTIFS(Basicdata!$B$2:$B$2500,2,Basicdata!$D$2:$D$2500,Crops!$B$5,Basicdata!$H$2:$H$2500,Crops!$M58,Basicdata!$AG$2:$AG$2500,4,Basicdata!$AI$2:$AI$2500,0))</f>
        <v/>
      </c>
      <c r="AM66" t="str">
        <f>IF(AL66="","",COUNTIFS(Basicdata!$B$2:$B$2500,2,Basicdata!$D$2:$D$2500,Crops!$B$5,Basicdata!$H$2:$H$2500,Crops!$M58,Basicdata!$AG$2:$AG$2500,6,Basicdata!$AI$2:$AI$2500,0))</f>
        <v/>
      </c>
      <c r="AN66" t="str">
        <f>IF(AM66="","",COUNTIFS(Basicdata!$B$2:$B$2500,2,Basicdata!$D$2:$D$2500,Crops!$B$5,Basicdata!$H$2:$H$2500,Crops!$M58,Basicdata!$AG$2:$AG$2500,7,Basicdata!$AI$2:$AI$2500,0))</f>
        <v/>
      </c>
      <c r="AO66" t="str">
        <f>IF(AN66="","",COUNTIFS(Basicdata!$B$2:$B$2500,2,Basicdata!$D$2:$D$2500,Crops!$B$5,Basicdata!$H$2:$H$2500,Crops!$M58,Basicdata!$AG$2:$AG$2500,8,Basicdata!$AI$2:$AI$2500,0))</f>
        <v/>
      </c>
      <c r="AP66" t="str">
        <f>IF(AO66="","",COUNTIFS(Basicdata!$B$2:$B$2500,2,Basicdata!$D$2:$D$2500,Crops!$B$5,Basicdata!$H$2:$H$2500,Crops!$M58,Basicdata!$AH$2:$AH$2500,0,Basicdata!$AI$2:$AI$2500,0))</f>
        <v/>
      </c>
      <c r="AQ66" t="str">
        <f>IF(AP66="","",COUNTIFS(Basicdata!$B$2:$B$2500,2,Basicdata!$D$2:$D$2500,Crops!$B$5,Basicdata!$H$2:$H$2500,Crops!$M58,Basicdata!$AH$2:$AH$2500,1,Basicdata!$AI$2:$AI$2500,0))</f>
        <v/>
      </c>
      <c r="AR66" t="str">
        <f>IF(AQ66="","",COUNTIFS(Basicdata!$B$2:$B$2500,2,Basicdata!$D$2:$D$2500,Crops!$B$5,Basicdata!$H$2:$H$2500,Crops!$M58,Basicdata!$AH$2:$AH$2500,2,Basicdata!$AI$2:$AI$2500,0))</f>
        <v/>
      </c>
      <c r="AS66" t="str">
        <f>IF(AR66="","",COUNTIFS(Basicdata!$B$2:$B$2500,2,Basicdata!$D$2:$D$2500,Crops!$B$5,Basicdata!$H$2:$H$2500,Crops!$M58,Basicdata!$AH$2:$AH$2500,3,Basicdata!$AI$2:$AI$2500,0))</f>
        <v/>
      </c>
      <c r="AT66" t="str">
        <f>IF(AS66="","",COUNTIFS(Basicdata!$B$2:$B$2500,2,Basicdata!$D$2:$D$2500,Crops!$B$5,Basicdata!$H$2:$H$2500,Crops!$M58,Basicdata!$AH$2:$AH$2500,4,Basicdata!$AI$2:$AI$2500,0))</f>
        <v/>
      </c>
      <c r="AU66" t="str">
        <f>IF(AT66="","",COUNTIFS(Basicdata!$B$2:$B$2500,2,Basicdata!$D$2:$D$2500,Crops!$B$5,Basicdata!$H$2:$H$2500,Crops!$M58,Basicdata!$AH$2:$AH$2500,6,Basicdata!$AI$2:$AI$2500,0))</f>
        <v/>
      </c>
      <c r="AV66" t="str">
        <f>IF(AU66="","",COUNTIFS(Basicdata!$B$2:$B$2500,2,Basicdata!$D$2:$D$2500,Crops!$B$5,Basicdata!$H$2:$H$2500,Crops!$M58,Basicdata!$AH$2:$AH$2500,7,Basicdata!$AI$2:$AI$2500,0))</f>
        <v/>
      </c>
      <c r="AW66" t="str">
        <f>IF(AV66="","",COUNTIFS(Basicdata!$B$2:$B$2500,2,Basicdata!$D$2:$D$2500,Crops!$B$5,Basicdata!$H$2:$H$2500,Crops!$M58,Basicdata!$AH$2:$AH$2500,8,Basicdata!$AI$2:$AI$2500,0))</f>
        <v/>
      </c>
    </row>
    <row r="67" spans="1:49" x14ac:dyDescent="0.3">
      <c r="A67" s="44" t="str">
        <f>IF(COUNTIFS(Basicdata!$B$2:$B$2500,1,Basicdata!$D$2:$D$2500,Crops!$B$5,Basicdata!$H$2:$H$2500,Crops!$M59,Basicdata!$AI$2:$AI$2500,0)&gt;0,Crops!$M59,"")</f>
        <v/>
      </c>
      <c r="B67" t="str">
        <f>IF(A67="","",COUNTIFS(Basicdata!$B$2:$B$2500,1,Basicdata!$D$2:$D$2500,Crops!$B$5,Basicdata!$H$2:$H$2500,Crops!$M59,Basicdata!$AI$2:$AI$2500,0))</f>
        <v/>
      </c>
      <c r="C67" t="str">
        <f>IF(B67="","",COUNTIFS(Basicdata!$B$2:$B$2500,1,Basicdata!$D$2:$D$2500,Crops!$B$5,Basicdata!$H$2:$H$2500,Crops!$M59,Basicdata!$AF$2:$AF$2500,0,Basicdata!$AI$2:$AI$2500,0))</f>
        <v/>
      </c>
      <c r="D67" t="str">
        <f>IF(C67="","",COUNTIFS(Basicdata!$B$2:$B$2500,1,Basicdata!$D$2:$D$2500,Crops!$B$5,Basicdata!$H$2:$H$2500,Crops!$M59,Basicdata!$AF$2:$AF$2500,1,Basicdata!$AI$2:$AI$2500,0))</f>
        <v/>
      </c>
      <c r="E67" t="str">
        <f>IF(D67="","",COUNTIFS(Basicdata!$B$2:$B$2500,1,Basicdata!$D$2:$D$2500,Crops!$B$5,Basicdata!$H$2:$H$2500,Crops!$M59,Basicdata!$AF$2:$AF$2500,2,Basicdata!$AI$2:$AI$2500,0))</f>
        <v/>
      </c>
      <c r="F67" t="str">
        <f>IF(E67="","",COUNTIFS(Basicdata!$B$2:$B$2500,1,Basicdata!$D$2:$D$2500,Crops!$B$5,Basicdata!$H$2:$H$2500,Crops!$M59,Basicdata!$AF$2:$AF$2500,4,Basicdata!$AI$2:$AI$2500,0))</f>
        <v/>
      </c>
      <c r="G67" t="str">
        <f>IF(F67="","",COUNTIFS(Basicdata!$B$2:$B$2500,1,Basicdata!$D$2:$D$2500,Crops!$B$5,Basicdata!$H$2:$H$2500,Crops!$M59,Basicdata!$AF$2:$AF$2500,6,Basicdata!$AI$2:$AI$2500,0))</f>
        <v/>
      </c>
      <c r="H67" t="str">
        <f>IF(G67="","",COUNTIFS(Basicdata!$B$2:$B$2500,1,Basicdata!$D$2:$D$2500,Crops!$B$5,Basicdata!$H$2:$H$2500,Crops!$M59,Basicdata!$AF$2:$AF$2500,8,Basicdata!$AI$2:$AI$2500,0))</f>
        <v/>
      </c>
      <c r="I67" t="str">
        <f>IF(H67="","",COUNTIFS(Basicdata!$B$2:$B$2500,1,Basicdata!$D$2:$D$2500,Crops!$B$5,Basicdata!$H$2:$H$2500,Crops!$M59,Basicdata!$AG$2:$AG$2500,0,Basicdata!$AI$2:$AI$2500,0))</f>
        <v/>
      </c>
      <c r="J67" t="str">
        <f>IF(I67="","",COUNTIFS(Basicdata!$B$2:$B$2500,1,Basicdata!$D$2:$D$2500,Crops!$B$5,Basicdata!$H$2:$H$2500,Crops!$M59,Basicdata!$AG$2:$AG$2500,1,Basicdata!$AI$2:$AI$2500,0))</f>
        <v/>
      </c>
      <c r="K67" t="str">
        <f>IF(J67="","",COUNTIFS(Basicdata!$B$2:$B$2500,1,Basicdata!$D$2:$D$2500,Crops!$B$5,Basicdata!$H$2:$H$2500,Crops!$M59,Basicdata!$AG$2:$AG$2500,2,Basicdata!$AI$2:$AI$2500,0))</f>
        <v/>
      </c>
      <c r="L67" t="str">
        <f>IF(K67="","",COUNTIFS(Basicdata!$B$2:$B$2500,1,Basicdata!$D$2:$D$2500,Crops!$B$5,Basicdata!$H$2:$H$2500,Crops!$M59,Basicdata!$AG$2:$AG$2500,3,Basicdata!$AI$2:$AI$2500,0))</f>
        <v/>
      </c>
      <c r="M67" t="str">
        <f>IF(L67="","",COUNTIFS(Basicdata!$B$2:$B$2500,1,Basicdata!$D$2:$D$2500,Crops!$B$5,Basicdata!$H$2:$H$2500,Crops!$M59,Basicdata!$AG$2:$AG$2500,4,Basicdata!$AI$2:$AI$2500,0))</f>
        <v/>
      </c>
      <c r="N67" t="str">
        <f>IF(M67="","",COUNTIFS(Basicdata!$B$2:$B$2500,1,Basicdata!$D$2:$D$2500,Crops!$B$5,Basicdata!$H$2:$H$2500,Crops!$M59,Basicdata!$AG$2:$AG$2500,6,Basicdata!$AI$2:$AI$2500,0))</f>
        <v/>
      </c>
      <c r="O67" t="str">
        <f>IF(N67="","",COUNTIFS(Basicdata!$B$2:$B$2500,1,Basicdata!$D$2:$D$2500,Crops!$B$5,Basicdata!$H$2:$H$2500,Crops!$M59,Basicdata!$AG$2:$AG$2500,7,Basicdata!$AI$2:$AI$2500,0))</f>
        <v/>
      </c>
      <c r="P67" t="str">
        <f>IF(O67="","",COUNTIFS(Basicdata!$B$2:$B$2500,1,Basicdata!$D$2:$D$2500,Crops!$B$5,Basicdata!$H$2:$H$2500,Crops!$M59,Basicdata!$AG$2:$AG$2500,8,Basicdata!$AI$2:$AI$2500,0))</f>
        <v/>
      </c>
      <c r="Q67" t="str">
        <f>IF(P67="","",COUNTIFS(Basicdata!$B$2:$B$2500,1,Basicdata!$D$2:$D$2500,Crops!$B$5,Basicdata!$H$2:$H$2500,Crops!$M59,Basicdata!$AH$2:$AH$2500,0,Basicdata!$AI$2:$AI$2500,0))</f>
        <v/>
      </c>
      <c r="R67" t="str">
        <f>IF(Q67="","",COUNTIFS(Basicdata!$B$2:$B$2500,1,Basicdata!$D$2:$D$2500,Crops!$B$5,Basicdata!$H$2:$H$2500,Crops!$M59,Basicdata!$AH$2:$AH$2500,1,Basicdata!$AI$2:$AI$2500,0))</f>
        <v/>
      </c>
      <c r="S67" t="str">
        <f>IF(R67="","",COUNTIFS(Basicdata!$B$2:$B$2500,1,Basicdata!$D$2:$D$2500,Crops!$B$5,Basicdata!$H$2:$H$2500,Crops!$M59,Basicdata!$AH$2:$AH$2500,2,Basicdata!$AI$2:$AI$2500,0))</f>
        <v/>
      </c>
      <c r="T67" t="str">
        <f>IF(S67="","",COUNTIFS(Basicdata!$B$2:$B$2500,1,Basicdata!$D$2:$D$2500,Crops!$B$5,Basicdata!$H$2:$H$2500,Crops!$M59,Basicdata!$AH$2:$AH$2500,3,Basicdata!$AI$2:$AI$2500,0))</f>
        <v/>
      </c>
      <c r="U67" t="str">
        <f>IF(T67="","",COUNTIFS(Basicdata!$B$2:$B$2500,1,Basicdata!$D$2:$D$2500,Crops!$B$5,Basicdata!$H$2:$H$2500,Crops!$M59,Basicdata!$AH$2:$AH$2500,4,Basicdata!$AI$2:$AI$2500,0))</f>
        <v/>
      </c>
      <c r="V67" t="str">
        <f>IF(U67="","",COUNTIFS(Basicdata!$B$2:$B$2500,1,Basicdata!$D$2:$D$2500,Crops!$B$5,Basicdata!$H$2:$H$2500,Crops!$M59,Basicdata!$AH$2:$AH$2500,6,Basicdata!$AI$2:$AI$2500,0))</f>
        <v/>
      </c>
      <c r="W67" t="str">
        <f>IF(V67="","",COUNTIFS(Basicdata!$B$2:$B$2500,1,Basicdata!$D$2:$D$2500,Crops!$B$5,Basicdata!$H$2:$H$2500,Crops!$M59,Basicdata!$AH$2:$AH$2500,7,Basicdata!$AI$2:$AI$2500,0))</f>
        <v/>
      </c>
      <c r="X67" t="str">
        <f>IF(W67="","",COUNTIFS(Basicdata!$B$2:$B$2500,1,Basicdata!$D$2:$D$2500,Crops!$B$5,Basicdata!$H$2:$H$2500,Crops!$M59,Basicdata!$AH$2:$AH$2500,8,Basicdata!$AI$2:$AI$2500,0))</f>
        <v/>
      </c>
      <c r="Z67" s="44" t="str">
        <f>IF(COUNTIFS(Basicdata!$B$2:$B$2500,2,Basicdata!$D$2:$D$2500,Crops!$B$5,Basicdata!$H$2:$H$2500,Crops!$M59,Basicdata!$AI$2:$AI$2500,0)&gt;0,Crops!$M59,"")</f>
        <v/>
      </c>
      <c r="AA67" t="str">
        <f>IF(Z67="","",COUNTIFS(Basicdata!$B$2:$B$2500,2,Basicdata!$D$2:$D$2500,Crops!$B$5,Basicdata!$H$2:$H$2500,Crops!$M59,Basicdata!$AI$2:$AI$2500,0))</f>
        <v/>
      </c>
      <c r="AB67" t="str">
        <f>IF(AA67="","",COUNTIFS(Basicdata!$B$2:$B$2500,2,Basicdata!$D$2:$D$2500,Crops!$B$5,Basicdata!$H$2:$H$2500,Crops!$M59,Basicdata!$AF$2:$AF$2500,0,Basicdata!$AI$2:$AI$2500,0))</f>
        <v/>
      </c>
      <c r="AC67" t="str">
        <f>IF(AB67="","",COUNTIFS(Basicdata!$B$2:$B$2500,2,Basicdata!$D$2:$D$2500,Crops!$B$5,Basicdata!$H$2:$H$2500,Crops!$M59,Basicdata!$AF$2:$AF$2500,1,Basicdata!$AI$2:$AI$2500,0))</f>
        <v/>
      </c>
      <c r="AD67" t="str">
        <f>IF(AC67="","",COUNTIFS(Basicdata!$B$2:$B$2500,2,Basicdata!$D$2:$D$2500,Crops!$B$5,Basicdata!$H$2:$H$2500,Crops!$M59,Basicdata!$AF$2:$AF$2500,2,Basicdata!$AI$2:$AI$2500,0))</f>
        <v/>
      </c>
      <c r="AE67" t="str">
        <f>IF(AD67="","",COUNTIFS(Basicdata!$B$2:$B$2500,2,Basicdata!$D$2:$D$2500,Crops!$B$5,Basicdata!$H$2:$H$2500,Crops!$M59,Basicdata!$AF$2:$AF$2500,4,Basicdata!$AI$2:$AI$2500,0))</f>
        <v/>
      </c>
      <c r="AF67" t="str">
        <f>IF(AE67="","",COUNTIFS(Basicdata!$B$2:$B$2500,2,Basicdata!$D$2:$D$2500,Crops!$B$5,Basicdata!$H$2:$H$2500,Crops!$M59,Basicdata!$AF$2:$AF$2500,6,Basicdata!$AI$2:$AI$2500,0))</f>
        <v/>
      </c>
      <c r="AG67" t="str">
        <f>IF(AF67="","",COUNTIFS(Basicdata!$B$2:$B$2500,2,Basicdata!$D$2:$D$2500,Crops!$B$5,Basicdata!$H$2:$H$2500,Crops!$M59,Basicdata!$AF$2:$AF$2500,8,Basicdata!$AI$2:$AI$2500,0))</f>
        <v/>
      </c>
      <c r="AH67" t="str">
        <f>IF(AG67="","",COUNTIFS(Basicdata!$B$2:$B$2500,2,Basicdata!$D$2:$D$2500,Crops!$B$5,Basicdata!$H$2:$H$2500,Crops!$M59,Basicdata!$AG$2:$AG$2500,0,Basicdata!$AI$2:$AI$2500,0))</f>
        <v/>
      </c>
      <c r="AI67" t="str">
        <f>IF(AH67="","",COUNTIFS(Basicdata!$B$2:$B$2500,2,Basicdata!$D$2:$D$2500,Crops!$B$5,Basicdata!$H$2:$H$2500,Crops!$M59,Basicdata!$AG$2:$AG$2500,1,Basicdata!$AI$2:$AI$2500,0))</f>
        <v/>
      </c>
      <c r="AJ67" t="str">
        <f>IF(AI67="","",COUNTIFS(Basicdata!$B$2:$B$2500,2,Basicdata!$D$2:$D$2500,Crops!$B$5,Basicdata!$H$2:$H$2500,Crops!$M59,Basicdata!$AG$2:$AG$2500,2,Basicdata!$AI$2:$AI$2500,0))</f>
        <v/>
      </c>
      <c r="AK67" t="str">
        <f>IF(AJ67="","",COUNTIFS(Basicdata!$B$2:$B$2500,2,Basicdata!$D$2:$D$2500,Crops!$B$5,Basicdata!$H$2:$H$2500,Crops!$M59,Basicdata!$AG$2:$AG$2500,3,Basicdata!$AI$2:$AI$2500,0))</f>
        <v/>
      </c>
      <c r="AL67" t="str">
        <f>IF(AK67="","",COUNTIFS(Basicdata!$B$2:$B$2500,2,Basicdata!$D$2:$D$2500,Crops!$B$5,Basicdata!$H$2:$H$2500,Crops!$M59,Basicdata!$AG$2:$AG$2500,4,Basicdata!$AI$2:$AI$2500,0))</f>
        <v/>
      </c>
      <c r="AM67" t="str">
        <f>IF(AL67="","",COUNTIFS(Basicdata!$B$2:$B$2500,2,Basicdata!$D$2:$D$2500,Crops!$B$5,Basicdata!$H$2:$H$2500,Crops!$M59,Basicdata!$AG$2:$AG$2500,6,Basicdata!$AI$2:$AI$2500,0))</f>
        <v/>
      </c>
      <c r="AN67" t="str">
        <f>IF(AM67="","",COUNTIFS(Basicdata!$B$2:$B$2500,2,Basicdata!$D$2:$D$2500,Crops!$B$5,Basicdata!$H$2:$H$2500,Crops!$M59,Basicdata!$AG$2:$AG$2500,7,Basicdata!$AI$2:$AI$2500,0))</f>
        <v/>
      </c>
      <c r="AO67" t="str">
        <f>IF(AN67="","",COUNTIFS(Basicdata!$B$2:$B$2500,2,Basicdata!$D$2:$D$2500,Crops!$B$5,Basicdata!$H$2:$H$2500,Crops!$M59,Basicdata!$AG$2:$AG$2500,8,Basicdata!$AI$2:$AI$2500,0))</f>
        <v/>
      </c>
      <c r="AP67" t="str">
        <f>IF(AO67="","",COUNTIFS(Basicdata!$B$2:$B$2500,2,Basicdata!$D$2:$D$2500,Crops!$B$5,Basicdata!$H$2:$H$2500,Crops!$M59,Basicdata!$AH$2:$AH$2500,0,Basicdata!$AI$2:$AI$2500,0))</f>
        <v/>
      </c>
      <c r="AQ67" t="str">
        <f>IF(AP67="","",COUNTIFS(Basicdata!$B$2:$B$2500,2,Basicdata!$D$2:$D$2500,Crops!$B$5,Basicdata!$H$2:$H$2500,Crops!$M59,Basicdata!$AH$2:$AH$2500,1,Basicdata!$AI$2:$AI$2500,0))</f>
        <v/>
      </c>
      <c r="AR67" t="str">
        <f>IF(AQ67="","",COUNTIFS(Basicdata!$B$2:$B$2500,2,Basicdata!$D$2:$D$2500,Crops!$B$5,Basicdata!$H$2:$H$2500,Crops!$M59,Basicdata!$AH$2:$AH$2500,2,Basicdata!$AI$2:$AI$2500,0))</f>
        <v/>
      </c>
      <c r="AS67" t="str">
        <f>IF(AR67="","",COUNTIFS(Basicdata!$B$2:$B$2500,2,Basicdata!$D$2:$D$2500,Crops!$B$5,Basicdata!$H$2:$H$2500,Crops!$M59,Basicdata!$AH$2:$AH$2500,3,Basicdata!$AI$2:$AI$2500,0))</f>
        <v/>
      </c>
      <c r="AT67" t="str">
        <f>IF(AS67="","",COUNTIFS(Basicdata!$B$2:$B$2500,2,Basicdata!$D$2:$D$2500,Crops!$B$5,Basicdata!$H$2:$H$2500,Crops!$M59,Basicdata!$AH$2:$AH$2500,4,Basicdata!$AI$2:$AI$2500,0))</f>
        <v/>
      </c>
      <c r="AU67" t="str">
        <f>IF(AT67="","",COUNTIFS(Basicdata!$B$2:$B$2500,2,Basicdata!$D$2:$D$2500,Crops!$B$5,Basicdata!$H$2:$H$2500,Crops!$M59,Basicdata!$AH$2:$AH$2500,6,Basicdata!$AI$2:$AI$2500,0))</f>
        <v/>
      </c>
      <c r="AV67" t="str">
        <f>IF(AU67="","",COUNTIFS(Basicdata!$B$2:$B$2500,2,Basicdata!$D$2:$D$2500,Crops!$B$5,Basicdata!$H$2:$H$2500,Crops!$M59,Basicdata!$AH$2:$AH$2500,7,Basicdata!$AI$2:$AI$2500,0))</f>
        <v/>
      </c>
      <c r="AW67" t="str">
        <f>IF(AV67="","",COUNTIFS(Basicdata!$B$2:$B$2500,2,Basicdata!$D$2:$D$2500,Crops!$B$5,Basicdata!$H$2:$H$2500,Crops!$M59,Basicdata!$AH$2:$AH$2500,8,Basicdata!$AI$2:$AI$2500,0))</f>
        <v/>
      </c>
    </row>
    <row r="68" spans="1:49" x14ac:dyDescent="0.3">
      <c r="A68" s="44" t="str">
        <f>IF(COUNTIFS(Basicdata!$B$2:$B$2500,1,Basicdata!$D$2:$D$2500,Crops!$B$5,Basicdata!$H$2:$H$2500,Crops!$M60,Basicdata!$AI$2:$AI$2500,0)&gt;0,Crops!$M60,"")</f>
        <v/>
      </c>
      <c r="B68" t="str">
        <f>IF(A68="","",COUNTIFS(Basicdata!$B$2:$B$2500,1,Basicdata!$D$2:$D$2500,Crops!$B$5,Basicdata!$H$2:$H$2500,Crops!$M60,Basicdata!$AI$2:$AI$2500,0))</f>
        <v/>
      </c>
      <c r="C68" t="str">
        <f>IF(B68="","",COUNTIFS(Basicdata!$B$2:$B$2500,1,Basicdata!$D$2:$D$2500,Crops!$B$5,Basicdata!$H$2:$H$2500,Crops!$M60,Basicdata!$AF$2:$AF$2500,0,Basicdata!$AI$2:$AI$2500,0))</f>
        <v/>
      </c>
      <c r="D68" t="str">
        <f>IF(C68="","",COUNTIFS(Basicdata!$B$2:$B$2500,1,Basicdata!$D$2:$D$2500,Crops!$B$5,Basicdata!$H$2:$H$2500,Crops!$M60,Basicdata!$AF$2:$AF$2500,1,Basicdata!$AI$2:$AI$2500,0))</f>
        <v/>
      </c>
      <c r="E68" t="str">
        <f>IF(D68="","",COUNTIFS(Basicdata!$B$2:$B$2500,1,Basicdata!$D$2:$D$2500,Crops!$B$5,Basicdata!$H$2:$H$2500,Crops!$M60,Basicdata!$AF$2:$AF$2500,2,Basicdata!$AI$2:$AI$2500,0))</f>
        <v/>
      </c>
      <c r="F68" t="str">
        <f>IF(E68="","",COUNTIFS(Basicdata!$B$2:$B$2500,1,Basicdata!$D$2:$D$2500,Crops!$B$5,Basicdata!$H$2:$H$2500,Crops!$M60,Basicdata!$AF$2:$AF$2500,4,Basicdata!$AI$2:$AI$2500,0))</f>
        <v/>
      </c>
      <c r="G68" t="str">
        <f>IF(F68="","",COUNTIFS(Basicdata!$B$2:$B$2500,1,Basicdata!$D$2:$D$2500,Crops!$B$5,Basicdata!$H$2:$H$2500,Crops!$M60,Basicdata!$AF$2:$AF$2500,6,Basicdata!$AI$2:$AI$2500,0))</f>
        <v/>
      </c>
      <c r="H68" t="str">
        <f>IF(G68="","",COUNTIFS(Basicdata!$B$2:$B$2500,1,Basicdata!$D$2:$D$2500,Crops!$B$5,Basicdata!$H$2:$H$2500,Crops!$M60,Basicdata!$AF$2:$AF$2500,8,Basicdata!$AI$2:$AI$2500,0))</f>
        <v/>
      </c>
      <c r="I68" t="str">
        <f>IF(H68="","",COUNTIFS(Basicdata!$B$2:$B$2500,1,Basicdata!$D$2:$D$2500,Crops!$B$5,Basicdata!$H$2:$H$2500,Crops!$M60,Basicdata!$AG$2:$AG$2500,0,Basicdata!$AI$2:$AI$2500,0))</f>
        <v/>
      </c>
      <c r="J68" t="str">
        <f>IF(I68="","",COUNTIFS(Basicdata!$B$2:$B$2500,1,Basicdata!$D$2:$D$2500,Crops!$B$5,Basicdata!$H$2:$H$2500,Crops!$M60,Basicdata!$AG$2:$AG$2500,1,Basicdata!$AI$2:$AI$2500,0))</f>
        <v/>
      </c>
      <c r="K68" t="str">
        <f>IF(J68="","",COUNTIFS(Basicdata!$B$2:$B$2500,1,Basicdata!$D$2:$D$2500,Crops!$B$5,Basicdata!$H$2:$H$2500,Crops!$M60,Basicdata!$AG$2:$AG$2500,2,Basicdata!$AI$2:$AI$2500,0))</f>
        <v/>
      </c>
      <c r="L68" t="str">
        <f>IF(K68="","",COUNTIFS(Basicdata!$B$2:$B$2500,1,Basicdata!$D$2:$D$2500,Crops!$B$5,Basicdata!$H$2:$H$2500,Crops!$M60,Basicdata!$AG$2:$AG$2500,3,Basicdata!$AI$2:$AI$2500,0))</f>
        <v/>
      </c>
      <c r="M68" t="str">
        <f>IF(L68="","",COUNTIFS(Basicdata!$B$2:$B$2500,1,Basicdata!$D$2:$D$2500,Crops!$B$5,Basicdata!$H$2:$H$2500,Crops!$M60,Basicdata!$AG$2:$AG$2500,4,Basicdata!$AI$2:$AI$2500,0))</f>
        <v/>
      </c>
      <c r="N68" t="str">
        <f>IF(M68="","",COUNTIFS(Basicdata!$B$2:$B$2500,1,Basicdata!$D$2:$D$2500,Crops!$B$5,Basicdata!$H$2:$H$2500,Crops!$M60,Basicdata!$AG$2:$AG$2500,6,Basicdata!$AI$2:$AI$2500,0))</f>
        <v/>
      </c>
      <c r="O68" t="str">
        <f>IF(N68="","",COUNTIFS(Basicdata!$B$2:$B$2500,1,Basicdata!$D$2:$D$2500,Crops!$B$5,Basicdata!$H$2:$H$2500,Crops!$M60,Basicdata!$AG$2:$AG$2500,7,Basicdata!$AI$2:$AI$2500,0))</f>
        <v/>
      </c>
      <c r="P68" t="str">
        <f>IF(O68="","",COUNTIFS(Basicdata!$B$2:$B$2500,1,Basicdata!$D$2:$D$2500,Crops!$B$5,Basicdata!$H$2:$H$2500,Crops!$M60,Basicdata!$AG$2:$AG$2500,8,Basicdata!$AI$2:$AI$2500,0))</f>
        <v/>
      </c>
      <c r="Q68" t="str">
        <f>IF(P68="","",COUNTIFS(Basicdata!$B$2:$B$2500,1,Basicdata!$D$2:$D$2500,Crops!$B$5,Basicdata!$H$2:$H$2500,Crops!$M60,Basicdata!$AH$2:$AH$2500,0,Basicdata!$AI$2:$AI$2500,0))</f>
        <v/>
      </c>
      <c r="R68" t="str">
        <f>IF(Q68="","",COUNTIFS(Basicdata!$B$2:$B$2500,1,Basicdata!$D$2:$D$2500,Crops!$B$5,Basicdata!$H$2:$H$2500,Crops!$M60,Basicdata!$AH$2:$AH$2500,1,Basicdata!$AI$2:$AI$2500,0))</f>
        <v/>
      </c>
      <c r="S68" t="str">
        <f>IF(R68="","",COUNTIFS(Basicdata!$B$2:$B$2500,1,Basicdata!$D$2:$D$2500,Crops!$B$5,Basicdata!$H$2:$H$2500,Crops!$M60,Basicdata!$AH$2:$AH$2500,2,Basicdata!$AI$2:$AI$2500,0))</f>
        <v/>
      </c>
      <c r="T68" t="str">
        <f>IF(S68="","",COUNTIFS(Basicdata!$B$2:$B$2500,1,Basicdata!$D$2:$D$2500,Crops!$B$5,Basicdata!$H$2:$H$2500,Crops!$M60,Basicdata!$AH$2:$AH$2500,3,Basicdata!$AI$2:$AI$2500,0))</f>
        <v/>
      </c>
      <c r="U68" t="str">
        <f>IF(T68="","",COUNTIFS(Basicdata!$B$2:$B$2500,1,Basicdata!$D$2:$D$2500,Crops!$B$5,Basicdata!$H$2:$H$2500,Crops!$M60,Basicdata!$AH$2:$AH$2500,4,Basicdata!$AI$2:$AI$2500,0))</f>
        <v/>
      </c>
      <c r="V68" t="str">
        <f>IF(U68="","",COUNTIFS(Basicdata!$B$2:$B$2500,1,Basicdata!$D$2:$D$2500,Crops!$B$5,Basicdata!$H$2:$H$2500,Crops!$M60,Basicdata!$AH$2:$AH$2500,6,Basicdata!$AI$2:$AI$2500,0))</f>
        <v/>
      </c>
      <c r="W68" t="str">
        <f>IF(V68="","",COUNTIFS(Basicdata!$B$2:$B$2500,1,Basicdata!$D$2:$D$2500,Crops!$B$5,Basicdata!$H$2:$H$2500,Crops!$M60,Basicdata!$AH$2:$AH$2500,7,Basicdata!$AI$2:$AI$2500,0))</f>
        <v/>
      </c>
      <c r="X68" t="str">
        <f>IF(W68="","",COUNTIFS(Basicdata!$B$2:$B$2500,1,Basicdata!$D$2:$D$2500,Crops!$B$5,Basicdata!$H$2:$H$2500,Crops!$M60,Basicdata!$AH$2:$AH$2500,8,Basicdata!$AI$2:$AI$2500,0))</f>
        <v/>
      </c>
      <c r="Z68" s="44" t="str">
        <f>IF(COUNTIFS(Basicdata!$B$2:$B$2500,2,Basicdata!$D$2:$D$2500,Crops!$B$5,Basicdata!$H$2:$H$2500,Crops!$M60,Basicdata!$AI$2:$AI$2500,0)&gt;0,Crops!$M60,"")</f>
        <v/>
      </c>
      <c r="AA68" t="str">
        <f>IF(Z68="","",COUNTIFS(Basicdata!$B$2:$B$2500,2,Basicdata!$D$2:$D$2500,Crops!$B$5,Basicdata!$H$2:$H$2500,Crops!$M60,Basicdata!$AI$2:$AI$2500,0))</f>
        <v/>
      </c>
      <c r="AB68" t="str">
        <f>IF(AA68="","",COUNTIFS(Basicdata!$B$2:$B$2500,2,Basicdata!$D$2:$D$2500,Crops!$B$5,Basicdata!$H$2:$H$2500,Crops!$M60,Basicdata!$AF$2:$AF$2500,0,Basicdata!$AI$2:$AI$2500,0))</f>
        <v/>
      </c>
      <c r="AC68" t="str">
        <f>IF(AB68="","",COUNTIFS(Basicdata!$B$2:$B$2500,2,Basicdata!$D$2:$D$2500,Crops!$B$5,Basicdata!$H$2:$H$2500,Crops!$M60,Basicdata!$AF$2:$AF$2500,1,Basicdata!$AI$2:$AI$2500,0))</f>
        <v/>
      </c>
      <c r="AD68" t="str">
        <f>IF(AC68="","",COUNTIFS(Basicdata!$B$2:$B$2500,2,Basicdata!$D$2:$D$2500,Crops!$B$5,Basicdata!$H$2:$H$2500,Crops!$M60,Basicdata!$AF$2:$AF$2500,2,Basicdata!$AI$2:$AI$2500,0))</f>
        <v/>
      </c>
      <c r="AE68" t="str">
        <f>IF(AD68="","",COUNTIFS(Basicdata!$B$2:$B$2500,2,Basicdata!$D$2:$D$2500,Crops!$B$5,Basicdata!$H$2:$H$2500,Crops!$M60,Basicdata!$AF$2:$AF$2500,4,Basicdata!$AI$2:$AI$2500,0))</f>
        <v/>
      </c>
      <c r="AF68" t="str">
        <f>IF(AE68="","",COUNTIFS(Basicdata!$B$2:$B$2500,2,Basicdata!$D$2:$D$2500,Crops!$B$5,Basicdata!$H$2:$H$2500,Crops!$M60,Basicdata!$AF$2:$AF$2500,6,Basicdata!$AI$2:$AI$2500,0))</f>
        <v/>
      </c>
      <c r="AG68" t="str">
        <f>IF(AF68="","",COUNTIFS(Basicdata!$B$2:$B$2500,2,Basicdata!$D$2:$D$2500,Crops!$B$5,Basicdata!$H$2:$H$2500,Crops!$M60,Basicdata!$AF$2:$AF$2500,8,Basicdata!$AI$2:$AI$2500,0))</f>
        <v/>
      </c>
      <c r="AH68" t="str">
        <f>IF(AG68="","",COUNTIFS(Basicdata!$B$2:$B$2500,2,Basicdata!$D$2:$D$2500,Crops!$B$5,Basicdata!$H$2:$H$2500,Crops!$M60,Basicdata!$AG$2:$AG$2500,0,Basicdata!$AI$2:$AI$2500,0))</f>
        <v/>
      </c>
      <c r="AI68" t="str">
        <f>IF(AH68="","",COUNTIFS(Basicdata!$B$2:$B$2500,2,Basicdata!$D$2:$D$2500,Crops!$B$5,Basicdata!$H$2:$H$2500,Crops!$M60,Basicdata!$AG$2:$AG$2500,1,Basicdata!$AI$2:$AI$2500,0))</f>
        <v/>
      </c>
      <c r="AJ68" t="str">
        <f>IF(AI68="","",COUNTIFS(Basicdata!$B$2:$B$2500,2,Basicdata!$D$2:$D$2500,Crops!$B$5,Basicdata!$H$2:$H$2500,Crops!$M60,Basicdata!$AG$2:$AG$2500,2,Basicdata!$AI$2:$AI$2500,0))</f>
        <v/>
      </c>
      <c r="AK68" t="str">
        <f>IF(AJ68="","",COUNTIFS(Basicdata!$B$2:$B$2500,2,Basicdata!$D$2:$D$2500,Crops!$B$5,Basicdata!$H$2:$H$2500,Crops!$M60,Basicdata!$AG$2:$AG$2500,3,Basicdata!$AI$2:$AI$2500,0))</f>
        <v/>
      </c>
      <c r="AL68" t="str">
        <f>IF(AK68="","",COUNTIFS(Basicdata!$B$2:$B$2500,2,Basicdata!$D$2:$D$2500,Crops!$B$5,Basicdata!$H$2:$H$2500,Crops!$M60,Basicdata!$AG$2:$AG$2500,4,Basicdata!$AI$2:$AI$2500,0))</f>
        <v/>
      </c>
      <c r="AM68" t="str">
        <f>IF(AL68="","",COUNTIFS(Basicdata!$B$2:$B$2500,2,Basicdata!$D$2:$D$2500,Crops!$B$5,Basicdata!$H$2:$H$2500,Crops!$M60,Basicdata!$AG$2:$AG$2500,6,Basicdata!$AI$2:$AI$2500,0))</f>
        <v/>
      </c>
      <c r="AN68" t="str">
        <f>IF(AM68="","",COUNTIFS(Basicdata!$B$2:$B$2500,2,Basicdata!$D$2:$D$2500,Crops!$B$5,Basicdata!$H$2:$H$2500,Crops!$M60,Basicdata!$AG$2:$AG$2500,7,Basicdata!$AI$2:$AI$2500,0))</f>
        <v/>
      </c>
      <c r="AO68" t="str">
        <f>IF(AN68="","",COUNTIFS(Basicdata!$B$2:$B$2500,2,Basicdata!$D$2:$D$2500,Crops!$B$5,Basicdata!$H$2:$H$2500,Crops!$M60,Basicdata!$AG$2:$AG$2500,8,Basicdata!$AI$2:$AI$2500,0))</f>
        <v/>
      </c>
      <c r="AP68" t="str">
        <f>IF(AO68="","",COUNTIFS(Basicdata!$B$2:$B$2500,2,Basicdata!$D$2:$D$2500,Crops!$B$5,Basicdata!$H$2:$H$2500,Crops!$M60,Basicdata!$AH$2:$AH$2500,0,Basicdata!$AI$2:$AI$2500,0))</f>
        <v/>
      </c>
      <c r="AQ68" t="str">
        <f>IF(AP68="","",COUNTIFS(Basicdata!$B$2:$B$2500,2,Basicdata!$D$2:$D$2500,Crops!$B$5,Basicdata!$H$2:$H$2500,Crops!$M60,Basicdata!$AH$2:$AH$2500,1,Basicdata!$AI$2:$AI$2500,0))</f>
        <v/>
      </c>
      <c r="AR68" t="str">
        <f>IF(AQ68="","",COUNTIFS(Basicdata!$B$2:$B$2500,2,Basicdata!$D$2:$D$2500,Crops!$B$5,Basicdata!$H$2:$H$2500,Crops!$M60,Basicdata!$AH$2:$AH$2500,2,Basicdata!$AI$2:$AI$2500,0))</f>
        <v/>
      </c>
      <c r="AS68" t="str">
        <f>IF(AR68="","",COUNTIFS(Basicdata!$B$2:$B$2500,2,Basicdata!$D$2:$D$2500,Crops!$B$5,Basicdata!$H$2:$H$2500,Crops!$M60,Basicdata!$AH$2:$AH$2500,3,Basicdata!$AI$2:$AI$2500,0))</f>
        <v/>
      </c>
      <c r="AT68" t="str">
        <f>IF(AS68="","",COUNTIFS(Basicdata!$B$2:$B$2500,2,Basicdata!$D$2:$D$2500,Crops!$B$5,Basicdata!$H$2:$H$2500,Crops!$M60,Basicdata!$AH$2:$AH$2500,4,Basicdata!$AI$2:$AI$2500,0))</f>
        <v/>
      </c>
      <c r="AU68" t="str">
        <f>IF(AT68="","",COUNTIFS(Basicdata!$B$2:$B$2500,2,Basicdata!$D$2:$D$2500,Crops!$B$5,Basicdata!$H$2:$H$2500,Crops!$M60,Basicdata!$AH$2:$AH$2500,6,Basicdata!$AI$2:$AI$2500,0))</f>
        <v/>
      </c>
      <c r="AV68" t="str">
        <f>IF(AU68="","",COUNTIFS(Basicdata!$B$2:$B$2500,2,Basicdata!$D$2:$D$2500,Crops!$B$5,Basicdata!$H$2:$H$2500,Crops!$M60,Basicdata!$AH$2:$AH$2500,7,Basicdata!$AI$2:$AI$2500,0))</f>
        <v/>
      </c>
      <c r="AW68" t="str">
        <f>IF(AV68="","",COUNTIFS(Basicdata!$B$2:$B$2500,2,Basicdata!$D$2:$D$2500,Crops!$B$5,Basicdata!$H$2:$H$2500,Crops!$M60,Basicdata!$AH$2:$AH$2500,8,Basicdata!$AI$2:$AI$2500,0))</f>
        <v/>
      </c>
    </row>
    <row r="69" spans="1:49" x14ac:dyDescent="0.3">
      <c r="A69" s="44" t="str">
        <f>IF(COUNTIFS(Basicdata!$B$2:$B$2500,1,Basicdata!$D$2:$D$2500,Crops!$B$5,Basicdata!$H$2:$H$2500,Crops!$M61,Basicdata!$AI$2:$AI$2500,0)&gt;0,Crops!$M61,"")</f>
        <v/>
      </c>
      <c r="B69" t="str">
        <f>IF(A69="","",COUNTIFS(Basicdata!$B$2:$B$2500,1,Basicdata!$D$2:$D$2500,Crops!$B$5,Basicdata!$H$2:$H$2500,Crops!$M61,Basicdata!$AI$2:$AI$2500,0))</f>
        <v/>
      </c>
      <c r="C69" t="str">
        <f>IF(B69="","",COUNTIFS(Basicdata!$B$2:$B$2500,1,Basicdata!$D$2:$D$2500,Crops!$B$5,Basicdata!$H$2:$H$2500,Crops!$M61,Basicdata!$AF$2:$AF$2500,0,Basicdata!$AI$2:$AI$2500,0))</f>
        <v/>
      </c>
      <c r="D69" t="str">
        <f>IF(C69="","",COUNTIFS(Basicdata!$B$2:$B$2500,1,Basicdata!$D$2:$D$2500,Crops!$B$5,Basicdata!$H$2:$H$2500,Crops!$M61,Basicdata!$AF$2:$AF$2500,1,Basicdata!$AI$2:$AI$2500,0))</f>
        <v/>
      </c>
      <c r="E69" t="str">
        <f>IF(D69="","",COUNTIFS(Basicdata!$B$2:$B$2500,1,Basicdata!$D$2:$D$2500,Crops!$B$5,Basicdata!$H$2:$H$2500,Crops!$M61,Basicdata!$AF$2:$AF$2500,2,Basicdata!$AI$2:$AI$2500,0))</f>
        <v/>
      </c>
      <c r="F69" t="str">
        <f>IF(E69="","",COUNTIFS(Basicdata!$B$2:$B$2500,1,Basicdata!$D$2:$D$2500,Crops!$B$5,Basicdata!$H$2:$H$2500,Crops!$M61,Basicdata!$AF$2:$AF$2500,4,Basicdata!$AI$2:$AI$2500,0))</f>
        <v/>
      </c>
      <c r="G69" t="str">
        <f>IF(F69="","",COUNTIFS(Basicdata!$B$2:$B$2500,1,Basicdata!$D$2:$D$2500,Crops!$B$5,Basicdata!$H$2:$H$2500,Crops!$M61,Basicdata!$AF$2:$AF$2500,6,Basicdata!$AI$2:$AI$2500,0))</f>
        <v/>
      </c>
      <c r="H69" t="str">
        <f>IF(G69="","",COUNTIFS(Basicdata!$B$2:$B$2500,1,Basicdata!$D$2:$D$2500,Crops!$B$5,Basicdata!$H$2:$H$2500,Crops!$M61,Basicdata!$AF$2:$AF$2500,8,Basicdata!$AI$2:$AI$2500,0))</f>
        <v/>
      </c>
      <c r="I69" t="str">
        <f>IF(H69="","",COUNTIFS(Basicdata!$B$2:$B$2500,1,Basicdata!$D$2:$D$2500,Crops!$B$5,Basicdata!$H$2:$H$2500,Crops!$M61,Basicdata!$AG$2:$AG$2500,0,Basicdata!$AI$2:$AI$2500,0))</f>
        <v/>
      </c>
      <c r="J69" t="str">
        <f>IF(I69="","",COUNTIFS(Basicdata!$B$2:$B$2500,1,Basicdata!$D$2:$D$2500,Crops!$B$5,Basicdata!$H$2:$H$2500,Crops!$M61,Basicdata!$AG$2:$AG$2500,1,Basicdata!$AI$2:$AI$2500,0))</f>
        <v/>
      </c>
      <c r="K69" t="str">
        <f>IF(J69="","",COUNTIFS(Basicdata!$B$2:$B$2500,1,Basicdata!$D$2:$D$2500,Crops!$B$5,Basicdata!$H$2:$H$2500,Crops!$M61,Basicdata!$AG$2:$AG$2500,2,Basicdata!$AI$2:$AI$2500,0))</f>
        <v/>
      </c>
      <c r="L69" t="str">
        <f>IF(K69="","",COUNTIFS(Basicdata!$B$2:$B$2500,1,Basicdata!$D$2:$D$2500,Crops!$B$5,Basicdata!$H$2:$H$2500,Crops!$M61,Basicdata!$AG$2:$AG$2500,3,Basicdata!$AI$2:$AI$2500,0))</f>
        <v/>
      </c>
      <c r="M69" t="str">
        <f>IF(L69="","",COUNTIFS(Basicdata!$B$2:$B$2500,1,Basicdata!$D$2:$D$2500,Crops!$B$5,Basicdata!$H$2:$H$2500,Crops!$M61,Basicdata!$AG$2:$AG$2500,4,Basicdata!$AI$2:$AI$2500,0))</f>
        <v/>
      </c>
      <c r="N69" t="str">
        <f>IF(M69="","",COUNTIFS(Basicdata!$B$2:$B$2500,1,Basicdata!$D$2:$D$2500,Crops!$B$5,Basicdata!$H$2:$H$2500,Crops!$M61,Basicdata!$AG$2:$AG$2500,6,Basicdata!$AI$2:$AI$2500,0))</f>
        <v/>
      </c>
      <c r="O69" t="str">
        <f>IF(N69="","",COUNTIFS(Basicdata!$B$2:$B$2500,1,Basicdata!$D$2:$D$2500,Crops!$B$5,Basicdata!$H$2:$H$2500,Crops!$M61,Basicdata!$AG$2:$AG$2500,7,Basicdata!$AI$2:$AI$2500,0))</f>
        <v/>
      </c>
      <c r="P69" t="str">
        <f>IF(O69="","",COUNTIFS(Basicdata!$B$2:$B$2500,1,Basicdata!$D$2:$D$2500,Crops!$B$5,Basicdata!$H$2:$H$2500,Crops!$M61,Basicdata!$AG$2:$AG$2500,8,Basicdata!$AI$2:$AI$2500,0))</f>
        <v/>
      </c>
      <c r="Q69" t="str">
        <f>IF(P69="","",COUNTIFS(Basicdata!$B$2:$B$2500,1,Basicdata!$D$2:$D$2500,Crops!$B$5,Basicdata!$H$2:$H$2500,Crops!$M61,Basicdata!$AH$2:$AH$2500,0,Basicdata!$AI$2:$AI$2500,0))</f>
        <v/>
      </c>
      <c r="R69" t="str">
        <f>IF(Q69="","",COUNTIFS(Basicdata!$B$2:$B$2500,1,Basicdata!$D$2:$D$2500,Crops!$B$5,Basicdata!$H$2:$H$2500,Crops!$M61,Basicdata!$AH$2:$AH$2500,1,Basicdata!$AI$2:$AI$2500,0))</f>
        <v/>
      </c>
      <c r="S69" t="str">
        <f>IF(R69="","",COUNTIFS(Basicdata!$B$2:$B$2500,1,Basicdata!$D$2:$D$2500,Crops!$B$5,Basicdata!$H$2:$H$2500,Crops!$M61,Basicdata!$AH$2:$AH$2500,2,Basicdata!$AI$2:$AI$2500,0))</f>
        <v/>
      </c>
      <c r="T69" t="str">
        <f>IF(S69="","",COUNTIFS(Basicdata!$B$2:$B$2500,1,Basicdata!$D$2:$D$2500,Crops!$B$5,Basicdata!$H$2:$H$2500,Crops!$M61,Basicdata!$AH$2:$AH$2500,3,Basicdata!$AI$2:$AI$2500,0))</f>
        <v/>
      </c>
      <c r="U69" t="str">
        <f>IF(T69="","",COUNTIFS(Basicdata!$B$2:$B$2500,1,Basicdata!$D$2:$D$2500,Crops!$B$5,Basicdata!$H$2:$H$2500,Crops!$M61,Basicdata!$AH$2:$AH$2500,4,Basicdata!$AI$2:$AI$2500,0))</f>
        <v/>
      </c>
      <c r="V69" t="str">
        <f>IF(U69="","",COUNTIFS(Basicdata!$B$2:$B$2500,1,Basicdata!$D$2:$D$2500,Crops!$B$5,Basicdata!$H$2:$H$2500,Crops!$M61,Basicdata!$AH$2:$AH$2500,6,Basicdata!$AI$2:$AI$2500,0))</f>
        <v/>
      </c>
      <c r="W69" t="str">
        <f>IF(V69="","",COUNTIFS(Basicdata!$B$2:$B$2500,1,Basicdata!$D$2:$D$2500,Crops!$B$5,Basicdata!$H$2:$H$2500,Crops!$M61,Basicdata!$AH$2:$AH$2500,7,Basicdata!$AI$2:$AI$2500,0))</f>
        <v/>
      </c>
      <c r="X69" t="str">
        <f>IF(W69="","",COUNTIFS(Basicdata!$B$2:$B$2500,1,Basicdata!$D$2:$D$2500,Crops!$B$5,Basicdata!$H$2:$H$2500,Crops!$M61,Basicdata!$AH$2:$AH$2500,8,Basicdata!$AI$2:$AI$2500,0))</f>
        <v/>
      </c>
      <c r="Z69" s="44" t="str">
        <f>IF(COUNTIFS(Basicdata!$B$2:$B$2500,2,Basicdata!$D$2:$D$2500,Crops!$B$5,Basicdata!$H$2:$H$2500,Crops!$M61,Basicdata!$AI$2:$AI$2500,0)&gt;0,Crops!$M61,"")</f>
        <v/>
      </c>
      <c r="AA69" t="str">
        <f>IF(Z69="","",COUNTIFS(Basicdata!$B$2:$B$2500,2,Basicdata!$D$2:$D$2500,Crops!$B$5,Basicdata!$H$2:$H$2500,Crops!$M61,Basicdata!$AI$2:$AI$2500,0))</f>
        <v/>
      </c>
      <c r="AB69" t="str">
        <f>IF(AA69="","",COUNTIFS(Basicdata!$B$2:$B$2500,2,Basicdata!$D$2:$D$2500,Crops!$B$5,Basicdata!$H$2:$H$2500,Crops!$M61,Basicdata!$AF$2:$AF$2500,0,Basicdata!$AI$2:$AI$2500,0))</f>
        <v/>
      </c>
      <c r="AC69" t="str">
        <f>IF(AB69="","",COUNTIFS(Basicdata!$B$2:$B$2500,2,Basicdata!$D$2:$D$2500,Crops!$B$5,Basicdata!$H$2:$H$2500,Crops!$M61,Basicdata!$AF$2:$AF$2500,1,Basicdata!$AI$2:$AI$2500,0))</f>
        <v/>
      </c>
      <c r="AD69" t="str">
        <f>IF(AC69="","",COUNTIFS(Basicdata!$B$2:$B$2500,2,Basicdata!$D$2:$D$2500,Crops!$B$5,Basicdata!$H$2:$H$2500,Crops!$M61,Basicdata!$AF$2:$AF$2500,2,Basicdata!$AI$2:$AI$2500,0))</f>
        <v/>
      </c>
      <c r="AE69" t="str">
        <f>IF(AD69="","",COUNTIFS(Basicdata!$B$2:$B$2500,2,Basicdata!$D$2:$D$2500,Crops!$B$5,Basicdata!$H$2:$H$2500,Crops!$M61,Basicdata!$AF$2:$AF$2500,4,Basicdata!$AI$2:$AI$2500,0))</f>
        <v/>
      </c>
      <c r="AF69" t="str">
        <f>IF(AE69="","",COUNTIFS(Basicdata!$B$2:$B$2500,2,Basicdata!$D$2:$D$2500,Crops!$B$5,Basicdata!$H$2:$H$2500,Crops!$M61,Basicdata!$AF$2:$AF$2500,6,Basicdata!$AI$2:$AI$2500,0))</f>
        <v/>
      </c>
      <c r="AG69" t="str">
        <f>IF(AF69="","",COUNTIFS(Basicdata!$B$2:$B$2500,2,Basicdata!$D$2:$D$2500,Crops!$B$5,Basicdata!$H$2:$H$2500,Crops!$M61,Basicdata!$AF$2:$AF$2500,8,Basicdata!$AI$2:$AI$2500,0))</f>
        <v/>
      </c>
      <c r="AH69" t="str">
        <f>IF(AG69="","",COUNTIFS(Basicdata!$B$2:$B$2500,2,Basicdata!$D$2:$D$2500,Crops!$B$5,Basicdata!$H$2:$H$2500,Crops!$M61,Basicdata!$AG$2:$AG$2500,0,Basicdata!$AI$2:$AI$2500,0))</f>
        <v/>
      </c>
      <c r="AI69" t="str">
        <f>IF(AH69="","",COUNTIFS(Basicdata!$B$2:$B$2500,2,Basicdata!$D$2:$D$2500,Crops!$B$5,Basicdata!$H$2:$H$2500,Crops!$M61,Basicdata!$AG$2:$AG$2500,1,Basicdata!$AI$2:$AI$2500,0))</f>
        <v/>
      </c>
      <c r="AJ69" t="str">
        <f>IF(AI69="","",COUNTIFS(Basicdata!$B$2:$B$2500,2,Basicdata!$D$2:$D$2500,Crops!$B$5,Basicdata!$H$2:$H$2500,Crops!$M61,Basicdata!$AG$2:$AG$2500,2,Basicdata!$AI$2:$AI$2500,0))</f>
        <v/>
      </c>
      <c r="AK69" t="str">
        <f>IF(AJ69="","",COUNTIFS(Basicdata!$B$2:$B$2500,2,Basicdata!$D$2:$D$2500,Crops!$B$5,Basicdata!$H$2:$H$2500,Crops!$M61,Basicdata!$AG$2:$AG$2500,3,Basicdata!$AI$2:$AI$2500,0))</f>
        <v/>
      </c>
      <c r="AL69" t="str">
        <f>IF(AK69="","",COUNTIFS(Basicdata!$B$2:$B$2500,2,Basicdata!$D$2:$D$2500,Crops!$B$5,Basicdata!$H$2:$H$2500,Crops!$M61,Basicdata!$AG$2:$AG$2500,4,Basicdata!$AI$2:$AI$2500,0))</f>
        <v/>
      </c>
      <c r="AM69" t="str">
        <f>IF(AL69="","",COUNTIFS(Basicdata!$B$2:$B$2500,2,Basicdata!$D$2:$D$2500,Crops!$B$5,Basicdata!$H$2:$H$2500,Crops!$M61,Basicdata!$AG$2:$AG$2500,6,Basicdata!$AI$2:$AI$2500,0))</f>
        <v/>
      </c>
      <c r="AN69" t="str">
        <f>IF(AM69="","",COUNTIFS(Basicdata!$B$2:$B$2500,2,Basicdata!$D$2:$D$2500,Crops!$B$5,Basicdata!$H$2:$H$2500,Crops!$M61,Basicdata!$AG$2:$AG$2500,7,Basicdata!$AI$2:$AI$2500,0))</f>
        <v/>
      </c>
      <c r="AO69" t="str">
        <f>IF(AN69="","",COUNTIFS(Basicdata!$B$2:$B$2500,2,Basicdata!$D$2:$D$2500,Crops!$B$5,Basicdata!$H$2:$H$2500,Crops!$M61,Basicdata!$AG$2:$AG$2500,8,Basicdata!$AI$2:$AI$2500,0))</f>
        <v/>
      </c>
      <c r="AP69" t="str">
        <f>IF(AO69="","",COUNTIFS(Basicdata!$B$2:$B$2500,2,Basicdata!$D$2:$D$2500,Crops!$B$5,Basicdata!$H$2:$H$2500,Crops!$M61,Basicdata!$AH$2:$AH$2500,0,Basicdata!$AI$2:$AI$2500,0))</f>
        <v/>
      </c>
      <c r="AQ69" t="str">
        <f>IF(AP69="","",COUNTIFS(Basicdata!$B$2:$B$2500,2,Basicdata!$D$2:$D$2500,Crops!$B$5,Basicdata!$H$2:$H$2500,Crops!$M61,Basicdata!$AH$2:$AH$2500,1,Basicdata!$AI$2:$AI$2500,0))</f>
        <v/>
      </c>
      <c r="AR69" t="str">
        <f>IF(AQ69="","",COUNTIFS(Basicdata!$B$2:$B$2500,2,Basicdata!$D$2:$D$2500,Crops!$B$5,Basicdata!$H$2:$H$2500,Crops!$M61,Basicdata!$AH$2:$AH$2500,2,Basicdata!$AI$2:$AI$2500,0))</f>
        <v/>
      </c>
      <c r="AS69" t="str">
        <f>IF(AR69="","",COUNTIFS(Basicdata!$B$2:$B$2500,2,Basicdata!$D$2:$D$2500,Crops!$B$5,Basicdata!$H$2:$H$2500,Crops!$M61,Basicdata!$AH$2:$AH$2500,3,Basicdata!$AI$2:$AI$2500,0))</f>
        <v/>
      </c>
      <c r="AT69" t="str">
        <f>IF(AS69="","",COUNTIFS(Basicdata!$B$2:$B$2500,2,Basicdata!$D$2:$D$2500,Crops!$B$5,Basicdata!$H$2:$H$2500,Crops!$M61,Basicdata!$AH$2:$AH$2500,4,Basicdata!$AI$2:$AI$2500,0))</f>
        <v/>
      </c>
      <c r="AU69" t="str">
        <f>IF(AT69="","",COUNTIFS(Basicdata!$B$2:$B$2500,2,Basicdata!$D$2:$D$2500,Crops!$B$5,Basicdata!$H$2:$H$2500,Crops!$M61,Basicdata!$AH$2:$AH$2500,6,Basicdata!$AI$2:$AI$2500,0))</f>
        <v/>
      </c>
      <c r="AV69" t="str">
        <f>IF(AU69="","",COUNTIFS(Basicdata!$B$2:$B$2500,2,Basicdata!$D$2:$D$2500,Crops!$B$5,Basicdata!$H$2:$H$2500,Crops!$M61,Basicdata!$AH$2:$AH$2500,7,Basicdata!$AI$2:$AI$2500,0))</f>
        <v/>
      </c>
      <c r="AW69" t="str">
        <f>IF(AV69="","",COUNTIFS(Basicdata!$B$2:$B$2500,2,Basicdata!$D$2:$D$2500,Crops!$B$5,Basicdata!$H$2:$H$2500,Crops!$M61,Basicdata!$AH$2:$AH$2500,8,Basicdata!$AI$2:$AI$2500,0))</f>
        <v/>
      </c>
    </row>
    <row r="70" spans="1:49" x14ac:dyDescent="0.3">
      <c r="A70" s="44" t="str">
        <f>IF(COUNTIFS(Basicdata!$B$2:$B$2500,1,Basicdata!$D$2:$D$2500,Crops!$B$5,Basicdata!$H$2:$H$2500,Crops!$M62,Basicdata!$AI$2:$AI$2500,0)&gt;0,Crops!$M62,"")</f>
        <v/>
      </c>
      <c r="B70" t="str">
        <f>IF(A70="","",COUNTIFS(Basicdata!$B$2:$B$2500,1,Basicdata!$D$2:$D$2500,Crops!$B$5,Basicdata!$H$2:$H$2500,Crops!$M62,Basicdata!$AI$2:$AI$2500,0))</f>
        <v/>
      </c>
      <c r="C70" t="str">
        <f>IF(B70="","",COUNTIFS(Basicdata!$B$2:$B$2500,1,Basicdata!$D$2:$D$2500,Crops!$B$5,Basicdata!$H$2:$H$2500,Crops!$M62,Basicdata!$AF$2:$AF$2500,0,Basicdata!$AI$2:$AI$2500,0))</f>
        <v/>
      </c>
      <c r="D70" t="str">
        <f>IF(C70="","",COUNTIFS(Basicdata!$B$2:$B$2500,1,Basicdata!$D$2:$D$2500,Crops!$B$5,Basicdata!$H$2:$H$2500,Crops!$M62,Basicdata!$AF$2:$AF$2500,1,Basicdata!$AI$2:$AI$2500,0))</f>
        <v/>
      </c>
      <c r="E70" t="str">
        <f>IF(D70="","",COUNTIFS(Basicdata!$B$2:$B$2500,1,Basicdata!$D$2:$D$2500,Crops!$B$5,Basicdata!$H$2:$H$2500,Crops!$M62,Basicdata!$AF$2:$AF$2500,2,Basicdata!$AI$2:$AI$2500,0))</f>
        <v/>
      </c>
      <c r="F70" t="str">
        <f>IF(E70="","",COUNTIFS(Basicdata!$B$2:$B$2500,1,Basicdata!$D$2:$D$2500,Crops!$B$5,Basicdata!$H$2:$H$2500,Crops!$M62,Basicdata!$AF$2:$AF$2500,4,Basicdata!$AI$2:$AI$2500,0))</f>
        <v/>
      </c>
      <c r="G70" t="str">
        <f>IF(F70="","",COUNTIFS(Basicdata!$B$2:$B$2500,1,Basicdata!$D$2:$D$2500,Crops!$B$5,Basicdata!$H$2:$H$2500,Crops!$M62,Basicdata!$AF$2:$AF$2500,6,Basicdata!$AI$2:$AI$2500,0))</f>
        <v/>
      </c>
      <c r="H70" t="str">
        <f>IF(G70="","",COUNTIFS(Basicdata!$B$2:$B$2500,1,Basicdata!$D$2:$D$2500,Crops!$B$5,Basicdata!$H$2:$H$2500,Crops!$M62,Basicdata!$AF$2:$AF$2500,8,Basicdata!$AI$2:$AI$2500,0))</f>
        <v/>
      </c>
      <c r="I70" t="str">
        <f>IF(H70="","",COUNTIFS(Basicdata!$B$2:$B$2500,1,Basicdata!$D$2:$D$2500,Crops!$B$5,Basicdata!$H$2:$H$2500,Crops!$M62,Basicdata!$AG$2:$AG$2500,0,Basicdata!$AI$2:$AI$2500,0))</f>
        <v/>
      </c>
      <c r="J70" t="str">
        <f>IF(I70="","",COUNTIFS(Basicdata!$B$2:$B$2500,1,Basicdata!$D$2:$D$2500,Crops!$B$5,Basicdata!$H$2:$H$2500,Crops!$M62,Basicdata!$AG$2:$AG$2500,1,Basicdata!$AI$2:$AI$2500,0))</f>
        <v/>
      </c>
      <c r="K70" t="str">
        <f>IF(J70="","",COUNTIFS(Basicdata!$B$2:$B$2500,1,Basicdata!$D$2:$D$2500,Crops!$B$5,Basicdata!$H$2:$H$2500,Crops!$M62,Basicdata!$AG$2:$AG$2500,2,Basicdata!$AI$2:$AI$2500,0))</f>
        <v/>
      </c>
      <c r="L70" t="str">
        <f>IF(K70="","",COUNTIFS(Basicdata!$B$2:$B$2500,1,Basicdata!$D$2:$D$2500,Crops!$B$5,Basicdata!$H$2:$H$2500,Crops!$M62,Basicdata!$AG$2:$AG$2500,3,Basicdata!$AI$2:$AI$2500,0))</f>
        <v/>
      </c>
      <c r="M70" t="str">
        <f>IF(L70="","",COUNTIFS(Basicdata!$B$2:$B$2500,1,Basicdata!$D$2:$D$2500,Crops!$B$5,Basicdata!$H$2:$H$2500,Crops!$M62,Basicdata!$AG$2:$AG$2500,4,Basicdata!$AI$2:$AI$2500,0))</f>
        <v/>
      </c>
      <c r="N70" t="str">
        <f>IF(M70="","",COUNTIFS(Basicdata!$B$2:$B$2500,1,Basicdata!$D$2:$D$2500,Crops!$B$5,Basicdata!$H$2:$H$2500,Crops!$M62,Basicdata!$AG$2:$AG$2500,6,Basicdata!$AI$2:$AI$2500,0))</f>
        <v/>
      </c>
      <c r="O70" t="str">
        <f>IF(N70="","",COUNTIFS(Basicdata!$B$2:$B$2500,1,Basicdata!$D$2:$D$2500,Crops!$B$5,Basicdata!$H$2:$H$2500,Crops!$M62,Basicdata!$AG$2:$AG$2500,7,Basicdata!$AI$2:$AI$2500,0))</f>
        <v/>
      </c>
      <c r="P70" t="str">
        <f>IF(O70="","",COUNTIFS(Basicdata!$B$2:$B$2500,1,Basicdata!$D$2:$D$2500,Crops!$B$5,Basicdata!$H$2:$H$2500,Crops!$M62,Basicdata!$AG$2:$AG$2500,8,Basicdata!$AI$2:$AI$2500,0))</f>
        <v/>
      </c>
      <c r="Q70" t="str">
        <f>IF(P70="","",COUNTIFS(Basicdata!$B$2:$B$2500,1,Basicdata!$D$2:$D$2500,Crops!$B$5,Basicdata!$H$2:$H$2500,Crops!$M62,Basicdata!$AH$2:$AH$2500,0,Basicdata!$AI$2:$AI$2500,0))</f>
        <v/>
      </c>
      <c r="R70" t="str">
        <f>IF(Q70="","",COUNTIFS(Basicdata!$B$2:$B$2500,1,Basicdata!$D$2:$D$2500,Crops!$B$5,Basicdata!$H$2:$H$2500,Crops!$M62,Basicdata!$AH$2:$AH$2500,1,Basicdata!$AI$2:$AI$2500,0))</f>
        <v/>
      </c>
      <c r="S70" t="str">
        <f>IF(R70="","",COUNTIFS(Basicdata!$B$2:$B$2500,1,Basicdata!$D$2:$D$2500,Crops!$B$5,Basicdata!$H$2:$H$2500,Crops!$M62,Basicdata!$AH$2:$AH$2500,2,Basicdata!$AI$2:$AI$2500,0))</f>
        <v/>
      </c>
      <c r="T70" t="str">
        <f>IF(S70="","",COUNTIFS(Basicdata!$B$2:$B$2500,1,Basicdata!$D$2:$D$2500,Crops!$B$5,Basicdata!$H$2:$H$2500,Crops!$M62,Basicdata!$AH$2:$AH$2500,3,Basicdata!$AI$2:$AI$2500,0))</f>
        <v/>
      </c>
      <c r="U70" t="str">
        <f>IF(T70="","",COUNTIFS(Basicdata!$B$2:$B$2500,1,Basicdata!$D$2:$D$2500,Crops!$B$5,Basicdata!$H$2:$H$2500,Crops!$M62,Basicdata!$AH$2:$AH$2500,4,Basicdata!$AI$2:$AI$2500,0))</f>
        <v/>
      </c>
      <c r="V70" t="str">
        <f>IF(U70="","",COUNTIFS(Basicdata!$B$2:$B$2500,1,Basicdata!$D$2:$D$2500,Crops!$B$5,Basicdata!$H$2:$H$2500,Crops!$M62,Basicdata!$AH$2:$AH$2500,6,Basicdata!$AI$2:$AI$2500,0))</f>
        <v/>
      </c>
      <c r="W70" t="str">
        <f>IF(V70="","",COUNTIFS(Basicdata!$B$2:$B$2500,1,Basicdata!$D$2:$D$2500,Crops!$B$5,Basicdata!$H$2:$H$2500,Crops!$M62,Basicdata!$AH$2:$AH$2500,7,Basicdata!$AI$2:$AI$2500,0))</f>
        <v/>
      </c>
      <c r="X70" t="str">
        <f>IF(W70="","",COUNTIFS(Basicdata!$B$2:$B$2500,1,Basicdata!$D$2:$D$2500,Crops!$B$5,Basicdata!$H$2:$H$2500,Crops!$M62,Basicdata!$AH$2:$AH$2500,8,Basicdata!$AI$2:$AI$2500,0))</f>
        <v/>
      </c>
      <c r="Z70" s="44" t="str">
        <f>IF(COUNTIFS(Basicdata!$B$2:$B$2500,2,Basicdata!$D$2:$D$2500,Crops!$B$5,Basicdata!$H$2:$H$2500,Crops!$M62,Basicdata!$AI$2:$AI$2500,0)&gt;0,Crops!$M62,"")</f>
        <v/>
      </c>
      <c r="AA70" t="str">
        <f>IF(Z70="","",COUNTIFS(Basicdata!$B$2:$B$2500,2,Basicdata!$D$2:$D$2500,Crops!$B$5,Basicdata!$H$2:$H$2500,Crops!$M62,Basicdata!$AI$2:$AI$2500,0))</f>
        <v/>
      </c>
      <c r="AB70" t="str">
        <f>IF(AA70="","",COUNTIFS(Basicdata!$B$2:$B$2500,2,Basicdata!$D$2:$D$2500,Crops!$B$5,Basicdata!$H$2:$H$2500,Crops!$M62,Basicdata!$AF$2:$AF$2500,0,Basicdata!$AI$2:$AI$2500,0))</f>
        <v/>
      </c>
      <c r="AC70" t="str">
        <f>IF(AB70="","",COUNTIFS(Basicdata!$B$2:$B$2500,2,Basicdata!$D$2:$D$2500,Crops!$B$5,Basicdata!$H$2:$H$2500,Crops!$M62,Basicdata!$AF$2:$AF$2500,1,Basicdata!$AI$2:$AI$2500,0))</f>
        <v/>
      </c>
      <c r="AD70" t="str">
        <f>IF(AC70="","",COUNTIFS(Basicdata!$B$2:$B$2500,2,Basicdata!$D$2:$D$2500,Crops!$B$5,Basicdata!$H$2:$H$2500,Crops!$M62,Basicdata!$AF$2:$AF$2500,2,Basicdata!$AI$2:$AI$2500,0))</f>
        <v/>
      </c>
      <c r="AE70" t="str">
        <f>IF(AD70="","",COUNTIFS(Basicdata!$B$2:$B$2500,2,Basicdata!$D$2:$D$2500,Crops!$B$5,Basicdata!$H$2:$H$2500,Crops!$M62,Basicdata!$AF$2:$AF$2500,4,Basicdata!$AI$2:$AI$2500,0))</f>
        <v/>
      </c>
      <c r="AF70" t="str">
        <f>IF(AE70="","",COUNTIFS(Basicdata!$B$2:$B$2500,2,Basicdata!$D$2:$D$2500,Crops!$B$5,Basicdata!$H$2:$H$2500,Crops!$M62,Basicdata!$AF$2:$AF$2500,6,Basicdata!$AI$2:$AI$2500,0))</f>
        <v/>
      </c>
      <c r="AG70" t="str">
        <f>IF(AF70="","",COUNTIFS(Basicdata!$B$2:$B$2500,2,Basicdata!$D$2:$D$2500,Crops!$B$5,Basicdata!$H$2:$H$2500,Crops!$M62,Basicdata!$AF$2:$AF$2500,8,Basicdata!$AI$2:$AI$2500,0))</f>
        <v/>
      </c>
      <c r="AH70" t="str">
        <f>IF(AG70="","",COUNTIFS(Basicdata!$B$2:$B$2500,2,Basicdata!$D$2:$D$2500,Crops!$B$5,Basicdata!$H$2:$H$2500,Crops!$M62,Basicdata!$AG$2:$AG$2500,0,Basicdata!$AI$2:$AI$2500,0))</f>
        <v/>
      </c>
      <c r="AI70" t="str">
        <f>IF(AH70="","",COUNTIFS(Basicdata!$B$2:$B$2500,2,Basicdata!$D$2:$D$2500,Crops!$B$5,Basicdata!$H$2:$H$2500,Crops!$M62,Basicdata!$AG$2:$AG$2500,1,Basicdata!$AI$2:$AI$2500,0))</f>
        <v/>
      </c>
      <c r="AJ70" t="str">
        <f>IF(AI70="","",COUNTIFS(Basicdata!$B$2:$B$2500,2,Basicdata!$D$2:$D$2500,Crops!$B$5,Basicdata!$H$2:$H$2500,Crops!$M62,Basicdata!$AG$2:$AG$2500,2,Basicdata!$AI$2:$AI$2500,0))</f>
        <v/>
      </c>
      <c r="AK70" t="str">
        <f>IF(AJ70="","",COUNTIFS(Basicdata!$B$2:$B$2500,2,Basicdata!$D$2:$D$2500,Crops!$B$5,Basicdata!$H$2:$H$2500,Crops!$M62,Basicdata!$AG$2:$AG$2500,3,Basicdata!$AI$2:$AI$2500,0))</f>
        <v/>
      </c>
      <c r="AL70" t="str">
        <f>IF(AK70="","",COUNTIFS(Basicdata!$B$2:$B$2500,2,Basicdata!$D$2:$D$2500,Crops!$B$5,Basicdata!$H$2:$H$2500,Crops!$M62,Basicdata!$AG$2:$AG$2500,4,Basicdata!$AI$2:$AI$2500,0))</f>
        <v/>
      </c>
      <c r="AM70" t="str">
        <f>IF(AL70="","",COUNTIFS(Basicdata!$B$2:$B$2500,2,Basicdata!$D$2:$D$2500,Crops!$B$5,Basicdata!$H$2:$H$2500,Crops!$M62,Basicdata!$AG$2:$AG$2500,6,Basicdata!$AI$2:$AI$2500,0))</f>
        <v/>
      </c>
      <c r="AN70" t="str">
        <f>IF(AM70="","",COUNTIFS(Basicdata!$B$2:$B$2500,2,Basicdata!$D$2:$D$2500,Crops!$B$5,Basicdata!$H$2:$H$2500,Crops!$M62,Basicdata!$AG$2:$AG$2500,7,Basicdata!$AI$2:$AI$2500,0))</f>
        <v/>
      </c>
      <c r="AO70" t="str">
        <f>IF(AN70="","",COUNTIFS(Basicdata!$B$2:$B$2500,2,Basicdata!$D$2:$D$2500,Crops!$B$5,Basicdata!$H$2:$H$2500,Crops!$M62,Basicdata!$AG$2:$AG$2500,8,Basicdata!$AI$2:$AI$2500,0))</f>
        <v/>
      </c>
      <c r="AP70" t="str">
        <f>IF(AO70="","",COUNTIFS(Basicdata!$B$2:$B$2500,2,Basicdata!$D$2:$D$2500,Crops!$B$5,Basicdata!$H$2:$H$2500,Crops!$M62,Basicdata!$AH$2:$AH$2500,0,Basicdata!$AI$2:$AI$2500,0))</f>
        <v/>
      </c>
      <c r="AQ70" t="str">
        <f>IF(AP70="","",COUNTIFS(Basicdata!$B$2:$B$2500,2,Basicdata!$D$2:$D$2500,Crops!$B$5,Basicdata!$H$2:$H$2500,Crops!$M62,Basicdata!$AH$2:$AH$2500,1,Basicdata!$AI$2:$AI$2500,0))</f>
        <v/>
      </c>
      <c r="AR70" t="str">
        <f>IF(AQ70="","",COUNTIFS(Basicdata!$B$2:$B$2500,2,Basicdata!$D$2:$D$2500,Crops!$B$5,Basicdata!$H$2:$H$2500,Crops!$M62,Basicdata!$AH$2:$AH$2500,2,Basicdata!$AI$2:$AI$2500,0))</f>
        <v/>
      </c>
      <c r="AS70" t="str">
        <f>IF(AR70="","",COUNTIFS(Basicdata!$B$2:$B$2500,2,Basicdata!$D$2:$D$2500,Crops!$B$5,Basicdata!$H$2:$H$2500,Crops!$M62,Basicdata!$AH$2:$AH$2500,3,Basicdata!$AI$2:$AI$2500,0))</f>
        <v/>
      </c>
      <c r="AT70" t="str">
        <f>IF(AS70="","",COUNTIFS(Basicdata!$B$2:$B$2500,2,Basicdata!$D$2:$D$2500,Crops!$B$5,Basicdata!$H$2:$H$2500,Crops!$M62,Basicdata!$AH$2:$AH$2500,4,Basicdata!$AI$2:$AI$2500,0))</f>
        <v/>
      </c>
      <c r="AU70" t="str">
        <f>IF(AT70="","",COUNTIFS(Basicdata!$B$2:$B$2500,2,Basicdata!$D$2:$D$2500,Crops!$B$5,Basicdata!$H$2:$H$2500,Crops!$M62,Basicdata!$AH$2:$AH$2500,6,Basicdata!$AI$2:$AI$2500,0))</f>
        <v/>
      </c>
      <c r="AV70" t="str">
        <f>IF(AU70="","",COUNTIFS(Basicdata!$B$2:$B$2500,2,Basicdata!$D$2:$D$2500,Crops!$B$5,Basicdata!$H$2:$H$2500,Crops!$M62,Basicdata!$AH$2:$AH$2500,7,Basicdata!$AI$2:$AI$2500,0))</f>
        <v/>
      </c>
      <c r="AW70" t="str">
        <f>IF(AV70="","",COUNTIFS(Basicdata!$B$2:$B$2500,2,Basicdata!$D$2:$D$2500,Crops!$B$5,Basicdata!$H$2:$H$2500,Crops!$M62,Basicdata!$AH$2:$AH$2500,8,Basicdata!$AI$2:$AI$2500,0))</f>
        <v/>
      </c>
    </row>
    <row r="71" spans="1:49" x14ac:dyDescent="0.3">
      <c r="A71" s="44" t="str">
        <f>IF(COUNTIFS(Basicdata!$B$2:$B$2500,1,Basicdata!$D$2:$D$2500,Crops!$B$5,Basicdata!$H$2:$H$2500,Crops!$M63,Basicdata!$AI$2:$AI$2500,0)&gt;0,Crops!$M63,"")</f>
        <v/>
      </c>
      <c r="B71" t="str">
        <f>IF(A71="","",COUNTIFS(Basicdata!$B$2:$B$2500,1,Basicdata!$D$2:$D$2500,Crops!$B$5,Basicdata!$H$2:$H$2500,Crops!$M63,Basicdata!$AI$2:$AI$2500,0))</f>
        <v/>
      </c>
      <c r="C71" t="str">
        <f>IF(B71="","",COUNTIFS(Basicdata!$B$2:$B$2500,1,Basicdata!$D$2:$D$2500,Crops!$B$5,Basicdata!$H$2:$H$2500,Crops!$M63,Basicdata!$AF$2:$AF$2500,0,Basicdata!$AI$2:$AI$2500,0))</f>
        <v/>
      </c>
      <c r="D71" t="str">
        <f>IF(C71="","",COUNTIFS(Basicdata!$B$2:$B$2500,1,Basicdata!$D$2:$D$2500,Crops!$B$5,Basicdata!$H$2:$H$2500,Crops!$M63,Basicdata!$AF$2:$AF$2500,1,Basicdata!$AI$2:$AI$2500,0))</f>
        <v/>
      </c>
      <c r="E71" t="str">
        <f>IF(D71="","",COUNTIFS(Basicdata!$B$2:$B$2500,1,Basicdata!$D$2:$D$2500,Crops!$B$5,Basicdata!$H$2:$H$2500,Crops!$M63,Basicdata!$AF$2:$AF$2500,2,Basicdata!$AI$2:$AI$2500,0))</f>
        <v/>
      </c>
      <c r="F71" t="str">
        <f>IF(E71="","",COUNTIFS(Basicdata!$B$2:$B$2500,1,Basicdata!$D$2:$D$2500,Crops!$B$5,Basicdata!$H$2:$H$2500,Crops!$M63,Basicdata!$AF$2:$AF$2500,4,Basicdata!$AI$2:$AI$2500,0))</f>
        <v/>
      </c>
      <c r="G71" t="str">
        <f>IF(F71="","",COUNTIFS(Basicdata!$B$2:$B$2500,1,Basicdata!$D$2:$D$2500,Crops!$B$5,Basicdata!$H$2:$H$2500,Crops!$M63,Basicdata!$AF$2:$AF$2500,6,Basicdata!$AI$2:$AI$2500,0))</f>
        <v/>
      </c>
      <c r="H71" t="str">
        <f>IF(G71="","",COUNTIFS(Basicdata!$B$2:$B$2500,1,Basicdata!$D$2:$D$2500,Crops!$B$5,Basicdata!$H$2:$H$2500,Crops!$M63,Basicdata!$AF$2:$AF$2500,8,Basicdata!$AI$2:$AI$2500,0))</f>
        <v/>
      </c>
      <c r="I71" t="str">
        <f>IF(H71="","",COUNTIFS(Basicdata!$B$2:$B$2500,1,Basicdata!$D$2:$D$2500,Crops!$B$5,Basicdata!$H$2:$H$2500,Crops!$M63,Basicdata!$AG$2:$AG$2500,0,Basicdata!$AI$2:$AI$2500,0))</f>
        <v/>
      </c>
      <c r="J71" t="str">
        <f>IF(I71="","",COUNTIFS(Basicdata!$B$2:$B$2500,1,Basicdata!$D$2:$D$2500,Crops!$B$5,Basicdata!$H$2:$H$2500,Crops!$M63,Basicdata!$AG$2:$AG$2500,1,Basicdata!$AI$2:$AI$2500,0))</f>
        <v/>
      </c>
      <c r="K71" t="str">
        <f>IF(J71="","",COUNTIFS(Basicdata!$B$2:$B$2500,1,Basicdata!$D$2:$D$2500,Crops!$B$5,Basicdata!$H$2:$H$2500,Crops!$M63,Basicdata!$AG$2:$AG$2500,2,Basicdata!$AI$2:$AI$2500,0))</f>
        <v/>
      </c>
      <c r="L71" t="str">
        <f>IF(K71="","",COUNTIFS(Basicdata!$B$2:$B$2500,1,Basicdata!$D$2:$D$2500,Crops!$B$5,Basicdata!$H$2:$H$2500,Crops!$M63,Basicdata!$AG$2:$AG$2500,3,Basicdata!$AI$2:$AI$2500,0))</f>
        <v/>
      </c>
      <c r="M71" t="str">
        <f>IF(L71="","",COUNTIFS(Basicdata!$B$2:$B$2500,1,Basicdata!$D$2:$D$2500,Crops!$B$5,Basicdata!$H$2:$H$2500,Crops!$M63,Basicdata!$AG$2:$AG$2500,4,Basicdata!$AI$2:$AI$2500,0))</f>
        <v/>
      </c>
      <c r="N71" t="str">
        <f>IF(M71="","",COUNTIFS(Basicdata!$B$2:$B$2500,1,Basicdata!$D$2:$D$2500,Crops!$B$5,Basicdata!$H$2:$H$2500,Crops!$M63,Basicdata!$AG$2:$AG$2500,6,Basicdata!$AI$2:$AI$2500,0))</f>
        <v/>
      </c>
      <c r="O71" t="str">
        <f>IF(N71="","",COUNTIFS(Basicdata!$B$2:$B$2500,1,Basicdata!$D$2:$D$2500,Crops!$B$5,Basicdata!$H$2:$H$2500,Crops!$M63,Basicdata!$AG$2:$AG$2500,7,Basicdata!$AI$2:$AI$2500,0))</f>
        <v/>
      </c>
      <c r="P71" t="str">
        <f>IF(O71="","",COUNTIFS(Basicdata!$B$2:$B$2500,1,Basicdata!$D$2:$D$2500,Crops!$B$5,Basicdata!$H$2:$H$2500,Crops!$M63,Basicdata!$AG$2:$AG$2500,8,Basicdata!$AI$2:$AI$2500,0))</f>
        <v/>
      </c>
      <c r="Q71" t="str">
        <f>IF(P71="","",COUNTIFS(Basicdata!$B$2:$B$2500,1,Basicdata!$D$2:$D$2500,Crops!$B$5,Basicdata!$H$2:$H$2500,Crops!$M63,Basicdata!$AH$2:$AH$2500,0,Basicdata!$AI$2:$AI$2500,0))</f>
        <v/>
      </c>
      <c r="R71" t="str">
        <f>IF(Q71="","",COUNTIFS(Basicdata!$B$2:$B$2500,1,Basicdata!$D$2:$D$2500,Crops!$B$5,Basicdata!$H$2:$H$2500,Crops!$M63,Basicdata!$AH$2:$AH$2500,1,Basicdata!$AI$2:$AI$2500,0))</f>
        <v/>
      </c>
      <c r="S71" t="str">
        <f>IF(R71="","",COUNTIFS(Basicdata!$B$2:$B$2500,1,Basicdata!$D$2:$D$2500,Crops!$B$5,Basicdata!$H$2:$H$2500,Crops!$M63,Basicdata!$AH$2:$AH$2500,2,Basicdata!$AI$2:$AI$2500,0))</f>
        <v/>
      </c>
      <c r="T71" t="str">
        <f>IF(S71="","",COUNTIFS(Basicdata!$B$2:$B$2500,1,Basicdata!$D$2:$D$2500,Crops!$B$5,Basicdata!$H$2:$H$2500,Crops!$M63,Basicdata!$AH$2:$AH$2500,3,Basicdata!$AI$2:$AI$2500,0))</f>
        <v/>
      </c>
      <c r="U71" t="str">
        <f>IF(T71="","",COUNTIFS(Basicdata!$B$2:$B$2500,1,Basicdata!$D$2:$D$2500,Crops!$B$5,Basicdata!$H$2:$H$2500,Crops!$M63,Basicdata!$AH$2:$AH$2500,4,Basicdata!$AI$2:$AI$2500,0))</f>
        <v/>
      </c>
      <c r="V71" t="str">
        <f>IF(U71="","",COUNTIFS(Basicdata!$B$2:$B$2500,1,Basicdata!$D$2:$D$2500,Crops!$B$5,Basicdata!$H$2:$H$2500,Crops!$M63,Basicdata!$AH$2:$AH$2500,6,Basicdata!$AI$2:$AI$2500,0))</f>
        <v/>
      </c>
      <c r="W71" t="str">
        <f>IF(V71="","",COUNTIFS(Basicdata!$B$2:$B$2500,1,Basicdata!$D$2:$D$2500,Crops!$B$5,Basicdata!$H$2:$H$2500,Crops!$M63,Basicdata!$AH$2:$AH$2500,7,Basicdata!$AI$2:$AI$2500,0))</f>
        <v/>
      </c>
      <c r="X71" t="str">
        <f>IF(W71="","",COUNTIFS(Basicdata!$B$2:$B$2500,1,Basicdata!$D$2:$D$2500,Crops!$B$5,Basicdata!$H$2:$H$2500,Crops!$M63,Basicdata!$AH$2:$AH$2500,8,Basicdata!$AI$2:$AI$2500,0))</f>
        <v/>
      </c>
      <c r="Z71" s="44" t="str">
        <f>IF(COUNTIFS(Basicdata!$B$2:$B$2500,2,Basicdata!$D$2:$D$2500,Crops!$B$5,Basicdata!$H$2:$H$2500,Crops!$M63,Basicdata!$AI$2:$AI$2500,0)&gt;0,Crops!$M63,"")</f>
        <v/>
      </c>
      <c r="AA71" t="str">
        <f>IF(Z71="","",COUNTIFS(Basicdata!$B$2:$B$2500,2,Basicdata!$D$2:$D$2500,Crops!$B$5,Basicdata!$H$2:$H$2500,Crops!$M63,Basicdata!$AI$2:$AI$2500,0))</f>
        <v/>
      </c>
      <c r="AB71" t="str">
        <f>IF(AA71="","",COUNTIFS(Basicdata!$B$2:$B$2500,2,Basicdata!$D$2:$D$2500,Crops!$B$5,Basicdata!$H$2:$H$2500,Crops!$M63,Basicdata!$AF$2:$AF$2500,0,Basicdata!$AI$2:$AI$2500,0))</f>
        <v/>
      </c>
      <c r="AC71" t="str">
        <f>IF(AB71="","",COUNTIFS(Basicdata!$B$2:$B$2500,2,Basicdata!$D$2:$D$2500,Crops!$B$5,Basicdata!$H$2:$H$2500,Crops!$M63,Basicdata!$AF$2:$AF$2500,1,Basicdata!$AI$2:$AI$2500,0))</f>
        <v/>
      </c>
      <c r="AD71" t="str">
        <f>IF(AC71="","",COUNTIFS(Basicdata!$B$2:$B$2500,2,Basicdata!$D$2:$D$2500,Crops!$B$5,Basicdata!$H$2:$H$2500,Crops!$M63,Basicdata!$AF$2:$AF$2500,2,Basicdata!$AI$2:$AI$2500,0))</f>
        <v/>
      </c>
      <c r="AE71" t="str">
        <f>IF(AD71="","",COUNTIFS(Basicdata!$B$2:$B$2500,2,Basicdata!$D$2:$D$2500,Crops!$B$5,Basicdata!$H$2:$H$2500,Crops!$M63,Basicdata!$AF$2:$AF$2500,4,Basicdata!$AI$2:$AI$2500,0))</f>
        <v/>
      </c>
      <c r="AF71" t="str">
        <f>IF(AE71="","",COUNTIFS(Basicdata!$B$2:$B$2500,2,Basicdata!$D$2:$D$2500,Crops!$B$5,Basicdata!$H$2:$H$2500,Crops!$M63,Basicdata!$AF$2:$AF$2500,6,Basicdata!$AI$2:$AI$2500,0))</f>
        <v/>
      </c>
      <c r="AG71" t="str">
        <f>IF(AF71="","",COUNTIFS(Basicdata!$B$2:$B$2500,2,Basicdata!$D$2:$D$2500,Crops!$B$5,Basicdata!$H$2:$H$2500,Crops!$M63,Basicdata!$AF$2:$AF$2500,8,Basicdata!$AI$2:$AI$2500,0))</f>
        <v/>
      </c>
      <c r="AH71" t="str">
        <f>IF(AG71="","",COUNTIFS(Basicdata!$B$2:$B$2500,2,Basicdata!$D$2:$D$2500,Crops!$B$5,Basicdata!$H$2:$H$2500,Crops!$M63,Basicdata!$AG$2:$AG$2500,0,Basicdata!$AI$2:$AI$2500,0))</f>
        <v/>
      </c>
      <c r="AI71" t="str">
        <f>IF(AH71="","",COUNTIFS(Basicdata!$B$2:$B$2500,2,Basicdata!$D$2:$D$2500,Crops!$B$5,Basicdata!$H$2:$H$2500,Crops!$M63,Basicdata!$AG$2:$AG$2500,1,Basicdata!$AI$2:$AI$2500,0))</f>
        <v/>
      </c>
      <c r="AJ71" t="str">
        <f>IF(AI71="","",COUNTIFS(Basicdata!$B$2:$B$2500,2,Basicdata!$D$2:$D$2500,Crops!$B$5,Basicdata!$H$2:$H$2500,Crops!$M63,Basicdata!$AG$2:$AG$2500,2,Basicdata!$AI$2:$AI$2500,0))</f>
        <v/>
      </c>
      <c r="AK71" t="str">
        <f>IF(AJ71="","",COUNTIFS(Basicdata!$B$2:$B$2500,2,Basicdata!$D$2:$D$2500,Crops!$B$5,Basicdata!$H$2:$H$2500,Crops!$M63,Basicdata!$AG$2:$AG$2500,3,Basicdata!$AI$2:$AI$2500,0))</f>
        <v/>
      </c>
      <c r="AL71" t="str">
        <f>IF(AK71="","",COUNTIFS(Basicdata!$B$2:$B$2500,2,Basicdata!$D$2:$D$2500,Crops!$B$5,Basicdata!$H$2:$H$2500,Crops!$M63,Basicdata!$AG$2:$AG$2500,4,Basicdata!$AI$2:$AI$2500,0))</f>
        <v/>
      </c>
      <c r="AM71" t="str">
        <f>IF(AL71="","",COUNTIFS(Basicdata!$B$2:$B$2500,2,Basicdata!$D$2:$D$2500,Crops!$B$5,Basicdata!$H$2:$H$2500,Crops!$M63,Basicdata!$AG$2:$AG$2500,6,Basicdata!$AI$2:$AI$2500,0))</f>
        <v/>
      </c>
      <c r="AN71" t="str">
        <f>IF(AM71="","",COUNTIFS(Basicdata!$B$2:$B$2500,2,Basicdata!$D$2:$D$2500,Crops!$B$5,Basicdata!$H$2:$H$2500,Crops!$M63,Basicdata!$AG$2:$AG$2500,7,Basicdata!$AI$2:$AI$2500,0))</f>
        <v/>
      </c>
      <c r="AO71" t="str">
        <f>IF(AN71="","",COUNTIFS(Basicdata!$B$2:$B$2500,2,Basicdata!$D$2:$D$2500,Crops!$B$5,Basicdata!$H$2:$H$2500,Crops!$M63,Basicdata!$AG$2:$AG$2500,8,Basicdata!$AI$2:$AI$2500,0))</f>
        <v/>
      </c>
      <c r="AP71" t="str">
        <f>IF(AO71="","",COUNTIFS(Basicdata!$B$2:$B$2500,2,Basicdata!$D$2:$D$2500,Crops!$B$5,Basicdata!$H$2:$H$2500,Crops!$M63,Basicdata!$AH$2:$AH$2500,0,Basicdata!$AI$2:$AI$2500,0))</f>
        <v/>
      </c>
      <c r="AQ71" t="str">
        <f>IF(AP71="","",COUNTIFS(Basicdata!$B$2:$B$2500,2,Basicdata!$D$2:$D$2500,Crops!$B$5,Basicdata!$H$2:$H$2500,Crops!$M63,Basicdata!$AH$2:$AH$2500,1,Basicdata!$AI$2:$AI$2500,0))</f>
        <v/>
      </c>
      <c r="AR71" t="str">
        <f>IF(AQ71="","",COUNTIFS(Basicdata!$B$2:$B$2500,2,Basicdata!$D$2:$D$2500,Crops!$B$5,Basicdata!$H$2:$H$2500,Crops!$M63,Basicdata!$AH$2:$AH$2500,2,Basicdata!$AI$2:$AI$2500,0))</f>
        <v/>
      </c>
      <c r="AS71" t="str">
        <f>IF(AR71="","",COUNTIFS(Basicdata!$B$2:$B$2500,2,Basicdata!$D$2:$D$2500,Crops!$B$5,Basicdata!$H$2:$H$2500,Crops!$M63,Basicdata!$AH$2:$AH$2500,3,Basicdata!$AI$2:$AI$2500,0))</f>
        <v/>
      </c>
      <c r="AT71" t="str">
        <f>IF(AS71="","",COUNTIFS(Basicdata!$B$2:$B$2500,2,Basicdata!$D$2:$D$2500,Crops!$B$5,Basicdata!$H$2:$H$2500,Crops!$M63,Basicdata!$AH$2:$AH$2500,4,Basicdata!$AI$2:$AI$2500,0))</f>
        <v/>
      </c>
      <c r="AU71" t="str">
        <f>IF(AT71="","",COUNTIFS(Basicdata!$B$2:$B$2500,2,Basicdata!$D$2:$D$2500,Crops!$B$5,Basicdata!$H$2:$H$2500,Crops!$M63,Basicdata!$AH$2:$AH$2500,6,Basicdata!$AI$2:$AI$2500,0))</f>
        <v/>
      </c>
      <c r="AV71" t="str">
        <f>IF(AU71="","",COUNTIFS(Basicdata!$B$2:$B$2500,2,Basicdata!$D$2:$D$2500,Crops!$B$5,Basicdata!$H$2:$H$2500,Crops!$M63,Basicdata!$AH$2:$AH$2500,7,Basicdata!$AI$2:$AI$2500,0))</f>
        <v/>
      </c>
      <c r="AW71" t="str">
        <f>IF(AV71="","",COUNTIFS(Basicdata!$B$2:$B$2500,2,Basicdata!$D$2:$D$2500,Crops!$B$5,Basicdata!$H$2:$H$2500,Crops!$M63,Basicdata!$AH$2:$AH$2500,8,Basicdata!$AI$2:$AI$2500,0))</f>
        <v/>
      </c>
    </row>
    <row r="72" spans="1:49" x14ac:dyDescent="0.3">
      <c r="A72" s="44" t="str">
        <f>IF(COUNTIFS(Basicdata!$B$2:$B$2500,1,Basicdata!$D$2:$D$2500,Crops!$B$5,Basicdata!$H$2:$H$2500,Crops!$M64,Basicdata!$AI$2:$AI$2500,0)&gt;0,Crops!$M64,"")</f>
        <v/>
      </c>
      <c r="B72" t="str">
        <f>IF(A72="","",COUNTIFS(Basicdata!$B$2:$B$2500,1,Basicdata!$D$2:$D$2500,Crops!$B$5,Basicdata!$H$2:$H$2500,Crops!$M64,Basicdata!$AI$2:$AI$2500,0))</f>
        <v/>
      </c>
      <c r="C72" t="str">
        <f>IF(B72="","",COUNTIFS(Basicdata!$B$2:$B$2500,1,Basicdata!$D$2:$D$2500,Crops!$B$5,Basicdata!$H$2:$H$2500,Crops!$M64,Basicdata!$AF$2:$AF$2500,0,Basicdata!$AI$2:$AI$2500,0))</f>
        <v/>
      </c>
      <c r="D72" t="str">
        <f>IF(C72="","",COUNTIFS(Basicdata!$B$2:$B$2500,1,Basicdata!$D$2:$D$2500,Crops!$B$5,Basicdata!$H$2:$H$2500,Crops!$M64,Basicdata!$AF$2:$AF$2500,1,Basicdata!$AI$2:$AI$2500,0))</f>
        <v/>
      </c>
      <c r="E72" t="str">
        <f>IF(D72="","",COUNTIFS(Basicdata!$B$2:$B$2500,1,Basicdata!$D$2:$D$2500,Crops!$B$5,Basicdata!$H$2:$H$2500,Crops!$M64,Basicdata!$AF$2:$AF$2500,2,Basicdata!$AI$2:$AI$2500,0))</f>
        <v/>
      </c>
      <c r="F72" t="str">
        <f>IF(E72="","",COUNTIFS(Basicdata!$B$2:$B$2500,1,Basicdata!$D$2:$D$2500,Crops!$B$5,Basicdata!$H$2:$H$2500,Crops!$M64,Basicdata!$AF$2:$AF$2500,4,Basicdata!$AI$2:$AI$2500,0))</f>
        <v/>
      </c>
      <c r="G72" t="str">
        <f>IF(F72="","",COUNTIFS(Basicdata!$B$2:$B$2500,1,Basicdata!$D$2:$D$2500,Crops!$B$5,Basicdata!$H$2:$H$2500,Crops!$M64,Basicdata!$AF$2:$AF$2500,6,Basicdata!$AI$2:$AI$2500,0))</f>
        <v/>
      </c>
      <c r="H72" t="str">
        <f>IF(G72="","",COUNTIFS(Basicdata!$B$2:$B$2500,1,Basicdata!$D$2:$D$2500,Crops!$B$5,Basicdata!$H$2:$H$2500,Crops!$M64,Basicdata!$AF$2:$AF$2500,8,Basicdata!$AI$2:$AI$2500,0))</f>
        <v/>
      </c>
      <c r="I72" t="str">
        <f>IF(H72="","",COUNTIFS(Basicdata!$B$2:$B$2500,1,Basicdata!$D$2:$D$2500,Crops!$B$5,Basicdata!$H$2:$H$2500,Crops!$M64,Basicdata!$AG$2:$AG$2500,0,Basicdata!$AI$2:$AI$2500,0))</f>
        <v/>
      </c>
      <c r="J72" t="str">
        <f>IF(I72="","",COUNTIFS(Basicdata!$B$2:$B$2500,1,Basicdata!$D$2:$D$2500,Crops!$B$5,Basicdata!$H$2:$H$2500,Crops!$M64,Basicdata!$AG$2:$AG$2500,1,Basicdata!$AI$2:$AI$2500,0))</f>
        <v/>
      </c>
      <c r="K72" t="str">
        <f>IF(J72="","",COUNTIFS(Basicdata!$B$2:$B$2500,1,Basicdata!$D$2:$D$2500,Crops!$B$5,Basicdata!$H$2:$H$2500,Crops!$M64,Basicdata!$AG$2:$AG$2500,2,Basicdata!$AI$2:$AI$2500,0))</f>
        <v/>
      </c>
      <c r="L72" t="str">
        <f>IF(K72="","",COUNTIFS(Basicdata!$B$2:$B$2500,1,Basicdata!$D$2:$D$2500,Crops!$B$5,Basicdata!$H$2:$H$2500,Crops!$M64,Basicdata!$AG$2:$AG$2500,3,Basicdata!$AI$2:$AI$2500,0))</f>
        <v/>
      </c>
      <c r="M72" t="str">
        <f>IF(L72="","",COUNTIFS(Basicdata!$B$2:$B$2500,1,Basicdata!$D$2:$D$2500,Crops!$B$5,Basicdata!$H$2:$H$2500,Crops!$M64,Basicdata!$AG$2:$AG$2500,4,Basicdata!$AI$2:$AI$2500,0))</f>
        <v/>
      </c>
      <c r="N72" t="str">
        <f>IF(M72="","",COUNTIFS(Basicdata!$B$2:$B$2500,1,Basicdata!$D$2:$D$2500,Crops!$B$5,Basicdata!$H$2:$H$2500,Crops!$M64,Basicdata!$AG$2:$AG$2500,6,Basicdata!$AI$2:$AI$2500,0))</f>
        <v/>
      </c>
      <c r="O72" t="str">
        <f>IF(N72="","",COUNTIFS(Basicdata!$B$2:$B$2500,1,Basicdata!$D$2:$D$2500,Crops!$B$5,Basicdata!$H$2:$H$2500,Crops!$M64,Basicdata!$AG$2:$AG$2500,7,Basicdata!$AI$2:$AI$2500,0))</f>
        <v/>
      </c>
      <c r="P72" t="str">
        <f>IF(O72="","",COUNTIFS(Basicdata!$B$2:$B$2500,1,Basicdata!$D$2:$D$2500,Crops!$B$5,Basicdata!$H$2:$H$2500,Crops!$M64,Basicdata!$AG$2:$AG$2500,8,Basicdata!$AI$2:$AI$2500,0))</f>
        <v/>
      </c>
      <c r="Q72" t="str">
        <f>IF(P72="","",COUNTIFS(Basicdata!$B$2:$B$2500,1,Basicdata!$D$2:$D$2500,Crops!$B$5,Basicdata!$H$2:$H$2500,Crops!$M64,Basicdata!$AH$2:$AH$2500,0,Basicdata!$AI$2:$AI$2500,0))</f>
        <v/>
      </c>
      <c r="R72" t="str">
        <f>IF(Q72="","",COUNTIFS(Basicdata!$B$2:$B$2500,1,Basicdata!$D$2:$D$2500,Crops!$B$5,Basicdata!$H$2:$H$2500,Crops!$M64,Basicdata!$AH$2:$AH$2500,1,Basicdata!$AI$2:$AI$2500,0))</f>
        <v/>
      </c>
      <c r="S72" t="str">
        <f>IF(R72="","",COUNTIFS(Basicdata!$B$2:$B$2500,1,Basicdata!$D$2:$D$2500,Crops!$B$5,Basicdata!$H$2:$H$2500,Crops!$M64,Basicdata!$AH$2:$AH$2500,2,Basicdata!$AI$2:$AI$2500,0))</f>
        <v/>
      </c>
      <c r="T72" t="str">
        <f>IF(S72="","",COUNTIFS(Basicdata!$B$2:$B$2500,1,Basicdata!$D$2:$D$2500,Crops!$B$5,Basicdata!$H$2:$H$2500,Crops!$M64,Basicdata!$AH$2:$AH$2500,3,Basicdata!$AI$2:$AI$2500,0))</f>
        <v/>
      </c>
      <c r="U72" t="str">
        <f>IF(T72="","",COUNTIFS(Basicdata!$B$2:$B$2500,1,Basicdata!$D$2:$D$2500,Crops!$B$5,Basicdata!$H$2:$H$2500,Crops!$M64,Basicdata!$AH$2:$AH$2500,4,Basicdata!$AI$2:$AI$2500,0))</f>
        <v/>
      </c>
      <c r="V72" t="str">
        <f>IF(U72="","",COUNTIFS(Basicdata!$B$2:$B$2500,1,Basicdata!$D$2:$D$2500,Crops!$B$5,Basicdata!$H$2:$H$2500,Crops!$M64,Basicdata!$AH$2:$AH$2500,6,Basicdata!$AI$2:$AI$2500,0))</f>
        <v/>
      </c>
      <c r="W72" t="str">
        <f>IF(V72="","",COUNTIFS(Basicdata!$B$2:$B$2500,1,Basicdata!$D$2:$D$2500,Crops!$B$5,Basicdata!$H$2:$H$2500,Crops!$M64,Basicdata!$AH$2:$AH$2500,7,Basicdata!$AI$2:$AI$2500,0))</f>
        <v/>
      </c>
      <c r="X72" t="str">
        <f>IF(W72="","",COUNTIFS(Basicdata!$B$2:$B$2500,1,Basicdata!$D$2:$D$2500,Crops!$B$5,Basicdata!$H$2:$H$2500,Crops!$M64,Basicdata!$AH$2:$AH$2500,8,Basicdata!$AI$2:$AI$2500,0))</f>
        <v/>
      </c>
      <c r="Z72" s="44" t="str">
        <f>IF(COUNTIFS(Basicdata!$B$2:$B$2500,2,Basicdata!$D$2:$D$2500,Crops!$B$5,Basicdata!$H$2:$H$2500,Crops!$M64,Basicdata!$AI$2:$AI$2500,0)&gt;0,Crops!$M64,"")</f>
        <v/>
      </c>
      <c r="AA72" t="str">
        <f>IF(Z72="","",COUNTIFS(Basicdata!$B$2:$B$2500,2,Basicdata!$D$2:$D$2500,Crops!$B$5,Basicdata!$H$2:$H$2500,Crops!$M64,Basicdata!$AI$2:$AI$2500,0))</f>
        <v/>
      </c>
      <c r="AB72" t="str">
        <f>IF(AA72="","",COUNTIFS(Basicdata!$B$2:$B$2500,2,Basicdata!$D$2:$D$2500,Crops!$B$5,Basicdata!$H$2:$H$2500,Crops!$M64,Basicdata!$AF$2:$AF$2500,0,Basicdata!$AI$2:$AI$2500,0))</f>
        <v/>
      </c>
      <c r="AC72" t="str">
        <f>IF(AB72="","",COUNTIFS(Basicdata!$B$2:$B$2500,2,Basicdata!$D$2:$D$2500,Crops!$B$5,Basicdata!$H$2:$H$2500,Crops!$M64,Basicdata!$AF$2:$AF$2500,1,Basicdata!$AI$2:$AI$2500,0))</f>
        <v/>
      </c>
      <c r="AD72" t="str">
        <f>IF(AC72="","",COUNTIFS(Basicdata!$B$2:$B$2500,2,Basicdata!$D$2:$D$2500,Crops!$B$5,Basicdata!$H$2:$H$2500,Crops!$M64,Basicdata!$AF$2:$AF$2500,2,Basicdata!$AI$2:$AI$2500,0))</f>
        <v/>
      </c>
      <c r="AE72" t="str">
        <f>IF(AD72="","",COUNTIFS(Basicdata!$B$2:$B$2500,2,Basicdata!$D$2:$D$2500,Crops!$B$5,Basicdata!$H$2:$H$2500,Crops!$M64,Basicdata!$AF$2:$AF$2500,4,Basicdata!$AI$2:$AI$2500,0))</f>
        <v/>
      </c>
      <c r="AF72" t="str">
        <f>IF(AE72="","",COUNTIFS(Basicdata!$B$2:$B$2500,2,Basicdata!$D$2:$D$2500,Crops!$B$5,Basicdata!$H$2:$H$2500,Crops!$M64,Basicdata!$AF$2:$AF$2500,6,Basicdata!$AI$2:$AI$2500,0))</f>
        <v/>
      </c>
      <c r="AG72" t="str">
        <f>IF(AF72="","",COUNTIFS(Basicdata!$B$2:$B$2500,2,Basicdata!$D$2:$D$2500,Crops!$B$5,Basicdata!$H$2:$H$2500,Crops!$M64,Basicdata!$AF$2:$AF$2500,8,Basicdata!$AI$2:$AI$2500,0))</f>
        <v/>
      </c>
      <c r="AH72" t="str">
        <f>IF(AG72="","",COUNTIFS(Basicdata!$B$2:$B$2500,2,Basicdata!$D$2:$D$2500,Crops!$B$5,Basicdata!$H$2:$H$2500,Crops!$M64,Basicdata!$AG$2:$AG$2500,0,Basicdata!$AI$2:$AI$2500,0))</f>
        <v/>
      </c>
      <c r="AI72" t="str">
        <f>IF(AH72="","",COUNTIFS(Basicdata!$B$2:$B$2500,2,Basicdata!$D$2:$D$2500,Crops!$B$5,Basicdata!$H$2:$H$2500,Crops!$M64,Basicdata!$AG$2:$AG$2500,1,Basicdata!$AI$2:$AI$2500,0))</f>
        <v/>
      </c>
      <c r="AJ72" t="str">
        <f>IF(AI72="","",COUNTIFS(Basicdata!$B$2:$B$2500,2,Basicdata!$D$2:$D$2500,Crops!$B$5,Basicdata!$H$2:$H$2500,Crops!$M64,Basicdata!$AG$2:$AG$2500,2,Basicdata!$AI$2:$AI$2500,0))</f>
        <v/>
      </c>
      <c r="AK72" t="str">
        <f>IF(AJ72="","",COUNTIFS(Basicdata!$B$2:$B$2500,2,Basicdata!$D$2:$D$2500,Crops!$B$5,Basicdata!$H$2:$H$2500,Crops!$M64,Basicdata!$AG$2:$AG$2500,3,Basicdata!$AI$2:$AI$2500,0))</f>
        <v/>
      </c>
      <c r="AL72" t="str">
        <f>IF(AK72="","",COUNTIFS(Basicdata!$B$2:$B$2500,2,Basicdata!$D$2:$D$2500,Crops!$B$5,Basicdata!$H$2:$H$2500,Crops!$M64,Basicdata!$AG$2:$AG$2500,4,Basicdata!$AI$2:$AI$2500,0))</f>
        <v/>
      </c>
      <c r="AM72" t="str">
        <f>IF(AL72="","",COUNTIFS(Basicdata!$B$2:$B$2500,2,Basicdata!$D$2:$D$2500,Crops!$B$5,Basicdata!$H$2:$H$2500,Crops!$M64,Basicdata!$AG$2:$AG$2500,6,Basicdata!$AI$2:$AI$2500,0))</f>
        <v/>
      </c>
      <c r="AN72" t="str">
        <f>IF(AM72="","",COUNTIFS(Basicdata!$B$2:$B$2500,2,Basicdata!$D$2:$D$2500,Crops!$B$5,Basicdata!$H$2:$H$2500,Crops!$M64,Basicdata!$AG$2:$AG$2500,7,Basicdata!$AI$2:$AI$2500,0))</f>
        <v/>
      </c>
      <c r="AO72" t="str">
        <f>IF(AN72="","",COUNTIFS(Basicdata!$B$2:$B$2500,2,Basicdata!$D$2:$D$2500,Crops!$B$5,Basicdata!$H$2:$H$2500,Crops!$M64,Basicdata!$AG$2:$AG$2500,8,Basicdata!$AI$2:$AI$2500,0))</f>
        <v/>
      </c>
      <c r="AP72" t="str">
        <f>IF(AO72="","",COUNTIFS(Basicdata!$B$2:$B$2500,2,Basicdata!$D$2:$D$2500,Crops!$B$5,Basicdata!$H$2:$H$2500,Crops!$M64,Basicdata!$AH$2:$AH$2500,0,Basicdata!$AI$2:$AI$2500,0))</f>
        <v/>
      </c>
      <c r="AQ72" t="str">
        <f>IF(AP72="","",COUNTIFS(Basicdata!$B$2:$B$2500,2,Basicdata!$D$2:$D$2500,Crops!$B$5,Basicdata!$H$2:$H$2500,Crops!$M64,Basicdata!$AH$2:$AH$2500,1,Basicdata!$AI$2:$AI$2500,0))</f>
        <v/>
      </c>
      <c r="AR72" t="str">
        <f>IF(AQ72="","",COUNTIFS(Basicdata!$B$2:$B$2500,2,Basicdata!$D$2:$D$2500,Crops!$B$5,Basicdata!$H$2:$H$2500,Crops!$M64,Basicdata!$AH$2:$AH$2500,2,Basicdata!$AI$2:$AI$2500,0))</f>
        <v/>
      </c>
      <c r="AS72" t="str">
        <f>IF(AR72="","",COUNTIFS(Basicdata!$B$2:$B$2500,2,Basicdata!$D$2:$D$2500,Crops!$B$5,Basicdata!$H$2:$H$2500,Crops!$M64,Basicdata!$AH$2:$AH$2500,3,Basicdata!$AI$2:$AI$2500,0))</f>
        <v/>
      </c>
      <c r="AT72" t="str">
        <f>IF(AS72="","",COUNTIFS(Basicdata!$B$2:$B$2500,2,Basicdata!$D$2:$D$2500,Crops!$B$5,Basicdata!$H$2:$H$2500,Crops!$M64,Basicdata!$AH$2:$AH$2500,4,Basicdata!$AI$2:$AI$2500,0))</f>
        <v/>
      </c>
      <c r="AU72" t="str">
        <f>IF(AT72="","",COUNTIFS(Basicdata!$B$2:$B$2500,2,Basicdata!$D$2:$D$2500,Crops!$B$5,Basicdata!$H$2:$H$2500,Crops!$M64,Basicdata!$AH$2:$AH$2500,6,Basicdata!$AI$2:$AI$2500,0))</f>
        <v/>
      </c>
      <c r="AV72" t="str">
        <f>IF(AU72="","",COUNTIFS(Basicdata!$B$2:$B$2500,2,Basicdata!$D$2:$D$2500,Crops!$B$5,Basicdata!$H$2:$H$2500,Crops!$M64,Basicdata!$AH$2:$AH$2500,7,Basicdata!$AI$2:$AI$2500,0))</f>
        <v/>
      </c>
      <c r="AW72" t="str">
        <f>IF(AV72="","",COUNTIFS(Basicdata!$B$2:$B$2500,2,Basicdata!$D$2:$D$2500,Crops!$B$5,Basicdata!$H$2:$H$2500,Crops!$M64,Basicdata!$AH$2:$AH$2500,8,Basicdata!$AI$2:$AI$2500,0))</f>
        <v/>
      </c>
    </row>
    <row r="73" spans="1:49" x14ac:dyDescent="0.3">
      <c r="A73" s="44" t="str">
        <f>IF(COUNTIFS(Basicdata!$B$2:$B$2500,1,Basicdata!$D$2:$D$2500,Crops!$B$5,Basicdata!$H$2:$H$2500,Crops!$M65,Basicdata!$AI$2:$AI$2500,0)&gt;0,Crops!$M65,"")</f>
        <v/>
      </c>
      <c r="B73" t="str">
        <f>IF(A73="","",COUNTIFS(Basicdata!$B$2:$B$2500,1,Basicdata!$D$2:$D$2500,Crops!$B$5,Basicdata!$H$2:$H$2500,Crops!$M65,Basicdata!$AI$2:$AI$2500,0))</f>
        <v/>
      </c>
      <c r="C73" t="str">
        <f>IF(B73="","",COUNTIFS(Basicdata!$B$2:$B$2500,1,Basicdata!$D$2:$D$2500,Crops!$B$5,Basicdata!$H$2:$H$2500,Crops!$M65,Basicdata!$AF$2:$AF$2500,0,Basicdata!$AI$2:$AI$2500,0))</f>
        <v/>
      </c>
      <c r="D73" t="str">
        <f>IF(C73="","",COUNTIFS(Basicdata!$B$2:$B$2500,1,Basicdata!$D$2:$D$2500,Crops!$B$5,Basicdata!$H$2:$H$2500,Crops!$M65,Basicdata!$AF$2:$AF$2500,1,Basicdata!$AI$2:$AI$2500,0))</f>
        <v/>
      </c>
      <c r="E73" t="str">
        <f>IF(D73="","",COUNTIFS(Basicdata!$B$2:$B$2500,1,Basicdata!$D$2:$D$2500,Crops!$B$5,Basicdata!$H$2:$H$2500,Crops!$M65,Basicdata!$AF$2:$AF$2500,2,Basicdata!$AI$2:$AI$2500,0))</f>
        <v/>
      </c>
      <c r="F73" t="str">
        <f>IF(E73="","",COUNTIFS(Basicdata!$B$2:$B$2500,1,Basicdata!$D$2:$D$2500,Crops!$B$5,Basicdata!$H$2:$H$2500,Crops!$M65,Basicdata!$AF$2:$AF$2500,4,Basicdata!$AI$2:$AI$2500,0))</f>
        <v/>
      </c>
      <c r="G73" t="str">
        <f>IF(F73="","",COUNTIFS(Basicdata!$B$2:$B$2500,1,Basicdata!$D$2:$D$2500,Crops!$B$5,Basicdata!$H$2:$H$2500,Crops!$M65,Basicdata!$AF$2:$AF$2500,6,Basicdata!$AI$2:$AI$2500,0))</f>
        <v/>
      </c>
      <c r="H73" t="str">
        <f>IF(G73="","",COUNTIFS(Basicdata!$B$2:$B$2500,1,Basicdata!$D$2:$D$2500,Crops!$B$5,Basicdata!$H$2:$H$2500,Crops!$M65,Basicdata!$AF$2:$AF$2500,8,Basicdata!$AI$2:$AI$2500,0))</f>
        <v/>
      </c>
      <c r="I73" t="str">
        <f>IF(H73="","",COUNTIFS(Basicdata!$B$2:$B$2500,1,Basicdata!$D$2:$D$2500,Crops!$B$5,Basicdata!$H$2:$H$2500,Crops!$M65,Basicdata!$AG$2:$AG$2500,0,Basicdata!$AI$2:$AI$2500,0))</f>
        <v/>
      </c>
      <c r="J73" t="str">
        <f>IF(I73="","",COUNTIFS(Basicdata!$B$2:$B$2500,1,Basicdata!$D$2:$D$2500,Crops!$B$5,Basicdata!$H$2:$H$2500,Crops!$M65,Basicdata!$AG$2:$AG$2500,1,Basicdata!$AI$2:$AI$2500,0))</f>
        <v/>
      </c>
      <c r="K73" t="str">
        <f>IF(J73="","",COUNTIFS(Basicdata!$B$2:$B$2500,1,Basicdata!$D$2:$D$2500,Crops!$B$5,Basicdata!$H$2:$H$2500,Crops!$M65,Basicdata!$AG$2:$AG$2500,2,Basicdata!$AI$2:$AI$2500,0))</f>
        <v/>
      </c>
      <c r="L73" t="str">
        <f>IF(K73="","",COUNTIFS(Basicdata!$B$2:$B$2500,1,Basicdata!$D$2:$D$2500,Crops!$B$5,Basicdata!$H$2:$H$2500,Crops!$M65,Basicdata!$AG$2:$AG$2500,3,Basicdata!$AI$2:$AI$2500,0))</f>
        <v/>
      </c>
      <c r="M73" t="str">
        <f>IF(L73="","",COUNTIFS(Basicdata!$B$2:$B$2500,1,Basicdata!$D$2:$D$2500,Crops!$B$5,Basicdata!$H$2:$H$2500,Crops!$M65,Basicdata!$AG$2:$AG$2500,4,Basicdata!$AI$2:$AI$2500,0))</f>
        <v/>
      </c>
      <c r="N73" t="str">
        <f>IF(M73="","",COUNTIFS(Basicdata!$B$2:$B$2500,1,Basicdata!$D$2:$D$2500,Crops!$B$5,Basicdata!$H$2:$H$2500,Crops!$M65,Basicdata!$AG$2:$AG$2500,6,Basicdata!$AI$2:$AI$2500,0))</f>
        <v/>
      </c>
      <c r="O73" t="str">
        <f>IF(N73="","",COUNTIFS(Basicdata!$B$2:$B$2500,1,Basicdata!$D$2:$D$2500,Crops!$B$5,Basicdata!$H$2:$H$2500,Crops!$M65,Basicdata!$AG$2:$AG$2500,7,Basicdata!$AI$2:$AI$2500,0))</f>
        <v/>
      </c>
      <c r="P73" t="str">
        <f>IF(O73="","",COUNTIFS(Basicdata!$B$2:$B$2500,1,Basicdata!$D$2:$D$2500,Crops!$B$5,Basicdata!$H$2:$H$2500,Crops!$M65,Basicdata!$AG$2:$AG$2500,8,Basicdata!$AI$2:$AI$2500,0))</f>
        <v/>
      </c>
      <c r="Q73" t="str">
        <f>IF(P73="","",COUNTIFS(Basicdata!$B$2:$B$2500,1,Basicdata!$D$2:$D$2500,Crops!$B$5,Basicdata!$H$2:$H$2500,Crops!$M65,Basicdata!$AH$2:$AH$2500,0,Basicdata!$AI$2:$AI$2500,0))</f>
        <v/>
      </c>
      <c r="R73" t="str">
        <f>IF(Q73="","",COUNTIFS(Basicdata!$B$2:$B$2500,1,Basicdata!$D$2:$D$2500,Crops!$B$5,Basicdata!$H$2:$H$2500,Crops!$M65,Basicdata!$AH$2:$AH$2500,1,Basicdata!$AI$2:$AI$2500,0))</f>
        <v/>
      </c>
      <c r="S73" t="str">
        <f>IF(R73="","",COUNTIFS(Basicdata!$B$2:$B$2500,1,Basicdata!$D$2:$D$2500,Crops!$B$5,Basicdata!$H$2:$H$2500,Crops!$M65,Basicdata!$AH$2:$AH$2500,2,Basicdata!$AI$2:$AI$2500,0))</f>
        <v/>
      </c>
      <c r="T73" t="str">
        <f>IF(S73="","",COUNTIFS(Basicdata!$B$2:$B$2500,1,Basicdata!$D$2:$D$2500,Crops!$B$5,Basicdata!$H$2:$H$2500,Crops!$M65,Basicdata!$AH$2:$AH$2500,3,Basicdata!$AI$2:$AI$2500,0))</f>
        <v/>
      </c>
      <c r="U73" t="str">
        <f>IF(T73="","",COUNTIFS(Basicdata!$B$2:$B$2500,1,Basicdata!$D$2:$D$2500,Crops!$B$5,Basicdata!$H$2:$H$2500,Crops!$M65,Basicdata!$AH$2:$AH$2500,4,Basicdata!$AI$2:$AI$2500,0))</f>
        <v/>
      </c>
      <c r="V73" t="str">
        <f>IF(U73="","",COUNTIFS(Basicdata!$B$2:$B$2500,1,Basicdata!$D$2:$D$2500,Crops!$B$5,Basicdata!$H$2:$H$2500,Crops!$M65,Basicdata!$AH$2:$AH$2500,6,Basicdata!$AI$2:$AI$2500,0))</f>
        <v/>
      </c>
      <c r="W73" t="str">
        <f>IF(V73="","",COUNTIFS(Basicdata!$B$2:$B$2500,1,Basicdata!$D$2:$D$2500,Crops!$B$5,Basicdata!$H$2:$H$2500,Crops!$M65,Basicdata!$AH$2:$AH$2500,7,Basicdata!$AI$2:$AI$2500,0))</f>
        <v/>
      </c>
      <c r="X73" t="str">
        <f>IF(W73="","",COUNTIFS(Basicdata!$B$2:$B$2500,1,Basicdata!$D$2:$D$2500,Crops!$B$5,Basicdata!$H$2:$H$2500,Crops!$M65,Basicdata!$AH$2:$AH$2500,8,Basicdata!$AI$2:$AI$2500,0))</f>
        <v/>
      </c>
      <c r="Z73" s="44" t="str">
        <f>IF(COUNTIFS(Basicdata!$B$2:$B$2500,2,Basicdata!$D$2:$D$2500,Crops!$B$5,Basicdata!$H$2:$H$2500,Crops!$M65,Basicdata!$AI$2:$AI$2500,0)&gt;0,Crops!$M65,"")</f>
        <v/>
      </c>
      <c r="AA73" t="str">
        <f>IF(Z73="","",COUNTIFS(Basicdata!$B$2:$B$2500,2,Basicdata!$D$2:$D$2500,Crops!$B$5,Basicdata!$H$2:$H$2500,Crops!$M65,Basicdata!$AI$2:$AI$2500,0))</f>
        <v/>
      </c>
      <c r="AB73" t="str">
        <f>IF(AA73="","",COUNTIFS(Basicdata!$B$2:$B$2500,2,Basicdata!$D$2:$D$2500,Crops!$B$5,Basicdata!$H$2:$H$2500,Crops!$M65,Basicdata!$AF$2:$AF$2500,0,Basicdata!$AI$2:$AI$2500,0))</f>
        <v/>
      </c>
      <c r="AC73" t="str">
        <f>IF(AB73="","",COUNTIFS(Basicdata!$B$2:$B$2500,2,Basicdata!$D$2:$D$2500,Crops!$B$5,Basicdata!$H$2:$H$2500,Crops!$M65,Basicdata!$AF$2:$AF$2500,1,Basicdata!$AI$2:$AI$2500,0))</f>
        <v/>
      </c>
      <c r="AD73" t="str">
        <f>IF(AC73="","",COUNTIFS(Basicdata!$B$2:$B$2500,2,Basicdata!$D$2:$D$2500,Crops!$B$5,Basicdata!$H$2:$H$2500,Crops!$M65,Basicdata!$AF$2:$AF$2500,2,Basicdata!$AI$2:$AI$2500,0))</f>
        <v/>
      </c>
      <c r="AE73" t="str">
        <f>IF(AD73="","",COUNTIFS(Basicdata!$B$2:$B$2500,2,Basicdata!$D$2:$D$2500,Crops!$B$5,Basicdata!$H$2:$H$2500,Crops!$M65,Basicdata!$AF$2:$AF$2500,4,Basicdata!$AI$2:$AI$2500,0))</f>
        <v/>
      </c>
      <c r="AF73" t="str">
        <f>IF(AE73="","",COUNTIFS(Basicdata!$B$2:$B$2500,2,Basicdata!$D$2:$D$2500,Crops!$B$5,Basicdata!$H$2:$H$2500,Crops!$M65,Basicdata!$AF$2:$AF$2500,6,Basicdata!$AI$2:$AI$2500,0))</f>
        <v/>
      </c>
      <c r="AG73" t="str">
        <f>IF(AF73="","",COUNTIFS(Basicdata!$B$2:$B$2500,2,Basicdata!$D$2:$D$2500,Crops!$B$5,Basicdata!$H$2:$H$2500,Crops!$M65,Basicdata!$AF$2:$AF$2500,8,Basicdata!$AI$2:$AI$2500,0))</f>
        <v/>
      </c>
      <c r="AH73" t="str">
        <f>IF(AG73="","",COUNTIFS(Basicdata!$B$2:$B$2500,2,Basicdata!$D$2:$D$2500,Crops!$B$5,Basicdata!$H$2:$H$2500,Crops!$M65,Basicdata!$AG$2:$AG$2500,0,Basicdata!$AI$2:$AI$2500,0))</f>
        <v/>
      </c>
      <c r="AI73" t="str">
        <f>IF(AH73="","",COUNTIFS(Basicdata!$B$2:$B$2500,2,Basicdata!$D$2:$D$2500,Crops!$B$5,Basicdata!$H$2:$H$2500,Crops!$M65,Basicdata!$AG$2:$AG$2500,1,Basicdata!$AI$2:$AI$2500,0))</f>
        <v/>
      </c>
      <c r="AJ73" t="str">
        <f>IF(AI73="","",COUNTIFS(Basicdata!$B$2:$B$2500,2,Basicdata!$D$2:$D$2500,Crops!$B$5,Basicdata!$H$2:$H$2500,Crops!$M65,Basicdata!$AG$2:$AG$2500,2,Basicdata!$AI$2:$AI$2500,0))</f>
        <v/>
      </c>
      <c r="AK73" t="str">
        <f>IF(AJ73="","",COUNTIFS(Basicdata!$B$2:$B$2500,2,Basicdata!$D$2:$D$2500,Crops!$B$5,Basicdata!$H$2:$H$2500,Crops!$M65,Basicdata!$AG$2:$AG$2500,3,Basicdata!$AI$2:$AI$2500,0))</f>
        <v/>
      </c>
      <c r="AL73" t="str">
        <f>IF(AK73="","",COUNTIFS(Basicdata!$B$2:$B$2500,2,Basicdata!$D$2:$D$2500,Crops!$B$5,Basicdata!$H$2:$H$2500,Crops!$M65,Basicdata!$AG$2:$AG$2500,4,Basicdata!$AI$2:$AI$2500,0))</f>
        <v/>
      </c>
      <c r="AM73" t="str">
        <f>IF(AL73="","",COUNTIFS(Basicdata!$B$2:$B$2500,2,Basicdata!$D$2:$D$2500,Crops!$B$5,Basicdata!$H$2:$H$2500,Crops!$M65,Basicdata!$AG$2:$AG$2500,6,Basicdata!$AI$2:$AI$2500,0))</f>
        <v/>
      </c>
      <c r="AN73" t="str">
        <f>IF(AM73="","",COUNTIFS(Basicdata!$B$2:$B$2500,2,Basicdata!$D$2:$D$2500,Crops!$B$5,Basicdata!$H$2:$H$2500,Crops!$M65,Basicdata!$AG$2:$AG$2500,7,Basicdata!$AI$2:$AI$2500,0))</f>
        <v/>
      </c>
      <c r="AO73" t="str">
        <f>IF(AN73="","",COUNTIFS(Basicdata!$B$2:$B$2500,2,Basicdata!$D$2:$D$2500,Crops!$B$5,Basicdata!$H$2:$H$2500,Crops!$M65,Basicdata!$AG$2:$AG$2500,8,Basicdata!$AI$2:$AI$2500,0))</f>
        <v/>
      </c>
      <c r="AP73" t="str">
        <f>IF(AO73="","",COUNTIFS(Basicdata!$B$2:$B$2500,2,Basicdata!$D$2:$D$2500,Crops!$B$5,Basicdata!$H$2:$H$2500,Crops!$M65,Basicdata!$AH$2:$AH$2500,0,Basicdata!$AI$2:$AI$2500,0))</f>
        <v/>
      </c>
      <c r="AQ73" t="str">
        <f>IF(AP73="","",COUNTIFS(Basicdata!$B$2:$B$2500,2,Basicdata!$D$2:$D$2500,Crops!$B$5,Basicdata!$H$2:$H$2500,Crops!$M65,Basicdata!$AH$2:$AH$2500,1,Basicdata!$AI$2:$AI$2500,0))</f>
        <v/>
      </c>
      <c r="AR73" t="str">
        <f>IF(AQ73="","",COUNTIFS(Basicdata!$B$2:$B$2500,2,Basicdata!$D$2:$D$2500,Crops!$B$5,Basicdata!$H$2:$H$2500,Crops!$M65,Basicdata!$AH$2:$AH$2500,2,Basicdata!$AI$2:$AI$2500,0))</f>
        <v/>
      </c>
      <c r="AS73" t="str">
        <f>IF(AR73="","",COUNTIFS(Basicdata!$B$2:$B$2500,2,Basicdata!$D$2:$D$2500,Crops!$B$5,Basicdata!$H$2:$H$2500,Crops!$M65,Basicdata!$AH$2:$AH$2500,3,Basicdata!$AI$2:$AI$2500,0))</f>
        <v/>
      </c>
      <c r="AT73" t="str">
        <f>IF(AS73="","",COUNTIFS(Basicdata!$B$2:$B$2500,2,Basicdata!$D$2:$D$2500,Crops!$B$5,Basicdata!$H$2:$H$2500,Crops!$M65,Basicdata!$AH$2:$AH$2500,4,Basicdata!$AI$2:$AI$2500,0))</f>
        <v/>
      </c>
      <c r="AU73" t="str">
        <f>IF(AT73="","",COUNTIFS(Basicdata!$B$2:$B$2500,2,Basicdata!$D$2:$D$2500,Crops!$B$5,Basicdata!$H$2:$H$2500,Crops!$M65,Basicdata!$AH$2:$AH$2500,6,Basicdata!$AI$2:$AI$2500,0))</f>
        <v/>
      </c>
      <c r="AV73" t="str">
        <f>IF(AU73="","",COUNTIFS(Basicdata!$B$2:$B$2500,2,Basicdata!$D$2:$D$2500,Crops!$B$5,Basicdata!$H$2:$H$2500,Crops!$M65,Basicdata!$AH$2:$AH$2500,7,Basicdata!$AI$2:$AI$2500,0))</f>
        <v/>
      </c>
      <c r="AW73" t="str">
        <f>IF(AV73="","",COUNTIFS(Basicdata!$B$2:$B$2500,2,Basicdata!$D$2:$D$2500,Crops!$B$5,Basicdata!$H$2:$H$2500,Crops!$M65,Basicdata!$AH$2:$AH$2500,8,Basicdata!$AI$2:$AI$2500,0))</f>
        <v/>
      </c>
    </row>
    <row r="74" spans="1:49" x14ac:dyDescent="0.3">
      <c r="A74" s="44" t="str">
        <f>IF(COUNTIFS(Basicdata!$B$2:$B$2500,1,Basicdata!$D$2:$D$2500,Crops!$B$5,Basicdata!$H$2:$H$2500,Crops!$M66,Basicdata!$AI$2:$AI$2500,0)&gt;0,Crops!$M66,"")</f>
        <v/>
      </c>
      <c r="B74" t="str">
        <f>IF(A74="","",COUNTIFS(Basicdata!$B$2:$B$2500,1,Basicdata!$D$2:$D$2500,Crops!$B$5,Basicdata!$H$2:$H$2500,Crops!$M66,Basicdata!$AI$2:$AI$2500,0))</f>
        <v/>
      </c>
      <c r="C74" t="str">
        <f>IF(B74="","",COUNTIFS(Basicdata!$B$2:$B$2500,1,Basicdata!$D$2:$D$2500,Crops!$B$5,Basicdata!$H$2:$H$2500,Crops!$M66,Basicdata!$AF$2:$AF$2500,0,Basicdata!$AI$2:$AI$2500,0))</f>
        <v/>
      </c>
      <c r="D74" t="str">
        <f>IF(C74="","",COUNTIFS(Basicdata!$B$2:$B$2500,1,Basicdata!$D$2:$D$2500,Crops!$B$5,Basicdata!$H$2:$H$2500,Crops!$M66,Basicdata!$AF$2:$AF$2500,1,Basicdata!$AI$2:$AI$2500,0))</f>
        <v/>
      </c>
      <c r="E74" t="str">
        <f>IF(D74="","",COUNTIFS(Basicdata!$B$2:$B$2500,1,Basicdata!$D$2:$D$2500,Crops!$B$5,Basicdata!$H$2:$H$2500,Crops!$M66,Basicdata!$AF$2:$AF$2500,2,Basicdata!$AI$2:$AI$2500,0))</f>
        <v/>
      </c>
      <c r="F74" t="str">
        <f>IF(E74="","",COUNTIFS(Basicdata!$B$2:$B$2500,1,Basicdata!$D$2:$D$2500,Crops!$B$5,Basicdata!$H$2:$H$2500,Crops!$M66,Basicdata!$AF$2:$AF$2500,4,Basicdata!$AI$2:$AI$2500,0))</f>
        <v/>
      </c>
      <c r="G74" t="str">
        <f>IF(F74="","",COUNTIFS(Basicdata!$B$2:$B$2500,1,Basicdata!$D$2:$D$2500,Crops!$B$5,Basicdata!$H$2:$H$2500,Crops!$M66,Basicdata!$AF$2:$AF$2500,6,Basicdata!$AI$2:$AI$2500,0))</f>
        <v/>
      </c>
      <c r="H74" t="str">
        <f>IF(G74="","",COUNTIFS(Basicdata!$B$2:$B$2500,1,Basicdata!$D$2:$D$2500,Crops!$B$5,Basicdata!$H$2:$H$2500,Crops!$M66,Basicdata!$AF$2:$AF$2500,8,Basicdata!$AI$2:$AI$2500,0))</f>
        <v/>
      </c>
      <c r="I74" t="str">
        <f>IF(H74="","",COUNTIFS(Basicdata!$B$2:$B$2500,1,Basicdata!$D$2:$D$2500,Crops!$B$5,Basicdata!$H$2:$H$2500,Crops!$M66,Basicdata!$AG$2:$AG$2500,0,Basicdata!$AI$2:$AI$2500,0))</f>
        <v/>
      </c>
      <c r="J74" t="str">
        <f>IF(I74="","",COUNTIFS(Basicdata!$B$2:$B$2500,1,Basicdata!$D$2:$D$2500,Crops!$B$5,Basicdata!$H$2:$H$2500,Crops!$M66,Basicdata!$AG$2:$AG$2500,1,Basicdata!$AI$2:$AI$2500,0))</f>
        <v/>
      </c>
      <c r="K74" t="str">
        <f>IF(J74="","",COUNTIFS(Basicdata!$B$2:$B$2500,1,Basicdata!$D$2:$D$2500,Crops!$B$5,Basicdata!$H$2:$H$2500,Crops!$M66,Basicdata!$AG$2:$AG$2500,2,Basicdata!$AI$2:$AI$2500,0))</f>
        <v/>
      </c>
      <c r="L74" t="str">
        <f>IF(K74="","",COUNTIFS(Basicdata!$B$2:$B$2500,1,Basicdata!$D$2:$D$2500,Crops!$B$5,Basicdata!$H$2:$H$2500,Crops!$M66,Basicdata!$AG$2:$AG$2500,3,Basicdata!$AI$2:$AI$2500,0))</f>
        <v/>
      </c>
      <c r="M74" t="str">
        <f>IF(L74="","",COUNTIFS(Basicdata!$B$2:$B$2500,1,Basicdata!$D$2:$D$2500,Crops!$B$5,Basicdata!$H$2:$H$2500,Crops!$M66,Basicdata!$AG$2:$AG$2500,4,Basicdata!$AI$2:$AI$2500,0))</f>
        <v/>
      </c>
      <c r="N74" t="str">
        <f>IF(M74="","",COUNTIFS(Basicdata!$B$2:$B$2500,1,Basicdata!$D$2:$D$2500,Crops!$B$5,Basicdata!$H$2:$H$2500,Crops!$M66,Basicdata!$AG$2:$AG$2500,6,Basicdata!$AI$2:$AI$2500,0))</f>
        <v/>
      </c>
      <c r="O74" t="str">
        <f>IF(N74="","",COUNTIFS(Basicdata!$B$2:$B$2500,1,Basicdata!$D$2:$D$2500,Crops!$B$5,Basicdata!$H$2:$H$2500,Crops!$M66,Basicdata!$AG$2:$AG$2500,7,Basicdata!$AI$2:$AI$2500,0))</f>
        <v/>
      </c>
      <c r="P74" t="str">
        <f>IF(O74="","",COUNTIFS(Basicdata!$B$2:$B$2500,1,Basicdata!$D$2:$D$2500,Crops!$B$5,Basicdata!$H$2:$H$2500,Crops!$M66,Basicdata!$AG$2:$AG$2500,8,Basicdata!$AI$2:$AI$2500,0))</f>
        <v/>
      </c>
      <c r="Q74" t="str">
        <f>IF(P74="","",COUNTIFS(Basicdata!$B$2:$B$2500,1,Basicdata!$D$2:$D$2500,Crops!$B$5,Basicdata!$H$2:$H$2500,Crops!$M66,Basicdata!$AH$2:$AH$2500,0,Basicdata!$AI$2:$AI$2500,0))</f>
        <v/>
      </c>
      <c r="R74" t="str">
        <f>IF(Q74="","",COUNTIFS(Basicdata!$B$2:$B$2500,1,Basicdata!$D$2:$D$2500,Crops!$B$5,Basicdata!$H$2:$H$2500,Crops!$M66,Basicdata!$AH$2:$AH$2500,1,Basicdata!$AI$2:$AI$2500,0))</f>
        <v/>
      </c>
      <c r="S74" t="str">
        <f>IF(R74="","",COUNTIFS(Basicdata!$B$2:$B$2500,1,Basicdata!$D$2:$D$2500,Crops!$B$5,Basicdata!$H$2:$H$2500,Crops!$M66,Basicdata!$AH$2:$AH$2500,2,Basicdata!$AI$2:$AI$2500,0))</f>
        <v/>
      </c>
      <c r="T74" t="str">
        <f>IF(S74="","",COUNTIFS(Basicdata!$B$2:$B$2500,1,Basicdata!$D$2:$D$2500,Crops!$B$5,Basicdata!$H$2:$H$2500,Crops!$M66,Basicdata!$AH$2:$AH$2500,3,Basicdata!$AI$2:$AI$2500,0))</f>
        <v/>
      </c>
      <c r="U74" t="str">
        <f>IF(T74="","",COUNTIFS(Basicdata!$B$2:$B$2500,1,Basicdata!$D$2:$D$2500,Crops!$B$5,Basicdata!$H$2:$H$2500,Crops!$M66,Basicdata!$AH$2:$AH$2500,4,Basicdata!$AI$2:$AI$2500,0))</f>
        <v/>
      </c>
      <c r="V74" t="str">
        <f>IF(U74="","",COUNTIFS(Basicdata!$B$2:$B$2500,1,Basicdata!$D$2:$D$2500,Crops!$B$5,Basicdata!$H$2:$H$2500,Crops!$M66,Basicdata!$AH$2:$AH$2500,6,Basicdata!$AI$2:$AI$2500,0))</f>
        <v/>
      </c>
      <c r="W74" t="str">
        <f>IF(V74="","",COUNTIFS(Basicdata!$B$2:$B$2500,1,Basicdata!$D$2:$D$2500,Crops!$B$5,Basicdata!$H$2:$H$2500,Crops!$M66,Basicdata!$AH$2:$AH$2500,7,Basicdata!$AI$2:$AI$2500,0))</f>
        <v/>
      </c>
      <c r="X74" t="str">
        <f>IF(W74="","",COUNTIFS(Basicdata!$B$2:$B$2500,1,Basicdata!$D$2:$D$2500,Crops!$B$5,Basicdata!$H$2:$H$2500,Crops!$M66,Basicdata!$AH$2:$AH$2500,8,Basicdata!$AI$2:$AI$2500,0))</f>
        <v/>
      </c>
      <c r="Z74" s="44" t="str">
        <f>IF(COUNTIFS(Basicdata!$B$2:$B$2500,2,Basicdata!$D$2:$D$2500,Crops!$B$5,Basicdata!$H$2:$H$2500,Crops!$M66,Basicdata!$AI$2:$AI$2500,0)&gt;0,Crops!$M66,"")</f>
        <v/>
      </c>
      <c r="AA74" t="str">
        <f>IF(Z74="","",COUNTIFS(Basicdata!$B$2:$B$2500,2,Basicdata!$D$2:$D$2500,Crops!$B$5,Basicdata!$H$2:$H$2500,Crops!$M66,Basicdata!$AI$2:$AI$2500,0))</f>
        <v/>
      </c>
      <c r="AB74" t="str">
        <f>IF(AA74="","",COUNTIFS(Basicdata!$B$2:$B$2500,2,Basicdata!$D$2:$D$2500,Crops!$B$5,Basicdata!$H$2:$H$2500,Crops!$M66,Basicdata!$AF$2:$AF$2500,0,Basicdata!$AI$2:$AI$2500,0))</f>
        <v/>
      </c>
      <c r="AC74" t="str">
        <f>IF(AB74="","",COUNTIFS(Basicdata!$B$2:$B$2500,2,Basicdata!$D$2:$D$2500,Crops!$B$5,Basicdata!$H$2:$H$2500,Crops!$M66,Basicdata!$AF$2:$AF$2500,1,Basicdata!$AI$2:$AI$2500,0))</f>
        <v/>
      </c>
      <c r="AD74" t="str">
        <f>IF(AC74="","",COUNTIFS(Basicdata!$B$2:$B$2500,2,Basicdata!$D$2:$D$2500,Crops!$B$5,Basicdata!$H$2:$H$2500,Crops!$M66,Basicdata!$AF$2:$AF$2500,2,Basicdata!$AI$2:$AI$2500,0))</f>
        <v/>
      </c>
      <c r="AE74" t="str">
        <f>IF(AD74="","",COUNTIFS(Basicdata!$B$2:$B$2500,2,Basicdata!$D$2:$D$2500,Crops!$B$5,Basicdata!$H$2:$H$2500,Crops!$M66,Basicdata!$AF$2:$AF$2500,4,Basicdata!$AI$2:$AI$2500,0))</f>
        <v/>
      </c>
      <c r="AF74" t="str">
        <f>IF(AE74="","",COUNTIFS(Basicdata!$B$2:$B$2500,2,Basicdata!$D$2:$D$2500,Crops!$B$5,Basicdata!$H$2:$H$2500,Crops!$M66,Basicdata!$AF$2:$AF$2500,6,Basicdata!$AI$2:$AI$2500,0))</f>
        <v/>
      </c>
      <c r="AG74" t="str">
        <f>IF(AF74="","",COUNTIFS(Basicdata!$B$2:$B$2500,2,Basicdata!$D$2:$D$2500,Crops!$B$5,Basicdata!$H$2:$H$2500,Crops!$M66,Basicdata!$AF$2:$AF$2500,8,Basicdata!$AI$2:$AI$2500,0))</f>
        <v/>
      </c>
      <c r="AH74" t="str">
        <f>IF(AG74="","",COUNTIFS(Basicdata!$B$2:$B$2500,2,Basicdata!$D$2:$D$2500,Crops!$B$5,Basicdata!$H$2:$H$2500,Crops!$M66,Basicdata!$AG$2:$AG$2500,0,Basicdata!$AI$2:$AI$2500,0))</f>
        <v/>
      </c>
      <c r="AI74" t="str">
        <f>IF(AH74="","",COUNTIFS(Basicdata!$B$2:$B$2500,2,Basicdata!$D$2:$D$2500,Crops!$B$5,Basicdata!$H$2:$H$2500,Crops!$M66,Basicdata!$AG$2:$AG$2500,1,Basicdata!$AI$2:$AI$2500,0))</f>
        <v/>
      </c>
      <c r="AJ74" t="str">
        <f>IF(AI74="","",COUNTIFS(Basicdata!$B$2:$B$2500,2,Basicdata!$D$2:$D$2500,Crops!$B$5,Basicdata!$H$2:$H$2500,Crops!$M66,Basicdata!$AG$2:$AG$2500,2,Basicdata!$AI$2:$AI$2500,0))</f>
        <v/>
      </c>
      <c r="AK74" t="str">
        <f>IF(AJ74="","",COUNTIFS(Basicdata!$B$2:$B$2500,2,Basicdata!$D$2:$D$2500,Crops!$B$5,Basicdata!$H$2:$H$2500,Crops!$M66,Basicdata!$AG$2:$AG$2500,3,Basicdata!$AI$2:$AI$2500,0))</f>
        <v/>
      </c>
      <c r="AL74" t="str">
        <f>IF(AK74="","",COUNTIFS(Basicdata!$B$2:$B$2500,2,Basicdata!$D$2:$D$2500,Crops!$B$5,Basicdata!$H$2:$H$2500,Crops!$M66,Basicdata!$AG$2:$AG$2500,4,Basicdata!$AI$2:$AI$2500,0))</f>
        <v/>
      </c>
      <c r="AM74" t="str">
        <f>IF(AL74="","",COUNTIFS(Basicdata!$B$2:$B$2500,2,Basicdata!$D$2:$D$2500,Crops!$B$5,Basicdata!$H$2:$H$2500,Crops!$M66,Basicdata!$AG$2:$AG$2500,6,Basicdata!$AI$2:$AI$2500,0))</f>
        <v/>
      </c>
      <c r="AN74" t="str">
        <f>IF(AM74="","",COUNTIFS(Basicdata!$B$2:$B$2500,2,Basicdata!$D$2:$D$2500,Crops!$B$5,Basicdata!$H$2:$H$2500,Crops!$M66,Basicdata!$AG$2:$AG$2500,7,Basicdata!$AI$2:$AI$2500,0))</f>
        <v/>
      </c>
      <c r="AO74" t="str">
        <f>IF(AN74="","",COUNTIFS(Basicdata!$B$2:$B$2500,2,Basicdata!$D$2:$D$2500,Crops!$B$5,Basicdata!$H$2:$H$2500,Crops!$M66,Basicdata!$AG$2:$AG$2500,8,Basicdata!$AI$2:$AI$2500,0))</f>
        <v/>
      </c>
      <c r="AP74" t="str">
        <f>IF(AO74="","",COUNTIFS(Basicdata!$B$2:$B$2500,2,Basicdata!$D$2:$D$2500,Crops!$B$5,Basicdata!$H$2:$H$2500,Crops!$M66,Basicdata!$AH$2:$AH$2500,0,Basicdata!$AI$2:$AI$2500,0))</f>
        <v/>
      </c>
      <c r="AQ74" t="str">
        <f>IF(AP74="","",COUNTIFS(Basicdata!$B$2:$B$2500,2,Basicdata!$D$2:$D$2500,Crops!$B$5,Basicdata!$H$2:$H$2500,Crops!$M66,Basicdata!$AH$2:$AH$2500,1,Basicdata!$AI$2:$AI$2500,0))</f>
        <v/>
      </c>
      <c r="AR74" t="str">
        <f>IF(AQ74="","",COUNTIFS(Basicdata!$B$2:$B$2500,2,Basicdata!$D$2:$D$2500,Crops!$B$5,Basicdata!$H$2:$H$2500,Crops!$M66,Basicdata!$AH$2:$AH$2500,2,Basicdata!$AI$2:$AI$2500,0))</f>
        <v/>
      </c>
      <c r="AS74" t="str">
        <f>IF(AR74="","",COUNTIFS(Basicdata!$B$2:$B$2500,2,Basicdata!$D$2:$D$2500,Crops!$B$5,Basicdata!$H$2:$H$2500,Crops!$M66,Basicdata!$AH$2:$AH$2500,3,Basicdata!$AI$2:$AI$2500,0))</f>
        <v/>
      </c>
      <c r="AT74" t="str">
        <f>IF(AS74="","",COUNTIFS(Basicdata!$B$2:$B$2500,2,Basicdata!$D$2:$D$2500,Crops!$B$5,Basicdata!$H$2:$H$2500,Crops!$M66,Basicdata!$AH$2:$AH$2500,4,Basicdata!$AI$2:$AI$2500,0))</f>
        <v/>
      </c>
      <c r="AU74" t="str">
        <f>IF(AT74="","",COUNTIFS(Basicdata!$B$2:$B$2500,2,Basicdata!$D$2:$D$2500,Crops!$B$5,Basicdata!$H$2:$H$2500,Crops!$M66,Basicdata!$AH$2:$AH$2500,6,Basicdata!$AI$2:$AI$2500,0))</f>
        <v/>
      </c>
      <c r="AV74" t="str">
        <f>IF(AU74="","",COUNTIFS(Basicdata!$B$2:$B$2500,2,Basicdata!$D$2:$D$2500,Crops!$B$5,Basicdata!$H$2:$H$2500,Crops!$M66,Basicdata!$AH$2:$AH$2500,7,Basicdata!$AI$2:$AI$2500,0))</f>
        <v/>
      </c>
      <c r="AW74" t="str">
        <f>IF(AV74="","",COUNTIFS(Basicdata!$B$2:$B$2500,2,Basicdata!$D$2:$D$2500,Crops!$B$5,Basicdata!$H$2:$H$2500,Crops!$M66,Basicdata!$AH$2:$AH$2500,8,Basicdata!$AI$2:$AI$2500,0))</f>
        <v/>
      </c>
    </row>
    <row r="75" spans="1:49" x14ac:dyDescent="0.3">
      <c r="A75" s="44" t="str">
        <f>IF(COUNTIFS(Basicdata!$B$2:$B$2500,1,Basicdata!$D$2:$D$2500,Crops!$B$5,Basicdata!$H$2:$H$2500,Crops!$M67,Basicdata!$AI$2:$AI$2500,0)&gt;0,Crops!$M67,"")</f>
        <v/>
      </c>
      <c r="B75" t="str">
        <f>IF(A75="","",COUNTIFS(Basicdata!$B$2:$B$2500,1,Basicdata!$D$2:$D$2500,Crops!$B$5,Basicdata!$H$2:$H$2500,Crops!$M67,Basicdata!$AI$2:$AI$2500,0))</f>
        <v/>
      </c>
      <c r="C75" t="str">
        <f>IF(B75="","",COUNTIFS(Basicdata!$B$2:$B$2500,1,Basicdata!$D$2:$D$2500,Crops!$B$5,Basicdata!$H$2:$H$2500,Crops!$M67,Basicdata!$AF$2:$AF$2500,0,Basicdata!$AI$2:$AI$2500,0))</f>
        <v/>
      </c>
      <c r="D75" t="str">
        <f>IF(C75="","",COUNTIFS(Basicdata!$B$2:$B$2500,1,Basicdata!$D$2:$D$2500,Crops!$B$5,Basicdata!$H$2:$H$2500,Crops!$M67,Basicdata!$AF$2:$AF$2500,1,Basicdata!$AI$2:$AI$2500,0))</f>
        <v/>
      </c>
      <c r="E75" t="str">
        <f>IF(D75="","",COUNTIFS(Basicdata!$B$2:$B$2500,1,Basicdata!$D$2:$D$2500,Crops!$B$5,Basicdata!$H$2:$H$2500,Crops!$M67,Basicdata!$AF$2:$AF$2500,2,Basicdata!$AI$2:$AI$2500,0))</f>
        <v/>
      </c>
      <c r="F75" t="str">
        <f>IF(E75="","",COUNTIFS(Basicdata!$B$2:$B$2500,1,Basicdata!$D$2:$D$2500,Crops!$B$5,Basicdata!$H$2:$H$2500,Crops!$M67,Basicdata!$AF$2:$AF$2500,4,Basicdata!$AI$2:$AI$2500,0))</f>
        <v/>
      </c>
      <c r="G75" t="str">
        <f>IF(F75="","",COUNTIFS(Basicdata!$B$2:$B$2500,1,Basicdata!$D$2:$D$2500,Crops!$B$5,Basicdata!$H$2:$H$2500,Crops!$M67,Basicdata!$AF$2:$AF$2500,6,Basicdata!$AI$2:$AI$2500,0))</f>
        <v/>
      </c>
      <c r="H75" t="str">
        <f>IF(G75="","",COUNTIFS(Basicdata!$B$2:$B$2500,1,Basicdata!$D$2:$D$2500,Crops!$B$5,Basicdata!$H$2:$H$2500,Crops!$M67,Basicdata!$AF$2:$AF$2500,8,Basicdata!$AI$2:$AI$2500,0))</f>
        <v/>
      </c>
      <c r="I75" t="str">
        <f>IF(H75="","",COUNTIFS(Basicdata!$B$2:$B$2500,1,Basicdata!$D$2:$D$2500,Crops!$B$5,Basicdata!$H$2:$H$2500,Crops!$M67,Basicdata!$AG$2:$AG$2500,0,Basicdata!$AI$2:$AI$2500,0))</f>
        <v/>
      </c>
      <c r="J75" t="str">
        <f>IF(I75="","",COUNTIFS(Basicdata!$B$2:$B$2500,1,Basicdata!$D$2:$D$2500,Crops!$B$5,Basicdata!$H$2:$H$2500,Crops!$M67,Basicdata!$AG$2:$AG$2500,1,Basicdata!$AI$2:$AI$2500,0))</f>
        <v/>
      </c>
      <c r="K75" t="str">
        <f>IF(J75="","",COUNTIFS(Basicdata!$B$2:$B$2500,1,Basicdata!$D$2:$D$2500,Crops!$B$5,Basicdata!$H$2:$H$2500,Crops!$M67,Basicdata!$AG$2:$AG$2500,2,Basicdata!$AI$2:$AI$2500,0))</f>
        <v/>
      </c>
      <c r="L75" t="str">
        <f>IF(K75="","",COUNTIFS(Basicdata!$B$2:$B$2500,1,Basicdata!$D$2:$D$2500,Crops!$B$5,Basicdata!$H$2:$H$2500,Crops!$M67,Basicdata!$AG$2:$AG$2500,3,Basicdata!$AI$2:$AI$2500,0))</f>
        <v/>
      </c>
      <c r="M75" t="str">
        <f>IF(L75="","",COUNTIFS(Basicdata!$B$2:$B$2500,1,Basicdata!$D$2:$D$2500,Crops!$B$5,Basicdata!$H$2:$H$2500,Crops!$M67,Basicdata!$AG$2:$AG$2500,4,Basicdata!$AI$2:$AI$2500,0))</f>
        <v/>
      </c>
      <c r="N75" t="str">
        <f>IF(M75="","",COUNTIFS(Basicdata!$B$2:$B$2500,1,Basicdata!$D$2:$D$2500,Crops!$B$5,Basicdata!$H$2:$H$2500,Crops!$M67,Basicdata!$AG$2:$AG$2500,6,Basicdata!$AI$2:$AI$2500,0))</f>
        <v/>
      </c>
      <c r="O75" t="str">
        <f>IF(N75="","",COUNTIFS(Basicdata!$B$2:$B$2500,1,Basicdata!$D$2:$D$2500,Crops!$B$5,Basicdata!$H$2:$H$2500,Crops!$M67,Basicdata!$AG$2:$AG$2500,7,Basicdata!$AI$2:$AI$2500,0))</f>
        <v/>
      </c>
      <c r="P75" t="str">
        <f>IF(O75="","",COUNTIFS(Basicdata!$B$2:$B$2500,1,Basicdata!$D$2:$D$2500,Crops!$B$5,Basicdata!$H$2:$H$2500,Crops!$M67,Basicdata!$AG$2:$AG$2500,8,Basicdata!$AI$2:$AI$2500,0))</f>
        <v/>
      </c>
      <c r="Q75" t="str">
        <f>IF(P75="","",COUNTIFS(Basicdata!$B$2:$B$2500,1,Basicdata!$D$2:$D$2500,Crops!$B$5,Basicdata!$H$2:$H$2500,Crops!$M67,Basicdata!$AH$2:$AH$2500,0,Basicdata!$AI$2:$AI$2500,0))</f>
        <v/>
      </c>
      <c r="R75" t="str">
        <f>IF(Q75="","",COUNTIFS(Basicdata!$B$2:$B$2500,1,Basicdata!$D$2:$D$2500,Crops!$B$5,Basicdata!$H$2:$H$2500,Crops!$M67,Basicdata!$AH$2:$AH$2500,1,Basicdata!$AI$2:$AI$2500,0))</f>
        <v/>
      </c>
      <c r="S75" t="str">
        <f>IF(R75="","",COUNTIFS(Basicdata!$B$2:$B$2500,1,Basicdata!$D$2:$D$2500,Crops!$B$5,Basicdata!$H$2:$H$2500,Crops!$M67,Basicdata!$AH$2:$AH$2500,2,Basicdata!$AI$2:$AI$2500,0))</f>
        <v/>
      </c>
      <c r="T75" t="str">
        <f>IF(S75="","",COUNTIFS(Basicdata!$B$2:$B$2500,1,Basicdata!$D$2:$D$2500,Crops!$B$5,Basicdata!$H$2:$H$2500,Crops!$M67,Basicdata!$AH$2:$AH$2500,3,Basicdata!$AI$2:$AI$2500,0))</f>
        <v/>
      </c>
      <c r="U75" t="str">
        <f>IF(T75="","",COUNTIFS(Basicdata!$B$2:$B$2500,1,Basicdata!$D$2:$D$2500,Crops!$B$5,Basicdata!$H$2:$H$2500,Crops!$M67,Basicdata!$AH$2:$AH$2500,4,Basicdata!$AI$2:$AI$2500,0))</f>
        <v/>
      </c>
      <c r="V75" t="str">
        <f>IF(U75="","",COUNTIFS(Basicdata!$B$2:$B$2500,1,Basicdata!$D$2:$D$2500,Crops!$B$5,Basicdata!$H$2:$H$2500,Crops!$M67,Basicdata!$AH$2:$AH$2500,6,Basicdata!$AI$2:$AI$2500,0))</f>
        <v/>
      </c>
      <c r="W75" t="str">
        <f>IF(V75="","",COUNTIFS(Basicdata!$B$2:$B$2500,1,Basicdata!$D$2:$D$2500,Crops!$B$5,Basicdata!$H$2:$H$2500,Crops!$M67,Basicdata!$AH$2:$AH$2500,7,Basicdata!$AI$2:$AI$2500,0))</f>
        <v/>
      </c>
      <c r="X75" t="str">
        <f>IF(W75="","",COUNTIFS(Basicdata!$B$2:$B$2500,1,Basicdata!$D$2:$D$2500,Crops!$B$5,Basicdata!$H$2:$H$2500,Crops!$M67,Basicdata!$AH$2:$AH$2500,8,Basicdata!$AI$2:$AI$2500,0))</f>
        <v/>
      </c>
      <c r="Z75" s="44" t="str">
        <f>IF(COUNTIFS(Basicdata!$B$2:$B$2500,2,Basicdata!$D$2:$D$2500,Crops!$B$5,Basicdata!$H$2:$H$2500,Crops!$M67,Basicdata!$AI$2:$AI$2500,0)&gt;0,Crops!$M67,"")</f>
        <v/>
      </c>
      <c r="AA75" t="str">
        <f>IF(Z75="","",COUNTIFS(Basicdata!$B$2:$B$2500,2,Basicdata!$D$2:$D$2500,Crops!$B$5,Basicdata!$H$2:$H$2500,Crops!$M67,Basicdata!$AI$2:$AI$2500,0))</f>
        <v/>
      </c>
      <c r="AB75" t="str">
        <f>IF(AA75="","",COUNTIFS(Basicdata!$B$2:$B$2500,2,Basicdata!$D$2:$D$2500,Crops!$B$5,Basicdata!$H$2:$H$2500,Crops!$M67,Basicdata!$AF$2:$AF$2500,0,Basicdata!$AI$2:$AI$2500,0))</f>
        <v/>
      </c>
      <c r="AC75" t="str">
        <f>IF(AB75="","",COUNTIFS(Basicdata!$B$2:$B$2500,2,Basicdata!$D$2:$D$2500,Crops!$B$5,Basicdata!$H$2:$H$2500,Crops!$M67,Basicdata!$AF$2:$AF$2500,1,Basicdata!$AI$2:$AI$2500,0))</f>
        <v/>
      </c>
      <c r="AD75" t="str">
        <f>IF(AC75="","",COUNTIFS(Basicdata!$B$2:$B$2500,2,Basicdata!$D$2:$D$2500,Crops!$B$5,Basicdata!$H$2:$H$2500,Crops!$M67,Basicdata!$AF$2:$AF$2500,2,Basicdata!$AI$2:$AI$2500,0))</f>
        <v/>
      </c>
      <c r="AE75" t="str">
        <f>IF(AD75="","",COUNTIFS(Basicdata!$B$2:$B$2500,2,Basicdata!$D$2:$D$2500,Crops!$B$5,Basicdata!$H$2:$H$2500,Crops!$M67,Basicdata!$AF$2:$AF$2500,4,Basicdata!$AI$2:$AI$2500,0))</f>
        <v/>
      </c>
      <c r="AF75" t="str">
        <f>IF(AE75="","",COUNTIFS(Basicdata!$B$2:$B$2500,2,Basicdata!$D$2:$D$2500,Crops!$B$5,Basicdata!$H$2:$H$2500,Crops!$M67,Basicdata!$AF$2:$AF$2500,6,Basicdata!$AI$2:$AI$2500,0))</f>
        <v/>
      </c>
      <c r="AG75" t="str">
        <f>IF(AF75="","",COUNTIFS(Basicdata!$B$2:$B$2500,2,Basicdata!$D$2:$D$2500,Crops!$B$5,Basicdata!$H$2:$H$2500,Crops!$M67,Basicdata!$AF$2:$AF$2500,8,Basicdata!$AI$2:$AI$2500,0))</f>
        <v/>
      </c>
      <c r="AH75" t="str">
        <f>IF(AG75="","",COUNTIFS(Basicdata!$B$2:$B$2500,2,Basicdata!$D$2:$D$2500,Crops!$B$5,Basicdata!$H$2:$H$2500,Crops!$M67,Basicdata!$AG$2:$AG$2500,0,Basicdata!$AI$2:$AI$2500,0))</f>
        <v/>
      </c>
      <c r="AI75" t="str">
        <f>IF(AH75="","",COUNTIFS(Basicdata!$B$2:$B$2500,2,Basicdata!$D$2:$D$2500,Crops!$B$5,Basicdata!$H$2:$H$2500,Crops!$M67,Basicdata!$AG$2:$AG$2500,1,Basicdata!$AI$2:$AI$2500,0))</f>
        <v/>
      </c>
      <c r="AJ75" t="str">
        <f>IF(AI75="","",COUNTIFS(Basicdata!$B$2:$B$2500,2,Basicdata!$D$2:$D$2500,Crops!$B$5,Basicdata!$H$2:$H$2500,Crops!$M67,Basicdata!$AG$2:$AG$2500,2,Basicdata!$AI$2:$AI$2500,0))</f>
        <v/>
      </c>
      <c r="AK75" t="str">
        <f>IF(AJ75="","",COUNTIFS(Basicdata!$B$2:$B$2500,2,Basicdata!$D$2:$D$2500,Crops!$B$5,Basicdata!$H$2:$H$2500,Crops!$M67,Basicdata!$AG$2:$AG$2500,3,Basicdata!$AI$2:$AI$2500,0))</f>
        <v/>
      </c>
      <c r="AL75" t="str">
        <f>IF(AK75="","",COUNTIFS(Basicdata!$B$2:$B$2500,2,Basicdata!$D$2:$D$2500,Crops!$B$5,Basicdata!$H$2:$H$2500,Crops!$M67,Basicdata!$AG$2:$AG$2500,4,Basicdata!$AI$2:$AI$2500,0))</f>
        <v/>
      </c>
      <c r="AM75" t="str">
        <f>IF(AL75="","",COUNTIFS(Basicdata!$B$2:$B$2500,2,Basicdata!$D$2:$D$2500,Crops!$B$5,Basicdata!$H$2:$H$2500,Crops!$M67,Basicdata!$AG$2:$AG$2500,6,Basicdata!$AI$2:$AI$2500,0))</f>
        <v/>
      </c>
      <c r="AN75" t="str">
        <f>IF(AM75="","",COUNTIFS(Basicdata!$B$2:$B$2500,2,Basicdata!$D$2:$D$2500,Crops!$B$5,Basicdata!$H$2:$H$2500,Crops!$M67,Basicdata!$AG$2:$AG$2500,7,Basicdata!$AI$2:$AI$2500,0))</f>
        <v/>
      </c>
      <c r="AO75" t="str">
        <f>IF(AN75="","",COUNTIFS(Basicdata!$B$2:$B$2500,2,Basicdata!$D$2:$D$2500,Crops!$B$5,Basicdata!$H$2:$H$2500,Crops!$M67,Basicdata!$AG$2:$AG$2500,8,Basicdata!$AI$2:$AI$2500,0))</f>
        <v/>
      </c>
      <c r="AP75" t="str">
        <f>IF(AO75="","",COUNTIFS(Basicdata!$B$2:$B$2500,2,Basicdata!$D$2:$D$2500,Crops!$B$5,Basicdata!$H$2:$H$2500,Crops!$M67,Basicdata!$AH$2:$AH$2500,0,Basicdata!$AI$2:$AI$2500,0))</f>
        <v/>
      </c>
      <c r="AQ75" t="str">
        <f>IF(AP75="","",COUNTIFS(Basicdata!$B$2:$B$2500,2,Basicdata!$D$2:$D$2500,Crops!$B$5,Basicdata!$H$2:$H$2500,Crops!$M67,Basicdata!$AH$2:$AH$2500,1,Basicdata!$AI$2:$AI$2500,0))</f>
        <v/>
      </c>
      <c r="AR75" t="str">
        <f>IF(AQ75="","",COUNTIFS(Basicdata!$B$2:$B$2500,2,Basicdata!$D$2:$D$2500,Crops!$B$5,Basicdata!$H$2:$H$2500,Crops!$M67,Basicdata!$AH$2:$AH$2500,2,Basicdata!$AI$2:$AI$2500,0))</f>
        <v/>
      </c>
      <c r="AS75" t="str">
        <f>IF(AR75="","",COUNTIFS(Basicdata!$B$2:$B$2500,2,Basicdata!$D$2:$D$2500,Crops!$B$5,Basicdata!$H$2:$H$2500,Crops!$M67,Basicdata!$AH$2:$AH$2500,3,Basicdata!$AI$2:$AI$2500,0))</f>
        <v/>
      </c>
      <c r="AT75" t="str">
        <f>IF(AS75="","",COUNTIFS(Basicdata!$B$2:$B$2500,2,Basicdata!$D$2:$D$2500,Crops!$B$5,Basicdata!$H$2:$H$2500,Crops!$M67,Basicdata!$AH$2:$AH$2500,4,Basicdata!$AI$2:$AI$2500,0))</f>
        <v/>
      </c>
      <c r="AU75" t="str">
        <f>IF(AT75="","",COUNTIFS(Basicdata!$B$2:$B$2500,2,Basicdata!$D$2:$D$2500,Crops!$B$5,Basicdata!$H$2:$H$2500,Crops!$M67,Basicdata!$AH$2:$AH$2500,6,Basicdata!$AI$2:$AI$2500,0))</f>
        <v/>
      </c>
      <c r="AV75" t="str">
        <f>IF(AU75="","",COUNTIFS(Basicdata!$B$2:$B$2500,2,Basicdata!$D$2:$D$2500,Crops!$B$5,Basicdata!$H$2:$H$2500,Crops!$M67,Basicdata!$AH$2:$AH$2500,7,Basicdata!$AI$2:$AI$2500,0))</f>
        <v/>
      </c>
      <c r="AW75" t="str">
        <f>IF(AV75="","",COUNTIFS(Basicdata!$B$2:$B$2500,2,Basicdata!$D$2:$D$2500,Crops!$B$5,Basicdata!$H$2:$H$2500,Crops!$M67,Basicdata!$AH$2:$AH$2500,8,Basicdata!$AI$2:$AI$2500,0))</f>
        <v/>
      </c>
    </row>
    <row r="76" spans="1:49" x14ac:dyDescent="0.3">
      <c r="A76" s="44" t="str">
        <f>IF(COUNTIFS(Basicdata!$B$2:$B$2500,1,Basicdata!$D$2:$D$2500,Crops!$B$5,Basicdata!$H$2:$H$2500,Crops!$M68,Basicdata!$AI$2:$AI$2500,0)&gt;0,Crops!$M68,"")</f>
        <v/>
      </c>
      <c r="B76" t="str">
        <f>IF(A76="","",COUNTIFS(Basicdata!$B$2:$B$2500,1,Basicdata!$D$2:$D$2500,Crops!$B$5,Basicdata!$H$2:$H$2500,Crops!$M68,Basicdata!$AI$2:$AI$2500,0))</f>
        <v/>
      </c>
      <c r="C76" t="str">
        <f>IF(B76="","",COUNTIFS(Basicdata!$B$2:$B$2500,1,Basicdata!$D$2:$D$2500,Crops!$B$5,Basicdata!$H$2:$H$2500,Crops!$M68,Basicdata!$AF$2:$AF$2500,0,Basicdata!$AI$2:$AI$2500,0))</f>
        <v/>
      </c>
      <c r="D76" t="str">
        <f>IF(C76="","",COUNTIFS(Basicdata!$B$2:$B$2500,1,Basicdata!$D$2:$D$2500,Crops!$B$5,Basicdata!$H$2:$H$2500,Crops!$M68,Basicdata!$AF$2:$AF$2500,1,Basicdata!$AI$2:$AI$2500,0))</f>
        <v/>
      </c>
      <c r="E76" t="str">
        <f>IF(D76="","",COUNTIFS(Basicdata!$B$2:$B$2500,1,Basicdata!$D$2:$D$2500,Crops!$B$5,Basicdata!$H$2:$H$2500,Crops!$M68,Basicdata!$AF$2:$AF$2500,2,Basicdata!$AI$2:$AI$2500,0))</f>
        <v/>
      </c>
      <c r="F76" t="str">
        <f>IF(E76="","",COUNTIFS(Basicdata!$B$2:$B$2500,1,Basicdata!$D$2:$D$2500,Crops!$B$5,Basicdata!$H$2:$H$2500,Crops!$M68,Basicdata!$AF$2:$AF$2500,4,Basicdata!$AI$2:$AI$2500,0))</f>
        <v/>
      </c>
      <c r="G76" t="str">
        <f>IF(F76="","",COUNTIFS(Basicdata!$B$2:$B$2500,1,Basicdata!$D$2:$D$2500,Crops!$B$5,Basicdata!$H$2:$H$2500,Crops!$M68,Basicdata!$AF$2:$AF$2500,6,Basicdata!$AI$2:$AI$2500,0))</f>
        <v/>
      </c>
      <c r="H76" t="str">
        <f>IF(G76="","",COUNTIFS(Basicdata!$B$2:$B$2500,1,Basicdata!$D$2:$D$2500,Crops!$B$5,Basicdata!$H$2:$H$2500,Crops!$M68,Basicdata!$AF$2:$AF$2500,8,Basicdata!$AI$2:$AI$2500,0))</f>
        <v/>
      </c>
      <c r="I76" t="str">
        <f>IF(H76="","",COUNTIFS(Basicdata!$B$2:$B$2500,1,Basicdata!$D$2:$D$2500,Crops!$B$5,Basicdata!$H$2:$H$2500,Crops!$M68,Basicdata!$AG$2:$AG$2500,0,Basicdata!$AI$2:$AI$2500,0))</f>
        <v/>
      </c>
      <c r="J76" t="str">
        <f>IF(I76="","",COUNTIFS(Basicdata!$B$2:$B$2500,1,Basicdata!$D$2:$D$2500,Crops!$B$5,Basicdata!$H$2:$H$2500,Crops!$M68,Basicdata!$AG$2:$AG$2500,1,Basicdata!$AI$2:$AI$2500,0))</f>
        <v/>
      </c>
      <c r="K76" t="str">
        <f>IF(J76="","",COUNTIFS(Basicdata!$B$2:$B$2500,1,Basicdata!$D$2:$D$2500,Crops!$B$5,Basicdata!$H$2:$H$2500,Crops!$M68,Basicdata!$AG$2:$AG$2500,2,Basicdata!$AI$2:$AI$2500,0))</f>
        <v/>
      </c>
      <c r="L76" t="str">
        <f>IF(K76="","",COUNTIFS(Basicdata!$B$2:$B$2500,1,Basicdata!$D$2:$D$2500,Crops!$B$5,Basicdata!$H$2:$H$2500,Crops!$M68,Basicdata!$AG$2:$AG$2500,3,Basicdata!$AI$2:$AI$2500,0))</f>
        <v/>
      </c>
      <c r="M76" t="str">
        <f>IF(L76="","",COUNTIFS(Basicdata!$B$2:$B$2500,1,Basicdata!$D$2:$D$2500,Crops!$B$5,Basicdata!$H$2:$H$2500,Crops!$M68,Basicdata!$AG$2:$AG$2500,4,Basicdata!$AI$2:$AI$2500,0))</f>
        <v/>
      </c>
      <c r="N76" t="str">
        <f>IF(M76="","",COUNTIFS(Basicdata!$B$2:$B$2500,1,Basicdata!$D$2:$D$2500,Crops!$B$5,Basicdata!$H$2:$H$2500,Crops!$M68,Basicdata!$AG$2:$AG$2500,6,Basicdata!$AI$2:$AI$2500,0))</f>
        <v/>
      </c>
      <c r="O76" t="str">
        <f>IF(N76="","",COUNTIFS(Basicdata!$B$2:$B$2500,1,Basicdata!$D$2:$D$2500,Crops!$B$5,Basicdata!$H$2:$H$2500,Crops!$M68,Basicdata!$AG$2:$AG$2500,7,Basicdata!$AI$2:$AI$2500,0))</f>
        <v/>
      </c>
      <c r="P76" t="str">
        <f>IF(O76="","",COUNTIFS(Basicdata!$B$2:$B$2500,1,Basicdata!$D$2:$D$2500,Crops!$B$5,Basicdata!$H$2:$H$2500,Crops!$M68,Basicdata!$AG$2:$AG$2500,8,Basicdata!$AI$2:$AI$2500,0))</f>
        <v/>
      </c>
      <c r="Q76" t="str">
        <f>IF(P76="","",COUNTIFS(Basicdata!$B$2:$B$2500,1,Basicdata!$D$2:$D$2500,Crops!$B$5,Basicdata!$H$2:$H$2500,Crops!$M68,Basicdata!$AH$2:$AH$2500,0,Basicdata!$AI$2:$AI$2500,0))</f>
        <v/>
      </c>
      <c r="R76" t="str">
        <f>IF(Q76="","",COUNTIFS(Basicdata!$B$2:$B$2500,1,Basicdata!$D$2:$D$2500,Crops!$B$5,Basicdata!$H$2:$H$2500,Crops!$M68,Basicdata!$AH$2:$AH$2500,1,Basicdata!$AI$2:$AI$2500,0))</f>
        <v/>
      </c>
      <c r="S76" t="str">
        <f>IF(R76="","",COUNTIFS(Basicdata!$B$2:$B$2500,1,Basicdata!$D$2:$D$2500,Crops!$B$5,Basicdata!$H$2:$H$2500,Crops!$M68,Basicdata!$AH$2:$AH$2500,2,Basicdata!$AI$2:$AI$2500,0))</f>
        <v/>
      </c>
      <c r="T76" t="str">
        <f>IF(S76="","",COUNTIFS(Basicdata!$B$2:$B$2500,1,Basicdata!$D$2:$D$2500,Crops!$B$5,Basicdata!$H$2:$H$2500,Crops!$M68,Basicdata!$AH$2:$AH$2500,3,Basicdata!$AI$2:$AI$2500,0))</f>
        <v/>
      </c>
      <c r="U76" t="str">
        <f>IF(T76="","",COUNTIFS(Basicdata!$B$2:$B$2500,1,Basicdata!$D$2:$D$2500,Crops!$B$5,Basicdata!$H$2:$H$2500,Crops!$M68,Basicdata!$AH$2:$AH$2500,4,Basicdata!$AI$2:$AI$2500,0))</f>
        <v/>
      </c>
      <c r="V76" t="str">
        <f>IF(U76="","",COUNTIFS(Basicdata!$B$2:$B$2500,1,Basicdata!$D$2:$D$2500,Crops!$B$5,Basicdata!$H$2:$H$2500,Crops!$M68,Basicdata!$AH$2:$AH$2500,6,Basicdata!$AI$2:$AI$2500,0))</f>
        <v/>
      </c>
      <c r="W76" t="str">
        <f>IF(V76="","",COUNTIFS(Basicdata!$B$2:$B$2500,1,Basicdata!$D$2:$D$2500,Crops!$B$5,Basicdata!$H$2:$H$2500,Crops!$M68,Basicdata!$AH$2:$AH$2500,7,Basicdata!$AI$2:$AI$2500,0))</f>
        <v/>
      </c>
      <c r="X76" t="str">
        <f>IF(W76="","",COUNTIFS(Basicdata!$B$2:$B$2500,1,Basicdata!$D$2:$D$2500,Crops!$B$5,Basicdata!$H$2:$H$2500,Crops!$M68,Basicdata!$AH$2:$AH$2500,8,Basicdata!$AI$2:$AI$2500,0))</f>
        <v/>
      </c>
      <c r="Z76" s="44" t="str">
        <f>IF(COUNTIFS(Basicdata!$B$2:$B$2500,2,Basicdata!$D$2:$D$2500,Crops!$B$5,Basicdata!$H$2:$H$2500,Crops!$M68,Basicdata!$AI$2:$AI$2500,0)&gt;0,Crops!$M68,"")</f>
        <v/>
      </c>
      <c r="AA76" t="str">
        <f>IF(Z76="","",COUNTIFS(Basicdata!$B$2:$B$2500,2,Basicdata!$D$2:$D$2500,Crops!$B$5,Basicdata!$H$2:$H$2500,Crops!$M68,Basicdata!$AI$2:$AI$2500,0))</f>
        <v/>
      </c>
      <c r="AB76" t="str">
        <f>IF(AA76="","",COUNTIFS(Basicdata!$B$2:$B$2500,2,Basicdata!$D$2:$D$2500,Crops!$B$5,Basicdata!$H$2:$H$2500,Crops!$M68,Basicdata!$AF$2:$AF$2500,0,Basicdata!$AI$2:$AI$2500,0))</f>
        <v/>
      </c>
      <c r="AC76" t="str">
        <f>IF(AB76="","",COUNTIFS(Basicdata!$B$2:$B$2500,2,Basicdata!$D$2:$D$2500,Crops!$B$5,Basicdata!$H$2:$H$2500,Crops!$M68,Basicdata!$AF$2:$AF$2500,1,Basicdata!$AI$2:$AI$2500,0))</f>
        <v/>
      </c>
      <c r="AD76" t="str">
        <f>IF(AC76="","",COUNTIFS(Basicdata!$B$2:$B$2500,2,Basicdata!$D$2:$D$2500,Crops!$B$5,Basicdata!$H$2:$H$2500,Crops!$M68,Basicdata!$AF$2:$AF$2500,2,Basicdata!$AI$2:$AI$2500,0))</f>
        <v/>
      </c>
      <c r="AE76" t="str">
        <f>IF(AD76="","",COUNTIFS(Basicdata!$B$2:$B$2500,2,Basicdata!$D$2:$D$2500,Crops!$B$5,Basicdata!$H$2:$H$2500,Crops!$M68,Basicdata!$AF$2:$AF$2500,4,Basicdata!$AI$2:$AI$2500,0))</f>
        <v/>
      </c>
      <c r="AF76" t="str">
        <f>IF(AE76="","",COUNTIFS(Basicdata!$B$2:$B$2500,2,Basicdata!$D$2:$D$2500,Crops!$B$5,Basicdata!$H$2:$H$2500,Crops!$M68,Basicdata!$AF$2:$AF$2500,6,Basicdata!$AI$2:$AI$2500,0))</f>
        <v/>
      </c>
      <c r="AG76" t="str">
        <f>IF(AF76="","",COUNTIFS(Basicdata!$B$2:$B$2500,2,Basicdata!$D$2:$D$2500,Crops!$B$5,Basicdata!$H$2:$H$2500,Crops!$M68,Basicdata!$AF$2:$AF$2500,8,Basicdata!$AI$2:$AI$2500,0))</f>
        <v/>
      </c>
      <c r="AH76" t="str">
        <f>IF(AG76="","",COUNTIFS(Basicdata!$B$2:$B$2500,2,Basicdata!$D$2:$D$2500,Crops!$B$5,Basicdata!$H$2:$H$2500,Crops!$M68,Basicdata!$AG$2:$AG$2500,0,Basicdata!$AI$2:$AI$2500,0))</f>
        <v/>
      </c>
      <c r="AI76" t="str">
        <f>IF(AH76="","",COUNTIFS(Basicdata!$B$2:$B$2500,2,Basicdata!$D$2:$D$2500,Crops!$B$5,Basicdata!$H$2:$H$2500,Crops!$M68,Basicdata!$AG$2:$AG$2500,1,Basicdata!$AI$2:$AI$2500,0))</f>
        <v/>
      </c>
      <c r="AJ76" t="str">
        <f>IF(AI76="","",COUNTIFS(Basicdata!$B$2:$B$2500,2,Basicdata!$D$2:$D$2500,Crops!$B$5,Basicdata!$H$2:$H$2500,Crops!$M68,Basicdata!$AG$2:$AG$2500,2,Basicdata!$AI$2:$AI$2500,0))</f>
        <v/>
      </c>
      <c r="AK76" t="str">
        <f>IF(AJ76="","",COUNTIFS(Basicdata!$B$2:$B$2500,2,Basicdata!$D$2:$D$2500,Crops!$B$5,Basicdata!$H$2:$H$2500,Crops!$M68,Basicdata!$AG$2:$AG$2500,3,Basicdata!$AI$2:$AI$2500,0))</f>
        <v/>
      </c>
      <c r="AL76" t="str">
        <f>IF(AK76="","",COUNTIFS(Basicdata!$B$2:$B$2500,2,Basicdata!$D$2:$D$2500,Crops!$B$5,Basicdata!$H$2:$H$2500,Crops!$M68,Basicdata!$AG$2:$AG$2500,4,Basicdata!$AI$2:$AI$2500,0))</f>
        <v/>
      </c>
      <c r="AM76" t="str">
        <f>IF(AL76="","",COUNTIFS(Basicdata!$B$2:$B$2500,2,Basicdata!$D$2:$D$2500,Crops!$B$5,Basicdata!$H$2:$H$2500,Crops!$M68,Basicdata!$AG$2:$AG$2500,6,Basicdata!$AI$2:$AI$2500,0))</f>
        <v/>
      </c>
      <c r="AN76" t="str">
        <f>IF(AM76="","",COUNTIFS(Basicdata!$B$2:$B$2500,2,Basicdata!$D$2:$D$2500,Crops!$B$5,Basicdata!$H$2:$H$2500,Crops!$M68,Basicdata!$AG$2:$AG$2500,7,Basicdata!$AI$2:$AI$2500,0))</f>
        <v/>
      </c>
      <c r="AO76" t="str">
        <f>IF(AN76="","",COUNTIFS(Basicdata!$B$2:$B$2500,2,Basicdata!$D$2:$D$2500,Crops!$B$5,Basicdata!$H$2:$H$2500,Crops!$M68,Basicdata!$AG$2:$AG$2500,8,Basicdata!$AI$2:$AI$2500,0))</f>
        <v/>
      </c>
      <c r="AP76" t="str">
        <f>IF(AO76="","",COUNTIFS(Basicdata!$B$2:$B$2500,2,Basicdata!$D$2:$D$2500,Crops!$B$5,Basicdata!$H$2:$H$2500,Crops!$M68,Basicdata!$AH$2:$AH$2500,0,Basicdata!$AI$2:$AI$2500,0))</f>
        <v/>
      </c>
      <c r="AQ76" t="str">
        <f>IF(AP76="","",COUNTIFS(Basicdata!$B$2:$B$2500,2,Basicdata!$D$2:$D$2500,Crops!$B$5,Basicdata!$H$2:$H$2500,Crops!$M68,Basicdata!$AH$2:$AH$2500,1,Basicdata!$AI$2:$AI$2500,0))</f>
        <v/>
      </c>
      <c r="AR76" t="str">
        <f>IF(AQ76="","",COUNTIFS(Basicdata!$B$2:$B$2500,2,Basicdata!$D$2:$D$2500,Crops!$B$5,Basicdata!$H$2:$H$2500,Crops!$M68,Basicdata!$AH$2:$AH$2500,2,Basicdata!$AI$2:$AI$2500,0))</f>
        <v/>
      </c>
      <c r="AS76" t="str">
        <f>IF(AR76="","",COUNTIFS(Basicdata!$B$2:$B$2500,2,Basicdata!$D$2:$D$2500,Crops!$B$5,Basicdata!$H$2:$H$2500,Crops!$M68,Basicdata!$AH$2:$AH$2500,3,Basicdata!$AI$2:$AI$2500,0))</f>
        <v/>
      </c>
      <c r="AT76" t="str">
        <f>IF(AS76="","",COUNTIFS(Basicdata!$B$2:$B$2500,2,Basicdata!$D$2:$D$2500,Crops!$B$5,Basicdata!$H$2:$H$2500,Crops!$M68,Basicdata!$AH$2:$AH$2500,4,Basicdata!$AI$2:$AI$2500,0))</f>
        <v/>
      </c>
      <c r="AU76" t="str">
        <f>IF(AT76="","",COUNTIFS(Basicdata!$B$2:$B$2500,2,Basicdata!$D$2:$D$2500,Crops!$B$5,Basicdata!$H$2:$H$2500,Crops!$M68,Basicdata!$AH$2:$AH$2500,6,Basicdata!$AI$2:$AI$2500,0))</f>
        <v/>
      </c>
      <c r="AV76" t="str">
        <f>IF(AU76="","",COUNTIFS(Basicdata!$B$2:$B$2500,2,Basicdata!$D$2:$D$2500,Crops!$B$5,Basicdata!$H$2:$H$2500,Crops!$M68,Basicdata!$AH$2:$AH$2500,7,Basicdata!$AI$2:$AI$2500,0))</f>
        <v/>
      </c>
      <c r="AW76" t="str">
        <f>IF(AV76="","",COUNTIFS(Basicdata!$B$2:$B$2500,2,Basicdata!$D$2:$D$2500,Crops!$B$5,Basicdata!$H$2:$H$2500,Crops!$M68,Basicdata!$AH$2:$AH$2500,8,Basicdata!$AI$2:$AI$2500,0))</f>
        <v/>
      </c>
    </row>
    <row r="77" spans="1:49" x14ac:dyDescent="0.3">
      <c r="A77" s="44" t="str">
        <f>IF(COUNTIFS(Basicdata!$B$2:$B$2500,1,Basicdata!$D$2:$D$2500,Crops!$B$5,Basicdata!$H$2:$H$2500,Crops!$M69,Basicdata!$AI$2:$AI$2500,0)&gt;0,Crops!$M69,"")</f>
        <v/>
      </c>
      <c r="B77" t="str">
        <f>IF(A77="","",COUNTIFS(Basicdata!$B$2:$B$2500,1,Basicdata!$D$2:$D$2500,Crops!$B$5,Basicdata!$H$2:$H$2500,Crops!$M69,Basicdata!$AI$2:$AI$2500,0))</f>
        <v/>
      </c>
      <c r="C77" t="str">
        <f>IF(B77="","",COUNTIFS(Basicdata!$B$2:$B$2500,1,Basicdata!$D$2:$D$2500,Crops!$B$5,Basicdata!$H$2:$H$2500,Crops!$M69,Basicdata!$AF$2:$AF$2500,0,Basicdata!$AI$2:$AI$2500,0))</f>
        <v/>
      </c>
      <c r="D77" t="str">
        <f>IF(C77="","",COUNTIFS(Basicdata!$B$2:$B$2500,1,Basicdata!$D$2:$D$2500,Crops!$B$5,Basicdata!$H$2:$H$2500,Crops!$M69,Basicdata!$AF$2:$AF$2500,1,Basicdata!$AI$2:$AI$2500,0))</f>
        <v/>
      </c>
      <c r="E77" t="str">
        <f>IF(D77="","",COUNTIFS(Basicdata!$B$2:$B$2500,1,Basicdata!$D$2:$D$2500,Crops!$B$5,Basicdata!$H$2:$H$2500,Crops!$M69,Basicdata!$AF$2:$AF$2500,2,Basicdata!$AI$2:$AI$2500,0))</f>
        <v/>
      </c>
      <c r="F77" t="str">
        <f>IF(E77="","",COUNTIFS(Basicdata!$B$2:$B$2500,1,Basicdata!$D$2:$D$2500,Crops!$B$5,Basicdata!$H$2:$H$2500,Crops!$M69,Basicdata!$AF$2:$AF$2500,4,Basicdata!$AI$2:$AI$2500,0))</f>
        <v/>
      </c>
      <c r="G77" t="str">
        <f>IF(F77="","",COUNTIFS(Basicdata!$B$2:$B$2500,1,Basicdata!$D$2:$D$2500,Crops!$B$5,Basicdata!$H$2:$H$2500,Crops!$M69,Basicdata!$AF$2:$AF$2500,6,Basicdata!$AI$2:$AI$2500,0))</f>
        <v/>
      </c>
      <c r="H77" t="str">
        <f>IF(G77="","",COUNTIFS(Basicdata!$B$2:$B$2500,1,Basicdata!$D$2:$D$2500,Crops!$B$5,Basicdata!$H$2:$H$2500,Crops!$M69,Basicdata!$AF$2:$AF$2500,8,Basicdata!$AI$2:$AI$2500,0))</f>
        <v/>
      </c>
      <c r="I77" t="str">
        <f>IF(H77="","",COUNTIFS(Basicdata!$B$2:$B$2500,1,Basicdata!$D$2:$D$2500,Crops!$B$5,Basicdata!$H$2:$H$2500,Crops!$M69,Basicdata!$AG$2:$AG$2500,0,Basicdata!$AI$2:$AI$2500,0))</f>
        <v/>
      </c>
      <c r="J77" t="str">
        <f>IF(I77="","",COUNTIFS(Basicdata!$B$2:$B$2500,1,Basicdata!$D$2:$D$2500,Crops!$B$5,Basicdata!$H$2:$H$2500,Crops!$M69,Basicdata!$AG$2:$AG$2500,1,Basicdata!$AI$2:$AI$2500,0))</f>
        <v/>
      </c>
      <c r="K77" t="str">
        <f>IF(J77="","",COUNTIFS(Basicdata!$B$2:$B$2500,1,Basicdata!$D$2:$D$2500,Crops!$B$5,Basicdata!$H$2:$H$2500,Crops!$M69,Basicdata!$AG$2:$AG$2500,2,Basicdata!$AI$2:$AI$2500,0))</f>
        <v/>
      </c>
      <c r="L77" t="str">
        <f>IF(K77="","",COUNTIFS(Basicdata!$B$2:$B$2500,1,Basicdata!$D$2:$D$2500,Crops!$B$5,Basicdata!$H$2:$H$2500,Crops!$M69,Basicdata!$AG$2:$AG$2500,3,Basicdata!$AI$2:$AI$2500,0))</f>
        <v/>
      </c>
      <c r="M77" t="str">
        <f>IF(L77="","",COUNTIFS(Basicdata!$B$2:$B$2500,1,Basicdata!$D$2:$D$2500,Crops!$B$5,Basicdata!$H$2:$H$2500,Crops!$M69,Basicdata!$AG$2:$AG$2500,4,Basicdata!$AI$2:$AI$2500,0))</f>
        <v/>
      </c>
      <c r="N77" t="str">
        <f>IF(M77="","",COUNTIFS(Basicdata!$B$2:$B$2500,1,Basicdata!$D$2:$D$2500,Crops!$B$5,Basicdata!$H$2:$H$2500,Crops!$M69,Basicdata!$AG$2:$AG$2500,6,Basicdata!$AI$2:$AI$2500,0))</f>
        <v/>
      </c>
      <c r="O77" t="str">
        <f>IF(N77="","",COUNTIFS(Basicdata!$B$2:$B$2500,1,Basicdata!$D$2:$D$2500,Crops!$B$5,Basicdata!$H$2:$H$2500,Crops!$M69,Basicdata!$AG$2:$AG$2500,7,Basicdata!$AI$2:$AI$2500,0))</f>
        <v/>
      </c>
      <c r="P77" t="str">
        <f>IF(O77="","",COUNTIFS(Basicdata!$B$2:$B$2500,1,Basicdata!$D$2:$D$2500,Crops!$B$5,Basicdata!$H$2:$H$2500,Crops!$M69,Basicdata!$AG$2:$AG$2500,8,Basicdata!$AI$2:$AI$2500,0))</f>
        <v/>
      </c>
      <c r="Q77" t="str">
        <f>IF(P77="","",COUNTIFS(Basicdata!$B$2:$B$2500,1,Basicdata!$D$2:$D$2500,Crops!$B$5,Basicdata!$H$2:$H$2500,Crops!$M69,Basicdata!$AH$2:$AH$2500,0,Basicdata!$AI$2:$AI$2500,0))</f>
        <v/>
      </c>
      <c r="R77" t="str">
        <f>IF(Q77="","",COUNTIFS(Basicdata!$B$2:$B$2500,1,Basicdata!$D$2:$D$2500,Crops!$B$5,Basicdata!$H$2:$H$2500,Crops!$M69,Basicdata!$AH$2:$AH$2500,1,Basicdata!$AI$2:$AI$2500,0))</f>
        <v/>
      </c>
      <c r="S77" t="str">
        <f>IF(R77="","",COUNTIFS(Basicdata!$B$2:$B$2500,1,Basicdata!$D$2:$D$2500,Crops!$B$5,Basicdata!$H$2:$H$2500,Crops!$M69,Basicdata!$AH$2:$AH$2500,2,Basicdata!$AI$2:$AI$2500,0))</f>
        <v/>
      </c>
      <c r="T77" t="str">
        <f>IF(S77="","",COUNTIFS(Basicdata!$B$2:$B$2500,1,Basicdata!$D$2:$D$2500,Crops!$B$5,Basicdata!$H$2:$H$2500,Crops!$M69,Basicdata!$AH$2:$AH$2500,3,Basicdata!$AI$2:$AI$2500,0))</f>
        <v/>
      </c>
      <c r="U77" t="str">
        <f>IF(T77="","",COUNTIFS(Basicdata!$B$2:$B$2500,1,Basicdata!$D$2:$D$2500,Crops!$B$5,Basicdata!$H$2:$H$2500,Crops!$M69,Basicdata!$AH$2:$AH$2500,4,Basicdata!$AI$2:$AI$2500,0))</f>
        <v/>
      </c>
      <c r="V77" t="str">
        <f>IF(U77="","",COUNTIFS(Basicdata!$B$2:$B$2500,1,Basicdata!$D$2:$D$2500,Crops!$B$5,Basicdata!$H$2:$H$2500,Crops!$M69,Basicdata!$AH$2:$AH$2500,6,Basicdata!$AI$2:$AI$2500,0))</f>
        <v/>
      </c>
      <c r="W77" t="str">
        <f>IF(V77="","",COUNTIFS(Basicdata!$B$2:$B$2500,1,Basicdata!$D$2:$D$2500,Crops!$B$5,Basicdata!$H$2:$H$2500,Crops!$M69,Basicdata!$AH$2:$AH$2500,7,Basicdata!$AI$2:$AI$2500,0))</f>
        <v/>
      </c>
      <c r="X77" t="str">
        <f>IF(W77="","",COUNTIFS(Basicdata!$B$2:$B$2500,1,Basicdata!$D$2:$D$2500,Crops!$B$5,Basicdata!$H$2:$H$2500,Crops!$M69,Basicdata!$AH$2:$AH$2500,8,Basicdata!$AI$2:$AI$2500,0))</f>
        <v/>
      </c>
      <c r="Z77" s="44" t="str">
        <f>IF(COUNTIFS(Basicdata!$B$2:$B$2500,2,Basicdata!$D$2:$D$2500,Crops!$B$5,Basicdata!$H$2:$H$2500,Crops!$M69,Basicdata!$AI$2:$AI$2500,0)&gt;0,Crops!$M69,"")</f>
        <v/>
      </c>
      <c r="AA77" t="str">
        <f>IF(Z77="","",COUNTIFS(Basicdata!$B$2:$B$2500,2,Basicdata!$D$2:$D$2500,Crops!$B$5,Basicdata!$H$2:$H$2500,Crops!$M69,Basicdata!$AI$2:$AI$2500,0))</f>
        <v/>
      </c>
      <c r="AB77" t="str">
        <f>IF(AA77="","",COUNTIFS(Basicdata!$B$2:$B$2500,2,Basicdata!$D$2:$D$2500,Crops!$B$5,Basicdata!$H$2:$H$2500,Crops!$M69,Basicdata!$AF$2:$AF$2500,0,Basicdata!$AI$2:$AI$2500,0))</f>
        <v/>
      </c>
      <c r="AC77" t="str">
        <f>IF(AB77="","",COUNTIFS(Basicdata!$B$2:$B$2500,2,Basicdata!$D$2:$D$2500,Crops!$B$5,Basicdata!$H$2:$H$2500,Crops!$M69,Basicdata!$AF$2:$AF$2500,1,Basicdata!$AI$2:$AI$2500,0))</f>
        <v/>
      </c>
      <c r="AD77" t="str">
        <f>IF(AC77="","",COUNTIFS(Basicdata!$B$2:$B$2500,2,Basicdata!$D$2:$D$2500,Crops!$B$5,Basicdata!$H$2:$H$2500,Crops!$M69,Basicdata!$AF$2:$AF$2500,2,Basicdata!$AI$2:$AI$2500,0))</f>
        <v/>
      </c>
      <c r="AE77" t="str">
        <f>IF(AD77="","",COUNTIFS(Basicdata!$B$2:$B$2500,2,Basicdata!$D$2:$D$2500,Crops!$B$5,Basicdata!$H$2:$H$2500,Crops!$M69,Basicdata!$AF$2:$AF$2500,4,Basicdata!$AI$2:$AI$2500,0))</f>
        <v/>
      </c>
      <c r="AF77" t="str">
        <f>IF(AE77="","",COUNTIFS(Basicdata!$B$2:$B$2500,2,Basicdata!$D$2:$D$2500,Crops!$B$5,Basicdata!$H$2:$H$2500,Crops!$M69,Basicdata!$AF$2:$AF$2500,6,Basicdata!$AI$2:$AI$2500,0))</f>
        <v/>
      </c>
      <c r="AG77" t="str">
        <f>IF(AF77="","",COUNTIFS(Basicdata!$B$2:$B$2500,2,Basicdata!$D$2:$D$2500,Crops!$B$5,Basicdata!$H$2:$H$2500,Crops!$M69,Basicdata!$AF$2:$AF$2500,8,Basicdata!$AI$2:$AI$2500,0))</f>
        <v/>
      </c>
      <c r="AH77" t="str">
        <f>IF(AG77="","",COUNTIFS(Basicdata!$B$2:$B$2500,2,Basicdata!$D$2:$D$2500,Crops!$B$5,Basicdata!$H$2:$H$2500,Crops!$M69,Basicdata!$AG$2:$AG$2500,0,Basicdata!$AI$2:$AI$2500,0))</f>
        <v/>
      </c>
      <c r="AI77" t="str">
        <f>IF(AH77="","",COUNTIFS(Basicdata!$B$2:$B$2500,2,Basicdata!$D$2:$D$2500,Crops!$B$5,Basicdata!$H$2:$H$2500,Crops!$M69,Basicdata!$AG$2:$AG$2500,1,Basicdata!$AI$2:$AI$2500,0))</f>
        <v/>
      </c>
      <c r="AJ77" t="str">
        <f>IF(AI77="","",COUNTIFS(Basicdata!$B$2:$B$2500,2,Basicdata!$D$2:$D$2500,Crops!$B$5,Basicdata!$H$2:$H$2500,Crops!$M69,Basicdata!$AG$2:$AG$2500,2,Basicdata!$AI$2:$AI$2500,0))</f>
        <v/>
      </c>
      <c r="AK77" t="str">
        <f>IF(AJ77="","",COUNTIFS(Basicdata!$B$2:$B$2500,2,Basicdata!$D$2:$D$2500,Crops!$B$5,Basicdata!$H$2:$H$2500,Crops!$M69,Basicdata!$AG$2:$AG$2500,3,Basicdata!$AI$2:$AI$2500,0))</f>
        <v/>
      </c>
      <c r="AL77" t="str">
        <f>IF(AK77="","",COUNTIFS(Basicdata!$B$2:$B$2500,2,Basicdata!$D$2:$D$2500,Crops!$B$5,Basicdata!$H$2:$H$2500,Crops!$M69,Basicdata!$AG$2:$AG$2500,4,Basicdata!$AI$2:$AI$2500,0))</f>
        <v/>
      </c>
      <c r="AM77" t="str">
        <f>IF(AL77="","",COUNTIFS(Basicdata!$B$2:$B$2500,2,Basicdata!$D$2:$D$2500,Crops!$B$5,Basicdata!$H$2:$H$2500,Crops!$M69,Basicdata!$AG$2:$AG$2500,6,Basicdata!$AI$2:$AI$2500,0))</f>
        <v/>
      </c>
      <c r="AN77" t="str">
        <f>IF(AM77="","",COUNTIFS(Basicdata!$B$2:$B$2500,2,Basicdata!$D$2:$D$2500,Crops!$B$5,Basicdata!$H$2:$H$2500,Crops!$M69,Basicdata!$AG$2:$AG$2500,7,Basicdata!$AI$2:$AI$2500,0))</f>
        <v/>
      </c>
      <c r="AO77" t="str">
        <f>IF(AN77="","",COUNTIFS(Basicdata!$B$2:$B$2500,2,Basicdata!$D$2:$D$2500,Crops!$B$5,Basicdata!$H$2:$H$2500,Crops!$M69,Basicdata!$AG$2:$AG$2500,8,Basicdata!$AI$2:$AI$2500,0))</f>
        <v/>
      </c>
      <c r="AP77" t="str">
        <f>IF(AO77="","",COUNTIFS(Basicdata!$B$2:$B$2500,2,Basicdata!$D$2:$D$2500,Crops!$B$5,Basicdata!$H$2:$H$2500,Crops!$M69,Basicdata!$AH$2:$AH$2500,0,Basicdata!$AI$2:$AI$2500,0))</f>
        <v/>
      </c>
      <c r="AQ77" t="str">
        <f>IF(AP77="","",COUNTIFS(Basicdata!$B$2:$B$2500,2,Basicdata!$D$2:$D$2500,Crops!$B$5,Basicdata!$H$2:$H$2500,Crops!$M69,Basicdata!$AH$2:$AH$2500,1,Basicdata!$AI$2:$AI$2500,0))</f>
        <v/>
      </c>
      <c r="AR77" t="str">
        <f>IF(AQ77="","",COUNTIFS(Basicdata!$B$2:$B$2500,2,Basicdata!$D$2:$D$2500,Crops!$B$5,Basicdata!$H$2:$H$2500,Crops!$M69,Basicdata!$AH$2:$AH$2500,2,Basicdata!$AI$2:$AI$2500,0))</f>
        <v/>
      </c>
      <c r="AS77" t="str">
        <f>IF(AR77="","",COUNTIFS(Basicdata!$B$2:$B$2500,2,Basicdata!$D$2:$D$2500,Crops!$B$5,Basicdata!$H$2:$H$2500,Crops!$M69,Basicdata!$AH$2:$AH$2500,3,Basicdata!$AI$2:$AI$2500,0))</f>
        <v/>
      </c>
      <c r="AT77" t="str">
        <f>IF(AS77="","",COUNTIFS(Basicdata!$B$2:$B$2500,2,Basicdata!$D$2:$D$2500,Crops!$B$5,Basicdata!$H$2:$H$2500,Crops!$M69,Basicdata!$AH$2:$AH$2500,4,Basicdata!$AI$2:$AI$2500,0))</f>
        <v/>
      </c>
      <c r="AU77" t="str">
        <f>IF(AT77="","",COUNTIFS(Basicdata!$B$2:$B$2500,2,Basicdata!$D$2:$D$2500,Crops!$B$5,Basicdata!$H$2:$H$2500,Crops!$M69,Basicdata!$AH$2:$AH$2500,6,Basicdata!$AI$2:$AI$2500,0))</f>
        <v/>
      </c>
      <c r="AV77" t="str">
        <f>IF(AU77="","",COUNTIFS(Basicdata!$B$2:$B$2500,2,Basicdata!$D$2:$D$2500,Crops!$B$5,Basicdata!$H$2:$H$2500,Crops!$M69,Basicdata!$AH$2:$AH$2500,7,Basicdata!$AI$2:$AI$2500,0))</f>
        <v/>
      </c>
      <c r="AW77" t="str">
        <f>IF(AV77="","",COUNTIFS(Basicdata!$B$2:$B$2500,2,Basicdata!$D$2:$D$2500,Crops!$B$5,Basicdata!$H$2:$H$2500,Crops!$M69,Basicdata!$AH$2:$AH$2500,8,Basicdata!$AI$2:$AI$2500,0))</f>
        <v/>
      </c>
    </row>
    <row r="78" spans="1:49" x14ac:dyDescent="0.3">
      <c r="A78" s="44" t="str">
        <f>IF(COUNTIFS(Basicdata!$B$2:$B$2500,1,Basicdata!$D$2:$D$2500,Crops!$B$5,Basicdata!$H$2:$H$2500,Crops!$M70,Basicdata!$AI$2:$AI$2500,0)&gt;0,Crops!$M70,"")</f>
        <v/>
      </c>
      <c r="B78" t="str">
        <f>IF(A78="","",COUNTIFS(Basicdata!$B$2:$B$2500,1,Basicdata!$D$2:$D$2500,Crops!$B$5,Basicdata!$H$2:$H$2500,Crops!$M70,Basicdata!$AI$2:$AI$2500,0))</f>
        <v/>
      </c>
      <c r="C78" t="str">
        <f>IF(B78="","",COUNTIFS(Basicdata!$B$2:$B$2500,1,Basicdata!$D$2:$D$2500,Crops!$B$5,Basicdata!$H$2:$H$2500,Crops!$M70,Basicdata!$AF$2:$AF$2500,0,Basicdata!$AI$2:$AI$2500,0))</f>
        <v/>
      </c>
      <c r="D78" t="str">
        <f>IF(C78="","",COUNTIFS(Basicdata!$B$2:$B$2500,1,Basicdata!$D$2:$D$2500,Crops!$B$5,Basicdata!$H$2:$H$2500,Crops!$M70,Basicdata!$AF$2:$AF$2500,1,Basicdata!$AI$2:$AI$2500,0))</f>
        <v/>
      </c>
      <c r="E78" t="str">
        <f>IF(D78="","",COUNTIFS(Basicdata!$B$2:$B$2500,1,Basicdata!$D$2:$D$2500,Crops!$B$5,Basicdata!$H$2:$H$2500,Crops!$M70,Basicdata!$AF$2:$AF$2500,2,Basicdata!$AI$2:$AI$2500,0))</f>
        <v/>
      </c>
      <c r="F78" t="str">
        <f>IF(E78="","",COUNTIFS(Basicdata!$B$2:$B$2500,1,Basicdata!$D$2:$D$2500,Crops!$B$5,Basicdata!$H$2:$H$2500,Crops!$M70,Basicdata!$AF$2:$AF$2500,4,Basicdata!$AI$2:$AI$2500,0))</f>
        <v/>
      </c>
      <c r="G78" t="str">
        <f>IF(F78="","",COUNTIFS(Basicdata!$B$2:$B$2500,1,Basicdata!$D$2:$D$2500,Crops!$B$5,Basicdata!$H$2:$H$2500,Crops!$M70,Basicdata!$AF$2:$AF$2500,6,Basicdata!$AI$2:$AI$2500,0))</f>
        <v/>
      </c>
      <c r="H78" t="str">
        <f>IF(G78="","",COUNTIFS(Basicdata!$B$2:$B$2500,1,Basicdata!$D$2:$D$2500,Crops!$B$5,Basicdata!$H$2:$H$2500,Crops!$M70,Basicdata!$AF$2:$AF$2500,8,Basicdata!$AI$2:$AI$2500,0))</f>
        <v/>
      </c>
      <c r="I78" t="str">
        <f>IF(H78="","",COUNTIFS(Basicdata!$B$2:$B$2500,1,Basicdata!$D$2:$D$2500,Crops!$B$5,Basicdata!$H$2:$H$2500,Crops!$M70,Basicdata!$AG$2:$AG$2500,0,Basicdata!$AI$2:$AI$2500,0))</f>
        <v/>
      </c>
      <c r="J78" t="str">
        <f>IF(I78="","",COUNTIFS(Basicdata!$B$2:$B$2500,1,Basicdata!$D$2:$D$2500,Crops!$B$5,Basicdata!$H$2:$H$2500,Crops!$M70,Basicdata!$AG$2:$AG$2500,1,Basicdata!$AI$2:$AI$2500,0))</f>
        <v/>
      </c>
      <c r="K78" t="str">
        <f>IF(J78="","",COUNTIFS(Basicdata!$B$2:$B$2500,1,Basicdata!$D$2:$D$2500,Crops!$B$5,Basicdata!$H$2:$H$2500,Crops!$M70,Basicdata!$AG$2:$AG$2500,2,Basicdata!$AI$2:$AI$2500,0))</f>
        <v/>
      </c>
      <c r="L78" t="str">
        <f>IF(K78="","",COUNTIFS(Basicdata!$B$2:$B$2500,1,Basicdata!$D$2:$D$2500,Crops!$B$5,Basicdata!$H$2:$H$2500,Crops!$M70,Basicdata!$AG$2:$AG$2500,3,Basicdata!$AI$2:$AI$2500,0))</f>
        <v/>
      </c>
      <c r="M78" t="str">
        <f>IF(L78="","",COUNTIFS(Basicdata!$B$2:$B$2500,1,Basicdata!$D$2:$D$2500,Crops!$B$5,Basicdata!$H$2:$H$2500,Crops!$M70,Basicdata!$AG$2:$AG$2500,4,Basicdata!$AI$2:$AI$2500,0))</f>
        <v/>
      </c>
      <c r="N78" t="str">
        <f>IF(M78="","",COUNTIFS(Basicdata!$B$2:$B$2500,1,Basicdata!$D$2:$D$2500,Crops!$B$5,Basicdata!$H$2:$H$2500,Crops!$M70,Basicdata!$AG$2:$AG$2500,6,Basicdata!$AI$2:$AI$2500,0))</f>
        <v/>
      </c>
      <c r="O78" t="str">
        <f>IF(N78="","",COUNTIFS(Basicdata!$B$2:$B$2500,1,Basicdata!$D$2:$D$2500,Crops!$B$5,Basicdata!$H$2:$H$2500,Crops!$M70,Basicdata!$AG$2:$AG$2500,7,Basicdata!$AI$2:$AI$2500,0))</f>
        <v/>
      </c>
      <c r="P78" t="str">
        <f>IF(O78="","",COUNTIFS(Basicdata!$B$2:$B$2500,1,Basicdata!$D$2:$D$2500,Crops!$B$5,Basicdata!$H$2:$H$2500,Crops!$M70,Basicdata!$AG$2:$AG$2500,8,Basicdata!$AI$2:$AI$2500,0))</f>
        <v/>
      </c>
      <c r="Q78" t="str">
        <f>IF(P78="","",COUNTIFS(Basicdata!$B$2:$B$2500,1,Basicdata!$D$2:$D$2500,Crops!$B$5,Basicdata!$H$2:$H$2500,Crops!$M70,Basicdata!$AH$2:$AH$2500,0,Basicdata!$AI$2:$AI$2500,0))</f>
        <v/>
      </c>
      <c r="R78" t="str">
        <f>IF(Q78="","",COUNTIFS(Basicdata!$B$2:$B$2500,1,Basicdata!$D$2:$D$2500,Crops!$B$5,Basicdata!$H$2:$H$2500,Crops!$M70,Basicdata!$AH$2:$AH$2500,1,Basicdata!$AI$2:$AI$2500,0))</f>
        <v/>
      </c>
      <c r="S78" t="str">
        <f>IF(R78="","",COUNTIFS(Basicdata!$B$2:$B$2500,1,Basicdata!$D$2:$D$2500,Crops!$B$5,Basicdata!$H$2:$H$2500,Crops!$M70,Basicdata!$AH$2:$AH$2500,2,Basicdata!$AI$2:$AI$2500,0))</f>
        <v/>
      </c>
      <c r="T78" t="str">
        <f>IF(S78="","",COUNTIFS(Basicdata!$B$2:$B$2500,1,Basicdata!$D$2:$D$2500,Crops!$B$5,Basicdata!$H$2:$H$2500,Crops!$M70,Basicdata!$AH$2:$AH$2500,3,Basicdata!$AI$2:$AI$2500,0))</f>
        <v/>
      </c>
      <c r="U78" t="str">
        <f>IF(T78="","",COUNTIFS(Basicdata!$B$2:$B$2500,1,Basicdata!$D$2:$D$2500,Crops!$B$5,Basicdata!$H$2:$H$2500,Crops!$M70,Basicdata!$AH$2:$AH$2500,4,Basicdata!$AI$2:$AI$2500,0))</f>
        <v/>
      </c>
      <c r="V78" t="str">
        <f>IF(U78="","",COUNTIFS(Basicdata!$B$2:$B$2500,1,Basicdata!$D$2:$D$2500,Crops!$B$5,Basicdata!$H$2:$H$2500,Crops!$M70,Basicdata!$AH$2:$AH$2500,6,Basicdata!$AI$2:$AI$2500,0))</f>
        <v/>
      </c>
      <c r="W78" t="str">
        <f>IF(V78="","",COUNTIFS(Basicdata!$B$2:$B$2500,1,Basicdata!$D$2:$D$2500,Crops!$B$5,Basicdata!$H$2:$H$2500,Crops!$M70,Basicdata!$AH$2:$AH$2500,7,Basicdata!$AI$2:$AI$2500,0))</f>
        <v/>
      </c>
      <c r="X78" t="str">
        <f>IF(W78="","",COUNTIFS(Basicdata!$B$2:$B$2500,1,Basicdata!$D$2:$D$2500,Crops!$B$5,Basicdata!$H$2:$H$2500,Crops!$M70,Basicdata!$AH$2:$AH$2500,8,Basicdata!$AI$2:$AI$2500,0))</f>
        <v/>
      </c>
      <c r="Z78" s="44" t="str">
        <f>IF(COUNTIFS(Basicdata!$B$2:$B$2500,2,Basicdata!$D$2:$D$2500,Crops!$B$5,Basicdata!$H$2:$H$2500,Crops!$M70,Basicdata!$AI$2:$AI$2500,0)&gt;0,Crops!$M70,"")</f>
        <v/>
      </c>
      <c r="AA78" t="str">
        <f>IF(Z78="","",COUNTIFS(Basicdata!$B$2:$B$2500,2,Basicdata!$D$2:$D$2500,Crops!$B$5,Basicdata!$H$2:$H$2500,Crops!$M70,Basicdata!$AI$2:$AI$2500,0))</f>
        <v/>
      </c>
      <c r="AB78" t="str">
        <f>IF(AA78="","",COUNTIFS(Basicdata!$B$2:$B$2500,2,Basicdata!$D$2:$D$2500,Crops!$B$5,Basicdata!$H$2:$H$2500,Crops!$M70,Basicdata!$AF$2:$AF$2500,0,Basicdata!$AI$2:$AI$2500,0))</f>
        <v/>
      </c>
      <c r="AC78" t="str">
        <f>IF(AB78="","",COUNTIFS(Basicdata!$B$2:$B$2500,2,Basicdata!$D$2:$D$2500,Crops!$B$5,Basicdata!$H$2:$H$2500,Crops!$M70,Basicdata!$AF$2:$AF$2500,1,Basicdata!$AI$2:$AI$2500,0))</f>
        <v/>
      </c>
      <c r="AD78" t="str">
        <f>IF(AC78="","",COUNTIFS(Basicdata!$B$2:$B$2500,2,Basicdata!$D$2:$D$2500,Crops!$B$5,Basicdata!$H$2:$H$2500,Crops!$M70,Basicdata!$AF$2:$AF$2500,2,Basicdata!$AI$2:$AI$2500,0))</f>
        <v/>
      </c>
      <c r="AE78" t="str">
        <f>IF(AD78="","",COUNTIFS(Basicdata!$B$2:$B$2500,2,Basicdata!$D$2:$D$2500,Crops!$B$5,Basicdata!$H$2:$H$2500,Crops!$M70,Basicdata!$AF$2:$AF$2500,4,Basicdata!$AI$2:$AI$2500,0))</f>
        <v/>
      </c>
      <c r="AF78" t="str">
        <f>IF(AE78="","",COUNTIFS(Basicdata!$B$2:$B$2500,2,Basicdata!$D$2:$D$2500,Crops!$B$5,Basicdata!$H$2:$H$2500,Crops!$M70,Basicdata!$AF$2:$AF$2500,6,Basicdata!$AI$2:$AI$2500,0))</f>
        <v/>
      </c>
      <c r="AG78" t="str">
        <f>IF(AF78="","",COUNTIFS(Basicdata!$B$2:$B$2500,2,Basicdata!$D$2:$D$2500,Crops!$B$5,Basicdata!$H$2:$H$2500,Crops!$M70,Basicdata!$AF$2:$AF$2500,8,Basicdata!$AI$2:$AI$2500,0))</f>
        <v/>
      </c>
      <c r="AH78" t="str">
        <f>IF(AG78="","",COUNTIFS(Basicdata!$B$2:$B$2500,2,Basicdata!$D$2:$D$2500,Crops!$B$5,Basicdata!$H$2:$H$2500,Crops!$M70,Basicdata!$AG$2:$AG$2500,0,Basicdata!$AI$2:$AI$2500,0))</f>
        <v/>
      </c>
      <c r="AI78" t="str">
        <f>IF(AH78="","",COUNTIFS(Basicdata!$B$2:$B$2500,2,Basicdata!$D$2:$D$2500,Crops!$B$5,Basicdata!$H$2:$H$2500,Crops!$M70,Basicdata!$AG$2:$AG$2500,1,Basicdata!$AI$2:$AI$2500,0))</f>
        <v/>
      </c>
      <c r="AJ78" t="str">
        <f>IF(AI78="","",COUNTIFS(Basicdata!$B$2:$B$2500,2,Basicdata!$D$2:$D$2500,Crops!$B$5,Basicdata!$H$2:$H$2500,Crops!$M70,Basicdata!$AG$2:$AG$2500,2,Basicdata!$AI$2:$AI$2500,0))</f>
        <v/>
      </c>
      <c r="AK78" t="str">
        <f>IF(AJ78="","",COUNTIFS(Basicdata!$B$2:$B$2500,2,Basicdata!$D$2:$D$2500,Crops!$B$5,Basicdata!$H$2:$H$2500,Crops!$M70,Basicdata!$AG$2:$AG$2500,3,Basicdata!$AI$2:$AI$2500,0))</f>
        <v/>
      </c>
      <c r="AL78" t="str">
        <f>IF(AK78="","",COUNTIFS(Basicdata!$B$2:$B$2500,2,Basicdata!$D$2:$D$2500,Crops!$B$5,Basicdata!$H$2:$H$2500,Crops!$M70,Basicdata!$AG$2:$AG$2500,4,Basicdata!$AI$2:$AI$2500,0))</f>
        <v/>
      </c>
      <c r="AM78" t="str">
        <f>IF(AL78="","",COUNTIFS(Basicdata!$B$2:$B$2500,2,Basicdata!$D$2:$D$2500,Crops!$B$5,Basicdata!$H$2:$H$2500,Crops!$M70,Basicdata!$AG$2:$AG$2500,6,Basicdata!$AI$2:$AI$2500,0))</f>
        <v/>
      </c>
      <c r="AN78" t="str">
        <f>IF(AM78="","",COUNTIFS(Basicdata!$B$2:$B$2500,2,Basicdata!$D$2:$D$2500,Crops!$B$5,Basicdata!$H$2:$H$2500,Crops!$M70,Basicdata!$AG$2:$AG$2500,7,Basicdata!$AI$2:$AI$2500,0))</f>
        <v/>
      </c>
      <c r="AO78" t="str">
        <f>IF(AN78="","",COUNTIFS(Basicdata!$B$2:$B$2500,2,Basicdata!$D$2:$D$2500,Crops!$B$5,Basicdata!$H$2:$H$2500,Crops!$M70,Basicdata!$AG$2:$AG$2500,8,Basicdata!$AI$2:$AI$2500,0))</f>
        <v/>
      </c>
      <c r="AP78" t="str">
        <f>IF(AO78="","",COUNTIFS(Basicdata!$B$2:$B$2500,2,Basicdata!$D$2:$D$2500,Crops!$B$5,Basicdata!$H$2:$H$2500,Crops!$M70,Basicdata!$AH$2:$AH$2500,0,Basicdata!$AI$2:$AI$2500,0))</f>
        <v/>
      </c>
      <c r="AQ78" t="str">
        <f>IF(AP78="","",COUNTIFS(Basicdata!$B$2:$B$2500,2,Basicdata!$D$2:$D$2500,Crops!$B$5,Basicdata!$H$2:$H$2500,Crops!$M70,Basicdata!$AH$2:$AH$2500,1,Basicdata!$AI$2:$AI$2500,0))</f>
        <v/>
      </c>
      <c r="AR78" t="str">
        <f>IF(AQ78="","",COUNTIFS(Basicdata!$B$2:$B$2500,2,Basicdata!$D$2:$D$2500,Crops!$B$5,Basicdata!$H$2:$H$2500,Crops!$M70,Basicdata!$AH$2:$AH$2500,2,Basicdata!$AI$2:$AI$2500,0))</f>
        <v/>
      </c>
      <c r="AS78" t="str">
        <f>IF(AR78="","",COUNTIFS(Basicdata!$B$2:$B$2500,2,Basicdata!$D$2:$D$2500,Crops!$B$5,Basicdata!$H$2:$H$2500,Crops!$M70,Basicdata!$AH$2:$AH$2500,3,Basicdata!$AI$2:$AI$2500,0))</f>
        <v/>
      </c>
      <c r="AT78" t="str">
        <f>IF(AS78="","",COUNTIFS(Basicdata!$B$2:$B$2500,2,Basicdata!$D$2:$D$2500,Crops!$B$5,Basicdata!$H$2:$H$2500,Crops!$M70,Basicdata!$AH$2:$AH$2500,4,Basicdata!$AI$2:$AI$2500,0))</f>
        <v/>
      </c>
      <c r="AU78" t="str">
        <f>IF(AT78="","",COUNTIFS(Basicdata!$B$2:$B$2500,2,Basicdata!$D$2:$D$2500,Crops!$B$5,Basicdata!$H$2:$H$2500,Crops!$M70,Basicdata!$AH$2:$AH$2500,6,Basicdata!$AI$2:$AI$2500,0))</f>
        <v/>
      </c>
      <c r="AV78" t="str">
        <f>IF(AU78="","",COUNTIFS(Basicdata!$B$2:$B$2500,2,Basicdata!$D$2:$D$2500,Crops!$B$5,Basicdata!$H$2:$H$2500,Crops!$M70,Basicdata!$AH$2:$AH$2500,7,Basicdata!$AI$2:$AI$2500,0))</f>
        <v/>
      </c>
      <c r="AW78" t="str">
        <f>IF(AV78="","",COUNTIFS(Basicdata!$B$2:$B$2500,2,Basicdata!$D$2:$D$2500,Crops!$B$5,Basicdata!$H$2:$H$2500,Crops!$M70,Basicdata!$AH$2:$AH$2500,8,Basicdata!$AI$2:$AI$2500,0))</f>
        <v/>
      </c>
    </row>
    <row r="79" spans="1:49" x14ac:dyDescent="0.3">
      <c r="A79" s="44" t="str">
        <f>IF(COUNTIFS(Basicdata!$B$2:$B$2500,1,Basicdata!$D$2:$D$2500,Crops!$B$5,Basicdata!$H$2:$H$2500,Crops!$M71,Basicdata!$AI$2:$AI$2500,0)&gt;0,Crops!$M71,"")</f>
        <v/>
      </c>
      <c r="B79" t="str">
        <f>IF(A79="","",COUNTIFS(Basicdata!$B$2:$B$2500,1,Basicdata!$D$2:$D$2500,Crops!$B$5,Basicdata!$H$2:$H$2500,Crops!$M71,Basicdata!$AI$2:$AI$2500,0))</f>
        <v/>
      </c>
      <c r="C79" t="str">
        <f>IF(B79="","",COUNTIFS(Basicdata!$B$2:$B$2500,1,Basicdata!$D$2:$D$2500,Crops!$B$5,Basicdata!$H$2:$H$2500,Crops!$M71,Basicdata!$AF$2:$AF$2500,0,Basicdata!$AI$2:$AI$2500,0))</f>
        <v/>
      </c>
      <c r="D79" t="str">
        <f>IF(C79="","",COUNTIFS(Basicdata!$B$2:$B$2500,1,Basicdata!$D$2:$D$2500,Crops!$B$5,Basicdata!$H$2:$H$2500,Crops!$M71,Basicdata!$AF$2:$AF$2500,1,Basicdata!$AI$2:$AI$2500,0))</f>
        <v/>
      </c>
      <c r="E79" t="str">
        <f>IF(D79="","",COUNTIFS(Basicdata!$B$2:$B$2500,1,Basicdata!$D$2:$D$2500,Crops!$B$5,Basicdata!$H$2:$H$2500,Crops!$M71,Basicdata!$AF$2:$AF$2500,2,Basicdata!$AI$2:$AI$2500,0))</f>
        <v/>
      </c>
      <c r="F79" t="str">
        <f>IF(E79="","",COUNTIFS(Basicdata!$B$2:$B$2500,1,Basicdata!$D$2:$D$2500,Crops!$B$5,Basicdata!$H$2:$H$2500,Crops!$M71,Basicdata!$AF$2:$AF$2500,4,Basicdata!$AI$2:$AI$2500,0))</f>
        <v/>
      </c>
      <c r="G79" t="str">
        <f>IF(F79="","",COUNTIFS(Basicdata!$B$2:$B$2500,1,Basicdata!$D$2:$D$2500,Crops!$B$5,Basicdata!$H$2:$H$2500,Crops!$M71,Basicdata!$AF$2:$AF$2500,6,Basicdata!$AI$2:$AI$2500,0))</f>
        <v/>
      </c>
      <c r="H79" t="str">
        <f>IF(G79="","",COUNTIFS(Basicdata!$B$2:$B$2500,1,Basicdata!$D$2:$D$2500,Crops!$B$5,Basicdata!$H$2:$H$2500,Crops!$M71,Basicdata!$AF$2:$AF$2500,8,Basicdata!$AI$2:$AI$2500,0))</f>
        <v/>
      </c>
      <c r="I79" t="str">
        <f>IF(H79="","",COUNTIFS(Basicdata!$B$2:$B$2500,1,Basicdata!$D$2:$D$2500,Crops!$B$5,Basicdata!$H$2:$H$2500,Crops!$M71,Basicdata!$AG$2:$AG$2500,0,Basicdata!$AI$2:$AI$2500,0))</f>
        <v/>
      </c>
      <c r="J79" t="str">
        <f>IF(I79="","",COUNTIFS(Basicdata!$B$2:$B$2500,1,Basicdata!$D$2:$D$2500,Crops!$B$5,Basicdata!$H$2:$H$2500,Crops!$M71,Basicdata!$AG$2:$AG$2500,1,Basicdata!$AI$2:$AI$2500,0))</f>
        <v/>
      </c>
      <c r="K79" t="str">
        <f>IF(J79="","",COUNTIFS(Basicdata!$B$2:$B$2500,1,Basicdata!$D$2:$D$2500,Crops!$B$5,Basicdata!$H$2:$H$2500,Crops!$M71,Basicdata!$AG$2:$AG$2500,2,Basicdata!$AI$2:$AI$2500,0))</f>
        <v/>
      </c>
      <c r="L79" t="str">
        <f>IF(K79="","",COUNTIFS(Basicdata!$B$2:$B$2500,1,Basicdata!$D$2:$D$2500,Crops!$B$5,Basicdata!$H$2:$H$2500,Crops!$M71,Basicdata!$AG$2:$AG$2500,3,Basicdata!$AI$2:$AI$2500,0))</f>
        <v/>
      </c>
      <c r="M79" t="str">
        <f>IF(L79="","",COUNTIFS(Basicdata!$B$2:$B$2500,1,Basicdata!$D$2:$D$2500,Crops!$B$5,Basicdata!$H$2:$H$2500,Crops!$M71,Basicdata!$AG$2:$AG$2500,4,Basicdata!$AI$2:$AI$2500,0))</f>
        <v/>
      </c>
      <c r="N79" t="str">
        <f>IF(M79="","",COUNTIFS(Basicdata!$B$2:$B$2500,1,Basicdata!$D$2:$D$2500,Crops!$B$5,Basicdata!$H$2:$H$2500,Crops!$M71,Basicdata!$AG$2:$AG$2500,6,Basicdata!$AI$2:$AI$2500,0))</f>
        <v/>
      </c>
      <c r="O79" t="str">
        <f>IF(N79="","",COUNTIFS(Basicdata!$B$2:$B$2500,1,Basicdata!$D$2:$D$2500,Crops!$B$5,Basicdata!$H$2:$H$2500,Crops!$M71,Basicdata!$AG$2:$AG$2500,7,Basicdata!$AI$2:$AI$2500,0))</f>
        <v/>
      </c>
      <c r="P79" t="str">
        <f>IF(O79="","",COUNTIFS(Basicdata!$B$2:$B$2500,1,Basicdata!$D$2:$D$2500,Crops!$B$5,Basicdata!$H$2:$H$2500,Crops!$M71,Basicdata!$AG$2:$AG$2500,8,Basicdata!$AI$2:$AI$2500,0))</f>
        <v/>
      </c>
      <c r="Q79" t="str">
        <f>IF(P79="","",COUNTIFS(Basicdata!$B$2:$B$2500,1,Basicdata!$D$2:$D$2500,Crops!$B$5,Basicdata!$H$2:$H$2500,Crops!$M71,Basicdata!$AH$2:$AH$2500,0,Basicdata!$AI$2:$AI$2500,0))</f>
        <v/>
      </c>
      <c r="R79" t="str">
        <f>IF(Q79="","",COUNTIFS(Basicdata!$B$2:$B$2500,1,Basicdata!$D$2:$D$2500,Crops!$B$5,Basicdata!$H$2:$H$2500,Crops!$M71,Basicdata!$AH$2:$AH$2500,1,Basicdata!$AI$2:$AI$2500,0))</f>
        <v/>
      </c>
      <c r="S79" t="str">
        <f>IF(R79="","",COUNTIFS(Basicdata!$B$2:$B$2500,1,Basicdata!$D$2:$D$2500,Crops!$B$5,Basicdata!$H$2:$H$2500,Crops!$M71,Basicdata!$AH$2:$AH$2500,2,Basicdata!$AI$2:$AI$2500,0))</f>
        <v/>
      </c>
      <c r="T79" t="str">
        <f>IF(S79="","",COUNTIFS(Basicdata!$B$2:$B$2500,1,Basicdata!$D$2:$D$2500,Crops!$B$5,Basicdata!$H$2:$H$2500,Crops!$M71,Basicdata!$AH$2:$AH$2500,3,Basicdata!$AI$2:$AI$2500,0))</f>
        <v/>
      </c>
      <c r="U79" t="str">
        <f>IF(T79="","",COUNTIFS(Basicdata!$B$2:$B$2500,1,Basicdata!$D$2:$D$2500,Crops!$B$5,Basicdata!$H$2:$H$2500,Crops!$M71,Basicdata!$AH$2:$AH$2500,4,Basicdata!$AI$2:$AI$2500,0))</f>
        <v/>
      </c>
      <c r="V79" t="str">
        <f>IF(U79="","",COUNTIFS(Basicdata!$B$2:$B$2500,1,Basicdata!$D$2:$D$2500,Crops!$B$5,Basicdata!$H$2:$H$2500,Crops!$M71,Basicdata!$AH$2:$AH$2500,6,Basicdata!$AI$2:$AI$2500,0))</f>
        <v/>
      </c>
      <c r="W79" t="str">
        <f>IF(V79="","",COUNTIFS(Basicdata!$B$2:$B$2500,1,Basicdata!$D$2:$D$2500,Crops!$B$5,Basicdata!$H$2:$H$2500,Crops!$M71,Basicdata!$AH$2:$AH$2500,7,Basicdata!$AI$2:$AI$2500,0))</f>
        <v/>
      </c>
      <c r="X79" t="str">
        <f>IF(W79="","",COUNTIFS(Basicdata!$B$2:$B$2500,1,Basicdata!$D$2:$D$2500,Crops!$B$5,Basicdata!$H$2:$H$2500,Crops!$M71,Basicdata!$AH$2:$AH$2500,8,Basicdata!$AI$2:$AI$2500,0))</f>
        <v/>
      </c>
      <c r="Z79" s="44" t="str">
        <f>IF(COUNTIFS(Basicdata!$B$2:$B$2500,2,Basicdata!$D$2:$D$2500,Crops!$B$5,Basicdata!$H$2:$H$2500,Crops!$M71,Basicdata!$AI$2:$AI$2500,0)&gt;0,Crops!$M71,"")</f>
        <v/>
      </c>
      <c r="AA79" t="str">
        <f>IF(Z79="","",COUNTIFS(Basicdata!$B$2:$B$2500,2,Basicdata!$D$2:$D$2500,Crops!$B$5,Basicdata!$H$2:$H$2500,Crops!$M71,Basicdata!$AI$2:$AI$2500,0))</f>
        <v/>
      </c>
      <c r="AB79" t="str">
        <f>IF(AA79="","",COUNTIFS(Basicdata!$B$2:$B$2500,2,Basicdata!$D$2:$D$2500,Crops!$B$5,Basicdata!$H$2:$H$2500,Crops!$M71,Basicdata!$AF$2:$AF$2500,0,Basicdata!$AI$2:$AI$2500,0))</f>
        <v/>
      </c>
      <c r="AC79" t="str">
        <f>IF(AB79="","",COUNTIFS(Basicdata!$B$2:$B$2500,2,Basicdata!$D$2:$D$2500,Crops!$B$5,Basicdata!$H$2:$H$2500,Crops!$M71,Basicdata!$AF$2:$AF$2500,1,Basicdata!$AI$2:$AI$2500,0))</f>
        <v/>
      </c>
      <c r="AD79" t="str">
        <f>IF(AC79="","",COUNTIFS(Basicdata!$B$2:$B$2500,2,Basicdata!$D$2:$D$2500,Crops!$B$5,Basicdata!$H$2:$H$2500,Crops!$M71,Basicdata!$AF$2:$AF$2500,2,Basicdata!$AI$2:$AI$2500,0))</f>
        <v/>
      </c>
      <c r="AE79" t="str">
        <f>IF(AD79="","",COUNTIFS(Basicdata!$B$2:$B$2500,2,Basicdata!$D$2:$D$2500,Crops!$B$5,Basicdata!$H$2:$H$2500,Crops!$M71,Basicdata!$AF$2:$AF$2500,4,Basicdata!$AI$2:$AI$2500,0))</f>
        <v/>
      </c>
      <c r="AF79" t="str">
        <f>IF(AE79="","",COUNTIFS(Basicdata!$B$2:$B$2500,2,Basicdata!$D$2:$D$2500,Crops!$B$5,Basicdata!$H$2:$H$2500,Crops!$M71,Basicdata!$AF$2:$AF$2500,6,Basicdata!$AI$2:$AI$2500,0))</f>
        <v/>
      </c>
      <c r="AG79" t="str">
        <f>IF(AF79="","",COUNTIFS(Basicdata!$B$2:$B$2500,2,Basicdata!$D$2:$D$2500,Crops!$B$5,Basicdata!$H$2:$H$2500,Crops!$M71,Basicdata!$AF$2:$AF$2500,8,Basicdata!$AI$2:$AI$2500,0))</f>
        <v/>
      </c>
      <c r="AH79" t="str">
        <f>IF(AG79="","",COUNTIFS(Basicdata!$B$2:$B$2500,2,Basicdata!$D$2:$D$2500,Crops!$B$5,Basicdata!$H$2:$H$2500,Crops!$M71,Basicdata!$AG$2:$AG$2500,0,Basicdata!$AI$2:$AI$2500,0))</f>
        <v/>
      </c>
      <c r="AI79" t="str">
        <f>IF(AH79="","",COUNTIFS(Basicdata!$B$2:$B$2500,2,Basicdata!$D$2:$D$2500,Crops!$B$5,Basicdata!$H$2:$H$2500,Crops!$M71,Basicdata!$AG$2:$AG$2500,1,Basicdata!$AI$2:$AI$2500,0))</f>
        <v/>
      </c>
      <c r="AJ79" t="str">
        <f>IF(AI79="","",COUNTIFS(Basicdata!$B$2:$B$2500,2,Basicdata!$D$2:$D$2500,Crops!$B$5,Basicdata!$H$2:$H$2500,Crops!$M71,Basicdata!$AG$2:$AG$2500,2,Basicdata!$AI$2:$AI$2500,0))</f>
        <v/>
      </c>
      <c r="AK79" t="str">
        <f>IF(AJ79="","",COUNTIFS(Basicdata!$B$2:$B$2500,2,Basicdata!$D$2:$D$2500,Crops!$B$5,Basicdata!$H$2:$H$2500,Crops!$M71,Basicdata!$AG$2:$AG$2500,3,Basicdata!$AI$2:$AI$2500,0))</f>
        <v/>
      </c>
      <c r="AL79" t="str">
        <f>IF(AK79="","",COUNTIFS(Basicdata!$B$2:$B$2500,2,Basicdata!$D$2:$D$2500,Crops!$B$5,Basicdata!$H$2:$H$2500,Crops!$M71,Basicdata!$AG$2:$AG$2500,4,Basicdata!$AI$2:$AI$2500,0))</f>
        <v/>
      </c>
      <c r="AM79" t="str">
        <f>IF(AL79="","",COUNTIFS(Basicdata!$B$2:$B$2500,2,Basicdata!$D$2:$D$2500,Crops!$B$5,Basicdata!$H$2:$H$2500,Crops!$M71,Basicdata!$AG$2:$AG$2500,6,Basicdata!$AI$2:$AI$2500,0))</f>
        <v/>
      </c>
      <c r="AN79" t="str">
        <f>IF(AM79="","",COUNTIFS(Basicdata!$B$2:$B$2500,2,Basicdata!$D$2:$D$2500,Crops!$B$5,Basicdata!$H$2:$H$2500,Crops!$M71,Basicdata!$AG$2:$AG$2500,7,Basicdata!$AI$2:$AI$2500,0))</f>
        <v/>
      </c>
      <c r="AO79" t="str">
        <f>IF(AN79="","",COUNTIFS(Basicdata!$B$2:$B$2500,2,Basicdata!$D$2:$D$2500,Crops!$B$5,Basicdata!$H$2:$H$2500,Crops!$M71,Basicdata!$AG$2:$AG$2500,8,Basicdata!$AI$2:$AI$2500,0))</f>
        <v/>
      </c>
      <c r="AP79" t="str">
        <f>IF(AO79="","",COUNTIFS(Basicdata!$B$2:$B$2500,2,Basicdata!$D$2:$D$2500,Crops!$B$5,Basicdata!$H$2:$H$2500,Crops!$M71,Basicdata!$AH$2:$AH$2500,0,Basicdata!$AI$2:$AI$2500,0))</f>
        <v/>
      </c>
      <c r="AQ79" t="str">
        <f>IF(AP79="","",COUNTIFS(Basicdata!$B$2:$B$2500,2,Basicdata!$D$2:$D$2500,Crops!$B$5,Basicdata!$H$2:$H$2500,Crops!$M71,Basicdata!$AH$2:$AH$2500,1,Basicdata!$AI$2:$AI$2500,0))</f>
        <v/>
      </c>
      <c r="AR79" t="str">
        <f>IF(AQ79="","",COUNTIFS(Basicdata!$B$2:$B$2500,2,Basicdata!$D$2:$D$2500,Crops!$B$5,Basicdata!$H$2:$H$2500,Crops!$M71,Basicdata!$AH$2:$AH$2500,2,Basicdata!$AI$2:$AI$2500,0))</f>
        <v/>
      </c>
      <c r="AS79" t="str">
        <f>IF(AR79="","",COUNTIFS(Basicdata!$B$2:$B$2500,2,Basicdata!$D$2:$D$2500,Crops!$B$5,Basicdata!$H$2:$H$2500,Crops!$M71,Basicdata!$AH$2:$AH$2500,3,Basicdata!$AI$2:$AI$2500,0))</f>
        <v/>
      </c>
      <c r="AT79" t="str">
        <f>IF(AS79="","",COUNTIFS(Basicdata!$B$2:$B$2500,2,Basicdata!$D$2:$D$2500,Crops!$B$5,Basicdata!$H$2:$H$2500,Crops!$M71,Basicdata!$AH$2:$AH$2500,4,Basicdata!$AI$2:$AI$2500,0))</f>
        <v/>
      </c>
      <c r="AU79" t="str">
        <f>IF(AT79="","",COUNTIFS(Basicdata!$B$2:$B$2500,2,Basicdata!$D$2:$D$2500,Crops!$B$5,Basicdata!$H$2:$H$2500,Crops!$M71,Basicdata!$AH$2:$AH$2500,6,Basicdata!$AI$2:$AI$2500,0))</f>
        <v/>
      </c>
      <c r="AV79" t="str">
        <f>IF(AU79="","",COUNTIFS(Basicdata!$B$2:$B$2500,2,Basicdata!$D$2:$D$2500,Crops!$B$5,Basicdata!$H$2:$H$2500,Crops!$M71,Basicdata!$AH$2:$AH$2500,7,Basicdata!$AI$2:$AI$2500,0))</f>
        <v/>
      </c>
      <c r="AW79" t="str">
        <f>IF(AV79="","",COUNTIFS(Basicdata!$B$2:$B$2500,2,Basicdata!$D$2:$D$2500,Crops!$B$5,Basicdata!$H$2:$H$2500,Crops!$M71,Basicdata!$AH$2:$AH$2500,8,Basicdata!$AI$2:$AI$2500,0))</f>
        <v/>
      </c>
    </row>
    <row r="80" spans="1:49" x14ac:dyDescent="0.3">
      <c r="A80" s="44" t="str">
        <f>IF(COUNTIFS(Basicdata!$B$2:$B$2500,1,Basicdata!$D$2:$D$2500,Crops!$B$5,Basicdata!$H$2:$H$2500,Crops!$M72,Basicdata!$AI$2:$AI$2500,0)&gt;0,Crops!$M72,"")</f>
        <v/>
      </c>
      <c r="B80" t="str">
        <f>IF(A80="","",COUNTIFS(Basicdata!$B$2:$B$2500,1,Basicdata!$D$2:$D$2500,Crops!$B$5,Basicdata!$H$2:$H$2500,Crops!$M72,Basicdata!$AI$2:$AI$2500,0))</f>
        <v/>
      </c>
      <c r="C80" t="str">
        <f>IF(B80="","",COUNTIFS(Basicdata!$B$2:$B$2500,1,Basicdata!$D$2:$D$2500,Crops!$B$5,Basicdata!$H$2:$H$2500,Crops!$M72,Basicdata!$AF$2:$AF$2500,0,Basicdata!$AI$2:$AI$2500,0))</f>
        <v/>
      </c>
      <c r="D80" t="str">
        <f>IF(C80="","",COUNTIFS(Basicdata!$B$2:$B$2500,1,Basicdata!$D$2:$D$2500,Crops!$B$5,Basicdata!$H$2:$H$2500,Crops!$M72,Basicdata!$AF$2:$AF$2500,1,Basicdata!$AI$2:$AI$2500,0))</f>
        <v/>
      </c>
      <c r="E80" t="str">
        <f>IF(D80="","",COUNTIFS(Basicdata!$B$2:$B$2500,1,Basicdata!$D$2:$D$2500,Crops!$B$5,Basicdata!$H$2:$H$2500,Crops!$M72,Basicdata!$AF$2:$AF$2500,2,Basicdata!$AI$2:$AI$2500,0))</f>
        <v/>
      </c>
      <c r="F80" t="str">
        <f>IF(E80="","",COUNTIFS(Basicdata!$B$2:$B$2500,1,Basicdata!$D$2:$D$2500,Crops!$B$5,Basicdata!$H$2:$H$2500,Crops!$M72,Basicdata!$AF$2:$AF$2500,4,Basicdata!$AI$2:$AI$2500,0))</f>
        <v/>
      </c>
      <c r="G80" t="str">
        <f>IF(F80="","",COUNTIFS(Basicdata!$B$2:$B$2500,1,Basicdata!$D$2:$D$2500,Crops!$B$5,Basicdata!$H$2:$H$2500,Crops!$M72,Basicdata!$AF$2:$AF$2500,6,Basicdata!$AI$2:$AI$2500,0))</f>
        <v/>
      </c>
      <c r="H80" t="str">
        <f>IF(G80="","",COUNTIFS(Basicdata!$B$2:$B$2500,1,Basicdata!$D$2:$D$2500,Crops!$B$5,Basicdata!$H$2:$H$2500,Crops!$M72,Basicdata!$AF$2:$AF$2500,8,Basicdata!$AI$2:$AI$2500,0))</f>
        <v/>
      </c>
      <c r="I80" t="str">
        <f>IF(H80="","",COUNTIFS(Basicdata!$B$2:$B$2500,1,Basicdata!$D$2:$D$2500,Crops!$B$5,Basicdata!$H$2:$H$2500,Crops!$M72,Basicdata!$AG$2:$AG$2500,0,Basicdata!$AI$2:$AI$2500,0))</f>
        <v/>
      </c>
      <c r="J80" t="str">
        <f>IF(I80="","",COUNTIFS(Basicdata!$B$2:$B$2500,1,Basicdata!$D$2:$D$2500,Crops!$B$5,Basicdata!$H$2:$H$2500,Crops!$M72,Basicdata!$AG$2:$AG$2500,1,Basicdata!$AI$2:$AI$2500,0))</f>
        <v/>
      </c>
      <c r="K80" t="str">
        <f>IF(J80="","",COUNTIFS(Basicdata!$B$2:$B$2500,1,Basicdata!$D$2:$D$2500,Crops!$B$5,Basicdata!$H$2:$H$2500,Crops!$M72,Basicdata!$AG$2:$AG$2500,2,Basicdata!$AI$2:$AI$2500,0))</f>
        <v/>
      </c>
      <c r="L80" t="str">
        <f>IF(K80="","",COUNTIFS(Basicdata!$B$2:$B$2500,1,Basicdata!$D$2:$D$2500,Crops!$B$5,Basicdata!$H$2:$H$2500,Crops!$M72,Basicdata!$AG$2:$AG$2500,3,Basicdata!$AI$2:$AI$2500,0))</f>
        <v/>
      </c>
      <c r="M80" t="str">
        <f>IF(L80="","",COUNTIFS(Basicdata!$B$2:$B$2500,1,Basicdata!$D$2:$D$2500,Crops!$B$5,Basicdata!$H$2:$H$2500,Crops!$M72,Basicdata!$AG$2:$AG$2500,4,Basicdata!$AI$2:$AI$2500,0))</f>
        <v/>
      </c>
      <c r="N80" t="str">
        <f>IF(M80="","",COUNTIFS(Basicdata!$B$2:$B$2500,1,Basicdata!$D$2:$D$2500,Crops!$B$5,Basicdata!$H$2:$H$2500,Crops!$M72,Basicdata!$AG$2:$AG$2500,6,Basicdata!$AI$2:$AI$2500,0))</f>
        <v/>
      </c>
      <c r="O80" t="str">
        <f>IF(N80="","",COUNTIFS(Basicdata!$B$2:$B$2500,1,Basicdata!$D$2:$D$2500,Crops!$B$5,Basicdata!$H$2:$H$2500,Crops!$M72,Basicdata!$AG$2:$AG$2500,7,Basicdata!$AI$2:$AI$2500,0))</f>
        <v/>
      </c>
      <c r="P80" t="str">
        <f>IF(O80="","",COUNTIFS(Basicdata!$B$2:$B$2500,1,Basicdata!$D$2:$D$2500,Crops!$B$5,Basicdata!$H$2:$H$2500,Crops!$M72,Basicdata!$AG$2:$AG$2500,8,Basicdata!$AI$2:$AI$2500,0))</f>
        <v/>
      </c>
      <c r="Q80" t="str">
        <f>IF(P80="","",COUNTIFS(Basicdata!$B$2:$B$2500,1,Basicdata!$D$2:$D$2500,Crops!$B$5,Basicdata!$H$2:$H$2500,Crops!$M72,Basicdata!$AH$2:$AH$2500,0,Basicdata!$AI$2:$AI$2500,0))</f>
        <v/>
      </c>
      <c r="R80" t="str">
        <f>IF(Q80="","",COUNTIFS(Basicdata!$B$2:$B$2500,1,Basicdata!$D$2:$D$2500,Crops!$B$5,Basicdata!$H$2:$H$2500,Crops!$M72,Basicdata!$AH$2:$AH$2500,1,Basicdata!$AI$2:$AI$2500,0))</f>
        <v/>
      </c>
      <c r="S80" t="str">
        <f>IF(R80="","",COUNTIFS(Basicdata!$B$2:$B$2500,1,Basicdata!$D$2:$D$2500,Crops!$B$5,Basicdata!$H$2:$H$2500,Crops!$M72,Basicdata!$AH$2:$AH$2500,2,Basicdata!$AI$2:$AI$2500,0))</f>
        <v/>
      </c>
      <c r="T80" t="str">
        <f>IF(S80="","",COUNTIFS(Basicdata!$B$2:$B$2500,1,Basicdata!$D$2:$D$2500,Crops!$B$5,Basicdata!$H$2:$H$2500,Crops!$M72,Basicdata!$AH$2:$AH$2500,3,Basicdata!$AI$2:$AI$2500,0))</f>
        <v/>
      </c>
      <c r="U80" t="str">
        <f>IF(T80="","",COUNTIFS(Basicdata!$B$2:$B$2500,1,Basicdata!$D$2:$D$2500,Crops!$B$5,Basicdata!$H$2:$H$2500,Crops!$M72,Basicdata!$AH$2:$AH$2500,4,Basicdata!$AI$2:$AI$2500,0))</f>
        <v/>
      </c>
      <c r="V80" t="str">
        <f>IF(U80="","",COUNTIFS(Basicdata!$B$2:$B$2500,1,Basicdata!$D$2:$D$2500,Crops!$B$5,Basicdata!$H$2:$H$2500,Crops!$M72,Basicdata!$AH$2:$AH$2500,6,Basicdata!$AI$2:$AI$2500,0))</f>
        <v/>
      </c>
      <c r="W80" t="str">
        <f>IF(V80="","",COUNTIFS(Basicdata!$B$2:$B$2500,1,Basicdata!$D$2:$D$2500,Crops!$B$5,Basicdata!$H$2:$H$2500,Crops!$M72,Basicdata!$AH$2:$AH$2500,7,Basicdata!$AI$2:$AI$2500,0))</f>
        <v/>
      </c>
      <c r="X80" t="str">
        <f>IF(W80="","",COUNTIFS(Basicdata!$B$2:$B$2500,1,Basicdata!$D$2:$D$2500,Crops!$B$5,Basicdata!$H$2:$H$2500,Crops!$M72,Basicdata!$AH$2:$AH$2500,8,Basicdata!$AI$2:$AI$2500,0))</f>
        <v/>
      </c>
      <c r="Z80" s="44" t="str">
        <f>IF(COUNTIFS(Basicdata!$B$2:$B$2500,2,Basicdata!$D$2:$D$2500,Crops!$B$5,Basicdata!$H$2:$H$2500,Crops!$M72,Basicdata!$AI$2:$AI$2500,0)&gt;0,Crops!$M72,"")</f>
        <v/>
      </c>
      <c r="AA80" t="str">
        <f>IF(Z80="","",COUNTIFS(Basicdata!$B$2:$B$2500,2,Basicdata!$D$2:$D$2500,Crops!$B$5,Basicdata!$H$2:$H$2500,Crops!$M72,Basicdata!$AI$2:$AI$2500,0))</f>
        <v/>
      </c>
      <c r="AB80" t="str">
        <f>IF(AA80="","",COUNTIFS(Basicdata!$B$2:$B$2500,2,Basicdata!$D$2:$D$2500,Crops!$B$5,Basicdata!$H$2:$H$2500,Crops!$M72,Basicdata!$AF$2:$AF$2500,0,Basicdata!$AI$2:$AI$2500,0))</f>
        <v/>
      </c>
      <c r="AC80" t="str">
        <f>IF(AB80="","",COUNTIFS(Basicdata!$B$2:$B$2500,2,Basicdata!$D$2:$D$2500,Crops!$B$5,Basicdata!$H$2:$H$2500,Crops!$M72,Basicdata!$AF$2:$AF$2500,1,Basicdata!$AI$2:$AI$2500,0))</f>
        <v/>
      </c>
      <c r="AD80" t="str">
        <f>IF(AC80="","",COUNTIFS(Basicdata!$B$2:$B$2500,2,Basicdata!$D$2:$D$2500,Crops!$B$5,Basicdata!$H$2:$H$2500,Crops!$M72,Basicdata!$AF$2:$AF$2500,2,Basicdata!$AI$2:$AI$2500,0))</f>
        <v/>
      </c>
      <c r="AE80" t="str">
        <f>IF(AD80="","",COUNTIFS(Basicdata!$B$2:$B$2500,2,Basicdata!$D$2:$D$2500,Crops!$B$5,Basicdata!$H$2:$H$2500,Crops!$M72,Basicdata!$AF$2:$AF$2500,4,Basicdata!$AI$2:$AI$2500,0))</f>
        <v/>
      </c>
      <c r="AF80" t="str">
        <f>IF(AE80="","",COUNTIFS(Basicdata!$B$2:$B$2500,2,Basicdata!$D$2:$D$2500,Crops!$B$5,Basicdata!$H$2:$H$2500,Crops!$M72,Basicdata!$AF$2:$AF$2500,6,Basicdata!$AI$2:$AI$2500,0))</f>
        <v/>
      </c>
      <c r="AG80" t="str">
        <f>IF(AF80="","",COUNTIFS(Basicdata!$B$2:$B$2500,2,Basicdata!$D$2:$D$2500,Crops!$B$5,Basicdata!$H$2:$H$2500,Crops!$M72,Basicdata!$AF$2:$AF$2500,8,Basicdata!$AI$2:$AI$2500,0))</f>
        <v/>
      </c>
      <c r="AH80" t="str">
        <f>IF(AG80="","",COUNTIFS(Basicdata!$B$2:$B$2500,2,Basicdata!$D$2:$D$2500,Crops!$B$5,Basicdata!$H$2:$H$2500,Crops!$M72,Basicdata!$AG$2:$AG$2500,0,Basicdata!$AI$2:$AI$2500,0))</f>
        <v/>
      </c>
      <c r="AI80" t="str">
        <f>IF(AH80="","",COUNTIFS(Basicdata!$B$2:$B$2500,2,Basicdata!$D$2:$D$2500,Crops!$B$5,Basicdata!$H$2:$H$2500,Crops!$M72,Basicdata!$AG$2:$AG$2500,1,Basicdata!$AI$2:$AI$2500,0))</f>
        <v/>
      </c>
      <c r="AJ80" t="str">
        <f>IF(AI80="","",COUNTIFS(Basicdata!$B$2:$B$2500,2,Basicdata!$D$2:$D$2500,Crops!$B$5,Basicdata!$H$2:$H$2500,Crops!$M72,Basicdata!$AG$2:$AG$2500,2,Basicdata!$AI$2:$AI$2500,0))</f>
        <v/>
      </c>
      <c r="AK80" t="str">
        <f>IF(AJ80="","",COUNTIFS(Basicdata!$B$2:$B$2500,2,Basicdata!$D$2:$D$2500,Crops!$B$5,Basicdata!$H$2:$H$2500,Crops!$M72,Basicdata!$AG$2:$AG$2500,3,Basicdata!$AI$2:$AI$2500,0))</f>
        <v/>
      </c>
      <c r="AL80" t="str">
        <f>IF(AK80="","",COUNTIFS(Basicdata!$B$2:$B$2500,2,Basicdata!$D$2:$D$2500,Crops!$B$5,Basicdata!$H$2:$H$2500,Crops!$M72,Basicdata!$AG$2:$AG$2500,4,Basicdata!$AI$2:$AI$2500,0))</f>
        <v/>
      </c>
      <c r="AM80" t="str">
        <f>IF(AL80="","",COUNTIFS(Basicdata!$B$2:$B$2500,2,Basicdata!$D$2:$D$2500,Crops!$B$5,Basicdata!$H$2:$H$2500,Crops!$M72,Basicdata!$AG$2:$AG$2500,6,Basicdata!$AI$2:$AI$2500,0))</f>
        <v/>
      </c>
      <c r="AN80" t="str">
        <f>IF(AM80="","",COUNTIFS(Basicdata!$B$2:$B$2500,2,Basicdata!$D$2:$D$2500,Crops!$B$5,Basicdata!$H$2:$H$2500,Crops!$M72,Basicdata!$AG$2:$AG$2500,7,Basicdata!$AI$2:$AI$2500,0))</f>
        <v/>
      </c>
      <c r="AO80" t="str">
        <f>IF(AN80="","",COUNTIFS(Basicdata!$B$2:$B$2500,2,Basicdata!$D$2:$D$2500,Crops!$B$5,Basicdata!$H$2:$H$2500,Crops!$M72,Basicdata!$AG$2:$AG$2500,8,Basicdata!$AI$2:$AI$2500,0))</f>
        <v/>
      </c>
      <c r="AP80" t="str">
        <f>IF(AO80="","",COUNTIFS(Basicdata!$B$2:$B$2500,2,Basicdata!$D$2:$D$2500,Crops!$B$5,Basicdata!$H$2:$H$2500,Crops!$M72,Basicdata!$AH$2:$AH$2500,0,Basicdata!$AI$2:$AI$2500,0))</f>
        <v/>
      </c>
      <c r="AQ80" t="str">
        <f>IF(AP80="","",COUNTIFS(Basicdata!$B$2:$B$2500,2,Basicdata!$D$2:$D$2500,Crops!$B$5,Basicdata!$H$2:$H$2500,Crops!$M72,Basicdata!$AH$2:$AH$2500,1,Basicdata!$AI$2:$AI$2500,0))</f>
        <v/>
      </c>
      <c r="AR80" t="str">
        <f>IF(AQ80="","",COUNTIFS(Basicdata!$B$2:$B$2500,2,Basicdata!$D$2:$D$2500,Crops!$B$5,Basicdata!$H$2:$H$2500,Crops!$M72,Basicdata!$AH$2:$AH$2500,2,Basicdata!$AI$2:$AI$2500,0))</f>
        <v/>
      </c>
      <c r="AS80" t="str">
        <f>IF(AR80="","",COUNTIFS(Basicdata!$B$2:$B$2500,2,Basicdata!$D$2:$D$2500,Crops!$B$5,Basicdata!$H$2:$H$2500,Crops!$M72,Basicdata!$AH$2:$AH$2500,3,Basicdata!$AI$2:$AI$2500,0))</f>
        <v/>
      </c>
      <c r="AT80" t="str">
        <f>IF(AS80="","",COUNTIFS(Basicdata!$B$2:$B$2500,2,Basicdata!$D$2:$D$2500,Crops!$B$5,Basicdata!$H$2:$H$2500,Crops!$M72,Basicdata!$AH$2:$AH$2500,4,Basicdata!$AI$2:$AI$2500,0))</f>
        <v/>
      </c>
      <c r="AU80" t="str">
        <f>IF(AT80="","",COUNTIFS(Basicdata!$B$2:$B$2500,2,Basicdata!$D$2:$D$2500,Crops!$B$5,Basicdata!$H$2:$H$2500,Crops!$M72,Basicdata!$AH$2:$AH$2500,6,Basicdata!$AI$2:$AI$2500,0))</f>
        <v/>
      </c>
      <c r="AV80" t="str">
        <f>IF(AU80="","",COUNTIFS(Basicdata!$B$2:$B$2500,2,Basicdata!$D$2:$D$2500,Crops!$B$5,Basicdata!$H$2:$H$2500,Crops!$M72,Basicdata!$AH$2:$AH$2500,7,Basicdata!$AI$2:$AI$2500,0))</f>
        <v/>
      </c>
      <c r="AW80" t="str">
        <f>IF(AV80="","",COUNTIFS(Basicdata!$B$2:$B$2500,2,Basicdata!$D$2:$D$2500,Crops!$B$5,Basicdata!$H$2:$H$2500,Crops!$M72,Basicdata!$AH$2:$AH$2500,8,Basicdata!$AI$2:$AI$2500,0))</f>
        <v/>
      </c>
    </row>
    <row r="81" spans="1:49" x14ac:dyDescent="0.3">
      <c r="A81" s="44" t="str">
        <f>IF(COUNTIFS(Basicdata!$B$2:$B$2500,1,Basicdata!$D$2:$D$2500,Crops!$B$5,Basicdata!$H$2:$H$2500,Crops!$M73,Basicdata!$AI$2:$AI$2500,0)&gt;0,Crops!$M73,"")</f>
        <v/>
      </c>
      <c r="B81" t="str">
        <f>IF(A81="","",COUNTIFS(Basicdata!$B$2:$B$2500,1,Basicdata!$D$2:$D$2500,Crops!$B$5,Basicdata!$H$2:$H$2500,Crops!$M73,Basicdata!$AI$2:$AI$2500,0))</f>
        <v/>
      </c>
      <c r="C81" t="str">
        <f>IF(B81="","",COUNTIFS(Basicdata!$B$2:$B$2500,1,Basicdata!$D$2:$D$2500,Crops!$B$5,Basicdata!$H$2:$H$2500,Crops!$M73,Basicdata!$AF$2:$AF$2500,0,Basicdata!$AI$2:$AI$2500,0))</f>
        <v/>
      </c>
      <c r="D81" t="str">
        <f>IF(C81="","",COUNTIFS(Basicdata!$B$2:$B$2500,1,Basicdata!$D$2:$D$2500,Crops!$B$5,Basicdata!$H$2:$H$2500,Crops!$M73,Basicdata!$AF$2:$AF$2500,1,Basicdata!$AI$2:$AI$2500,0))</f>
        <v/>
      </c>
      <c r="E81" t="str">
        <f>IF(D81="","",COUNTIFS(Basicdata!$B$2:$B$2500,1,Basicdata!$D$2:$D$2500,Crops!$B$5,Basicdata!$H$2:$H$2500,Crops!$M73,Basicdata!$AF$2:$AF$2500,2,Basicdata!$AI$2:$AI$2500,0))</f>
        <v/>
      </c>
      <c r="F81" t="str">
        <f>IF(E81="","",COUNTIFS(Basicdata!$B$2:$B$2500,1,Basicdata!$D$2:$D$2500,Crops!$B$5,Basicdata!$H$2:$H$2500,Crops!$M73,Basicdata!$AF$2:$AF$2500,4,Basicdata!$AI$2:$AI$2500,0))</f>
        <v/>
      </c>
      <c r="G81" t="str">
        <f>IF(F81="","",COUNTIFS(Basicdata!$B$2:$B$2500,1,Basicdata!$D$2:$D$2500,Crops!$B$5,Basicdata!$H$2:$H$2500,Crops!$M73,Basicdata!$AF$2:$AF$2500,6,Basicdata!$AI$2:$AI$2500,0))</f>
        <v/>
      </c>
      <c r="H81" t="str">
        <f>IF(G81="","",COUNTIFS(Basicdata!$B$2:$B$2500,1,Basicdata!$D$2:$D$2500,Crops!$B$5,Basicdata!$H$2:$H$2500,Crops!$M73,Basicdata!$AF$2:$AF$2500,8,Basicdata!$AI$2:$AI$2500,0))</f>
        <v/>
      </c>
      <c r="I81" t="str">
        <f>IF(H81="","",COUNTIFS(Basicdata!$B$2:$B$2500,1,Basicdata!$D$2:$D$2500,Crops!$B$5,Basicdata!$H$2:$H$2500,Crops!$M73,Basicdata!$AG$2:$AG$2500,0,Basicdata!$AI$2:$AI$2500,0))</f>
        <v/>
      </c>
      <c r="J81" t="str">
        <f>IF(I81="","",COUNTIFS(Basicdata!$B$2:$B$2500,1,Basicdata!$D$2:$D$2500,Crops!$B$5,Basicdata!$H$2:$H$2500,Crops!$M73,Basicdata!$AG$2:$AG$2500,1,Basicdata!$AI$2:$AI$2500,0))</f>
        <v/>
      </c>
      <c r="K81" t="str">
        <f>IF(J81="","",COUNTIFS(Basicdata!$B$2:$B$2500,1,Basicdata!$D$2:$D$2500,Crops!$B$5,Basicdata!$H$2:$H$2500,Crops!$M73,Basicdata!$AG$2:$AG$2500,2,Basicdata!$AI$2:$AI$2500,0))</f>
        <v/>
      </c>
      <c r="L81" t="str">
        <f>IF(K81="","",COUNTIFS(Basicdata!$B$2:$B$2500,1,Basicdata!$D$2:$D$2500,Crops!$B$5,Basicdata!$H$2:$H$2500,Crops!$M73,Basicdata!$AG$2:$AG$2500,3,Basicdata!$AI$2:$AI$2500,0))</f>
        <v/>
      </c>
      <c r="M81" t="str">
        <f>IF(L81="","",COUNTIFS(Basicdata!$B$2:$B$2500,1,Basicdata!$D$2:$D$2500,Crops!$B$5,Basicdata!$H$2:$H$2500,Crops!$M73,Basicdata!$AG$2:$AG$2500,4,Basicdata!$AI$2:$AI$2500,0))</f>
        <v/>
      </c>
      <c r="N81" t="str">
        <f>IF(M81="","",COUNTIFS(Basicdata!$B$2:$B$2500,1,Basicdata!$D$2:$D$2500,Crops!$B$5,Basicdata!$H$2:$H$2500,Crops!$M73,Basicdata!$AG$2:$AG$2500,6,Basicdata!$AI$2:$AI$2500,0))</f>
        <v/>
      </c>
      <c r="O81" t="str">
        <f>IF(N81="","",COUNTIFS(Basicdata!$B$2:$B$2500,1,Basicdata!$D$2:$D$2500,Crops!$B$5,Basicdata!$H$2:$H$2500,Crops!$M73,Basicdata!$AG$2:$AG$2500,7,Basicdata!$AI$2:$AI$2500,0))</f>
        <v/>
      </c>
      <c r="P81" t="str">
        <f>IF(O81="","",COUNTIFS(Basicdata!$B$2:$B$2500,1,Basicdata!$D$2:$D$2500,Crops!$B$5,Basicdata!$H$2:$H$2500,Crops!$M73,Basicdata!$AG$2:$AG$2500,8,Basicdata!$AI$2:$AI$2500,0))</f>
        <v/>
      </c>
      <c r="Q81" t="str">
        <f>IF(P81="","",COUNTIFS(Basicdata!$B$2:$B$2500,1,Basicdata!$D$2:$D$2500,Crops!$B$5,Basicdata!$H$2:$H$2500,Crops!$M73,Basicdata!$AH$2:$AH$2500,0,Basicdata!$AI$2:$AI$2500,0))</f>
        <v/>
      </c>
      <c r="R81" t="str">
        <f>IF(Q81="","",COUNTIFS(Basicdata!$B$2:$B$2500,1,Basicdata!$D$2:$D$2500,Crops!$B$5,Basicdata!$H$2:$H$2500,Crops!$M73,Basicdata!$AH$2:$AH$2500,1,Basicdata!$AI$2:$AI$2500,0))</f>
        <v/>
      </c>
      <c r="S81" t="str">
        <f>IF(R81="","",COUNTIFS(Basicdata!$B$2:$B$2500,1,Basicdata!$D$2:$D$2500,Crops!$B$5,Basicdata!$H$2:$H$2500,Crops!$M73,Basicdata!$AH$2:$AH$2500,2,Basicdata!$AI$2:$AI$2500,0))</f>
        <v/>
      </c>
      <c r="T81" t="str">
        <f>IF(S81="","",COUNTIFS(Basicdata!$B$2:$B$2500,1,Basicdata!$D$2:$D$2500,Crops!$B$5,Basicdata!$H$2:$H$2500,Crops!$M73,Basicdata!$AH$2:$AH$2500,3,Basicdata!$AI$2:$AI$2500,0))</f>
        <v/>
      </c>
      <c r="U81" t="str">
        <f>IF(T81="","",COUNTIFS(Basicdata!$B$2:$B$2500,1,Basicdata!$D$2:$D$2500,Crops!$B$5,Basicdata!$H$2:$H$2500,Crops!$M73,Basicdata!$AH$2:$AH$2500,4,Basicdata!$AI$2:$AI$2500,0))</f>
        <v/>
      </c>
      <c r="V81" t="str">
        <f>IF(U81="","",COUNTIFS(Basicdata!$B$2:$B$2500,1,Basicdata!$D$2:$D$2500,Crops!$B$5,Basicdata!$H$2:$H$2500,Crops!$M73,Basicdata!$AH$2:$AH$2500,6,Basicdata!$AI$2:$AI$2500,0))</f>
        <v/>
      </c>
      <c r="W81" t="str">
        <f>IF(V81="","",COUNTIFS(Basicdata!$B$2:$B$2500,1,Basicdata!$D$2:$D$2500,Crops!$B$5,Basicdata!$H$2:$H$2500,Crops!$M73,Basicdata!$AH$2:$AH$2500,7,Basicdata!$AI$2:$AI$2500,0))</f>
        <v/>
      </c>
      <c r="X81" t="str">
        <f>IF(W81="","",COUNTIFS(Basicdata!$B$2:$B$2500,1,Basicdata!$D$2:$D$2500,Crops!$B$5,Basicdata!$H$2:$H$2500,Crops!$M73,Basicdata!$AH$2:$AH$2500,8,Basicdata!$AI$2:$AI$2500,0))</f>
        <v/>
      </c>
      <c r="Z81" s="44" t="str">
        <f>IF(COUNTIFS(Basicdata!$B$2:$B$2500,2,Basicdata!$D$2:$D$2500,Crops!$B$5,Basicdata!$H$2:$H$2500,Crops!$M73,Basicdata!$AI$2:$AI$2500,0)&gt;0,Crops!$M73,"")</f>
        <v/>
      </c>
      <c r="AA81" t="str">
        <f>IF(Z81="","",COUNTIFS(Basicdata!$B$2:$B$2500,2,Basicdata!$D$2:$D$2500,Crops!$B$5,Basicdata!$H$2:$H$2500,Crops!$M73,Basicdata!$AI$2:$AI$2500,0))</f>
        <v/>
      </c>
      <c r="AB81" t="str">
        <f>IF(AA81="","",COUNTIFS(Basicdata!$B$2:$B$2500,2,Basicdata!$D$2:$D$2500,Crops!$B$5,Basicdata!$H$2:$H$2500,Crops!$M73,Basicdata!$AF$2:$AF$2500,0,Basicdata!$AI$2:$AI$2500,0))</f>
        <v/>
      </c>
      <c r="AC81" t="str">
        <f>IF(AB81="","",COUNTIFS(Basicdata!$B$2:$B$2500,2,Basicdata!$D$2:$D$2500,Crops!$B$5,Basicdata!$H$2:$H$2500,Crops!$M73,Basicdata!$AF$2:$AF$2500,1,Basicdata!$AI$2:$AI$2500,0))</f>
        <v/>
      </c>
      <c r="AD81" t="str">
        <f>IF(AC81="","",COUNTIFS(Basicdata!$B$2:$B$2500,2,Basicdata!$D$2:$D$2500,Crops!$B$5,Basicdata!$H$2:$H$2500,Crops!$M73,Basicdata!$AF$2:$AF$2500,2,Basicdata!$AI$2:$AI$2500,0))</f>
        <v/>
      </c>
      <c r="AE81" t="str">
        <f>IF(AD81="","",COUNTIFS(Basicdata!$B$2:$B$2500,2,Basicdata!$D$2:$D$2500,Crops!$B$5,Basicdata!$H$2:$H$2500,Crops!$M73,Basicdata!$AF$2:$AF$2500,4,Basicdata!$AI$2:$AI$2500,0))</f>
        <v/>
      </c>
      <c r="AF81" t="str">
        <f>IF(AE81="","",COUNTIFS(Basicdata!$B$2:$B$2500,2,Basicdata!$D$2:$D$2500,Crops!$B$5,Basicdata!$H$2:$H$2500,Crops!$M73,Basicdata!$AF$2:$AF$2500,6,Basicdata!$AI$2:$AI$2500,0))</f>
        <v/>
      </c>
      <c r="AG81" t="str">
        <f>IF(AF81="","",COUNTIFS(Basicdata!$B$2:$B$2500,2,Basicdata!$D$2:$D$2500,Crops!$B$5,Basicdata!$H$2:$H$2500,Crops!$M73,Basicdata!$AF$2:$AF$2500,8,Basicdata!$AI$2:$AI$2500,0))</f>
        <v/>
      </c>
      <c r="AH81" t="str">
        <f>IF(AG81="","",COUNTIFS(Basicdata!$B$2:$B$2500,2,Basicdata!$D$2:$D$2500,Crops!$B$5,Basicdata!$H$2:$H$2500,Crops!$M73,Basicdata!$AG$2:$AG$2500,0,Basicdata!$AI$2:$AI$2500,0))</f>
        <v/>
      </c>
      <c r="AI81" t="str">
        <f>IF(AH81="","",COUNTIFS(Basicdata!$B$2:$B$2500,2,Basicdata!$D$2:$D$2500,Crops!$B$5,Basicdata!$H$2:$H$2500,Crops!$M73,Basicdata!$AG$2:$AG$2500,1,Basicdata!$AI$2:$AI$2500,0))</f>
        <v/>
      </c>
      <c r="AJ81" t="str">
        <f>IF(AI81="","",COUNTIFS(Basicdata!$B$2:$B$2500,2,Basicdata!$D$2:$D$2500,Crops!$B$5,Basicdata!$H$2:$H$2500,Crops!$M73,Basicdata!$AG$2:$AG$2500,2,Basicdata!$AI$2:$AI$2500,0))</f>
        <v/>
      </c>
      <c r="AK81" t="str">
        <f>IF(AJ81="","",COUNTIFS(Basicdata!$B$2:$B$2500,2,Basicdata!$D$2:$D$2500,Crops!$B$5,Basicdata!$H$2:$H$2500,Crops!$M73,Basicdata!$AG$2:$AG$2500,3,Basicdata!$AI$2:$AI$2500,0))</f>
        <v/>
      </c>
      <c r="AL81" t="str">
        <f>IF(AK81="","",COUNTIFS(Basicdata!$B$2:$B$2500,2,Basicdata!$D$2:$D$2500,Crops!$B$5,Basicdata!$H$2:$H$2500,Crops!$M73,Basicdata!$AG$2:$AG$2500,4,Basicdata!$AI$2:$AI$2500,0))</f>
        <v/>
      </c>
      <c r="AM81" t="str">
        <f>IF(AL81="","",COUNTIFS(Basicdata!$B$2:$B$2500,2,Basicdata!$D$2:$D$2500,Crops!$B$5,Basicdata!$H$2:$H$2500,Crops!$M73,Basicdata!$AG$2:$AG$2500,6,Basicdata!$AI$2:$AI$2500,0))</f>
        <v/>
      </c>
      <c r="AN81" t="str">
        <f>IF(AM81="","",COUNTIFS(Basicdata!$B$2:$B$2500,2,Basicdata!$D$2:$D$2500,Crops!$B$5,Basicdata!$H$2:$H$2500,Crops!$M73,Basicdata!$AG$2:$AG$2500,7,Basicdata!$AI$2:$AI$2500,0))</f>
        <v/>
      </c>
      <c r="AO81" t="str">
        <f>IF(AN81="","",COUNTIFS(Basicdata!$B$2:$B$2500,2,Basicdata!$D$2:$D$2500,Crops!$B$5,Basicdata!$H$2:$H$2500,Crops!$M73,Basicdata!$AG$2:$AG$2500,8,Basicdata!$AI$2:$AI$2500,0))</f>
        <v/>
      </c>
      <c r="AP81" t="str">
        <f>IF(AO81="","",COUNTIFS(Basicdata!$B$2:$B$2500,2,Basicdata!$D$2:$D$2500,Crops!$B$5,Basicdata!$H$2:$H$2500,Crops!$M73,Basicdata!$AH$2:$AH$2500,0,Basicdata!$AI$2:$AI$2500,0))</f>
        <v/>
      </c>
      <c r="AQ81" t="str">
        <f>IF(AP81="","",COUNTIFS(Basicdata!$B$2:$B$2500,2,Basicdata!$D$2:$D$2500,Crops!$B$5,Basicdata!$H$2:$H$2500,Crops!$M73,Basicdata!$AH$2:$AH$2500,1,Basicdata!$AI$2:$AI$2500,0))</f>
        <v/>
      </c>
      <c r="AR81" t="str">
        <f>IF(AQ81="","",COUNTIFS(Basicdata!$B$2:$B$2500,2,Basicdata!$D$2:$D$2500,Crops!$B$5,Basicdata!$H$2:$H$2500,Crops!$M73,Basicdata!$AH$2:$AH$2500,2,Basicdata!$AI$2:$AI$2500,0))</f>
        <v/>
      </c>
      <c r="AS81" t="str">
        <f>IF(AR81="","",COUNTIFS(Basicdata!$B$2:$B$2500,2,Basicdata!$D$2:$D$2500,Crops!$B$5,Basicdata!$H$2:$H$2500,Crops!$M73,Basicdata!$AH$2:$AH$2500,3,Basicdata!$AI$2:$AI$2500,0))</f>
        <v/>
      </c>
      <c r="AT81" t="str">
        <f>IF(AS81="","",COUNTIFS(Basicdata!$B$2:$B$2500,2,Basicdata!$D$2:$D$2500,Crops!$B$5,Basicdata!$H$2:$H$2500,Crops!$M73,Basicdata!$AH$2:$AH$2500,4,Basicdata!$AI$2:$AI$2500,0))</f>
        <v/>
      </c>
      <c r="AU81" t="str">
        <f>IF(AT81="","",COUNTIFS(Basicdata!$B$2:$B$2500,2,Basicdata!$D$2:$D$2500,Crops!$B$5,Basicdata!$H$2:$H$2500,Crops!$M73,Basicdata!$AH$2:$AH$2500,6,Basicdata!$AI$2:$AI$2500,0))</f>
        <v/>
      </c>
      <c r="AV81" t="str">
        <f>IF(AU81="","",COUNTIFS(Basicdata!$B$2:$B$2500,2,Basicdata!$D$2:$D$2500,Crops!$B$5,Basicdata!$H$2:$H$2500,Crops!$M73,Basicdata!$AH$2:$AH$2500,7,Basicdata!$AI$2:$AI$2500,0))</f>
        <v/>
      </c>
      <c r="AW81" t="str">
        <f>IF(AV81="","",COUNTIFS(Basicdata!$B$2:$B$2500,2,Basicdata!$D$2:$D$2500,Crops!$B$5,Basicdata!$H$2:$H$2500,Crops!$M73,Basicdata!$AH$2:$AH$2500,8,Basicdata!$AI$2:$AI$2500,0))</f>
        <v/>
      </c>
    </row>
    <row r="82" spans="1:49" x14ac:dyDescent="0.3">
      <c r="A82" s="44" t="str">
        <f>IF(COUNTIFS(Basicdata!$B$2:$B$2500,1,Basicdata!$D$2:$D$2500,Crops!$B$5,Basicdata!$H$2:$H$2500,Crops!$M74,Basicdata!$AI$2:$AI$2500,0)&gt;0,Crops!$M74,"")</f>
        <v/>
      </c>
      <c r="B82" t="str">
        <f>IF(A82="","",COUNTIFS(Basicdata!$B$2:$B$2500,1,Basicdata!$D$2:$D$2500,Crops!$B$5,Basicdata!$H$2:$H$2500,Crops!$M74,Basicdata!$AI$2:$AI$2500,0))</f>
        <v/>
      </c>
      <c r="C82" t="str">
        <f>IF(B82="","",COUNTIFS(Basicdata!$B$2:$B$2500,1,Basicdata!$D$2:$D$2500,Crops!$B$5,Basicdata!$H$2:$H$2500,Crops!$M74,Basicdata!$AF$2:$AF$2500,0,Basicdata!$AI$2:$AI$2500,0))</f>
        <v/>
      </c>
      <c r="D82" t="str">
        <f>IF(C82="","",COUNTIFS(Basicdata!$B$2:$B$2500,1,Basicdata!$D$2:$D$2500,Crops!$B$5,Basicdata!$H$2:$H$2500,Crops!$M74,Basicdata!$AF$2:$AF$2500,1,Basicdata!$AI$2:$AI$2500,0))</f>
        <v/>
      </c>
      <c r="E82" t="str">
        <f>IF(D82="","",COUNTIFS(Basicdata!$B$2:$B$2500,1,Basicdata!$D$2:$D$2500,Crops!$B$5,Basicdata!$H$2:$H$2500,Crops!$M74,Basicdata!$AF$2:$AF$2500,2,Basicdata!$AI$2:$AI$2500,0))</f>
        <v/>
      </c>
      <c r="F82" t="str">
        <f>IF(E82="","",COUNTIFS(Basicdata!$B$2:$B$2500,1,Basicdata!$D$2:$D$2500,Crops!$B$5,Basicdata!$H$2:$H$2500,Crops!$M74,Basicdata!$AF$2:$AF$2500,4,Basicdata!$AI$2:$AI$2500,0))</f>
        <v/>
      </c>
      <c r="G82" t="str">
        <f>IF(F82="","",COUNTIFS(Basicdata!$B$2:$B$2500,1,Basicdata!$D$2:$D$2500,Crops!$B$5,Basicdata!$H$2:$H$2500,Crops!$M74,Basicdata!$AF$2:$AF$2500,6,Basicdata!$AI$2:$AI$2500,0))</f>
        <v/>
      </c>
      <c r="H82" t="str">
        <f>IF(G82="","",COUNTIFS(Basicdata!$B$2:$B$2500,1,Basicdata!$D$2:$D$2500,Crops!$B$5,Basicdata!$H$2:$H$2500,Crops!$M74,Basicdata!$AF$2:$AF$2500,8,Basicdata!$AI$2:$AI$2500,0))</f>
        <v/>
      </c>
      <c r="I82" t="str">
        <f>IF(H82="","",COUNTIFS(Basicdata!$B$2:$B$2500,1,Basicdata!$D$2:$D$2500,Crops!$B$5,Basicdata!$H$2:$H$2500,Crops!$M74,Basicdata!$AG$2:$AG$2500,0,Basicdata!$AI$2:$AI$2500,0))</f>
        <v/>
      </c>
      <c r="J82" t="str">
        <f>IF(I82="","",COUNTIFS(Basicdata!$B$2:$B$2500,1,Basicdata!$D$2:$D$2500,Crops!$B$5,Basicdata!$H$2:$H$2500,Crops!$M74,Basicdata!$AG$2:$AG$2500,1,Basicdata!$AI$2:$AI$2500,0))</f>
        <v/>
      </c>
      <c r="K82" t="str">
        <f>IF(J82="","",COUNTIFS(Basicdata!$B$2:$B$2500,1,Basicdata!$D$2:$D$2500,Crops!$B$5,Basicdata!$H$2:$H$2500,Crops!$M74,Basicdata!$AG$2:$AG$2500,2,Basicdata!$AI$2:$AI$2500,0))</f>
        <v/>
      </c>
      <c r="L82" t="str">
        <f>IF(K82="","",COUNTIFS(Basicdata!$B$2:$B$2500,1,Basicdata!$D$2:$D$2500,Crops!$B$5,Basicdata!$H$2:$H$2500,Crops!$M74,Basicdata!$AG$2:$AG$2500,3,Basicdata!$AI$2:$AI$2500,0))</f>
        <v/>
      </c>
      <c r="M82" t="str">
        <f>IF(L82="","",COUNTIFS(Basicdata!$B$2:$B$2500,1,Basicdata!$D$2:$D$2500,Crops!$B$5,Basicdata!$H$2:$H$2500,Crops!$M74,Basicdata!$AG$2:$AG$2500,4,Basicdata!$AI$2:$AI$2500,0))</f>
        <v/>
      </c>
      <c r="N82" t="str">
        <f>IF(M82="","",COUNTIFS(Basicdata!$B$2:$B$2500,1,Basicdata!$D$2:$D$2500,Crops!$B$5,Basicdata!$H$2:$H$2500,Crops!$M74,Basicdata!$AG$2:$AG$2500,6,Basicdata!$AI$2:$AI$2500,0))</f>
        <v/>
      </c>
      <c r="O82" t="str">
        <f>IF(N82="","",COUNTIFS(Basicdata!$B$2:$B$2500,1,Basicdata!$D$2:$D$2500,Crops!$B$5,Basicdata!$H$2:$H$2500,Crops!$M74,Basicdata!$AG$2:$AG$2500,7,Basicdata!$AI$2:$AI$2500,0))</f>
        <v/>
      </c>
      <c r="P82" t="str">
        <f>IF(O82="","",COUNTIFS(Basicdata!$B$2:$B$2500,1,Basicdata!$D$2:$D$2500,Crops!$B$5,Basicdata!$H$2:$H$2500,Crops!$M74,Basicdata!$AG$2:$AG$2500,8,Basicdata!$AI$2:$AI$2500,0))</f>
        <v/>
      </c>
      <c r="Q82" t="str">
        <f>IF(P82="","",COUNTIFS(Basicdata!$B$2:$B$2500,1,Basicdata!$D$2:$D$2500,Crops!$B$5,Basicdata!$H$2:$H$2500,Crops!$M74,Basicdata!$AH$2:$AH$2500,0,Basicdata!$AI$2:$AI$2500,0))</f>
        <v/>
      </c>
      <c r="R82" t="str">
        <f>IF(Q82="","",COUNTIFS(Basicdata!$B$2:$B$2500,1,Basicdata!$D$2:$D$2500,Crops!$B$5,Basicdata!$H$2:$H$2500,Crops!$M74,Basicdata!$AH$2:$AH$2500,1,Basicdata!$AI$2:$AI$2500,0))</f>
        <v/>
      </c>
      <c r="S82" t="str">
        <f>IF(R82="","",COUNTIFS(Basicdata!$B$2:$B$2500,1,Basicdata!$D$2:$D$2500,Crops!$B$5,Basicdata!$H$2:$H$2500,Crops!$M74,Basicdata!$AH$2:$AH$2500,2,Basicdata!$AI$2:$AI$2500,0))</f>
        <v/>
      </c>
      <c r="T82" t="str">
        <f>IF(S82="","",COUNTIFS(Basicdata!$B$2:$B$2500,1,Basicdata!$D$2:$D$2500,Crops!$B$5,Basicdata!$H$2:$H$2500,Crops!$M74,Basicdata!$AH$2:$AH$2500,3,Basicdata!$AI$2:$AI$2500,0))</f>
        <v/>
      </c>
      <c r="U82" t="str">
        <f>IF(T82="","",COUNTIFS(Basicdata!$B$2:$B$2500,1,Basicdata!$D$2:$D$2500,Crops!$B$5,Basicdata!$H$2:$H$2500,Crops!$M74,Basicdata!$AH$2:$AH$2500,4,Basicdata!$AI$2:$AI$2500,0))</f>
        <v/>
      </c>
      <c r="V82" t="str">
        <f>IF(U82="","",COUNTIFS(Basicdata!$B$2:$B$2500,1,Basicdata!$D$2:$D$2500,Crops!$B$5,Basicdata!$H$2:$H$2500,Crops!$M74,Basicdata!$AH$2:$AH$2500,6,Basicdata!$AI$2:$AI$2500,0))</f>
        <v/>
      </c>
      <c r="W82" t="str">
        <f>IF(V82="","",COUNTIFS(Basicdata!$B$2:$B$2500,1,Basicdata!$D$2:$D$2500,Crops!$B$5,Basicdata!$H$2:$H$2500,Crops!$M74,Basicdata!$AH$2:$AH$2500,7,Basicdata!$AI$2:$AI$2500,0))</f>
        <v/>
      </c>
      <c r="X82" t="str">
        <f>IF(W82="","",COUNTIFS(Basicdata!$B$2:$B$2500,1,Basicdata!$D$2:$D$2500,Crops!$B$5,Basicdata!$H$2:$H$2500,Crops!$M74,Basicdata!$AH$2:$AH$2500,8,Basicdata!$AI$2:$AI$2500,0))</f>
        <v/>
      </c>
      <c r="Z82" s="44" t="str">
        <f>IF(COUNTIFS(Basicdata!$B$2:$B$2500,2,Basicdata!$D$2:$D$2500,Crops!$B$5,Basicdata!$H$2:$H$2500,Crops!$M74,Basicdata!$AI$2:$AI$2500,0)&gt;0,Crops!$M74,"")</f>
        <v/>
      </c>
      <c r="AA82" t="str">
        <f>IF(Z82="","",COUNTIFS(Basicdata!$B$2:$B$2500,2,Basicdata!$D$2:$D$2500,Crops!$B$5,Basicdata!$H$2:$H$2500,Crops!$M74,Basicdata!$AI$2:$AI$2500,0))</f>
        <v/>
      </c>
      <c r="AB82" t="str">
        <f>IF(AA82="","",COUNTIFS(Basicdata!$B$2:$B$2500,2,Basicdata!$D$2:$D$2500,Crops!$B$5,Basicdata!$H$2:$H$2500,Crops!$M74,Basicdata!$AF$2:$AF$2500,0,Basicdata!$AI$2:$AI$2500,0))</f>
        <v/>
      </c>
      <c r="AC82" t="str">
        <f>IF(AB82="","",COUNTIFS(Basicdata!$B$2:$B$2500,2,Basicdata!$D$2:$D$2500,Crops!$B$5,Basicdata!$H$2:$H$2500,Crops!$M74,Basicdata!$AF$2:$AF$2500,1,Basicdata!$AI$2:$AI$2500,0))</f>
        <v/>
      </c>
      <c r="AD82" t="str">
        <f>IF(AC82="","",COUNTIFS(Basicdata!$B$2:$B$2500,2,Basicdata!$D$2:$D$2500,Crops!$B$5,Basicdata!$H$2:$H$2500,Crops!$M74,Basicdata!$AF$2:$AF$2500,2,Basicdata!$AI$2:$AI$2500,0))</f>
        <v/>
      </c>
      <c r="AE82" t="str">
        <f>IF(AD82="","",COUNTIFS(Basicdata!$B$2:$B$2500,2,Basicdata!$D$2:$D$2500,Crops!$B$5,Basicdata!$H$2:$H$2500,Crops!$M74,Basicdata!$AF$2:$AF$2500,4,Basicdata!$AI$2:$AI$2500,0))</f>
        <v/>
      </c>
      <c r="AF82" t="str">
        <f>IF(AE82="","",COUNTIFS(Basicdata!$B$2:$B$2500,2,Basicdata!$D$2:$D$2500,Crops!$B$5,Basicdata!$H$2:$H$2500,Crops!$M74,Basicdata!$AF$2:$AF$2500,6,Basicdata!$AI$2:$AI$2500,0))</f>
        <v/>
      </c>
      <c r="AG82" t="str">
        <f>IF(AF82="","",COUNTIFS(Basicdata!$B$2:$B$2500,2,Basicdata!$D$2:$D$2500,Crops!$B$5,Basicdata!$H$2:$H$2500,Crops!$M74,Basicdata!$AF$2:$AF$2500,8,Basicdata!$AI$2:$AI$2500,0))</f>
        <v/>
      </c>
      <c r="AH82" t="str">
        <f>IF(AG82="","",COUNTIFS(Basicdata!$B$2:$B$2500,2,Basicdata!$D$2:$D$2500,Crops!$B$5,Basicdata!$H$2:$H$2500,Crops!$M74,Basicdata!$AG$2:$AG$2500,0,Basicdata!$AI$2:$AI$2500,0))</f>
        <v/>
      </c>
      <c r="AI82" t="str">
        <f>IF(AH82="","",COUNTIFS(Basicdata!$B$2:$B$2500,2,Basicdata!$D$2:$D$2500,Crops!$B$5,Basicdata!$H$2:$H$2500,Crops!$M74,Basicdata!$AG$2:$AG$2500,1,Basicdata!$AI$2:$AI$2500,0))</f>
        <v/>
      </c>
      <c r="AJ82" t="str">
        <f>IF(AI82="","",COUNTIFS(Basicdata!$B$2:$B$2500,2,Basicdata!$D$2:$D$2500,Crops!$B$5,Basicdata!$H$2:$H$2500,Crops!$M74,Basicdata!$AG$2:$AG$2500,2,Basicdata!$AI$2:$AI$2500,0))</f>
        <v/>
      </c>
      <c r="AK82" t="str">
        <f>IF(AJ82="","",COUNTIFS(Basicdata!$B$2:$B$2500,2,Basicdata!$D$2:$D$2500,Crops!$B$5,Basicdata!$H$2:$H$2500,Crops!$M74,Basicdata!$AG$2:$AG$2500,3,Basicdata!$AI$2:$AI$2500,0))</f>
        <v/>
      </c>
      <c r="AL82" t="str">
        <f>IF(AK82="","",COUNTIFS(Basicdata!$B$2:$B$2500,2,Basicdata!$D$2:$D$2500,Crops!$B$5,Basicdata!$H$2:$H$2500,Crops!$M74,Basicdata!$AG$2:$AG$2500,4,Basicdata!$AI$2:$AI$2500,0))</f>
        <v/>
      </c>
      <c r="AM82" t="str">
        <f>IF(AL82="","",COUNTIFS(Basicdata!$B$2:$B$2500,2,Basicdata!$D$2:$D$2500,Crops!$B$5,Basicdata!$H$2:$H$2500,Crops!$M74,Basicdata!$AG$2:$AG$2500,6,Basicdata!$AI$2:$AI$2500,0))</f>
        <v/>
      </c>
      <c r="AN82" t="str">
        <f>IF(AM82="","",COUNTIFS(Basicdata!$B$2:$B$2500,2,Basicdata!$D$2:$D$2500,Crops!$B$5,Basicdata!$H$2:$H$2500,Crops!$M74,Basicdata!$AG$2:$AG$2500,7,Basicdata!$AI$2:$AI$2500,0))</f>
        <v/>
      </c>
      <c r="AO82" t="str">
        <f>IF(AN82="","",COUNTIFS(Basicdata!$B$2:$B$2500,2,Basicdata!$D$2:$D$2500,Crops!$B$5,Basicdata!$H$2:$H$2500,Crops!$M74,Basicdata!$AG$2:$AG$2500,8,Basicdata!$AI$2:$AI$2500,0))</f>
        <v/>
      </c>
      <c r="AP82" t="str">
        <f>IF(AO82="","",COUNTIFS(Basicdata!$B$2:$B$2500,2,Basicdata!$D$2:$D$2500,Crops!$B$5,Basicdata!$H$2:$H$2500,Crops!$M74,Basicdata!$AH$2:$AH$2500,0,Basicdata!$AI$2:$AI$2500,0))</f>
        <v/>
      </c>
      <c r="AQ82" t="str">
        <f>IF(AP82="","",COUNTIFS(Basicdata!$B$2:$B$2500,2,Basicdata!$D$2:$D$2500,Crops!$B$5,Basicdata!$H$2:$H$2500,Crops!$M74,Basicdata!$AH$2:$AH$2500,1,Basicdata!$AI$2:$AI$2500,0))</f>
        <v/>
      </c>
      <c r="AR82" t="str">
        <f>IF(AQ82="","",COUNTIFS(Basicdata!$B$2:$B$2500,2,Basicdata!$D$2:$D$2500,Crops!$B$5,Basicdata!$H$2:$H$2500,Crops!$M74,Basicdata!$AH$2:$AH$2500,2,Basicdata!$AI$2:$AI$2500,0))</f>
        <v/>
      </c>
      <c r="AS82" t="str">
        <f>IF(AR82="","",COUNTIFS(Basicdata!$B$2:$B$2500,2,Basicdata!$D$2:$D$2500,Crops!$B$5,Basicdata!$H$2:$H$2500,Crops!$M74,Basicdata!$AH$2:$AH$2500,3,Basicdata!$AI$2:$AI$2500,0))</f>
        <v/>
      </c>
      <c r="AT82" t="str">
        <f>IF(AS82="","",COUNTIFS(Basicdata!$B$2:$B$2500,2,Basicdata!$D$2:$D$2500,Crops!$B$5,Basicdata!$H$2:$H$2500,Crops!$M74,Basicdata!$AH$2:$AH$2500,4,Basicdata!$AI$2:$AI$2500,0))</f>
        <v/>
      </c>
      <c r="AU82" t="str">
        <f>IF(AT82="","",COUNTIFS(Basicdata!$B$2:$B$2500,2,Basicdata!$D$2:$D$2500,Crops!$B$5,Basicdata!$H$2:$H$2500,Crops!$M74,Basicdata!$AH$2:$AH$2500,6,Basicdata!$AI$2:$AI$2500,0))</f>
        <v/>
      </c>
      <c r="AV82" t="str">
        <f>IF(AU82="","",COUNTIFS(Basicdata!$B$2:$B$2500,2,Basicdata!$D$2:$D$2500,Crops!$B$5,Basicdata!$H$2:$H$2500,Crops!$M74,Basicdata!$AH$2:$AH$2500,7,Basicdata!$AI$2:$AI$2500,0))</f>
        <v/>
      </c>
      <c r="AW82" t="str">
        <f>IF(AV82="","",COUNTIFS(Basicdata!$B$2:$B$2500,2,Basicdata!$D$2:$D$2500,Crops!$B$5,Basicdata!$H$2:$H$2500,Crops!$M74,Basicdata!$AH$2:$AH$2500,8,Basicdata!$AI$2:$AI$2500,0))</f>
        <v/>
      </c>
    </row>
    <row r="83" spans="1:49" x14ac:dyDescent="0.3">
      <c r="A83" s="44" t="str">
        <f>IF(COUNTIFS(Basicdata!$B$2:$B$2500,1,Basicdata!$D$2:$D$2500,Crops!$B$5,Basicdata!$H$2:$H$2500,Crops!$M75,Basicdata!$AI$2:$AI$2500,0)&gt;0,Crops!$M75,"")</f>
        <v/>
      </c>
      <c r="B83" t="str">
        <f>IF(A83="","",COUNTIFS(Basicdata!$B$2:$B$2500,1,Basicdata!$D$2:$D$2500,Crops!$B$5,Basicdata!$H$2:$H$2500,Crops!$M75,Basicdata!$AI$2:$AI$2500,0))</f>
        <v/>
      </c>
      <c r="C83" t="str">
        <f>IF(B83="","",COUNTIFS(Basicdata!$B$2:$B$2500,1,Basicdata!$D$2:$D$2500,Crops!$B$5,Basicdata!$H$2:$H$2500,Crops!$M75,Basicdata!$AF$2:$AF$2500,0,Basicdata!$AI$2:$AI$2500,0))</f>
        <v/>
      </c>
      <c r="D83" t="str">
        <f>IF(C83="","",COUNTIFS(Basicdata!$B$2:$B$2500,1,Basicdata!$D$2:$D$2500,Crops!$B$5,Basicdata!$H$2:$H$2500,Crops!$M75,Basicdata!$AF$2:$AF$2500,1,Basicdata!$AI$2:$AI$2500,0))</f>
        <v/>
      </c>
      <c r="E83" t="str">
        <f>IF(D83="","",COUNTIFS(Basicdata!$B$2:$B$2500,1,Basicdata!$D$2:$D$2500,Crops!$B$5,Basicdata!$H$2:$H$2500,Crops!$M75,Basicdata!$AF$2:$AF$2500,2,Basicdata!$AI$2:$AI$2500,0))</f>
        <v/>
      </c>
      <c r="F83" t="str">
        <f>IF(E83="","",COUNTIFS(Basicdata!$B$2:$B$2500,1,Basicdata!$D$2:$D$2500,Crops!$B$5,Basicdata!$H$2:$H$2500,Crops!$M75,Basicdata!$AF$2:$AF$2500,4,Basicdata!$AI$2:$AI$2500,0))</f>
        <v/>
      </c>
      <c r="G83" t="str">
        <f>IF(F83="","",COUNTIFS(Basicdata!$B$2:$B$2500,1,Basicdata!$D$2:$D$2500,Crops!$B$5,Basicdata!$H$2:$H$2500,Crops!$M75,Basicdata!$AF$2:$AF$2500,6,Basicdata!$AI$2:$AI$2500,0))</f>
        <v/>
      </c>
      <c r="H83" t="str">
        <f>IF(G83="","",COUNTIFS(Basicdata!$B$2:$B$2500,1,Basicdata!$D$2:$D$2500,Crops!$B$5,Basicdata!$H$2:$H$2500,Crops!$M75,Basicdata!$AF$2:$AF$2500,8,Basicdata!$AI$2:$AI$2500,0))</f>
        <v/>
      </c>
      <c r="I83" t="str">
        <f>IF(H83="","",COUNTIFS(Basicdata!$B$2:$B$2500,1,Basicdata!$D$2:$D$2500,Crops!$B$5,Basicdata!$H$2:$H$2500,Crops!$M75,Basicdata!$AG$2:$AG$2500,0,Basicdata!$AI$2:$AI$2500,0))</f>
        <v/>
      </c>
      <c r="J83" t="str">
        <f>IF(I83="","",COUNTIFS(Basicdata!$B$2:$B$2500,1,Basicdata!$D$2:$D$2500,Crops!$B$5,Basicdata!$H$2:$H$2500,Crops!$M75,Basicdata!$AG$2:$AG$2500,1,Basicdata!$AI$2:$AI$2500,0))</f>
        <v/>
      </c>
      <c r="K83" t="str">
        <f>IF(J83="","",COUNTIFS(Basicdata!$B$2:$B$2500,1,Basicdata!$D$2:$D$2500,Crops!$B$5,Basicdata!$H$2:$H$2500,Crops!$M75,Basicdata!$AG$2:$AG$2500,2,Basicdata!$AI$2:$AI$2500,0))</f>
        <v/>
      </c>
      <c r="L83" t="str">
        <f>IF(K83="","",COUNTIFS(Basicdata!$B$2:$B$2500,1,Basicdata!$D$2:$D$2500,Crops!$B$5,Basicdata!$H$2:$H$2500,Crops!$M75,Basicdata!$AG$2:$AG$2500,3,Basicdata!$AI$2:$AI$2500,0))</f>
        <v/>
      </c>
      <c r="M83" t="str">
        <f>IF(L83="","",COUNTIFS(Basicdata!$B$2:$B$2500,1,Basicdata!$D$2:$D$2500,Crops!$B$5,Basicdata!$H$2:$H$2500,Crops!$M75,Basicdata!$AG$2:$AG$2500,4,Basicdata!$AI$2:$AI$2500,0))</f>
        <v/>
      </c>
      <c r="N83" t="str">
        <f>IF(M83="","",COUNTIFS(Basicdata!$B$2:$B$2500,1,Basicdata!$D$2:$D$2500,Crops!$B$5,Basicdata!$H$2:$H$2500,Crops!$M75,Basicdata!$AG$2:$AG$2500,6,Basicdata!$AI$2:$AI$2500,0))</f>
        <v/>
      </c>
      <c r="O83" t="str">
        <f>IF(N83="","",COUNTIFS(Basicdata!$B$2:$B$2500,1,Basicdata!$D$2:$D$2500,Crops!$B$5,Basicdata!$H$2:$H$2500,Crops!$M75,Basicdata!$AG$2:$AG$2500,7,Basicdata!$AI$2:$AI$2500,0))</f>
        <v/>
      </c>
      <c r="P83" t="str">
        <f>IF(O83="","",COUNTIFS(Basicdata!$B$2:$B$2500,1,Basicdata!$D$2:$D$2500,Crops!$B$5,Basicdata!$H$2:$H$2500,Crops!$M75,Basicdata!$AG$2:$AG$2500,8,Basicdata!$AI$2:$AI$2500,0))</f>
        <v/>
      </c>
      <c r="Q83" t="str">
        <f>IF(P83="","",COUNTIFS(Basicdata!$B$2:$B$2500,1,Basicdata!$D$2:$D$2500,Crops!$B$5,Basicdata!$H$2:$H$2500,Crops!$M75,Basicdata!$AH$2:$AH$2500,0,Basicdata!$AI$2:$AI$2500,0))</f>
        <v/>
      </c>
      <c r="R83" t="str">
        <f>IF(Q83="","",COUNTIFS(Basicdata!$B$2:$B$2500,1,Basicdata!$D$2:$D$2500,Crops!$B$5,Basicdata!$H$2:$H$2500,Crops!$M75,Basicdata!$AH$2:$AH$2500,1,Basicdata!$AI$2:$AI$2500,0))</f>
        <v/>
      </c>
      <c r="S83" t="str">
        <f>IF(R83="","",COUNTIFS(Basicdata!$B$2:$B$2500,1,Basicdata!$D$2:$D$2500,Crops!$B$5,Basicdata!$H$2:$H$2500,Crops!$M75,Basicdata!$AH$2:$AH$2500,2,Basicdata!$AI$2:$AI$2500,0))</f>
        <v/>
      </c>
      <c r="T83" t="str">
        <f>IF(S83="","",COUNTIFS(Basicdata!$B$2:$B$2500,1,Basicdata!$D$2:$D$2500,Crops!$B$5,Basicdata!$H$2:$H$2500,Crops!$M75,Basicdata!$AH$2:$AH$2500,3,Basicdata!$AI$2:$AI$2500,0))</f>
        <v/>
      </c>
      <c r="U83" t="str">
        <f>IF(T83="","",COUNTIFS(Basicdata!$B$2:$B$2500,1,Basicdata!$D$2:$D$2500,Crops!$B$5,Basicdata!$H$2:$H$2500,Crops!$M75,Basicdata!$AH$2:$AH$2500,4,Basicdata!$AI$2:$AI$2500,0))</f>
        <v/>
      </c>
      <c r="V83" t="str">
        <f>IF(U83="","",COUNTIFS(Basicdata!$B$2:$B$2500,1,Basicdata!$D$2:$D$2500,Crops!$B$5,Basicdata!$H$2:$H$2500,Crops!$M75,Basicdata!$AH$2:$AH$2500,6,Basicdata!$AI$2:$AI$2500,0))</f>
        <v/>
      </c>
      <c r="W83" t="str">
        <f>IF(V83="","",COUNTIFS(Basicdata!$B$2:$B$2500,1,Basicdata!$D$2:$D$2500,Crops!$B$5,Basicdata!$H$2:$H$2500,Crops!$M75,Basicdata!$AH$2:$AH$2500,7,Basicdata!$AI$2:$AI$2500,0))</f>
        <v/>
      </c>
      <c r="X83" t="str">
        <f>IF(W83="","",COUNTIFS(Basicdata!$B$2:$B$2500,1,Basicdata!$D$2:$D$2500,Crops!$B$5,Basicdata!$H$2:$H$2500,Crops!$M75,Basicdata!$AH$2:$AH$2500,8,Basicdata!$AI$2:$AI$2500,0))</f>
        <v/>
      </c>
      <c r="Z83" s="44" t="str">
        <f>IF(COUNTIFS(Basicdata!$B$2:$B$2500,2,Basicdata!$D$2:$D$2500,Crops!$B$5,Basicdata!$H$2:$H$2500,Crops!$M75,Basicdata!$AI$2:$AI$2500,0)&gt;0,Crops!$M75,"")</f>
        <v/>
      </c>
      <c r="AA83" t="str">
        <f>IF(Z83="","",COUNTIFS(Basicdata!$B$2:$B$2500,2,Basicdata!$D$2:$D$2500,Crops!$B$5,Basicdata!$H$2:$H$2500,Crops!$M75,Basicdata!$AI$2:$AI$2500,0))</f>
        <v/>
      </c>
      <c r="AB83" t="str">
        <f>IF(AA83="","",COUNTIFS(Basicdata!$B$2:$B$2500,2,Basicdata!$D$2:$D$2500,Crops!$B$5,Basicdata!$H$2:$H$2500,Crops!$M75,Basicdata!$AF$2:$AF$2500,0,Basicdata!$AI$2:$AI$2500,0))</f>
        <v/>
      </c>
      <c r="AC83" t="str">
        <f>IF(AB83="","",COUNTIFS(Basicdata!$B$2:$B$2500,2,Basicdata!$D$2:$D$2500,Crops!$B$5,Basicdata!$H$2:$H$2500,Crops!$M75,Basicdata!$AF$2:$AF$2500,1,Basicdata!$AI$2:$AI$2500,0))</f>
        <v/>
      </c>
      <c r="AD83" t="str">
        <f>IF(AC83="","",COUNTIFS(Basicdata!$B$2:$B$2500,2,Basicdata!$D$2:$D$2500,Crops!$B$5,Basicdata!$H$2:$H$2500,Crops!$M75,Basicdata!$AF$2:$AF$2500,2,Basicdata!$AI$2:$AI$2500,0))</f>
        <v/>
      </c>
      <c r="AE83" t="str">
        <f>IF(AD83="","",COUNTIFS(Basicdata!$B$2:$B$2500,2,Basicdata!$D$2:$D$2500,Crops!$B$5,Basicdata!$H$2:$H$2500,Crops!$M75,Basicdata!$AF$2:$AF$2500,4,Basicdata!$AI$2:$AI$2500,0))</f>
        <v/>
      </c>
      <c r="AF83" t="str">
        <f>IF(AE83="","",COUNTIFS(Basicdata!$B$2:$B$2500,2,Basicdata!$D$2:$D$2500,Crops!$B$5,Basicdata!$H$2:$H$2500,Crops!$M75,Basicdata!$AF$2:$AF$2500,6,Basicdata!$AI$2:$AI$2500,0))</f>
        <v/>
      </c>
      <c r="AG83" t="str">
        <f>IF(AF83="","",COUNTIFS(Basicdata!$B$2:$B$2500,2,Basicdata!$D$2:$D$2500,Crops!$B$5,Basicdata!$H$2:$H$2500,Crops!$M75,Basicdata!$AF$2:$AF$2500,8,Basicdata!$AI$2:$AI$2500,0))</f>
        <v/>
      </c>
      <c r="AH83" t="str">
        <f>IF(AG83="","",COUNTIFS(Basicdata!$B$2:$B$2500,2,Basicdata!$D$2:$D$2500,Crops!$B$5,Basicdata!$H$2:$H$2500,Crops!$M75,Basicdata!$AG$2:$AG$2500,0,Basicdata!$AI$2:$AI$2500,0))</f>
        <v/>
      </c>
      <c r="AI83" t="str">
        <f>IF(AH83="","",COUNTIFS(Basicdata!$B$2:$B$2500,2,Basicdata!$D$2:$D$2500,Crops!$B$5,Basicdata!$H$2:$H$2500,Crops!$M75,Basicdata!$AG$2:$AG$2500,1,Basicdata!$AI$2:$AI$2500,0))</f>
        <v/>
      </c>
      <c r="AJ83" t="str">
        <f>IF(AI83="","",COUNTIFS(Basicdata!$B$2:$B$2500,2,Basicdata!$D$2:$D$2500,Crops!$B$5,Basicdata!$H$2:$H$2500,Crops!$M75,Basicdata!$AG$2:$AG$2500,2,Basicdata!$AI$2:$AI$2500,0))</f>
        <v/>
      </c>
      <c r="AK83" t="str">
        <f>IF(AJ83="","",COUNTIFS(Basicdata!$B$2:$B$2500,2,Basicdata!$D$2:$D$2500,Crops!$B$5,Basicdata!$H$2:$H$2500,Crops!$M75,Basicdata!$AG$2:$AG$2500,3,Basicdata!$AI$2:$AI$2500,0))</f>
        <v/>
      </c>
      <c r="AL83" t="str">
        <f>IF(AK83="","",COUNTIFS(Basicdata!$B$2:$B$2500,2,Basicdata!$D$2:$D$2500,Crops!$B$5,Basicdata!$H$2:$H$2500,Crops!$M75,Basicdata!$AG$2:$AG$2500,4,Basicdata!$AI$2:$AI$2500,0))</f>
        <v/>
      </c>
      <c r="AM83" t="str">
        <f>IF(AL83="","",COUNTIFS(Basicdata!$B$2:$B$2500,2,Basicdata!$D$2:$D$2500,Crops!$B$5,Basicdata!$H$2:$H$2500,Crops!$M75,Basicdata!$AG$2:$AG$2500,6,Basicdata!$AI$2:$AI$2500,0))</f>
        <v/>
      </c>
      <c r="AN83" t="str">
        <f>IF(AM83="","",COUNTIFS(Basicdata!$B$2:$B$2500,2,Basicdata!$D$2:$D$2500,Crops!$B$5,Basicdata!$H$2:$H$2500,Crops!$M75,Basicdata!$AG$2:$AG$2500,7,Basicdata!$AI$2:$AI$2500,0))</f>
        <v/>
      </c>
      <c r="AO83" t="str">
        <f>IF(AN83="","",COUNTIFS(Basicdata!$B$2:$B$2500,2,Basicdata!$D$2:$D$2500,Crops!$B$5,Basicdata!$H$2:$H$2500,Crops!$M75,Basicdata!$AG$2:$AG$2500,8,Basicdata!$AI$2:$AI$2500,0))</f>
        <v/>
      </c>
      <c r="AP83" t="str">
        <f>IF(AO83="","",COUNTIFS(Basicdata!$B$2:$B$2500,2,Basicdata!$D$2:$D$2500,Crops!$B$5,Basicdata!$H$2:$H$2500,Crops!$M75,Basicdata!$AH$2:$AH$2500,0,Basicdata!$AI$2:$AI$2500,0))</f>
        <v/>
      </c>
      <c r="AQ83" t="str">
        <f>IF(AP83="","",COUNTIFS(Basicdata!$B$2:$B$2500,2,Basicdata!$D$2:$D$2500,Crops!$B$5,Basicdata!$H$2:$H$2500,Crops!$M75,Basicdata!$AH$2:$AH$2500,1,Basicdata!$AI$2:$AI$2500,0))</f>
        <v/>
      </c>
      <c r="AR83" t="str">
        <f>IF(AQ83="","",COUNTIFS(Basicdata!$B$2:$B$2500,2,Basicdata!$D$2:$D$2500,Crops!$B$5,Basicdata!$H$2:$H$2500,Crops!$M75,Basicdata!$AH$2:$AH$2500,2,Basicdata!$AI$2:$AI$2500,0))</f>
        <v/>
      </c>
      <c r="AS83" t="str">
        <f>IF(AR83="","",COUNTIFS(Basicdata!$B$2:$B$2500,2,Basicdata!$D$2:$D$2500,Crops!$B$5,Basicdata!$H$2:$H$2500,Crops!$M75,Basicdata!$AH$2:$AH$2500,3,Basicdata!$AI$2:$AI$2500,0))</f>
        <v/>
      </c>
      <c r="AT83" t="str">
        <f>IF(AS83="","",COUNTIFS(Basicdata!$B$2:$B$2500,2,Basicdata!$D$2:$D$2500,Crops!$B$5,Basicdata!$H$2:$H$2500,Crops!$M75,Basicdata!$AH$2:$AH$2500,4,Basicdata!$AI$2:$AI$2500,0))</f>
        <v/>
      </c>
      <c r="AU83" t="str">
        <f>IF(AT83="","",COUNTIFS(Basicdata!$B$2:$B$2500,2,Basicdata!$D$2:$D$2500,Crops!$B$5,Basicdata!$H$2:$H$2500,Crops!$M75,Basicdata!$AH$2:$AH$2500,6,Basicdata!$AI$2:$AI$2500,0))</f>
        <v/>
      </c>
      <c r="AV83" t="str">
        <f>IF(AU83="","",COUNTIFS(Basicdata!$B$2:$B$2500,2,Basicdata!$D$2:$D$2500,Crops!$B$5,Basicdata!$H$2:$H$2500,Crops!$M75,Basicdata!$AH$2:$AH$2500,7,Basicdata!$AI$2:$AI$2500,0))</f>
        <v/>
      </c>
      <c r="AW83" t="str">
        <f>IF(AV83="","",COUNTIFS(Basicdata!$B$2:$B$2500,2,Basicdata!$D$2:$D$2500,Crops!$B$5,Basicdata!$H$2:$H$2500,Crops!$M75,Basicdata!$AH$2:$AH$2500,8,Basicdata!$AI$2:$AI$2500,0))</f>
        <v/>
      </c>
    </row>
    <row r="84" spans="1:49" x14ac:dyDescent="0.3">
      <c r="A84" s="44" t="str">
        <f>IF(COUNTIFS(Basicdata!$B$2:$B$2500,1,Basicdata!$D$2:$D$2500,Crops!$B$5,Basicdata!$H$2:$H$2500,Crops!$M76,Basicdata!$AI$2:$AI$2500,0)&gt;0,Crops!$M76,"")</f>
        <v/>
      </c>
      <c r="B84" t="str">
        <f>IF(A84="","",COUNTIFS(Basicdata!$B$2:$B$2500,1,Basicdata!$D$2:$D$2500,Crops!$B$5,Basicdata!$H$2:$H$2500,Crops!$M76,Basicdata!$AI$2:$AI$2500,0))</f>
        <v/>
      </c>
      <c r="C84" t="str">
        <f>IF(B84="","",COUNTIFS(Basicdata!$B$2:$B$2500,1,Basicdata!$D$2:$D$2500,Crops!$B$5,Basicdata!$H$2:$H$2500,Crops!$M76,Basicdata!$AF$2:$AF$2500,0,Basicdata!$AI$2:$AI$2500,0))</f>
        <v/>
      </c>
      <c r="D84" t="str">
        <f>IF(C84="","",COUNTIFS(Basicdata!$B$2:$B$2500,1,Basicdata!$D$2:$D$2500,Crops!$B$5,Basicdata!$H$2:$H$2500,Crops!$M76,Basicdata!$AF$2:$AF$2500,1,Basicdata!$AI$2:$AI$2500,0))</f>
        <v/>
      </c>
      <c r="E84" t="str">
        <f>IF(D84="","",COUNTIFS(Basicdata!$B$2:$B$2500,1,Basicdata!$D$2:$D$2500,Crops!$B$5,Basicdata!$H$2:$H$2500,Crops!$M76,Basicdata!$AF$2:$AF$2500,2,Basicdata!$AI$2:$AI$2500,0))</f>
        <v/>
      </c>
      <c r="F84" t="str">
        <f>IF(E84="","",COUNTIFS(Basicdata!$B$2:$B$2500,1,Basicdata!$D$2:$D$2500,Crops!$B$5,Basicdata!$H$2:$H$2500,Crops!$M76,Basicdata!$AF$2:$AF$2500,4,Basicdata!$AI$2:$AI$2500,0))</f>
        <v/>
      </c>
      <c r="G84" t="str">
        <f>IF(F84="","",COUNTIFS(Basicdata!$B$2:$B$2500,1,Basicdata!$D$2:$D$2500,Crops!$B$5,Basicdata!$H$2:$H$2500,Crops!$M76,Basicdata!$AF$2:$AF$2500,6,Basicdata!$AI$2:$AI$2500,0))</f>
        <v/>
      </c>
      <c r="H84" t="str">
        <f>IF(G84="","",COUNTIFS(Basicdata!$B$2:$B$2500,1,Basicdata!$D$2:$D$2500,Crops!$B$5,Basicdata!$H$2:$H$2500,Crops!$M76,Basicdata!$AF$2:$AF$2500,8,Basicdata!$AI$2:$AI$2500,0))</f>
        <v/>
      </c>
      <c r="I84" t="str">
        <f>IF(H84="","",COUNTIFS(Basicdata!$B$2:$B$2500,1,Basicdata!$D$2:$D$2500,Crops!$B$5,Basicdata!$H$2:$H$2500,Crops!$M76,Basicdata!$AG$2:$AG$2500,0,Basicdata!$AI$2:$AI$2500,0))</f>
        <v/>
      </c>
      <c r="J84" t="str">
        <f>IF(I84="","",COUNTIFS(Basicdata!$B$2:$B$2500,1,Basicdata!$D$2:$D$2500,Crops!$B$5,Basicdata!$H$2:$H$2500,Crops!$M76,Basicdata!$AG$2:$AG$2500,1,Basicdata!$AI$2:$AI$2500,0))</f>
        <v/>
      </c>
      <c r="K84" t="str">
        <f>IF(J84="","",COUNTIFS(Basicdata!$B$2:$B$2500,1,Basicdata!$D$2:$D$2500,Crops!$B$5,Basicdata!$H$2:$H$2500,Crops!$M76,Basicdata!$AG$2:$AG$2500,2,Basicdata!$AI$2:$AI$2500,0))</f>
        <v/>
      </c>
      <c r="L84" t="str">
        <f>IF(K84="","",COUNTIFS(Basicdata!$B$2:$B$2500,1,Basicdata!$D$2:$D$2500,Crops!$B$5,Basicdata!$H$2:$H$2500,Crops!$M76,Basicdata!$AG$2:$AG$2500,3,Basicdata!$AI$2:$AI$2500,0))</f>
        <v/>
      </c>
      <c r="M84" t="str">
        <f>IF(L84="","",COUNTIFS(Basicdata!$B$2:$B$2500,1,Basicdata!$D$2:$D$2500,Crops!$B$5,Basicdata!$H$2:$H$2500,Crops!$M76,Basicdata!$AG$2:$AG$2500,4,Basicdata!$AI$2:$AI$2500,0))</f>
        <v/>
      </c>
      <c r="N84" t="str">
        <f>IF(M84="","",COUNTIFS(Basicdata!$B$2:$B$2500,1,Basicdata!$D$2:$D$2500,Crops!$B$5,Basicdata!$H$2:$H$2500,Crops!$M76,Basicdata!$AG$2:$AG$2500,6,Basicdata!$AI$2:$AI$2500,0))</f>
        <v/>
      </c>
      <c r="O84" t="str">
        <f>IF(N84="","",COUNTIFS(Basicdata!$B$2:$B$2500,1,Basicdata!$D$2:$D$2500,Crops!$B$5,Basicdata!$H$2:$H$2500,Crops!$M76,Basicdata!$AG$2:$AG$2500,7,Basicdata!$AI$2:$AI$2500,0))</f>
        <v/>
      </c>
      <c r="P84" t="str">
        <f>IF(O84="","",COUNTIFS(Basicdata!$B$2:$B$2500,1,Basicdata!$D$2:$D$2500,Crops!$B$5,Basicdata!$H$2:$H$2500,Crops!$M76,Basicdata!$AG$2:$AG$2500,8,Basicdata!$AI$2:$AI$2500,0))</f>
        <v/>
      </c>
      <c r="Q84" t="str">
        <f>IF(P84="","",COUNTIFS(Basicdata!$B$2:$B$2500,1,Basicdata!$D$2:$D$2500,Crops!$B$5,Basicdata!$H$2:$H$2500,Crops!$M76,Basicdata!$AH$2:$AH$2500,0,Basicdata!$AI$2:$AI$2500,0))</f>
        <v/>
      </c>
      <c r="R84" t="str">
        <f>IF(Q84="","",COUNTIFS(Basicdata!$B$2:$B$2500,1,Basicdata!$D$2:$D$2500,Crops!$B$5,Basicdata!$H$2:$H$2500,Crops!$M76,Basicdata!$AH$2:$AH$2500,1,Basicdata!$AI$2:$AI$2500,0))</f>
        <v/>
      </c>
      <c r="S84" t="str">
        <f>IF(R84="","",COUNTIFS(Basicdata!$B$2:$B$2500,1,Basicdata!$D$2:$D$2500,Crops!$B$5,Basicdata!$H$2:$H$2500,Crops!$M76,Basicdata!$AH$2:$AH$2500,2,Basicdata!$AI$2:$AI$2500,0))</f>
        <v/>
      </c>
      <c r="T84" t="str">
        <f>IF(S84="","",COUNTIFS(Basicdata!$B$2:$B$2500,1,Basicdata!$D$2:$D$2500,Crops!$B$5,Basicdata!$H$2:$H$2500,Crops!$M76,Basicdata!$AH$2:$AH$2500,3,Basicdata!$AI$2:$AI$2500,0))</f>
        <v/>
      </c>
      <c r="U84" t="str">
        <f>IF(T84="","",COUNTIFS(Basicdata!$B$2:$B$2500,1,Basicdata!$D$2:$D$2500,Crops!$B$5,Basicdata!$H$2:$H$2500,Crops!$M76,Basicdata!$AH$2:$AH$2500,4,Basicdata!$AI$2:$AI$2500,0))</f>
        <v/>
      </c>
      <c r="V84" t="str">
        <f>IF(U84="","",COUNTIFS(Basicdata!$B$2:$B$2500,1,Basicdata!$D$2:$D$2500,Crops!$B$5,Basicdata!$H$2:$H$2500,Crops!$M76,Basicdata!$AH$2:$AH$2500,6,Basicdata!$AI$2:$AI$2500,0))</f>
        <v/>
      </c>
      <c r="W84" t="str">
        <f>IF(V84="","",COUNTIFS(Basicdata!$B$2:$B$2500,1,Basicdata!$D$2:$D$2500,Crops!$B$5,Basicdata!$H$2:$H$2500,Crops!$M76,Basicdata!$AH$2:$AH$2500,7,Basicdata!$AI$2:$AI$2500,0))</f>
        <v/>
      </c>
      <c r="X84" t="str">
        <f>IF(W84="","",COUNTIFS(Basicdata!$B$2:$B$2500,1,Basicdata!$D$2:$D$2500,Crops!$B$5,Basicdata!$H$2:$H$2500,Crops!$M76,Basicdata!$AH$2:$AH$2500,8,Basicdata!$AI$2:$AI$2500,0))</f>
        <v/>
      </c>
      <c r="Z84" s="44" t="str">
        <f>IF(COUNTIFS(Basicdata!$B$2:$B$2500,2,Basicdata!$D$2:$D$2500,Crops!$B$5,Basicdata!$H$2:$H$2500,Crops!$M76,Basicdata!$AI$2:$AI$2500,0)&gt;0,Crops!$M76,"")</f>
        <v/>
      </c>
      <c r="AA84" t="str">
        <f>IF(Z84="","",COUNTIFS(Basicdata!$B$2:$B$2500,2,Basicdata!$D$2:$D$2500,Crops!$B$5,Basicdata!$H$2:$H$2500,Crops!$M76,Basicdata!$AI$2:$AI$2500,0))</f>
        <v/>
      </c>
      <c r="AB84" t="str">
        <f>IF(AA84="","",COUNTIFS(Basicdata!$B$2:$B$2500,2,Basicdata!$D$2:$D$2500,Crops!$B$5,Basicdata!$H$2:$H$2500,Crops!$M76,Basicdata!$AF$2:$AF$2500,0,Basicdata!$AI$2:$AI$2500,0))</f>
        <v/>
      </c>
      <c r="AC84" t="str">
        <f>IF(AB84="","",COUNTIFS(Basicdata!$B$2:$B$2500,2,Basicdata!$D$2:$D$2500,Crops!$B$5,Basicdata!$H$2:$H$2500,Crops!$M76,Basicdata!$AF$2:$AF$2500,1,Basicdata!$AI$2:$AI$2500,0))</f>
        <v/>
      </c>
      <c r="AD84" t="str">
        <f>IF(AC84="","",COUNTIFS(Basicdata!$B$2:$B$2500,2,Basicdata!$D$2:$D$2500,Crops!$B$5,Basicdata!$H$2:$H$2500,Crops!$M76,Basicdata!$AF$2:$AF$2500,2,Basicdata!$AI$2:$AI$2500,0))</f>
        <v/>
      </c>
      <c r="AE84" t="str">
        <f>IF(AD84="","",COUNTIFS(Basicdata!$B$2:$B$2500,2,Basicdata!$D$2:$D$2500,Crops!$B$5,Basicdata!$H$2:$H$2500,Crops!$M76,Basicdata!$AF$2:$AF$2500,4,Basicdata!$AI$2:$AI$2500,0))</f>
        <v/>
      </c>
      <c r="AF84" t="str">
        <f>IF(AE84="","",COUNTIFS(Basicdata!$B$2:$B$2500,2,Basicdata!$D$2:$D$2500,Crops!$B$5,Basicdata!$H$2:$H$2500,Crops!$M76,Basicdata!$AF$2:$AF$2500,6,Basicdata!$AI$2:$AI$2500,0))</f>
        <v/>
      </c>
      <c r="AG84" t="str">
        <f>IF(AF84="","",COUNTIFS(Basicdata!$B$2:$B$2500,2,Basicdata!$D$2:$D$2500,Crops!$B$5,Basicdata!$H$2:$H$2500,Crops!$M76,Basicdata!$AF$2:$AF$2500,8,Basicdata!$AI$2:$AI$2500,0))</f>
        <v/>
      </c>
      <c r="AH84" t="str">
        <f>IF(AG84="","",COUNTIFS(Basicdata!$B$2:$B$2500,2,Basicdata!$D$2:$D$2500,Crops!$B$5,Basicdata!$H$2:$H$2500,Crops!$M76,Basicdata!$AG$2:$AG$2500,0,Basicdata!$AI$2:$AI$2500,0))</f>
        <v/>
      </c>
      <c r="AI84" t="str">
        <f>IF(AH84="","",COUNTIFS(Basicdata!$B$2:$B$2500,2,Basicdata!$D$2:$D$2500,Crops!$B$5,Basicdata!$H$2:$H$2500,Crops!$M76,Basicdata!$AG$2:$AG$2500,1,Basicdata!$AI$2:$AI$2500,0))</f>
        <v/>
      </c>
      <c r="AJ84" t="str">
        <f>IF(AI84="","",COUNTIFS(Basicdata!$B$2:$B$2500,2,Basicdata!$D$2:$D$2500,Crops!$B$5,Basicdata!$H$2:$H$2500,Crops!$M76,Basicdata!$AG$2:$AG$2500,2,Basicdata!$AI$2:$AI$2500,0))</f>
        <v/>
      </c>
      <c r="AK84" t="str">
        <f>IF(AJ84="","",COUNTIFS(Basicdata!$B$2:$B$2500,2,Basicdata!$D$2:$D$2500,Crops!$B$5,Basicdata!$H$2:$H$2500,Crops!$M76,Basicdata!$AG$2:$AG$2500,3,Basicdata!$AI$2:$AI$2500,0))</f>
        <v/>
      </c>
      <c r="AL84" t="str">
        <f>IF(AK84="","",COUNTIFS(Basicdata!$B$2:$B$2500,2,Basicdata!$D$2:$D$2500,Crops!$B$5,Basicdata!$H$2:$H$2500,Crops!$M76,Basicdata!$AG$2:$AG$2500,4,Basicdata!$AI$2:$AI$2500,0))</f>
        <v/>
      </c>
      <c r="AM84" t="str">
        <f>IF(AL84="","",COUNTIFS(Basicdata!$B$2:$B$2500,2,Basicdata!$D$2:$D$2500,Crops!$B$5,Basicdata!$H$2:$H$2500,Crops!$M76,Basicdata!$AG$2:$AG$2500,6,Basicdata!$AI$2:$AI$2500,0))</f>
        <v/>
      </c>
      <c r="AN84" t="str">
        <f>IF(AM84="","",COUNTIFS(Basicdata!$B$2:$B$2500,2,Basicdata!$D$2:$D$2500,Crops!$B$5,Basicdata!$H$2:$H$2500,Crops!$M76,Basicdata!$AG$2:$AG$2500,7,Basicdata!$AI$2:$AI$2500,0))</f>
        <v/>
      </c>
      <c r="AO84" t="str">
        <f>IF(AN84="","",COUNTIFS(Basicdata!$B$2:$B$2500,2,Basicdata!$D$2:$D$2500,Crops!$B$5,Basicdata!$H$2:$H$2500,Crops!$M76,Basicdata!$AG$2:$AG$2500,8,Basicdata!$AI$2:$AI$2500,0))</f>
        <v/>
      </c>
      <c r="AP84" t="str">
        <f>IF(AO84="","",COUNTIFS(Basicdata!$B$2:$B$2500,2,Basicdata!$D$2:$D$2500,Crops!$B$5,Basicdata!$H$2:$H$2500,Crops!$M76,Basicdata!$AH$2:$AH$2500,0,Basicdata!$AI$2:$AI$2500,0))</f>
        <v/>
      </c>
      <c r="AQ84" t="str">
        <f>IF(AP84="","",COUNTIFS(Basicdata!$B$2:$B$2500,2,Basicdata!$D$2:$D$2500,Crops!$B$5,Basicdata!$H$2:$H$2500,Crops!$M76,Basicdata!$AH$2:$AH$2500,1,Basicdata!$AI$2:$AI$2500,0))</f>
        <v/>
      </c>
      <c r="AR84" t="str">
        <f>IF(AQ84="","",COUNTIFS(Basicdata!$B$2:$B$2500,2,Basicdata!$D$2:$D$2500,Crops!$B$5,Basicdata!$H$2:$H$2500,Crops!$M76,Basicdata!$AH$2:$AH$2500,2,Basicdata!$AI$2:$AI$2500,0))</f>
        <v/>
      </c>
      <c r="AS84" t="str">
        <f>IF(AR84="","",COUNTIFS(Basicdata!$B$2:$B$2500,2,Basicdata!$D$2:$D$2500,Crops!$B$5,Basicdata!$H$2:$H$2500,Crops!$M76,Basicdata!$AH$2:$AH$2500,3,Basicdata!$AI$2:$AI$2500,0))</f>
        <v/>
      </c>
      <c r="AT84" t="str">
        <f>IF(AS84="","",COUNTIFS(Basicdata!$B$2:$B$2500,2,Basicdata!$D$2:$D$2500,Crops!$B$5,Basicdata!$H$2:$H$2500,Crops!$M76,Basicdata!$AH$2:$AH$2500,4,Basicdata!$AI$2:$AI$2500,0))</f>
        <v/>
      </c>
      <c r="AU84" t="str">
        <f>IF(AT84="","",COUNTIFS(Basicdata!$B$2:$B$2500,2,Basicdata!$D$2:$D$2500,Crops!$B$5,Basicdata!$H$2:$H$2500,Crops!$M76,Basicdata!$AH$2:$AH$2500,6,Basicdata!$AI$2:$AI$2500,0))</f>
        <v/>
      </c>
      <c r="AV84" t="str">
        <f>IF(AU84="","",COUNTIFS(Basicdata!$B$2:$B$2500,2,Basicdata!$D$2:$D$2500,Crops!$B$5,Basicdata!$H$2:$H$2500,Crops!$M76,Basicdata!$AH$2:$AH$2500,7,Basicdata!$AI$2:$AI$2500,0))</f>
        <v/>
      </c>
      <c r="AW84" t="str">
        <f>IF(AV84="","",COUNTIFS(Basicdata!$B$2:$B$2500,2,Basicdata!$D$2:$D$2500,Crops!$B$5,Basicdata!$H$2:$H$2500,Crops!$M76,Basicdata!$AH$2:$AH$2500,8,Basicdata!$AI$2:$AI$2500,0))</f>
        <v/>
      </c>
    </row>
    <row r="85" spans="1:49" x14ac:dyDescent="0.3">
      <c r="A85" s="44" t="str">
        <f>IF(COUNTIFS(Basicdata!$B$2:$B$2500,1,Basicdata!$D$2:$D$2500,Crops!$B$5,Basicdata!$H$2:$H$2500,Crops!$M77,Basicdata!$AI$2:$AI$2500,0)&gt;0,Crops!$M77,"")</f>
        <v/>
      </c>
      <c r="B85" t="str">
        <f>IF(A85="","",COUNTIFS(Basicdata!$B$2:$B$2500,1,Basicdata!$D$2:$D$2500,Crops!$B$5,Basicdata!$H$2:$H$2500,Crops!$M77,Basicdata!$AI$2:$AI$2500,0))</f>
        <v/>
      </c>
      <c r="C85" t="str">
        <f>IF(B85="","",COUNTIFS(Basicdata!$B$2:$B$2500,1,Basicdata!$D$2:$D$2500,Crops!$B$5,Basicdata!$H$2:$H$2500,Crops!$M77,Basicdata!$AF$2:$AF$2500,0,Basicdata!$AI$2:$AI$2500,0))</f>
        <v/>
      </c>
      <c r="D85" t="str">
        <f>IF(C85="","",COUNTIFS(Basicdata!$B$2:$B$2500,1,Basicdata!$D$2:$D$2500,Crops!$B$5,Basicdata!$H$2:$H$2500,Crops!$M77,Basicdata!$AF$2:$AF$2500,1,Basicdata!$AI$2:$AI$2500,0))</f>
        <v/>
      </c>
      <c r="E85" t="str">
        <f>IF(D85="","",COUNTIFS(Basicdata!$B$2:$B$2500,1,Basicdata!$D$2:$D$2500,Crops!$B$5,Basicdata!$H$2:$H$2500,Crops!$M77,Basicdata!$AF$2:$AF$2500,2,Basicdata!$AI$2:$AI$2500,0))</f>
        <v/>
      </c>
      <c r="F85" t="str">
        <f>IF(E85="","",COUNTIFS(Basicdata!$B$2:$B$2500,1,Basicdata!$D$2:$D$2500,Crops!$B$5,Basicdata!$H$2:$H$2500,Crops!$M77,Basicdata!$AF$2:$AF$2500,4,Basicdata!$AI$2:$AI$2500,0))</f>
        <v/>
      </c>
      <c r="G85" t="str">
        <f>IF(F85="","",COUNTIFS(Basicdata!$B$2:$B$2500,1,Basicdata!$D$2:$D$2500,Crops!$B$5,Basicdata!$H$2:$H$2500,Crops!$M77,Basicdata!$AF$2:$AF$2500,6,Basicdata!$AI$2:$AI$2500,0))</f>
        <v/>
      </c>
      <c r="H85" t="str">
        <f>IF(G85="","",COUNTIFS(Basicdata!$B$2:$B$2500,1,Basicdata!$D$2:$D$2500,Crops!$B$5,Basicdata!$H$2:$H$2500,Crops!$M77,Basicdata!$AF$2:$AF$2500,8,Basicdata!$AI$2:$AI$2500,0))</f>
        <v/>
      </c>
      <c r="I85" t="str">
        <f>IF(H85="","",COUNTIFS(Basicdata!$B$2:$B$2500,1,Basicdata!$D$2:$D$2500,Crops!$B$5,Basicdata!$H$2:$H$2500,Crops!$M77,Basicdata!$AG$2:$AG$2500,0,Basicdata!$AI$2:$AI$2500,0))</f>
        <v/>
      </c>
      <c r="J85" t="str">
        <f>IF(I85="","",COUNTIFS(Basicdata!$B$2:$B$2500,1,Basicdata!$D$2:$D$2500,Crops!$B$5,Basicdata!$H$2:$H$2500,Crops!$M77,Basicdata!$AG$2:$AG$2500,1,Basicdata!$AI$2:$AI$2500,0))</f>
        <v/>
      </c>
      <c r="K85" t="str">
        <f>IF(J85="","",COUNTIFS(Basicdata!$B$2:$B$2500,1,Basicdata!$D$2:$D$2500,Crops!$B$5,Basicdata!$H$2:$H$2500,Crops!$M77,Basicdata!$AG$2:$AG$2500,2,Basicdata!$AI$2:$AI$2500,0))</f>
        <v/>
      </c>
      <c r="L85" t="str">
        <f>IF(K85="","",COUNTIFS(Basicdata!$B$2:$B$2500,1,Basicdata!$D$2:$D$2500,Crops!$B$5,Basicdata!$H$2:$H$2500,Crops!$M77,Basicdata!$AG$2:$AG$2500,3,Basicdata!$AI$2:$AI$2500,0))</f>
        <v/>
      </c>
      <c r="M85" t="str">
        <f>IF(L85="","",COUNTIFS(Basicdata!$B$2:$B$2500,1,Basicdata!$D$2:$D$2500,Crops!$B$5,Basicdata!$H$2:$H$2500,Crops!$M77,Basicdata!$AG$2:$AG$2500,4,Basicdata!$AI$2:$AI$2500,0))</f>
        <v/>
      </c>
      <c r="N85" t="str">
        <f>IF(M85="","",COUNTIFS(Basicdata!$B$2:$B$2500,1,Basicdata!$D$2:$D$2500,Crops!$B$5,Basicdata!$H$2:$H$2500,Crops!$M77,Basicdata!$AG$2:$AG$2500,6,Basicdata!$AI$2:$AI$2500,0))</f>
        <v/>
      </c>
      <c r="O85" t="str">
        <f>IF(N85="","",COUNTIFS(Basicdata!$B$2:$B$2500,1,Basicdata!$D$2:$D$2500,Crops!$B$5,Basicdata!$H$2:$H$2500,Crops!$M77,Basicdata!$AG$2:$AG$2500,7,Basicdata!$AI$2:$AI$2500,0))</f>
        <v/>
      </c>
      <c r="P85" t="str">
        <f>IF(O85="","",COUNTIFS(Basicdata!$B$2:$B$2500,1,Basicdata!$D$2:$D$2500,Crops!$B$5,Basicdata!$H$2:$H$2500,Crops!$M77,Basicdata!$AG$2:$AG$2500,8,Basicdata!$AI$2:$AI$2500,0))</f>
        <v/>
      </c>
      <c r="Q85" t="str">
        <f>IF(P85="","",COUNTIFS(Basicdata!$B$2:$B$2500,1,Basicdata!$D$2:$D$2500,Crops!$B$5,Basicdata!$H$2:$H$2500,Crops!$M77,Basicdata!$AH$2:$AH$2500,0,Basicdata!$AI$2:$AI$2500,0))</f>
        <v/>
      </c>
      <c r="R85" t="str">
        <f>IF(Q85="","",COUNTIFS(Basicdata!$B$2:$B$2500,1,Basicdata!$D$2:$D$2500,Crops!$B$5,Basicdata!$H$2:$H$2500,Crops!$M77,Basicdata!$AH$2:$AH$2500,1,Basicdata!$AI$2:$AI$2500,0))</f>
        <v/>
      </c>
      <c r="S85" t="str">
        <f>IF(R85="","",COUNTIFS(Basicdata!$B$2:$B$2500,1,Basicdata!$D$2:$D$2500,Crops!$B$5,Basicdata!$H$2:$H$2500,Crops!$M77,Basicdata!$AH$2:$AH$2500,2,Basicdata!$AI$2:$AI$2500,0))</f>
        <v/>
      </c>
      <c r="T85" t="str">
        <f>IF(S85="","",COUNTIFS(Basicdata!$B$2:$B$2500,1,Basicdata!$D$2:$D$2500,Crops!$B$5,Basicdata!$H$2:$H$2500,Crops!$M77,Basicdata!$AH$2:$AH$2500,3,Basicdata!$AI$2:$AI$2500,0))</f>
        <v/>
      </c>
      <c r="U85" t="str">
        <f>IF(T85="","",COUNTIFS(Basicdata!$B$2:$B$2500,1,Basicdata!$D$2:$D$2500,Crops!$B$5,Basicdata!$H$2:$H$2500,Crops!$M77,Basicdata!$AH$2:$AH$2500,4,Basicdata!$AI$2:$AI$2500,0))</f>
        <v/>
      </c>
      <c r="V85" t="str">
        <f>IF(U85="","",COUNTIFS(Basicdata!$B$2:$B$2500,1,Basicdata!$D$2:$D$2500,Crops!$B$5,Basicdata!$H$2:$H$2500,Crops!$M77,Basicdata!$AH$2:$AH$2500,6,Basicdata!$AI$2:$AI$2500,0))</f>
        <v/>
      </c>
      <c r="W85" t="str">
        <f>IF(V85="","",COUNTIFS(Basicdata!$B$2:$B$2500,1,Basicdata!$D$2:$D$2500,Crops!$B$5,Basicdata!$H$2:$H$2500,Crops!$M77,Basicdata!$AH$2:$AH$2500,7,Basicdata!$AI$2:$AI$2500,0))</f>
        <v/>
      </c>
      <c r="X85" t="str">
        <f>IF(W85="","",COUNTIFS(Basicdata!$B$2:$B$2500,1,Basicdata!$D$2:$D$2500,Crops!$B$5,Basicdata!$H$2:$H$2500,Crops!$M77,Basicdata!$AH$2:$AH$2500,8,Basicdata!$AI$2:$AI$2500,0))</f>
        <v/>
      </c>
      <c r="Z85" s="44" t="str">
        <f>IF(COUNTIFS(Basicdata!$B$2:$B$2500,2,Basicdata!$D$2:$D$2500,Crops!$B$5,Basicdata!$H$2:$H$2500,Crops!$M77,Basicdata!$AI$2:$AI$2500,0)&gt;0,Crops!$M77,"")</f>
        <v/>
      </c>
      <c r="AA85" t="str">
        <f>IF(Z85="","",COUNTIFS(Basicdata!$B$2:$B$2500,2,Basicdata!$D$2:$D$2500,Crops!$B$5,Basicdata!$H$2:$H$2500,Crops!$M77,Basicdata!$AI$2:$AI$2500,0))</f>
        <v/>
      </c>
      <c r="AB85" t="str">
        <f>IF(AA85="","",COUNTIFS(Basicdata!$B$2:$B$2500,2,Basicdata!$D$2:$D$2500,Crops!$B$5,Basicdata!$H$2:$H$2500,Crops!$M77,Basicdata!$AF$2:$AF$2500,0,Basicdata!$AI$2:$AI$2500,0))</f>
        <v/>
      </c>
      <c r="AC85" t="str">
        <f>IF(AB85="","",COUNTIFS(Basicdata!$B$2:$B$2500,2,Basicdata!$D$2:$D$2500,Crops!$B$5,Basicdata!$H$2:$H$2500,Crops!$M77,Basicdata!$AF$2:$AF$2500,1,Basicdata!$AI$2:$AI$2500,0))</f>
        <v/>
      </c>
      <c r="AD85" t="str">
        <f>IF(AC85="","",COUNTIFS(Basicdata!$B$2:$B$2500,2,Basicdata!$D$2:$D$2500,Crops!$B$5,Basicdata!$H$2:$H$2500,Crops!$M77,Basicdata!$AF$2:$AF$2500,2,Basicdata!$AI$2:$AI$2500,0))</f>
        <v/>
      </c>
      <c r="AE85" t="str">
        <f>IF(AD85="","",COUNTIFS(Basicdata!$B$2:$B$2500,2,Basicdata!$D$2:$D$2500,Crops!$B$5,Basicdata!$H$2:$H$2500,Crops!$M77,Basicdata!$AF$2:$AF$2500,4,Basicdata!$AI$2:$AI$2500,0))</f>
        <v/>
      </c>
      <c r="AF85" t="str">
        <f>IF(AE85="","",COUNTIFS(Basicdata!$B$2:$B$2500,2,Basicdata!$D$2:$D$2500,Crops!$B$5,Basicdata!$H$2:$H$2500,Crops!$M77,Basicdata!$AF$2:$AF$2500,6,Basicdata!$AI$2:$AI$2500,0))</f>
        <v/>
      </c>
      <c r="AG85" t="str">
        <f>IF(AF85="","",COUNTIFS(Basicdata!$B$2:$B$2500,2,Basicdata!$D$2:$D$2500,Crops!$B$5,Basicdata!$H$2:$H$2500,Crops!$M77,Basicdata!$AF$2:$AF$2500,8,Basicdata!$AI$2:$AI$2500,0))</f>
        <v/>
      </c>
      <c r="AH85" t="str">
        <f>IF(AG85="","",COUNTIFS(Basicdata!$B$2:$B$2500,2,Basicdata!$D$2:$D$2500,Crops!$B$5,Basicdata!$H$2:$H$2500,Crops!$M77,Basicdata!$AG$2:$AG$2500,0,Basicdata!$AI$2:$AI$2500,0))</f>
        <v/>
      </c>
      <c r="AI85" t="str">
        <f>IF(AH85="","",COUNTIFS(Basicdata!$B$2:$B$2500,2,Basicdata!$D$2:$D$2500,Crops!$B$5,Basicdata!$H$2:$H$2500,Crops!$M77,Basicdata!$AG$2:$AG$2500,1,Basicdata!$AI$2:$AI$2500,0))</f>
        <v/>
      </c>
      <c r="AJ85" t="str">
        <f>IF(AI85="","",COUNTIFS(Basicdata!$B$2:$B$2500,2,Basicdata!$D$2:$D$2500,Crops!$B$5,Basicdata!$H$2:$H$2500,Crops!$M77,Basicdata!$AG$2:$AG$2500,2,Basicdata!$AI$2:$AI$2500,0))</f>
        <v/>
      </c>
      <c r="AK85" t="str">
        <f>IF(AJ85="","",COUNTIFS(Basicdata!$B$2:$B$2500,2,Basicdata!$D$2:$D$2500,Crops!$B$5,Basicdata!$H$2:$H$2500,Crops!$M77,Basicdata!$AG$2:$AG$2500,3,Basicdata!$AI$2:$AI$2500,0))</f>
        <v/>
      </c>
      <c r="AL85" t="str">
        <f>IF(AK85="","",COUNTIFS(Basicdata!$B$2:$B$2500,2,Basicdata!$D$2:$D$2500,Crops!$B$5,Basicdata!$H$2:$H$2500,Crops!$M77,Basicdata!$AG$2:$AG$2500,4,Basicdata!$AI$2:$AI$2500,0))</f>
        <v/>
      </c>
      <c r="AM85" t="str">
        <f>IF(AL85="","",COUNTIFS(Basicdata!$B$2:$B$2500,2,Basicdata!$D$2:$D$2500,Crops!$B$5,Basicdata!$H$2:$H$2500,Crops!$M77,Basicdata!$AG$2:$AG$2500,6,Basicdata!$AI$2:$AI$2500,0))</f>
        <v/>
      </c>
      <c r="AN85" t="str">
        <f>IF(AM85="","",COUNTIFS(Basicdata!$B$2:$B$2500,2,Basicdata!$D$2:$D$2500,Crops!$B$5,Basicdata!$H$2:$H$2500,Crops!$M77,Basicdata!$AG$2:$AG$2500,7,Basicdata!$AI$2:$AI$2500,0))</f>
        <v/>
      </c>
      <c r="AO85" t="str">
        <f>IF(AN85="","",COUNTIFS(Basicdata!$B$2:$B$2500,2,Basicdata!$D$2:$D$2500,Crops!$B$5,Basicdata!$H$2:$H$2500,Crops!$M77,Basicdata!$AG$2:$AG$2500,8,Basicdata!$AI$2:$AI$2500,0))</f>
        <v/>
      </c>
      <c r="AP85" t="str">
        <f>IF(AO85="","",COUNTIFS(Basicdata!$B$2:$B$2500,2,Basicdata!$D$2:$D$2500,Crops!$B$5,Basicdata!$H$2:$H$2500,Crops!$M77,Basicdata!$AH$2:$AH$2500,0,Basicdata!$AI$2:$AI$2500,0))</f>
        <v/>
      </c>
      <c r="AQ85" t="str">
        <f>IF(AP85="","",COUNTIFS(Basicdata!$B$2:$B$2500,2,Basicdata!$D$2:$D$2500,Crops!$B$5,Basicdata!$H$2:$H$2500,Crops!$M77,Basicdata!$AH$2:$AH$2500,1,Basicdata!$AI$2:$AI$2500,0))</f>
        <v/>
      </c>
      <c r="AR85" t="str">
        <f>IF(AQ85="","",COUNTIFS(Basicdata!$B$2:$B$2500,2,Basicdata!$D$2:$D$2500,Crops!$B$5,Basicdata!$H$2:$H$2500,Crops!$M77,Basicdata!$AH$2:$AH$2500,2,Basicdata!$AI$2:$AI$2500,0))</f>
        <v/>
      </c>
      <c r="AS85" t="str">
        <f>IF(AR85="","",COUNTIFS(Basicdata!$B$2:$B$2500,2,Basicdata!$D$2:$D$2500,Crops!$B$5,Basicdata!$H$2:$H$2500,Crops!$M77,Basicdata!$AH$2:$AH$2500,3,Basicdata!$AI$2:$AI$2500,0))</f>
        <v/>
      </c>
      <c r="AT85" t="str">
        <f>IF(AS85="","",COUNTIFS(Basicdata!$B$2:$B$2500,2,Basicdata!$D$2:$D$2500,Crops!$B$5,Basicdata!$H$2:$H$2500,Crops!$M77,Basicdata!$AH$2:$AH$2500,4,Basicdata!$AI$2:$AI$2500,0))</f>
        <v/>
      </c>
      <c r="AU85" t="str">
        <f>IF(AT85="","",COUNTIFS(Basicdata!$B$2:$B$2500,2,Basicdata!$D$2:$D$2500,Crops!$B$5,Basicdata!$H$2:$H$2500,Crops!$M77,Basicdata!$AH$2:$AH$2500,6,Basicdata!$AI$2:$AI$2500,0))</f>
        <v/>
      </c>
      <c r="AV85" t="str">
        <f>IF(AU85="","",COUNTIFS(Basicdata!$B$2:$B$2500,2,Basicdata!$D$2:$D$2500,Crops!$B$5,Basicdata!$H$2:$H$2500,Crops!$M77,Basicdata!$AH$2:$AH$2500,7,Basicdata!$AI$2:$AI$2500,0))</f>
        <v/>
      </c>
      <c r="AW85" t="str">
        <f>IF(AV85="","",COUNTIFS(Basicdata!$B$2:$B$2500,2,Basicdata!$D$2:$D$2500,Crops!$B$5,Basicdata!$H$2:$H$2500,Crops!$M77,Basicdata!$AH$2:$AH$2500,8,Basicdata!$AI$2:$AI$2500,0))</f>
        <v/>
      </c>
    </row>
    <row r="86" spans="1:49" x14ac:dyDescent="0.3">
      <c r="A86" s="44" t="str">
        <f>IF(COUNTIFS(Basicdata!$B$2:$B$2500,1,Basicdata!$D$2:$D$2500,Crops!$B$5,Basicdata!$H$2:$H$2500,Crops!$M78,Basicdata!$AI$2:$AI$2500,0)&gt;0,Crops!$M78,"")</f>
        <v/>
      </c>
      <c r="B86" t="str">
        <f>IF(A86="","",COUNTIFS(Basicdata!$B$2:$B$2500,1,Basicdata!$D$2:$D$2500,Crops!$B$5,Basicdata!$H$2:$H$2500,Crops!$M78,Basicdata!$AI$2:$AI$2500,0))</f>
        <v/>
      </c>
      <c r="C86" t="str">
        <f>IF(B86="","",COUNTIFS(Basicdata!$B$2:$B$2500,1,Basicdata!$D$2:$D$2500,Crops!$B$5,Basicdata!$H$2:$H$2500,Crops!$M78,Basicdata!$AF$2:$AF$2500,0,Basicdata!$AI$2:$AI$2500,0))</f>
        <v/>
      </c>
      <c r="D86" t="str">
        <f>IF(C86="","",COUNTIFS(Basicdata!$B$2:$B$2500,1,Basicdata!$D$2:$D$2500,Crops!$B$5,Basicdata!$H$2:$H$2500,Crops!$M78,Basicdata!$AF$2:$AF$2500,1,Basicdata!$AI$2:$AI$2500,0))</f>
        <v/>
      </c>
      <c r="E86" t="str">
        <f>IF(D86="","",COUNTIFS(Basicdata!$B$2:$B$2500,1,Basicdata!$D$2:$D$2500,Crops!$B$5,Basicdata!$H$2:$H$2500,Crops!$M78,Basicdata!$AF$2:$AF$2500,2,Basicdata!$AI$2:$AI$2500,0))</f>
        <v/>
      </c>
      <c r="F86" t="str">
        <f>IF(E86="","",COUNTIFS(Basicdata!$B$2:$B$2500,1,Basicdata!$D$2:$D$2500,Crops!$B$5,Basicdata!$H$2:$H$2500,Crops!$M78,Basicdata!$AF$2:$AF$2500,4,Basicdata!$AI$2:$AI$2500,0))</f>
        <v/>
      </c>
      <c r="G86" t="str">
        <f>IF(F86="","",COUNTIFS(Basicdata!$B$2:$B$2500,1,Basicdata!$D$2:$D$2500,Crops!$B$5,Basicdata!$H$2:$H$2500,Crops!$M78,Basicdata!$AF$2:$AF$2500,6,Basicdata!$AI$2:$AI$2500,0))</f>
        <v/>
      </c>
      <c r="H86" t="str">
        <f>IF(G86="","",COUNTIFS(Basicdata!$B$2:$B$2500,1,Basicdata!$D$2:$D$2500,Crops!$B$5,Basicdata!$H$2:$H$2500,Crops!$M78,Basicdata!$AF$2:$AF$2500,8,Basicdata!$AI$2:$AI$2500,0))</f>
        <v/>
      </c>
      <c r="I86" t="str">
        <f>IF(H86="","",COUNTIFS(Basicdata!$B$2:$B$2500,1,Basicdata!$D$2:$D$2500,Crops!$B$5,Basicdata!$H$2:$H$2500,Crops!$M78,Basicdata!$AG$2:$AG$2500,0,Basicdata!$AI$2:$AI$2500,0))</f>
        <v/>
      </c>
      <c r="J86" t="str">
        <f>IF(I86="","",COUNTIFS(Basicdata!$B$2:$B$2500,1,Basicdata!$D$2:$D$2500,Crops!$B$5,Basicdata!$H$2:$H$2500,Crops!$M78,Basicdata!$AG$2:$AG$2500,1,Basicdata!$AI$2:$AI$2500,0))</f>
        <v/>
      </c>
      <c r="K86" t="str">
        <f>IF(J86="","",COUNTIFS(Basicdata!$B$2:$B$2500,1,Basicdata!$D$2:$D$2500,Crops!$B$5,Basicdata!$H$2:$H$2500,Crops!$M78,Basicdata!$AG$2:$AG$2500,2,Basicdata!$AI$2:$AI$2500,0))</f>
        <v/>
      </c>
      <c r="L86" t="str">
        <f>IF(K86="","",COUNTIFS(Basicdata!$B$2:$B$2500,1,Basicdata!$D$2:$D$2500,Crops!$B$5,Basicdata!$H$2:$H$2500,Crops!$M78,Basicdata!$AG$2:$AG$2500,3,Basicdata!$AI$2:$AI$2500,0))</f>
        <v/>
      </c>
      <c r="M86" t="str">
        <f>IF(L86="","",COUNTIFS(Basicdata!$B$2:$B$2500,1,Basicdata!$D$2:$D$2500,Crops!$B$5,Basicdata!$H$2:$H$2500,Crops!$M78,Basicdata!$AG$2:$AG$2500,4,Basicdata!$AI$2:$AI$2500,0))</f>
        <v/>
      </c>
      <c r="N86" t="str">
        <f>IF(M86="","",COUNTIFS(Basicdata!$B$2:$B$2500,1,Basicdata!$D$2:$D$2500,Crops!$B$5,Basicdata!$H$2:$H$2500,Crops!$M78,Basicdata!$AG$2:$AG$2500,6,Basicdata!$AI$2:$AI$2500,0))</f>
        <v/>
      </c>
      <c r="O86" t="str">
        <f>IF(N86="","",COUNTIFS(Basicdata!$B$2:$B$2500,1,Basicdata!$D$2:$D$2500,Crops!$B$5,Basicdata!$H$2:$H$2500,Crops!$M78,Basicdata!$AG$2:$AG$2500,7,Basicdata!$AI$2:$AI$2500,0))</f>
        <v/>
      </c>
      <c r="P86" t="str">
        <f>IF(O86="","",COUNTIFS(Basicdata!$B$2:$B$2500,1,Basicdata!$D$2:$D$2500,Crops!$B$5,Basicdata!$H$2:$H$2500,Crops!$M78,Basicdata!$AG$2:$AG$2500,8,Basicdata!$AI$2:$AI$2500,0))</f>
        <v/>
      </c>
      <c r="Q86" t="str">
        <f>IF(P86="","",COUNTIFS(Basicdata!$B$2:$B$2500,1,Basicdata!$D$2:$D$2500,Crops!$B$5,Basicdata!$H$2:$H$2500,Crops!$M78,Basicdata!$AH$2:$AH$2500,0,Basicdata!$AI$2:$AI$2500,0))</f>
        <v/>
      </c>
      <c r="R86" t="str">
        <f>IF(Q86="","",COUNTIFS(Basicdata!$B$2:$B$2500,1,Basicdata!$D$2:$D$2500,Crops!$B$5,Basicdata!$H$2:$H$2500,Crops!$M78,Basicdata!$AH$2:$AH$2500,1,Basicdata!$AI$2:$AI$2500,0))</f>
        <v/>
      </c>
      <c r="S86" t="str">
        <f>IF(R86="","",COUNTIFS(Basicdata!$B$2:$B$2500,1,Basicdata!$D$2:$D$2500,Crops!$B$5,Basicdata!$H$2:$H$2500,Crops!$M78,Basicdata!$AH$2:$AH$2500,2,Basicdata!$AI$2:$AI$2500,0))</f>
        <v/>
      </c>
      <c r="T86" t="str">
        <f>IF(S86="","",COUNTIFS(Basicdata!$B$2:$B$2500,1,Basicdata!$D$2:$D$2500,Crops!$B$5,Basicdata!$H$2:$H$2500,Crops!$M78,Basicdata!$AH$2:$AH$2500,3,Basicdata!$AI$2:$AI$2500,0))</f>
        <v/>
      </c>
      <c r="U86" t="str">
        <f>IF(T86="","",COUNTIFS(Basicdata!$B$2:$B$2500,1,Basicdata!$D$2:$D$2500,Crops!$B$5,Basicdata!$H$2:$H$2500,Crops!$M78,Basicdata!$AH$2:$AH$2500,4,Basicdata!$AI$2:$AI$2500,0))</f>
        <v/>
      </c>
      <c r="V86" t="str">
        <f>IF(U86="","",COUNTIFS(Basicdata!$B$2:$B$2500,1,Basicdata!$D$2:$D$2500,Crops!$B$5,Basicdata!$H$2:$H$2500,Crops!$M78,Basicdata!$AH$2:$AH$2500,6,Basicdata!$AI$2:$AI$2500,0))</f>
        <v/>
      </c>
      <c r="W86" t="str">
        <f>IF(V86="","",COUNTIFS(Basicdata!$B$2:$B$2500,1,Basicdata!$D$2:$D$2500,Crops!$B$5,Basicdata!$H$2:$H$2500,Crops!$M78,Basicdata!$AH$2:$AH$2500,7,Basicdata!$AI$2:$AI$2500,0))</f>
        <v/>
      </c>
      <c r="X86" t="str">
        <f>IF(W86="","",COUNTIFS(Basicdata!$B$2:$B$2500,1,Basicdata!$D$2:$D$2500,Crops!$B$5,Basicdata!$H$2:$H$2500,Crops!$M78,Basicdata!$AH$2:$AH$2500,8,Basicdata!$AI$2:$AI$2500,0))</f>
        <v/>
      </c>
      <c r="Z86" s="44" t="str">
        <f>IF(COUNTIFS(Basicdata!$B$2:$B$2500,2,Basicdata!$D$2:$D$2500,Crops!$B$5,Basicdata!$H$2:$H$2500,Crops!$M78,Basicdata!$AI$2:$AI$2500,0)&gt;0,Crops!$M78,"")</f>
        <v/>
      </c>
      <c r="AA86" t="str">
        <f>IF(Z86="","",COUNTIFS(Basicdata!$B$2:$B$2500,2,Basicdata!$D$2:$D$2500,Crops!$B$5,Basicdata!$H$2:$H$2500,Crops!$M78,Basicdata!$AI$2:$AI$2500,0))</f>
        <v/>
      </c>
      <c r="AB86" t="str">
        <f>IF(AA86="","",COUNTIFS(Basicdata!$B$2:$B$2500,2,Basicdata!$D$2:$D$2500,Crops!$B$5,Basicdata!$H$2:$H$2500,Crops!$M78,Basicdata!$AF$2:$AF$2500,0,Basicdata!$AI$2:$AI$2500,0))</f>
        <v/>
      </c>
      <c r="AC86" t="str">
        <f>IF(AB86="","",COUNTIFS(Basicdata!$B$2:$B$2500,2,Basicdata!$D$2:$D$2500,Crops!$B$5,Basicdata!$H$2:$H$2500,Crops!$M78,Basicdata!$AF$2:$AF$2500,1,Basicdata!$AI$2:$AI$2500,0))</f>
        <v/>
      </c>
      <c r="AD86" t="str">
        <f>IF(AC86="","",COUNTIFS(Basicdata!$B$2:$B$2500,2,Basicdata!$D$2:$D$2500,Crops!$B$5,Basicdata!$H$2:$H$2500,Crops!$M78,Basicdata!$AF$2:$AF$2500,2,Basicdata!$AI$2:$AI$2500,0))</f>
        <v/>
      </c>
      <c r="AE86" t="str">
        <f>IF(AD86="","",COUNTIFS(Basicdata!$B$2:$B$2500,2,Basicdata!$D$2:$D$2500,Crops!$B$5,Basicdata!$H$2:$H$2500,Crops!$M78,Basicdata!$AF$2:$AF$2500,4,Basicdata!$AI$2:$AI$2500,0))</f>
        <v/>
      </c>
      <c r="AF86" t="str">
        <f>IF(AE86="","",COUNTIFS(Basicdata!$B$2:$B$2500,2,Basicdata!$D$2:$D$2500,Crops!$B$5,Basicdata!$H$2:$H$2500,Crops!$M78,Basicdata!$AF$2:$AF$2500,6,Basicdata!$AI$2:$AI$2500,0))</f>
        <v/>
      </c>
      <c r="AG86" t="str">
        <f>IF(AF86="","",COUNTIFS(Basicdata!$B$2:$B$2500,2,Basicdata!$D$2:$D$2500,Crops!$B$5,Basicdata!$H$2:$H$2500,Crops!$M78,Basicdata!$AF$2:$AF$2500,8,Basicdata!$AI$2:$AI$2500,0))</f>
        <v/>
      </c>
      <c r="AH86" t="str">
        <f>IF(AG86="","",COUNTIFS(Basicdata!$B$2:$B$2500,2,Basicdata!$D$2:$D$2500,Crops!$B$5,Basicdata!$H$2:$H$2500,Crops!$M78,Basicdata!$AG$2:$AG$2500,0,Basicdata!$AI$2:$AI$2500,0))</f>
        <v/>
      </c>
      <c r="AI86" t="str">
        <f>IF(AH86="","",COUNTIFS(Basicdata!$B$2:$B$2500,2,Basicdata!$D$2:$D$2500,Crops!$B$5,Basicdata!$H$2:$H$2500,Crops!$M78,Basicdata!$AG$2:$AG$2500,1,Basicdata!$AI$2:$AI$2500,0))</f>
        <v/>
      </c>
      <c r="AJ86" t="str">
        <f>IF(AI86="","",COUNTIFS(Basicdata!$B$2:$B$2500,2,Basicdata!$D$2:$D$2500,Crops!$B$5,Basicdata!$H$2:$H$2500,Crops!$M78,Basicdata!$AG$2:$AG$2500,2,Basicdata!$AI$2:$AI$2500,0))</f>
        <v/>
      </c>
      <c r="AK86" t="str">
        <f>IF(AJ86="","",COUNTIFS(Basicdata!$B$2:$B$2500,2,Basicdata!$D$2:$D$2500,Crops!$B$5,Basicdata!$H$2:$H$2500,Crops!$M78,Basicdata!$AG$2:$AG$2500,3,Basicdata!$AI$2:$AI$2500,0))</f>
        <v/>
      </c>
      <c r="AL86" t="str">
        <f>IF(AK86="","",COUNTIFS(Basicdata!$B$2:$B$2500,2,Basicdata!$D$2:$D$2500,Crops!$B$5,Basicdata!$H$2:$H$2500,Crops!$M78,Basicdata!$AG$2:$AG$2500,4,Basicdata!$AI$2:$AI$2500,0))</f>
        <v/>
      </c>
      <c r="AM86" t="str">
        <f>IF(AL86="","",COUNTIFS(Basicdata!$B$2:$B$2500,2,Basicdata!$D$2:$D$2500,Crops!$B$5,Basicdata!$H$2:$H$2500,Crops!$M78,Basicdata!$AG$2:$AG$2500,6,Basicdata!$AI$2:$AI$2500,0))</f>
        <v/>
      </c>
      <c r="AN86" t="str">
        <f>IF(AM86="","",COUNTIFS(Basicdata!$B$2:$B$2500,2,Basicdata!$D$2:$D$2500,Crops!$B$5,Basicdata!$H$2:$H$2500,Crops!$M78,Basicdata!$AG$2:$AG$2500,7,Basicdata!$AI$2:$AI$2500,0))</f>
        <v/>
      </c>
      <c r="AO86" t="str">
        <f>IF(AN86="","",COUNTIFS(Basicdata!$B$2:$B$2500,2,Basicdata!$D$2:$D$2500,Crops!$B$5,Basicdata!$H$2:$H$2500,Crops!$M78,Basicdata!$AG$2:$AG$2500,8,Basicdata!$AI$2:$AI$2500,0))</f>
        <v/>
      </c>
      <c r="AP86" t="str">
        <f>IF(AO86="","",COUNTIFS(Basicdata!$B$2:$B$2500,2,Basicdata!$D$2:$D$2500,Crops!$B$5,Basicdata!$H$2:$H$2500,Crops!$M78,Basicdata!$AH$2:$AH$2500,0,Basicdata!$AI$2:$AI$2500,0))</f>
        <v/>
      </c>
      <c r="AQ86" t="str">
        <f>IF(AP86="","",COUNTIFS(Basicdata!$B$2:$B$2500,2,Basicdata!$D$2:$D$2500,Crops!$B$5,Basicdata!$H$2:$H$2500,Crops!$M78,Basicdata!$AH$2:$AH$2500,1,Basicdata!$AI$2:$AI$2500,0))</f>
        <v/>
      </c>
      <c r="AR86" t="str">
        <f>IF(AQ86="","",COUNTIFS(Basicdata!$B$2:$B$2500,2,Basicdata!$D$2:$D$2500,Crops!$B$5,Basicdata!$H$2:$H$2500,Crops!$M78,Basicdata!$AH$2:$AH$2500,2,Basicdata!$AI$2:$AI$2500,0))</f>
        <v/>
      </c>
      <c r="AS86" t="str">
        <f>IF(AR86="","",COUNTIFS(Basicdata!$B$2:$B$2500,2,Basicdata!$D$2:$D$2500,Crops!$B$5,Basicdata!$H$2:$H$2500,Crops!$M78,Basicdata!$AH$2:$AH$2500,3,Basicdata!$AI$2:$AI$2500,0))</f>
        <v/>
      </c>
      <c r="AT86" t="str">
        <f>IF(AS86="","",COUNTIFS(Basicdata!$B$2:$B$2500,2,Basicdata!$D$2:$D$2500,Crops!$B$5,Basicdata!$H$2:$H$2500,Crops!$M78,Basicdata!$AH$2:$AH$2500,4,Basicdata!$AI$2:$AI$2500,0))</f>
        <v/>
      </c>
      <c r="AU86" t="str">
        <f>IF(AT86="","",COUNTIFS(Basicdata!$B$2:$B$2500,2,Basicdata!$D$2:$D$2500,Crops!$B$5,Basicdata!$H$2:$H$2500,Crops!$M78,Basicdata!$AH$2:$AH$2500,6,Basicdata!$AI$2:$AI$2500,0))</f>
        <v/>
      </c>
      <c r="AV86" t="str">
        <f>IF(AU86="","",COUNTIFS(Basicdata!$B$2:$B$2500,2,Basicdata!$D$2:$D$2500,Crops!$B$5,Basicdata!$H$2:$H$2500,Crops!$M78,Basicdata!$AH$2:$AH$2500,7,Basicdata!$AI$2:$AI$2500,0))</f>
        <v/>
      </c>
      <c r="AW86" t="str">
        <f>IF(AV86="","",COUNTIFS(Basicdata!$B$2:$B$2500,2,Basicdata!$D$2:$D$2500,Crops!$B$5,Basicdata!$H$2:$H$2500,Crops!$M78,Basicdata!$AH$2:$AH$2500,8,Basicdata!$AI$2:$AI$2500,0))</f>
        <v/>
      </c>
    </row>
    <row r="87" spans="1:49" x14ac:dyDescent="0.3">
      <c r="A87" s="44" t="str">
        <f>IF(COUNTIFS(Basicdata!$B$2:$B$2500,1,Basicdata!$D$2:$D$2500,Crops!$B$5,Basicdata!$H$2:$H$2500,Crops!$M79,Basicdata!$AI$2:$AI$2500,0)&gt;0,Crops!$M79,"")</f>
        <v/>
      </c>
      <c r="B87" t="str">
        <f>IF(A87="","",COUNTIFS(Basicdata!$B$2:$B$2500,1,Basicdata!$D$2:$D$2500,Crops!$B$5,Basicdata!$H$2:$H$2500,Crops!$M79,Basicdata!$AI$2:$AI$2500,0))</f>
        <v/>
      </c>
      <c r="C87" t="str">
        <f>IF(B87="","",COUNTIFS(Basicdata!$B$2:$B$2500,1,Basicdata!$D$2:$D$2500,Crops!$B$5,Basicdata!$H$2:$H$2500,Crops!$M79,Basicdata!$AF$2:$AF$2500,0,Basicdata!$AI$2:$AI$2500,0))</f>
        <v/>
      </c>
      <c r="D87" t="str">
        <f>IF(C87="","",COUNTIFS(Basicdata!$B$2:$B$2500,1,Basicdata!$D$2:$D$2500,Crops!$B$5,Basicdata!$H$2:$H$2500,Crops!$M79,Basicdata!$AF$2:$AF$2500,1,Basicdata!$AI$2:$AI$2500,0))</f>
        <v/>
      </c>
      <c r="E87" t="str">
        <f>IF(D87="","",COUNTIFS(Basicdata!$B$2:$B$2500,1,Basicdata!$D$2:$D$2500,Crops!$B$5,Basicdata!$H$2:$H$2500,Crops!$M79,Basicdata!$AF$2:$AF$2500,2,Basicdata!$AI$2:$AI$2500,0))</f>
        <v/>
      </c>
      <c r="F87" t="str">
        <f>IF(E87="","",COUNTIFS(Basicdata!$B$2:$B$2500,1,Basicdata!$D$2:$D$2500,Crops!$B$5,Basicdata!$H$2:$H$2500,Crops!$M79,Basicdata!$AF$2:$AF$2500,4,Basicdata!$AI$2:$AI$2500,0))</f>
        <v/>
      </c>
      <c r="G87" t="str">
        <f>IF(F87="","",COUNTIFS(Basicdata!$B$2:$B$2500,1,Basicdata!$D$2:$D$2500,Crops!$B$5,Basicdata!$H$2:$H$2500,Crops!$M79,Basicdata!$AF$2:$AF$2500,6,Basicdata!$AI$2:$AI$2500,0))</f>
        <v/>
      </c>
      <c r="H87" t="str">
        <f>IF(G87="","",COUNTIFS(Basicdata!$B$2:$B$2500,1,Basicdata!$D$2:$D$2500,Crops!$B$5,Basicdata!$H$2:$H$2500,Crops!$M79,Basicdata!$AF$2:$AF$2500,8,Basicdata!$AI$2:$AI$2500,0))</f>
        <v/>
      </c>
      <c r="I87" t="str">
        <f>IF(H87="","",COUNTIFS(Basicdata!$B$2:$B$2500,1,Basicdata!$D$2:$D$2500,Crops!$B$5,Basicdata!$H$2:$H$2500,Crops!$M79,Basicdata!$AG$2:$AG$2500,0,Basicdata!$AI$2:$AI$2500,0))</f>
        <v/>
      </c>
      <c r="J87" t="str">
        <f>IF(I87="","",COUNTIFS(Basicdata!$B$2:$B$2500,1,Basicdata!$D$2:$D$2500,Crops!$B$5,Basicdata!$H$2:$H$2500,Crops!$M79,Basicdata!$AG$2:$AG$2500,1,Basicdata!$AI$2:$AI$2500,0))</f>
        <v/>
      </c>
      <c r="K87" t="str">
        <f>IF(J87="","",COUNTIFS(Basicdata!$B$2:$B$2500,1,Basicdata!$D$2:$D$2500,Crops!$B$5,Basicdata!$H$2:$H$2500,Crops!$M79,Basicdata!$AG$2:$AG$2500,2,Basicdata!$AI$2:$AI$2500,0))</f>
        <v/>
      </c>
      <c r="L87" t="str">
        <f>IF(K87="","",COUNTIFS(Basicdata!$B$2:$B$2500,1,Basicdata!$D$2:$D$2500,Crops!$B$5,Basicdata!$H$2:$H$2500,Crops!$M79,Basicdata!$AG$2:$AG$2500,3,Basicdata!$AI$2:$AI$2500,0))</f>
        <v/>
      </c>
      <c r="M87" t="str">
        <f>IF(L87="","",COUNTIFS(Basicdata!$B$2:$B$2500,1,Basicdata!$D$2:$D$2500,Crops!$B$5,Basicdata!$H$2:$H$2500,Crops!$M79,Basicdata!$AG$2:$AG$2500,4,Basicdata!$AI$2:$AI$2500,0))</f>
        <v/>
      </c>
      <c r="N87" t="str">
        <f>IF(M87="","",COUNTIFS(Basicdata!$B$2:$B$2500,1,Basicdata!$D$2:$D$2500,Crops!$B$5,Basicdata!$H$2:$H$2500,Crops!$M79,Basicdata!$AG$2:$AG$2500,6,Basicdata!$AI$2:$AI$2500,0))</f>
        <v/>
      </c>
      <c r="O87" t="str">
        <f>IF(N87="","",COUNTIFS(Basicdata!$B$2:$B$2500,1,Basicdata!$D$2:$D$2500,Crops!$B$5,Basicdata!$H$2:$H$2500,Crops!$M79,Basicdata!$AG$2:$AG$2500,7,Basicdata!$AI$2:$AI$2500,0))</f>
        <v/>
      </c>
      <c r="P87" t="str">
        <f>IF(O87="","",COUNTIFS(Basicdata!$B$2:$B$2500,1,Basicdata!$D$2:$D$2500,Crops!$B$5,Basicdata!$H$2:$H$2500,Crops!$M79,Basicdata!$AG$2:$AG$2500,8,Basicdata!$AI$2:$AI$2500,0))</f>
        <v/>
      </c>
      <c r="Q87" t="str">
        <f>IF(P87="","",COUNTIFS(Basicdata!$B$2:$B$2500,1,Basicdata!$D$2:$D$2500,Crops!$B$5,Basicdata!$H$2:$H$2500,Crops!$M79,Basicdata!$AH$2:$AH$2500,0,Basicdata!$AI$2:$AI$2500,0))</f>
        <v/>
      </c>
      <c r="R87" t="str">
        <f>IF(Q87="","",COUNTIFS(Basicdata!$B$2:$B$2500,1,Basicdata!$D$2:$D$2500,Crops!$B$5,Basicdata!$H$2:$H$2500,Crops!$M79,Basicdata!$AH$2:$AH$2500,1,Basicdata!$AI$2:$AI$2500,0))</f>
        <v/>
      </c>
      <c r="S87" t="str">
        <f>IF(R87="","",COUNTIFS(Basicdata!$B$2:$B$2500,1,Basicdata!$D$2:$D$2500,Crops!$B$5,Basicdata!$H$2:$H$2500,Crops!$M79,Basicdata!$AH$2:$AH$2500,2,Basicdata!$AI$2:$AI$2500,0))</f>
        <v/>
      </c>
      <c r="T87" t="str">
        <f>IF(S87="","",COUNTIFS(Basicdata!$B$2:$B$2500,1,Basicdata!$D$2:$D$2500,Crops!$B$5,Basicdata!$H$2:$H$2500,Crops!$M79,Basicdata!$AH$2:$AH$2500,3,Basicdata!$AI$2:$AI$2500,0))</f>
        <v/>
      </c>
      <c r="U87" t="str">
        <f>IF(T87="","",COUNTIFS(Basicdata!$B$2:$B$2500,1,Basicdata!$D$2:$D$2500,Crops!$B$5,Basicdata!$H$2:$H$2500,Crops!$M79,Basicdata!$AH$2:$AH$2500,4,Basicdata!$AI$2:$AI$2500,0))</f>
        <v/>
      </c>
      <c r="V87" t="str">
        <f>IF(U87="","",COUNTIFS(Basicdata!$B$2:$B$2500,1,Basicdata!$D$2:$D$2500,Crops!$B$5,Basicdata!$H$2:$H$2500,Crops!$M79,Basicdata!$AH$2:$AH$2500,6,Basicdata!$AI$2:$AI$2500,0))</f>
        <v/>
      </c>
      <c r="W87" t="str">
        <f>IF(V87="","",COUNTIFS(Basicdata!$B$2:$B$2500,1,Basicdata!$D$2:$D$2500,Crops!$B$5,Basicdata!$H$2:$H$2500,Crops!$M79,Basicdata!$AH$2:$AH$2500,7,Basicdata!$AI$2:$AI$2500,0))</f>
        <v/>
      </c>
      <c r="X87" t="str">
        <f>IF(W87="","",COUNTIFS(Basicdata!$B$2:$B$2500,1,Basicdata!$D$2:$D$2500,Crops!$B$5,Basicdata!$H$2:$H$2500,Crops!$M79,Basicdata!$AH$2:$AH$2500,8,Basicdata!$AI$2:$AI$2500,0))</f>
        <v/>
      </c>
      <c r="Z87" s="44" t="str">
        <f>IF(COUNTIFS(Basicdata!$B$2:$B$2500,2,Basicdata!$D$2:$D$2500,Crops!$B$5,Basicdata!$H$2:$H$2500,Crops!$M79,Basicdata!$AI$2:$AI$2500,0)&gt;0,Crops!$M79,"")</f>
        <v/>
      </c>
      <c r="AA87" t="str">
        <f>IF(Z87="","",COUNTIFS(Basicdata!$B$2:$B$2500,2,Basicdata!$D$2:$D$2500,Crops!$B$5,Basicdata!$H$2:$H$2500,Crops!$M79,Basicdata!$AI$2:$AI$2500,0))</f>
        <v/>
      </c>
      <c r="AB87" t="str">
        <f>IF(AA87="","",COUNTIFS(Basicdata!$B$2:$B$2500,2,Basicdata!$D$2:$D$2500,Crops!$B$5,Basicdata!$H$2:$H$2500,Crops!$M79,Basicdata!$AF$2:$AF$2500,0,Basicdata!$AI$2:$AI$2500,0))</f>
        <v/>
      </c>
      <c r="AC87" t="str">
        <f>IF(AB87="","",COUNTIFS(Basicdata!$B$2:$B$2500,2,Basicdata!$D$2:$D$2500,Crops!$B$5,Basicdata!$H$2:$H$2500,Crops!$M79,Basicdata!$AF$2:$AF$2500,1,Basicdata!$AI$2:$AI$2500,0))</f>
        <v/>
      </c>
      <c r="AD87" t="str">
        <f>IF(AC87="","",COUNTIFS(Basicdata!$B$2:$B$2500,2,Basicdata!$D$2:$D$2500,Crops!$B$5,Basicdata!$H$2:$H$2500,Crops!$M79,Basicdata!$AF$2:$AF$2500,2,Basicdata!$AI$2:$AI$2500,0))</f>
        <v/>
      </c>
      <c r="AE87" t="str">
        <f>IF(AD87="","",COUNTIFS(Basicdata!$B$2:$B$2500,2,Basicdata!$D$2:$D$2500,Crops!$B$5,Basicdata!$H$2:$H$2500,Crops!$M79,Basicdata!$AF$2:$AF$2500,4,Basicdata!$AI$2:$AI$2500,0))</f>
        <v/>
      </c>
      <c r="AF87" t="str">
        <f>IF(AE87="","",COUNTIFS(Basicdata!$B$2:$B$2500,2,Basicdata!$D$2:$D$2500,Crops!$B$5,Basicdata!$H$2:$H$2500,Crops!$M79,Basicdata!$AF$2:$AF$2500,6,Basicdata!$AI$2:$AI$2500,0))</f>
        <v/>
      </c>
      <c r="AG87" t="str">
        <f>IF(AF87="","",COUNTIFS(Basicdata!$B$2:$B$2500,2,Basicdata!$D$2:$D$2500,Crops!$B$5,Basicdata!$H$2:$H$2500,Crops!$M79,Basicdata!$AF$2:$AF$2500,8,Basicdata!$AI$2:$AI$2500,0))</f>
        <v/>
      </c>
      <c r="AH87" t="str">
        <f>IF(AG87="","",COUNTIFS(Basicdata!$B$2:$B$2500,2,Basicdata!$D$2:$D$2500,Crops!$B$5,Basicdata!$H$2:$H$2500,Crops!$M79,Basicdata!$AG$2:$AG$2500,0,Basicdata!$AI$2:$AI$2500,0))</f>
        <v/>
      </c>
      <c r="AI87" t="str">
        <f>IF(AH87="","",COUNTIFS(Basicdata!$B$2:$B$2500,2,Basicdata!$D$2:$D$2500,Crops!$B$5,Basicdata!$H$2:$H$2500,Crops!$M79,Basicdata!$AG$2:$AG$2500,1,Basicdata!$AI$2:$AI$2500,0))</f>
        <v/>
      </c>
      <c r="AJ87" t="str">
        <f>IF(AI87="","",COUNTIFS(Basicdata!$B$2:$B$2500,2,Basicdata!$D$2:$D$2500,Crops!$B$5,Basicdata!$H$2:$H$2500,Crops!$M79,Basicdata!$AG$2:$AG$2500,2,Basicdata!$AI$2:$AI$2500,0))</f>
        <v/>
      </c>
      <c r="AK87" t="str">
        <f>IF(AJ87="","",COUNTIFS(Basicdata!$B$2:$B$2500,2,Basicdata!$D$2:$D$2500,Crops!$B$5,Basicdata!$H$2:$H$2500,Crops!$M79,Basicdata!$AG$2:$AG$2500,3,Basicdata!$AI$2:$AI$2500,0))</f>
        <v/>
      </c>
      <c r="AL87" t="str">
        <f>IF(AK87="","",COUNTIFS(Basicdata!$B$2:$B$2500,2,Basicdata!$D$2:$D$2500,Crops!$B$5,Basicdata!$H$2:$H$2500,Crops!$M79,Basicdata!$AG$2:$AG$2500,4,Basicdata!$AI$2:$AI$2500,0))</f>
        <v/>
      </c>
      <c r="AM87" t="str">
        <f>IF(AL87="","",COUNTIFS(Basicdata!$B$2:$B$2500,2,Basicdata!$D$2:$D$2500,Crops!$B$5,Basicdata!$H$2:$H$2500,Crops!$M79,Basicdata!$AG$2:$AG$2500,6,Basicdata!$AI$2:$AI$2500,0))</f>
        <v/>
      </c>
      <c r="AN87" t="str">
        <f>IF(AM87="","",COUNTIFS(Basicdata!$B$2:$B$2500,2,Basicdata!$D$2:$D$2500,Crops!$B$5,Basicdata!$H$2:$H$2500,Crops!$M79,Basicdata!$AG$2:$AG$2500,7,Basicdata!$AI$2:$AI$2500,0))</f>
        <v/>
      </c>
      <c r="AO87" t="str">
        <f>IF(AN87="","",COUNTIFS(Basicdata!$B$2:$B$2500,2,Basicdata!$D$2:$D$2500,Crops!$B$5,Basicdata!$H$2:$H$2500,Crops!$M79,Basicdata!$AG$2:$AG$2500,8,Basicdata!$AI$2:$AI$2500,0))</f>
        <v/>
      </c>
      <c r="AP87" t="str">
        <f>IF(AO87="","",COUNTIFS(Basicdata!$B$2:$B$2500,2,Basicdata!$D$2:$D$2500,Crops!$B$5,Basicdata!$H$2:$H$2500,Crops!$M79,Basicdata!$AH$2:$AH$2500,0,Basicdata!$AI$2:$AI$2500,0))</f>
        <v/>
      </c>
      <c r="AQ87" t="str">
        <f>IF(AP87="","",COUNTIFS(Basicdata!$B$2:$B$2500,2,Basicdata!$D$2:$D$2500,Crops!$B$5,Basicdata!$H$2:$H$2500,Crops!$M79,Basicdata!$AH$2:$AH$2500,1,Basicdata!$AI$2:$AI$2500,0))</f>
        <v/>
      </c>
      <c r="AR87" t="str">
        <f>IF(AQ87="","",COUNTIFS(Basicdata!$B$2:$B$2500,2,Basicdata!$D$2:$D$2500,Crops!$B$5,Basicdata!$H$2:$H$2500,Crops!$M79,Basicdata!$AH$2:$AH$2500,2,Basicdata!$AI$2:$AI$2500,0))</f>
        <v/>
      </c>
      <c r="AS87" t="str">
        <f>IF(AR87="","",COUNTIFS(Basicdata!$B$2:$B$2500,2,Basicdata!$D$2:$D$2500,Crops!$B$5,Basicdata!$H$2:$H$2500,Crops!$M79,Basicdata!$AH$2:$AH$2500,3,Basicdata!$AI$2:$AI$2500,0))</f>
        <v/>
      </c>
      <c r="AT87" t="str">
        <f>IF(AS87="","",COUNTIFS(Basicdata!$B$2:$B$2500,2,Basicdata!$D$2:$D$2500,Crops!$B$5,Basicdata!$H$2:$H$2500,Crops!$M79,Basicdata!$AH$2:$AH$2500,4,Basicdata!$AI$2:$AI$2500,0))</f>
        <v/>
      </c>
      <c r="AU87" t="str">
        <f>IF(AT87="","",COUNTIFS(Basicdata!$B$2:$B$2500,2,Basicdata!$D$2:$D$2500,Crops!$B$5,Basicdata!$H$2:$H$2500,Crops!$M79,Basicdata!$AH$2:$AH$2500,6,Basicdata!$AI$2:$AI$2500,0))</f>
        <v/>
      </c>
      <c r="AV87" t="str">
        <f>IF(AU87="","",COUNTIFS(Basicdata!$B$2:$B$2500,2,Basicdata!$D$2:$D$2500,Crops!$B$5,Basicdata!$H$2:$H$2500,Crops!$M79,Basicdata!$AH$2:$AH$2500,7,Basicdata!$AI$2:$AI$2500,0))</f>
        <v/>
      </c>
      <c r="AW87" t="str">
        <f>IF(AV87="","",COUNTIFS(Basicdata!$B$2:$B$2500,2,Basicdata!$D$2:$D$2500,Crops!$B$5,Basicdata!$H$2:$H$2500,Crops!$M79,Basicdata!$AH$2:$AH$2500,8,Basicdata!$AI$2:$AI$2500,0))</f>
        <v/>
      </c>
    </row>
    <row r="88" spans="1:49" x14ac:dyDescent="0.3">
      <c r="A88" s="44" t="str">
        <f>IF(COUNTIFS(Basicdata!$B$2:$B$2500,1,Basicdata!$D$2:$D$2500,Crops!$B$5,Basicdata!$H$2:$H$2500,Crops!$M80,Basicdata!$AI$2:$AI$2500,0)&gt;0,Crops!$M80,"")</f>
        <v/>
      </c>
      <c r="B88" t="str">
        <f>IF(A88="","",COUNTIFS(Basicdata!$B$2:$B$2500,1,Basicdata!$D$2:$D$2500,Crops!$B$5,Basicdata!$H$2:$H$2500,Crops!$M80,Basicdata!$AI$2:$AI$2500,0))</f>
        <v/>
      </c>
      <c r="C88" t="str">
        <f>IF(B88="","",COUNTIFS(Basicdata!$B$2:$B$2500,1,Basicdata!$D$2:$D$2500,Crops!$B$5,Basicdata!$H$2:$H$2500,Crops!$M80,Basicdata!$AF$2:$AF$2500,0,Basicdata!$AI$2:$AI$2500,0))</f>
        <v/>
      </c>
      <c r="D88" t="str">
        <f>IF(C88="","",COUNTIFS(Basicdata!$B$2:$B$2500,1,Basicdata!$D$2:$D$2500,Crops!$B$5,Basicdata!$H$2:$H$2500,Crops!$M80,Basicdata!$AF$2:$AF$2500,1,Basicdata!$AI$2:$AI$2500,0))</f>
        <v/>
      </c>
      <c r="E88" t="str">
        <f>IF(D88="","",COUNTIFS(Basicdata!$B$2:$B$2500,1,Basicdata!$D$2:$D$2500,Crops!$B$5,Basicdata!$H$2:$H$2500,Crops!$M80,Basicdata!$AF$2:$AF$2500,2,Basicdata!$AI$2:$AI$2500,0))</f>
        <v/>
      </c>
      <c r="F88" t="str">
        <f>IF(E88="","",COUNTIFS(Basicdata!$B$2:$B$2500,1,Basicdata!$D$2:$D$2500,Crops!$B$5,Basicdata!$H$2:$H$2500,Crops!$M80,Basicdata!$AF$2:$AF$2500,4,Basicdata!$AI$2:$AI$2500,0))</f>
        <v/>
      </c>
      <c r="G88" t="str">
        <f>IF(F88="","",COUNTIFS(Basicdata!$B$2:$B$2500,1,Basicdata!$D$2:$D$2500,Crops!$B$5,Basicdata!$H$2:$H$2500,Crops!$M80,Basicdata!$AF$2:$AF$2500,6,Basicdata!$AI$2:$AI$2500,0))</f>
        <v/>
      </c>
      <c r="H88" t="str">
        <f>IF(G88="","",COUNTIFS(Basicdata!$B$2:$B$2500,1,Basicdata!$D$2:$D$2500,Crops!$B$5,Basicdata!$H$2:$H$2500,Crops!$M80,Basicdata!$AF$2:$AF$2500,8,Basicdata!$AI$2:$AI$2500,0))</f>
        <v/>
      </c>
      <c r="I88" t="str">
        <f>IF(H88="","",COUNTIFS(Basicdata!$B$2:$B$2500,1,Basicdata!$D$2:$D$2500,Crops!$B$5,Basicdata!$H$2:$H$2500,Crops!$M80,Basicdata!$AG$2:$AG$2500,0,Basicdata!$AI$2:$AI$2500,0))</f>
        <v/>
      </c>
      <c r="J88" t="str">
        <f>IF(I88="","",COUNTIFS(Basicdata!$B$2:$B$2500,1,Basicdata!$D$2:$D$2500,Crops!$B$5,Basicdata!$H$2:$H$2500,Crops!$M80,Basicdata!$AG$2:$AG$2500,1,Basicdata!$AI$2:$AI$2500,0))</f>
        <v/>
      </c>
      <c r="K88" t="str">
        <f>IF(J88="","",COUNTIFS(Basicdata!$B$2:$B$2500,1,Basicdata!$D$2:$D$2500,Crops!$B$5,Basicdata!$H$2:$H$2500,Crops!$M80,Basicdata!$AG$2:$AG$2500,2,Basicdata!$AI$2:$AI$2500,0))</f>
        <v/>
      </c>
      <c r="L88" t="str">
        <f>IF(K88="","",COUNTIFS(Basicdata!$B$2:$B$2500,1,Basicdata!$D$2:$D$2500,Crops!$B$5,Basicdata!$H$2:$H$2500,Crops!$M80,Basicdata!$AG$2:$AG$2500,3,Basicdata!$AI$2:$AI$2500,0))</f>
        <v/>
      </c>
      <c r="M88" t="str">
        <f>IF(L88="","",COUNTIFS(Basicdata!$B$2:$B$2500,1,Basicdata!$D$2:$D$2500,Crops!$B$5,Basicdata!$H$2:$H$2500,Crops!$M80,Basicdata!$AG$2:$AG$2500,4,Basicdata!$AI$2:$AI$2500,0))</f>
        <v/>
      </c>
      <c r="N88" t="str">
        <f>IF(M88="","",COUNTIFS(Basicdata!$B$2:$B$2500,1,Basicdata!$D$2:$D$2500,Crops!$B$5,Basicdata!$H$2:$H$2500,Crops!$M80,Basicdata!$AG$2:$AG$2500,6,Basicdata!$AI$2:$AI$2500,0))</f>
        <v/>
      </c>
      <c r="O88" t="str">
        <f>IF(N88="","",COUNTIFS(Basicdata!$B$2:$B$2500,1,Basicdata!$D$2:$D$2500,Crops!$B$5,Basicdata!$H$2:$H$2500,Crops!$M80,Basicdata!$AG$2:$AG$2500,7,Basicdata!$AI$2:$AI$2500,0))</f>
        <v/>
      </c>
      <c r="P88" t="str">
        <f>IF(O88="","",COUNTIFS(Basicdata!$B$2:$B$2500,1,Basicdata!$D$2:$D$2500,Crops!$B$5,Basicdata!$H$2:$H$2500,Crops!$M80,Basicdata!$AG$2:$AG$2500,8,Basicdata!$AI$2:$AI$2500,0))</f>
        <v/>
      </c>
      <c r="Q88" t="str">
        <f>IF(P88="","",COUNTIFS(Basicdata!$B$2:$B$2500,1,Basicdata!$D$2:$D$2500,Crops!$B$5,Basicdata!$H$2:$H$2500,Crops!$M80,Basicdata!$AH$2:$AH$2500,0,Basicdata!$AI$2:$AI$2500,0))</f>
        <v/>
      </c>
      <c r="R88" t="str">
        <f>IF(Q88="","",COUNTIFS(Basicdata!$B$2:$B$2500,1,Basicdata!$D$2:$D$2500,Crops!$B$5,Basicdata!$H$2:$H$2500,Crops!$M80,Basicdata!$AH$2:$AH$2500,1,Basicdata!$AI$2:$AI$2500,0))</f>
        <v/>
      </c>
      <c r="S88" t="str">
        <f>IF(R88="","",COUNTIFS(Basicdata!$B$2:$B$2500,1,Basicdata!$D$2:$D$2500,Crops!$B$5,Basicdata!$H$2:$H$2500,Crops!$M80,Basicdata!$AH$2:$AH$2500,2,Basicdata!$AI$2:$AI$2500,0))</f>
        <v/>
      </c>
      <c r="T88" t="str">
        <f>IF(S88="","",COUNTIFS(Basicdata!$B$2:$B$2500,1,Basicdata!$D$2:$D$2500,Crops!$B$5,Basicdata!$H$2:$H$2500,Crops!$M80,Basicdata!$AH$2:$AH$2500,3,Basicdata!$AI$2:$AI$2500,0))</f>
        <v/>
      </c>
      <c r="U88" t="str">
        <f>IF(T88="","",COUNTIFS(Basicdata!$B$2:$B$2500,1,Basicdata!$D$2:$D$2500,Crops!$B$5,Basicdata!$H$2:$H$2500,Crops!$M80,Basicdata!$AH$2:$AH$2500,4,Basicdata!$AI$2:$AI$2500,0))</f>
        <v/>
      </c>
      <c r="V88" t="str">
        <f>IF(U88="","",COUNTIFS(Basicdata!$B$2:$B$2500,1,Basicdata!$D$2:$D$2500,Crops!$B$5,Basicdata!$H$2:$H$2500,Crops!$M80,Basicdata!$AH$2:$AH$2500,6,Basicdata!$AI$2:$AI$2500,0))</f>
        <v/>
      </c>
      <c r="W88" t="str">
        <f>IF(V88="","",COUNTIFS(Basicdata!$B$2:$B$2500,1,Basicdata!$D$2:$D$2500,Crops!$B$5,Basicdata!$H$2:$H$2500,Crops!$M80,Basicdata!$AH$2:$AH$2500,7,Basicdata!$AI$2:$AI$2500,0))</f>
        <v/>
      </c>
      <c r="X88" t="str">
        <f>IF(W88="","",COUNTIFS(Basicdata!$B$2:$B$2500,1,Basicdata!$D$2:$D$2500,Crops!$B$5,Basicdata!$H$2:$H$2500,Crops!$M80,Basicdata!$AH$2:$AH$2500,8,Basicdata!$AI$2:$AI$2500,0))</f>
        <v/>
      </c>
      <c r="Z88" s="44" t="str">
        <f>IF(COUNTIFS(Basicdata!$B$2:$B$2500,2,Basicdata!$D$2:$D$2500,Crops!$B$5,Basicdata!$H$2:$H$2500,Crops!$M80,Basicdata!$AI$2:$AI$2500,0)&gt;0,Crops!$M80,"")</f>
        <v/>
      </c>
      <c r="AA88" t="str">
        <f>IF(Z88="","",COUNTIFS(Basicdata!$B$2:$B$2500,2,Basicdata!$D$2:$D$2500,Crops!$B$5,Basicdata!$H$2:$H$2500,Crops!$M80,Basicdata!$AI$2:$AI$2500,0))</f>
        <v/>
      </c>
      <c r="AB88" t="str">
        <f>IF(AA88="","",COUNTIFS(Basicdata!$B$2:$B$2500,2,Basicdata!$D$2:$D$2500,Crops!$B$5,Basicdata!$H$2:$H$2500,Crops!$M80,Basicdata!$AF$2:$AF$2500,0,Basicdata!$AI$2:$AI$2500,0))</f>
        <v/>
      </c>
      <c r="AC88" t="str">
        <f>IF(AB88="","",COUNTIFS(Basicdata!$B$2:$B$2500,2,Basicdata!$D$2:$D$2500,Crops!$B$5,Basicdata!$H$2:$H$2500,Crops!$M80,Basicdata!$AF$2:$AF$2500,1,Basicdata!$AI$2:$AI$2500,0))</f>
        <v/>
      </c>
      <c r="AD88" t="str">
        <f>IF(AC88="","",COUNTIFS(Basicdata!$B$2:$B$2500,2,Basicdata!$D$2:$D$2500,Crops!$B$5,Basicdata!$H$2:$H$2500,Crops!$M80,Basicdata!$AF$2:$AF$2500,2,Basicdata!$AI$2:$AI$2500,0))</f>
        <v/>
      </c>
      <c r="AE88" t="str">
        <f>IF(AD88="","",COUNTIFS(Basicdata!$B$2:$B$2500,2,Basicdata!$D$2:$D$2500,Crops!$B$5,Basicdata!$H$2:$H$2500,Crops!$M80,Basicdata!$AF$2:$AF$2500,4,Basicdata!$AI$2:$AI$2500,0))</f>
        <v/>
      </c>
      <c r="AF88" t="str">
        <f>IF(AE88="","",COUNTIFS(Basicdata!$B$2:$B$2500,2,Basicdata!$D$2:$D$2500,Crops!$B$5,Basicdata!$H$2:$H$2500,Crops!$M80,Basicdata!$AF$2:$AF$2500,6,Basicdata!$AI$2:$AI$2500,0))</f>
        <v/>
      </c>
      <c r="AG88" t="str">
        <f>IF(AF88="","",COUNTIFS(Basicdata!$B$2:$B$2500,2,Basicdata!$D$2:$D$2500,Crops!$B$5,Basicdata!$H$2:$H$2500,Crops!$M80,Basicdata!$AF$2:$AF$2500,8,Basicdata!$AI$2:$AI$2500,0))</f>
        <v/>
      </c>
      <c r="AH88" t="str">
        <f>IF(AG88="","",COUNTIFS(Basicdata!$B$2:$B$2500,2,Basicdata!$D$2:$D$2500,Crops!$B$5,Basicdata!$H$2:$H$2500,Crops!$M80,Basicdata!$AG$2:$AG$2500,0,Basicdata!$AI$2:$AI$2500,0))</f>
        <v/>
      </c>
      <c r="AI88" t="str">
        <f>IF(AH88="","",COUNTIFS(Basicdata!$B$2:$B$2500,2,Basicdata!$D$2:$D$2500,Crops!$B$5,Basicdata!$H$2:$H$2500,Crops!$M80,Basicdata!$AG$2:$AG$2500,1,Basicdata!$AI$2:$AI$2500,0))</f>
        <v/>
      </c>
      <c r="AJ88" t="str">
        <f>IF(AI88="","",COUNTIFS(Basicdata!$B$2:$B$2500,2,Basicdata!$D$2:$D$2500,Crops!$B$5,Basicdata!$H$2:$H$2500,Crops!$M80,Basicdata!$AG$2:$AG$2500,2,Basicdata!$AI$2:$AI$2500,0))</f>
        <v/>
      </c>
      <c r="AK88" t="str">
        <f>IF(AJ88="","",COUNTIFS(Basicdata!$B$2:$B$2500,2,Basicdata!$D$2:$D$2500,Crops!$B$5,Basicdata!$H$2:$H$2500,Crops!$M80,Basicdata!$AG$2:$AG$2500,3,Basicdata!$AI$2:$AI$2500,0))</f>
        <v/>
      </c>
      <c r="AL88" t="str">
        <f>IF(AK88="","",COUNTIFS(Basicdata!$B$2:$B$2500,2,Basicdata!$D$2:$D$2500,Crops!$B$5,Basicdata!$H$2:$H$2500,Crops!$M80,Basicdata!$AG$2:$AG$2500,4,Basicdata!$AI$2:$AI$2500,0))</f>
        <v/>
      </c>
      <c r="AM88" t="str">
        <f>IF(AL88="","",COUNTIFS(Basicdata!$B$2:$B$2500,2,Basicdata!$D$2:$D$2500,Crops!$B$5,Basicdata!$H$2:$H$2500,Crops!$M80,Basicdata!$AG$2:$AG$2500,6,Basicdata!$AI$2:$AI$2500,0))</f>
        <v/>
      </c>
      <c r="AN88" t="str">
        <f>IF(AM88="","",COUNTIFS(Basicdata!$B$2:$B$2500,2,Basicdata!$D$2:$D$2500,Crops!$B$5,Basicdata!$H$2:$H$2500,Crops!$M80,Basicdata!$AG$2:$AG$2500,7,Basicdata!$AI$2:$AI$2500,0))</f>
        <v/>
      </c>
      <c r="AO88" t="str">
        <f>IF(AN88="","",COUNTIFS(Basicdata!$B$2:$B$2500,2,Basicdata!$D$2:$D$2500,Crops!$B$5,Basicdata!$H$2:$H$2500,Crops!$M80,Basicdata!$AG$2:$AG$2500,8,Basicdata!$AI$2:$AI$2500,0))</f>
        <v/>
      </c>
      <c r="AP88" t="str">
        <f>IF(AO88="","",COUNTIFS(Basicdata!$B$2:$B$2500,2,Basicdata!$D$2:$D$2500,Crops!$B$5,Basicdata!$H$2:$H$2500,Crops!$M80,Basicdata!$AH$2:$AH$2500,0,Basicdata!$AI$2:$AI$2500,0))</f>
        <v/>
      </c>
      <c r="AQ88" t="str">
        <f>IF(AP88="","",COUNTIFS(Basicdata!$B$2:$B$2500,2,Basicdata!$D$2:$D$2500,Crops!$B$5,Basicdata!$H$2:$H$2500,Crops!$M80,Basicdata!$AH$2:$AH$2500,1,Basicdata!$AI$2:$AI$2500,0))</f>
        <v/>
      </c>
      <c r="AR88" t="str">
        <f>IF(AQ88="","",COUNTIFS(Basicdata!$B$2:$B$2500,2,Basicdata!$D$2:$D$2500,Crops!$B$5,Basicdata!$H$2:$H$2500,Crops!$M80,Basicdata!$AH$2:$AH$2500,2,Basicdata!$AI$2:$AI$2500,0))</f>
        <v/>
      </c>
      <c r="AS88" t="str">
        <f>IF(AR88="","",COUNTIFS(Basicdata!$B$2:$B$2500,2,Basicdata!$D$2:$D$2500,Crops!$B$5,Basicdata!$H$2:$H$2500,Crops!$M80,Basicdata!$AH$2:$AH$2500,3,Basicdata!$AI$2:$AI$2500,0))</f>
        <v/>
      </c>
      <c r="AT88" t="str">
        <f>IF(AS88="","",COUNTIFS(Basicdata!$B$2:$B$2500,2,Basicdata!$D$2:$D$2500,Crops!$B$5,Basicdata!$H$2:$H$2500,Crops!$M80,Basicdata!$AH$2:$AH$2500,4,Basicdata!$AI$2:$AI$2500,0))</f>
        <v/>
      </c>
      <c r="AU88" t="str">
        <f>IF(AT88="","",COUNTIFS(Basicdata!$B$2:$B$2500,2,Basicdata!$D$2:$D$2500,Crops!$B$5,Basicdata!$H$2:$H$2500,Crops!$M80,Basicdata!$AH$2:$AH$2500,6,Basicdata!$AI$2:$AI$2500,0))</f>
        <v/>
      </c>
      <c r="AV88" t="str">
        <f>IF(AU88="","",COUNTIFS(Basicdata!$B$2:$B$2500,2,Basicdata!$D$2:$D$2500,Crops!$B$5,Basicdata!$H$2:$H$2500,Crops!$M80,Basicdata!$AH$2:$AH$2500,7,Basicdata!$AI$2:$AI$2500,0))</f>
        <v/>
      </c>
      <c r="AW88" t="str">
        <f>IF(AV88="","",COUNTIFS(Basicdata!$B$2:$B$2500,2,Basicdata!$D$2:$D$2500,Crops!$B$5,Basicdata!$H$2:$H$2500,Crops!$M80,Basicdata!$AH$2:$AH$2500,8,Basicdata!$AI$2:$AI$2500,0))</f>
        <v/>
      </c>
    </row>
    <row r="89" spans="1:49" x14ac:dyDescent="0.3">
      <c r="A89" s="44" t="str">
        <f>IF(COUNTIFS(Basicdata!$B$2:$B$2500,1,Basicdata!$D$2:$D$2500,Crops!$B$5,Basicdata!$H$2:$H$2500,Crops!$M81,Basicdata!$AI$2:$AI$2500,0)&gt;0,Crops!$M81,"")</f>
        <v/>
      </c>
      <c r="B89" t="str">
        <f>IF(A89="","",COUNTIFS(Basicdata!$B$2:$B$2500,1,Basicdata!$D$2:$D$2500,Crops!$B$5,Basicdata!$H$2:$H$2500,Crops!$M81,Basicdata!$AI$2:$AI$2500,0))</f>
        <v/>
      </c>
      <c r="C89" t="str">
        <f>IF(B89="","",COUNTIFS(Basicdata!$B$2:$B$2500,1,Basicdata!$D$2:$D$2500,Crops!$B$5,Basicdata!$H$2:$H$2500,Crops!$M81,Basicdata!$AF$2:$AF$2500,0,Basicdata!$AI$2:$AI$2500,0))</f>
        <v/>
      </c>
      <c r="D89" t="str">
        <f>IF(C89="","",COUNTIFS(Basicdata!$B$2:$B$2500,1,Basicdata!$D$2:$D$2500,Crops!$B$5,Basicdata!$H$2:$H$2500,Crops!$M81,Basicdata!$AF$2:$AF$2500,1,Basicdata!$AI$2:$AI$2500,0))</f>
        <v/>
      </c>
      <c r="E89" t="str">
        <f>IF(D89="","",COUNTIFS(Basicdata!$B$2:$B$2500,1,Basicdata!$D$2:$D$2500,Crops!$B$5,Basicdata!$H$2:$H$2500,Crops!$M81,Basicdata!$AF$2:$AF$2500,2,Basicdata!$AI$2:$AI$2500,0))</f>
        <v/>
      </c>
      <c r="F89" t="str">
        <f>IF(E89="","",COUNTIFS(Basicdata!$B$2:$B$2500,1,Basicdata!$D$2:$D$2500,Crops!$B$5,Basicdata!$H$2:$H$2500,Crops!$M81,Basicdata!$AF$2:$AF$2500,4,Basicdata!$AI$2:$AI$2500,0))</f>
        <v/>
      </c>
      <c r="G89" t="str">
        <f>IF(F89="","",COUNTIFS(Basicdata!$B$2:$B$2500,1,Basicdata!$D$2:$D$2500,Crops!$B$5,Basicdata!$H$2:$H$2500,Crops!$M81,Basicdata!$AF$2:$AF$2500,6,Basicdata!$AI$2:$AI$2500,0))</f>
        <v/>
      </c>
      <c r="H89" t="str">
        <f>IF(G89="","",COUNTIFS(Basicdata!$B$2:$B$2500,1,Basicdata!$D$2:$D$2500,Crops!$B$5,Basicdata!$H$2:$H$2500,Crops!$M81,Basicdata!$AF$2:$AF$2500,8,Basicdata!$AI$2:$AI$2500,0))</f>
        <v/>
      </c>
      <c r="I89" t="str">
        <f>IF(H89="","",COUNTIFS(Basicdata!$B$2:$B$2500,1,Basicdata!$D$2:$D$2500,Crops!$B$5,Basicdata!$H$2:$H$2500,Crops!$M81,Basicdata!$AG$2:$AG$2500,0,Basicdata!$AI$2:$AI$2500,0))</f>
        <v/>
      </c>
      <c r="J89" t="str">
        <f>IF(I89="","",COUNTIFS(Basicdata!$B$2:$B$2500,1,Basicdata!$D$2:$D$2500,Crops!$B$5,Basicdata!$H$2:$H$2500,Crops!$M81,Basicdata!$AG$2:$AG$2500,1,Basicdata!$AI$2:$AI$2500,0))</f>
        <v/>
      </c>
      <c r="K89" t="str">
        <f>IF(J89="","",COUNTIFS(Basicdata!$B$2:$B$2500,1,Basicdata!$D$2:$D$2500,Crops!$B$5,Basicdata!$H$2:$H$2500,Crops!$M81,Basicdata!$AG$2:$AG$2500,2,Basicdata!$AI$2:$AI$2500,0))</f>
        <v/>
      </c>
      <c r="L89" t="str">
        <f>IF(K89="","",COUNTIFS(Basicdata!$B$2:$B$2500,1,Basicdata!$D$2:$D$2500,Crops!$B$5,Basicdata!$H$2:$H$2500,Crops!$M81,Basicdata!$AG$2:$AG$2500,3,Basicdata!$AI$2:$AI$2500,0))</f>
        <v/>
      </c>
      <c r="M89" t="str">
        <f>IF(L89="","",COUNTIFS(Basicdata!$B$2:$B$2500,1,Basicdata!$D$2:$D$2500,Crops!$B$5,Basicdata!$H$2:$H$2500,Crops!$M81,Basicdata!$AG$2:$AG$2500,4,Basicdata!$AI$2:$AI$2500,0))</f>
        <v/>
      </c>
      <c r="N89" t="str">
        <f>IF(M89="","",COUNTIFS(Basicdata!$B$2:$B$2500,1,Basicdata!$D$2:$D$2500,Crops!$B$5,Basicdata!$H$2:$H$2500,Crops!$M81,Basicdata!$AG$2:$AG$2500,6,Basicdata!$AI$2:$AI$2500,0))</f>
        <v/>
      </c>
      <c r="O89" t="str">
        <f>IF(N89="","",COUNTIFS(Basicdata!$B$2:$B$2500,1,Basicdata!$D$2:$D$2500,Crops!$B$5,Basicdata!$H$2:$H$2500,Crops!$M81,Basicdata!$AG$2:$AG$2500,7,Basicdata!$AI$2:$AI$2500,0))</f>
        <v/>
      </c>
      <c r="P89" t="str">
        <f>IF(O89="","",COUNTIFS(Basicdata!$B$2:$B$2500,1,Basicdata!$D$2:$D$2500,Crops!$B$5,Basicdata!$H$2:$H$2500,Crops!$M81,Basicdata!$AG$2:$AG$2500,8,Basicdata!$AI$2:$AI$2500,0))</f>
        <v/>
      </c>
      <c r="Q89" t="str">
        <f>IF(P89="","",COUNTIFS(Basicdata!$B$2:$B$2500,1,Basicdata!$D$2:$D$2500,Crops!$B$5,Basicdata!$H$2:$H$2500,Crops!$M81,Basicdata!$AH$2:$AH$2500,0,Basicdata!$AI$2:$AI$2500,0))</f>
        <v/>
      </c>
      <c r="R89" t="str">
        <f>IF(Q89="","",COUNTIFS(Basicdata!$B$2:$B$2500,1,Basicdata!$D$2:$D$2500,Crops!$B$5,Basicdata!$H$2:$H$2500,Crops!$M81,Basicdata!$AH$2:$AH$2500,1,Basicdata!$AI$2:$AI$2500,0))</f>
        <v/>
      </c>
      <c r="S89" t="str">
        <f>IF(R89="","",COUNTIFS(Basicdata!$B$2:$B$2500,1,Basicdata!$D$2:$D$2500,Crops!$B$5,Basicdata!$H$2:$H$2500,Crops!$M81,Basicdata!$AH$2:$AH$2500,2,Basicdata!$AI$2:$AI$2500,0))</f>
        <v/>
      </c>
      <c r="T89" t="str">
        <f>IF(S89="","",COUNTIFS(Basicdata!$B$2:$B$2500,1,Basicdata!$D$2:$D$2500,Crops!$B$5,Basicdata!$H$2:$H$2500,Crops!$M81,Basicdata!$AH$2:$AH$2500,3,Basicdata!$AI$2:$AI$2500,0))</f>
        <v/>
      </c>
      <c r="U89" t="str">
        <f>IF(T89="","",COUNTIFS(Basicdata!$B$2:$B$2500,1,Basicdata!$D$2:$D$2500,Crops!$B$5,Basicdata!$H$2:$H$2500,Crops!$M81,Basicdata!$AH$2:$AH$2500,4,Basicdata!$AI$2:$AI$2500,0))</f>
        <v/>
      </c>
      <c r="V89" t="str">
        <f>IF(U89="","",COUNTIFS(Basicdata!$B$2:$B$2500,1,Basicdata!$D$2:$D$2500,Crops!$B$5,Basicdata!$H$2:$H$2500,Crops!$M81,Basicdata!$AH$2:$AH$2500,6,Basicdata!$AI$2:$AI$2500,0))</f>
        <v/>
      </c>
      <c r="W89" t="str">
        <f>IF(V89="","",COUNTIFS(Basicdata!$B$2:$B$2500,1,Basicdata!$D$2:$D$2500,Crops!$B$5,Basicdata!$H$2:$H$2500,Crops!$M81,Basicdata!$AH$2:$AH$2500,7,Basicdata!$AI$2:$AI$2500,0))</f>
        <v/>
      </c>
      <c r="X89" t="str">
        <f>IF(W89="","",COUNTIFS(Basicdata!$B$2:$B$2500,1,Basicdata!$D$2:$D$2500,Crops!$B$5,Basicdata!$H$2:$H$2500,Crops!$M81,Basicdata!$AH$2:$AH$2500,8,Basicdata!$AI$2:$AI$2500,0))</f>
        <v/>
      </c>
      <c r="Z89" s="44" t="str">
        <f>IF(COUNTIFS(Basicdata!$B$2:$B$2500,2,Basicdata!$D$2:$D$2500,Crops!$B$5,Basicdata!$H$2:$H$2500,Crops!$M81,Basicdata!$AI$2:$AI$2500,0)&gt;0,Crops!$M81,"")</f>
        <v/>
      </c>
      <c r="AA89" t="str">
        <f>IF(Z89="","",COUNTIFS(Basicdata!$B$2:$B$2500,2,Basicdata!$D$2:$D$2500,Crops!$B$5,Basicdata!$H$2:$H$2500,Crops!$M81,Basicdata!$AI$2:$AI$2500,0))</f>
        <v/>
      </c>
      <c r="AB89" t="str">
        <f>IF(AA89="","",COUNTIFS(Basicdata!$B$2:$B$2500,2,Basicdata!$D$2:$D$2500,Crops!$B$5,Basicdata!$H$2:$H$2500,Crops!$M81,Basicdata!$AF$2:$AF$2500,0,Basicdata!$AI$2:$AI$2500,0))</f>
        <v/>
      </c>
      <c r="AC89" t="str">
        <f>IF(AB89="","",COUNTIFS(Basicdata!$B$2:$B$2500,2,Basicdata!$D$2:$D$2500,Crops!$B$5,Basicdata!$H$2:$H$2500,Crops!$M81,Basicdata!$AF$2:$AF$2500,1,Basicdata!$AI$2:$AI$2500,0))</f>
        <v/>
      </c>
      <c r="AD89" t="str">
        <f>IF(AC89="","",COUNTIFS(Basicdata!$B$2:$B$2500,2,Basicdata!$D$2:$D$2500,Crops!$B$5,Basicdata!$H$2:$H$2500,Crops!$M81,Basicdata!$AF$2:$AF$2500,2,Basicdata!$AI$2:$AI$2500,0))</f>
        <v/>
      </c>
      <c r="AE89" t="str">
        <f>IF(AD89="","",COUNTIFS(Basicdata!$B$2:$B$2500,2,Basicdata!$D$2:$D$2500,Crops!$B$5,Basicdata!$H$2:$H$2500,Crops!$M81,Basicdata!$AF$2:$AF$2500,4,Basicdata!$AI$2:$AI$2500,0))</f>
        <v/>
      </c>
      <c r="AF89" t="str">
        <f>IF(AE89="","",COUNTIFS(Basicdata!$B$2:$B$2500,2,Basicdata!$D$2:$D$2500,Crops!$B$5,Basicdata!$H$2:$H$2500,Crops!$M81,Basicdata!$AF$2:$AF$2500,6,Basicdata!$AI$2:$AI$2500,0))</f>
        <v/>
      </c>
      <c r="AG89" t="str">
        <f>IF(AF89="","",COUNTIFS(Basicdata!$B$2:$B$2500,2,Basicdata!$D$2:$D$2500,Crops!$B$5,Basicdata!$H$2:$H$2500,Crops!$M81,Basicdata!$AF$2:$AF$2500,8,Basicdata!$AI$2:$AI$2500,0))</f>
        <v/>
      </c>
      <c r="AH89" t="str">
        <f>IF(AG89="","",COUNTIFS(Basicdata!$B$2:$B$2500,2,Basicdata!$D$2:$D$2500,Crops!$B$5,Basicdata!$H$2:$H$2500,Crops!$M81,Basicdata!$AG$2:$AG$2500,0,Basicdata!$AI$2:$AI$2500,0))</f>
        <v/>
      </c>
      <c r="AI89" t="str">
        <f>IF(AH89="","",COUNTIFS(Basicdata!$B$2:$B$2500,2,Basicdata!$D$2:$D$2500,Crops!$B$5,Basicdata!$H$2:$H$2500,Crops!$M81,Basicdata!$AG$2:$AG$2500,1,Basicdata!$AI$2:$AI$2500,0))</f>
        <v/>
      </c>
      <c r="AJ89" t="str">
        <f>IF(AI89="","",COUNTIFS(Basicdata!$B$2:$B$2500,2,Basicdata!$D$2:$D$2500,Crops!$B$5,Basicdata!$H$2:$H$2500,Crops!$M81,Basicdata!$AG$2:$AG$2500,2,Basicdata!$AI$2:$AI$2500,0))</f>
        <v/>
      </c>
      <c r="AK89" t="str">
        <f>IF(AJ89="","",COUNTIFS(Basicdata!$B$2:$B$2500,2,Basicdata!$D$2:$D$2500,Crops!$B$5,Basicdata!$H$2:$H$2500,Crops!$M81,Basicdata!$AG$2:$AG$2500,3,Basicdata!$AI$2:$AI$2500,0))</f>
        <v/>
      </c>
      <c r="AL89" t="str">
        <f>IF(AK89="","",COUNTIFS(Basicdata!$B$2:$B$2500,2,Basicdata!$D$2:$D$2500,Crops!$B$5,Basicdata!$H$2:$H$2500,Crops!$M81,Basicdata!$AG$2:$AG$2500,4,Basicdata!$AI$2:$AI$2500,0))</f>
        <v/>
      </c>
      <c r="AM89" t="str">
        <f>IF(AL89="","",COUNTIFS(Basicdata!$B$2:$B$2500,2,Basicdata!$D$2:$D$2500,Crops!$B$5,Basicdata!$H$2:$H$2500,Crops!$M81,Basicdata!$AG$2:$AG$2500,6,Basicdata!$AI$2:$AI$2500,0))</f>
        <v/>
      </c>
      <c r="AN89" t="str">
        <f>IF(AM89="","",COUNTIFS(Basicdata!$B$2:$B$2500,2,Basicdata!$D$2:$D$2500,Crops!$B$5,Basicdata!$H$2:$H$2500,Crops!$M81,Basicdata!$AG$2:$AG$2500,7,Basicdata!$AI$2:$AI$2500,0))</f>
        <v/>
      </c>
      <c r="AO89" t="str">
        <f>IF(AN89="","",COUNTIFS(Basicdata!$B$2:$B$2500,2,Basicdata!$D$2:$D$2500,Crops!$B$5,Basicdata!$H$2:$H$2500,Crops!$M81,Basicdata!$AG$2:$AG$2500,8,Basicdata!$AI$2:$AI$2500,0))</f>
        <v/>
      </c>
      <c r="AP89" t="str">
        <f>IF(AO89="","",COUNTIFS(Basicdata!$B$2:$B$2500,2,Basicdata!$D$2:$D$2500,Crops!$B$5,Basicdata!$H$2:$H$2500,Crops!$M81,Basicdata!$AH$2:$AH$2500,0,Basicdata!$AI$2:$AI$2500,0))</f>
        <v/>
      </c>
      <c r="AQ89" t="str">
        <f>IF(AP89="","",COUNTIFS(Basicdata!$B$2:$B$2500,2,Basicdata!$D$2:$D$2500,Crops!$B$5,Basicdata!$H$2:$H$2500,Crops!$M81,Basicdata!$AH$2:$AH$2500,1,Basicdata!$AI$2:$AI$2500,0))</f>
        <v/>
      </c>
      <c r="AR89" t="str">
        <f>IF(AQ89="","",COUNTIFS(Basicdata!$B$2:$B$2500,2,Basicdata!$D$2:$D$2500,Crops!$B$5,Basicdata!$H$2:$H$2500,Crops!$M81,Basicdata!$AH$2:$AH$2500,2,Basicdata!$AI$2:$AI$2500,0))</f>
        <v/>
      </c>
      <c r="AS89" t="str">
        <f>IF(AR89="","",COUNTIFS(Basicdata!$B$2:$B$2500,2,Basicdata!$D$2:$D$2500,Crops!$B$5,Basicdata!$H$2:$H$2500,Crops!$M81,Basicdata!$AH$2:$AH$2500,3,Basicdata!$AI$2:$AI$2500,0))</f>
        <v/>
      </c>
      <c r="AT89" t="str">
        <f>IF(AS89="","",COUNTIFS(Basicdata!$B$2:$B$2500,2,Basicdata!$D$2:$D$2500,Crops!$B$5,Basicdata!$H$2:$H$2500,Crops!$M81,Basicdata!$AH$2:$AH$2500,4,Basicdata!$AI$2:$AI$2500,0))</f>
        <v/>
      </c>
      <c r="AU89" t="str">
        <f>IF(AT89="","",COUNTIFS(Basicdata!$B$2:$B$2500,2,Basicdata!$D$2:$D$2500,Crops!$B$5,Basicdata!$H$2:$H$2500,Crops!$M81,Basicdata!$AH$2:$AH$2500,6,Basicdata!$AI$2:$AI$2500,0))</f>
        <v/>
      </c>
      <c r="AV89" t="str">
        <f>IF(AU89="","",COUNTIFS(Basicdata!$B$2:$B$2500,2,Basicdata!$D$2:$D$2500,Crops!$B$5,Basicdata!$H$2:$H$2500,Crops!$M81,Basicdata!$AH$2:$AH$2500,7,Basicdata!$AI$2:$AI$2500,0))</f>
        <v/>
      </c>
      <c r="AW89" t="str">
        <f>IF(AV89="","",COUNTIFS(Basicdata!$B$2:$B$2500,2,Basicdata!$D$2:$D$2500,Crops!$B$5,Basicdata!$H$2:$H$2500,Crops!$M81,Basicdata!$AH$2:$AH$2500,8,Basicdata!$AI$2:$AI$2500,0))</f>
        <v/>
      </c>
    </row>
    <row r="90" spans="1:49" x14ac:dyDescent="0.3">
      <c r="A90" s="44" t="str">
        <f>IF(COUNTIFS(Basicdata!$B$2:$B$2500,1,Basicdata!$D$2:$D$2500,Crops!$B$5,Basicdata!$H$2:$H$2500,Crops!$M82,Basicdata!$AI$2:$AI$2500,0)&gt;0,Crops!$M82,"")</f>
        <v/>
      </c>
      <c r="B90" t="str">
        <f>IF(A90="","",COUNTIFS(Basicdata!$B$2:$B$2500,1,Basicdata!$D$2:$D$2500,Crops!$B$5,Basicdata!$H$2:$H$2500,Crops!$M82,Basicdata!$AI$2:$AI$2500,0))</f>
        <v/>
      </c>
      <c r="C90" t="str">
        <f>IF(B90="","",COUNTIFS(Basicdata!$B$2:$B$2500,1,Basicdata!$D$2:$D$2500,Crops!$B$5,Basicdata!$H$2:$H$2500,Crops!$M82,Basicdata!$AF$2:$AF$2500,0,Basicdata!$AI$2:$AI$2500,0))</f>
        <v/>
      </c>
      <c r="D90" t="str">
        <f>IF(C90="","",COUNTIFS(Basicdata!$B$2:$B$2500,1,Basicdata!$D$2:$D$2500,Crops!$B$5,Basicdata!$H$2:$H$2500,Crops!$M82,Basicdata!$AF$2:$AF$2500,1,Basicdata!$AI$2:$AI$2500,0))</f>
        <v/>
      </c>
      <c r="E90" t="str">
        <f>IF(D90="","",COUNTIFS(Basicdata!$B$2:$B$2500,1,Basicdata!$D$2:$D$2500,Crops!$B$5,Basicdata!$H$2:$H$2500,Crops!$M82,Basicdata!$AF$2:$AF$2500,2,Basicdata!$AI$2:$AI$2500,0))</f>
        <v/>
      </c>
      <c r="F90" t="str">
        <f>IF(E90="","",COUNTIFS(Basicdata!$B$2:$B$2500,1,Basicdata!$D$2:$D$2500,Crops!$B$5,Basicdata!$H$2:$H$2500,Crops!$M82,Basicdata!$AF$2:$AF$2500,4,Basicdata!$AI$2:$AI$2500,0))</f>
        <v/>
      </c>
      <c r="G90" t="str">
        <f>IF(F90="","",COUNTIFS(Basicdata!$B$2:$B$2500,1,Basicdata!$D$2:$D$2500,Crops!$B$5,Basicdata!$H$2:$H$2500,Crops!$M82,Basicdata!$AF$2:$AF$2500,6,Basicdata!$AI$2:$AI$2500,0))</f>
        <v/>
      </c>
      <c r="H90" t="str">
        <f>IF(G90="","",COUNTIFS(Basicdata!$B$2:$B$2500,1,Basicdata!$D$2:$D$2500,Crops!$B$5,Basicdata!$H$2:$H$2500,Crops!$M82,Basicdata!$AF$2:$AF$2500,8,Basicdata!$AI$2:$AI$2500,0))</f>
        <v/>
      </c>
      <c r="I90" t="str">
        <f>IF(H90="","",COUNTIFS(Basicdata!$B$2:$B$2500,1,Basicdata!$D$2:$D$2500,Crops!$B$5,Basicdata!$H$2:$H$2500,Crops!$M82,Basicdata!$AG$2:$AG$2500,0,Basicdata!$AI$2:$AI$2500,0))</f>
        <v/>
      </c>
      <c r="J90" t="str">
        <f>IF(I90="","",COUNTIFS(Basicdata!$B$2:$B$2500,1,Basicdata!$D$2:$D$2500,Crops!$B$5,Basicdata!$H$2:$H$2500,Crops!$M82,Basicdata!$AG$2:$AG$2500,1,Basicdata!$AI$2:$AI$2500,0))</f>
        <v/>
      </c>
      <c r="K90" t="str">
        <f>IF(J90="","",COUNTIFS(Basicdata!$B$2:$B$2500,1,Basicdata!$D$2:$D$2500,Crops!$B$5,Basicdata!$H$2:$H$2500,Crops!$M82,Basicdata!$AG$2:$AG$2500,2,Basicdata!$AI$2:$AI$2500,0))</f>
        <v/>
      </c>
      <c r="L90" t="str">
        <f>IF(K90="","",COUNTIFS(Basicdata!$B$2:$B$2500,1,Basicdata!$D$2:$D$2500,Crops!$B$5,Basicdata!$H$2:$H$2500,Crops!$M82,Basicdata!$AG$2:$AG$2500,3,Basicdata!$AI$2:$AI$2500,0))</f>
        <v/>
      </c>
      <c r="M90" t="str">
        <f>IF(L90="","",COUNTIFS(Basicdata!$B$2:$B$2500,1,Basicdata!$D$2:$D$2500,Crops!$B$5,Basicdata!$H$2:$H$2500,Crops!$M82,Basicdata!$AG$2:$AG$2500,4,Basicdata!$AI$2:$AI$2500,0))</f>
        <v/>
      </c>
      <c r="N90" t="str">
        <f>IF(M90="","",COUNTIFS(Basicdata!$B$2:$B$2500,1,Basicdata!$D$2:$D$2500,Crops!$B$5,Basicdata!$H$2:$H$2500,Crops!$M82,Basicdata!$AG$2:$AG$2500,6,Basicdata!$AI$2:$AI$2500,0))</f>
        <v/>
      </c>
      <c r="O90" t="str">
        <f>IF(N90="","",COUNTIFS(Basicdata!$B$2:$B$2500,1,Basicdata!$D$2:$D$2500,Crops!$B$5,Basicdata!$H$2:$H$2500,Crops!$M82,Basicdata!$AG$2:$AG$2500,7,Basicdata!$AI$2:$AI$2500,0))</f>
        <v/>
      </c>
      <c r="P90" t="str">
        <f>IF(O90="","",COUNTIFS(Basicdata!$B$2:$B$2500,1,Basicdata!$D$2:$D$2500,Crops!$B$5,Basicdata!$H$2:$H$2500,Crops!$M82,Basicdata!$AG$2:$AG$2500,8,Basicdata!$AI$2:$AI$2500,0))</f>
        <v/>
      </c>
      <c r="Q90" t="str">
        <f>IF(P90="","",COUNTIFS(Basicdata!$B$2:$B$2500,1,Basicdata!$D$2:$D$2500,Crops!$B$5,Basicdata!$H$2:$H$2500,Crops!$M82,Basicdata!$AH$2:$AH$2500,0,Basicdata!$AI$2:$AI$2500,0))</f>
        <v/>
      </c>
      <c r="R90" t="str">
        <f>IF(Q90="","",COUNTIFS(Basicdata!$B$2:$B$2500,1,Basicdata!$D$2:$D$2500,Crops!$B$5,Basicdata!$H$2:$H$2500,Crops!$M82,Basicdata!$AH$2:$AH$2500,1,Basicdata!$AI$2:$AI$2500,0))</f>
        <v/>
      </c>
      <c r="S90" t="str">
        <f>IF(R90="","",COUNTIFS(Basicdata!$B$2:$B$2500,1,Basicdata!$D$2:$D$2500,Crops!$B$5,Basicdata!$H$2:$H$2500,Crops!$M82,Basicdata!$AH$2:$AH$2500,2,Basicdata!$AI$2:$AI$2500,0))</f>
        <v/>
      </c>
      <c r="T90" t="str">
        <f>IF(S90="","",COUNTIFS(Basicdata!$B$2:$B$2500,1,Basicdata!$D$2:$D$2500,Crops!$B$5,Basicdata!$H$2:$H$2500,Crops!$M82,Basicdata!$AH$2:$AH$2500,3,Basicdata!$AI$2:$AI$2500,0))</f>
        <v/>
      </c>
      <c r="U90" t="str">
        <f>IF(T90="","",COUNTIFS(Basicdata!$B$2:$B$2500,1,Basicdata!$D$2:$D$2500,Crops!$B$5,Basicdata!$H$2:$H$2500,Crops!$M82,Basicdata!$AH$2:$AH$2500,4,Basicdata!$AI$2:$AI$2500,0))</f>
        <v/>
      </c>
      <c r="V90" t="str">
        <f>IF(U90="","",COUNTIFS(Basicdata!$B$2:$B$2500,1,Basicdata!$D$2:$D$2500,Crops!$B$5,Basicdata!$H$2:$H$2500,Crops!$M82,Basicdata!$AH$2:$AH$2500,6,Basicdata!$AI$2:$AI$2500,0))</f>
        <v/>
      </c>
      <c r="W90" t="str">
        <f>IF(V90="","",COUNTIFS(Basicdata!$B$2:$B$2500,1,Basicdata!$D$2:$D$2500,Crops!$B$5,Basicdata!$H$2:$H$2500,Crops!$M82,Basicdata!$AH$2:$AH$2500,7,Basicdata!$AI$2:$AI$2500,0))</f>
        <v/>
      </c>
      <c r="X90" t="str">
        <f>IF(W90="","",COUNTIFS(Basicdata!$B$2:$B$2500,1,Basicdata!$D$2:$D$2500,Crops!$B$5,Basicdata!$H$2:$H$2500,Crops!$M82,Basicdata!$AH$2:$AH$2500,8,Basicdata!$AI$2:$AI$2500,0))</f>
        <v/>
      </c>
      <c r="Z90" s="44" t="str">
        <f>IF(COUNTIFS(Basicdata!$B$2:$B$2500,2,Basicdata!$D$2:$D$2500,Crops!$B$5,Basicdata!$H$2:$H$2500,Crops!$M82,Basicdata!$AI$2:$AI$2500,0)&gt;0,Crops!$M82,"")</f>
        <v/>
      </c>
      <c r="AA90" t="str">
        <f>IF(Z90="","",COUNTIFS(Basicdata!$B$2:$B$2500,2,Basicdata!$D$2:$D$2500,Crops!$B$5,Basicdata!$H$2:$H$2500,Crops!$M82,Basicdata!$AI$2:$AI$2500,0))</f>
        <v/>
      </c>
      <c r="AB90" t="str">
        <f>IF(AA90="","",COUNTIFS(Basicdata!$B$2:$B$2500,2,Basicdata!$D$2:$D$2500,Crops!$B$5,Basicdata!$H$2:$H$2500,Crops!$M82,Basicdata!$AF$2:$AF$2500,0,Basicdata!$AI$2:$AI$2500,0))</f>
        <v/>
      </c>
      <c r="AC90" t="str">
        <f>IF(AB90="","",COUNTIFS(Basicdata!$B$2:$B$2500,2,Basicdata!$D$2:$D$2500,Crops!$B$5,Basicdata!$H$2:$H$2500,Crops!$M82,Basicdata!$AF$2:$AF$2500,1,Basicdata!$AI$2:$AI$2500,0))</f>
        <v/>
      </c>
      <c r="AD90" t="str">
        <f>IF(AC90="","",COUNTIFS(Basicdata!$B$2:$B$2500,2,Basicdata!$D$2:$D$2500,Crops!$B$5,Basicdata!$H$2:$H$2500,Crops!$M82,Basicdata!$AF$2:$AF$2500,2,Basicdata!$AI$2:$AI$2500,0))</f>
        <v/>
      </c>
      <c r="AE90" t="str">
        <f>IF(AD90="","",COUNTIFS(Basicdata!$B$2:$B$2500,2,Basicdata!$D$2:$D$2500,Crops!$B$5,Basicdata!$H$2:$H$2500,Crops!$M82,Basicdata!$AF$2:$AF$2500,4,Basicdata!$AI$2:$AI$2500,0))</f>
        <v/>
      </c>
      <c r="AF90" t="str">
        <f>IF(AE90="","",COUNTIFS(Basicdata!$B$2:$B$2500,2,Basicdata!$D$2:$D$2500,Crops!$B$5,Basicdata!$H$2:$H$2500,Crops!$M82,Basicdata!$AF$2:$AF$2500,6,Basicdata!$AI$2:$AI$2500,0))</f>
        <v/>
      </c>
      <c r="AG90" t="str">
        <f>IF(AF90="","",COUNTIFS(Basicdata!$B$2:$B$2500,2,Basicdata!$D$2:$D$2500,Crops!$B$5,Basicdata!$H$2:$H$2500,Crops!$M82,Basicdata!$AF$2:$AF$2500,8,Basicdata!$AI$2:$AI$2500,0))</f>
        <v/>
      </c>
      <c r="AH90" t="str">
        <f>IF(AG90="","",COUNTIFS(Basicdata!$B$2:$B$2500,2,Basicdata!$D$2:$D$2500,Crops!$B$5,Basicdata!$H$2:$H$2500,Crops!$M82,Basicdata!$AG$2:$AG$2500,0,Basicdata!$AI$2:$AI$2500,0))</f>
        <v/>
      </c>
      <c r="AI90" t="str">
        <f>IF(AH90="","",COUNTIFS(Basicdata!$B$2:$B$2500,2,Basicdata!$D$2:$D$2500,Crops!$B$5,Basicdata!$H$2:$H$2500,Crops!$M82,Basicdata!$AG$2:$AG$2500,1,Basicdata!$AI$2:$AI$2500,0))</f>
        <v/>
      </c>
      <c r="AJ90" t="str">
        <f>IF(AI90="","",COUNTIFS(Basicdata!$B$2:$B$2500,2,Basicdata!$D$2:$D$2500,Crops!$B$5,Basicdata!$H$2:$H$2500,Crops!$M82,Basicdata!$AG$2:$AG$2500,2,Basicdata!$AI$2:$AI$2500,0))</f>
        <v/>
      </c>
      <c r="AK90" t="str">
        <f>IF(AJ90="","",COUNTIFS(Basicdata!$B$2:$B$2500,2,Basicdata!$D$2:$D$2500,Crops!$B$5,Basicdata!$H$2:$H$2500,Crops!$M82,Basicdata!$AG$2:$AG$2500,3,Basicdata!$AI$2:$AI$2500,0))</f>
        <v/>
      </c>
      <c r="AL90" t="str">
        <f>IF(AK90="","",COUNTIFS(Basicdata!$B$2:$B$2500,2,Basicdata!$D$2:$D$2500,Crops!$B$5,Basicdata!$H$2:$H$2500,Crops!$M82,Basicdata!$AG$2:$AG$2500,4,Basicdata!$AI$2:$AI$2500,0))</f>
        <v/>
      </c>
      <c r="AM90" t="str">
        <f>IF(AL90="","",COUNTIFS(Basicdata!$B$2:$B$2500,2,Basicdata!$D$2:$D$2500,Crops!$B$5,Basicdata!$H$2:$H$2500,Crops!$M82,Basicdata!$AG$2:$AG$2500,6,Basicdata!$AI$2:$AI$2500,0))</f>
        <v/>
      </c>
      <c r="AN90" t="str">
        <f>IF(AM90="","",COUNTIFS(Basicdata!$B$2:$B$2500,2,Basicdata!$D$2:$D$2500,Crops!$B$5,Basicdata!$H$2:$H$2500,Crops!$M82,Basicdata!$AG$2:$AG$2500,7,Basicdata!$AI$2:$AI$2500,0))</f>
        <v/>
      </c>
      <c r="AO90" t="str">
        <f>IF(AN90="","",COUNTIFS(Basicdata!$B$2:$B$2500,2,Basicdata!$D$2:$D$2500,Crops!$B$5,Basicdata!$H$2:$H$2500,Crops!$M82,Basicdata!$AG$2:$AG$2500,8,Basicdata!$AI$2:$AI$2500,0))</f>
        <v/>
      </c>
      <c r="AP90" t="str">
        <f>IF(AO90="","",COUNTIFS(Basicdata!$B$2:$B$2500,2,Basicdata!$D$2:$D$2500,Crops!$B$5,Basicdata!$H$2:$H$2500,Crops!$M82,Basicdata!$AH$2:$AH$2500,0,Basicdata!$AI$2:$AI$2500,0))</f>
        <v/>
      </c>
      <c r="AQ90" t="str">
        <f>IF(AP90="","",COUNTIFS(Basicdata!$B$2:$B$2500,2,Basicdata!$D$2:$D$2500,Crops!$B$5,Basicdata!$H$2:$H$2500,Crops!$M82,Basicdata!$AH$2:$AH$2500,1,Basicdata!$AI$2:$AI$2500,0))</f>
        <v/>
      </c>
      <c r="AR90" t="str">
        <f>IF(AQ90="","",COUNTIFS(Basicdata!$B$2:$B$2500,2,Basicdata!$D$2:$D$2500,Crops!$B$5,Basicdata!$H$2:$H$2500,Crops!$M82,Basicdata!$AH$2:$AH$2500,2,Basicdata!$AI$2:$AI$2500,0))</f>
        <v/>
      </c>
      <c r="AS90" t="str">
        <f>IF(AR90="","",COUNTIFS(Basicdata!$B$2:$B$2500,2,Basicdata!$D$2:$D$2500,Crops!$B$5,Basicdata!$H$2:$H$2500,Crops!$M82,Basicdata!$AH$2:$AH$2500,3,Basicdata!$AI$2:$AI$2500,0))</f>
        <v/>
      </c>
      <c r="AT90" t="str">
        <f>IF(AS90="","",COUNTIFS(Basicdata!$B$2:$B$2500,2,Basicdata!$D$2:$D$2500,Crops!$B$5,Basicdata!$H$2:$H$2500,Crops!$M82,Basicdata!$AH$2:$AH$2500,4,Basicdata!$AI$2:$AI$2500,0))</f>
        <v/>
      </c>
      <c r="AU90" t="str">
        <f>IF(AT90="","",COUNTIFS(Basicdata!$B$2:$B$2500,2,Basicdata!$D$2:$D$2500,Crops!$B$5,Basicdata!$H$2:$H$2500,Crops!$M82,Basicdata!$AH$2:$AH$2500,6,Basicdata!$AI$2:$AI$2500,0))</f>
        <v/>
      </c>
      <c r="AV90" t="str">
        <f>IF(AU90="","",COUNTIFS(Basicdata!$B$2:$B$2500,2,Basicdata!$D$2:$D$2500,Crops!$B$5,Basicdata!$H$2:$H$2500,Crops!$M82,Basicdata!$AH$2:$AH$2500,7,Basicdata!$AI$2:$AI$2500,0))</f>
        <v/>
      </c>
      <c r="AW90" t="str">
        <f>IF(AV90="","",COUNTIFS(Basicdata!$B$2:$B$2500,2,Basicdata!$D$2:$D$2500,Crops!$B$5,Basicdata!$H$2:$H$2500,Crops!$M82,Basicdata!$AH$2:$AH$2500,8,Basicdata!$AI$2:$AI$2500,0))</f>
        <v/>
      </c>
    </row>
    <row r="91" spans="1:49" x14ac:dyDescent="0.3">
      <c r="A91" s="44" t="str">
        <f>IF(COUNTIFS(Basicdata!$B$2:$B$2500,1,Basicdata!$D$2:$D$2500,Crops!$B$5,Basicdata!$H$2:$H$2500,Crops!$M83,Basicdata!$AI$2:$AI$2500,0)&gt;0,Crops!$M83,"")</f>
        <v/>
      </c>
      <c r="B91" t="str">
        <f>IF(A91="","",COUNTIFS(Basicdata!$B$2:$B$2500,1,Basicdata!$D$2:$D$2500,Crops!$B$5,Basicdata!$H$2:$H$2500,Crops!$M83,Basicdata!$AI$2:$AI$2500,0))</f>
        <v/>
      </c>
      <c r="C91" t="str">
        <f>IF(B91="","",COUNTIFS(Basicdata!$B$2:$B$2500,1,Basicdata!$D$2:$D$2500,Crops!$B$5,Basicdata!$H$2:$H$2500,Crops!$M83,Basicdata!$AF$2:$AF$2500,0,Basicdata!$AI$2:$AI$2500,0))</f>
        <v/>
      </c>
      <c r="D91" t="str">
        <f>IF(C91="","",COUNTIFS(Basicdata!$B$2:$B$2500,1,Basicdata!$D$2:$D$2500,Crops!$B$5,Basicdata!$H$2:$H$2500,Crops!$M83,Basicdata!$AF$2:$AF$2500,1,Basicdata!$AI$2:$AI$2500,0))</f>
        <v/>
      </c>
      <c r="E91" t="str">
        <f>IF(D91="","",COUNTIFS(Basicdata!$B$2:$B$2500,1,Basicdata!$D$2:$D$2500,Crops!$B$5,Basicdata!$H$2:$H$2500,Crops!$M83,Basicdata!$AF$2:$AF$2500,2,Basicdata!$AI$2:$AI$2500,0))</f>
        <v/>
      </c>
      <c r="F91" t="str">
        <f>IF(E91="","",COUNTIFS(Basicdata!$B$2:$B$2500,1,Basicdata!$D$2:$D$2500,Crops!$B$5,Basicdata!$H$2:$H$2500,Crops!$M83,Basicdata!$AF$2:$AF$2500,4,Basicdata!$AI$2:$AI$2500,0))</f>
        <v/>
      </c>
      <c r="G91" t="str">
        <f>IF(F91="","",COUNTIFS(Basicdata!$B$2:$B$2500,1,Basicdata!$D$2:$D$2500,Crops!$B$5,Basicdata!$H$2:$H$2500,Crops!$M83,Basicdata!$AF$2:$AF$2500,6,Basicdata!$AI$2:$AI$2500,0))</f>
        <v/>
      </c>
      <c r="H91" t="str">
        <f>IF(G91="","",COUNTIFS(Basicdata!$B$2:$B$2500,1,Basicdata!$D$2:$D$2500,Crops!$B$5,Basicdata!$H$2:$H$2500,Crops!$M83,Basicdata!$AF$2:$AF$2500,8,Basicdata!$AI$2:$AI$2500,0))</f>
        <v/>
      </c>
      <c r="I91" t="str">
        <f>IF(H91="","",COUNTIFS(Basicdata!$B$2:$B$2500,1,Basicdata!$D$2:$D$2500,Crops!$B$5,Basicdata!$H$2:$H$2500,Crops!$M83,Basicdata!$AG$2:$AG$2500,0,Basicdata!$AI$2:$AI$2500,0))</f>
        <v/>
      </c>
      <c r="J91" t="str">
        <f>IF(I91="","",COUNTIFS(Basicdata!$B$2:$B$2500,1,Basicdata!$D$2:$D$2500,Crops!$B$5,Basicdata!$H$2:$H$2500,Crops!$M83,Basicdata!$AG$2:$AG$2500,1,Basicdata!$AI$2:$AI$2500,0))</f>
        <v/>
      </c>
      <c r="K91" t="str">
        <f>IF(J91="","",COUNTIFS(Basicdata!$B$2:$B$2500,1,Basicdata!$D$2:$D$2500,Crops!$B$5,Basicdata!$H$2:$H$2500,Crops!$M83,Basicdata!$AG$2:$AG$2500,2,Basicdata!$AI$2:$AI$2500,0))</f>
        <v/>
      </c>
      <c r="L91" t="str">
        <f>IF(K91="","",COUNTIFS(Basicdata!$B$2:$B$2500,1,Basicdata!$D$2:$D$2500,Crops!$B$5,Basicdata!$H$2:$H$2500,Crops!$M83,Basicdata!$AG$2:$AG$2500,3,Basicdata!$AI$2:$AI$2500,0))</f>
        <v/>
      </c>
      <c r="M91" t="str">
        <f>IF(L91="","",COUNTIFS(Basicdata!$B$2:$B$2500,1,Basicdata!$D$2:$D$2500,Crops!$B$5,Basicdata!$H$2:$H$2500,Crops!$M83,Basicdata!$AG$2:$AG$2500,4,Basicdata!$AI$2:$AI$2500,0))</f>
        <v/>
      </c>
      <c r="N91" t="str">
        <f>IF(M91="","",COUNTIFS(Basicdata!$B$2:$B$2500,1,Basicdata!$D$2:$D$2500,Crops!$B$5,Basicdata!$H$2:$H$2500,Crops!$M83,Basicdata!$AG$2:$AG$2500,6,Basicdata!$AI$2:$AI$2500,0))</f>
        <v/>
      </c>
      <c r="O91" t="str">
        <f>IF(N91="","",COUNTIFS(Basicdata!$B$2:$B$2500,1,Basicdata!$D$2:$D$2500,Crops!$B$5,Basicdata!$H$2:$H$2500,Crops!$M83,Basicdata!$AG$2:$AG$2500,7,Basicdata!$AI$2:$AI$2500,0))</f>
        <v/>
      </c>
      <c r="P91" t="str">
        <f>IF(O91="","",COUNTIFS(Basicdata!$B$2:$B$2500,1,Basicdata!$D$2:$D$2500,Crops!$B$5,Basicdata!$H$2:$H$2500,Crops!$M83,Basicdata!$AG$2:$AG$2500,8,Basicdata!$AI$2:$AI$2500,0))</f>
        <v/>
      </c>
      <c r="Q91" t="str">
        <f>IF(P91="","",COUNTIFS(Basicdata!$B$2:$B$2500,1,Basicdata!$D$2:$D$2500,Crops!$B$5,Basicdata!$H$2:$H$2500,Crops!$M83,Basicdata!$AH$2:$AH$2500,0,Basicdata!$AI$2:$AI$2500,0))</f>
        <v/>
      </c>
      <c r="R91" t="str">
        <f>IF(Q91="","",COUNTIFS(Basicdata!$B$2:$B$2500,1,Basicdata!$D$2:$D$2500,Crops!$B$5,Basicdata!$H$2:$H$2500,Crops!$M83,Basicdata!$AH$2:$AH$2500,1,Basicdata!$AI$2:$AI$2500,0))</f>
        <v/>
      </c>
      <c r="S91" t="str">
        <f>IF(R91="","",COUNTIFS(Basicdata!$B$2:$B$2500,1,Basicdata!$D$2:$D$2500,Crops!$B$5,Basicdata!$H$2:$H$2500,Crops!$M83,Basicdata!$AH$2:$AH$2500,2,Basicdata!$AI$2:$AI$2500,0))</f>
        <v/>
      </c>
      <c r="T91" t="str">
        <f>IF(S91="","",COUNTIFS(Basicdata!$B$2:$B$2500,1,Basicdata!$D$2:$D$2500,Crops!$B$5,Basicdata!$H$2:$H$2500,Crops!$M83,Basicdata!$AH$2:$AH$2500,3,Basicdata!$AI$2:$AI$2500,0))</f>
        <v/>
      </c>
      <c r="U91" t="str">
        <f>IF(T91="","",COUNTIFS(Basicdata!$B$2:$B$2500,1,Basicdata!$D$2:$D$2500,Crops!$B$5,Basicdata!$H$2:$H$2500,Crops!$M83,Basicdata!$AH$2:$AH$2500,4,Basicdata!$AI$2:$AI$2500,0))</f>
        <v/>
      </c>
      <c r="V91" t="str">
        <f>IF(U91="","",COUNTIFS(Basicdata!$B$2:$B$2500,1,Basicdata!$D$2:$D$2500,Crops!$B$5,Basicdata!$H$2:$H$2500,Crops!$M83,Basicdata!$AH$2:$AH$2500,6,Basicdata!$AI$2:$AI$2500,0))</f>
        <v/>
      </c>
      <c r="W91" t="str">
        <f>IF(V91="","",COUNTIFS(Basicdata!$B$2:$B$2500,1,Basicdata!$D$2:$D$2500,Crops!$B$5,Basicdata!$H$2:$H$2500,Crops!$M83,Basicdata!$AH$2:$AH$2500,7,Basicdata!$AI$2:$AI$2500,0))</f>
        <v/>
      </c>
      <c r="X91" t="str">
        <f>IF(W91="","",COUNTIFS(Basicdata!$B$2:$B$2500,1,Basicdata!$D$2:$D$2500,Crops!$B$5,Basicdata!$H$2:$H$2500,Crops!$M83,Basicdata!$AH$2:$AH$2500,8,Basicdata!$AI$2:$AI$2500,0))</f>
        <v/>
      </c>
      <c r="Z91" s="44" t="str">
        <f>IF(COUNTIFS(Basicdata!$B$2:$B$2500,2,Basicdata!$D$2:$D$2500,Crops!$B$5,Basicdata!$H$2:$H$2500,Crops!$M83,Basicdata!$AI$2:$AI$2500,0)&gt;0,Crops!$M83,"")</f>
        <v/>
      </c>
      <c r="AA91" t="str">
        <f>IF(Z91="","",COUNTIFS(Basicdata!$B$2:$B$2500,2,Basicdata!$D$2:$D$2500,Crops!$B$5,Basicdata!$H$2:$H$2500,Crops!$M83,Basicdata!$AI$2:$AI$2500,0))</f>
        <v/>
      </c>
      <c r="AB91" t="str">
        <f>IF(AA91="","",COUNTIFS(Basicdata!$B$2:$B$2500,2,Basicdata!$D$2:$D$2500,Crops!$B$5,Basicdata!$H$2:$H$2500,Crops!$M83,Basicdata!$AF$2:$AF$2500,0,Basicdata!$AI$2:$AI$2500,0))</f>
        <v/>
      </c>
      <c r="AC91" t="str">
        <f>IF(AB91="","",COUNTIFS(Basicdata!$B$2:$B$2500,2,Basicdata!$D$2:$D$2500,Crops!$B$5,Basicdata!$H$2:$H$2500,Crops!$M83,Basicdata!$AF$2:$AF$2500,1,Basicdata!$AI$2:$AI$2500,0))</f>
        <v/>
      </c>
      <c r="AD91" t="str">
        <f>IF(AC91="","",COUNTIFS(Basicdata!$B$2:$B$2500,2,Basicdata!$D$2:$D$2500,Crops!$B$5,Basicdata!$H$2:$H$2500,Crops!$M83,Basicdata!$AF$2:$AF$2500,2,Basicdata!$AI$2:$AI$2500,0))</f>
        <v/>
      </c>
      <c r="AE91" t="str">
        <f>IF(AD91="","",COUNTIFS(Basicdata!$B$2:$B$2500,2,Basicdata!$D$2:$D$2500,Crops!$B$5,Basicdata!$H$2:$H$2500,Crops!$M83,Basicdata!$AF$2:$AF$2500,4,Basicdata!$AI$2:$AI$2500,0))</f>
        <v/>
      </c>
      <c r="AF91" t="str">
        <f>IF(AE91="","",COUNTIFS(Basicdata!$B$2:$B$2500,2,Basicdata!$D$2:$D$2500,Crops!$B$5,Basicdata!$H$2:$H$2500,Crops!$M83,Basicdata!$AF$2:$AF$2500,6,Basicdata!$AI$2:$AI$2500,0))</f>
        <v/>
      </c>
      <c r="AG91" t="str">
        <f>IF(AF91="","",COUNTIFS(Basicdata!$B$2:$B$2500,2,Basicdata!$D$2:$D$2500,Crops!$B$5,Basicdata!$H$2:$H$2500,Crops!$M83,Basicdata!$AF$2:$AF$2500,8,Basicdata!$AI$2:$AI$2500,0))</f>
        <v/>
      </c>
      <c r="AH91" t="str">
        <f>IF(AG91="","",COUNTIFS(Basicdata!$B$2:$B$2500,2,Basicdata!$D$2:$D$2500,Crops!$B$5,Basicdata!$H$2:$H$2500,Crops!$M83,Basicdata!$AG$2:$AG$2500,0,Basicdata!$AI$2:$AI$2500,0))</f>
        <v/>
      </c>
      <c r="AI91" t="str">
        <f>IF(AH91="","",COUNTIFS(Basicdata!$B$2:$B$2500,2,Basicdata!$D$2:$D$2500,Crops!$B$5,Basicdata!$H$2:$H$2500,Crops!$M83,Basicdata!$AG$2:$AG$2500,1,Basicdata!$AI$2:$AI$2500,0))</f>
        <v/>
      </c>
      <c r="AJ91" t="str">
        <f>IF(AI91="","",COUNTIFS(Basicdata!$B$2:$B$2500,2,Basicdata!$D$2:$D$2500,Crops!$B$5,Basicdata!$H$2:$H$2500,Crops!$M83,Basicdata!$AG$2:$AG$2500,2,Basicdata!$AI$2:$AI$2500,0))</f>
        <v/>
      </c>
      <c r="AK91" t="str">
        <f>IF(AJ91="","",COUNTIFS(Basicdata!$B$2:$B$2500,2,Basicdata!$D$2:$D$2500,Crops!$B$5,Basicdata!$H$2:$H$2500,Crops!$M83,Basicdata!$AG$2:$AG$2500,3,Basicdata!$AI$2:$AI$2500,0))</f>
        <v/>
      </c>
      <c r="AL91" t="str">
        <f>IF(AK91="","",COUNTIFS(Basicdata!$B$2:$B$2500,2,Basicdata!$D$2:$D$2500,Crops!$B$5,Basicdata!$H$2:$H$2500,Crops!$M83,Basicdata!$AG$2:$AG$2500,4,Basicdata!$AI$2:$AI$2500,0))</f>
        <v/>
      </c>
      <c r="AM91" t="str">
        <f>IF(AL91="","",COUNTIFS(Basicdata!$B$2:$B$2500,2,Basicdata!$D$2:$D$2500,Crops!$B$5,Basicdata!$H$2:$H$2500,Crops!$M83,Basicdata!$AG$2:$AG$2500,6,Basicdata!$AI$2:$AI$2500,0))</f>
        <v/>
      </c>
      <c r="AN91" t="str">
        <f>IF(AM91="","",COUNTIFS(Basicdata!$B$2:$B$2500,2,Basicdata!$D$2:$D$2500,Crops!$B$5,Basicdata!$H$2:$H$2500,Crops!$M83,Basicdata!$AG$2:$AG$2500,7,Basicdata!$AI$2:$AI$2500,0))</f>
        <v/>
      </c>
      <c r="AO91" t="str">
        <f>IF(AN91="","",COUNTIFS(Basicdata!$B$2:$B$2500,2,Basicdata!$D$2:$D$2500,Crops!$B$5,Basicdata!$H$2:$H$2500,Crops!$M83,Basicdata!$AG$2:$AG$2500,8,Basicdata!$AI$2:$AI$2500,0))</f>
        <v/>
      </c>
      <c r="AP91" t="str">
        <f>IF(AO91="","",COUNTIFS(Basicdata!$B$2:$B$2500,2,Basicdata!$D$2:$D$2500,Crops!$B$5,Basicdata!$H$2:$H$2500,Crops!$M83,Basicdata!$AH$2:$AH$2500,0,Basicdata!$AI$2:$AI$2500,0))</f>
        <v/>
      </c>
      <c r="AQ91" t="str">
        <f>IF(AP91="","",COUNTIFS(Basicdata!$B$2:$B$2500,2,Basicdata!$D$2:$D$2500,Crops!$B$5,Basicdata!$H$2:$H$2500,Crops!$M83,Basicdata!$AH$2:$AH$2500,1,Basicdata!$AI$2:$AI$2500,0))</f>
        <v/>
      </c>
      <c r="AR91" t="str">
        <f>IF(AQ91="","",COUNTIFS(Basicdata!$B$2:$B$2500,2,Basicdata!$D$2:$D$2500,Crops!$B$5,Basicdata!$H$2:$H$2500,Crops!$M83,Basicdata!$AH$2:$AH$2500,2,Basicdata!$AI$2:$AI$2500,0))</f>
        <v/>
      </c>
      <c r="AS91" t="str">
        <f>IF(AR91="","",COUNTIFS(Basicdata!$B$2:$B$2500,2,Basicdata!$D$2:$D$2500,Crops!$B$5,Basicdata!$H$2:$H$2500,Crops!$M83,Basicdata!$AH$2:$AH$2500,3,Basicdata!$AI$2:$AI$2500,0))</f>
        <v/>
      </c>
      <c r="AT91" t="str">
        <f>IF(AS91="","",COUNTIFS(Basicdata!$B$2:$B$2500,2,Basicdata!$D$2:$D$2500,Crops!$B$5,Basicdata!$H$2:$H$2500,Crops!$M83,Basicdata!$AH$2:$AH$2500,4,Basicdata!$AI$2:$AI$2500,0))</f>
        <v/>
      </c>
      <c r="AU91" t="str">
        <f>IF(AT91="","",COUNTIFS(Basicdata!$B$2:$B$2500,2,Basicdata!$D$2:$D$2500,Crops!$B$5,Basicdata!$H$2:$H$2500,Crops!$M83,Basicdata!$AH$2:$AH$2500,6,Basicdata!$AI$2:$AI$2500,0))</f>
        <v/>
      </c>
      <c r="AV91" t="str">
        <f>IF(AU91="","",COUNTIFS(Basicdata!$B$2:$B$2500,2,Basicdata!$D$2:$D$2500,Crops!$B$5,Basicdata!$H$2:$H$2500,Crops!$M83,Basicdata!$AH$2:$AH$2500,7,Basicdata!$AI$2:$AI$2500,0))</f>
        <v/>
      </c>
      <c r="AW91" t="str">
        <f>IF(AV91="","",COUNTIFS(Basicdata!$B$2:$B$2500,2,Basicdata!$D$2:$D$2500,Crops!$B$5,Basicdata!$H$2:$H$2500,Crops!$M83,Basicdata!$AH$2:$AH$2500,8,Basicdata!$AI$2:$AI$2500,0))</f>
        <v/>
      </c>
    </row>
    <row r="92" spans="1:49" x14ac:dyDescent="0.3">
      <c r="A92" s="44" t="str">
        <f>IF(COUNTIFS(Basicdata!$B$2:$B$2500,1,Basicdata!$D$2:$D$2500,Crops!$B$5,Basicdata!$H$2:$H$2500,Crops!$M84,Basicdata!$AI$2:$AI$2500,0)&gt;0,Crops!$M84,"")</f>
        <v/>
      </c>
      <c r="B92" t="str">
        <f>IF(A92="","",COUNTIFS(Basicdata!$B$2:$B$2500,1,Basicdata!$D$2:$D$2500,Crops!$B$5,Basicdata!$H$2:$H$2500,Crops!$M84,Basicdata!$AI$2:$AI$2500,0))</f>
        <v/>
      </c>
      <c r="C92" t="str">
        <f>IF(B92="","",COUNTIFS(Basicdata!$B$2:$B$2500,1,Basicdata!$D$2:$D$2500,Crops!$B$5,Basicdata!$H$2:$H$2500,Crops!$M84,Basicdata!$AF$2:$AF$2500,0,Basicdata!$AI$2:$AI$2500,0))</f>
        <v/>
      </c>
      <c r="D92" t="str">
        <f>IF(C92="","",COUNTIFS(Basicdata!$B$2:$B$2500,1,Basicdata!$D$2:$D$2500,Crops!$B$5,Basicdata!$H$2:$H$2500,Crops!$M84,Basicdata!$AF$2:$AF$2500,1,Basicdata!$AI$2:$AI$2500,0))</f>
        <v/>
      </c>
      <c r="E92" t="str">
        <f>IF(D92="","",COUNTIFS(Basicdata!$B$2:$B$2500,1,Basicdata!$D$2:$D$2500,Crops!$B$5,Basicdata!$H$2:$H$2500,Crops!$M84,Basicdata!$AF$2:$AF$2500,2,Basicdata!$AI$2:$AI$2500,0))</f>
        <v/>
      </c>
      <c r="F92" t="str">
        <f>IF(E92="","",COUNTIFS(Basicdata!$B$2:$B$2500,1,Basicdata!$D$2:$D$2500,Crops!$B$5,Basicdata!$H$2:$H$2500,Crops!$M84,Basicdata!$AF$2:$AF$2500,4,Basicdata!$AI$2:$AI$2500,0))</f>
        <v/>
      </c>
      <c r="G92" t="str">
        <f>IF(F92="","",COUNTIFS(Basicdata!$B$2:$B$2500,1,Basicdata!$D$2:$D$2500,Crops!$B$5,Basicdata!$H$2:$H$2500,Crops!$M84,Basicdata!$AF$2:$AF$2500,6,Basicdata!$AI$2:$AI$2500,0))</f>
        <v/>
      </c>
      <c r="H92" t="str">
        <f>IF(G92="","",COUNTIFS(Basicdata!$B$2:$B$2500,1,Basicdata!$D$2:$D$2500,Crops!$B$5,Basicdata!$H$2:$H$2500,Crops!$M84,Basicdata!$AF$2:$AF$2500,8,Basicdata!$AI$2:$AI$2500,0))</f>
        <v/>
      </c>
      <c r="I92" t="str">
        <f>IF(H92="","",COUNTIFS(Basicdata!$B$2:$B$2500,1,Basicdata!$D$2:$D$2500,Crops!$B$5,Basicdata!$H$2:$H$2500,Crops!$M84,Basicdata!$AG$2:$AG$2500,0,Basicdata!$AI$2:$AI$2500,0))</f>
        <v/>
      </c>
      <c r="J92" t="str">
        <f>IF(I92="","",COUNTIFS(Basicdata!$B$2:$B$2500,1,Basicdata!$D$2:$D$2500,Crops!$B$5,Basicdata!$H$2:$H$2500,Crops!$M84,Basicdata!$AG$2:$AG$2500,1,Basicdata!$AI$2:$AI$2500,0))</f>
        <v/>
      </c>
      <c r="K92" t="str">
        <f>IF(J92="","",COUNTIFS(Basicdata!$B$2:$B$2500,1,Basicdata!$D$2:$D$2500,Crops!$B$5,Basicdata!$H$2:$H$2500,Crops!$M84,Basicdata!$AG$2:$AG$2500,2,Basicdata!$AI$2:$AI$2500,0))</f>
        <v/>
      </c>
      <c r="L92" t="str">
        <f>IF(K92="","",COUNTIFS(Basicdata!$B$2:$B$2500,1,Basicdata!$D$2:$D$2500,Crops!$B$5,Basicdata!$H$2:$H$2500,Crops!$M84,Basicdata!$AG$2:$AG$2500,3,Basicdata!$AI$2:$AI$2500,0))</f>
        <v/>
      </c>
      <c r="M92" t="str">
        <f>IF(L92="","",COUNTIFS(Basicdata!$B$2:$B$2500,1,Basicdata!$D$2:$D$2500,Crops!$B$5,Basicdata!$H$2:$H$2500,Crops!$M84,Basicdata!$AG$2:$AG$2500,4,Basicdata!$AI$2:$AI$2500,0))</f>
        <v/>
      </c>
      <c r="N92" t="str">
        <f>IF(M92="","",COUNTIFS(Basicdata!$B$2:$B$2500,1,Basicdata!$D$2:$D$2500,Crops!$B$5,Basicdata!$H$2:$H$2500,Crops!$M84,Basicdata!$AG$2:$AG$2500,6,Basicdata!$AI$2:$AI$2500,0))</f>
        <v/>
      </c>
      <c r="O92" t="str">
        <f>IF(N92="","",COUNTIFS(Basicdata!$B$2:$B$2500,1,Basicdata!$D$2:$D$2500,Crops!$B$5,Basicdata!$H$2:$H$2500,Crops!$M84,Basicdata!$AG$2:$AG$2500,7,Basicdata!$AI$2:$AI$2500,0))</f>
        <v/>
      </c>
      <c r="P92" t="str">
        <f>IF(O92="","",COUNTIFS(Basicdata!$B$2:$B$2500,1,Basicdata!$D$2:$D$2500,Crops!$B$5,Basicdata!$H$2:$H$2500,Crops!$M84,Basicdata!$AG$2:$AG$2500,8,Basicdata!$AI$2:$AI$2500,0))</f>
        <v/>
      </c>
      <c r="Q92" t="str">
        <f>IF(P92="","",COUNTIFS(Basicdata!$B$2:$B$2500,1,Basicdata!$D$2:$D$2500,Crops!$B$5,Basicdata!$H$2:$H$2500,Crops!$M84,Basicdata!$AH$2:$AH$2500,0,Basicdata!$AI$2:$AI$2500,0))</f>
        <v/>
      </c>
      <c r="R92" t="str">
        <f>IF(Q92="","",COUNTIFS(Basicdata!$B$2:$B$2500,1,Basicdata!$D$2:$D$2500,Crops!$B$5,Basicdata!$H$2:$H$2500,Crops!$M84,Basicdata!$AH$2:$AH$2500,1,Basicdata!$AI$2:$AI$2500,0))</f>
        <v/>
      </c>
      <c r="S92" t="str">
        <f>IF(R92="","",COUNTIFS(Basicdata!$B$2:$B$2500,1,Basicdata!$D$2:$D$2500,Crops!$B$5,Basicdata!$H$2:$H$2500,Crops!$M84,Basicdata!$AH$2:$AH$2500,2,Basicdata!$AI$2:$AI$2500,0))</f>
        <v/>
      </c>
      <c r="T92" t="str">
        <f>IF(S92="","",COUNTIFS(Basicdata!$B$2:$B$2500,1,Basicdata!$D$2:$D$2500,Crops!$B$5,Basicdata!$H$2:$H$2500,Crops!$M84,Basicdata!$AH$2:$AH$2500,3,Basicdata!$AI$2:$AI$2500,0))</f>
        <v/>
      </c>
      <c r="U92" t="str">
        <f>IF(T92="","",COUNTIFS(Basicdata!$B$2:$B$2500,1,Basicdata!$D$2:$D$2500,Crops!$B$5,Basicdata!$H$2:$H$2500,Crops!$M84,Basicdata!$AH$2:$AH$2500,4,Basicdata!$AI$2:$AI$2500,0))</f>
        <v/>
      </c>
      <c r="V92" t="str">
        <f>IF(U92="","",COUNTIFS(Basicdata!$B$2:$B$2500,1,Basicdata!$D$2:$D$2500,Crops!$B$5,Basicdata!$H$2:$H$2500,Crops!$M84,Basicdata!$AH$2:$AH$2500,6,Basicdata!$AI$2:$AI$2500,0))</f>
        <v/>
      </c>
      <c r="W92" t="str">
        <f>IF(V92="","",COUNTIFS(Basicdata!$B$2:$B$2500,1,Basicdata!$D$2:$D$2500,Crops!$B$5,Basicdata!$H$2:$H$2500,Crops!$M84,Basicdata!$AH$2:$AH$2500,7,Basicdata!$AI$2:$AI$2500,0))</f>
        <v/>
      </c>
      <c r="X92" t="str">
        <f>IF(W92="","",COUNTIFS(Basicdata!$B$2:$B$2500,1,Basicdata!$D$2:$D$2500,Crops!$B$5,Basicdata!$H$2:$H$2500,Crops!$M84,Basicdata!$AH$2:$AH$2500,8,Basicdata!$AI$2:$AI$2500,0))</f>
        <v/>
      </c>
      <c r="Z92" s="44" t="str">
        <f>IF(COUNTIFS(Basicdata!$B$2:$B$2500,2,Basicdata!$D$2:$D$2500,Crops!$B$5,Basicdata!$H$2:$H$2500,Crops!$M84,Basicdata!$AI$2:$AI$2500,0)&gt;0,Crops!$M84,"")</f>
        <v/>
      </c>
      <c r="AA92" t="str">
        <f>IF(Z92="","",COUNTIFS(Basicdata!$B$2:$B$2500,2,Basicdata!$D$2:$D$2500,Crops!$B$5,Basicdata!$H$2:$H$2500,Crops!$M84,Basicdata!$AI$2:$AI$2500,0))</f>
        <v/>
      </c>
      <c r="AB92" t="str">
        <f>IF(AA92="","",COUNTIFS(Basicdata!$B$2:$B$2500,2,Basicdata!$D$2:$D$2500,Crops!$B$5,Basicdata!$H$2:$H$2500,Crops!$M84,Basicdata!$AF$2:$AF$2500,0,Basicdata!$AI$2:$AI$2500,0))</f>
        <v/>
      </c>
      <c r="AC92" t="str">
        <f>IF(AB92="","",COUNTIFS(Basicdata!$B$2:$B$2500,2,Basicdata!$D$2:$D$2500,Crops!$B$5,Basicdata!$H$2:$H$2500,Crops!$M84,Basicdata!$AF$2:$AF$2500,1,Basicdata!$AI$2:$AI$2500,0))</f>
        <v/>
      </c>
      <c r="AD92" t="str">
        <f>IF(AC92="","",COUNTIFS(Basicdata!$B$2:$B$2500,2,Basicdata!$D$2:$D$2500,Crops!$B$5,Basicdata!$H$2:$H$2500,Crops!$M84,Basicdata!$AF$2:$AF$2500,2,Basicdata!$AI$2:$AI$2500,0))</f>
        <v/>
      </c>
      <c r="AE92" t="str">
        <f>IF(AD92="","",COUNTIFS(Basicdata!$B$2:$B$2500,2,Basicdata!$D$2:$D$2500,Crops!$B$5,Basicdata!$H$2:$H$2500,Crops!$M84,Basicdata!$AF$2:$AF$2500,4,Basicdata!$AI$2:$AI$2500,0))</f>
        <v/>
      </c>
      <c r="AF92" t="str">
        <f>IF(AE92="","",COUNTIFS(Basicdata!$B$2:$B$2500,2,Basicdata!$D$2:$D$2500,Crops!$B$5,Basicdata!$H$2:$H$2500,Crops!$M84,Basicdata!$AF$2:$AF$2500,6,Basicdata!$AI$2:$AI$2500,0))</f>
        <v/>
      </c>
      <c r="AG92" t="str">
        <f>IF(AF92="","",COUNTIFS(Basicdata!$B$2:$B$2500,2,Basicdata!$D$2:$D$2500,Crops!$B$5,Basicdata!$H$2:$H$2500,Crops!$M84,Basicdata!$AF$2:$AF$2500,8,Basicdata!$AI$2:$AI$2500,0))</f>
        <v/>
      </c>
      <c r="AH92" t="str">
        <f>IF(AG92="","",COUNTIFS(Basicdata!$B$2:$B$2500,2,Basicdata!$D$2:$D$2500,Crops!$B$5,Basicdata!$H$2:$H$2500,Crops!$M84,Basicdata!$AG$2:$AG$2500,0,Basicdata!$AI$2:$AI$2500,0))</f>
        <v/>
      </c>
      <c r="AI92" t="str">
        <f>IF(AH92="","",COUNTIFS(Basicdata!$B$2:$B$2500,2,Basicdata!$D$2:$D$2500,Crops!$B$5,Basicdata!$H$2:$H$2500,Crops!$M84,Basicdata!$AG$2:$AG$2500,1,Basicdata!$AI$2:$AI$2500,0))</f>
        <v/>
      </c>
      <c r="AJ92" t="str">
        <f>IF(AI92="","",COUNTIFS(Basicdata!$B$2:$B$2500,2,Basicdata!$D$2:$D$2500,Crops!$B$5,Basicdata!$H$2:$H$2500,Crops!$M84,Basicdata!$AG$2:$AG$2500,2,Basicdata!$AI$2:$AI$2500,0))</f>
        <v/>
      </c>
      <c r="AK92" t="str">
        <f>IF(AJ92="","",COUNTIFS(Basicdata!$B$2:$B$2500,2,Basicdata!$D$2:$D$2500,Crops!$B$5,Basicdata!$H$2:$H$2500,Crops!$M84,Basicdata!$AG$2:$AG$2500,3,Basicdata!$AI$2:$AI$2500,0))</f>
        <v/>
      </c>
      <c r="AL92" t="str">
        <f>IF(AK92="","",COUNTIFS(Basicdata!$B$2:$B$2500,2,Basicdata!$D$2:$D$2500,Crops!$B$5,Basicdata!$H$2:$H$2500,Crops!$M84,Basicdata!$AG$2:$AG$2500,4,Basicdata!$AI$2:$AI$2500,0))</f>
        <v/>
      </c>
      <c r="AM92" t="str">
        <f>IF(AL92="","",COUNTIFS(Basicdata!$B$2:$B$2500,2,Basicdata!$D$2:$D$2500,Crops!$B$5,Basicdata!$H$2:$H$2500,Crops!$M84,Basicdata!$AG$2:$AG$2500,6,Basicdata!$AI$2:$AI$2500,0))</f>
        <v/>
      </c>
      <c r="AN92" t="str">
        <f>IF(AM92="","",COUNTIFS(Basicdata!$B$2:$B$2500,2,Basicdata!$D$2:$D$2500,Crops!$B$5,Basicdata!$H$2:$H$2500,Crops!$M84,Basicdata!$AG$2:$AG$2500,7,Basicdata!$AI$2:$AI$2500,0))</f>
        <v/>
      </c>
      <c r="AO92" t="str">
        <f>IF(AN92="","",COUNTIFS(Basicdata!$B$2:$B$2500,2,Basicdata!$D$2:$D$2500,Crops!$B$5,Basicdata!$H$2:$H$2500,Crops!$M84,Basicdata!$AG$2:$AG$2500,8,Basicdata!$AI$2:$AI$2500,0))</f>
        <v/>
      </c>
      <c r="AP92" t="str">
        <f>IF(AO92="","",COUNTIFS(Basicdata!$B$2:$B$2500,2,Basicdata!$D$2:$D$2500,Crops!$B$5,Basicdata!$H$2:$H$2500,Crops!$M84,Basicdata!$AH$2:$AH$2500,0,Basicdata!$AI$2:$AI$2500,0))</f>
        <v/>
      </c>
      <c r="AQ92" t="str">
        <f>IF(AP92="","",COUNTIFS(Basicdata!$B$2:$B$2500,2,Basicdata!$D$2:$D$2500,Crops!$B$5,Basicdata!$H$2:$H$2500,Crops!$M84,Basicdata!$AH$2:$AH$2500,1,Basicdata!$AI$2:$AI$2500,0))</f>
        <v/>
      </c>
      <c r="AR92" t="str">
        <f>IF(AQ92="","",COUNTIFS(Basicdata!$B$2:$B$2500,2,Basicdata!$D$2:$D$2500,Crops!$B$5,Basicdata!$H$2:$H$2500,Crops!$M84,Basicdata!$AH$2:$AH$2500,2,Basicdata!$AI$2:$AI$2500,0))</f>
        <v/>
      </c>
      <c r="AS92" t="str">
        <f>IF(AR92="","",COUNTIFS(Basicdata!$B$2:$B$2500,2,Basicdata!$D$2:$D$2500,Crops!$B$5,Basicdata!$H$2:$H$2500,Crops!$M84,Basicdata!$AH$2:$AH$2500,3,Basicdata!$AI$2:$AI$2500,0))</f>
        <v/>
      </c>
      <c r="AT92" t="str">
        <f>IF(AS92="","",COUNTIFS(Basicdata!$B$2:$B$2500,2,Basicdata!$D$2:$D$2500,Crops!$B$5,Basicdata!$H$2:$H$2500,Crops!$M84,Basicdata!$AH$2:$AH$2500,4,Basicdata!$AI$2:$AI$2500,0))</f>
        <v/>
      </c>
      <c r="AU92" t="str">
        <f>IF(AT92="","",COUNTIFS(Basicdata!$B$2:$B$2500,2,Basicdata!$D$2:$D$2500,Crops!$B$5,Basicdata!$H$2:$H$2500,Crops!$M84,Basicdata!$AH$2:$AH$2500,6,Basicdata!$AI$2:$AI$2500,0))</f>
        <v/>
      </c>
      <c r="AV92" t="str">
        <f>IF(AU92="","",COUNTIFS(Basicdata!$B$2:$B$2500,2,Basicdata!$D$2:$D$2500,Crops!$B$5,Basicdata!$H$2:$H$2500,Crops!$M84,Basicdata!$AH$2:$AH$2500,7,Basicdata!$AI$2:$AI$2500,0))</f>
        <v/>
      </c>
      <c r="AW92" t="str">
        <f>IF(AV92="","",COUNTIFS(Basicdata!$B$2:$B$2500,2,Basicdata!$D$2:$D$2500,Crops!$B$5,Basicdata!$H$2:$H$2500,Crops!$M84,Basicdata!$AH$2:$AH$2500,8,Basicdata!$AI$2:$AI$2500,0))</f>
        <v/>
      </c>
    </row>
    <row r="93" spans="1:49" x14ac:dyDescent="0.3">
      <c r="A93" s="44" t="str">
        <f>IF(COUNTIFS(Basicdata!$B$2:$B$2500,1,Basicdata!$D$2:$D$2500,Crops!$B$5,Basicdata!$H$2:$H$2500,Crops!$M85,Basicdata!$AI$2:$AI$2500,0)&gt;0,Crops!$M85,"")</f>
        <v/>
      </c>
      <c r="B93" t="str">
        <f>IF(A93="","",COUNTIFS(Basicdata!$B$2:$B$2500,1,Basicdata!$D$2:$D$2500,Crops!$B$5,Basicdata!$H$2:$H$2500,Crops!$M85,Basicdata!$AI$2:$AI$2500,0))</f>
        <v/>
      </c>
      <c r="C93" t="str">
        <f>IF(B93="","",COUNTIFS(Basicdata!$B$2:$B$2500,1,Basicdata!$D$2:$D$2500,Crops!$B$5,Basicdata!$H$2:$H$2500,Crops!$M85,Basicdata!$AF$2:$AF$2500,0,Basicdata!$AI$2:$AI$2500,0))</f>
        <v/>
      </c>
      <c r="D93" t="str">
        <f>IF(C93="","",COUNTIFS(Basicdata!$B$2:$B$2500,1,Basicdata!$D$2:$D$2500,Crops!$B$5,Basicdata!$H$2:$H$2500,Crops!$M85,Basicdata!$AF$2:$AF$2500,1,Basicdata!$AI$2:$AI$2500,0))</f>
        <v/>
      </c>
      <c r="E93" t="str">
        <f>IF(D93="","",COUNTIFS(Basicdata!$B$2:$B$2500,1,Basicdata!$D$2:$D$2500,Crops!$B$5,Basicdata!$H$2:$H$2500,Crops!$M85,Basicdata!$AF$2:$AF$2500,2,Basicdata!$AI$2:$AI$2500,0))</f>
        <v/>
      </c>
      <c r="F93" t="str">
        <f>IF(E93="","",COUNTIFS(Basicdata!$B$2:$B$2500,1,Basicdata!$D$2:$D$2500,Crops!$B$5,Basicdata!$H$2:$H$2500,Crops!$M85,Basicdata!$AF$2:$AF$2500,4,Basicdata!$AI$2:$AI$2500,0))</f>
        <v/>
      </c>
      <c r="G93" t="str">
        <f>IF(F93="","",COUNTIFS(Basicdata!$B$2:$B$2500,1,Basicdata!$D$2:$D$2500,Crops!$B$5,Basicdata!$H$2:$H$2500,Crops!$M85,Basicdata!$AF$2:$AF$2500,6,Basicdata!$AI$2:$AI$2500,0))</f>
        <v/>
      </c>
      <c r="H93" t="str">
        <f>IF(G93="","",COUNTIFS(Basicdata!$B$2:$B$2500,1,Basicdata!$D$2:$D$2500,Crops!$B$5,Basicdata!$H$2:$H$2500,Crops!$M85,Basicdata!$AF$2:$AF$2500,8,Basicdata!$AI$2:$AI$2500,0))</f>
        <v/>
      </c>
      <c r="I93" t="str">
        <f>IF(H93="","",COUNTIFS(Basicdata!$B$2:$B$2500,1,Basicdata!$D$2:$D$2500,Crops!$B$5,Basicdata!$H$2:$H$2500,Crops!$M85,Basicdata!$AG$2:$AG$2500,0,Basicdata!$AI$2:$AI$2500,0))</f>
        <v/>
      </c>
      <c r="J93" t="str">
        <f>IF(I93="","",COUNTIFS(Basicdata!$B$2:$B$2500,1,Basicdata!$D$2:$D$2500,Crops!$B$5,Basicdata!$H$2:$H$2500,Crops!$M85,Basicdata!$AG$2:$AG$2500,1,Basicdata!$AI$2:$AI$2500,0))</f>
        <v/>
      </c>
      <c r="K93" t="str">
        <f>IF(J93="","",COUNTIFS(Basicdata!$B$2:$B$2500,1,Basicdata!$D$2:$D$2500,Crops!$B$5,Basicdata!$H$2:$H$2500,Crops!$M85,Basicdata!$AG$2:$AG$2500,2,Basicdata!$AI$2:$AI$2500,0))</f>
        <v/>
      </c>
      <c r="L93" t="str">
        <f>IF(K93="","",COUNTIFS(Basicdata!$B$2:$B$2500,1,Basicdata!$D$2:$D$2500,Crops!$B$5,Basicdata!$H$2:$H$2500,Crops!$M85,Basicdata!$AG$2:$AG$2500,3,Basicdata!$AI$2:$AI$2500,0))</f>
        <v/>
      </c>
      <c r="M93" t="str">
        <f>IF(L93="","",COUNTIFS(Basicdata!$B$2:$B$2500,1,Basicdata!$D$2:$D$2500,Crops!$B$5,Basicdata!$H$2:$H$2500,Crops!$M85,Basicdata!$AG$2:$AG$2500,4,Basicdata!$AI$2:$AI$2500,0))</f>
        <v/>
      </c>
      <c r="N93" t="str">
        <f>IF(M93="","",COUNTIFS(Basicdata!$B$2:$B$2500,1,Basicdata!$D$2:$D$2500,Crops!$B$5,Basicdata!$H$2:$H$2500,Crops!$M85,Basicdata!$AG$2:$AG$2500,6,Basicdata!$AI$2:$AI$2500,0))</f>
        <v/>
      </c>
      <c r="O93" t="str">
        <f>IF(N93="","",COUNTIFS(Basicdata!$B$2:$B$2500,1,Basicdata!$D$2:$D$2500,Crops!$B$5,Basicdata!$H$2:$H$2500,Crops!$M85,Basicdata!$AG$2:$AG$2500,7,Basicdata!$AI$2:$AI$2500,0))</f>
        <v/>
      </c>
      <c r="P93" t="str">
        <f>IF(O93="","",COUNTIFS(Basicdata!$B$2:$B$2500,1,Basicdata!$D$2:$D$2500,Crops!$B$5,Basicdata!$H$2:$H$2500,Crops!$M85,Basicdata!$AG$2:$AG$2500,8,Basicdata!$AI$2:$AI$2500,0))</f>
        <v/>
      </c>
      <c r="Q93" t="str">
        <f>IF(P93="","",COUNTIFS(Basicdata!$B$2:$B$2500,1,Basicdata!$D$2:$D$2500,Crops!$B$5,Basicdata!$H$2:$H$2500,Crops!$M85,Basicdata!$AH$2:$AH$2500,0,Basicdata!$AI$2:$AI$2500,0))</f>
        <v/>
      </c>
      <c r="R93" t="str">
        <f>IF(Q93="","",COUNTIFS(Basicdata!$B$2:$B$2500,1,Basicdata!$D$2:$D$2500,Crops!$B$5,Basicdata!$H$2:$H$2500,Crops!$M85,Basicdata!$AH$2:$AH$2500,1,Basicdata!$AI$2:$AI$2500,0))</f>
        <v/>
      </c>
      <c r="S93" t="str">
        <f>IF(R93="","",COUNTIFS(Basicdata!$B$2:$B$2500,1,Basicdata!$D$2:$D$2500,Crops!$B$5,Basicdata!$H$2:$H$2500,Crops!$M85,Basicdata!$AH$2:$AH$2500,2,Basicdata!$AI$2:$AI$2500,0))</f>
        <v/>
      </c>
      <c r="T93" t="str">
        <f>IF(S93="","",COUNTIFS(Basicdata!$B$2:$B$2500,1,Basicdata!$D$2:$D$2500,Crops!$B$5,Basicdata!$H$2:$H$2500,Crops!$M85,Basicdata!$AH$2:$AH$2500,3,Basicdata!$AI$2:$AI$2500,0))</f>
        <v/>
      </c>
      <c r="U93" t="str">
        <f>IF(T93="","",COUNTIFS(Basicdata!$B$2:$B$2500,1,Basicdata!$D$2:$D$2500,Crops!$B$5,Basicdata!$H$2:$H$2500,Crops!$M85,Basicdata!$AH$2:$AH$2500,4,Basicdata!$AI$2:$AI$2500,0))</f>
        <v/>
      </c>
      <c r="V93" t="str">
        <f>IF(U93="","",COUNTIFS(Basicdata!$B$2:$B$2500,1,Basicdata!$D$2:$D$2500,Crops!$B$5,Basicdata!$H$2:$H$2500,Crops!$M85,Basicdata!$AH$2:$AH$2500,6,Basicdata!$AI$2:$AI$2500,0))</f>
        <v/>
      </c>
      <c r="W93" t="str">
        <f>IF(V93="","",COUNTIFS(Basicdata!$B$2:$B$2500,1,Basicdata!$D$2:$D$2500,Crops!$B$5,Basicdata!$H$2:$H$2500,Crops!$M85,Basicdata!$AH$2:$AH$2500,7,Basicdata!$AI$2:$AI$2500,0))</f>
        <v/>
      </c>
      <c r="X93" t="str">
        <f>IF(W93="","",COUNTIFS(Basicdata!$B$2:$B$2500,1,Basicdata!$D$2:$D$2500,Crops!$B$5,Basicdata!$H$2:$H$2500,Crops!$M85,Basicdata!$AH$2:$AH$2500,8,Basicdata!$AI$2:$AI$2500,0))</f>
        <v/>
      </c>
      <c r="Z93" s="44" t="str">
        <f>IF(COUNTIFS(Basicdata!$B$2:$B$2500,2,Basicdata!$D$2:$D$2500,Crops!$B$5,Basicdata!$H$2:$H$2500,Crops!$M85,Basicdata!$AI$2:$AI$2500,0)&gt;0,Crops!$M85,"")</f>
        <v/>
      </c>
      <c r="AA93" t="str">
        <f>IF(Z93="","",COUNTIFS(Basicdata!$B$2:$B$2500,2,Basicdata!$D$2:$D$2500,Crops!$B$5,Basicdata!$H$2:$H$2500,Crops!$M85,Basicdata!$AI$2:$AI$2500,0))</f>
        <v/>
      </c>
      <c r="AB93" t="str">
        <f>IF(AA93="","",COUNTIFS(Basicdata!$B$2:$B$2500,2,Basicdata!$D$2:$D$2500,Crops!$B$5,Basicdata!$H$2:$H$2500,Crops!$M85,Basicdata!$AF$2:$AF$2500,0,Basicdata!$AI$2:$AI$2500,0))</f>
        <v/>
      </c>
      <c r="AC93" t="str">
        <f>IF(AB93="","",COUNTIFS(Basicdata!$B$2:$B$2500,2,Basicdata!$D$2:$D$2500,Crops!$B$5,Basicdata!$H$2:$H$2500,Crops!$M85,Basicdata!$AF$2:$AF$2500,1,Basicdata!$AI$2:$AI$2500,0))</f>
        <v/>
      </c>
      <c r="AD93" t="str">
        <f>IF(AC93="","",COUNTIFS(Basicdata!$B$2:$B$2500,2,Basicdata!$D$2:$D$2500,Crops!$B$5,Basicdata!$H$2:$H$2500,Crops!$M85,Basicdata!$AF$2:$AF$2500,2,Basicdata!$AI$2:$AI$2500,0))</f>
        <v/>
      </c>
      <c r="AE93" t="str">
        <f>IF(AD93="","",COUNTIFS(Basicdata!$B$2:$B$2500,2,Basicdata!$D$2:$D$2500,Crops!$B$5,Basicdata!$H$2:$H$2500,Crops!$M85,Basicdata!$AF$2:$AF$2500,4,Basicdata!$AI$2:$AI$2500,0))</f>
        <v/>
      </c>
      <c r="AF93" t="str">
        <f>IF(AE93="","",COUNTIFS(Basicdata!$B$2:$B$2500,2,Basicdata!$D$2:$D$2500,Crops!$B$5,Basicdata!$H$2:$H$2500,Crops!$M85,Basicdata!$AF$2:$AF$2500,6,Basicdata!$AI$2:$AI$2500,0))</f>
        <v/>
      </c>
      <c r="AG93" t="str">
        <f>IF(AF93="","",COUNTIFS(Basicdata!$B$2:$B$2500,2,Basicdata!$D$2:$D$2500,Crops!$B$5,Basicdata!$H$2:$H$2500,Crops!$M85,Basicdata!$AF$2:$AF$2500,8,Basicdata!$AI$2:$AI$2500,0))</f>
        <v/>
      </c>
      <c r="AH93" t="str">
        <f>IF(AG93="","",COUNTIFS(Basicdata!$B$2:$B$2500,2,Basicdata!$D$2:$D$2500,Crops!$B$5,Basicdata!$H$2:$H$2500,Crops!$M85,Basicdata!$AG$2:$AG$2500,0,Basicdata!$AI$2:$AI$2500,0))</f>
        <v/>
      </c>
      <c r="AI93" t="str">
        <f>IF(AH93="","",COUNTIFS(Basicdata!$B$2:$B$2500,2,Basicdata!$D$2:$D$2500,Crops!$B$5,Basicdata!$H$2:$H$2500,Crops!$M85,Basicdata!$AG$2:$AG$2500,1,Basicdata!$AI$2:$AI$2500,0))</f>
        <v/>
      </c>
      <c r="AJ93" t="str">
        <f>IF(AI93="","",COUNTIFS(Basicdata!$B$2:$B$2500,2,Basicdata!$D$2:$D$2500,Crops!$B$5,Basicdata!$H$2:$H$2500,Crops!$M85,Basicdata!$AG$2:$AG$2500,2,Basicdata!$AI$2:$AI$2500,0))</f>
        <v/>
      </c>
      <c r="AK93" t="str">
        <f>IF(AJ93="","",COUNTIFS(Basicdata!$B$2:$B$2500,2,Basicdata!$D$2:$D$2500,Crops!$B$5,Basicdata!$H$2:$H$2500,Crops!$M85,Basicdata!$AG$2:$AG$2500,3,Basicdata!$AI$2:$AI$2500,0))</f>
        <v/>
      </c>
      <c r="AL93" t="str">
        <f>IF(AK93="","",COUNTIFS(Basicdata!$B$2:$B$2500,2,Basicdata!$D$2:$D$2500,Crops!$B$5,Basicdata!$H$2:$H$2500,Crops!$M85,Basicdata!$AG$2:$AG$2500,4,Basicdata!$AI$2:$AI$2500,0))</f>
        <v/>
      </c>
      <c r="AM93" t="str">
        <f>IF(AL93="","",COUNTIFS(Basicdata!$B$2:$B$2500,2,Basicdata!$D$2:$D$2500,Crops!$B$5,Basicdata!$H$2:$H$2500,Crops!$M85,Basicdata!$AG$2:$AG$2500,6,Basicdata!$AI$2:$AI$2500,0))</f>
        <v/>
      </c>
      <c r="AN93" t="str">
        <f>IF(AM93="","",COUNTIFS(Basicdata!$B$2:$B$2500,2,Basicdata!$D$2:$D$2500,Crops!$B$5,Basicdata!$H$2:$H$2500,Crops!$M85,Basicdata!$AG$2:$AG$2500,7,Basicdata!$AI$2:$AI$2500,0))</f>
        <v/>
      </c>
      <c r="AO93" t="str">
        <f>IF(AN93="","",COUNTIFS(Basicdata!$B$2:$B$2500,2,Basicdata!$D$2:$D$2500,Crops!$B$5,Basicdata!$H$2:$H$2500,Crops!$M85,Basicdata!$AG$2:$AG$2500,8,Basicdata!$AI$2:$AI$2500,0))</f>
        <v/>
      </c>
      <c r="AP93" t="str">
        <f>IF(AO93="","",COUNTIFS(Basicdata!$B$2:$B$2500,2,Basicdata!$D$2:$D$2500,Crops!$B$5,Basicdata!$H$2:$H$2500,Crops!$M85,Basicdata!$AH$2:$AH$2500,0,Basicdata!$AI$2:$AI$2500,0))</f>
        <v/>
      </c>
      <c r="AQ93" t="str">
        <f>IF(AP93="","",COUNTIFS(Basicdata!$B$2:$B$2500,2,Basicdata!$D$2:$D$2500,Crops!$B$5,Basicdata!$H$2:$H$2500,Crops!$M85,Basicdata!$AH$2:$AH$2500,1,Basicdata!$AI$2:$AI$2500,0))</f>
        <v/>
      </c>
      <c r="AR93" t="str">
        <f>IF(AQ93="","",COUNTIFS(Basicdata!$B$2:$B$2500,2,Basicdata!$D$2:$D$2500,Crops!$B$5,Basicdata!$H$2:$H$2500,Crops!$M85,Basicdata!$AH$2:$AH$2500,2,Basicdata!$AI$2:$AI$2500,0))</f>
        <v/>
      </c>
      <c r="AS93" t="str">
        <f>IF(AR93="","",COUNTIFS(Basicdata!$B$2:$B$2500,2,Basicdata!$D$2:$D$2500,Crops!$B$5,Basicdata!$H$2:$H$2500,Crops!$M85,Basicdata!$AH$2:$AH$2500,3,Basicdata!$AI$2:$AI$2500,0))</f>
        <v/>
      </c>
      <c r="AT93" t="str">
        <f>IF(AS93="","",COUNTIFS(Basicdata!$B$2:$B$2500,2,Basicdata!$D$2:$D$2500,Crops!$B$5,Basicdata!$H$2:$H$2500,Crops!$M85,Basicdata!$AH$2:$AH$2500,4,Basicdata!$AI$2:$AI$2500,0))</f>
        <v/>
      </c>
      <c r="AU93" t="str">
        <f>IF(AT93="","",COUNTIFS(Basicdata!$B$2:$B$2500,2,Basicdata!$D$2:$D$2500,Crops!$B$5,Basicdata!$H$2:$H$2500,Crops!$M85,Basicdata!$AH$2:$AH$2500,6,Basicdata!$AI$2:$AI$2500,0))</f>
        <v/>
      </c>
      <c r="AV93" t="str">
        <f>IF(AU93="","",COUNTIFS(Basicdata!$B$2:$B$2500,2,Basicdata!$D$2:$D$2500,Crops!$B$5,Basicdata!$H$2:$H$2500,Crops!$M85,Basicdata!$AH$2:$AH$2500,7,Basicdata!$AI$2:$AI$2500,0))</f>
        <v/>
      </c>
      <c r="AW93" t="str">
        <f>IF(AV93="","",COUNTIFS(Basicdata!$B$2:$B$2500,2,Basicdata!$D$2:$D$2500,Crops!$B$5,Basicdata!$H$2:$H$2500,Crops!$M85,Basicdata!$AH$2:$AH$2500,8,Basicdata!$AI$2:$AI$2500,0))</f>
        <v/>
      </c>
    </row>
    <row r="94" spans="1:49" x14ac:dyDescent="0.3">
      <c r="A94" s="44" t="str">
        <f>IF(COUNTIFS(Basicdata!$B$2:$B$2500,1,Basicdata!$D$2:$D$2500,Crops!$B$5,Basicdata!$H$2:$H$2500,Crops!$M86,Basicdata!$AI$2:$AI$2500,0)&gt;0,Crops!$M86,"")</f>
        <v/>
      </c>
      <c r="B94" t="str">
        <f>IF(A94="","",COUNTIFS(Basicdata!$B$2:$B$2500,1,Basicdata!$D$2:$D$2500,Crops!$B$5,Basicdata!$H$2:$H$2500,Crops!$M86,Basicdata!$AI$2:$AI$2500,0))</f>
        <v/>
      </c>
      <c r="C94" t="str">
        <f>IF(B94="","",COUNTIFS(Basicdata!$B$2:$B$2500,1,Basicdata!$D$2:$D$2500,Crops!$B$5,Basicdata!$H$2:$H$2500,Crops!$M86,Basicdata!$AF$2:$AF$2500,0,Basicdata!$AI$2:$AI$2500,0))</f>
        <v/>
      </c>
      <c r="D94" t="str">
        <f>IF(C94="","",COUNTIFS(Basicdata!$B$2:$B$2500,1,Basicdata!$D$2:$D$2500,Crops!$B$5,Basicdata!$H$2:$H$2500,Crops!$M86,Basicdata!$AF$2:$AF$2500,1,Basicdata!$AI$2:$AI$2500,0))</f>
        <v/>
      </c>
      <c r="E94" t="str">
        <f>IF(D94="","",COUNTIFS(Basicdata!$B$2:$B$2500,1,Basicdata!$D$2:$D$2500,Crops!$B$5,Basicdata!$H$2:$H$2500,Crops!$M86,Basicdata!$AF$2:$AF$2500,2,Basicdata!$AI$2:$AI$2500,0))</f>
        <v/>
      </c>
      <c r="F94" t="str">
        <f>IF(E94="","",COUNTIFS(Basicdata!$B$2:$B$2500,1,Basicdata!$D$2:$D$2500,Crops!$B$5,Basicdata!$H$2:$H$2500,Crops!$M86,Basicdata!$AF$2:$AF$2500,4,Basicdata!$AI$2:$AI$2500,0))</f>
        <v/>
      </c>
      <c r="G94" t="str">
        <f>IF(F94="","",COUNTIFS(Basicdata!$B$2:$B$2500,1,Basicdata!$D$2:$D$2500,Crops!$B$5,Basicdata!$H$2:$H$2500,Crops!$M86,Basicdata!$AF$2:$AF$2500,6,Basicdata!$AI$2:$AI$2500,0))</f>
        <v/>
      </c>
      <c r="H94" t="str">
        <f>IF(G94="","",COUNTIFS(Basicdata!$B$2:$B$2500,1,Basicdata!$D$2:$D$2500,Crops!$B$5,Basicdata!$H$2:$H$2500,Crops!$M86,Basicdata!$AF$2:$AF$2500,8,Basicdata!$AI$2:$AI$2500,0))</f>
        <v/>
      </c>
      <c r="I94" t="str">
        <f>IF(H94="","",COUNTIFS(Basicdata!$B$2:$B$2500,1,Basicdata!$D$2:$D$2500,Crops!$B$5,Basicdata!$H$2:$H$2500,Crops!$M86,Basicdata!$AG$2:$AG$2500,0,Basicdata!$AI$2:$AI$2500,0))</f>
        <v/>
      </c>
      <c r="J94" t="str">
        <f>IF(I94="","",COUNTIFS(Basicdata!$B$2:$B$2500,1,Basicdata!$D$2:$D$2500,Crops!$B$5,Basicdata!$H$2:$H$2500,Crops!$M86,Basicdata!$AG$2:$AG$2500,1,Basicdata!$AI$2:$AI$2500,0))</f>
        <v/>
      </c>
      <c r="K94" t="str">
        <f>IF(J94="","",COUNTIFS(Basicdata!$B$2:$B$2500,1,Basicdata!$D$2:$D$2500,Crops!$B$5,Basicdata!$H$2:$H$2500,Crops!$M86,Basicdata!$AG$2:$AG$2500,2,Basicdata!$AI$2:$AI$2500,0))</f>
        <v/>
      </c>
      <c r="L94" t="str">
        <f>IF(K94="","",COUNTIFS(Basicdata!$B$2:$B$2500,1,Basicdata!$D$2:$D$2500,Crops!$B$5,Basicdata!$H$2:$H$2500,Crops!$M86,Basicdata!$AG$2:$AG$2500,3,Basicdata!$AI$2:$AI$2500,0))</f>
        <v/>
      </c>
      <c r="M94" t="str">
        <f>IF(L94="","",COUNTIFS(Basicdata!$B$2:$B$2500,1,Basicdata!$D$2:$D$2500,Crops!$B$5,Basicdata!$H$2:$H$2500,Crops!$M86,Basicdata!$AG$2:$AG$2500,4,Basicdata!$AI$2:$AI$2500,0))</f>
        <v/>
      </c>
      <c r="N94" t="str">
        <f>IF(M94="","",COUNTIFS(Basicdata!$B$2:$B$2500,1,Basicdata!$D$2:$D$2500,Crops!$B$5,Basicdata!$H$2:$H$2500,Crops!$M86,Basicdata!$AG$2:$AG$2500,6,Basicdata!$AI$2:$AI$2500,0))</f>
        <v/>
      </c>
      <c r="O94" t="str">
        <f>IF(N94="","",COUNTIFS(Basicdata!$B$2:$B$2500,1,Basicdata!$D$2:$D$2500,Crops!$B$5,Basicdata!$H$2:$H$2500,Crops!$M86,Basicdata!$AG$2:$AG$2500,7,Basicdata!$AI$2:$AI$2500,0))</f>
        <v/>
      </c>
      <c r="P94" t="str">
        <f>IF(O94="","",COUNTIFS(Basicdata!$B$2:$B$2500,1,Basicdata!$D$2:$D$2500,Crops!$B$5,Basicdata!$H$2:$H$2500,Crops!$M86,Basicdata!$AG$2:$AG$2500,8,Basicdata!$AI$2:$AI$2500,0))</f>
        <v/>
      </c>
      <c r="Q94" t="str">
        <f>IF(P94="","",COUNTIFS(Basicdata!$B$2:$B$2500,1,Basicdata!$D$2:$D$2500,Crops!$B$5,Basicdata!$H$2:$H$2500,Crops!$M86,Basicdata!$AH$2:$AH$2500,0,Basicdata!$AI$2:$AI$2500,0))</f>
        <v/>
      </c>
      <c r="R94" t="str">
        <f>IF(Q94="","",COUNTIFS(Basicdata!$B$2:$B$2500,1,Basicdata!$D$2:$D$2500,Crops!$B$5,Basicdata!$H$2:$H$2500,Crops!$M86,Basicdata!$AH$2:$AH$2500,1,Basicdata!$AI$2:$AI$2500,0))</f>
        <v/>
      </c>
      <c r="S94" t="str">
        <f>IF(R94="","",COUNTIFS(Basicdata!$B$2:$B$2500,1,Basicdata!$D$2:$D$2500,Crops!$B$5,Basicdata!$H$2:$H$2500,Crops!$M86,Basicdata!$AH$2:$AH$2500,2,Basicdata!$AI$2:$AI$2500,0))</f>
        <v/>
      </c>
      <c r="T94" t="str">
        <f>IF(S94="","",COUNTIFS(Basicdata!$B$2:$B$2500,1,Basicdata!$D$2:$D$2500,Crops!$B$5,Basicdata!$H$2:$H$2500,Crops!$M86,Basicdata!$AH$2:$AH$2500,3,Basicdata!$AI$2:$AI$2500,0))</f>
        <v/>
      </c>
      <c r="U94" t="str">
        <f>IF(T94="","",COUNTIFS(Basicdata!$B$2:$B$2500,1,Basicdata!$D$2:$D$2500,Crops!$B$5,Basicdata!$H$2:$H$2500,Crops!$M86,Basicdata!$AH$2:$AH$2500,4,Basicdata!$AI$2:$AI$2500,0))</f>
        <v/>
      </c>
      <c r="V94" t="str">
        <f>IF(U94="","",COUNTIFS(Basicdata!$B$2:$B$2500,1,Basicdata!$D$2:$D$2500,Crops!$B$5,Basicdata!$H$2:$H$2500,Crops!$M86,Basicdata!$AH$2:$AH$2500,6,Basicdata!$AI$2:$AI$2500,0))</f>
        <v/>
      </c>
      <c r="W94" t="str">
        <f>IF(V94="","",COUNTIFS(Basicdata!$B$2:$B$2500,1,Basicdata!$D$2:$D$2500,Crops!$B$5,Basicdata!$H$2:$H$2500,Crops!$M86,Basicdata!$AH$2:$AH$2500,7,Basicdata!$AI$2:$AI$2500,0))</f>
        <v/>
      </c>
      <c r="X94" t="str">
        <f>IF(W94="","",COUNTIFS(Basicdata!$B$2:$B$2500,1,Basicdata!$D$2:$D$2500,Crops!$B$5,Basicdata!$H$2:$H$2500,Crops!$M86,Basicdata!$AH$2:$AH$2500,8,Basicdata!$AI$2:$AI$2500,0))</f>
        <v/>
      </c>
      <c r="Z94" s="44" t="str">
        <f>IF(COUNTIFS(Basicdata!$B$2:$B$2500,2,Basicdata!$D$2:$D$2500,Crops!$B$5,Basicdata!$H$2:$H$2500,Crops!$M86,Basicdata!$AI$2:$AI$2500,0)&gt;0,Crops!$M86,"")</f>
        <v/>
      </c>
      <c r="AA94" t="str">
        <f>IF(Z94="","",COUNTIFS(Basicdata!$B$2:$B$2500,2,Basicdata!$D$2:$D$2500,Crops!$B$5,Basicdata!$H$2:$H$2500,Crops!$M86,Basicdata!$AI$2:$AI$2500,0))</f>
        <v/>
      </c>
      <c r="AB94" t="str">
        <f>IF(AA94="","",COUNTIFS(Basicdata!$B$2:$B$2500,2,Basicdata!$D$2:$D$2500,Crops!$B$5,Basicdata!$H$2:$H$2500,Crops!$M86,Basicdata!$AF$2:$AF$2500,0,Basicdata!$AI$2:$AI$2500,0))</f>
        <v/>
      </c>
      <c r="AC94" t="str">
        <f>IF(AB94="","",COUNTIFS(Basicdata!$B$2:$B$2500,2,Basicdata!$D$2:$D$2500,Crops!$B$5,Basicdata!$H$2:$H$2500,Crops!$M86,Basicdata!$AF$2:$AF$2500,1,Basicdata!$AI$2:$AI$2500,0))</f>
        <v/>
      </c>
      <c r="AD94" t="str">
        <f>IF(AC94="","",COUNTIFS(Basicdata!$B$2:$B$2500,2,Basicdata!$D$2:$D$2500,Crops!$B$5,Basicdata!$H$2:$H$2500,Crops!$M86,Basicdata!$AF$2:$AF$2500,2,Basicdata!$AI$2:$AI$2500,0))</f>
        <v/>
      </c>
      <c r="AE94" t="str">
        <f>IF(AD94="","",COUNTIFS(Basicdata!$B$2:$B$2500,2,Basicdata!$D$2:$D$2500,Crops!$B$5,Basicdata!$H$2:$H$2500,Crops!$M86,Basicdata!$AF$2:$AF$2500,4,Basicdata!$AI$2:$AI$2500,0))</f>
        <v/>
      </c>
      <c r="AF94" t="str">
        <f>IF(AE94="","",COUNTIFS(Basicdata!$B$2:$B$2500,2,Basicdata!$D$2:$D$2500,Crops!$B$5,Basicdata!$H$2:$H$2500,Crops!$M86,Basicdata!$AF$2:$AF$2500,6,Basicdata!$AI$2:$AI$2500,0))</f>
        <v/>
      </c>
      <c r="AG94" t="str">
        <f>IF(AF94="","",COUNTIFS(Basicdata!$B$2:$B$2500,2,Basicdata!$D$2:$D$2500,Crops!$B$5,Basicdata!$H$2:$H$2500,Crops!$M86,Basicdata!$AF$2:$AF$2500,8,Basicdata!$AI$2:$AI$2500,0))</f>
        <v/>
      </c>
      <c r="AH94" t="str">
        <f>IF(AG94="","",COUNTIFS(Basicdata!$B$2:$B$2500,2,Basicdata!$D$2:$D$2500,Crops!$B$5,Basicdata!$H$2:$H$2500,Crops!$M86,Basicdata!$AG$2:$AG$2500,0,Basicdata!$AI$2:$AI$2500,0))</f>
        <v/>
      </c>
      <c r="AI94" t="str">
        <f>IF(AH94="","",COUNTIFS(Basicdata!$B$2:$B$2500,2,Basicdata!$D$2:$D$2500,Crops!$B$5,Basicdata!$H$2:$H$2500,Crops!$M86,Basicdata!$AG$2:$AG$2500,1,Basicdata!$AI$2:$AI$2500,0))</f>
        <v/>
      </c>
      <c r="AJ94" t="str">
        <f>IF(AI94="","",COUNTIFS(Basicdata!$B$2:$B$2500,2,Basicdata!$D$2:$D$2500,Crops!$B$5,Basicdata!$H$2:$H$2500,Crops!$M86,Basicdata!$AG$2:$AG$2500,2,Basicdata!$AI$2:$AI$2500,0))</f>
        <v/>
      </c>
      <c r="AK94" t="str">
        <f>IF(AJ94="","",COUNTIFS(Basicdata!$B$2:$B$2500,2,Basicdata!$D$2:$D$2500,Crops!$B$5,Basicdata!$H$2:$H$2500,Crops!$M86,Basicdata!$AG$2:$AG$2500,3,Basicdata!$AI$2:$AI$2500,0))</f>
        <v/>
      </c>
      <c r="AL94" t="str">
        <f>IF(AK94="","",COUNTIFS(Basicdata!$B$2:$B$2500,2,Basicdata!$D$2:$D$2500,Crops!$B$5,Basicdata!$H$2:$H$2500,Crops!$M86,Basicdata!$AG$2:$AG$2500,4,Basicdata!$AI$2:$AI$2500,0))</f>
        <v/>
      </c>
      <c r="AM94" t="str">
        <f>IF(AL94="","",COUNTIFS(Basicdata!$B$2:$B$2500,2,Basicdata!$D$2:$D$2500,Crops!$B$5,Basicdata!$H$2:$H$2500,Crops!$M86,Basicdata!$AG$2:$AG$2500,6,Basicdata!$AI$2:$AI$2500,0))</f>
        <v/>
      </c>
      <c r="AN94" t="str">
        <f>IF(AM94="","",COUNTIFS(Basicdata!$B$2:$B$2500,2,Basicdata!$D$2:$D$2500,Crops!$B$5,Basicdata!$H$2:$H$2500,Crops!$M86,Basicdata!$AG$2:$AG$2500,7,Basicdata!$AI$2:$AI$2500,0))</f>
        <v/>
      </c>
      <c r="AO94" t="str">
        <f>IF(AN94="","",COUNTIFS(Basicdata!$B$2:$B$2500,2,Basicdata!$D$2:$D$2500,Crops!$B$5,Basicdata!$H$2:$H$2500,Crops!$M86,Basicdata!$AG$2:$AG$2500,8,Basicdata!$AI$2:$AI$2500,0))</f>
        <v/>
      </c>
      <c r="AP94" t="str">
        <f>IF(AO94="","",COUNTIFS(Basicdata!$B$2:$B$2500,2,Basicdata!$D$2:$D$2500,Crops!$B$5,Basicdata!$H$2:$H$2500,Crops!$M86,Basicdata!$AH$2:$AH$2500,0,Basicdata!$AI$2:$AI$2500,0))</f>
        <v/>
      </c>
      <c r="AQ94" t="str">
        <f>IF(AP94="","",COUNTIFS(Basicdata!$B$2:$B$2500,2,Basicdata!$D$2:$D$2500,Crops!$B$5,Basicdata!$H$2:$H$2500,Crops!$M86,Basicdata!$AH$2:$AH$2500,1,Basicdata!$AI$2:$AI$2500,0))</f>
        <v/>
      </c>
      <c r="AR94" t="str">
        <f>IF(AQ94="","",COUNTIFS(Basicdata!$B$2:$B$2500,2,Basicdata!$D$2:$D$2500,Crops!$B$5,Basicdata!$H$2:$H$2500,Crops!$M86,Basicdata!$AH$2:$AH$2500,2,Basicdata!$AI$2:$AI$2500,0))</f>
        <v/>
      </c>
      <c r="AS94" t="str">
        <f>IF(AR94="","",COUNTIFS(Basicdata!$B$2:$B$2500,2,Basicdata!$D$2:$D$2500,Crops!$B$5,Basicdata!$H$2:$H$2500,Crops!$M86,Basicdata!$AH$2:$AH$2500,3,Basicdata!$AI$2:$AI$2500,0))</f>
        <v/>
      </c>
      <c r="AT94" t="str">
        <f>IF(AS94="","",COUNTIFS(Basicdata!$B$2:$B$2500,2,Basicdata!$D$2:$D$2500,Crops!$B$5,Basicdata!$H$2:$H$2500,Crops!$M86,Basicdata!$AH$2:$AH$2500,4,Basicdata!$AI$2:$AI$2500,0))</f>
        <v/>
      </c>
      <c r="AU94" t="str">
        <f>IF(AT94="","",COUNTIFS(Basicdata!$B$2:$B$2500,2,Basicdata!$D$2:$D$2500,Crops!$B$5,Basicdata!$H$2:$H$2500,Crops!$M86,Basicdata!$AH$2:$AH$2500,6,Basicdata!$AI$2:$AI$2500,0))</f>
        <v/>
      </c>
      <c r="AV94" t="str">
        <f>IF(AU94="","",COUNTIFS(Basicdata!$B$2:$B$2500,2,Basicdata!$D$2:$D$2500,Crops!$B$5,Basicdata!$H$2:$H$2500,Crops!$M86,Basicdata!$AH$2:$AH$2500,7,Basicdata!$AI$2:$AI$2500,0))</f>
        <v/>
      </c>
      <c r="AW94" t="str">
        <f>IF(AV94="","",COUNTIFS(Basicdata!$B$2:$B$2500,2,Basicdata!$D$2:$D$2500,Crops!$B$5,Basicdata!$H$2:$H$2500,Crops!$M86,Basicdata!$AH$2:$AH$2500,8,Basicdata!$AI$2:$AI$2500,0))</f>
        <v/>
      </c>
    </row>
    <row r="95" spans="1:49" x14ac:dyDescent="0.3">
      <c r="A95" s="44" t="str">
        <f>IF(COUNTIFS(Basicdata!$B$2:$B$2500,1,Basicdata!$D$2:$D$2500,Crops!$B$5,Basicdata!$H$2:$H$2500,Crops!$M87,Basicdata!$AI$2:$AI$2500,0)&gt;0,Crops!$M87,"")</f>
        <v/>
      </c>
      <c r="B95" t="str">
        <f>IF(A95="","",COUNTIFS(Basicdata!$B$2:$B$2500,1,Basicdata!$D$2:$D$2500,Crops!$B$5,Basicdata!$H$2:$H$2500,Crops!$M87,Basicdata!$AI$2:$AI$2500,0))</f>
        <v/>
      </c>
      <c r="C95" t="str">
        <f>IF(B95="","",COUNTIFS(Basicdata!$B$2:$B$2500,1,Basicdata!$D$2:$D$2500,Crops!$B$5,Basicdata!$H$2:$H$2500,Crops!$M87,Basicdata!$AF$2:$AF$2500,0,Basicdata!$AI$2:$AI$2500,0))</f>
        <v/>
      </c>
      <c r="D95" t="str">
        <f>IF(C95="","",COUNTIFS(Basicdata!$B$2:$B$2500,1,Basicdata!$D$2:$D$2500,Crops!$B$5,Basicdata!$H$2:$H$2500,Crops!$M87,Basicdata!$AF$2:$AF$2500,1,Basicdata!$AI$2:$AI$2500,0))</f>
        <v/>
      </c>
      <c r="E95" t="str">
        <f>IF(D95="","",COUNTIFS(Basicdata!$B$2:$B$2500,1,Basicdata!$D$2:$D$2500,Crops!$B$5,Basicdata!$H$2:$H$2500,Crops!$M87,Basicdata!$AF$2:$AF$2500,2,Basicdata!$AI$2:$AI$2500,0))</f>
        <v/>
      </c>
      <c r="F95" t="str">
        <f>IF(E95="","",COUNTIFS(Basicdata!$B$2:$B$2500,1,Basicdata!$D$2:$D$2500,Crops!$B$5,Basicdata!$H$2:$H$2500,Crops!$M87,Basicdata!$AF$2:$AF$2500,4,Basicdata!$AI$2:$AI$2500,0))</f>
        <v/>
      </c>
      <c r="G95" t="str">
        <f>IF(F95="","",COUNTIFS(Basicdata!$B$2:$B$2500,1,Basicdata!$D$2:$D$2500,Crops!$B$5,Basicdata!$H$2:$H$2500,Crops!$M87,Basicdata!$AF$2:$AF$2500,6,Basicdata!$AI$2:$AI$2500,0))</f>
        <v/>
      </c>
      <c r="H95" t="str">
        <f>IF(G95="","",COUNTIFS(Basicdata!$B$2:$B$2500,1,Basicdata!$D$2:$D$2500,Crops!$B$5,Basicdata!$H$2:$H$2500,Crops!$M87,Basicdata!$AF$2:$AF$2500,8,Basicdata!$AI$2:$AI$2500,0))</f>
        <v/>
      </c>
      <c r="I95" t="str">
        <f>IF(H95="","",COUNTIFS(Basicdata!$B$2:$B$2500,1,Basicdata!$D$2:$D$2500,Crops!$B$5,Basicdata!$H$2:$H$2500,Crops!$M87,Basicdata!$AG$2:$AG$2500,0,Basicdata!$AI$2:$AI$2500,0))</f>
        <v/>
      </c>
      <c r="J95" t="str">
        <f>IF(I95="","",COUNTIFS(Basicdata!$B$2:$B$2500,1,Basicdata!$D$2:$D$2500,Crops!$B$5,Basicdata!$H$2:$H$2500,Crops!$M87,Basicdata!$AG$2:$AG$2500,1,Basicdata!$AI$2:$AI$2500,0))</f>
        <v/>
      </c>
      <c r="K95" t="str">
        <f>IF(J95="","",COUNTIFS(Basicdata!$B$2:$B$2500,1,Basicdata!$D$2:$D$2500,Crops!$B$5,Basicdata!$H$2:$H$2500,Crops!$M87,Basicdata!$AG$2:$AG$2500,2,Basicdata!$AI$2:$AI$2500,0))</f>
        <v/>
      </c>
      <c r="L95" t="str">
        <f>IF(K95="","",COUNTIFS(Basicdata!$B$2:$B$2500,1,Basicdata!$D$2:$D$2500,Crops!$B$5,Basicdata!$H$2:$H$2500,Crops!$M87,Basicdata!$AG$2:$AG$2500,3,Basicdata!$AI$2:$AI$2500,0))</f>
        <v/>
      </c>
      <c r="M95" t="str">
        <f>IF(L95="","",COUNTIFS(Basicdata!$B$2:$B$2500,1,Basicdata!$D$2:$D$2500,Crops!$B$5,Basicdata!$H$2:$H$2500,Crops!$M87,Basicdata!$AG$2:$AG$2500,4,Basicdata!$AI$2:$AI$2500,0))</f>
        <v/>
      </c>
      <c r="N95" t="str">
        <f>IF(M95="","",COUNTIFS(Basicdata!$B$2:$B$2500,1,Basicdata!$D$2:$D$2500,Crops!$B$5,Basicdata!$H$2:$H$2500,Crops!$M87,Basicdata!$AG$2:$AG$2500,6,Basicdata!$AI$2:$AI$2500,0))</f>
        <v/>
      </c>
      <c r="O95" t="str">
        <f>IF(N95="","",COUNTIFS(Basicdata!$B$2:$B$2500,1,Basicdata!$D$2:$D$2500,Crops!$B$5,Basicdata!$H$2:$H$2500,Crops!$M87,Basicdata!$AG$2:$AG$2500,7,Basicdata!$AI$2:$AI$2500,0))</f>
        <v/>
      </c>
      <c r="P95" t="str">
        <f>IF(O95="","",COUNTIFS(Basicdata!$B$2:$B$2500,1,Basicdata!$D$2:$D$2500,Crops!$B$5,Basicdata!$H$2:$H$2500,Crops!$M87,Basicdata!$AG$2:$AG$2500,8,Basicdata!$AI$2:$AI$2500,0))</f>
        <v/>
      </c>
      <c r="Q95" t="str">
        <f>IF(P95="","",COUNTIFS(Basicdata!$B$2:$B$2500,1,Basicdata!$D$2:$D$2500,Crops!$B$5,Basicdata!$H$2:$H$2500,Crops!$M87,Basicdata!$AH$2:$AH$2500,0,Basicdata!$AI$2:$AI$2500,0))</f>
        <v/>
      </c>
      <c r="R95" t="str">
        <f>IF(Q95="","",COUNTIFS(Basicdata!$B$2:$B$2500,1,Basicdata!$D$2:$D$2500,Crops!$B$5,Basicdata!$H$2:$H$2500,Crops!$M87,Basicdata!$AH$2:$AH$2500,1,Basicdata!$AI$2:$AI$2500,0))</f>
        <v/>
      </c>
      <c r="S95" t="str">
        <f>IF(R95="","",COUNTIFS(Basicdata!$B$2:$B$2500,1,Basicdata!$D$2:$D$2500,Crops!$B$5,Basicdata!$H$2:$H$2500,Crops!$M87,Basicdata!$AH$2:$AH$2500,2,Basicdata!$AI$2:$AI$2500,0))</f>
        <v/>
      </c>
      <c r="T95" t="str">
        <f>IF(S95="","",COUNTIFS(Basicdata!$B$2:$B$2500,1,Basicdata!$D$2:$D$2500,Crops!$B$5,Basicdata!$H$2:$H$2500,Crops!$M87,Basicdata!$AH$2:$AH$2500,3,Basicdata!$AI$2:$AI$2500,0))</f>
        <v/>
      </c>
      <c r="U95" t="str">
        <f>IF(T95="","",COUNTIFS(Basicdata!$B$2:$B$2500,1,Basicdata!$D$2:$D$2500,Crops!$B$5,Basicdata!$H$2:$H$2500,Crops!$M87,Basicdata!$AH$2:$AH$2500,4,Basicdata!$AI$2:$AI$2500,0))</f>
        <v/>
      </c>
      <c r="V95" t="str">
        <f>IF(U95="","",COUNTIFS(Basicdata!$B$2:$B$2500,1,Basicdata!$D$2:$D$2500,Crops!$B$5,Basicdata!$H$2:$H$2500,Crops!$M87,Basicdata!$AH$2:$AH$2500,6,Basicdata!$AI$2:$AI$2500,0))</f>
        <v/>
      </c>
      <c r="W95" t="str">
        <f>IF(V95="","",COUNTIFS(Basicdata!$B$2:$B$2500,1,Basicdata!$D$2:$D$2500,Crops!$B$5,Basicdata!$H$2:$H$2500,Crops!$M87,Basicdata!$AH$2:$AH$2500,7,Basicdata!$AI$2:$AI$2500,0))</f>
        <v/>
      </c>
      <c r="X95" t="str">
        <f>IF(W95="","",COUNTIFS(Basicdata!$B$2:$B$2500,1,Basicdata!$D$2:$D$2500,Crops!$B$5,Basicdata!$H$2:$H$2500,Crops!$M87,Basicdata!$AH$2:$AH$2500,8,Basicdata!$AI$2:$AI$2500,0))</f>
        <v/>
      </c>
      <c r="Z95" s="44" t="str">
        <f>IF(COUNTIFS(Basicdata!$B$2:$B$2500,2,Basicdata!$D$2:$D$2500,Crops!$B$5,Basicdata!$H$2:$H$2500,Crops!$M87,Basicdata!$AI$2:$AI$2500,0)&gt;0,Crops!$M87,"")</f>
        <v/>
      </c>
      <c r="AA95" t="str">
        <f>IF(Z95="","",COUNTIFS(Basicdata!$B$2:$B$2500,2,Basicdata!$D$2:$D$2500,Crops!$B$5,Basicdata!$H$2:$H$2500,Crops!$M87,Basicdata!$AI$2:$AI$2500,0))</f>
        <v/>
      </c>
      <c r="AB95" t="str">
        <f>IF(AA95="","",COUNTIFS(Basicdata!$B$2:$B$2500,2,Basicdata!$D$2:$D$2500,Crops!$B$5,Basicdata!$H$2:$H$2500,Crops!$M87,Basicdata!$AF$2:$AF$2500,0,Basicdata!$AI$2:$AI$2500,0))</f>
        <v/>
      </c>
      <c r="AC95" t="str">
        <f>IF(AB95="","",COUNTIFS(Basicdata!$B$2:$B$2500,2,Basicdata!$D$2:$D$2500,Crops!$B$5,Basicdata!$H$2:$H$2500,Crops!$M87,Basicdata!$AF$2:$AF$2500,1,Basicdata!$AI$2:$AI$2500,0))</f>
        <v/>
      </c>
      <c r="AD95" t="str">
        <f>IF(AC95="","",COUNTIFS(Basicdata!$B$2:$B$2500,2,Basicdata!$D$2:$D$2500,Crops!$B$5,Basicdata!$H$2:$H$2500,Crops!$M87,Basicdata!$AF$2:$AF$2500,2,Basicdata!$AI$2:$AI$2500,0))</f>
        <v/>
      </c>
      <c r="AE95" t="str">
        <f>IF(AD95="","",COUNTIFS(Basicdata!$B$2:$B$2500,2,Basicdata!$D$2:$D$2500,Crops!$B$5,Basicdata!$H$2:$H$2500,Crops!$M87,Basicdata!$AF$2:$AF$2500,4,Basicdata!$AI$2:$AI$2500,0))</f>
        <v/>
      </c>
      <c r="AF95" t="str">
        <f>IF(AE95="","",COUNTIFS(Basicdata!$B$2:$B$2500,2,Basicdata!$D$2:$D$2500,Crops!$B$5,Basicdata!$H$2:$H$2500,Crops!$M87,Basicdata!$AF$2:$AF$2500,6,Basicdata!$AI$2:$AI$2500,0))</f>
        <v/>
      </c>
      <c r="AG95" t="str">
        <f>IF(AF95="","",COUNTIFS(Basicdata!$B$2:$B$2500,2,Basicdata!$D$2:$D$2500,Crops!$B$5,Basicdata!$H$2:$H$2500,Crops!$M87,Basicdata!$AF$2:$AF$2500,8,Basicdata!$AI$2:$AI$2500,0))</f>
        <v/>
      </c>
      <c r="AH95" t="str">
        <f>IF(AG95="","",COUNTIFS(Basicdata!$B$2:$B$2500,2,Basicdata!$D$2:$D$2500,Crops!$B$5,Basicdata!$H$2:$H$2500,Crops!$M87,Basicdata!$AG$2:$AG$2500,0,Basicdata!$AI$2:$AI$2500,0))</f>
        <v/>
      </c>
      <c r="AI95" t="str">
        <f>IF(AH95="","",COUNTIFS(Basicdata!$B$2:$B$2500,2,Basicdata!$D$2:$D$2500,Crops!$B$5,Basicdata!$H$2:$H$2500,Crops!$M87,Basicdata!$AG$2:$AG$2500,1,Basicdata!$AI$2:$AI$2500,0))</f>
        <v/>
      </c>
      <c r="AJ95" t="str">
        <f>IF(AI95="","",COUNTIFS(Basicdata!$B$2:$B$2500,2,Basicdata!$D$2:$D$2500,Crops!$B$5,Basicdata!$H$2:$H$2500,Crops!$M87,Basicdata!$AG$2:$AG$2500,2,Basicdata!$AI$2:$AI$2500,0))</f>
        <v/>
      </c>
      <c r="AK95" t="str">
        <f>IF(AJ95="","",COUNTIFS(Basicdata!$B$2:$B$2500,2,Basicdata!$D$2:$D$2500,Crops!$B$5,Basicdata!$H$2:$H$2500,Crops!$M87,Basicdata!$AG$2:$AG$2500,3,Basicdata!$AI$2:$AI$2500,0))</f>
        <v/>
      </c>
      <c r="AL95" t="str">
        <f>IF(AK95="","",COUNTIFS(Basicdata!$B$2:$B$2500,2,Basicdata!$D$2:$D$2500,Crops!$B$5,Basicdata!$H$2:$H$2500,Crops!$M87,Basicdata!$AG$2:$AG$2500,4,Basicdata!$AI$2:$AI$2500,0))</f>
        <v/>
      </c>
      <c r="AM95" t="str">
        <f>IF(AL95="","",COUNTIFS(Basicdata!$B$2:$B$2500,2,Basicdata!$D$2:$D$2500,Crops!$B$5,Basicdata!$H$2:$H$2500,Crops!$M87,Basicdata!$AG$2:$AG$2500,6,Basicdata!$AI$2:$AI$2500,0))</f>
        <v/>
      </c>
      <c r="AN95" t="str">
        <f>IF(AM95="","",COUNTIFS(Basicdata!$B$2:$B$2500,2,Basicdata!$D$2:$D$2500,Crops!$B$5,Basicdata!$H$2:$H$2500,Crops!$M87,Basicdata!$AG$2:$AG$2500,7,Basicdata!$AI$2:$AI$2500,0))</f>
        <v/>
      </c>
      <c r="AO95" t="str">
        <f>IF(AN95="","",COUNTIFS(Basicdata!$B$2:$B$2500,2,Basicdata!$D$2:$D$2500,Crops!$B$5,Basicdata!$H$2:$H$2500,Crops!$M87,Basicdata!$AG$2:$AG$2500,8,Basicdata!$AI$2:$AI$2500,0))</f>
        <v/>
      </c>
      <c r="AP95" t="str">
        <f>IF(AO95="","",COUNTIFS(Basicdata!$B$2:$B$2500,2,Basicdata!$D$2:$D$2500,Crops!$B$5,Basicdata!$H$2:$H$2500,Crops!$M87,Basicdata!$AH$2:$AH$2500,0,Basicdata!$AI$2:$AI$2500,0))</f>
        <v/>
      </c>
      <c r="AQ95" t="str">
        <f>IF(AP95="","",COUNTIFS(Basicdata!$B$2:$B$2500,2,Basicdata!$D$2:$D$2500,Crops!$B$5,Basicdata!$H$2:$H$2500,Crops!$M87,Basicdata!$AH$2:$AH$2500,1,Basicdata!$AI$2:$AI$2500,0))</f>
        <v/>
      </c>
      <c r="AR95" t="str">
        <f>IF(AQ95="","",COUNTIFS(Basicdata!$B$2:$B$2500,2,Basicdata!$D$2:$D$2500,Crops!$B$5,Basicdata!$H$2:$H$2500,Crops!$M87,Basicdata!$AH$2:$AH$2500,2,Basicdata!$AI$2:$AI$2500,0))</f>
        <v/>
      </c>
      <c r="AS95" t="str">
        <f>IF(AR95="","",COUNTIFS(Basicdata!$B$2:$B$2500,2,Basicdata!$D$2:$D$2500,Crops!$B$5,Basicdata!$H$2:$H$2500,Crops!$M87,Basicdata!$AH$2:$AH$2500,3,Basicdata!$AI$2:$AI$2500,0))</f>
        <v/>
      </c>
      <c r="AT95" t="str">
        <f>IF(AS95="","",COUNTIFS(Basicdata!$B$2:$B$2500,2,Basicdata!$D$2:$D$2500,Crops!$B$5,Basicdata!$H$2:$H$2500,Crops!$M87,Basicdata!$AH$2:$AH$2500,4,Basicdata!$AI$2:$AI$2500,0))</f>
        <v/>
      </c>
      <c r="AU95" t="str">
        <f>IF(AT95="","",COUNTIFS(Basicdata!$B$2:$B$2500,2,Basicdata!$D$2:$D$2500,Crops!$B$5,Basicdata!$H$2:$H$2500,Crops!$M87,Basicdata!$AH$2:$AH$2500,6,Basicdata!$AI$2:$AI$2500,0))</f>
        <v/>
      </c>
      <c r="AV95" t="str">
        <f>IF(AU95="","",COUNTIFS(Basicdata!$B$2:$B$2500,2,Basicdata!$D$2:$D$2500,Crops!$B$5,Basicdata!$H$2:$H$2500,Crops!$M87,Basicdata!$AH$2:$AH$2500,7,Basicdata!$AI$2:$AI$2500,0))</f>
        <v/>
      </c>
      <c r="AW95" t="str">
        <f>IF(AV95="","",COUNTIFS(Basicdata!$B$2:$B$2500,2,Basicdata!$D$2:$D$2500,Crops!$B$5,Basicdata!$H$2:$H$2500,Crops!$M87,Basicdata!$AH$2:$AH$2500,8,Basicdata!$AI$2:$AI$2500,0))</f>
        <v/>
      </c>
    </row>
    <row r="96" spans="1:49" x14ac:dyDescent="0.3">
      <c r="A96" s="44" t="str">
        <f>IF(COUNTIFS(Basicdata!$B$2:$B$2500,1,Basicdata!$D$2:$D$2500,Crops!$B$5,Basicdata!$H$2:$H$2500,Crops!$M88,Basicdata!$AI$2:$AI$2500,0)&gt;0,Crops!$M88,"")</f>
        <v/>
      </c>
      <c r="B96" t="str">
        <f>IF(A96="","",COUNTIFS(Basicdata!$B$2:$B$2500,1,Basicdata!$D$2:$D$2500,Crops!$B$5,Basicdata!$H$2:$H$2500,Crops!$M88,Basicdata!$AI$2:$AI$2500,0))</f>
        <v/>
      </c>
      <c r="C96" t="str">
        <f>IF(B96="","",COUNTIFS(Basicdata!$B$2:$B$2500,1,Basicdata!$D$2:$D$2500,Crops!$B$5,Basicdata!$H$2:$H$2500,Crops!$M88,Basicdata!$AF$2:$AF$2500,0,Basicdata!$AI$2:$AI$2500,0))</f>
        <v/>
      </c>
      <c r="D96" t="str">
        <f>IF(C96="","",COUNTIFS(Basicdata!$B$2:$B$2500,1,Basicdata!$D$2:$D$2500,Crops!$B$5,Basicdata!$H$2:$H$2500,Crops!$M88,Basicdata!$AF$2:$AF$2500,1,Basicdata!$AI$2:$AI$2500,0))</f>
        <v/>
      </c>
      <c r="E96" t="str">
        <f>IF(D96="","",COUNTIFS(Basicdata!$B$2:$B$2500,1,Basicdata!$D$2:$D$2500,Crops!$B$5,Basicdata!$H$2:$H$2500,Crops!$M88,Basicdata!$AF$2:$AF$2500,2,Basicdata!$AI$2:$AI$2500,0))</f>
        <v/>
      </c>
      <c r="F96" t="str">
        <f>IF(E96="","",COUNTIFS(Basicdata!$B$2:$B$2500,1,Basicdata!$D$2:$D$2500,Crops!$B$5,Basicdata!$H$2:$H$2500,Crops!$M88,Basicdata!$AF$2:$AF$2500,4,Basicdata!$AI$2:$AI$2500,0))</f>
        <v/>
      </c>
      <c r="G96" t="str">
        <f>IF(F96="","",COUNTIFS(Basicdata!$B$2:$B$2500,1,Basicdata!$D$2:$D$2500,Crops!$B$5,Basicdata!$H$2:$H$2500,Crops!$M88,Basicdata!$AF$2:$AF$2500,6,Basicdata!$AI$2:$AI$2500,0))</f>
        <v/>
      </c>
      <c r="H96" t="str">
        <f>IF(G96="","",COUNTIFS(Basicdata!$B$2:$B$2500,1,Basicdata!$D$2:$D$2500,Crops!$B$5,Basicdata!$H$2:$H$2500,Crops!$M88,Basicdata!$AF$2:$AF$2500,8,Basicdata!$AI$2:$AI$2500,0))</f>
        <v/>
      </c>
      <c r="I96" t="str">
        <f>IF(H96="","",COUNTIFS(Basicdata!$B$2:$B$2500,1,Basicdata!$D$2:$D$2500,Crops!$B$5,Basicdata!$H$2:$H$2500,Crops!$M88,Basicdata!$AG$2:$AG$2500,0,Basicdata!$AI$2:$AI$2500,0))</f>
        <v/>
      </c>
      <c r="J96" t="str">
        <f>IF(I96="","",COUNTIFS(Basicdata!$B$2:$B$2500,1,Basicdata!$D$2:$D$2500,Crops!$B$5,Basicdata!$H$2:$H$2500,Crops!$M88,Basicdata!$AG$2:$AG$2500,1,Basicdata!$AI$2:$AI$2500,0))</f>
        <v/>
      </c>
      <c r="K96" t="str">
        <f>IF(J96="","",COUNTIFS(Basicdata!$B$2:$B$2500,1,Basicdata!$D$2:$D$2500,Crops!$B$5,Basicdata!$H$2:$H$2500,Crops!$M88,Basicdata!$AG$2:$AG$2500,2,Basicdata!$AI$2:$AI$2500,0))</f>
        <v/>
      </c>
      <c r="L96" t="str">
        <f>IF(K96="","",COUNTIFS(Basicdata!$B$2:$B$2500,1,Basicdata!$D$2:$D$2500,Crops!$B$5,Basicdata!$H$2:$H$2500,Crops!$M88,Basicdata!$AG$2:$AG$2500,3,Basicdata!$AI$2:$AI$2500,0))</f>
        <v/>
      </c>
      <c r="M96" t="str">
        <f>IF(L96="","",COUNTIFS(Basicdata!$B$2:$B$2500,1,Basicdata!$D$2:$D$2500,Crops!$B$5,Basicdata!$H$2:$H$2500,Crops!$M88,Basicdata!$AG$2:$AG$2500,4,Basicdata!$AI$2:$AI$2500,0))</f>
        <v/>
      </c>
      <c r="N96" t="str">
        <f>IF(M96="","",COUNTIFS(Basicdata!$B$2:$B$2500,1,Basicdata!$D$2:$D$2500,Crops!$B$5,Basicdata!$H$2:$H$2500,Crops!$M88,Basicdata!$AG$2:$AG$2500,6,Basicdata!$AI$2:$AI$2500,0))</f>
        <v/>
      </c>
      <c r="O96" t="str">
        <f>IF(N96="","",COUNTIFS(Basicdata!$B$2:$B$2500,1,Basicdata!$D$2:$D$2500,Crops!$B$5,Basicdata!$H$2:$H$2500,Crops!$M88,Basicdata!$AG$2:$AG$2500,7,Basicdata!$AI$2:$AI$2500,0))</f>
        <v/>
      </c>
      <c r="P96" t="str">
        <f>IF(O96="","",COUNTIFS(Basicdata!$B$2:$B$2500,1,Basicdata!$D$2:$D$2500,Crops!$B$5,Basicdata!$H$2:$H$2500,Crops!$M88,Basicdata!$AG$2:$AG$2500,8,Basicdata!$AI$2:$AI$2500,0))</f>
        <v/>
      </c>
      <c r="Q96" t="str">
        <f>IF(P96="","",COUNTIFS(Basicdata!$B$2:$B$2500,1,Basicdata!$D$2:$D$2500,Crops!$B$5,Basicdata!$H$2:$H$2500,Crops!$M88,Basicdata!$AH$2:$AH$2500,0,Basicdata!$AI$2:$AI$2500,0))</f>
        <v/>
      </c>
      <c r="R96" t="str">
        <f>IF(Q96="","",COUNTIFS(Basicdata!$B$2:$B$2500,1,Basicdata!$D$2:$D$2500,Crops!$B$5,Basicdata!$H$2:$H$2500,Crops!$M88,Basicdata!$AH$2:$AH$2500,1,Basicdata!$AI$2:$AI$2500,0))</f>
        <v/>
      </c>
      <c r="S96" t="str">
        <f>IF(R96="","",COUNTIFS(Basicdata!$B$2:$B$2500,1,Basicdata!$D$2:$D$2500,Crops!$B$5,Basicdata!$H$2:$H$2500,Crops!$M88,Basicdata!$AH$2:$AH$2500,2,Basicdata!$AI$2:$AI$2500,0))</f>
        <v/>
      </c>
      <c r="T96" t="str">
        <f>IF(S96="","",COUNTIFS(Basicdata!$B$2:$B$2500,1,Basicdata!$D$2:$D$2500,Crops!$B$5,Basicdata!$H$2:$H$2500,Crops!$M88,Basicdata!$AH$2:$AH$2500,3,Basicdata!$AI$2:$AI$2500,0))</f>
        <v/>
      </c>
      <c r="U96" t="str">
        <f>IF(T96="","",COUNTIFS(Basicdata!$B$2:$B$2500,1,Basicdata!$D$2:$D$2500,Crops!$B$5,Basicdata!$H$2:$H$2500,Crops!$M88,Basicdata!$AH$2:$AH$2500,4,Basicdata!$AI$2:$AI$2500,0))</f>
        <v/>
      </c>
      <c r="V96" t="str">
        <f>IF(U96="","",COUNTIFS(Basicdata!$B$2:$B$2500,1,Basicdata!$D$2:$D$2500,Crops!$B$5,Basicdata!$H$2:$H$2500,Crops!$M88,Basicdata!$AH$2:$AH$2500,6,Basicdata!$AI$2:$AI$2500,0))</f>
        <v/>
      </c>
      <c r="W96" t="str">
        <f>IF(V96="","",COUNTIFS(Basicdata!$B$2:$B$2500,1,Basicdata!$D$2:$D$2500,Crops!$B$5,Basicdata!$H$2:$H$2500,Crops!$M88,Basicdata!$AH$2:$AH$2500,7,Basicdata!$AI$2:$AI$2500,0))</f>
        <v/>
      </c>
      <c r="X96" t="str">
        <f>IF(W96="","",COUNTIFS(Basicdata!$B$2:$B$2500,1,Basicdata!$D$2:$D$2500,Crops!$B$5,Basicdata!$H$2:$H$2500,Crops!$M88,Basicdata!$AH$2:$AH$2500,8,Basicdata!$AI$2:$AI$2500,0))</f>
        <v/>
      </c>
      <c r="Z96" s="44" t="str">
        <f>IF(COUNTIFS(Basicdata!$B$2:$B$2500,2,Basicdata!$D$2:$D$2500,Crops!$B$5,Basicdata!$H$2:$H$2500,Crops!$M88,Basicdata!$AI$2:$AI$2500,0)&gt;0,Crops!$M88,"")</f>
        <v/>
      </c>
      <c r="AA96" t="str">
        <f>IF(Z96="","",COUNTIFS(Basicdata!$B$2:$B$2500,2,Basicdata!$D$2:$D$2500,Crops!$B$5,Basicdata!$H$2:$H$2500,Crops!$M88,Basicdata!$AI$2:$AI$2500,0))</f>
        <v/>
      </c>
      <c r="AB96" t="str">
        <f>IF(AA96="","",COUNTIFS(Basicdata!$B$2:$B$2500,2,Basicdata!$D$2:$D$2500,Crops!$B$5,Basicdata!$H$2:$H$2500,Crops!$M88,Basicdata!$AF$2:$AF$2500,0,Basicdata!$AI$2:$AI$2500,0))</f>
        <v/>
      </c>
      <c r="AC96" t="str">
        <f>IF(AB96="","",COUNTIFS(Basicdata!$B$2:$B$2500,2,Basicdata!$D$2:$D$2500,Crops!$B$5,Basicdata!$H$2:$H$2500,Crops!$M88,Basicdata!$AF$2:$AF$2500,1,Basicdata!$AI$2:$AI$2500,0))</f>
        <v/>
      </c>
      <c r="AD96" t="str">
        <f>IF(AC96="","",COUNTIFS(Basicdata!$B$2:$B$2500,2,Basicdata!$D$2:$D$2500,Crops!$B$5,Basicdata!$H$2:$H$2500,Crops!$M88,Basicdata!$AF$2:$AF$2500,2,Basicdata!$AI$2:$AI$2500,0))</f>
        <v/>
      </c>
      <c r="AE96" t="str">
        <f>IF(AD96="","",COUNTIFS(Basicdata!$B$2:$B$2500,2,Basicdata!$D$2:$D$2500,Crops!$B$5,Basicdata!$H$2:$H$2500,Crops!$M88,Basicdata!$AF$2:$AF$2500,4,Basicdata!$AI$2:$AI$2500,0))</f>
        <v/>
      </c>
      <c r="AF96" t="str">
        <f>IF(AE96="","",COUNTIFS(Basicdata!$B$2:$B$2500,2,Basicdata!$D$2:$D$2500,Crops!$B$5,Basicdata!$H$2:$H$2500,Crops!$M88,Basicdata!$AF$2:$AF$2500,6,Basicdata!$AI$2:$AI$2500,0))</f>
        <v/>
      </c>
      <c r="AG96" t="str">
        <f>IF(AF96="","",COUNTIFS(Basicdata!$B$2:$B$2500,2,Basicdata!$D$2:$D$2500,Crops!$B$5,Basicdata!$H$2:$H$2500,Crops!$M88,Basicdata!$AF$2:$AF$2500,8,Basicdata!$AI$2:$AI$2500,0))</f>
        <v/>
      </c>
      <c r="AH96" t="str">
        <f>IF(AG96="","",COUNTIFS(Basicdata!$B$2:$B$2500,2,Basicdata!$D$2:$D$2500,Crops!$B$5,Basicdata!$H$2:$H$2500,Crops!$M88,Basicdata!$AG$2:$AG$2500,0,Basicdata!$AI$2:$AI$2500,0))</f>
        <v/>
      </c>
      <c r="AI96" t="str">
        <f>IF(AH96="","",COUNTIFS(Basicdata!$B$2:$B$2500,2,Basicdata!$D$2:$D$2500,Crops!$B$5,Basicdata!$H$2:$H$2500,Crops!$M88,Basicdata!$AG$2:$AG$2500,1,Basicdata!$AI$2:$AI$2500,0))</f>
        <v/>
      </c>
      <c r="AJ96" t="str">
        <f>IF(AI96="","",COUNTIFS(Basicdata!$B$2:$B$2500,2,Basicdata!$D$2:$D$2500,Crops!$B$5,Basicdata!$H$2:$H$2500,Crops!$M88,Basicdata!$AG$2:$AG$2500,2,Basicdata!$AI$2:$AI$2500,0))</f>
        <v/>
      </c>
      <c r="AK96" t="str">
        <f>IF(AJ96="","",COUNTIFS(Basicdata!$B$2:$B$2500,2,Basicdata!$D$2:$D$2500,Crops!$B$5,Basicdata!$H$2:$H$2500,Crops!$M88,Basicdata!$AG$2:$AG$2500,3,Basicdata!$AI$2:$AI$2500,0))</f>
        <v/>
      </c>
      <c r="AL96" t="str">
        <f>IF(AK96="","",COUNTIFS(Basicdata!$B$2:$B$2500,2,Basicdata!$D$2:$D$2500,Crops!$B$5,Basicdata!$H$2:$H$2500,Crops!$M88,Basicdata!$AG$2:$AG$2500,4,Basicdata!$AI$2:$AI$2500,0))</f>
        <v/>
      </c>
      <c r="AM96" t="str">
        <f>IF(AL96="","",COUNTIFS(Basicdata!$B$2:$B$2500,2,Basicdata!$D$2:$D$2500,Crops!$B$5,Basicdata!$H$2:$H$2500,Crops!$M88,Basicdata!$AG$2:$AG$2500,6,Basicdata!$AI$2:$AI$2500,0))</f>
        <v/>
      </c>
      <c r="AN96" t="str">
        <f>IF(AM96="","",COUNTIFS(Basicdata!$B$2:$B$2500,2,Basicdata!$D$2:$D$2500,Crops!$B$5,Basicdata!$H$2:$H$2500,Crops!$M88,Basicdata!$AG$2:$AG$2500,7,Basicdata!$AI$2:$AI$2500,0))</f>
        <v/>
      </c>
      <c r="AO96" t="str">
        <f>IF(AN96="","",COUNTIFS(Basicdata!$B$2:$B$2500,2,Basicdata!$D$2:$D$2500,Crops!$B$5,Basicdata!$H$2:$H$2500,Crops!$M88,Basicdata!$AG$2:$AG$2500,8,Basicdata!$AI$2:$AI$2500,0))</f>
        <v/>
      </c>
      <c r="AP96" t="str">
        <f>IF(AO96="","",COUNTIFS(Basicdata!$B$2:$B$2500,2,Basicdata!$D$2:$D$2500,Crops!$B$5,Basicdata!$H$2:$H$2500,Crops!$M88,Basicdata!$AH$2:$AH$2500,0,Basicdata!$AI$2:$AI$2500,0))</f>
        <v/>
      </c>
      <c r="AQ96" t="str">
        <f>IF(AP96="","",COUNTIFS(Basicdata!$B$2:$B$2500,2,Basicdata!$D$2:$D$2500,Crops!$B$5,Basicdata!$H$2:$H$2500,Crops!$M88,Basicdata!$AH$2:$AH$2500,1,Basicdata!$AI$2:$AI$2500,0))</f>
        <v/>
      </c>
      <c r="AR96" t="str">
        <f>IF(AQ96="","",COUNTIFS(Basicdata!$B$2:$B$2500,2,Basicdata!$D$2:$D$2500,Crops!$B$5,Basicdata!$H$2:$H$2500,Crops!$M88,Basicdata!$AH$2:$AH$2500,2,Basicdata!$AI$2:$AI$2500,0))</f>
        <v/>
      </c>
      <c r="AS96" t="str">
        <f>IF(AR96="","",COUNTIFS(Basicdata!$B$2:$B$2500,2,Basicdata!$D$2:$D$2500,Crops!$B$5,Basicdata!$H$2:$H$2500,Crops!$M88,Basicdata!$AH$2:$AH$2500,3,Basicdata!$AI$2:$AI$2500,0))</f>
        <v/>
      </c>
      <c r="AT96" t="str">
        <f>IF(AS96="","",COUNTIFS(Basicdata!$B$2:$B$2500,2,Basicdata!$D$2:$D$2500,Crops!$B$5,Basicdata!$H$2:$H$2500,Crops!$M88,Basicdata!$AH$2:$AH$2500,4,Basicdata!$AI$2:$AI$2500,0))</f>
        <v/>
      </c>
      <c r="AU96" t="str">
        <f>IF(AT96="","",COUNTIFS(Basicdata!$B$2:$B$2500,2,Basicdata!$D$2:$D$2500,Crops!$B$5,Basicdata!$H$2:$H$2500,Crops!$M88,Basicdata!$AH$2:$AH$2500,6,Basicdata!$AI$2:$AI$2500,0))</f>
        <v/>
      </c>
      <c r="AV96" t="str">
        <f>IF(AU96="","",COUNTIFS(Basicdata!$B$2:$B$2500,2,Basicdata!$D$2:$D$2500,Crops!$B$5,Basicdata!$H$2:$H$2500,Crops!$M88,Basicdata!$AH$2:$AH$2500,7,Basicdata!$AI$2:$AI$2500,0))</f>
        <v/>
      </c>
      <c r="AW96" t="str">
        <f>IF(AV96="","",COUNTIFS(Basicdata!$B$2:$B$2500,2,Basicdata!$D$2:$D$2500,Crops!$B$5,Basicdata!$H$2:$H$2500,Crops!$M88,Basicdata!$AH$2:$AH$2500,8,Basicdata!$AI$2:$AI$2500,0))</f>
        <v/>
      </c>
    </row>
    <row r="97" spans="1:49" x14ac:dyDescent="0.3">
      <c r="A97" s="44" t="str">
        <f>IF(COUNTIFS(Basicdata!$B$2:$B$2500,1,Basicdata!$D$2:$D$2500,Crops!$B$5,Basicdata!$H$2:$H$2500,Crops!$M89,Basicdata!$AI$2:$AI$2500,0)&gt;0,Crops!$M89,"")</f>
        <v/>
      </c>
      <c r="B97" t="str">
        <f>IF(A97="","",COUNTIFS(Basicdata!$B$2:$B$2500,1,Basicdata!$D$2:$D$2500,Crops!$B$5,Basicdata!$H$2:$H$2500,Crops!$M89,Basicdata!$AI$2:$AI$2500,0))</f>
        <v/>
      </c>
      <c r="C97" t="str">
        <f>IF(B97="","",COUNTIFS(Basicdata!$B$2:$B$2500,1,Basicdata!$D$2:$D$2500,Crops!$B$5,Basicdata!$H$2:$H$2500,Crops!$M89,Basicdata!$AF$2:$AF$2500,0,Basicdata!$AI$2:$AI$2500,0))</f>
        <v/>
      </c>
      <c r="D97" t="str">
        <f>IF(C97="","",COUNTIFS(Basicdata!$B$2:$B$2500,1,Basicdata!$D$2:$D$2500,Crops!$B$5,Basicdata!$H$2:$H$2500,Crops!$M89,Basicdata!$AF$2:$AF$2500,1,Basicdata!$AI$2:$AI$2500,0))</f>
        <v/>
      </c>
      <c r="E97" t="str">
        <f>IF(D97="","",COUNTIFS(Basicdata!$B$2:$B$2500,1,Basicdata!$D$2:$D$2500,Crops!$B$5,Basicdata!$H$2:$H$2500,Crops!$M89,Basicdata!$AF$2:$AF$2500,2,Basicdata!$AI$2:$AI$2500,0))</f>
        <v/>
      </c>
      <c r="F97" t="str">
        <f>IF(E97="","",COUNTIFS(Basicdata!$B$2:$B$2500,1,Basicdata!$D$2:$D$2500,Crops!$B$5,Basicdata!$H$2:$H$2500,Crops!$M89,Basicdata!$AF$2:$AF$2500,4,Basicdata!$AI$2:$AI$2500,0))</f>
        <v/>
      </c>
      <c r="G97" t="str">
        <f>IF(F97="","",COUNTIFS(Basicdata!$B$2:$B$2500,1,Basicdata!$D$2:$D$2500,Crops!$B$5,Basicdata!$H$2:$H$2500,Crops!$M89,Basicdata!$AF$2:$AF$2500,6,Basicdata!$AI$2:$AI$2500,0))</f>
        <v/>
      </c>
      <c r="H97" t="str">
        <f>IF(G97="","",COUNTIFS(Basicdata!$B$2:$B$2500,1,Basicdata!$D$2:$D$2500,Crops!$B$5,Basicdata!$H$2:$H$2500,Crops!$M89,Basicdata!$AF$2:$AF$2500,8,Basicdata!$AI$2:$AI$2500,0))</f>
        <v/>
      </c>
      <c r="I97" t="str">
        <f>IF(H97="","",COUNTIFS(Basicdata!$B$2:$B$2500,1,Basicdata!$D$2:$D$2500,Crops!$B$5,Basicdata!$H$2:$H$2500,Crops!$M89,Basicdata!$AG$2:$AG$2500,0,Basicdata!$AI$2:$AI$2500,0))</f>
        <v/>
      </c>
      <c r="J97" t="str">
        <f>IF(I97="","",COUNTIFS(Basicdata!$B$2:$B$2500,1,Basicdata!$D$2:$D$2500,Crops!$B$5,Basicdata!$H$2:$H$2500,Crops!$M89,Basicdata!$AG$2:$AG$2500,1,Basicdata!$AI$2:$AI$2500,0))</f>
        <v/>
      </c>
      <c r="K97" t="str">
        <f>IF(J97="","",COUNTIFS(Basicdata!$B$2:$B$2500,1,Basicdata!$D$2:$D$2500,Crops!$B$5,Basicdata!$H$2:$H$2500,Crops!$M89,Basicdata!$AG$2:$AG$2500,2,Basicdata!$AI$2:$AI$2500,0))</f>
        <v/>
      </c>
      <c r="L97" t="str">
        <f>IF(K97="","",COUNTIFS(Basicdata!$B$2:$B$2500,1,Basicdata!$D$2:$D$2500,Crops!$B$5,Basicdata!$H$2:$H$2500,Crops!$M89,Basicdata!$AG$2:$AG$2500,3,Basicdata!$AI$2:$AI$2500,0))</f>
        <v/>
      </c>
      <c r="M97" t="str">
        <f>IF(L97="","",COUNTIFS(Basicdata!$B$2:$B$2500,1,Basicdata!$D$2:$D$2500,Crops!$B$5,Basicdata!$H$2:$H$2500,Crops!$M89,Basicdata!$AG$2:$AG$2500,4,Basicdata!$AI$2:$AI$2500,0))</f>
        <v/>
      </c>
      <c r="N97" t="str">
        <f>IF(M97="","",COUNTIFS(Basicdata!$B$2:$B$2500,1,Basicdata!$D$2:$D$2500,Crops!$B$5,Basicdata!$H$2:$H$2500,Crops!$M89,Basicdata!$AG$2:$AG$2500,6,Basicdata!$AI$2:$AI$2500,0))</f>
        <v/>
      </c>
      <c r="O97" t="str">
        <f>IF(N97="","",COUNTIFS(Basicdata!$B$2:$B$2500,1,Basicdata!$D$2:$D$2500,Crops!$B$5,Basicdata!$H$2:$H$2500,Crops!$M89,Basicdata!$AG$2:$AG$2500,7,Basicdata!$AI$2:$AI$2500,0))</f>
        <v/>
      </c>
      <c r="P97" t="str">
        <f>IF(O97="","",COUNTIFS(Basicdata!$B$2:$B$2500,1,Basicdata!$D$2:$D$2500,Crops!$B$5,Basicdata!$H$2:$H$2500,Crops!$M89,Basicdata!$AG$2:$AG$2500,8,Basicdata!$AI$2:$AI$2500,0))</f>
        <v/>
      </c>
      <c r="Q97" t="str">
        <f>IF(P97="","",COUNTIFS(Basicdata!$B$2:$B$2500,1,Basicdata!$D$2:$D$2500,Crops!$B$5,Basicdata!$H$2:$H$2500,Crops!$M89,Basicdata!$AH$2:$AH$2500,0,Basicdata!$AI$2:$AI$2500,0))</f>
        <v/>
      </c>
      <c r="R97" t="str">
        <f>IF(Q97="","",COUNTIFS(Basicdata!$B$2:$B$2500,1,Basicdata!$D$2:$D$2500,Crops!$B$5,Basicdata!$H$2:$H$2500,Crops!$M89,Basicdata!$AH$2:$AH$2500,1,Basicdata!$AI$2:$AI$2500,0))</f>
        <v/>
      </c>
      <c r="S97" t="str">
        <f>IF(R97="","",COUNTIFS(Basicdata!$B$2:$B$2500,1,Basicdata!$D$2:$D$2500,Crops!$B$5,Basicdata!$H$2:$H$2500,Crops!$M89,Basicdata!$AH$2:$AH$2500,2,Basicdata!$AI$2:$AI$2500,0))</f>
        <v/>
      </c>
      <c r="T97" t="str">
        <f>IF(S97="","",COUNTIFS(Basicdata!$B$2:$B$2500,1,Basicdata!$D$2:$D$2500,Crops!$B$5,Basicdata!$H$2:$H$2500,Crops!$M89,Basicdata!$AH$2:$AH$2500,3,Basicdata!$AI$2:$AI$2500,0))</f>
        <v/>
      </c>
      <c r="U97" t="str">
        <f>IF(T97="","",COUNTIFS(Basicdata!$B$2:$B$2500,1,Basicdata!$D$2:$D$2500,Crops!$B$5,Basicdata!$H$2:$H$2500,Crops!$M89,Basicdata!$AH$2:$AH$2500,4,Basicdata!$AI$2:$AI$2500,0))</f>
        <v/>
      </c>
      <c r="V97" t="str">
        <f>IF(U97="","",COUNTIFS(Basicdata!$B$2:$B$2500,1,Basicdata!$D$2:$D$2500,Crops!$B$5,Basicdata!$H$2:$H$2500,Crops!$M89,Basicdata!$AH$2:$AH$2500,6,Basicdata!$AI$2:$AI$2500,0))</f>
        <v/>
      </c>
      <c r="W97" t="str">
        <f>IF(V97="","",COUNTIFS(Basicdata!$B$2:$B$2500,1,Basicdata!$D$2:$D$2500,Crops!$B$5,Basicdata!$H$2:$H$2500,Crops!$M89,Basicdata!$AH$2:$AH$2500,7,Basicdata!$AI$2:$AI$2500,0))</f>
        <v/>
      </c>
      <c r="X97" t="str">
        <f>IF(W97="","",COUNTIFS(Basicdata!$B$2:$B$2500,1,Basicdata!$D$2:$D$2500,Crops!$B$5,Basicdata!$H$2:$H$2500,Crops!$M89,Basicdata!$AH$2:$AH$2500,8,Basicdata!$AI$2:$AI$2500,0))</f>
        <v/>
      </c>
      <c r="Z97" s="44" t="str">
        <f>IF(COUNTIFS(Basicdata!$B$2:$B$2500,2,Basicdata!$D$2:$D$2500,Crops!$B$5,Basicdata!$H$2:$H$2500,Crops!$M89,Basicdata!$AI$2:$AI$2500,0)&gt;0,Crops!$M89,"")</f>
        <v/>
      </c>
      <c r="AA97" t="str">
        <f>IF(Z97="","",COUNTIFS(Basicdata!$B$2:$B$2500,2,Basicdata!$D$2:$D$2500,Crops!$B$5,Basicdata!$H$2:$H$2500,Crops!$M89,Basicdata!$AI$2:$AI$2500,0))</f>
        <v/>
      </c>
      <c r="AB97" t="str">
        <f>IF(AA97="","",COUNTIFS(Basicdata!$B$2:$B$2500,2,Basicdata!$D$2:$D$2500,Crops!$B$5,Basicdata!$H$2:$H$2500,Crops!$M89,Basicdata!$AF$2:$AF$2500,0,Basicdata!$AI$2:$AI$2500,0))</f>
        <v/>
      </c>
      <c r="AC97" t="str">
        <f>IF(AB97="","",COUNTIFS(Basicdata!$B$2:$B$2500,2,Basicdata!$D$2:$D$2500,Crops!$B$5,Basicdata!$H$2:$H$2500,Crops!$M89,Basicdata!$AF$2:$AF$2500,1,Basicdata!$AI$2:$AI$2500,0))</f>
        <v/>
      </c>
      <c r="AD97" t="str">
        <f>IF(AC97="","",COUNTIFS(Basicdata!$B$2:$B$2500,2,Basicdata!$D$2:$D$2500,Crops!$B$5,Basicdata!$H$2:$H$2500,Crops!$M89,Basicdata!$AF$2:$AF$2500,2,Basicdata!$AI$2:$AI$2500,0))</f>
        <v/>
      </c>
      <c r="AE97" t="str">
        <f>IF(AD97="","",COUNTIFS(Basicdata!$B$2:$B$2500,2,Basicdata!$D$2:$D$2500,Crops!$B$5,Basicdata!$H$2:$H$2500,Crops!$M89,Basicdata!$AF$2:$AF$2500,4,Basicdata!$AI$2:$AI$2500,0))</f>
        <v/>
      </c>
      <c r="AF97" t="str">
        <f>IF(AE97="","",COUNTIFS(Basicdata!$B$2:$B$2500,2,Basicdata!$D$2:$D$2500,Crops!$B$5,Basicdata!$H$2:$H$2500,Crops!$M89,Basicdata!$AF$2:$AF$2500,6,Basicdata!$AI$2:$AI$2500,0))</f>
        <v/>
      </c>
      <c r="AG97" t="str">
        <f>IF(AF97="","",COUNTIFS(Basicdata!$B$2:$B$2500,2,Basicdata!$D$2:$D$2500,Crops!$B$5,Basicdata!$H$2:$H$2500,Crops!$M89,Basicdata!$AF$2:$AF$2500,8,Basicdata!$AI$2:$AI$2500,0))</f>
        <v/>
      </c>
      <c r="AH97" t="str">
        <f>IF(AG97="","",COUNTIFS(Basicdata!$B$2:$B$2500,2,Basicdata!$D$2:$D$2500,Crops!$B$5,Basicdata!$H$2:$H$2500,Crops!$M89,Basicdata!$AG$2:$AG$2500,0,Basicdata!$AI$2:$AI$2500,0))</f>
        <v/>
      </c>
      <c r="AI97" t="str">
        <f>IF(AH97="","",COUNTIFS(Basicdata!$B$2:$B$2500,2,Basicdata!$D$2:$D$2500,Crops!$B$5,Basicdata!$H$2:$H$2500,Crops!$M89,Basicdata!$AG$2:$AG$2500,1,Basicdata!$AI$2:$AI$2500,0))</f>
        <v/>
      </c>
      <c r="AJ97" t="str">
        <f>IF(AI97="","",COUNTIFS(Basicdata!$B$2:$B$2500,2,Basicdata!$D$2:$D$2500,Crops!$B$5,Basicdata!$H$2:$H$2500,Crops!$M89,Basicdata!$AG$2:$AG$2500,2,Basicdata!$AI$2:$AI$2500,0))</f>
        <v/>
      </c>
      <c r="AK97" t="str">
        <f>IF(AJ97="","",COUNTIFS(Basicdata!$B$2:$B$2500,2,Basicdata!$D$2:$D$2500,Crops!$B$5,Basicdata!$H$2:$H$2500,Crops!$M89,Basicdata!$AG$2:$AG$2500,3,Basicdata!$AI$2:$AI$2500,0))</f>
        <v/>
      </c>
      <c r="AL97" t="str">
        <f>IF(AK97="","",COUNTIFS(Basicdata!$B$2:$B$2500,2,Basicdata!$D$2:$D$2500,Crops!$B$5,Basicdata!$H$2:$H$2500,Crops!$M89,Basicdata!$AG$2:$AG$2500,4,Basicdata!$AI$2:$AI$2500,0))</f>
        <v/>
      </c>
      <c r="AM97" t="str">
        <f>IF(AL97="","",COUNTIFS(Basicdata!$B$2:$B$2500,2,Basicdata!$D$2:$D$2500,Crops!$B$5,Basicdata!$H$2:$H$2500,Crops!$M89,Basicdata!$AG$2:$AG$2500,6,Basicdata!$AI$2:$AI$2500,0))</f>
        <v/>
      </c>
      <c r="AN97" t="str">
        <f>IF(AM97="","",COUNTIFS(Basicdata!$B$2:$B$2500,2,Basicdata!$D$2:$D$2500,Crops!$B$5,Basicdata!$H$2:$H$2500,Crops!$M89,Basicdata!$AG$2:$AG$2500,7,Basicdata!$AI$2:$AI$2500,0))</f>
        <v/>
      </c>
      <c r="AO97" t="str">
        <f>IF(AN97="","",COUNTIFS(Basicdata!$B$2:$B$2500,2,Basicdata!$D$2:$D$2500,Crops!$B$5,Basicdata!$H$2:$H$2500,Crops!$M89,Basicdata!$AG$2:$AG$2500,8,Basicdata!$AI$2:$AI$2500,0))</f>
        <v/>
      </c>
      <c r="AP97" t="str">
        <f>IF(AO97="","",COUNTIFS(Basicdata!$B$2:$B$2500,2,Basicdata!$D$2:$D$2500,Crops!$B$5,Basicdata!$H$2:$H$2500,Crops!$M89,Basicdata!$AH$2:$AH$2500,0,Basicdata!$AI$2:$AI$2500,0))</f>
        <v/>
      </c>
      <c r="AQ97" t="str">
        <f>IF(AP97="","",COUNTIFS(Basicdata!$B$2:$B$2500,2,Basicdata!$D$2:$D$2500,Crops!$B$5,Basicdata!$H$2:$H$2500,Crops!$M89,Basicdata!$AH$2:$AH$2500,1,Basicdata!$AI$2:$AI$2500,0))</f>
        <v/>
      </c>
      <c r="AR97" t="str">
        <f>IF(AQ97="","",COUNTIFS(Basicdata!$B$2:$B$2500,2,Basicdata!$D$2:$D$2500,Crops!$B$5,Basicdata!$H$2:$H$2500,Crops!$M89,Basicdata!$AH$2:$AH$2500,2,Basicdata!$AI$2:$AI$2500,0))</f>
        <v/>
      </c>
      <c r="AS97" t="str">
        <f>IF(AR97="","",COUNTIFS(Basicdata!$B$2:$B$2500,2,Basicdata!$D$2:$D$2500,Crops!$B$5,Basicdata!$H$2:$H$2500,Crops!$M89,Basicdata!$AH$2:$AH$2500,3,Basicdata!$AI$2:$AI$2500,0))</f>
        <v/>
      </c>
      <c r="AT97" t="str">
        <f>IF(AS97="","",COUNTIFS(Basicdata!$B$2:$B$2500,2,Basicdata!$D$2:$D$2500,Crops!$B$5,Basicdata!$H$2:$H$2500,Crops!$M89,Basicdata!$AH$2:$AH$2500,4,Basicdata!$AI$2:$AI$2500,0))</f>
        <v/>
      </c>
      <c r="AU97" t="str">
        <f>IF(AT97="","",COUNTIFS(Basicdata!$B$2:$B$2500,2,Basicdata!$D$2:$D$2500,Crops!$B$5,Basicdata!$H$2:$H$2500,Crops!$M89,Basicdata!$AH$2:$AH$2500,6,Basicdata!$AI$2:$AI$2500,0))</f>
        <v/>
      </c>
      <c r="AV97" t="str">
        <f>IF(AU97="","",COUNTIFS(Basicdata!$B$2:$B$2500,2,Basicdata!$D$2:$D$2500,Crops!$B$5,Basicdata!$H$2:$H$2500,Crops!$M89,Basicdata!$AH$2:$AH$2500,7,Basicdata!$AI$2:$AI$2500,0))</f>
        <v/>
      </c>
      <c r="AW97" t="str">
        <f>IF(AV97="","",COUNTIFS(Basicdata!$B$2:$B$2500,2,Basicdata!$D$2:$D$2500,Crops!$B$5,Basicdata!$H$2:$H$2500,Crops!$M89,Basicdata!$AH$2:$AH$2500,8,Basicdata!$AI$2:$AI$2500,0))</f>
        <v/>
      </c>
    </row>
    <row r="98" spans="1:49" x14ac:dyDescent="0.3">
      <c r="A98" s="44" t="str">
        <f>IF(COUNTIFS(Basicdata!$B$2:$B$2500,1,Basicdata!$D$2:$D$2500,Crops!$B$5,Basicdata!$H$2:$H$2500,Crops!$M90,Basicdata!$AI$2:$AI$2500,0)&gt;0,Crops!$M90,"")</f>
        <v/>
      </c>
      <c r="B98" t="str">
        <f>IF(A98="","",COUNTIFS(Basicdata!$B$2:$B$2500,1,Basicdata!$D$2:$D$2500,Crops!$B$5,Basicdata!$H$2:$H$2500,Crops!$M90,Basicdata!$AI$2:$AI$2500,0))</f>
        <v/>
      </c>
      <c r="C98" t="str">
        <f>IF(B98="","",COUNTIFS(Basicdata!$B$2:$B$2500,1,Basicdata!$D$2:$D$2500,Crops!$B$5,Basicdata!$H$2:$H$2500,Crops!$M90,Basicdata!$AF$2:$AF$2500,0,Basicdata!$AI$2:$AI$2500,0))</f>
        <v/>
      </c>
      <c r="D98" t="str">
        <f>IF(C98="","",COUNTIFS(Basicdata!$B$2:$B$2500,1,Basicdata!$D$2:$D$2500,Crops!$B$5,Basicdata!$H$2:$H$2500,Crops!$M90,Basicdata!$AF$2:$AF$2500,1,Basicdata!$AI$2:$AI$2500,0))</f>
        <v/>
      </c>
      <c r="E98" t="str">
        <f>IF(D98="","",COUNTIFS(Basicdata!$B$2:$B$2500,1,Basicdata!$D$2:$D$2500,Crops!$B$5,Basicdata!$H$2:$H$2500,Crops!$M90,Basicdata!$AF$2:$AF$2500,2,Basicdata!$AI$2:$AI$2500,0))</f>
        <v/>
      </c>
      <c r="F98" t="str">
        <f>IF(E98="","",COUNTIFS(Basicdata!$B$2:$B$2500,1,Basicdata!$D$2:$D$2500,Crops!$B$5,Basicdata!$H$2:$H$2500,Crops!$M90,Basicdata!$AF$2:$AF$2500,4,Basicdata!$AI$2:$AI$2500,0))</f>
        <v/>
      </c>
      <c r="G98" t="str">
        <f>IF(F98="","",COUNTIFS(Basicdata!$B$2:$B$2500,1,Basicdata!$D$2:$D$2500,Crops!$B$5,Basicdata!$H$2:$H$2500,Crops!$M90,Basicdata!$AF$2:$AF$2500,6,Basicdata!$AI$2:$AI$2500,0))</f>
        <v/>
      </c>
      <c r="H98" t="str">
        <f>IF(G98="","",COUNTIFS(Basicdata!$B$2:$B$2500,1,Basicdata!$D$2:$D$2500,Crops!$B$5,Basicdata!$H$2:$H$2500,Crops!$M90,Basicdata!$AF$2:$AF$2500,8,Basicdata!$AI$2:$AI$2500,0))</f>
        <v/>
      </c>
      <c r="I98" t="str">
        <f>IF(H98="","",COUNTIFS(Basicdata!$B$2:$B$2500,1,Basicdata!$D$2:$D$2500,Crops!$B$5,Basicdata!$H$2:$H$2500,Crops!$M90,Basicdata!$AG$2:$AG$2500,0,Basicdata!$AI$2:$AI$2500,0))</f>
        <v/>
      </c>
      <c r="J98" t="str">
        <f>IF(I98="","",COUNTIFS(Basicdata!$B$2:$B$2500,1,Basicdata!$D$2:$D$2500,Crops!$B$5,Basicdata!$H$2:$H$2500,Crops!$M90,Basicdata!$AG$2:$AG$2500,1,Basicdata!$AI$2:$AI$2500,0))</f>
        <v/>
      </c>
      <c r="K98" t="str">
        <f>IF(J98="","",COUNTIFS(Basicdata!$B$2:$B$2500,1,Basicdata!$D$2:$D$2500,Crops!$B$5,Basicdata!$H$2:$H$2500,Crops!$M90,Basicdata!$AG$2:$AG$2500,2,Basicdata!$AI$2:$AI$2500,0))</f>
        <v/>
      </c>
      <c r="L98" t="str">
        <f>IF(K98="","",COUNTIFS(Basicdata!$B$2:$B$2500,1,Basicdata!$D$2:$D$2500,Crops!$B$5,Basicdata!$H$2:$H$2500,Crops!$M90,Basicdata!$AG$2:$AG$2500,3,Basicdata!$AI$2:$AI$2500,0))</f>
        <v/>
      </c>
      <c r="M98" t="str">
        <f>IF(L98="","",COUNTIFS(Basicdata!$B$2:$B$2500,1,Basicdata!$D$2:$D$2500,Crops!$B$5,Basicdata!$H$2:$H$2500,Crops!$M90,Basicdata!$AG$2:$AG$2500,4,Basicdata!$AI$2:$AI$2500,0))</f>
        <v/>
      </c>
      <c r="N98" t="str">
        <f>IF(M98="","",COUNTIFS(Basicdata!$B$2:$B$2500,1,Basicdata!$D$2:$D$2500,Crops!$B$5,Basicdata!$H$2:$H$2500,Crops!$M90,Basicdata!$AG$2:$AG$2500,6,Basicdata!$AI$2:$AI$2500,0))</f>
        <v/>
      </c>
      <c r="O98" t="str">
        <f>IF(N98="","",COUNTIFS(Basicdata!$B$2:$B$2500,1,Basicdata!$D$2:$D$2500,Crops!$B$5,Basicdata!$H$2:$H$2500,Crops!$M90,Basicdata!$AG$2:$AG$2500,7,Basicdata!$AI$2:$AI$2500,0))</f>
        <v/>
      </c>
      <c r="P98" t="str">
        <f>IF(O98="","",COUNTIFS(Basicdata!$B$2:$B$2500,1,Basicdata!$D$2:$D$2500,Crops!$B$5,Basicdata!$H$2:$H$2500,Crops!$M90,Basicdata!$AG$2:$AG$2500,8,Basicdata!$AI$2:$AI$2500,0))</f>
        <v/>
      </c>
      <c r="Q98" t="str">
        <f>IF(P98="","",COUNTIFS(Basicdata!$B$2:$B$2500,1,Basicdata!$D$2:$D$2500,Crops!$B$5,Basicdata!$H$2:$H$2500,Crops!$M90,Basicdata!$AH$2:$AH$2500,0,Basicdata!$AI$2:$AI$2500,0))</f>
        <v/>
      </c>
      <c r="R98" t="str">
        <f>IF(Q98="","",COUNTIFS(Basicdata!$B$2:$B$2500,1,Basicdata!$D$2:$D$2500,Crops!$B$5,Basicdata!$H$2:$H$2500,Crops!$M90,Basicdata!$AH$2:$AH$2500,1,Basicdata!$AI$2:$AI$2500,0))</f>
        <v/>
      </c>
      <c r="S98" t="str">
        <f>IF(R98="","",COUNTIFS(Basicdata!$B$2:$B$2500,1,Basicdata!$D$2:$D$2500,Crops!$B$5,Basicdata!$H$2:$H$2500,Crops!$M90,Basicdata!$AH$2:$AH$2500,2,Basicdata!$AI$2:$AI$2500,0))</f>
        <v/>
      </c>
      <c r="T98" t="str">
        <f>IF(S98="","",COUNTIFS(Basicdata!$B$2:$B$2500,1,Basicdata!$D$2:$D$2500,Crops!$B$5,Basicdata!$H$2:$H$2500,Crops!$M90,Basicdata!$AH$2:$AH$2500,3,Basicdata!$AI$2:$AI$2500,0))</f>
        <v/>
      </c>
      <c r="U98" t="str">
        <f>IF(T98="","",COUNTIFS(Basicdata!$B$2:$B$2500,1,Basicdata!$D$2:$D$2500,Crops!$B$5,Basicdata!$H$2:$H$2500,Crops!$M90,Basicdata!$AH$2:$AH$2500,4,Basicdata!$AI$2:$AI$2500,0))</f>
        <v/>
      </c>
      <c r="V98" t="str">
        <f>IF(U98="","",COUNTIFS(Basicdata!$B$2:$B$2500,1,Basicdata!$D$2:$D$2500,Crops!$B$5,Basicdata!$H$2:$H$2500,Crops!$M90,Basicdata!$AH$2:$AH$2500,6,Basicdata!$AI$2:$AI$2500,0))</f>
        <v/>
      </c>
      <c r="W98" t="str">
        <f>IF(V98="","",COUNTIFS(Basicdata!$B$2:$B$2500,1,Basicdata!$D$2:$D$2500,Crops!$B$5,Basicdata!$H$2:$H$2500,Crops!$M90,Basicdata!$AH$2:$AH$2500,7,Basicdata!$AI$2:$AI$2500,0))</f>
        <v/>
      </c>
      <c r="X98" t="str">
        <f>IF(W98="","",COUNTIFS(Basicdata!$B$2:$B$2500,1,Basicdata!$D$2:$D$2500,Crops!$B$5,Basicdata!$H$2:$H$2500,Crops!$M90,Basicdata!$AH$2:$AH$2500,8,Basicdata!$AI$2:$AI$2500,0))</f>
        <v/>
      </c>
      <c r="Z98" s="44" t="str">
        <f>IF(COUNTIFS(Basicdata!$B$2:$B$2500,2,Basicdata!$D$2:$D$2500,Crops!$B$5,Basicdata!$H$2:$H$2500,Crops!$M90,Basicdata!$AI$2:$AI$2500,0)&gt;0,Crops!$M90,"")</f>
        <v/>
      </c>
      <c r="AA98" t="str">
        <f>IF(Z98="","",COUNTIFS(Basicdata!$B$2:$B$2500,2,Basicdata!$D$2:$D$2500,Crops!$B$5,Basicdata!$H$2:$H$2500,Crops!$M90,Basicdata!$AI$2:$AI$2500,0))</f>
        <v/>
      </c>
      <c r="AB98" t="str">
        <f>IF(AA98="","",COUNTIFS(Basicdata!$B$2:$B$2500,2,Basicdata!$D$2:$D$2500,Crops!$B$5,Basicdata!$H$2:$H$2500,Crops!$M90,Basicdata!$AF$2:$AF$2500,0,Basicdata!$AI$2:$AI$2500,0))</f>
        <v/>
      </c>
      <c r="AC98" t="str">
        <f>IF(AB98="","",COUNTIFS(Basicdata!$B$2:$B$2500,2,Basicdata!$D$2:$D$2500,Crops!$B$5,Basicdata!$H$2:$H$2500,Crops!$M90,Basicdata!$AF$2:$AF$2500,1,Basicdata!$AI$2:$AI$2500,0))</f>
        <v/>
      </c>
      <c r="AD98" t="str">
        <f>IF(AC98="","",COUNTIFS(Basicdata!$B$2:$B$2500,2,Basicdata!$D$2:$D$2500,Crops!$B$5,Basicdata!$H$2:$H$2500,Crops!$M90,Basicdata!$AF$2:$AF$2500,2,Basicdata!$AI$2:$AI$2500,0))</f>
        <v/>
      </c>
      <c r="AE98" t="str">
        <f>IF(AD98="","",COUNTIFS(Basicdata!$B$2:$B$2500,2,Basicdata!$D$2:$D$2500,Crops!$B$5,Basicdata!$H$2:$H$2500,Crops!$M90,Basicdata!$AF$2:$AF$2500,4,Basicdata!$AI$2:$AI$2500,0))</f>
        <v/>
      </c>
      <c r="AF98" t="str">
        <f>IF(AE98="","",COUNTIFS(Basicdata!$B$2:$B$2500,2,Basicdata!$D$2:$D$2500,Crops!$B$5,Basicdata!$H$2:$H$2500,Crops!$M90,Basicdata!$AF$2:$AF$2500,6,Basicdata!$AI$2:$AI$2500,0))</f>
        <v/>
      </c>
      <c r="AG98" t="str">
        <f>IF(AF98="","",COUNTIFS(Basicdata!$B$2:$B$2500,2,Basicdata!$D$2:$D$2500,Crops!$B$5,Basicdata!$H$2:$H$2500,Crops!$M90,Basicdata!$AF$2:$AF$2500,8,Basicdata!$AI$2:$AI$2500,0))</f>
        <v/>
      </c>
      <c r="AH98" t="str">
        <f>IF(AG98="","",COUNTIFS(Basicdata!$B$2:$B$2500,2,Basicdata!$D$2:$D$2500,Crops!$B$5,Basicdata!$H$2:$H$2500,Crops!$M90,Basicdata!$AG$2:$AG$2500,0,Basicdata!$AI$2:$AI$2500,0))</f>
        <v/>
      </c>
      <c r="AI98" t="str">
        <f>IF(AH98="","",COUNTIFS(Basicdata!$B$2:$B$2500,2,Basicdata!$D$2:$D$2500,Crops!$B$5,Basicdata!$H$2:$H$2500,Crops!$M90,Basicdata!$AG$2:$AG$2500,1,Basicdata!$AI$2:$AI$2500,0))</f>
        <v/>
      </c>
      <c r="AJ98" t="str">
        <f>IF(AI98="","",COUNTIFS(Basicdata!$B$2:$B$2500,2,Basicdata!$D$2:$D$2500,Crops!$B$5,Basicdata!$H$2:$H$2500,Crops!$M90,Basicdata!$AG$2:$AG$2500,2,Basicdata!$AI$2:$AI$2500,0))</f>
        <v/>
      </c>
      <c r="AK98" t="str">
        <f>IF(AJ98="","",COUNTIFS(Basicdata!$B$2:$B$2500,2,Basicdata!$D$2:$D$2500,Crops!$B$5,Basicdata!$H$2:$H$2500,Crops!$M90,Basicdata!$AG$2:$AG$2500,3,Basicdata!$AI$2:$AI$2500,0))</f>
        <v/>
      </c>
      <c r="AL98" t="str">
        <f>IF(AK98="","",COUNTIFS(Basicdata!$B$2:$B$2500,2,Basicdata!$D$2:$D$2500,Crops!$B$5,Basicdata!$H$2:$H$2500,Crops!$M90,Basicdata!$AG$2:$AG$2500,4,Basicdata!$AI$2:$AI$2500,0))</f>
        <v/>
      </c>
      <c r="AM98" t="str">
        <f>IF(AL98="","",COUNTIFS(Basicdata!$B$2:$B$2500,2,Basicdata!$D$2:$D$2500,Crops!$B$5,Basicdata!$H$2:$H$2500,Crops!$M90,Basicdata!$AG$2:$AG$2500,6,Basicdata!$AI$2:$AI$2500,0))</f>
        <v/>
      </c>
      <c r="AN98" t="str">
        <f>IF(AM98="","",COUNTIFS(Basicdata!$B$2:$B$2500,2,Basicdata!$D$2:$D$2500,Crops!$B$5,Basicdata!$H$2:$H$2500,Crops!$M90,Basicdata!$AG$2:$AG$2500,7,Basicdata!$AI$2:$AI$2500,0))</f>
        <v/>
      </c>
      <c r="AO98" t="str">
        <f>IF(AN98="","",COUNTIFS(Basicdata!$B$2:$B$2500,2,Basicdata!$D$2:$D$2500,Crops!$B$5,Basicdata!$H$2:$H$2500,Crops!$M90,Basicdata!$AG$2:$AG$2500,8,Basicdata!$AI$2:$AI$2500,0))</f>
        <v/>
      </c>
      <c r="AP98" t="str">
        <f>IF(AO98="","",COUNTIFS(Basicdata!$B$2:$B$2500,2,Basicdata!$D$2:$D$2500,Crops!$B$5,Basicdata!$H$2:$H$2500,Crops!$M90,Basicdata!$AH$2:$AH$2500,0,Basicdata!$AI$2:$AI$2500,0))</f>
        <v/>
      </c>
      <c r="AQ98" t="str">
        <f>IF(AP98="","",COUNTIFS(Basicdata!$B$2:$B$2500,2,Basicdata!$D$2:$D$2500,Crops!$B$5,Basicdata!$H$2:$H$2500,Crops!$M90,Basicdata!$AH$2:$AH$2500,1,Basicdata!$AI$2:$AI$2500,0))</f>
        <v/>
      </c>
      <c r="AR98" t="str">
        <f>IF(AQ98="","",COUNTIFS(Basicdata!$B$2:$B$2500,2,Basicdata!$D$2:$D$2500,Crops!$B$5,Basicdata!$H$2:$H$2500,Crops!$M90,Basicdata!$AH$2:$AH$2500,2,Basicdata!$AI$2:$AI$2500,0))</f>
        <v/>
      </c>
      <c r="AS98" t="str">
        <f>IF(AR98="","",COUNTIFS(Basicdata!$B$2:$B$2500,2,Basicdata!$D$2:$D$2500,Crops!$B$5,Basicdata!$H$2:$H$2500,Crops!$M90,Basicdata!$AH$2:$AH$2500,3,Basicdata!$AI$2:$AI$2500,0))</f>
        <v/>
      </c>
      <c r="AT98" t="str">
        <f>IF(AS98="","",COUNTIFS(Basicdata!$B$2:$B$2500,2,Basicdata!$D$2:$D$2500,Crops!$B$5,Basicdata!$H$2:$H$2500,Crops!$M90,Basicdata!$AH$2:$AH$2500,4,Basicdata!$AI$2:$AI$2500,0))</f>
        <v/>
      </c>
      <c r="AU98" t="str">
        <f>IF(AT98="","",COUNTIFS(Basicdata!$B$2:$B$2500,2,Basicdata!$D$2:$D$2500,Crops!$B$5,Basicdata!$H$2:$H$2500,Crops!$M90,Basicdata!$AH$2:$AH$2500,6,Basicdata!$AI$2:$AI$2500,0))</f>
        <v/>
      </c>
      <c r="AV98" t="str">
        <f>IF(AU98="","",COUNTIFS(Basicdata!$B$2:$B$2500,2,Basicdata!$D$2:$D$2500,Crops!$B$5,Basicdata!$H$2:$H$2500,Crops!$M90,Basicdata!$AH$2:$AH$2500,7,Basicdata!$AI$2:$AI$2500,0))</f>
        <v/>
      </c>
      <c r="AW98" t="str">
        <f>IF(AV98="","",COUNTIFS(Basicdata!$B$2:$B$2500,2,Basicdata!$D$2:$D$2500,Crops!$B$5,Basicdata!$H$2:$H$2500,Crops!$M90,Basicdata!$AH$2:$AH$2500,8,Basicdata!$AI$2:$AI$2500,0))</f>
        <v/>
      </c>
    </row>
    <row r="99" spans="1:49" x14ac:dyDescent="0.3">
      <c r="A99" s="44" t="str">
        <f>IF(COUNTIFS(Basicdata!$B$2:$B$2500,1,Basicdata!$D$2:$D$2500,Crops!$B$5,Basicdata!$H$2:$H$2500,Crops!$M91,Basicdata!$AI$2:$AI$2500,0)&gt;0,Crops!$M91,"")</f>
        <v/>
      </c>
      <c r="B99" t="str">
        <f>IF(A99="","",COUNTIFS(Basicdata!$B$2:$B$2500,1,Basicdata!$D$2:$D$2500,Crops!$B$5,Basicdata!$H$2:$H$2500,Crops!$M91,Basicdata!$AI$2:$AI$2500,0))</f>
        <v/>
      </c>
      <c r="C99" t="str">
        <f>IF(B99="","",COUNTIFS(Basicdata!$B$2:$B$2500,1,Basicdata!$D$2:$D$2500,Crops!$B$5,Basicdata!$H$2:$H$2500,Crops!$M91,Basicdata!$AF$2:$AF$2500,0,Basicdata!$AI$2:$AI$2500,0))</f>
        <v/>
      </c>
      <c r="D99" t="str">
        <f>IF(C99="","",COUNTIFS(Basicdata!$B$2:$B$2500,1,Basicdata!$D$2:$D$2500,Crops!$B$5,Basicdata!$H$2:$H$2500,Crops!$M91,Basicdata!$AF$2:$AF$2500,1,Basicdata!$AI$2:$AI$2500,0))</f>
        <v/>
      </c>
      <c r="E99" t="str">
        <f>IF(D99="","",COUNTIFS(Basicdata!$B$2:$B$2500,1,Basicdata!$D$2:$D$2500,Crops!$B$5,Basicdata!$H$2:$H$2500,Crops!$M91,Basicdata!$AF$2:$AF$2500,2,Basicdata!$AI$2:$AI$2500,0))</f>
        <v/>
      </c>
      <c r="F99" t="str">
        <f>IF(E99="","",COUNTIFS(Basicdata!$B$2:$B$2500,1,Basicdata!$D$2:$D$2500,Crops!$B$5,Basicdata!$H$2:$H$2500,Crops!$M91,Basicdata!$AF$2:$AF$2500,4,Basicdata!$AI$2:$AI$2500,0))</f>
        <v/>
      </c>
      <c r="G99" t="str">
        <f>IF(F99="","",COUNTIFS(Basicdata!$B$2:$B$2500,1,Basicdata!$D$2:$D$2500,Crops!$B$5,Basicdata!$H$2:$H$2500,Crops!$M91,Basicdata!$AF$2:$AF$2500,6,Basicdata!$AI$2:$AI$2500,0))</f>
        <v/>
      </c>
      <c r="H99" t="str">
        <f>IF(G99="","",COUNTIFS(Basicdata!$B$2:$B$2500,1,Basicdata!$D$2:$D$2500,Crops!$B$5,Basicdata!$H$2:$H$2500,Crops!$M91,Basicdata!$AF$2:$AF$2500,8,Basicdata!$AI$2:$AI$2500,0))</f>
        <v/>
      </c>
      <c r="I99" t="str">
        <f>IF(H99="","",COUNTIFS(Basicdata!$B$2:$B$2500,1,Basicdata!$D$2:$D$2500,Crops!$B$5,Basicdata!$H$2:$H$2500,Crops!$M91,Basicdata!$AG$2:$AG$2500,0,Basicdata!$AI$2:$AI$2500,0))</f>
        <v/>
      </c>
      <c r="J99" t="str">
        <f>IF(I99="","",COUNTIFS(Basicdata!$B$2:$B$2500,1,Basicdata!$D$2:$D$2500,Crops!$B$5,Basicdata!$H$2:$H$2500,Crops!$M91,Basicdata!$AG$2:$AG$2500,1,Basicdata!$AI$2:$AI$2500,0))</f>
        <v/>
      </c>
      <c r="K99" t="str">
        <f>IF(J99="","",COUNTIFS(Basicdata!$B$2:$B$2500,1,Basicdata!$D$2:$D$2500,Crops!$B$5,Basicdata!$H$2:$H$2500,Crops!$M91,Basicdata!$AG$2:$AG$2500,2,Basicdata!$AI$2:$AI$2500,0))</f>
        <v/>
      </c>
      <c r="L99" t="str">
        <f>IF(K99="","",COUNTIFS(Basicdata!$B$2:$B$2500,1,Basicdata!$D$2:$D$2500,Crops!$B$5,Basicdata!$H$2:$H$2500,Crops!$M91,Basicdata!$AG$2:$AG$2500,3,Basicdata!$AI$2:$AI$2500,0))</f>
        <v/>
      </c>
      <c r="M99" t="str">
        <f>IF(L99="","",COUNTIFS(Basicdata!$B$2:$B$2500,1,Basicdata!$D$2:$D$2500,Crops!$B$5,Basicdata!$H$2:$H$2500,Crops!$M91,Basicdata!$AG$2:$AG$2500,4,Basicdata!$AI$2:$AI$2500,0))</f>
        <v/>
      </c>
      <c r="N99" t="str">
        <f>IF(M99="","",COUNTIFS(Basicdata!$B$2:$B$2500,1,Basicdata!$D$2:$D$2500,Crops!$B$5,Basicdata!$H$2:$H$2500,Crops!$M91,Basicdata!$AG$2:$AG$2500,6,Basicdata!$AI$2:$AI$2500,0))</f>
        <v/>
      </c>
      <c r="O99" t="str">
        <f>IF(N99="","",COUNTIFS(Basicdata!$B$2:$B$2500,1,Basicdata!$D$2:$D$2500,Crops!$B$5,Basicdata!$H$2:$H$2500,Crops!$M91,Basicdata!$AG$2:$AG$2500,7,Basicdata!$AI$2:$AI$2500,0))</f>
        <v/>
      </c>
      <c r="P99" t="str">
        <f>IF(O99="","",COUNTIFS(Basicdata!$B$2:$B$2500,1,Basicdata!$D$2:$D$2500,Crops!$B$5,Basicdata!$H$2:$H$2500,Crops!$M91,Basicdata!$AG$2:$AG$2500,8,Basicdata!$AI$2:$AI$2500,0))</f>
        <v/>
      </c>
      <c r="Q99" t="str">
        <f>IF(P99="","",COUNTIFS(Basicdata!$B$2:$B$2500,1,Basicdata!$D$2:$D$2500,Crops!$B$5,Basicdata!$H$2:$H$2500,Crops!$M91,Basicdata!$AH$2:$AH$2500,0,Basicdata!$AI$2:$AI$2500,0))</f>
        <v/>
      </c>
      <c r="R99" t="str">
        <f>IF(Q99="","",COUNTIFS(Basicdata!$B$2:$B$2500,1,Basicdata!$D$2:$D$2500,Crops!$B$5,Basicdata!$H$2:$H$2500,Crops!$M91,Basicdata!$AH$2:$AH$2500,1,Basicdata!$AI$2:$AI$2500,0))</f>
        <v/>
      </c>
      <c r="S99" t="str">
        <f>IF(R99="","",COUNTIFS(Basicdata!$B$2:$B$2500,1,Basicdata!$D$2:$D$2500,Crops!$B$5,Basicdata!$H$2:$H$2500,Crops!$M91,Basicdata!$AH$2:$AH$2500,2,Basicdata!$AI$2:$AI$2500,0))</f>
        <v/>
      </c>
      <c r="T99" t="str">
        <f>IF(S99="","",COUNTIFS(Basicdata!$B$2:$B$2500,1,Basicdata!$D$2:$D$2500,Crops!$B$5,Basicdata!$H$2:$H$2500,Crops!$M91,Basicdata!$AH$2:$AH$2500,3,Basicdata!$AI$2:$AI$2500,0))</f>
        <v/>
      </c>
      <c r="U99" t="str">
        <f>IF(T99="","",COUNTIFS(Basicdata!$B$2:$B$2500,1,Basicdata!$D$2:$D$2500,Crops!$B$5,Basicdata!$H$2:$H$2500,Crops!$M91,Basicdata!$AH$2:$AH$2500,4,Basicdata!$AI$2:$AI$2500,0))</f>
        <v/>
      </c>
      <c r="V99" t="str">
        <f>IF(U99="","",COUNTIFS(Basicdata!$B$2:$B$2500,1,Basicdata!$D$2:$D$2500,Crops!$B$5,Basicdata!$H$2:$H$2500,Crops!$M91,Basicdata!$AH$2:$AH$2500,6,Basicdata!$AI$2:$AI$2500,0))</f>
        <v/>
      </c>
      <c r="W99" t="str">
        <f>IF(V99="","",COUNTIFS(Basicdata!$B$2:$B$2500,1,Basicdata!$D$2:$D$2500,Crops!$B$5,Basicdata!$H$2:$H$2500,Crops!$M91,Basicdata!$AH$2:$AH$2500,7,Basicdata!$AI$2:$AI$2500,0))</f>
        <v/>
      </c>
      <c r="X99" t="str">
        <f>IF(W99="","",COUNTIFS(Basicdata!$B$2:$B$2500,1,Basicdata!$D$2:$D$2500,Crops!$B$5,Basicdata!$H$2:$H$2500,Crops!$M91,Basicdata!$AH$2:$AH$2500,8,Basicdata!$AI$2:$AI$2500,0))</f>
        <v/>
      </c>
      <c r="Z99" s="44" t="str">
        <f>IF(COUNTIFS(Basicdata!$B$2:$B$2500,2,Basicdata!$D$2:$D$2500,Crops!$B$5,Basicdata!$H$2:$H$2500,Crops!$M91,Basicdata!$AI$2:$AI$2500,0)&gt;0,Crops!$M91,"")</f>
        <v/>
      </c>
      <c r="AA99" t="str">
        <f>IF(Z99="","",COUNTIFS(Basicdata!$B$2:$B$2500,2,Basicdata!$D$2:$D$2500,Crops!$B$5,Basicdata!$H$2:$H$2500,Crops!$M91,Basicdata!$AI$2:$AI$2500,0))</f>
        <v/>
      </c>
      <c r="AB99" t="str">
        <f>IF(AA99="","",COUNTIFS(Basicdata!$B$2:$B$2500,2,Basicdata!$D$2:$D$2500,Crops!$B$5,Basicdata!$H$2:$H$2500,Crops!$M91,Basicdata!$AF$2:$AF$2500,0,Basicdata!$AI$2:$AI$2500,0))</f>
        <v/>
      </c>
      <c r="AC99" t="str">
        <f>IF(AB99="","",COUNTIFS(Basicdata!$B$2:$B$2500,2,Basicdata!$D$2:$D$2500,Crops!$B$5,Basicdata!$H$2:$H$2500,Crops!$M91,Basicdata!$AF$2:$AF$2500,1,Basicdata!$AI$2:$AI$2500,0))</f>
        <v/>
      </c>
      <c r="AD99" t="str">
        <f>IF(AC99="","",COUNTIFS(Basicdata!$B$2:$B$2500,2,Basicdata!$D$2:$D$2500,Crops!$B$5,Basicdata!$H$2:$H$2500,Crops!$M91,Basicdata!$AF$2:$AF$2500,2,Basicdata!$AI$2:$AI$2500,0))</f>
        <v/>
      </c>
      <c r="AE99" t="str">
        <f>IF(AD99="","",COUNTIFS(Basicdata!$B$2:$B$2500,2,Basicdata!$D$2:$D$2500,Crops!$B$5,Basicdata!$H$2:$H$2500,Crops!$M91,Basicdata!$AF$2:$AF$2500,4,Basicdata!$AI$2:$AI$2500,0))</f>
        <v/>
      </c>
      <c r="AF99" t="str">
        <f>IF(AE99="","",COUNTIFS(Basicdata!$B$2:$B$2500,2,Basicdata!$D$2:$D$2500,Crops!$B$5,Basicdata!$H$2:$H$2500,Crops!$M91,Basicdata!$AF$2:$AF$2500,6,Basicdata!$AI$2:$AI$2500,0))</f>
        <v/>
      </c>
      <c r="AG99" t="str">
        <f>IF(AF99="","",COUNTIFS(Basicdata!$B$2:$B$2500,2,Basicdata!$D$2:$D$2500,Crops!$B$5,Basicdata!$H$2:$H$2500,Crops!$M91,Basicdata!$AF$2:$AF$2500,8,Basicdata!$AI$2:$AI$2500,0))</f>
        <v/>
      </c>
      <c r="AH99" t="str">
        <f>IF(AG99="","",COUNTIFS(Basicdata!$B$2:$B$2500,2,Basicdata!$D$2:$D$2500,Crops!$B$5,Basicdata!$H$2:$H$2500,Crops!$M91,Basicdata!$AG$2:$AG$2500,0,Basicdata!$AI$2:$AI$2500,0))</f>
        <v/>
      </c>
      <c r="AI99" t="str">
        <f>IF(AH99="","",COUNTIFS(Basicdata!$B$2:$B$2500,2,Basicdata!$D$2:$D$2500,Crops!$B$5,Basicdata!$H$2:$H$2500,Crops!$M91,Basicdata!$AG$2:$AG$2500,1,Basicdata!$AI$2:$AI$2500,0))</f>
        <v/>
      </c>
      <c r="AJ99" t="str">
        <f>IF(AI99="","",COUNTIFS(Basicdata!$B$2:$B$2500,2,Basicdata!$D$2:$D$2500,Crops!$B$5,Basicdata!$H$2:$H$2500,Crops!$M91,Basicdata!$AG$2:$AG$2500,2,Basicdata!$AI$2:$AI$2500,0))</f>
        <v/>
      </c>
      <c r="AK99" t="str">
        <f>IF(AJ99="","",COUNTIFS(Basicdata!$B$2:$B$2500,2,Basicdata!$D$2:$D$2500,Crops!$B$5,Basicdata!$H$2:$H$2500,Crops!$M91,Basicdata!$AG$2:$AG$2500,3,Basicdata!$AI$2:$AI$2500,0))</f>
        <v/>
      </c>
      <c r="AL99" t="str">
        <f>IF(AK99="","",COUNTIFS(Basicdata!$B$2:$B$2500,2,Basicdata!$D$2:$D$2500,Crops!$B$5,Basicdata!$H$2:$H$2500,Crops!$M91,Basicdata!$AG$2:$AG$2500,4,Basicdata!$AI$2:$AI$2500,0))</f>
        <v/>
      </c>
      <c r="AM99" t="str">
        <f>IF(AL99="","",COUNTIFS(Basicdata!$B$2:$B$2500,2,Basicdata!$D$2:$D$2500,Crops!$B$5,Basicdata!$H$2:$H$2500,Crops!$M91,Basicdata!$AG$2:$AG$2500,6,Basicdata!$AI$2:$AI$2500,0))</f>
        <v/>
      </c>
      <c r="AN99" t="str">
        <f>IF(AM99="","",COUNTIFS(Basicdata!$B$2:$B$2500,2,Basicdata!$D$2:$D$2500,Crops!$B$5,Basicdata!$H$2:$H$2500,Crops!$M91,Basicdata!$AG$2:$AG$2500,7,Basicdata!$AI$2:$AI$2500,0))</f>
        <v/>
      </c>
      <c r="AO99" t="str">
        <f>IF(AN99="","",COUNTIFS(Basicdata!$B$2:$B$2500,2,Basicdata!$D$2:$D$2500,Crops!$B$5,Basicdata!$H$2:$H$2500,Crops!$M91,Basicdata!$AG$2:$AG$2500,8,Basicdata!$AI$2:$AI$2500,0))</f>
        <v/>
      </c>
      <c r="AP99" t="str">
        <f>IF(AO99="","",COUNTIFS(Basicdata!$B$2:$B$2500,2,Basicdata!$D$2:$D$2500,Crops!$B$5,Basicdata!$H$2:$H$2500,Crops!$M91,Basicdata!$AH$2:$AH$2500,0,Basicdata!$AI$2:$AI$2500,0))</f>
        <v/>
      </c>
      <c r="AQ99" t="str">
        <f>IF(AP99="","",COUNTIFS(Basicdata!$B$2:$B$2500,2,Basicdata!$D$2:$D$2500,Crops!$B$5,Basicdata!$H$2:$H$2500,Crops!$M91,Basicdata!$AH$2:$AH$2500,1,Basicdata!$AI$2:$AI$2500,0))</f>
        <v/>
      </c>
      <c r="AR99" t="str">
        <f>IF(AQ99="","",COUNTIFS(Basicdata!$B$2:$B$2500,2,Basicdata!$D$2:$D$2500,Crops!$B$5,Basicdata!$H$2:$H$2500,Crops!$M91,Basicdata!$AH$2:$AH$2500,2,Basicdata!$AI$2:$AI$2500,0))</f>
        <v/>
      </c>
      <c r="AS99" t="str">
        <f>IF(AR99="","",COUNTIFS(Basicdata!$B$2:$B$2500,2,Basicdata!$D$2:$D$2500,Crops!$B$5,Basicdata!$H$2:$H$2500,Crops!$M91,Basicdata!$AH$2:$AH$2500,3,Basicdata!$AI$2:$AI$2500,0))</f>
        <v/>
      </c>
      <c r="AT99" t="str">
        <f>IF(AS99="","",COUNTIFS(Basicdata!$B$2:$B$2500,2,Basicdata!$D$2:$D$2500,Crops!$B$5,Basicdata!$H$2:$H$2500,Crops!$M91,Basicdata!$AH$2:$AH$2500,4,Basicdata!$AI$2:$AI$2500,0))</f>
        <v/>
      </c>
      <c r="AU99" t="str">
        <f>IF(AT99="","",COUNTIFS(Basicdata!$B$2:$B$2500,2,Basicdata!$D$2:$D$2500,Crops!$B$5,Basicdata!$H$2:$H$2500,Crops!$M91,Basicdata!$AH$2:$AH$2500,6,Basicdata!$AI$2:$AI$2500,0))</f>
        <v/>
      </c>
      <c r="AV99" t="str">
        <f>IF(AU99="","",COUNTIFS(Basicdata!$B$2:$B$2500,2,Basicdata!$D$2:$D$2500,Crops!$B$5,Basicdata!$H$2:$H$2500,Crops!$M91,Basicdata!$AH$2:$AH$2500,7,Basicdata!$AI$2:$AI$2500,0))</f>
        <v/>
      </c>
      <c r="AW99" t="str">
        <f>IF(AV99="","",COUNTIFS(Basicdata!$B$2:$B$2500,2,Basicdata!$D$2:$D$2500,Crops!$B$5,Basicdata!$H$2:$H$2500,Crops!$M91,Basicdata!$AH$2:$AH$2500,8,Basicdata!$AI$2:$AI$2500,0))</f>
        <v/>
      </c>
    </row>
    <row r="100" spans="1:49" x14ac:dyDescent="0.3">
      <c r="A100" s="19" t="s">
        <v>23</v>
      </c>
      <c r="B100" s="19">
        <f>SUM(B10:B99)</f>
        <v>9</v>
      </c>
      <c r="C100" s="19">
        <f t="shared" ref="C100:X100" si="0">SUM(C10:C99)</f>
        <v>0</v>
      </c>
      <c r="D100" s="19">
        <f t="shared" si="0"/>
        <v>0</v>
      </c>
      <c r="E100" s="19">
        <f t="shared" si="0"/>
        <v>0</v>
      </c>
      <c r="F100" s="19">
        <f t="shared" si="0"/>
        <v>2</v>
      </c>
      <c r="G100" s="19">
        <f t="shared" si="0"/>
        <v>0</v>
      </c>
      <c r="H100" s="19">
        <f t="shared" si="0"/>
        <v>0</v>
      </c>
      <c r="I100" s="19">
        <f t="shared" si="0"/>
        <v>0</v>
      </c>
      <c r="J100" s="19">
        <f t="shared" si="0"/>
        <v>0</v>
      </c>
      <c r="K100" s="19">
        <f t="shared" si="0"/>
        <v>0</v>
      </c>
      <c r="L100" s="19">
        <f t="shared" si="0"/>
        <v>0</v>
      </c>
      <c r="M100" s="19">
        <f t="shared" si="0"/>
        <v>0</v>
      </c>
      <c r="N100" s="19">
        <f t="shared" si="0"/>
        <v>0</v>
      </c>
      <c r="O100" s="19">
        <f t="shared" si="0"/>
        <v>0</v>
      </c>
      <c r="P100" s="19">
        <f t="shared" si="0"/>
        <v>0</v>
      </c>
      <c r="Q100" s="19">
        <f t="shared" si="0"/>
        <v>0</v>
      </c>
      <c r="R100" s="19">
        <f t="shared" si="0"/>
        <v>0</v>
      </c>
      <c r="S100" s="19">
        <f t="shared" si="0"/>
        <v>0</v>
      </c>
      <c r="T100" s="19">
        <f t="shared" si="0"/>
        <v>0</v>
      </c>
      <c r="U100" s="19">
        <f t="shared" si="0"/>
        <v>0</v>
      </c>
      <c r="V100" s="19">
        <f t="shared" si="0"/>
        <v>0</v>
      </c>
      <c r="W100" s="19">
        <f t="shared" si="0"/>
        <v>0</v>
      </c>
      <c r="X100" s="19">
        <f t="shared" si="0"/>
        <v>0</v>
      </c>
      <c r="Z100" s="19" t="s">
        <v>23</v>
      </c>
      <c r="AA100" s="19">
        <f>SUM(AA10:AA99)</f>
        <v>9</v>
      </c>
      <c r="AB100" s="19">
        <f t="shared" ref="AB100:AW100" si="1">SUM(AB10:AB99)</f>
        <v>0</v>
      </c>
      <c r="AC100" s="19">
        <f t="shared" si="1"/>
        <v>0</v>
      </c>
      <c r="AD100" s="19">
        <f t="shared" si="1"/>
        <v>0</v>
      </c>
      <c r="AE100" s="19">
        <f t="shared" si="1"/>
        <v>3</v>
      </c>
      <c r="AF100" s="19">
        <f t="shared" si="1"/>
        <v>0</v>
      </c>
      <c r="AG100" s="19">
        <f t="shared" si="1"/>
        <v>0</v>
      </c>
      <c r="AH100" s="19">
        <f t="shared" si="1"/>
        <v>0</v>
      </c>
      <c r="AI100" s="19">
        <f t="shared" si="1"/>
        <v>0</v>
      </c>
      <c r="AJ100" s="19">
        <f t="shared" si="1"/>
        <v>0</v>
      </c>
      <c r="AK100" s="19">
        <f t="shared" si="1"/>
        <v>0</v>
      </c>
      <c r="AL100" s="19">
        <f t="shared" si="1"/>
        <v>0</v>
      </c>
      <c r="AM100" s="19">
        <f t="shared" si="1"/>
        <v>0</v>
      </c>
      <c r="AN100" s="19">
        <f t="shared" si="1"/>
        <v>0</v>
      </c>
      <c r="AO100" s="19">
        <f t="shared" si="1"/>
        <v>0</v>
      </c>
      <c r="AP100" s="19">
        <f t="shared" si="1"/>
        <v>0</v>
      </c>
      <c r="AQ100" s="19">
        <f t="shared" si="1"/>
        <v>0</v>
      </c>
      <c r="AR100" s="19">
        <f t="shared" si="1"/>
        <v>0</v>
      </c>
      <c r="AS100" s="19">
        <f t="shared" si="1"/>
        <v>0</v>
      </c>
      <c r="AT100" s="19">
        <f t="shared" si="1"/>
        <v>0</v>
      </c>
      <c r="AU100" s="19">
        <f t="shared" si="1"/>
        <v>0</v>
      </c>
      <c r="AV100" s="19">
        <f t="shared" si="1"/>
        <v>0</v>
      </c>
      <c r="AW100" s="19">
        <f t="shared" si="1"/>
        <v>0</v>
      </c>
    </row>
    <row r="101" spans="1:49" x14ac:dyDescent="0.3">
      <c r="A101" s="19" t="s">
        <v>148</v>
      </c>
      <c r="B101" s="19"/>
      <c r="C101" s="98">
        <f>ROUND(C100*100/B100,2)</f>
        <v>0</v>
      </c>
      <c r="D101" s="98">
        <f>ROUND(D100*100/B100,2)</f>
        <v>0</v>
      </c>
      <c r="E101" s="98">
        <f>ROUND(E100*100/B100,2)</f>
        <v>0</v>
      </c>
      <c r="F101" s="98">
        <f>ROUND(F100*100/B100,2)</f>
        <v>22.22</v>
      </c>
      <c r="G101" s="98">
        <f>ROUND(G100*100/B100,2)</f>
        <v>0</v>
      </c>
      <c r="H101" s="98">
        <f>ROUND(H100*100/B100,2)</f>
        <v>0</v>
      </c>
      <c r="I101" s="98">
        <f>ROUND(I100*100/B100,2)</f>
        <v>0</v>
      </c>
      <c r="J101" s="98">
        <f>ROUND(J100*100/B100,2)</f>
        <v>0</v>
      </c>
      <c r="K101" s="98">
        <f>ROUND(K100*100/B100,2)</f>
        <v>0</v>
      </c>
      <c r="L101" s="98">
        <f>ROUND(L100*100/B100,2)</f>
        <v>0</v>
      </c>
      <c r="M101" s="98">
        <f>ROUND(M100*100/B100,2)</f>
        <v>0</v>
      </c>
      <c r="N101" s="98">
        <f>ROUND(N100*100/B100,2)</f>
        <v>0</v>
      </c>
      <c r="O101" s="98">
        <f>ROUND(O100*100/B100,2)</f>
        <v>0</v>
      </c>
      <c r="P101" s="98">
        <f>ROUND(P100*100/B100,2)</f>
        <v>0</v>
      </c>
      <c r="Q101" s="98">
        <f>ROUND(Q100*100/B100,2)</f>
        <v>0</v>
      </c>
      <c r="R101" s="98">
        <f>ROUND(R100*100/B100,2)</f>
        <v>0</v>
      </c>
      <c r="S101" s="98">
        <f>ROUND(S100*100/B100,2)</f>
        <v>0</v>
      </c>
      <c r="T101" s="98">
        <f>ROUND(T100*100/B100,2)</f>
        <v>0</v>
      </c>
      <c r="U101" s="98">
        <f>ROUND(U100*100/B100,2)</f>
        <v>0</v>
      </c>
      <c r="V101" s="98">
        <f>ROUND(V100*100/B100,2)</f>
        <v>0</v>
      </c>
      <c r="W101" s="98">
        <f>ROUND(W100*100/B100,2)</f>
        <v>0</v>
      </c>
      <c r="X101" s="98">
        <f>ROUND(X100*100/B100,2)</f>
        <v>0</v>
      </c>
      <c r="Z101" s="19" t="s">
        <v>148</v>
      </c>
      <c r="AA101" s="19"/>
      <c r="AB101" s="98">
        <f>ROUND(AB100*100/AA100,2)</f>
        <v>0</v>
      </c>
      <c r="AC101" s="98">
        <f>ROUND(AC100*100/AA100,2)</f>
        <v>0</v>
      </c>
      <c r="AD101" s="98">
        <f>ROUND(AD100*100/AA100,2)</f>
        <v>0</v>
      </c>
      <c r="AE101" s="98">
        <f>ROUND(AE100*100/AA100,2)</f>
        <v>33.33</v>
      </c>
      <c r="AF101" s="98">
        <f>ROUND(AF100*100/AA100,2)</f>
        <v>0</v>
      </c>
      <c r="AG101" s="98">
        <f>ROUND(AG100*100/AA100,2)</f>
        <v>0</v>
      </c>
      <c r="AH101" s="98">
        <f>ROUND(AH100*100/AA100,2)</f>
        <v>0</v>
      </c>
      <c r="AI101" s="98">
        <f>ROUND(AI100*100/AA100,2)</f>
        <v>0</v>
      </c>
      <c r="AJ101" s="98">
        <f>ROUND(AJ100*100/AA100,2)</f>
        <v>0</v>
      </c>
      <c r="AK101" s="98">
        <f>ROUND(AK100*100/AA100,2)</f>
        <v>0</v>
      </c>
      <c r="AL101" s="98">
        <f>ROUND(AL100*100/AA100,2)</f>
        <v>0</v>
      </c>
      <c r="AM101" s="98">
        <f>ROUND(AM100*100/AA100,2)</f>
        <v>0</v>
      </c>
      <c r="AN101" s="98">
        <f>ROUND(AN100*100/AA100,2)</f>
        <v>0</v>
      </c>
      <c r="AO101" s="98">
        <f>ROUND(AO100*100/AA100,2)</f>
        <v>0</v>
      </c>
      <c r="AP101" s="98">
        <f>ROUND(AP100*100/AA100,2)</f>
        <v>0</v>
      </c>
      <c r="AQ101" s="98">
        <f>ROUND(AQ100*100/AA100,2)</f>
        <v>0</v>
      </c>
      <c r="AR101" s="98">
        <f>ROUND(AR100*100/AA100,2)</f>
        <v>0</v>
      </c>
      <c r="AS101" s="98">
        <f>ROUND(AS100*100/AA100,2)</f>
        <v>0</v>
      </c>
      <c r="AT101" s="98">
        <f>ROUND(AT100*100/AA100,2)</f>
        <v>0</v>
      </c>
      <c r="AU101" s="98">
        <f>ROUND(AU100*100/AA100,2)</f>
        <v>0</v>
      </c>
      <c r="AV101" s="98">
        <f>ROUND(AV100*100/AA100,2)</f>
        <v>0</v>
      </c>
      <c r="AW101" s="98">
        <f>ROUND(AW100*100/AA100,2)</f>
        <v>0</v>
      </c>
    </row>
    <row r="102" spans="1:49" ht="15.6" x14ac:dyDescent="0.3">
      <c r="A102" s="116" t="s">
        <v>62</v>
      </c>
      <c r="B102" s="116"/>
      <c r="C102" s="116"/>
      <c r="D102" s="116"/>
      <c r="E102" s="116"/>
      <c r="F102" s="116"/>
      <c r="G102" s="116"/>
      <c r="H102" s="116"/>
      <c r="J102" s="22">
        <v>0</v>
      </c>
      <c r="K102" t="s">
        <v>56</v>
      </c>
      <c r="X102" s="22">
        <v>1</v>
      </c>
      <c r="Z102" s="116" t="s">
        <v>62</v>
      </c>
      <c r="AA102" s="116"/>
      <c r="AB102" s="116"/>
      <c r="AC102" s="116"/>
      <c r="AD102" s="116"/>
      <c r="AE102" s="116"/>
      <c r="AF102" s="116"/>
      <c r="AG102" s="116"/>
      <c r="AI102" s="22">
        <v>0</v>
      </c>
      <c r="AJ102" t="s">
        <v>56</v>
      </c>
      <c r="AW102" s="22">
        <v>1</v>
      </c>
    </row>
    <row r="103" spans="1:49" ht="15.6" x14ac:dyDescent="0.3">
      <c r="A103" t="s">
        <v>57</v>
      </c>
      <c r="L103" s="22">
        <v>2</v>
      </c>
      <c r="M103" t="s">
        <v>58</v>
      </c>
      <c r="X103" s="22">
        <v>3</v>
      </c>
      <c r="Z103" t="s">
        <v>57</v>
      </c>
      <c r="AK103" s="22">
        <v>2</v>
      </c>
      <c r="AL103" t="s">
        <v>58</v>
      </c>
      <c r="AW103" s="22">
        <v>3</v>
      </c>
    </row>
    <row r="104" spans="1:49" ht="15.6" x14ac:dyDescent="0.3">
      <c r="A104" t="s">
        <v>59</v>
      </c>
      <c r="J104" s="22">
        <v>4</v>
      </c>
      <c r="K104" t="s">
        <v>60</v>
      </c>
      <c r="X104" s="22">
        <v>6</v>
      </c>
      <c r="Z104" t="s">
        <v>59</v>
      </c>
      <c r="AI104" s="22">
        <v>4</v>
      </c>
      <c r="AJ104" t="s">
        <v>60</v>
      </c>
      <c r="AW104" s="22">
        <v>6</v>
      </c>
    </row>
    <row r="105" spans="1:49" ht="15.6" x14ac:dyDescent="0.3">
      <c r="A105" t="s">
        <v>163</v>
      </c>
      <c r="M105" s="22">
        <v>7</v>
      </c>
      <c r="N105" t="s">
        <v>61</v>
      </c>
      <c r="X105" s="22">
        <v>8</v>
      </c>
      <c r="Z105" t="s">
        <v>163</v>
      </c>
      <c r="AL105" s="22">
        <v>7</v>
      </c>
      <c r="AM105" t="s">
        <v>61</v>
      </c>
      <c r="AW105" s="22">
        <v>8</v>
      </c>
    </row>
    <row r="106" spans="1:49" x14ac:dyDescent="0.3">
      <c r="A106" s="21" t="s">
        <v>49</v>
      </c>
      <c r="Z106" s="21" t="s">
        <v>49</v>
      </c>
    </row>
  </sheetData>
  <sheetProtection password="CE75" sheet="1" objects="1" scenarios="1"/>
  <mergeCells count="30">
    <mergeCell ref="A102:H102"/>
    <mergeCell ref="Z102:AG102"/>
    <mergeCell ref="A2:X2"/>
    <mergeCell ref="Z2:AW2"/>
    <mergeCell ref="B3:D3"/>
    <mergeCell ref="H3:I3"/>
    <mergeCell ref="J3:L3"/>
    <mergeCell ref="N3:O3"/>
    <mergeCell ref="P3:R3"/>
    <mergeCell ref="T3:U3"/>
    <mergeCell ref="V3:X3"/>
    <mergeCell ref="AA3:AC3"/>
    <mergeCell ref="AG3:AH3"/>
    <mergeCell ref="AI3:AK3"/>
    <mergeCell ref="AM3:AN3"/>
    <mergeCell ref="AO3:AQ3"/>
    <mergeCell ref="AS3:AT3"/>
    <mergeCell ref="AU3:AW3"/>
    <mergeCell ref="A4:A8"/>
    <mergeCell ref="B4:B8"/>
    <mergeCell ref="C4:P5"/>
    <mergeCell ref="Q4:X7"/>
    <mergeCell ref="Z4:Z8"/>
    <mergeCell ref="C6:H7"/>
    <mergeCell ref="I6:P7"/>
    <mergeCell ref="AA4:AA8"/>
    <mergeCell ref="AB6:AG7"/>
    <mergeCell ref="AH6:AO7"/>
    <mergeCell ref="AB4:AO5"/>
    <mergeCell ref="AP4:AW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W211"/>
  <sheetViews>
    <sheetView workbookViewId="0">
      <selection activeCell="C14" sqref="C14"/>
    </sheetView>
  </sheetViews>
  <sheetFormatPr defaultRowHeight="14.4" x14ac:dyDescent="0.3"/>
  <cols>
    <col min="3" max="24" width="5.6640625" customWidth="1"/>
    <col min="25" max="25" width="1.109375" style="43" customWidth="1"/>
    <col min="28" max="49" width="5.6640625" customWidth="1"/>
    <col min="50" max="50" width="1.109375" style="43" customWidth="1"/>
    <col min="53" max="74" width="5.6640625" customWidth="1"/>
    <col min="75" max="75" width="1.109375" style="43" customWidth="1"/>
    <col min="78" max="99" width="5.6640625" customWidth="1"/>
  </cols>
  <sheetData>
    <row r="2" spans="1:24" ht="15" customHeight="1" x14ac:dyDescent="0.3">
      <c r="A2" s="115" t="s">
        <v>146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1:24" ht="15.75" customHeight="1" x14ac:dyDescent="0.3">
      <c r="A3" s="77" t="s">
        <v>40</v>
      </c>
      <c r="B3" s="111" t="str">
        <f>'Table-14'!B3</f>
        <v>PUDUCHERRY(34)</v>
      </c>
      <c r="C3" s="111"/>
      <c r="D3" s="111"/>
      <c r="E3" s="76"/>
      <c r="F3" s="76"/>
      <c r="G3" s="76"/>
      <c r="H3" s="145" t="s">
        <v>41</v>
      </c>
      <c r="I3" s="145"/>
      <c r="J3" s="144" t="str">
        <f>'Table-14'!J3</f>
        <v>2024-25</v>
      </c>
      <c r="K3" s="144"/>
      <c r="L3" s="144"/>
      <c r="M3" s="76"/>
      <c r="N3" s="145" t="s">
        <v>2</v>
      </c>
      <c r="O3" s="145"/>
      <c r="P3" s="144" t="str">
        <f>'Table-14'!P3</f>
        <v>RABI I(4)</v>
      </c>
      <c r="Q3" s="144"/>
      <c r="R3" s="144"/>
      <c r="S3" s="78"/>
      <c r="T3" s="145" t="s">
        <v>42</v>
      </c>
      <c r="U3" s="145"/>
      <c r="V3" s="144" t="str">
        <f>'Table-14'!V3</f>
        <v>CENTRAL(1)</v>
      </c>
      <c r="W3" s="144"/>
      <c r="X3" s="144"/>
    </row>
    <row r="4" spans="1:24" ht="15" customHeight="1" x14ac:dyDescent="0.3">
      <c r="A4" s="107" t="s">
        <v>63</v>
      </c>
      <c r="B4" s="102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</row>
    <row r="5" spans="1:24" x14ac:dyDescent="0.3">
      <c r="A5" s="107"/>
      <c r="B5" s="102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</row>
    <row r="6" spans="1:24" ht="15" customHeight="1" x14ac:dyDescent="0.3">
      <c r="A6" s="107"/>
      <c r="B6" s="102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</row>
    <row r="7" spans="1:24" x14ac:dyDescent="0.3">
      <c r="A7" s="107"/>
      <c r="B7" s="102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</row>
    <row r="8" spans="1:24" x14ac:dyDescent="0.3">
      <c r="A8" s="108"/>
      <c r="B8" s="103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</row>
    <row r="9" spans="1:24" x14ac:dyDescent="0.3">
      <c r="A9" s="39">
        <v>1</v>
      </c>
      <c r="B9" s="39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</row>
    <row r="10" spans="1:24" ht="14.25" customHeight="1" x14ac:dyDescent="0.3">
      <c r="A10" s="44" t="str">
        <f>'Table-14'!A10</f>
        <v/>
      </c>
      <c r="B10" s="44" t="str">
        <f>'Table-14'!B10</f>
        <v/>
      </c>
      <c r="C10" s="44" t="str">
        <f>'Table-14'!C10</f>
        <v/>
      </c>
      <c r="D10" s="44" t="str">
        <f>'Table-14'!D10</f>
        <v/>
      </c>
      <c r="E10" s="44" t="str">
        <f>'Table-14'!E10</f>
        <v/>
      </c>
      <c r="F10" s="44" t="str">
        <f>'Table-14'!F10</f>
        <v/>
      </c>
      <c r="G10" s="44" t="str">
        <f>'Table-14'!G10</f>
        <v/>
      </c>
      <c r="H10" s="44" t="str">
        <f>'Table-14'!H10</f>
        <v/>
      </c>
      <c r="I10" s="44" t="str">
        <f>'Table-14'!I10</f>
        <v/>
      </c>
      <c r="J10" s="44" t="str">
        <f>'Table-14'!J10</f>
        <v/>
      </c>
      <c r="K10" s="44" t="str">
        <f>'Table-14'!K10</f>
        <v/>
      </c>
      <c r="L10" s="44" t="str">
        <f>'Table-14'!L10</f>
        <v/>
      </c>
      <c r="M10" s="44" t="str">
        <f>'Table-14'!M10</f>
        <v/>
      </c>
      <c r="N10" s="44" t="str">
        <f>'Table-14'!N10</f>
        <v/>
      </c>
      <c r="O10" s="44" t="str">
        <f>'Table-14'!O10</f>
        <v/>
      </c>
      <c r="P10" s="44" t="str">
        <f>'Table-14'!P10</f>
        <v/>
      </c>
      <c r="Q10" s="44" t="str">
        <f>'Table-14'!Q10</f>
        <v/>
      </c>
      <c r="R10" s="44" t="str">
        <f>'Table-14'!R10</f>
        <v/>
      </c>
      <c r="S10" s="44" t="str">
        <f>'Table-14'!S10</f>
        <v/>
      </c>
      <c r="T10" s="44" t="str">
        <f>'Table-14'!T10</f>
        <v/>
      </c>
      <c r="U10" s="44" t="str">
        <f>'Table-14'!U10</f>
        <v/>
      </c>
      <c r="V10" s="44" t="str">
        <f>'Table-14'!V10</f>
        <v/>
      </c>
      <c r="W10" s="44" t="str">
        <f>'Table-14'!W10</f>
        <v/>
      </c>
      <c r="X10" s="44" t="str">
        <f>'Table-14'!X10</f>
        <v/>
      </c>
    </row>
    <row r="11" spans="1:24" x14ac:dyDescent="0.3">
      <c r="A11" s="44">
        <f>'Table-14'!A11</f>
        <v>2</v>
      </c>
      <c r="B11" s="44">
        <f>'Table-14'!B11</f>
        <v>6</v>
      </c>
      <c r="C11" s="44">
        <f>'Table-14'!C11</f>
        <v>0</v>
      </c>
      <c r="D11" s="44">
        <f>'Table-14'!D11</f>
        <v>0</v>
      </c>
      <c r="E11" s="44">
        <f>'Table-14'!E11</f>
        <v>0</v>
      </c>
      <c r="F11" s="44">
        <f>'Table-14'!F11</f>
        <v>1</v>
      </c>
      <c r="G11" s="44">
        <f>'Table-14'!G11</f>
        <v>0</v>
      </c>
      <c r="H11" s="44">
        <f>'Table-14'!H11</f>
        <v>0</v>
      </c>
      <c r="I11" s="44">
        <f>'Table-14'!I11</f>
        <v>0</v>
      </c>
      <c r="J11" s="44">
        <f>'Table-14'!J11</f>
        <v>0</v>
      </c>
      <c r="K11" s="44">
        <f>'Table-14'!K11</f>
        <v>0</v>
      </c>
      <c r="L11" s="44">
        <f>'Table-14'!L11</f>
        <v>0</v>
      </c>
      <c r="M11" s="44">
        <f>'Table-14'!M11</f>
        <v>0</v>
      </c>
      <c r="N11" s="44">
        <f>'Table-14'!N11</f>
        <v>0</v>
      </c>
      <c r="O11" s="44">
        <f>'Table-14'!O11</f>
        <v>0</v>
      </c>
      <c r="P11" s="44">
        <f>'Table-14'!P11</f>
        <v>0</v>
      </c>
      <c r="Q11" s="44">
        <f>'Table-14'!Q11</f>
        <v>0</v>
      </c>
      <c r="R11" s="44">
        <f>'Table-14'!R11</f>
        <v>0</v>
      </c>
      <c r="S11" s="44">
        <f>'Table-14'!S11</f>
        <v>0</v>
      </c>
      <c r="T11" s="44">
        <f>'Table-14'!T11</f>
        <v>0</v>
      </c>
      <c r="U11" s="44">
        <f>'Table-14'!U11</f>
        <v>0</v>
      </c>
      <c r="V11" s="44">
        <f>'Table-14'!V11</f>
        <v>0</v>
      </c>
      <c r="W11" s="44">
        <f>'Table-14'!W11</f>
        <v>0</v>
      </c>
      <c r="X11" s="44">
        <f>'Table-14'!X11</f>
        <v>0</v>
      </c>
    </row>
    <row r="12" spans="1:24" x14ac:dyDescent="0.3">
      <c r="A12" s="44" t="str">
        <f>'Table-14'!A12</f>
        <v/>
      </c>
      <c r="B12" s="44" t="str">
        <f>'Table-14'!B12</f>
        <v/>
      </c>
      <c r="C12" s="44" t="str">
        <f>'Table-14'!C12</f>
        <v/>
      </c>
      <c r="D12" s="44" t="str">
        <f>'Table-14'!D12</f>
        <v/>
      </c>
      <c r="E12" s="44" t="str">
        <f>'Table-14'!E12</f>
        <v/>
      </c>
      <c r="F12" s="44" t="str">
        <f>'Table-14'!F12</f>
        <v/>
      </c>
      <c r="G12" s="44" t="str">
        <f>'Table-14'!G12</f>
        <v/>
      </c>
      <c r="H12" s="44" t="str">
        <f>'Table-14'!H12</f>
        <v/>
      </c>
      <c r="I12" s="44" t="str">
        <f>'Table-14'!I12</f>
        <v/>
      </c>
      <c r="J12" s="44" t="str">
        <f>'Table-14'!J12</f>
        <v/>
      </c>
      <c r="K12" s="44" t="str">
        <f>'Table-14'!K12</f>
        <v/>
      </c>
      <c r="L12" s="44" t="str">
        <f>'Table-14'!L12</f>
        <v/>
      </c>
      <c r="M12" s="44" t="str">
        <f>'Table-14'!M12</f>
        <v/>
      </c>
      <c r="N12" s="44" t="str">
        <f>'Table-14'!N12</f>
        <v/>
      </c>
      <c r="O12" s="44" t="str">
        <f>'Table-14'!O12</f>
        <v/>
      </c>
      <c r="P12" s="44" t="str">
        <f>'Table-14'!P12</f>
        <v/>
      </c>
      <c r="Q12" s="44" t="str">
        <f>'Table-14'!Q12</f>
        <v/>
      </c>
      <c r="R12" s="44" t="str">
        <f>'Table-14'!R12</f>
        <v/>
      </c>
      <c r="S12" s="44" t="str">
        <f>'Table-14'!S12</f>
        <v/>
      </c>
      <c r="T12" s="44" t="str">
        <f>'Table-14'!T12</f>
        <v/>
      </c>
      <c r="U12" s="44" t="str">
        <f>'Table-14'!U12</f>
        <v/>
      </c>
      <c r="V12" s="44" t="str">
        <f>'Table-14'!V12</f>
        <v/>
      </c>
      <c r="W12" s="44" t="str">
        <f>'Table-14'!W12</f>
        <v/>
      </c>
      <c r="X12" s="44" t="str">
        <f>'Table-14'!X12</f>
        <v/>
      </c>
    </row>
    <row r="13" spans="1:24" x14ac:dyDescent="0.3">
      <c r="A13" s="44">
        <f>'Table-14'!A13</f>
        <v>4</v>
      </c>
      <c r="B13" s="44">
        <f>'Table-14'!B13</f>
        <v>3</v>
      </c>
      <c r="C13" s="44">
        <f>'Table-14'!C13</f>
        <v>0</v>
      </c>
      <c r="D13" s="44">
        <f>'Table-14'!D13</f>
        <v>0</v>
      </c>
      <c r="E13" s="44">
        <f>'Table-14'!E13</f>
        <v>0</v>
      </c>
      <c r="F13" s="44">
        <f>'Table-14'!F13</f>
        <v>1</v>
      </c>
      <c r="G13" s="44">
        <f>'Table-14'!G13</f>
        <v>0</v>
      </c>
      <c r="H13" s="44">
        <f>'Table-14'!H13</f>
        <v>0</v>
      </c>
      <c r="I13" s="44">
        <f>'Table-14'!I13</f>
        <v>0</v>
      </c>
      <c r="J13" s="44">
        <f>'Table-14'!J13</f>
        <v>0</v>
      </c>
      <c r="K13" s="44">
        <f>'Table-14'!K13</f>
        <v>0</v>
      </c>
      <c r="L13" s="44">
        <f>'Table-14'!L13</f>
        <v>0</v>
      </c>
      <c r="M13" s="44">
        <f>'Table-14'!M13</f>
        <v>0</v>
      </c>
      <c r="N13" s="44">
        <f>'Table-14'!N13</f>
        <v>0</v>
      </c>
      <c r="O13" s="44">
        <f>'Table-14'!O13</f>
        <v>0</v>
      </c>
      <c r="P13" s="44">
        <f>'Table-14'!P13</f>
        <v>0</v>
      </c>
      <c r="Q13" s="44">
        <f>'Table-14'!Q13</f>
        <v>0</v>
      </c>
      <c r="R13" s="44">
        <f>'Table-14'!R13</f>
        <v>0</v>
      </c>
      <c r="S13" s="44">
        <f>'Table-14'!S13</f>
        <v>0</v>
      </c>
      <c r="T13" s="44">
        <f>'Table-14'!T13</f>
        <v>0</v>
      </c>
      <c r="U13" s="44">
        <f>'Table-14'!U13</f>
        <v>0</v>
      </c>
      <c r="V13" s="44">
        <f>'Table-14'!V13</f>
        <v>0</v>
      </c>
      <c r="W13" s="44">
        <f>'Table-14'!W13</f>
        <v>0</v>
      </c>
      <c r="X13" s="44">
        <f>'Table-14'!X13</f>
        <v>0</v>
      </c>
    </row>
    <row r="14" spans="1:24" x14ac:dyDescent="0.3">
      <c r="A14" s="44" t="str">
        <f>'Table-14'!A14</f>
        <v/>
      </c>
      <c r="B14" s="44" t="str">
        <f>'Table-14'!B14</f>
        <v/>
      </c>
      <c r="C14" s="44" t="str">
        <f>'Table-14'!C14</f>
        <v/>
      </c>
      <c r="D14" s="44" t="str">
        <f>'Table-14'!D14</f>
        <v/>
      </c>
      <c r="E14" s="44" t="str">
        <f>'Table-14'!E14</f>
        <v/>
      </c>
      <c r="F14" s="44" t="str">
        <f>'Table-14'!F14</f>
        <v/>
      </c>
      <c r="G14" s="44" t="str">
        <f>'Table-14'!G14</f>
        <v/>
      </c>
      <c r="H14" s="44" t="str">
        <f>'Table-14'!H14</f>
        <v/>
      </c>
      <c r="I14" s="44" t="str">
        <f>'Table-14'!I14</f>
        <v/>
      </c>
      <c r="J14" s="44" t="str">
        <f>'Table-14'!J14</f>
        <v/>
      </c>
      <c r="K14" s="44" t="str">
        <f>'Table-14'!K14</f>
        <v/>
      </c>
      <c r="L14" s="44" t="str">
        <f>'Table-14'!L14</f>
        <v/>
      </c>
      <c r="M14" s="44" t="str">
        <f>'Table-14'!M14</f>
        <v/>
      </c>
      <c r="N14" s="44" t="str">
        <f>'Table-14'!N14</f>
        <v/>
      </c>
      <c r="O14" s="44" t="str">
        <f>'Table-14'!O14</f>
        <v/>
      </c>
      <c r="P14" s="44" t="str">
        <f>'Table-14'!P14</f>
        <v/>
      </c>
      <c r="Q14" s="44" t="str">
        <f>'Table-14'!Q14</f>
        <v/>
      </c>
      <c r="R14" s="44" t="str">
        <f>'Table-14'!R14</f>
        <v/>
      </c>
      <c r="S14" s="44" t="str">
        <f>'Table-14'!S14</f>
        <v/>
      </c>
      <c r="T14" s="44" t="str">
        <f>'Table-14'!T14</f>
        <v/>
      </c>
      <c r="U14" s="44" t="str">
        <f>'Table-14'!U14</f>
        <v/>
      </c>
      <c r="V14" s="44" t="str">
        <f>'Table-14'!V14</f>
        <v/>
      </c>
      <c r="W14" s="44" t="str">
        <f>'Table-14'!W14</f>
        <v/>
      </c>
      <c r="X14" s="44" t="str">
        <f>'Table-14'!X14</f>
        <v/>
      </c>
    </row>
    <row r="15" spans="1:24" x14ac:dyDescent="0.3">
      <c r="A15" s="44" t="str">
        <f>'Table-14'!A15</f>
        <v/>
      </c>
      <c r="B15" s="44" t="str">
        <f>'Table-14'!B15</f>
        <v/>
      </c>
      <c r="C15" s="44" t="str">
        <f>'Table-14'!C15</f>
        <v/>
      </c>
      <c r="D15" s="44" t="str">
        <f>'Table-14'!D15</f>
        <v/>
      </c>
      <c r="E15" s="44" t="str">
        <f>'Table-14'!E15</f>
        <v/>
      </c>
      <c r="F15" s="44" t="str">
        <f>'Table-14'!F15</f>
        <v/>
      </c>
      <c r="G15" s="44" t="str">
        <f>'Table-14'!G15</f>
        <v/>
      </c>
      <c r="H15" s="44" t="str">
        <f>'Table-14'!H15</f>
        <v/>
      </c>
      <c r="I15" s="44" t="str">
        <f>'Table-14'!I15</f>
        <v/>
      </c>
      <c r="J15" s="44" t="str">
        <f>'Table-14'!J15</f>
        <v/>
      </c>
      <c r="K15" s="44" t="str">
        <f>'Table-14'!K15</f>
        <v/>
      </c>
      <c r="L15" s="44" t="str">
        <f>'Table-14'!L15</f>
        <v/>
      </c>
      <c r="M15" s="44" t="str">
        <f>'Table-14'!M15</f>
        <v/>
      </c>
      <c r="N15" s="44" t="str">
        <f>'Table-14'!N15</f>
        <v/>
      </c>
      <c r="O15" s="44" t="str">
        <f>'Table-14'!O15</f>
        <v/>
      </c>
      <c r="P15" s="44" t="str">
        <f>'Table-14'!P15</f>
        <v/>
      </c>
      <c r="Q15" s="44" t="str">
        <f>'Table-14'!Q15</f>
        <v/>
      </c>
      <c r="R15" s="44" t="str">
        <f>'Table-14'!R15</f>
        <v/>
      </c>
      <c r="S15" s="44" t="str">
        <f>'Table-14'!S15</f>
        <v/>
      </c>
      <c r="T15" s="44" t="str">
        <f>'Table-14'!T15</f>
        <v/>
      </c>
      <c r="U15" s="44" t="str">
        <f>'Table-14'!U15</f>
        <v/>
      </c>
      <c r="V15" s="44" t="str">
        <f>'Table-14'!V15</f>
        <v/>
      </c>
      <c r="W15" s="44" t="str">
        <f>'Table-14'!W15</f>
        <v/>
      </c>
      <c r="X15" s="44" t="str">
        <f>'Table-14'!X15</f>
        <v/>
      </c>
    </row>
    <row r="16" spans="1:24" x14ac:dyDescent="0.3">
      <c r="A16" s="44" t="str">
        <f>'Table-14'!A16</f>
        <v/>
      </c>
      <c r="B16" s="44" t="str">
        <f>'Table-14'!B16</f>
        <v/>
      </c>
      <c r="C16" s="44" t="str">
        <f>'Table-14'!C16</f>
        <v/>
      </c>
      <c r="D16" s="44" t="str">
        <f>'Table-14'!D16</f>
        <v/>
      </c>
      <c r="E16" s="44" t="str">
        <f>'Table-14'!E16</f>
        <v/>
      </c>
      <c r="F16" s="44" t="str">
        <f>'Table-14'!F16</f>
        <v/>
      </c>
      <c r="G16" s="44" t="str">
        <f>'Table-14'!G16</f>
        <v/>
      </c>
      <c r="H16" s="44" t="str">
        <f>'Table-14'!H16</f>
        <v/>
      </c>
      <c r="I16" s="44" t="str">
        <f>'Table-14'!I16</f>
        <v/>
      </c>
      <c r="J16" s="44" t="str">
        <f>'Table-14'!J16</f>
        <v/>
      </c>
      <c r="K16" s="44" t="str">
        <f>'Table-14'!K16</f>
        <v/>
      </c>
      <c r="L16" s="44" t="str">
        <f>'Table-14'!L16</f>
        <v/>
      </c>
      <c r="M16" s="44" t="str">
        <f>'Table-14'!M16</f>
        <v/>
      </c>
      <c r="N16" s="44" t="str">
        <f>'Table-14'!N16</f>
        <v/>
      </c>
      <c r="O16" s="44" t="str">
        <f>'Table-14'!O16</f>
        <v/>
      </c>
      <c r="P16" s="44" t="str">
        <f>'Table-14'!P16</f>
        <v/>
      </c>
      <c r="Q16" s="44" t="str">
        <f>'Table-14'!Q16</f>
        <v/>
      </c>
      <c r="R16" s="44" t="str">
        <f>'Table-14'!R16</f>
        <v/>
      </c>
      <c r="S16" s="44" t="str">
        <f>'Table-14'!S16</f>
        <v/>
      </c>
      <c r="T16" s="44" t="str">
        <f>'Table-14'!T16</f>
        <v/>
      </c>
      <c r="U16" s="44" t="str">
        <f>'Table-14'!U16</f>
        <v/>
      </c>
      <c r="V16" s="44" t="str">
        <f>'Table-14'!V16</f>
        <v/>
      </c>
      <c r="W16" s="44" t="str">
        <f>'Table-14'!W16</f>
        <v/>
      </c>
      <c r="X16" s="44" t="str">
        <f>'Table-14'!X16</f>
        <v/>
      </c>
    </row>
    <row r="17" spans="1:24" x14ac:dyDescent="0.3">
      <c r="A17" s="44" t="str">
        <f>'Table-14'!A17</f>
        <v/>
      </c>
      <c r="B17" s="44" t="str">
        <f>'Table-14'!B17</f>
        <v/>
      </c>
      <c r="C17" s="44" t="str">
        <f>'Table-14'!C17</f>
        <v/>
      </c>
      <c r="D17" s="44" t="str">
        <f>'Table-14'!D17</f>
        <v/>
      </c>
      <c r="E17" s="44" t="str">
        <f>'Table-14'!E17</f>
        <v/>
      </c>
      <c r="F17" s="44" t="str">
        <f>'Table-14'!F17</f>
        <v/>
      </c>
      <c r="G17" s="44" t="str">
        <f>'Table-14'!G17</f>
        <v/>
      </c>
      <c r="H17" s="44" t="str">
        <f>'Table-14'!H17</f>
        <v/>
      </c>
      <c r="I17" s="44" t="str">
        <f>'Table-14'!I17</f>
        <v/>
      </c>
      <c r="J17" s="44" t="str">
        <f>'Table-14'!J17</f>
        <v/>
      </c>
      <c r="K17" s="44" t="str">
        <f>'Table-14'!K17</f>
        <v/>
      </c>
      <c r="L17" s="44" t="str">
        <f>'Table-14'!L17</f>
        <v/>
      </c>
      <c r="M17" s="44" t="str">
        <f>'Table-14'!M17</f>
        <v/>
      </c>
      <c r="N17" s="44" t="str">
        <f>'Table-14'!N17</f>
        <v/>
      </c>
      <c r="O17" s="44" t="str">
        <f>'Table-14'!O17</f>
        <v/>
      </c>
      <c r="P17" s="44" t="str">
        <f>'Table-14'!P17</f>
        <v/>
      </c>
      <c r="Q17" s="44" t="str">
        <f>'Table-14'!Q17</f>
        <v/>
      </c>
      <c r="R17" s="44" t="str">
        <f>'Table-14'!R17</f>
        <v/>
      </c>
      <c r="S17" s="44" t="str">
        <f>'Table-14'!S17</f>
        <v/>
      </c>
      <c r="T17" s="44" t="str">
        <f>'Table-14'!T17</f>
        <v/>
      </c>
      <c r="U17" s="44" t="str">
        <f>'Table-14'!U17</f>
        <v/>
      </c>
      <c r="V17" s="44" t="str">
        <f>'Table-14'!V17</f>
        <v/>
      </c>
      <c r="W17" s="44" t="str">
        <f>'Table-14'!W17</f>
        <v/>
      </c>
      <c r="X17" s="44" t="str">
        <f>'Table-14'!X17</f>
        <v/>
      </c>
    </row>
    <row r="18" spans="1:24" x14ac:dyDescent="0.3">
      <c r="A18" s="44" t="str">
        <f>'Table-14'!A18</f>
        <v/>
      </c>
      <c r="B18" s="44" t="str">
        <f>'Table-14'!B18</f>
        <v/>
      </c>
      <c r="C18" s="44" t="str">
        <f>'Table-14'!C18</f>
        <v/>
      </c>
      <c r="D18" s="44" t="str">
        <f>'Table-14'!D18</f>
        <v/>
      </c>
      <c r="E18" s="44" t="str">
        <f>'Table-14'!E18</f>
        <v/>
      </c>
      <c r="F18" s="44" t="str">
        <f>'Table-14'!F18</f>
        <v/>
      </c>
      <c r="G18" s="44" t="str">
        <f>'Table-14'!G18</f>
        <v/>
      </c>
      <c r="H18" s="44" t="str">
        <f>'Table-14'!H18</f>
        <v/>
      </c>
      <c r="I18" s="44" t="str">
        <f>'Table-14'!I18</f>
        <v/>
      </c>
      <c r="J18" s="44" t="str">
        <f>'Table-14'!J18</f>
        <v/>
      </c>
      <c r="K18" s="44" t="str">
        <f>'Table-14'!K18</f>
        <v/>
      </c>
      <c r="L18" s="44" t="str">
        <f>'Table-14'!L18</f>
        <v/>
      </c>
      <c r="M18" s="44" t="str">
        <f>'Table-14'!M18</f>
        <v/>
      </c>
      <c r="N18" s="44" t="str">
        <f>'Table-14'!N18</f>
        <v/>
      </c>
      <c r="O18" s="44" t="str">
        <f>'Table-14'!O18</f>
        <v/>
      </c>
      <c r="P18" s="44" t="str">
        <f>'Table-14'!P18</f>
        <v/>
      </c>
      <c r="Q18" s="44" t="str">
        <f>'Table-14'!Q18</f>
        <v/>
      </c>
      <c r="R18" s="44" t="str">
        <f>'Table-14'!R18</f>
        <v/>
      </c>
      <c r="S18" s="44" t="str">
        <f>'Table-14'!S18</f>
        <v/>
      </c>
      <c r="T18" s="44" t="str">
        <f>'Table-14'!T18</f>
        <v/>
      </c>
      <c r="U18" s="44" t="str">
        <f>'Table-14'!U18</f>
        <v/>
      </c>
      <c r="V18" s="44" t="str">
        <f>'Table-14'!V18</f>
        <v/>
      </c>
      <c r="W18" s="44" t="str">
        <f>'Table-14'!W18</f>
        <v/>
      </c>
      <c r="X18" s="44" t="str">
        <f>'Table-14'!X18</f>
        <v/>
      </c>
    </row>
    <row r="19" spans="1:24" x14ac:dyDescent="0.3">
      <c r="A19" s="44" t="str">
        <f>'Table-14'!A19</f>
        <v/>
      </c>
      <c r="B19" s="44" t="str">
        <f>'Table-14'!B19</f>
        <v/>
      </c>
      <c r="C19" s="44" t="str">
        <f>'Table-14'!C19</f>
        <v/>
      </c>
      <c r="D19" s="44" t="str">
        <f>'Table-14'!D19</f>
        <v/>
      </c>
      <c r="E19" s="44" t="str">
        <f>'Table-14'!E19</f>
        <v/>
      </c>
      <c r="F19" s="44" t="str">
        <f>'Table-14'!F19</f>
        <v/>
      </c>
      <c r="G19" s="44" t="str">
        <f>'Table-14'!G19</f>
        <v/>
      </c>
      <c r="H19" s="44" t="str">
        <f>'Table-14'!H19</f>
        <v/>
      </c>
      <c r="I19" s="44" t="str">
        <f>'Table-14'!I19</f>
        <v/>
      </c>
      <c r="J19" s="44" t="str">
        <f>'Table-14'!J19</f>
        <v/>
      </c>
      <c r="K19" s="44" t="str">
        <f>'Table-14'!K19</f>
        <v/>
      </c>
      <c r="L19" s="44" t="str">
        <f>'Table-14'!L19</f>
        <v/>
      </c>
      <c r="M19" s="44" t="str">
        <f>'Table-14'!M19</f>
        <v/>
      </c>
      <c r="N19" s="44" t="str">
        <f>'Table-14'!N19</f>
        <v/>
      </c>
      <c r="O19" s="44" t="str">
        <f>'Table-14'!O19</f>
        <v/>
      </c>
      <c r="P19" s="44" t="str">
        <f>'Table-14'!P19</f>
        <v/>
      </c>
      <c r="Q19" s="44" t="str">
        <f>'Table-14'!Q19</f>
        <v/>
      </c>
      <c r="R19" s="44" t="str">
        <f>'Table-14'!R19</f>
        <v/>
      </c>
      <c r="S19" s="44" t="str">
        <f>'Table-14'!S19</f>
        <v/>
      </c>
      <c r="T19" s="44" t="str">
        <f>'Table-14'!T19</f>
        <v/>
      </c>
      <c r="U19" s="44" t="str">
        <f>'Table-14'!U19</f>
        <v/>
      </c>
      <c r="V19" s="44" t="str">
        <f>'Table-14'!V19</f>
        <v/>
      </c>
      <c r="W19" s="44" t="str">
        <f>'Table-14'!W19</f>
        <v/>
      </c>
      <c r="X19" s="44" t="str">
        <f>'Table-14'!X19</f>
        <v/>
      </c>
    </row>
    <row r="20" spans="1:24" x14ac:dyDescent="0.3">
      <c r="A20" s="44" t="str">
        <f>'Table-14'!A20</f>
        <v/>
      </c>
      <c r="B20" s="44" t="str">
        <f>'Table-14'!B20</f>
        <v/>
      </c>
      <c r="C20" s="44" t="str">
        <f>'Table-14'!C20</f>
        <v/>
      </c>
      <c r="D20" s="44" t="str">
        <f>'Table-14'!D20</f>
        <v/>
      </c>
      <c r="E20" s="44" t="str">
        <f>'Table-14'!E20</f>
        <v/>
      </c>
      <c r="F20" s="44" t="str">
        <f>'Table-14'!F20</f>
        <v/>
      </c>
      <c r="G20" s="44" t="str">
        <f>'Table-14'!G20</f>
        <v/>
      </c>
      <c r="H20" s="44" t="str">
        <f>'Table-14'!H20</f>
        <v/>
      </c>
      <c r="I20" s="44" t="str">
        <f>'Table-14'!I20</f>
        <v/>
      </c>
      <c r="J20" s="44" t="str">
        <f>'Table-14'!J20</f>
        <v/>
      </c>
      <c r="K20" s="44" t="str">
        <f>'Table-14'!K20</f>
        <v/>
      </c>
      <c r="L20" s="44" t="str">
        <f>'Table-14'!L20</f>
        <v/>
      </c>
      <c r="M20" s="44" t="str">
        <f>'Table-14'!M20</f>
        <v/>
      </c>
      <c r="N20" s="44" t="str">
        <f>'Table-14'!N20</f>
        <v/>
      </c>
      <c r="O20" s="44" t="str">
        <f>'Table-14'!O20</f>
        <v/>
      </c>
      <c r="P20" s="44" t="str">
        <f>'Table-14'!P20</f>
        <v/>
      </c>
      <c r="Q20" s="44" t="str">
        <f>'Table-14'!Q20</f>
        <v/>
      </c>
      <c r="R20" s="44" t="str">
        <f>'Table-14'!R20</f>
        <v/>
      </c>
      <c r="S20" s="44" t="str">
        <f>'Table-14'!S20</f>
        <v/>
      </c>
      <c r="T20" s="44" t="str">
        <f>'Table-14'!T20</f>
        <v/>
      </c>
      <c r="U20" s="44" t="str">
        <f>'Table-14'!U20</f>
        <v/>
      </c>
      <c r="V20" s="44" t="str">
        <f>'Table-14'!V20</f>
        <v/>
      </c>
      <c r="W20" s="44" t="str">
        <f>'Table-14'!W20</f>
        <v/>
      </c>
      <c r="X20" s="44" t="str">
        <f>'Table-14'!X20</f>
        <v/>
      </c>
    </row>
    <row r="21" spans="1:24" x14ac:dyDescent="0.3">
      <c r="A21" s="44" t="str">
        <f>'Table-14'!A21</f>
        <v/>
      </c>
      <c r="B21" s="44" t="str">
        <f>'Table-14'!B21</f>
        <v/>
      </c>
      <c r="C21" s="44" t="str">
        <f>'Table-14'!C21</f>
        <v/>
      </c>
      <c r="D21" s="44" t="str">
        <f>'Table-14'!D21</f>
        <v/>
      </c>
      <c r="E21" s="44" t="str">
        <f>'Table-14'!E21</f>
        <v/>
      </c>
      <c r="F21" s="44" t="str">
        <f>'Table-14'!F21</f>
        <v/>
      </c>
      <c r="G21" s="44" t="str">
        <f>'Table-14'!G21</f>
        <v/>
      </c>
      <c r="H21" s="44" t="str">
        <f>'Table-14'!H21</f>
        <v/>
      </c>
      <c r="I21" s="44" t="str">
        <f>'Table-14'!I21</f>
        <v/>
      </c>
      <c r="J21" s="44" t="str">
        <f>'Table-14'!J21</f>
        <v/>
      </c>
      <c r="K21" s="44" t="str">
        <f>'Table-14'!K21</f>
        <v/>
      </c>
      <c r="L21" s="44" t="str">
        <f>'Table-14'!L21</f>
        <v/>
      </c>
      <c r="M21" s="44" t="str">
        <f>'Table-14'!M21</f>
        <v/>
      </c>
      <c r="N21" s="44" t="str">
        <f>'Table-14'!N21</f>
        <v/>
      </c>
      <c r="O21" s="44" t="str">
        <f>'Table-14'!O21</f>
        <v/>
      </c>
      <c r="P21" s="44" t="str">
        <f>'Table-14'!P21</f>
        <v/>
      </c>
      <c r="Q21" s="44" t="str">
        <f>'Table-14'!Q21</f>
        <v/>
      </c>
      <c r="R21" s="44" t="str">
        <f>'Table-14'!R21</f>
        <v/>
      </c>
      <c r="S21" s="44" t="str">
        <f>'Table-14'!S21</f>
        <v/>
      </c>
      <c r="T21" s="44" t="str">
        <f>'Table-14'!T21</f>
        <v/>
      </c>
      <c r="U21" s="44" t="str">
        <f>'Table-14'!U21</f>
        <v/>
      </c>
      <c r="V21" s="44" t="str">
        <f>'Table-14'!V21</f>
        <v/>
      </c>
      <c r="W21" s="44" t="str">
        <f>'Table-14'!W21</f>
        <v/>
      </c>
      <c r="X21" s="44" t="str">
        <f>'Table-14'!X21</f>
        <v/>
      </c>
    </row>
    <row r="22" spans="1:24" x14ac:dyDescent="0.3">
      <c r="A22" s="44" t="str">
        <f>'Table-14'!A22</f>
        <v/>
      </c>
      <c r="B22" s="44" t="str">
        <f>'Table-14'!B22</f>
        <v/>
      </c>
      <c r="C22" s="44" t="str">
        <f>'Table-14'!C22</f>
        <v/>
      </c>
      <c r="D22" s="44" t="str">
        <f>'Table-14'!D22</f>
        <v/>
      </c>
      <c r="E22" s="44" t="str">
        <f>'Table-14'!E22</f>
        <v/>
      </c>
      <c r="F22" s="44" t="str">
        <f>'Table-14'!F22</f>
        <v/>
      </c>
      <c r="G22" s="44" t="str">
        <f>'Table-14'!G22</f>
        <v/>
      </c>
      <c r="H22" s="44" t="str">
        <f>'Table-14'!H22</f>
        <v/>
      </c>
      <c r="I22" s="44" t="str">
        <f>'Table-14'!I22</f>
        <v/>
      </c>
      <c r="J22" s="44" t="str">
        <f>'Table-14'!J22</f>
        <v/>
      </c>
      <c r="K22" s="44" t="str">
        <f>'Table-14'!K22</f>
        <v/>
      </c>
      <c r="L22" s="44" t="str">
        <f>'Table-14'!L22</f>
        <v/>
      </c>
      <c r="M22" s="44" t="str">
        <f>'Table-14'!M22</f>
        <v/>
      </c>
      <c r="N22" s="44" t="str">
        <f>'Table-14'!N22</f>
        <v/>
      </c>
      <c r="O22" s="44" t="str">
        <f>'Table-14'!O22</f>
        <v/>
      </c>
      <c r="P22" s="44" t="str">
        <f>'Table-14'!P22</f>
        <v/>
      </c>
      <c r="Q22" s="44" t="str">
        <f>'Table-14'!Q22</f>
        <v/>
      </c>
      <c r="R22" s="44" t="str">
        <f>'Table-14'!R22</f>
        <v/>
      </c>
      <c r="S22" s="44" t="str">
        <f>'Table-14'!S22</f>
        <v/>
      </c>
      <c r="T22" s="44" t="str">
        <f>'Table-14'!T22</f>
        <v/>
      </c>
      <c r="U22" s="44" t="str">
        <f>'Table-14'!U22</f>
        <v/>
      </c>
      <c r="V22" s="44" t="str">
        <f>'Table-14'!V22</f>
        <v/>
      </c>
      <c r="W22" s="44" t="str">
        <f>'Table-14'!W22</f>
        <v/>
      </c>
      <c r="X22" s="44" t="str">
        <f>'Table-14'!X22</f>
        <v/>
      </c>
    </row>
    <row r="23" spans="1:24" x14ac:dyDescent="0.3">
      <c r="A23" s="44" t="str">
        <f>'Table-14'!A23</f>
        <v/>
      </c>
      <c r="B23" s="44" t="str">
        <f>'Table-14'!B23</f>
        <v/>
      </c>
      <c r="C23" s="44" t="str">
        <f>'Table-14'!C23</f>
        <v/>
      </c>
      <c r="D23" s="44" t="str">
        <f>'Table-14'!D23</f>
        <v/>
      </c>
      <c r="E23" s="44" t="str">
        <f>'Table-14'!E23</f>
        <v/>
      </c>
      <c r="F23" s="44" t="str">
        <f>'Table-14'!F23</f>
        <v/>
      </c>
      <c r="G23" s="44" t="str">
        <f>'Table-14'!G23</f>
        <v/>
      </c>
      <c r="H23" s="44" t="str">
        <f>'Table-14'!H23</f>
        <v/>
      </c>
      <c r="I23" s="44" t="str">
        <f>'Table-14'!I23</f>
        <v/>
      </c>
      <c r="J23" s="44" t="str">
        <f>'Table-14'!J23</f>
        <v/>
      </c>
      <c r="K23" s="44" t="str">
        <f>'Table-14'!K23</f>
        <v/>
      </c>
      <c r="L23" s="44" t="str">
        <f>'Table-14'!L23</f>
        <v/>
      </c>
      <c r="M23" s="44" t="str">
        <f>'Table-14'!M23</f>
        <v/>
      </c>
      <c r="N23" s="44" t="str">
        <f>'Table-14'!N23</f>
        <v/>
      </c>
      <c r="O23" s="44" t="str">
        <f>'Table-14'!O23</f>
        <v/>
      </c>
      <c r="P23" s="44" t="str">
        <f>'Table-14'!P23</f>
        <v/>
      </c>
      <c r="Q23" s="44" t="str">
        <f>'Table-14'!Q23</f>
        <v/>
      </c>
      <c r="R23" s="44" t="str">
        <f>'Table-14'!R23</f>
        <v/>
      </c>
      <c r="S23" s="44" t="str">
        <f>'Table-14'!S23</f>
        <v/>
      </c>
      <c r="T23" s="44" t="str">
        <f>'Table-14'!T23</f>
        <v/>
      </c>
      <c r="U23" s="44" t="str">
        <f>'Table-14'!U23</f>
        <v/>
      </c>
      <c r="V23" s="44" t="str">
        <f>'Table-14'!V23</f>
        <v/>
      </c>
      <c r="W23" s="44" t="str">
        <f>'Table-14'!W23</f>
        <v/>
      </c>
      <c r="X23" s="44" t="str">
        <f>'Table-14'!X23</f>
        <v/>
      </c>
    </row>
    <row r="24" spans="1:24" x14ac:dyDescent="0.3">
      <c r="A24" s="44" t="str">
        <f>'Table-14'!A24</f>
        <v/>
      </c>
      <c r="B24" s="44" t="str">
        <f>'Table-14'!B24</f>
        <v/>
      </c>
      <c r="C24" s="44" t="str">
        <f>'Table-14'!C24</f>
        <v/>
      </c>
      <c r="D24" s="44" t="str">
        <f>'Table-14'!D24</f>
        <v/>
      </c>
      <c r="E24" s="44" t="str">
        <f>'Table-14'!E24</f>
        <v/>
      </c>
      <c r="F24" s="44" t="str">
        <f>'Table-14'!F24</f>
        <v/>
      </c>
      <c r="G24" s="44" t="str">
        <f>'Table-14'!G24</f>
        <v/>
      </c>
      <c r="H24" s="44" t="str">
        <f>'Table-14'!H24</f>
        <v/>
      </c>
      <c r="I24" s="44" t="str">
        <f>'Table-14'!I24</f>
        <v/>
      </c>
      <c r="J24" s="44" t="str">
        <f>'Table-14'!J24</f>
        <v/>
      </c>
      <c r="K24" s="44" t="str">
        <f>'Table-14'!K24</f>
        <v/>
      </c>
      <c r="L24" s="44" t="str">
        <f>'Table-14'!L24</f>
        <v/>
      </c>
      <c r="M24" s="44" t="str">
        <f>'Table-14'!M24</f>
        <v/>
      </c>
      <c r="N24" s="44" t="str">
        <f>'Table-14'!N24</f>
        <v/>
      </c>
      <c r="O24" s="44" t="str">
        <f>'Table-14'!O24</f>
        <v/>
      </c>
      <c r="P24" s="44" t="str">
        <f>'Table-14'!P24</f>
        <v/>
      </c>
      <c r="Q24" s="44" t="str">
        <f>'Table-14'!Q24</f>
        <v/>
      </c>
      <c r="R24" s="44" t="str">
        <f>'Table-14'!R24</f>
        <v/>
      </c>
      <c r="S24" s="44" t="str">
        <f>'Table-14'!S24</f>
        <v/>
      </c>
      <c r="T24" s="44" t="str">
        <f>'Table-14'!T24</f>
        <v/>
      </c>
      <c r="U24" s="44" t="str">
        <f>'Table-14'!U24</f>
        <v/>
      </c>
      <c r="V24" s="44" t="str">
        <f>'Table-14'!V24</f>
        <v/>
      </c>
      <c r="W24" s="44" t="str">
        <f>'Table-14'!W24</f>
        <v/>
      </c>
      <c r="X24" s="44" t="str">
        <f>'Table-14'!X24</f>
        <v/>
      </c>
    </row>
    <row r="25" spans="1:24" x14ac:dyDescent="0.3">
      <c r="A25" s="44" t="str">
        <f>'Table-14'!A25</f>
        <v/>
      </c>
      <c r="B25" s="44" t="str">
        <f>'Table-14'!B25</f>
        <v/>
      </c>
      <c r="C25" s="44" t="str">
        <f>'Table-14'!C25</f>
        <v/>
      </c>
      <c r="D25" s="44" t="str">
        <f>'Table-14'!D25</f>
        <v/>
      </c>
      <c r="E25" s="44" t="str">
        <f>'Table-14'!E25</f>
        <v/>
      </c>
      <c r="F25" s="44" t="str">
        <f>'Table-14'!F25</f>
        <v/>
      </c>
      <c r="G25" s="44" t="str">
        <f>'Table-14'!G25</f>
        <v/>
      </c>
      <c r="H25" s="44" t="str">
        <f>'Table-14'!H25</f>
        <v/>
      </c>
      <c r="I25" s="44" t="str">
        <f>'Table-14'!I25</f>
        <v/>
      </c>
      <c r="J25" s="44" t="str">
        <f>'Table-14'!J25</f>
        <v/>
      </c>
      <c r="K25" s="44" t="str">
        <f>'Table-14'!K25</f>
        <v/>
      </c>
      <c r="L25" s="44" t="str">
        <f>'Table-14'!L25</f>
        <v/>
      </c>
      <c r="M25" s="44" t="str">
        <f>'Table-14'!M25</f>
        <v/>
      </c>
      <c r="N25" s="44" t="str">
        <f>'Table-14'!N25</f>
        <v/>
      </c>
      <c r="O25" s="44" t="str">
        <f>'Table-14'!O25</f>
        <v/>
      </c>
      <c r="P25" s="44" t="str">
        <f>'Table-14'!P25</f>
        <v/>
      </c>
      <c r="Q25" s="44" t="str">
        <f>'Table-14'!Q25</f>
        <v/>
      </c>
      <c r="R25" s="44" t="str">
        <f>'Table-14'!R25</f>
        <v/>
      </c>
      <c r="S25" s="44" t="str">
        <f>'Table-14'!S25</f>
        <v/>
      </c>
      <c r="T25" s="44" t="str">
        <f>'Table-14'!T25</f>
        <v/>
      </c>
      <c r="U25" s="44" t="str">
        <f>'Table-14'!U25</f>
        <v/>
      </c>
      <c r="V25" s="44" t="str">
        <f>'Table-14'!V25</f>
        <v/>
      </c>
      <c r="W25" s="44" t="str">
        <f>'Table-14'!W25</f>
        <v/>
      </c>
      <c r="X25" s="44" t="str">
        <f>'Table-14'!X25</f>
        <v/>
      </c>
    </row>
    <row r="26" spans="1:24" x14ac:dyDescent="0.3">
      <c r="A26" s="44" t="str">
        <f>'Table-14'!A26</f>
        <v/>
      </c>
      <c r="B26" s="44" t="str">
        <f>'Table-14'!B26</f>
        <v/>
      </c>
      <c r="C26" s="44" t="str">
        <f>'Table-14'!C26</f>
        <v/>
      </c>
      <c r="D26" s="44" t="str">
        <f>'Table-14'!D26</f>
        <v/>
      </c>
      <c r="E26" s="44" t="str">
        <f>'Table-14'!E26</f>
        <v/>
      </c>
      <c r="F26" s="44" t="str">
        <f>'Table-14'!F26</f>
        <v/>
      </c>
      <c r="G26" s="44" t="str">
        <f>'Table-14'!G26</f>
        <v/>
      </c>
      <c r="H26" s="44" t="str">
        <f>'Table-14'!H26</f>
        <v/>
      </c>
      <c r="I26" s="44" t="str">
        <f>'Table-14'!I26</f>
        <v/>
      </c>
      <c r="J26" s="44" t="str">
        <f>'Table-14'!J26</f>
        <v/>
      </c>
      <c r="K26" s="44" t="str">
        <f>'Table-14'!K26</f>
        <v/>
      </c>
      <c r="L26" s="44" t="str">
        <f>'Table-14'!L26</f>
        <v/>
      </c>
      <c r="M26" s="44" t="str">
        <f>'Table-14'!M26</f>
        <v/>
      </c>
      <c r="N26" s="44" t="str">
        <f>'Table-14'!N26</f>
        <v/>
      </c>
      <c r="O26" s="44" t="str">
        <f>'Table-14'!O26</f>
        <v/>
      </c>
      <c r="P26" s="44" t="str">
        <f>'Table-14'!P26</f>
        <v/>
      </c>
      <c r="Q26" s="44" t="str">
        <f>'Table-14'!Q26</f>
        <v/>
      </c>
      <c r="R26" s="44" t="str">
        <f>'Table-14'!R26</f>
        <v/>
      </c>
      <c r="S26" s="44" t="str">
        <f>'Table-14'!S26</f>
        <v/>
      </c>
      <c r="T26" s="44" t="str">
        <f>'Table-14'!T26</f>
        <v/>
      </c>
      <c r="U26" s="44" t="str">
        <f>'Table-14'!U26</f>
        <v/>
      </c>
      <c r="V26" s="44" t="str">
        <f>'Table-14'!V26</f>
        <v/>
      </c>
      <c r="W26" s="44" t="str">
        <f>'Table-14'!W26</f>
        <v/>
      </c>
      <c r="X26" s="44" t="str">
        <f>'Table-14'!X26</f>
        <v/>
      </c>
    </row>
    <row r="27" spans="1:24" x14ac:dyDescent="0.3">
      <c r="A27" s="44" t="str">
        <f>'Table-14'!A27</f>
        <v/>
      </c>
      <c r="B27" s="44" t="str">
        <f>'Table-14'!B27</f>
        <v/>
      </c>
      <c r="C27" s="44" t="str">
        <f>'Table-14'!C27</f>
        <v/>
      </c>
      <c r="D27" s="44" t="str">
        <f>'Table-14'!D27</f>
        <v/>
      </c>
      <c r="E27" s="44" t="str">
        <f>'Table-14'!E27</f>
        <v/>
      </c>
      <c r="F27" s="44" t="str">
        <f>'Table-14'!F27</f>
        <v/>
      </c>
      <c r="G27" s="44" t="str">
        <f>'Table-14'!G27</f>
        <v/>
      </c>
      <c r="H27" s="44" t="str">
        <f>'Table-14'!H27</f>
        <v/>
      </c>
      <c r="I27" s="44" t="str">
        <f>'Table-14'!I27</f>
        <v/>
      </c>
      <c r="J27" s="44" t="str">
        <f>'Table-14'!J27</f>
        <v/>
      </c>
      <c r="K27" s="44" t="str">
        <f>'Table-14'!K27</f>
        <v/>
      </c>
      <c r="L27" s="44" t="str">
        <f>'Table-14'!L27</f>
        <v/>
      </c>
      <c r="M27" s="44" t="str">
        <f>'Table-14'!M27</f>
        <v/>
      </c>
      <c r="N27" s="44" t="str">
        <f>'Table-14'!N27</f>
        <v/>
      </c>
      <c r="O27" s="44" t="str">
        <f>'Table-14'!O27</f>
        <v/>
      </c>
      <c r="P27" s="44" t="str">
        <f>'Table-14'!P27</f>
        <v/>
      </c>
      <c r="Q27" s="44" t="str">
        <f>'Table-14'!Q27</f>
        <v/>
      </c>
      <c r="R27" s="44" t="str">
        <f>'Table-14'!R27</f>
        <v/>
      </c>
      <c r="S27" s="44" t="str">
        <f>'Table-14'!S27</f>
        <v/>
      </c>
      <c r="T27" s="44" t="str">
        <f>'Table-14'!T27</f>
        <v/>
      </c>
      <c r="U27" s="44" t="str">
        <f>'Table-14'!U27</f>
        <v/>
      </c>
      <c r="V27" s="44" t="str">
        <f>'Table-14'!V27</f>
        <v/>
      </c>
      <c r="W27" s="44" t="str">
        <f>'Table-14'!W27</f>
        <v/>
      </c>
      <c r="X27" s="44" t="str">
        <f>'Table-14'!X27</f>
        <v/>
      </c>
    </row>
    <row r="28" spans="1:24" x14ac:dyDescent="0.3">
      <c r="A28" s="44" t="str">
        <f>'Table-14'!A28</f>
        <v/>
      </c>
      <c r="B28" s="44" t="str">
        <f>'Table-14'!B28</f>
        <v/>
      </c>
      <c r="C28" s="44" t="str">
        <f>'Table-14'!C28</f>
        <v/>
      </c>
      <c r="D28" s="44" t="str">
        <f>'Table-14'!D28</f>
        <v/>
      </c>
      <c r="E28" s="44" t="str">
        <f>'Table-14'!E28</f>
        <v/>
      </c>
      <c r="F28" s="44" t="str">
        <f>'Table-14'!F28</f>
        <v/>
      </c>
      <c r="G28" s="44" t="str">
        <f>'Table-14'!G28</f>
        <v/>
      </c>
      <c r="H28" s="44" t="str">
        <f>'Table-14'!H28</f>
        <v/>
      </c>
      <c r="I28" s="44" t="str">
        <f>'Table-14'!I28</f>
        <v/>
      </c>
      <c r="J28" s="44" t="str">
        <f>'Table-14'!J28</f>
        <v/>
      </c>
      <c r="K28" s="44" t="str">
        <f>'Table-14'!K28</f>
        <v/>
      </c>
      <c r="L28" s="44" t="str">
        <f>'Table-14'!L28</f>
        <v/>
      </c>
      <c r="M28" s="44" t="str">
        <f>'Table-14'!M28</f>
        <v/>
      </c>
      <c r="N28" s="44" t="str">
        <f>'Table-14'!N28</f>
        <v/>
      </c>
      <c r="O28" s="44" t="str">
        <f>'Table-14'!O28</f>
        <v/>
      </c>
      <c r="P28" s="44" t="str">
        <f>'Table-14'!P28</f>
        <v/>
      </c>
      <c r="Q28" s="44" t="str">
        <f>'Table-14'!Q28</f>
        <v/>
      </c>
      <c r="R28" s="44" t="str">
        <f>'Table-14'!R28</f>
        <v/>
      </c>
      <c r="S28" s="44" t="str">
        <f>'Table-14'!S28</f>
        <v/>
      </c>
      <c r="T28" s="44" t="str">
        <f>'Table-14'!T28</f>
        <v/>
      </c>
      <c r="U28" s="44" t="str">
        <f>'Table-14'!U28</f>
        <v/>
      </c>
      <c r="V28" s="44" t="str">
        <f>'Table-14'!V28</f>
        <v/>
      </c>
      <c r="W28" s="44" t="str">
        <f>'Table-14'!W28</f>
        <v/>
      </c>
      <c r="X28" s="44" t="str">
        <f>'Table-14'!X28</f>
        <v/>
      </c>
    </row>
    <row r="29" spans="1:24" x14ac:dyDescent="0.3">
      <c r="A29" s="44" t="str">
        <f>'Table-14'!A29</f>
        <v/>
      </c>
      <c r="B29" s="44" t="str">
        <f>'Table-14'!B29</f>
        <v/>
      </c>
      <c r="C29" s="44" t="str">
        <f>'Table-14'!C29</f>
        <v/>
      </c>
      <c r="D29" s="44" t="str">
        <f>'Table-14'!D29</f>
        <v/>
      </c>
      <c r="E29" s="44" t="str">
        <f>'Table-14'!E29</f>
        <v/>
      </c>
      <c r="F29" s="44" t="str">
        <f>'Table-14'!F29</f>
        <v/>
      </c>
      <c r="G29" s="44" t="str">
        <f>'Table-14'!G29</f>
        <v/>
      </c>
      <c r="H29" s="44" t="str">
        <f>'Table-14'!H29</f>
        <v/>
      </c>
      <c r="I29" s="44" t="str">
        <f>'Table-14'!I29</f>
        <v/>
      </c>
      <c r="J29" s="44" t="str">
        <f>'Table-14'!J29</f>
        <v/>
      </c>
      <c r="K29" s="44" t="str">
        <f>'Table-14'!K29</f>
        <v/>
      </c>
      <c r="L29" s="44" t="str">
        <f>'Table-14'!L29</f>
        <v/>
      </c>
      <c r="M29" s="44" t="str">
        <f>'Table-14'!M29</f>
        <v/>
      </c>
      <c r="N29" s="44" t="str">
        <f>'Table-14'!N29</f>
        <v/>
      </c>
      <c r="O29" s="44" t="str">
        <f>'Table-14'!O29</f>
        <v/>
      </c>
      <c r="P29" s="44" t="str">
        <f>'Table-14'!P29</f>
        <v/>
      </c>
      <c r="Q29" s="44" t="str">
        <f>'Table-14'!Q29</f>
        <v/>
      </c>
      <c r="R29" s="44" t="str">
        <f>'Table-14'!R29</f>
        <v/>
      </c>
      <c r="S29" s="44" t="str">
        <f>'Table-14'!S29</f>
        <v/>
      </c>
      <c r="T29" s="44" t="str">
        <f>'Table-14'!T29</f>
        <v/>
      </c>
      <c r="U29" s="44" t="str">
        <f>'Table-14'!U29</f>
        <v/>
      </c>
      <c r="V29" s="44" t="str">
        <f>'Table-14'!V29</f>
        <v/>
      </c>
      <c r="W29" s="44" t="str">
        <f>'Table-14'!W29</f>
        <v/>
      </c>
      <c r="X29" s="44" t="str">
        <f>'Table-14'!X29</f>
        <v/>
      </c>
    </row>
    <row r="30" spans="1:24" x14ac:dyDescent="0.3">
      <c r="A30" s="44" t="str">
        <f>'Table-14'!A30</f>
        <v/>
      </c>
      <c r="B30" s="44" t="str">
        <f>'Table-14'!B30</f>
        <v/>
      </c>
      <c r="C30" s="44" t="str">
        <f>'Table-14'!C30</f>
        <v/>
      </c>
      <c r="D30" s="44" t="str">
        <f>'Table-14'!D30</f>
        <v/>
      </c>
      <c r="E30" s="44" t="str">
        <f>'Table-14'!E30</f>
        <v/>
      </c>
      <c r="F30" s="44" t="str">
        <f>'Table-14'!F30</f>
        <v/>
      </c>
      <c r="G30" s="44" t="str">
        <f>'Table-14'!G30</f>
        <v/>
      </c>
      <c r="H30" s="44" t="str">
        <f>'Table-14'!H30</f>
        <v/>
      </c>
      <c r="I30" s="44" t="str">
        <f>'Table-14'!I30</f>
        <v/>
      </c>
      <c r="J30" s="44" t="str">
        <f>'Table-14'!J30</f>
        <v/>
      </c>
      <c r="K30" s="44" t="str">
        <f>'Table-14'!K30</f>
        <v/>
      </c>
      <c r="L30" s="44" t="str">
        <f>'Table-14'!L30</f>
        <v/>
      </c>
      <c r="M30" s="44" t="str">
        <f>'Table-14'!M30</f>
        <v/>
      </c>
      <c r="N30" s="44" t="str">
        <f>'Table-14'!N30</f>
        <v/>
      </c>
      <c r="O30" s="44" t="str">
        <f>'Table-14'!O30</f>
        <v/>
      </c>
      <c r="P30" s="44" t="str">
        <f>'Table-14'!P30</f>
        <v/>
      </c>
      <c r="Q30" s="44" t="str">
        <f>'Table-14'!Q30</f>
        <v/>
      </c>
      <c r="R30" s="44" t="str">
        <f>'Table-14'!R30</f>
        <v/>
      </c>
      <c r="S30" s="44" t="str">
        <f>'Table-14'!S30</f>
        <v/>
      </c>
      <c r="T30" s="44" t="str">
        <f>'Table-14'!T30</f>
        <v/>
      </c>
      <c r="U30" s="44" t="str">
        <f>'Table-14'!U30</f>
        <v/>
      </c>
      <c r="V30" s="44" t="str">
        <f>'Table-14'!V30</f>
        <v/>
      </c>
      <c r="W30" s="44" t="str">
        <f>'Table-14'!W30</f>
        <v/>
      </c>
      <c r="X30" s="44" t="str">
        <f>'Table-14'!X30</f>
        <v/>
      </c>
    </row>
    <row r="31" spans="1:24" x14ac:dyDescent="0.3">
      <c r="A31" s="44" t="str">
        <f>'Table-14'!A31</f>
        <v/>
      </c>
      <c r="B31" s="44" t="str">
        <f>'Table-14'!B31</f>
        <v/>
      </c>
      <c r="C31" s="44" t="str">
        <f>'Table-14'!C31</f>
        <v/>
      </c>
      <c r="D31" s="44" t="str">
        <f>'Table-14'!D31</f>
        <v/>
      </c>
      <c r="E31" s="44" t="str">
        <f>'Table-14'!E31</f>
        <v/>
      </c>
      <c r="F31" s="44" t="str">
        <f>'Table-14'!F31</f>
        <v/>
      </c>
      <c r="G31" s="44" t="str">
        <f>'Table-14'!G31</f>
        <v/>
      </c>
      <c r="H31" s="44" t="str">
        <f>'Table-14'!H31</f>
        <v/>
      </c>
      <c r="I31" s="44" t="str">
        <f>'Table-14'!I31</f>
        <v/>
      </c>
      <c r="J31" s="44" t="str">
        <f>'Table-14'!J31</f>
        <v/>
      </c>
      <c r="K31" s="44" t="str">
        <f>'Table-14'!K31</f>
        <v/>
      </c>
      <c r="L31" s="44" t="str">
        <f>'Table-14'!L31</f>
        <v/>
      </c>
      <c r="M31" s="44" t="str">
        <f>'Table-14'!M31</f>
        <v/>
      </c>
      <c r="N31" s="44" t="str">
        <f>'Table-14'!N31</f>
        <v/>
      </c>
      <c r="O31" s="44" t="str">
        <f>'Table-14'!O31</f>
        <v/>
      </c>
      <c r="P31" s="44" t="str">
        <f>'Table-14'!P31</f>
        <v/>
      </c>
      <c r="Q31" s="44" t="str">
        <f>'Table-14'!Q31</f>
        <v/>
      </c>
      <c r="R31" s="44" t="str">
        <f>'Table-14'!R31</f>
        <v/>
      </c>
      <c r="S31" s="44" t="str">
        <f>'Table-14'!S31</f>
        <v/>
      </c>
      <c r="T31" s="44" t="str">
        <f>'Table-14'!T31</f>
        <v/>
      </c>
      <c r="U31" s="44" t="str">
        <f>'Table-14'!U31</f>
        <v/>
      </c>
      <c r="V31" s="44" t="str">
        <f>'Table-14'!V31</f>
        <v/>
      </c>
      <c r="W31" s="44" t="str">
        <f>'Table-14'!W31</f>
        <v/>
      </c>
      <c r="X31" s="44" t="str">
        <f>'Table-14'!X31</f>
        <v/>
      </c>
    </row>
    <row r="32" spans="1:24" x14ac:dyDescent="0.3">
      <c r="A32" s="44" t="str">
        <f>'Table-14'!A32</f>
        <v/>
      </c>
      <c r="B32" s="44" t="str">
        <f>'Table-14'!B32</f>
        <v/>
      </c>
      <c r="C32" s="44" t="str">
        <f>'Table-14'!C32</f>
        <v/>
      </c>
      <c r="D32" s="44" t="str">
        <f>'Table-14'!D32</f>
        <v/>
      </c>
      <c r="E32" s="44" t="str">
        <f>'Table-14'!E32</f>
        <v/>
      </c>
      <c r="F32" s="44" t="str">
        <f>'Table-14'!F32</f>
        <v/>
      </c>
      <c r="G32" s="44" t="str">
        <f>'Table-14'!G32</f>
        <v/>
      </c>
      <c r="H32" s="44" t="str">
        <f>'Table-14'!H32</f>
        <v/>
      </c>
      <c r="I32" s="44" t="str">
        <f>'Table-14'!I32</f>
        <v/>
      </c>
      <c r="J32" s="44" t="str">
        <f>'Table-14'!J32</f>
        <v/>
      </c>
      <c r="K32" s="44" t="str">
        <f>'Table-14'!K32</f>
        <v/>
      </c>
      <c r="L32" s="44" t="str">
        <f>'Table-14'!L32</f>
        <v/>
      </c>
      <c r="M32" s="44" t="str">
        <f>'Table-14'!M32</f>
        <v/>
      </c>
      <c r="N32" s="44" t="str">
        <f>'Table-14'!N32</f>
        <v/>
      </c>
      <c r="O32" s="44" t="str">
        <f>'Table-14'!O32</f>
        <v/>
      </c>
      <c r="P32" s="44" t="str">
        <f>'Table-14'!P32</f>
        <v/>
      </c>
      <c r="Q32" s="44" t="str">
        <f>'Table-14'!Q32</f>
        <v/>
      </c>
      <c r="R32" s="44" t="str">
        <f>'Table-14'!R32</f>
        <v/>
      </c>
      <c r="S32" s="44" t="str">
        <f>'Table-14'!S32</f>
        <v/>
      </c>
      <c r="T32" s="44" t="str">
        <f>'Table-14'!T32</f>
        <v/>
      </c>
      <c r="U32" s="44" t="str">
        <f>'Table-14'!U32</f>
        <v/>
      </c>
      <c r="V32" s="44" t="str">
        <f>'Table-14'!V32</f>
        <v/>
      </c>
      <c r="W32" s="44" t="str">
        <f>'Table-14'!W32</f>
        <v/>
      </c>
      <c r="X32" s="44" t="str">
        <f>'Table-14'!X32</f>
        <v/>
      </c>
    </row>
    <row r="33" spans="1:24" x14ac:dyDescent="0.3">
      <c r="A33" s="44" t="str">
        <f>'Table-14'!A33</f>
        <v/>
      </c>
      <c r="B33" s="44" t="str">
        <f>'Table-14'!B33</f>
        <v/>
      </c>
      <c r="C33" s="44" t="str">
        <f>'Table-14'!C33</f>
        <v/>
      </c>
      <c r="D33" s="44" t="str">
        <f>'Table-14'!D33</f>
        <v/>
      </c>
      <c r="E33" s="44" t="str">
        <f>'Table-14'!E33</f>
        <v/>
      </c>
      <c r="F33" s="44" t="str">
        <f>'Table-14'!F33</f>
        <v/>
      </c>
      <c r="G33" s="44" t="str">
        <f>'Table-14'!G33</f>
        <v/>
      </c>
      <c r="H33" s="44" t="str">
        <f>'Table-14'!H33</f>
        <v/>
      </c>
      <c r="I33" s="44" t="str">
        <f>'Table-14'!I33</f>
        <v/>
      </c>
      <c r="J33" s="44" t="str">
        <f>'Table-14'!J33</f>
        <v/>
      </c>
      <c r="K33" s="44" t="str">
        <f>'Table-14'!K33</f>
        <v/>
      </c>
      <c r="L33" s="44" t="str">
        <f>'Table-14'!L33</f>
        <v/>
      </c>
      <c r="M33" s="44" t="str">
        <f>'Table-14'!M33</f>
        <v/>
      </c>
      <c r="N33" s="44" t="str">
        <f>'Table-14'!N33</f>
        <v/>
      </c>
      <c r="O33" s="44" t="str">
        <f>'Table-14'!O33</f>
        <v/>
      </c>
      <c r="P33" s="44" t="str">
        <f>'Table-14'!P33</f>
        <v/>
      </c>
      <c r="Q33" s="44" t="str">
        <f>'Table-14'!Q33</f>
        <v/>
      </c>
      <c r="R33" s="44" t="str">
        <f>'Table-14'!R33</f>
        <v/>
      </c>
      <c r="S33" s="44" t="str">
        <f>'Table-14'!S33</f>
        <v/>
      </c>
      <c r="T33" s="44" t="str">
        <f>'Table-14'!T33</f>
        <v/>
      </c>
      <c r="U33" s="44" t="str">
        <f>'Table-14'!U33</f>
        <v/>
      </c>
      <c r="V33" s="44" t="str">
        <f>'Table-14'!V33</f>
        <v/>
      </c>
      <c r="W33" s="44" t="str">
        <f>'Table-14'!W33</f>
        <v/>
      </c>
      <c r="X33" s="44" t="str">
        <f>'Table-14'!X33</f>
        <v/>
      </c>
    </row>
    <row r="34" spans="1:24" x14ac:dyDescent="0.3">
      <c r="A34" s="44" t="str">
        <f>'Table-14'!A34</f>
        <v/>
      </c>
      <c r="B34" s="44" t="str">
        <f>'Table-14'!B34</f>
        <v/>
      </c>
      <c r="C34" s="44" t="str">
        <f>'Table-14'!C34</f>
        <v/>
      </c>
      <c r="D34" s="44" t="str">
        <f>'Table-14'!D34</f>
        <v/>
      </c>
      <c r="E34" s="44" t="str">
        <f>'Table-14'!E34</f>
        <v/>
      </c>
      <c r="F34" s="44" t="str">
        <f>'Table-14'!F34</f>
        <v/>
      </c>
      <c r="G34" s="44" t="str">
        <f>'Table-14'!G34</f>
        <v/>
      </c>
      <c r="H34" s="44" t="str">
        <f>'Table-14'!H34</f>
        <v/>
      </c>
      <c r="I34" s="44" t="str">
        <f>'Table-14'!I34</f>
        <v/>
      </c>
      <c r="J34" s="44" t="str">
        <f>'Table-14'!J34</f>
        <v/>
      </c>
      <c r="K34" s="44" t="str">
        <f>'Table-14'!K34</f>
        <v/>
      </c>
      <c r="L34" s="44" t="str">
        <f>'Table-14'!L34</f>
        <v/>
      </c>
      <c r="M34" s="44" t="str">
        <f>'Table-14'!M34</f>
        <v/>
      </c>
      <c r="N34" s="44" t="str">
        <f>'Table-14'!N34</f>
        <v/>
      </c>
      <c r="O34" s="44" t="str">
        <f>'Table-14'!O34</f>
        <v/>
      </c>
      <c r="P34" s="44" t="str">
        <f>'Table-14'!P34</f>
        <v/>
      </c>
      <c r="Q34" s="44" t="str">
        <f>'Table-14'!Q34</f>
        <v/>
      </c>
      <c r="R34" s="44" t="str">
        <f>'Table-14'!R34</f>
        <v/>
      </c>
      <c r="S34" s="44" t="str">
        <f>'Table-14'!S34</f>
        <v/>
      </c>
      <c r="T34" s="44" t="str">
        <f>'Table-14'!T34</f>
        <v/>
      </c>
      <c r="U34" s="44" t="str">
        <f>'Table-14'!U34</f>
        <v/>
      </c>
      <c r="V34" s="44" t="str">
        <f>'Table-14'!V34</f>
        <v/>
      </c>
      <c r="W34" s="44" t="str">
        <f>'Table-14'!W34</f>
        <v/>
      </c>
      <c r="X34" s="44" t="str">
        <f>'Table-14'!X34</f>
        <v/>
      </c>
    </row>
    <row r="35" spans="1:24" x14ac:dyDescent="0.3">
      <c r="A35" s="44" t="str">
        <f>'Table-14'!A35</f>
        <v/>
      </c>
      <c r="B35" s="44" t="str">
        <f>'Table-14'!B35</f>
        <v/>
      </c>
      <c r="C35" s="44" t="str">
        <f>'Table-14'!C35</f>
        <v/>
      </c>
      <c r="D35" s="44" t="str">
        <f>'Table-14'!D35</f>
        <v/>
      </c>
      <c r="E35" s="44" t="str">
        <f>'Table-14'!E35</f>
        <v/>
      </c>
      <c r="F35" s="44" t="str">
        <f>'Table-14'!F35</f>
        <v/>
      </c>
      <c r="G35" s="44" t="str">
        <f>'Table-14'!G35</f>
        <v/>
      </c>
      <c r="H35" s="44" t="str">
        <f>'Table-14'!H35</f>
        <v/>
      </c>
      <c r="I35" s="44" t="str">
        <f>'Table-14'!I35</f>
        <v/>
      </c>
      <c r="J35" s="44" t="str">
        <f>'Table-14'!J35</f>
        <v/>
      </c>
      <c r="K35" s="44" t="str">
        <f>'Table-14'!K35</f>
        <v/>
      </c>
      <c r="L35" s="44" t="str">
        <f>'Table-14'!L35</f>
        <v/>
      </c>
      <c r="M35" s="44" t="str">
        <f>'Table-14'!M35</f>
        <v/>
      </c>
      <c r="N35" s="44" t="str">
        <f>'Table-14'!N35</f>
        <v/>
      </c>
      <c r="O35" s="44" t="str">
        <f>'Table-14'!O35</f>
        <v/>
      </c>
      <c r="P35" s="44" t="str">
        <f>'Table-14'!P35</f>
        <v/>
      </c>
      <c r="Q35" s="44" t="str">
        <f>'Table-14'!Q35</f>
        <v/>
      </c>
      <c r="R35" s="44" t="str">
        <f>'Table-14'!R35</f>
        <v/>
      </c>
      <c r="S35" s="44" t="str">
        <f>'Table-14'!S35</f>
        <v/>
      </c>
      <c r="T35" s="44" t="str">
        <f>'Table-14'!T35</f>
        <v/>
      </c>
      <c r="U35" s="44" t="str">
        <f>'Table-14'!U35</f>
        <v/>
      </c>
      <c r="V35" s="44" t="str">
        <f>'Table-14'!V35</f>
        <v/>
      </c>
      <c r="W35" s="44" t="str">
        <f>'Table-14'!W35</f>
        <v/>
      </c>
      <c r="X35" s="44" t="str">
        <f>'Table-14'!X35</f>
        <v/>
      </c>
    </row>
    <row r="36" spans="1:24" x14ac:dyDescent="0.3">
      <c r="A36" s="44" t="str">
        <f>'Table-14'!A36</f>
        <v/>
      </c>
      <c r="B36" s="44" t="str">
        <f>'Table-14'!B36</f>
        <v/>
      </c>
      <c r="C36" s="44" t="str">
        <f>'Table-14'!C36</f>
        <v/>
      </c>
      <c r="D36" s="44" t="str">
        <f>'Table-14'!D36</f>
        <v/>
      </c>
      <c r="E36" s="44" t="str">
        <f>'Table-14'!E36</f>
        <v/>
      </c>
      <c r="F36" s="44" t="str">
        <f>'Table-14'!F36</f>
        <v/>
      </c>
      <c r="G36" s="44" t="str">
        <f>'Table-14'!G36</f>
        <v/>
      </c>
      <c r="H36" s="44" t="str">
        <f>'Table-14'!H36</f>
        <v/>
      </c>
      <c r="I36" s="44" t="str">
        <f>'Table-14'!I36</f>
        <v/>
      </c>
      <c r="J36" s="44" t="str">
        <f>'Table-14'!J36</f>
        <v/>
      </c>
      <c r="K36" s="44" t="str">
        <f>'Table-14'!K36</f>
        <v/>
      </c>
      <c r="L36" s="44" t="str">
        <f>'Table-14'!L36</f>
        <v/>
      </c>
      <c r="M36" s="44" t="str">
        <f>'Table-14'!M36</f>
        <v/>
      </c>
      <c r="N36" s="44" t="str">
        <f>'Table-14'!N36</f>
        <v/>
      </c>
      <c r="O36" s="44" t="str">
        <f>'Table-14'!O36</f>
        <v/>
      </c>
      <c r="P36" s="44" t="str">
        <f>'Table-14'!P36</f>
        <v/>
      </c>
      <c r="Q36" s="44" t="str">
        <f>'Table-14'!Q36</f>
        <v/>
      </c>
      <c r="R36" s="44" t="str">
        <f>'Table-14'!R36</f>
        <v/>
      </c>
      <c r="S36" s="44" t="str">
        <f>'Table-14'!S36</f>
        <v/>
      </c>
      <c r="T36" s="44" t="str">
        <f>'Table-14'!T36</f>
        <v/>
      </c>
      <c r="U36" s="44" t="str">
        <f>'Table-14'!U36</f>
        <v/>
      </c>
      <c r="V36" s="44" t="str">
        <f>'Table-14'!V36</f>
        <v/>
      </c>
      <c r="W36" s="44" t="str">
        <f>'Table-14'!W36</f>
        <v/>
      </c>
      <c r="X36" s="44" t="str">
        <f>'Table-14'!X36</f>
        <v/>
      </c>
    </row>
    <row r="37" spans="1:24" x14ac:dyDescent="0.3">
      <c r="A37" s="44" t="str">
        <f>'Table-14'!A37</f>
        <v/>
      </c>
      <c r="B37" s="44" t="str">
        <f>'Table-14'!B37</f>
        <v/>
      </c>
      <c r="C37" s="44" t="str">
        <f>'Table-14'!C37</f>
        <v/>
      </c>
      <c r="D37" s="44" t="str">
        <f>'Table-14'!D37</f>
        <v/>
      </c>
      <c r="E37" s="44" t="str">
        <f>'Table-14'!E37</f>
        <v/>
      </c>
      <c r="F37" s="44" t="str">
        <f>'Table-14'!F37</f>
        <v/>
      </c>
      <c r="G37" s="44" t="str">
        <f>'Table-14'!G37</f>
        <v/>
      </c>
      <c r="H37" s="44" t="str">
        <f>'Table-14'!H37</f>
        <v/>
      </c>
      <c r="I37" s="44" t="str">
        <f>'Table-14'!I37</f>
        <v/>
      </c>
      <c r="J37" s="44" t="str">
        <f>'Table-14'!J37</f>
        <v/>
      </c>
      <c r="K37" s="44" t="str">
        <f>'Table-14'!K37</f>
        <v/>
      </c>
      <c r="L37" s="44" t="str">
        <f>'Table-14'!L37</f>
        <v/>
      </c>
      <c r="M37" s="44" t="str">
        <f>'Table-14'!M37</f>
        <v/>
      </c>
      <c r="N37" s="44" t="str">
        <f>'Table-14'!N37</f>
        <v/>
      </c>
      <c r="O37" s="44" t="str">
        <f>'Table-14'!O37</f>
        <v/>
      </c>
      <c r="P37" s="44" t="str">
        <f>'Table-14'!P37</f>
        <v/>
      </c>
      <c r="Q37" s="44" t="str">
        <f>'Table-14'!Q37</f>
        <v/>
      </c>
      <c r="R37" s="44" t="str">
        <f>'Table-14'!R37</f>
        <v/>
      </c>
      <c r="S37" s="44" t="str">
        <f>'Table-14'!S37</f>
        <v/>
      </c>
      <c r="T37" s="44" t="str">
        <f>'Table-14'!T37</f>
        <v/>
      </c>
      <c r="U37" s="44" t="str">
        <f>'Table-14'!U37</f>
        <v/>
      </c>
      <c r="V37" s="44" t="str">
        <f>'Table-14'!V37</f>
        <v/>
      </c>
      <c r="W37" s="44" t="str">
        <f>'Table-14'!W37</f>
        <v/>
      </c>
      <c r="X37" s="44" t="str">
        <f>'Table-14'!X37</f>
        <v/>
      </c>
    </row>
    <row r="38" spans="1:24" x14ac:dyDescent="0.3">
      <c r="A38" s="44" t="str">
        <f>'Table-14'!A38</f>
        <v/>
      </c>
      <c r="B38" s="44" t="str">
        <f>'Table-14'!B38</f>
        <v/>
      </c>
      <c r="C38" s="44" t="str">
        <f>'Table-14'!C38</f>
        <v/>
      </c>
      <c r="D38" s="44" t="str">
        <f>'Table-14'!D38</f>
        <v/>
      </c>
      <c r="E38" s="44" t="str">
        <f>'Table-14'!E38</f>
        <v/>
      </c>
      <c r="F38" s="44" t="str">
        <f>'Table-14'!F38</f>
        <v/>
      </c>
      <c r="G38" s="44" t="str">
        <f>'Table-14'!G38</f>
        <v/>
      </c>
      <c r="H38" s="44" t="str">
        <f>'Table-14'!H38</f>
        <v/>
      </c>
      <c r="I38" s="44" t="str">
        <f>'Table-14'!I38</f>
        <v/>
      </c>
      <c r="J38" s="44" t="str">
        <f>'Table-14'!J38</f>
        <v/>
      </c>
      <c r="K38" s="44" t="str">
        <f>'Table-14'!K38</f>
        <v/>
      </c>
      <c r="L38" s="44" t="str">
        <f>'Table-14'!L38</f>
        <v/>
      </c>
      <c r="M38" s="44" t="str">
        <f>'Table-14'!M38</f>
        <v/>
      </c>
      <c r="N38" s="44" t="str">
        <f>'Table-14'!N38</f>
        <v/>
      </c>
      <c r="O38" s="44" t="str">
        <f>'Table-14'!O38</f>
        <v/>
      </c>
      <c r="P38" s="44" t="str">
        <f>'Table-14'!P38</f>
        <v/>
      </c>
      <c r="Q38" s="44" t="str">
        <f>'Table-14'!Q38</f>
        <v/>
      </c>
      <c r="R38" s="44" t="str">
        <f>'Table-14'!R38</f>
        <v/>
      </c>
      <c r="S38" s="44" t="str">
        <f>'Table-14'!S38</f>
        <v/>
      </c>
      <c r="T38" s="44" t="str">
        <f>'Table-14'!T38</f>
        <v/>
      </c>
      <c r="U38" s="44" t="str">
        <f>'Table-14'!U38</f>
        <v/>
      </c>
      <c r="V38" s="44" t="str">
        <f>'Table-14'!V38</f>
        <v/>
      </c>
      <c r="W38" s="44" t="str">
        <f>'Table-14'!W38</f>
        <v/>
      </c>
      <c r="X38" s="44" t="str">
        <f>'Table-14'!X38</f>
        <v/>
      </c>
    </row>
    <row r="39" spans="1:24" x14ac:dyDescent="0.3">
      <c r="A39" s="44" t="str">
        <f>'Table-14'!A39</f>
        <v/>
      </c>
      <c r="B39" s="44" t="str">
        <f>'Table-14'!B39</f>
        <v/>
      </c>
      <c r="C39" s="44" t="str">
        <f>'Table-14'!C39</f>
        <v/>
      </c>
      <c r="D39" s="44" t="str">
        <f>'Table-14'!D39</f>
        <v/>
      </c>
      <c r="E39" s="44" t="str">
        <f>'Table-14'!E39</f>
        <v/>
      </c>
      <c r="F39" s="44" t="str">
        <f>'Table-14'!F39</f>
        <v/>
      </c>
      <c r="G39" s="44" t="str">
        <f>'Table-14'!G39</f>
        <v/>
      </c>
      <c r="H39" s="44" t="str">
        <f>'Table-14'!H39</f>
        <v/>
      </c>
      <c r="I39" s="44" t="str">
        <f>'Table-14'!I39</f>
        <v/>
      </c>
      <c r="J39" s="44" t="str">
        <f>'Table-14'!J39</f>
        <v/>
      </c>
      <c r="K39" s="44" t="str">
        <f>'Table-14'!K39</f>
        <v/>
      </c>
      <c r="L39" s="44" t="str">
        <f>'Table-14'!L39</f>
        <v/>
      </c>
      <c r="M39" s="44" t="str">
        <f>'Table-14'!M39</f>
        <v/>
      </c>
      <c r="N39" s="44" t="str">
        <f>'Table-14'!N39</f>
        <v/>
      </c>
      <c r="O39" s="44" t="str">
        <f>'Table-14'!O39</f>
        <v/>
      </c>
      <c r="P39" s="44" t="str">
        <f>'Table-14'!P39</f>
        <v/>
      </c>
      <c r="Q39" s="44" t="str">
        <f>'Table-14'!Q39</f>
        <v/>
      </c>
      <c r="R39" s="44" t="str">
        <f>'Table-14'!R39</f>
        <v/>
      </c>
      <c r="S39" s="44" t="str">
        <f>'Table-14'!S39</f>
        <v/>
      </c>
      <c r="T39" s="44" t="str">
        <f>'Table-14'!T39</f>
        <v/>
      </c>
      <c r="U39" s="44" t="str">
        <f>'Table-14'!U39</f>
        <v/>
      </c>
      <c r="V39" s="44" t="str">
        <f>'Table-14'!V39</f>
        <v/>
      </c>
      <c r="W39" s="44" t="str">
        <f>'Table-14'!W39</f>
        <v/>
      </c>
      <c r="X39" s="44" t="str">
        <f>'Table-14'!X39</f>
        <v/>
      </c>
    </row>
    <row r="40" spans="1:24" x14ac:dyDescent="0.3">
      <c r="A40" s="44" t="str">
        <f>'Table-14'!A40</f>
        <v/>
      </c>
      <c r="B40" s="44" t="str">
        <f>'Table-14'!B40</f>
        <v/>
      </c>
      <c r="C40" s="44" t="str">
        <f>'Table-14'!C40</f>
        <v/>
      </c>
      <c r="D40" s="44" t="str">
        <f>'Table-14'!D40</f>
        <v/>
      </c>
      <c r="E40" s="44" t="str">
        <f>'Table-14'!E40</f>
        <v/>
      </c>
      <c r="F40" s="44" t="str">
        <f>'Table-14'!F40</f>
        <v/>
      </c>
      <c r="G40" s="44" t="str">
        <f>'Table-14'!G40</f>
        <v/>
      </c>
      <c r="H40" s="44" t="str">
        <f>'Table-14'!H40</f>
        <v/>
      </c>
      <c r="I40" s="44" t="str">
        <f>'Table-14'!I40</f>
        <v/>
      </c>
      <c r="J40" s="44" t="str">
        <f>'Table-14'!J40</f>
        <v/>
      </c>
      <c r="K40" s="44" t="str">
        <f>'Table-14'!K40</f>
        <v/>
      </c>
      <c r="L40" s="44" t="str">
        <f>'Table-14'!L40</f>
        <v/>
      </c>
      <c r="M40" s="44" t="str">
        <f>'Table-14'!M40</f>
        <v/>
      </c>
      <c r="N40" s="44" t="str">
        <f>'Table-14'!N40</f>
        <v/>
      </c>
      <c r="O40" s="44" t="str">
        <f>'Table-14'!O40</f>
        <v/>
      </c>
      <c r="P40" s="44" t="str">
        <f>'Table-14'!P40</f>
        <v/>
      </c>
      <c r="Q40" s="44" t="str">
        <f>'Table-14'!Q40</f>
        <v/>
      </c>
      <c r="R40" s="44" t="str">
        <f>'Table-14'!R40</f>
        <v/>
      </c>
      <c r="S40" s="44" t="str">
        <f>'Table-14'!S40</f>
        <v/>
      </c>
      <c r="T40" s="44" t="str">
        <f>'Table-14'!T40</f>
        <v/>
      </c>
      <c r="U40" s="44" t="str">
        <f>'Table-14'!U40</f>
        <v/>
      </c>
      <c r="V40" s="44" t="str">
        <f>'Table-14'!V40</f>
        <v/>
      </c>
      <c r="W40" s="44" t="str">
        <f>'Table-14'!W40</f>
        <v/>
      </c>
      <c r="X40" s="44" t="str">
        <f>'Table-14'!X40</f>
        <v/>
      </c>
    </row>
    <row r="41" spans="1:24" x14ac:dyDescent="0.3">
      <c r="A41" s="44" t="str">
        <f>'Table-14'!A41</f>
        <v/>
      </c>
      <c r="B41" s="44" t="str">
        <f>'Table-14'!B41</f>
        <v/>
      </c>
      <c r="C41" s="44" t="str">
        <f>'Table-14'!C41</f>
        <v/>
      </c>
      <c r="D41" s="44" t="str">
        <f>'Table-14'!D41</f>
        <v/>
      </c>
      <c r="E41" s="44" t="str">
        <f>'Table-14'!E41</f>
        <v/>
      </c>
      <c r="F41" s="44" t="str">
        <f>'Table-14'!F41</f>
        <v/>
      </c>
      <c r="G41" s="44" t="str">
        <f>'Table-14'!G41</f>
        <v/>
      </c>
      <c r="H41" s="44" t="str">
        <f>'Table-14'!H41</f>
        <v/>
      </c>
      <c r="I41" s="44" t="str">
        <f>'Table-14'!I41</f>
        <v/>
      </c>
      <c r="J41" s="44" t="str">
        <f>'Table-14'!J41</f>
        <v/>
      </c>
      <c r="K41" s="44" t="str">
        <f>'Table-14'!K41</f>
        <v/>
      </c>
      <c r="L41" s="44" t="str">
        <f>'Table-14'!L41</f>
        <v/>
      </c>
      <c r="M41" s="44" t="str">
        <f>'Table-14'!M41</f>
        <v/>
      </c>
      <c r="N41" s="44" t="str">
        <f>'Table-14'!N41</f>
        <v/>
      </c>
      <c r="O41" s="44" t="str">
        <f>'Table-14'!O41</f>
        <v/>
      </c>
      <c r="P41" s="44" t="str">
        <f>'Table-14'!P41</f>
        <v/>
      </c>
      <c r="Q41" s="44" t="str">
        <f>'Table-14'!Q41</f>
        <v/>
      </c>
      <c r="R41" s="44" t="str">
        <f>'Table-14'!R41</f>
        <v/>
      </c>
      <c r="S41" s="44" t="str">
        <f>'Table-14'!S41</f>
        <v/>
      </c>
      <c r="T41" s="44" t="str">
        <f>'Table-14'!T41</f>
        <v/>
      </c>
      <c r="U41" s="44" t="str">
        <f>'Table-14'!U41</f>
        <v/>
      </c>
      <c r="V41" s="44" t="str">
        <f>'Table-14'!V41</f>
        <v/>
      </c>
      <c r="W41" s="44" t="str">
        <f>'Table-14'!W41</f>
        <v/>
      </c>
      <c r="X41" s="44" t="str">
        <f>'Table-14'!X41</f>
        <v/>
      </c>
    </row>
    <row r="42" spans="1:24" x14ac:dyDescent="0.3">
      <c r="A42" s="44" t="str">
        <f>'Table-14'!A42</f>
        <v/>
      </c>
      <c r="B42" s="44" t="str">
        <f>'Table-14'!B42</f>
        <v/>
      </c>
      <c r="C42" s="44" t="str">
        <f>'Table-14'!C42</f>
        <v/>
      </c>
      <c r="D42" s="44" t="str">
        <f>'Table-14'!D42</f>
        <v/>
      </c>
      <c r="E42" s="44" t="str">
        <f>'Table-14'!E42</f>
        <v/>
      </c>
      <c r="F42" s="44" t="str">
        <f>'Table-14'!F42</f>
        <v/>
      </c>
      <c r="G42" s="44" t="str">
        <f>'Table-14'!G42</f>
        <v/>
      </c>
      <c r="H42" s="44" t="str">
        <f>'Table-14'!H42</f>
        <v/>
      </c>
      <c r="I42" s="44" t="str">
        <f>'Table-14'!I42</f>
        <v/>
      </c>
      <c r="J42" s="44" t="str">
        <f>'Table-14'!J42</f>
        <v/>
      </c>
      <c r="K42" s="44" t="str">
        <f>'Table-14'!K42</f>
        <v/>
      </c>
      <c r="L42" s="44" t="str">
        <f>'Table-14'!L42</f>
        <v/>
      </c>
      <c r="M42" s="44" t="str">
        <f>'Table-14'!M42</f>
        <v/>
      </c>
      <c r="N42" s="44" t="str">
        <f>'Table-14'!N42</f>
        <v/>
      </c>
      <c r="O42" s="44" t="str">
        <f>'Table-14'!O42</f>
        <v/>
      </c>
      <c r="P42" s="44" t="str">
        <f>'Table-14'!P42</f>
        <v/>
      </c>
      <c r="Q42" s="44" t="str">
        <f>'Table-14'!Q42</f>
        <v/>
      </c>
      <c r="R42" s="44" t="str">
        <f>'Table-14'!R42</f>
        <v/>
      </c>
      <c r="S42" s="44" t="str">
        <f>'Table-14'!S42</f>
        <v/>
      </c>
      <c r="T42" s="44" t="str">
        <f>'Table-14'!T42</f>
        <v/>
      </c>
      <c r="U42" s="44" t="str">
        <f>'Table-14'!U42</f>
        <v/>
      </c>
      <c r="V42" s="44" t="str">
        <f>'Table-14'!V42</f>
        <v/>
      </c>
      <c r="W42" s="44" t="str">
        <f>'Table-14'!W42</f>
        <v/>
      </c>
      <c r="X42" s="44" t="str">
        <f>'Table-14'!X42</f>
        <v/>
      </c>
    </row>
    <row r="43" spans="1:24" x14ac:dyDescent="0.3">
      <c r="A43" s="44" t="str">
        <f>'Table-14'!A43</f>
        <v/>
      </c>
      <c r="B43" s="44" t="str">
        <f>'Table-14'!B43</f>
        <v/>
      </c>
      <c r="C43" s="44" t="str">
        <f>'Table-14'!C43</f>
        <v/>
      </c>
      <c r="D43" s="44" t="str">
        <f>'Table-14'!D43</f>
        <v/>
      </c>
      <c r="E43" s="44" t="str">
        <f>'Table-14'!E43</f>
        <v/>
      </c>
      <c r="F43" s="44" t="str">
        <f>'Table-14'!F43</f>
        <v/>
      </c>
      <c r="G43" s="44" t="str">
        <f>'Table-14'!G43</f>
        <v/>
      </c>
      <c r="H43" s="44" t="str">
        <f>'Table-14'!H43</f>
        <v/>
      </c>
      <c r="I43" s="44" t="str">
        <f>'Table-14'!I43</f>
        <v/>
      </c>
      <c r="J43" s="44" t="str">
        <f>'Table-14'!J43</f>
        <v/>
      </c>
      <c r="K43" s="44" t="str">
        <f>'Table-14'!K43</f>
        <v/>
      </c>
      <c r="L43" s="44" t="str">
        <f>'Table-14'!L43</f>
        <v/>
      </c>
      <c r="M43" s="44" t="str">
        <f>'Table-14'!M43</f>
        <v/>
      </c>
      <c r="N43" s="44" t="str">
        <f>'Table-14'!N43</f>
        <v/>
      </c>
      <c r="O43" s="44" t="str">
        <f>'Table-14'!O43</f>
        <v/>
      </c>
      <c r="P43" s="44" t="str">
        <f>'Table-14'!P43</f>
        <v/>
      </c>
      <c r="Q43" s="44" t="str">
        <f>'Table-14'!Q43</f>
        <v/>
      </c>
      <c r="R43" s="44" t="str">
        <f>'Table-14'!R43</f>
        <v/>
      </c>
      <c r="S43" s="44" t="str">
        <f>'Table-14'!S43</f>
        <v/>
      </c>
      <c r="T43" s="44" t="str">
        <f>'Table-14'!T43</f>
        <v/>
      </c>
      <c r="U43" s="44" t="str">
        <f>'Table-14'!U43</f>
        <v/>
      </c>
      <c r="V43" s="44" t="str">
        <f>'Table-14'!V43</f>
        <v/>
      </c>
      <c r="W43" s="44" t="str">
        <f>'Table-14'!W43</f>
        <v/>
      </c>
      <c r="X43" s="44" t="str">
        <f>'Table-14'!X43</f>
        <v/>
      </c>
    </row>
    <row r="44" spans="1:24" x14ac:dyDescent="0.3">
      <c r="A44" s="44" t="str">
        <f>'Table-14'!A44</f>
        <v/>
      </c>
      <c r="B44" s="44" t="str">
        <f>'Table-14'!B44</f>
        <v/>
      </c>
      <c r="C44" s="44" t="str">
        <f>'Table-14'!C44</f>
        <v/>
      </c>
      <c r="D44" s="44" t="str">
        <f>'Table-14'!D44</f>
        <v/>
      </c>
      <c r="E44" s="44" t="str">
        <f>'Table-14'!E44</f>
        <v/>
      </c>
      <c r="F44" s="44" t="str">
        <f>'Table-14'!F44</f>
        <v/>
      </c>
      <c r="G44" s="44" t="str">
        <f>'Table-14'!G44</f>
        <v/>
      </c>
      <c r="H44" s="44" t="str">
        <f>'Table-14'!H44</f>
        <v/>
      </c>
      <c r="I44" s="44" t="str">
        <f>'Table-14'!I44</f>
        <v/>
      </c>
      <c r="J44" s="44" t="str">
        <f>'Table-14'!J44</f>
        <v/>
      </c>
      <c r="K44" s="44" t="str">
        <f>'Table-14'!K44</f>
        <v/>
      </c>
      <c r="L44" s="44" t="str">
        <f>'Table-14'!L44</f>
        <v/>
      </c>
      <c r="M44" s="44" t="str">
        <f>'Table-14'!M44</f>
        <v/>
      </c>
      <c r="N44" s="44" t="str">
        <f>'Table-14'!N44</f>
        <v/>
      </c>
      <c r="O44" s="44" t="str">
        <f>'Table-14'!O44</f>
        <v/>
      </c>
      <c r="P44" s="44" t="str">
        <f>'Table-14'!P44</f>
        <v/>
      </c>
      <c r="Q44" s="44" t="str">
        <f>'Table-14'!Q44</f>
        <v/>
      </c>
      <c r="R44" s="44" t="str">
        <f>'Table-14'!R44</f>
        <v/>
      </c>
      <c r="S44" s="44" t="str">
        <f>'Table-14'!S44</f>
        <v/>
      </c>
      <c r="T44" s="44" t="str">
        <f>'Table-14'!T44</f>
        <v/>
      </c>
      <c r="U44" s="44" t="str">
        <f>'Table-14'!U44</f>
        <v/>
      </c>
      <c r="V44" s="44" t="str">
        <f>'Table-14'!V44</f>
        <v/>
      </c>
      <c r="W44" s="44" t="str">
        <f>'Table-14'!W44</f>
        <v/>
      </c>
      <c r="X44" s="44" t="str">
        <f>'Table-14'!X44</f>
        <v/>
      </c>
    </row>
    <row r="45" spans="1:24" x14ac:dyDescent="0.3">
      <c r="A45" s="44" t="str">
        <f>'Table-14'!A45</f>
        <v/>
      </c>
      <c r="B45" s="44" t="str">
        <f>'Table-14'!B45</f>
        <v/>
      </c>
      <c r="C45" s="44" t="str">
        <f>'Table-14'!C45</f>
        <v/>
      </c>
      <c r="D45" s="44" t="str">
        <f>'Table-14'!D45</f>
        <v/>
      </c>
      <c r="E45" s="44" t="str">
        <f>'Table-14'!E45</f>
        <v/>
      </c>
      <c r="F45" s="44" t="str">
        <f>'Table-14'!F45</f>
        <v/>
      </c>
      <c r="G45" s="44" t="str">
        <f>'Table-14'!G45</f>
        <v/>
      </c>
      <c r="H45" s="44" t="str">
        <f>'Table-14'!H45</f>
        <v/>
      </c>
      <c r="I45" s="44" t="str">
        <f>'Table-14'!I45</f>
        <v/>
      </c>
      <c r="J45" s="44" t="str">
        <f>'Table-14'!J45</f>
        <v/>
      </c>
      <c r="K45" s="44" t="str">
        <f>'Table-14'!K45</f>
        <v/>
      </c>
      <c r="L45" s="44" t="str">
        <f>'Table-14'!L45</f>
        <v/>
      </c>
      <c r="M45" s="44" t="str">
        <f>'Table-14'!M45</f>
        <v/>
      </c>
      <c r="N45" s="44" t="str">
        <f>'Table-14'!N45</f>
        <v/>
      </c>
      <c r="O45" s="44" t="str">
        <f>'Table-14'!O45</f>
        <v/>
      </c>
      <c r="P45" s="44" t="str">
        <f>'Table-14'!P45</f>
        <v/>
      </c>
      <c r="Q45" s="44" t="str">
        <f>'Table-14'!Q45</f>
        <v/>
      </c>
      <c r="R45" s="44" t="str">
        <f>'Table-14'!R45</f>
        <v/>
      </c>
      <c r="S45" s="44" t="str">
        <f>'Table-14'!S45</f>
        <v/>
      </c>
      <c r="T45" s="44" t="str">
        <f>'Table-14'!T45</f>
        <v/>
      </c>
      <c r="U45" s="44" t="str">
        <f>'Table-14'!U45</f>
        <v/>
      </c>
      <c r="V45" s="44" t="str">
        <f>'Table-14'!V45</f>
        <v/>
      </c>
      <c r="W45" s="44" t="str">
        <f>'Table-14'!W45</f>
        <v/>
      </c>
      <c r="X45" s="44" t="str">
        <f>'Table-14'!X45</f>
        <v/>
      </c>
    </row>
    <row r="46" spans="1:24" x14ac:dyDescent="0.3">
      <c r="A46" s="44" t="str">
        <f>'Table-14'!A46</f>
        <v/>
      </c>
      <c r="B46" s="44" t="str">
        <f>'Table-14'!B46</f>
        <v/>
      </c>
      <c r="C46" s="44" t="str">
        <f>'Table-14'!C46</f>
        <v/>
      </c>
      <c r="D46" s="44" t="str">
        <f>'Table-14'!D46</f>
        <v/>
      </c>
      <c r="E46" s="44" t="str">
        <f>'Table-14'!E46</f>
        <v/>
      </c>
      <c r="F46" s="44" t="str">
        <f>'Table-14'!F46</f>
        <v/>
      </c>
      <c r="G46" s="44" t="str">
        <f>'Table-14'!G46</f>
        <v/>
      </c>
      <c r="H46" s="44" t="str">
        <f>'Table-14'!H46</f>
        <v/>
      </c>
      <c r="I46" s="44" t="str">
        <f>'Table-14'!I46</f>
        <v/>
      </c>
      <c r="J46" s="44" t="str">
        <f>'Table-14'!J46</f>
        <v/>
      </c>
      <c r="K46" s="44" t="str">
        <f>'Table-14'!K46</f>
        <v/>
      </c>
      <c r="L46" s="44" t="str">
        <f>'Table-14'!L46</f>
        <v/>
      </c>
      <c r="M46" s="44" t="str">
        <f>'Table-14'!M46</f>
        <v/>
      </c>
      <c r="N46" s="44" t="str">
        <f>'Table-14'!N46</f>
        <v/>
      </c>
      <c r="O46" s="44" t="str">
        <f>'Table-14'!O46</f>
        <v/>
      </c>
      <c r="P46" s="44" t="str">
        <f>'Table-14'!P46</f>
        <v/>
      </c>
      <c r="Q46" s="44" t="str">
        <f>'Table-14'!Q46</f>
        <v/>
      </c>
      <c r="R46" s="44" t="str">
        <f>'Table-14'!R46</f>
        <v/>
      </c>
      <c r="S46" s="44" t="str">
        <f>'Table-14'!S46</f>
        <v/>
      </c>
      <c r="T46" s="44" t="str">
        <f>'Table-14'!T46</f>
        <v/>
      </c>
      <c r="U46" s="44" t="str">
        <f>'Table-14'!U46</f>
        <v/>
      </c>
      <c r="V46" s="44" t="str">
        <f>'Table-14'!V46</f>
        <v/>
      </c>
      <c r="W46" s="44" t="str">
        <f>'Table-14'!W46</f>
        <v/>
      </c>
      <c r="X46" s="44" t="str">
        <f>'Table-14'!X46</f>
        <v/>
      </c>
    </row>
    <row r="47" spans="1:24" x14ac:dyDescent="0.3">
      <c r="A47" s="44" t="str">
        <f>'Table-14'!A47</f>
        <v/>
      </c>
      <c r="B47" s="44" t="str">
        <f>'Table-14'!B47</f>
        <v/>
      </c>
      <c r="C47" s="44" t="str">
        <f>'Table-14'!C47</f>
        <v/>
      </c>
      <c r="D47" s="44" t="str">
        <f>'Table-14'!D47</f>
        <v/>
      </c>
      <c r="E47" s="44" t="str">
        <f>'Table-14'!E47</f>
        <v/>
      </c>
      <c r="F47" s="44" t="str">
        <f>'Table-14'!F47</f>
        <v/>
      </c>
      <c r="G47" s="44" t="str">
        <f>'Table-14'!G47</f>
        <v/>
      </c>
      <c r="H47" s="44" t="str">
        <f>'Table-14'!H47</f>
        <v/>
      </c>
      <c r="I47" s="44" t="str">
        <f>'Table-14'!I47</f>
        <v/>
      </c>
      <c r="J47" s="44" t="str">
        <f>'Table-14'!J47</f>
        <v/>
      </c>
      <c r="K47" s="44" t="str">
        <f>'Table-14'!K47</f>
        <v/>
      </c>
      <c r="L47" s="44" t="str">
        <f>'Table-14'!L47</f>
        <v/>
      </c>
      <c r="M47" s="44" t="str">
        <f>'Table-14'!M47</f>
        <v/>
      </c>
      <c r="N47" s="44" t="str">
        <f>'Table-14'!N47</f>
        <v/>
      </c>
      <c r="O47" s="44" t="str">
        <f>'Table-14'!O47</f>
        <v/>
      </c>
      <c r="P47" s="44" t="str">
        <f>'Table-14'!P47</f>
        <v/>
      </c>
      <c r="Q47" s="44" t="str">
        <f>'Table-14'!Q47</f>
        <v/>
      </c>
      <c r="R47" s="44" t="str">
        <f>'Table-14'!R47</f>
        <v/>
      </c>
      <c r="S47" s="44" t="str">
        <f>'Table-14'!S47</f>
        <v/>
      </c>
      <c r="T47" s="44" t="str">
        <f>'Table-14'!T47</f>
        <v/>
      </c>
      <c r="U47" s="44" t="str">
        <f>'Table-14'!U47</f>
        <v/>
      </c>
      <c r="V47" s="44" t="str">
        <f>'Table-14'!V47</f>
        <v/>
      </c>
      <c r="W47" s="44" t="str">
        <f>'Table-14'!W47</f>
        <v/>
      </c>
      <c r="X47" s="44" t="str">
        <f>'Table-14'!X47</f>
        <v/>
      </c>
    </row>
    <row r="48" spans="1:24" x14ac:dyDescent="0.3">
      <c r="A48" s="44" t="str">
        <f>'Table-14'!A48</f>
        <v/>
      </c>
      <c r="B48" s="44" t="str">
        <f>'Table-14'!B48</f>
        <v/>
      </c>
      <c r="C48" s="44" t="str">
        <f>'Table-14'!C48</f>
        <v/>
      </c>
      <c r="D48" s="44" t="str">
        <f>'Table-14'!D48</f>
        <v/>
      </c>
      <c r="E48" s="44" t="str">
        <f>'Table-14'!E48</f>
        <v/>
      </c>
      <c r="F48" s="44" t="str">
        <f>'Table-14'!F48</f>
        <v/>
      </c>
      <c r="G48" s="44" t="str">
        <f>'Table-14'!G48</f>
        <v/>
      </c>
      <c r="H48" s="44" t="str">
        <f>'Table-14'!H48</f>
        <v/>
      </c>
      <c r="I48" s="44" t="str">
        <f>'Table-14'!I48</f>
        <v/>
      </c>
      <c r="J48" s="44" t="str">
        <f>'Table-14'!J48</f>
        <v/>
      </c>
      <c r="K48" s="44" t="str">
        <f>'Table-14'!K48</f>
        <v/>
      </c>
      <c r="L48" s="44" t="str">
        <f>'Table-14'!L48</f>
        <v/>
      </c>
      <c r="M48" s="44" t="str">
        <f>'Table-14'!M48</f>
        <v/>
      </c>
      <c r="N48" s="44" t="str">
        <f>'Table-14'!N48</f>
        <v/>
      </c>
      <c r="O48" s="44" t="str">
        <f>'Table-14'!O48</f>
        <v/>
      </c>
      <c r="P48" s="44" t="str">
        <f>'Table-14'!P48</f>
        <v/>
      </c>
      <c r="Q48" s="44" t="str">
        <f>'Table-14'!Q48</f>
        <v/>
      </c>
      <c r="R48" s="44" t="str">
        <f>'Table-14'!R48</f>
        <v/>
      </c>
      <c r="S48" s="44" t="str">
        <f>'Table-14'!S48</f>
        <v/>
      </c>
      <c r="T48" s="44" t="str">
        <f>'Table-14'!T48</f>
        <v/>
      </c>
      <c r="U48" s="44" t="str">
        <f>'Table-14'!U48</f>
        <v/>
      </c>
      <c r="V48" s="44" t="str">
        <f>'Table-14'!V48</f>
        <v/>
      </c>
      <c r="W48" s="44" t="str">
        <f>'Table-14'!W48</f>
        <v/>
      </c>
      <c r="X48" s="44" t="str">
        <f>'Table-14'!X48</f>
        <v/>
      </c>
    </row>
    <row r="49" spans="1:24" x14ac:dyDescent="0.3">
      <c r="A49" s="44" t="str">
        <f>'Table-14'!A49</f>
        <v/>
      </c>
      <c r="B49" s="44" t="str">
        <f>'Table-14'!B49</f>
        <v/>
      </c>
      <c r="C49" s="44" t="str">
        <f>'Table-14'!C49</f>
        <v/>
      </c>
      <c r="D49" s="44" t="str">
        <f>'Table-14'!D49</f>
        <v/>
      </c>
      <c r="E49" s="44" t="str">
        <f>'Table-14'!E49</f>
        <v/>
      </c>
      <c r="F49" s="44" t="str">
        <f>'Table-14'!F49</f>
        <v/>
      </c>
      <c r="G49" s="44" t="str">
        <f>'Table-14'!G49</f>
        <v/>
      </c>
      <c r="H49" s="44" t="str">
        <f>'Table-14'!H49</f>
        <v/>
      </c>
      <c r="I49" s="44" t="str">
        <f>'Table-14'!I49</f>
        <v/>
      </c>
      <c r="J49" s="44" t="str">
        <f>'Table-14'!J49</f>
        <v/>
      </c>
      <c r="K49" s="44" t="str">
        <f>'Table-14'!K49</f>
        <v/>
      </c>
      <c r="L49" s="44" t="str">
        <f>'Table-14'!L49</f>
        <v/>
      </c>
      <c r="M49" s="44" t="str">
        <f>'Table-14'!M49</f>
        <v/>
      </c>
      <c r="N49" s="44" t="str">
        <f>'Table-14'!N49</f>
        <v/>
      </c>
      <c r="O49" s="44" t="str">
        <f>'Table-14'!O49</f>
        <v/>
      </c>
      <c r="P49" s="44" t="str">
        <f>'Table-14'!P49</f>
        <v/>
      </c>
      <c r="Q49" s="44" t="str">
        <f>'Table-14'!Q49</f>
        <v/>
      </c>
      <c r="R49" s="44" t="str">
        <f>'Table-14'!R49</f>
        <v/>
      </c>
      <c r="S49" s="44" t="str">
        <f>'Table-14'!S49</f>
        <v/>
      </c>
      <c r="T49" s="44" t="str">
        <f>'Table-14'!T49</f>
        <v/>
      </c>
      <c r="U49" s="44" t="str">
        <f>'Table-14'!U49</f>
        <v/>
      </c>
      <c r="V49" s="44" t="str">
        <f>'Table-14'!V49</f>
        <v/>
      </c>
      <c r="W49" s="44" t="str">
        <f>'Table-14'!W49</f>
        <v/>
      </c>
      <c r="X49" s="44" t="str">
        <f>'Table-14'!X49</f>
        <v/>
      </c>
    </row>
    <row r="50" spans="1:24" x14ac:dyDescent="0.3">
      <c r="A50" s="44" t="str">
        <f>'Table-14'!A50</f>
        <v/>
      </c>
      <c r="B50" s="44" t="str">
        <f>'Table-14'!B50</f>
        <v/>
      </c>
      <c r="C50" s="44" t="str">
        <f>'Table-14'!C50</f>
        <v/>
      </c>
      <c r="D50" s="44" t="str">
        <f>'Table-14'!D50</f>
        <v/>
      </c>
      <c r="E50" s="44" t="str">
        <f>'Table-14'!E50</f>
        <v/>
      </c>
      <c r="F50" s="44" t="str">
        <f>'Table-14'!F50</f>
        <v/>
      </c>
      <c r="G50" s="44" t="str">
        <f>'Table-14'!G50</f>
        <v/>
      </c>
      <c r="H50" s="44" t="str">
        <f>'Table-14'!H50</f>
        <v/>
      </c>
      <c r="I50" s="44" t="str">
        <f>'Table-14'!I50</f>
        <v/>
      </c>
      <c r="J50" s="44" t="str">
        <f>'Table-14'!J50</f>
        <v/>
      </c>
      <c r="K50" s="44" t="str">
        <f>'Table-14'!K50</f>
        <v/>
      </c>
      <c r="L50" s="44" t="str">
        <f>'Table-14'!L50</f>
        <v/>
      </c>
      <c r="M50" s="44" t="str">
        <f>'Table-14'!M50</f>
        <v/>
      </c>
      <c r="N50" s="44" t="str">
        <f>'Table-14'!N50</f>
        <v/>
      </c>
      <c r="O50" s="44" t="str">
        <f>'Table-14'!O50</f>
        <v/>
      </c>
      <c r="P50" s="44" t="str">
        <f>'Table-14'!P50</f>
        <v/>
      </c>
      <c r="Q50" s="44" t="str">
        <f>'Table-14'!Q50</f>
        <v/>
      </c>
      <c r="R50" s="44" t="str">
        <f>'Table-14'!R50</f>
        <v/>
      </c>
      <c r="S50" s="44" t="str">
        <f>'Table-14'!S50</f>
        <v/>
      </c>
      <c r="T50" s="44" t="str">
        <f>'Table-14'!T50</f>
        <v/>
      </c>
      <c r="U50" s="44" t="str">
        <f>'Table-14'!U50</f>
        <v/>
      </c>
      <c r="V50" s="44" t="str">
        <f>'Table-14'!V50</f>
        <v/>
      </c>
      <c r="W50" s="44" t="str">
        <f>'Table-14'!W50</f>
        <v/>
      </c>
      <c r="X50" s="44" t="str">
        <f>'Table-14'!X50</f>
        <v/>
      </c>
    </row>
    <row r="51" spans="1:24" x14ac:dyDescent="0.3">
      <c r="A51" s="44" t="str">
        <f>'Table-14'!A51</f>
        <v/>
      </c>
      <c r="B51" s="44" t="str">
        <f>'Table-14'!B51</f>
        <v/>
      </c>
      <c r="C51" s="44" t="str">
        <f>'Table-14'!C51</f>
        <v/>
      </c>
      <c r="D51" s="44" t="str">
        <f>'Table-14'!D51</f>
        <v/>
      </c>
      <c r="E51" s="44" t="str">
        <f>'Table-14'!E51</f>
        <v/>
      </c>
      <c r="F51" s="44" t="str">
        <f>'Table-14'!F51</f>
        <v/>
      </c>
      <c r="G51" s="44" t="str">
        <f>'Table-14'!G51</f>
        <v/>
      </c>
      <c r="H51" s="44" t="str">
        <f>'Table-14'!H51</f>
        <v/>
      </c>
      <c r="I51" s="44" t="str">
        <f>'Table-14'!I51</f>
        <v/>
      </c>
      <c r="J51" s="44" t="str">
        <f>'Table-14'!J51</f>
        <v/>
      </c>
      <c r="K51" s="44" t="str">
        <f>'Table-14'!K51</f>
        <v/>
      </c>
      <c r="L51" s="44" t="str">
        <f>'Table-14'!L51</f>
        <v/>
      </c>
      <c r="M51" s="44" t="str">
        <f>'Table-14'!M51</f>
        <v/>
      </c>
      <c r="N51" s="44" t="str">
        <f>'Table-14'!N51</f>
        <v/>
      </c>
      <c r="O51" s="44" t="str">
        <f>'Table-14'!O51</f>
        <v/>
      </c>
      <c r="P51" s="44" t="str">
        <f>'Table-14'!P51</f>
        <v/>
      </c>
      <c r="Q51" s="44" t="str">
        <f>'Table-14'!Q51</f>
        <v/>
      </c>
      <c r="R51" s="44" t="str">
        <f>'Table-14'!R51</f>
        <v/>
      </c>
      <c r="S51" s="44" t="str">
        <f>'Table-14'!S51</f>
        <v/>
      </c>
      <c r="T51" s="44" t="str">
        <f>'Table-14'!T51</f>
        <v/>
      </c>
      <c r="U51" s="44" t="str">
        <f>'Table-14'!U51</f>
        <v/>
      </c>
      <c r="V51" s="44" t="str">
        <f>'Table-14'!V51</f>
        <v/>
      </c>
      <c r="W51" s="44" t="str">
        <f>'Table-14'!W51</f>
        <v/>
      </c>
      <c r="X51" s="44" t="str">
        <f>'Table-14'!X51</f>
        <v/>
      </c>
    </row>
    <row r="52" spans="1:24" x14ac:dyDescent="0.3">
      <c r="A52" s="44" t="str">
        <f>'Table-14'!A52</f>
        <v/>
      </c>
      <c r="B52" s="44" t="str">
        <f>'Table-14'!B52</f>
        <v/>
      </c>
      <c r="C52" s="44" t="str">
        <f>'Table-14'!C52</f>
        <v/>
      </c>
      <c r="D52" s="44" t="str">
        <f>'Table-14'!D52</f>
        <v/>
      </c>
      <c r="E52" s="44" t="str">
        <f>'Table-14'!E52</f>
        <v/>
      </c>
      <c r="F52" s="44" t="str">
        <f>'Table-14'!F52</f>
        <v/>
      </c>
      <c r="G52" s="44" t="str">
        <f>'Table-14'!G52</f>
        <v/>
      </c>
      <c r="H52" s="44" t="str">
        <f>'Table-14'!H52</f>
        <v/>
      </c>
      <c r="I52" s="44" t="str">
        <f>'Table-14'!I52</f>
        <v/>
      </c>
      <c r="J52" s="44" t="str">
        <f>'Table-14'!J52</f>
        <v/>
      </c>
      <c r="K52" s="44" t="str">
        <f>'Table-14'!K52</f>
        <v/>
      </c>
      <c r="L52" s="44" t="str">
        <f>'Table-14'!L52</f>
        <v/>
      </c>
      <c r="M52" s="44" t="str">
        <f>'Table-14'!M52</f>
        <v/>
      </c>
      <c r="N52" s="44" t="str">
        <f>'Table-14'!N52</f>
        <v/>
      </c>
      <c r="O52" s="44" t="str">
        <f>'Table-14'!O52</f>
        <v/>
      </c>
      <c r="P52" s="44" t="str">
        <f>'Table-14'!P52</f>
        <v/>
      </c>
      <c r="Q52" s="44" t="str">
        <f>'Table-14'!Q52</f>
        <v/>
      </c>
      <c r="R52" s="44" t="str">
        <f>'Table-14'!R52</f>
        <v/>
      </c>
      <c r="S52" s="44" t="str">
        <f>'Table-14'!S52</f>
        <v/>
      </c>
      <c r="T52" s="44" t="str">
        <f>'Table-14'!T52</f>
        <v/>
      </c>
      <c r="U52" s="44" t="str">
        <f>'Table-14'!U52</f>
        <v/>
      </c>
      <c r="V52" s="44" t="str">
        <f>'Table-14'!V52</f>
        <v/>
      </c>
      <c r="W52" s="44" t="str">
        <f>'Table-14'!W52</f>
        <v/>
      </c>
      <c r="X52" s="44" t="str">
        <f>'Table-14'!X52</f>
        <v/>
      </c>
    </row>
    <row r="53" spans="1:24" x14ac:dyDescent="0.3">
      <c r="A53" s="44" t="str">
        <f>'Table-14'!A53</f>
        <v/>
      </c>
      <c r="B53" s="44" t="str">
        <f>'Table-14'!B53</f>
        <v/>
      </c>
      <c r="C53" s="44" t="str">
        <f>'Table-14'!C53</f>
        <v/>
      </c>
      <c r="D53" s="44" t="str">
        <f>'Table-14'!D53</f>
        <v/>
      </c>
      <c r="E53" s="44" t="str">
        <f>'Table-14'!E53</f>
        <v/>
      </c>
      <c r="F53" s="44" t="str">
        <f>'Table-14'!F53</f>
        <v/>
      </c>
      <c r="G53" s="44" t="str">
        <f>'Table-14'!G53</f>
        <v/>
      </c>
      <c r="H53" s="44" t="str">
        <f>'Table-14'!H53</f>
        <v/>
      </c>
      <c r="I53" s="44" t="str">
        <f>'Table-14'!I53</f>
        <v/>
      </c>
      <c r="J53" s="44" t="str">
        <f>'Table-14'!J53</f>
        <v/>
      </c>
      <c r="K53" s="44" t="str">
        <f>'Table-14'!K53</f>
        <v/>
      </c>
      <c r="L53" s="44" t="str">
        <f>'Table-14'!L53</f>
        <v/>
      </c>
      <c r="M53" s="44" t="str">
        <f>'Table-14'!M53</f>
        <v/>
      </c>
      <c r="N53" s="44" t="str">
        <f>'Table-14'!N53</f>
        <v/>
      </c>
      <c r="O53" s="44" t="str">
        <f>'Table-14'!O53</f>
        <v/>
      </c>
      <c r="P53" s="44" t="str">
        <f>'Table-14'!P53</f>
        <v/>
      </c>
      <c r="Q53" s="44" t="str">
        <f>'Table-14'!Q53</f>
        <v/>
      </c>
      <c r="R53" s="44" t="str">
        <f>'Table-14'!R53</f>
        <v/>
      </c>
      <c r="S53" s="44" t="str">
        <f>'Table-14'!S53</f>
        <v/>
      </c>
      <c r="T53" s="44" t="str">
        <f>'Table-14'!T53</f>
        <v/>
      </c>
      <c r="U53" s="44" t="str">
        <f>'Table-14'!U53</f>
        <v/>
      </c>
      <c r="V53" s="44" t="str">
        <f>'Table-14'!V53</f>
        <v/>
      </c>
      <c r="W53" s="44" t="str">
        <f>'Table-14'!W53</f>
        <v/>
      </c>
      <c r="X53" s="44" t="str">
        <f>'Table-14'!X53</f>
        <v/>
      </c>
    </row>
    <row r="54" spans="1:24" x14ac:dyDescent="0.3">
      <c r="A54" s="44" t="str">
        <f>'Table-14'!A54</f>
        <v/>
      </c>
      <c r="B54" s="44" t="str">
        <f>'Table-14'!B54</f>
        <v/>
      </c>
      <c r="C54" s="44" t="str">
        <f>'Table-14'!C54</f>
        <v/>
      </c>
      <c r="D54" s="44" t="str">
        <f>'Table-14'!D54</f>
        <v/>
      </c>
      <c r="E54" s="44" t="str">
        <f>'Table-14'!E54</f>
        <v/>
      </c>
      <c r="F54" s="44" t="str">
        <f>'Table-14'!F54</f>
        <v/>
      </c>
      <c r="G54" s="44" t="str">
        <f>'Table-14'!G54</f>
        <v/>
      </c>
      <c r="H54" s="44" t="str">
        <f>'Table-14'!H54</f>
        <v/>
      </c>
      <c r="I54" s="44" t="str">
        <f>'Table-14'!I54</f>
        <v/>
      </c>
      <c r="J54" s="44" t="str">
        <f>'Table-14'!J54</f>
        <v/>
      </c>
      <c r="K54" s="44" t="str">
        <f>'Table-14'!K54</f>
        <v/>
      </c>
      <c r="L54" s="44" t="str">
        <f>'Table-14'!L54</f>
        <v/>
      </c>
      <c r="M54" s="44" t="str">
        <f>'Table-14'!M54</f>
        <v/>
      </c>
      <c r="N54" s="44" t="str">
        <f>'Table-14'!N54</f>
        <v/>
      </c>
      <c r="O54" s="44" t="str">
        <f>'Table-14'!O54</f>
        <v/>
      </c>
      <c r="P54" s="44" t="str">
        <f>'Table-14'!P54</f>
        <v/>
      </c>
      <c r="Q54" s="44" t="str">
        <f>'Table-14'!Q54</f>
        <v/>
      </c>
      <c r="R54" s="44" t="str">
        <f>'Table-14'!R54</f>
        <v/>
      </c>
      <c r="S54" s="44" t="str">
        <f>'Table-14'!S54</f>
        <v/>
      </c>
      <c r="T54" s="44" t="str">
        <f>'Table-14'!T54</f>
        <v/>
      </c>
      <c r="U54" s="44" t="str">
        <f>'Table-14'!U54</f>
        <v/>
      </c>
      <c r="V54" s="44" t="str">
        <f>'Table-14'!V54</f>
        <v/>
      </c>
      <c r="W54" s="44" t="str">
        <f>'Table-14'!W54</f>
        <v/>
      </c>
      <c r="X54" s="44" t="str">
        <f>'Table-14'!X54</f>
        <v/>
      </c>
    </row>
    <row r="55" spans="1:24" x14ac:dyDescent="0.3">
      <c r="A55" s="44" t="str">
        <f>'Table-14'!A55</f>
        <v/>
      </c>
      <c r="B55" s="44" t="str">
        <f>'Table-14'!B55</f>
        <v/>
      </c>
      <c r="C55" s="44" t="str">
        <f>'Table-14'!C55</f>
        <v/>
      </c>
      <c r="D55" s="44" t="str">
        <f>'Table-14'!D55</f>
        <v/>
      </c>
      <c r="E55" s="44" t="str">
        <f>'Table-14'!E55</f>
        <v/>
      </c>
      <c r="F55" s="44" t="str">
        <f>'Table-14'!F55</f>
        <v/>
      </c>
      <c r="G55" s="44" t="str">
        <f>'Table-14'!G55</f>
        <v/>
      </c>
      <c r="H55" s="44" t="str">
        <f>'Table-14'!H55</f>
        <v/>
      </c>
      <c r="I55" s="44" t="str">
        <f>'Table-14'!I55</f>
        <v/>
      </c>
      <c r="J55" s="44" t="str">
        <f>'Table-14'!J55</f>
        <v/>
      </c>
      <c r="K55" s="44" t="str">
        <f>'Table-14'!K55</f>
        <v/>
      </c>
      <c r="L55" s="44" t="str">
        <f>'Table-14'!L55</f>
        <v/>
      </c>
      <c r="M55" s="44" t="str">
        <f>'Table-14'!M55</f>
        <v/>
      </c>
      <c r="N55" s="44" t="str">
        <f>'Table-14'!N55</f>
        <v/>
      </c>
      <c r="O55" s="44" t="str">
        <f>'Table-14'!O55</f>
        <v/>
      </c>
      <c r="P55" s="44" t="str">
        <f>'Table-14'!P55</f>
        <v/>
      </c>
      <c r="Q55" s="44" t="str">
        <f>'Table-14'!Q55</f>
        <v/>
      </c>
      <c r="R55" s="44" t="str">
        <f>'Table-14'!R55</f>
        <v/>
      </c>
      <c r="S55" s="44" t="str">
        <f>'Table-14'!S55</f>
        <v/>
      </c>
      <c r="T55" s="44" t="str">
        <f>'Table-14'!T55</f>
        <v/>
      </c>
      <c r="U55" s="44" t="str">
        <f>'Table-14'!U55</f>
        <v/>
      </c>
      <c r="V55" s="44" t="str">
        <f>'Table-14'!V55</f>
        <v/>
      </c>
      <c r="W55" s="44" t="str">
        <f>'Table-14'!W55</f>
        <v/>
      </c>
      <c r="X55" s="44" t="str">
        <f>'Table-14'!X55</f>
        <v/>
      </c>
    </row>
    <row r="56" spans="1:24" x14ac:dyDescent="0.3">
      <c r="A56" s="44" t="str">
        <f>'Table-14'!A56</f>
        <v/>
      </c>
      <c r="B56" s="44" t="str">
        <f>'Table-14'!B56</f>
        <v/>
      </c>
      <c r="C56" s="44" t="str">
        <f>'Table-14'!C56</f>
        <v/>
      </c>
      <c r="D56" s="44" t="str">
        <f>'Table-14'!D56</f>
        <v/>
      </c>
      <c r="E56" s="44" t="str">
        <f>'Table-14'!E56</f>
        <v/>
      </c>
      <c r="F56" s="44" t="str">
        <f>'Table-14'!F56</f>
        <v/>
      </c>
      <c r="G56" s="44" t="str">
        <f>'Table-14'!G56</f>
        <v/>
      </c>
      <c r="H56" s="44" t="str">
        <f>'Table-14'!H56</f>
        <v/>
      </c>
      <c r="I56" s="44" t="str">
        <f>'Table-14'!I56</f>
        <v/>
      </c>
      <c r="J56" s="44" t="str">
        <f>'Table-14'!J56</f>
        <v/>
      </c>
      <c r="K56" s="44" t="str">
        <f>'Table-14'!K56</f>
        <v/>
      </c>
      <c r="L56" s="44" t="str">
        <f>'Table-14'!L56</f>
        <v/>
      </c>
      <c r="M56" s="44" t="str">
        <f>'Table-14'!M56</f>
        <v/>
      </c>
      <c r="N56" s="44" t="str">
        <f>'Table-14'!N56</f>
        <v/>
      </c>
      <c r="O56" s="44" t="str">
        <f>'Table-14'!O56</f>
        <v/>
      </c>
      <c r="P56" s="44" t="str">
        <f>'Table-14'!P56</f>
        <v/>
      </c>
      <c r="Q56" s="44" t="str">
        <f>'Table-14'!Q56</f>
        <v/>
      </c>
      <c r="R56" s="44" t="str">
        <f>'Table-14'!R56</f>
        <v/>
      </c>
      <c r="S56" s="44" t="str">
        <f>'Table-14'!S56</f>
        <v/>
      </c>
      <c r="T56" s="44" t="str">
        <f>'Table-14'!T56</f>
        <v/>
      </c>
      <c r="U56" s="44" t="str">
        <f>'Table-14'!U56</f>
        <v/>
      </c>
      <c r="V56" s="44" t="str">
        <f>'Table-14'!V56</f>
        <v/>
      </c>
      <c r="W56" s="44" t="str">
        <f>'Table-14'!W56</f>
        <v/>
      </c>
      <c r="X56" s="44" t="str">
        <f>'Table-14'!X56</f>
        <v/>
      </c>
    </row>
    <row r="57" spans="1:24" x14ac:dyDescent="0.3">
      <c r="A57" s="44" t="str">
        <f>'Table-14'!A57</f>
        <v/>
      </c>
      <c r="B57" s="44" t="str">
        <f>'Table-14'!B57</f>
        <v/>
      </c>
      <c r="C57" s="44" t="str">
        <f>'Table-14'!C57</f>
        <v/>
      </c>
      <c r="D57" s="44" t="str">
        <f>'Table-14'!D57</f>
        <v/>
      </c>
      <c r="E57" s="44" t="str">
        <f>'Table-14'!E57</f>
        <v/>
      </c>
      <c r="F57" s="44" t="str">
        <f>'Table-14'!F57</f>
        <v/>
      </c>
      <c r="G57" s="44" t="str">
        <f>'Table-14'!G57</f>
        <v/>
      </c>
      <c r="H57" s="44" t="str">
        <f>'Table-14'!H57</f>
        <v/>
      </c>
      <c r="I57" s="44" t="str">
        <f>'Table-14'!I57</f>
        <v/>
      </c>
      <c r="J57" s="44" t="str">
        <f>'Table-14'!J57</f>
        <v/>
      </c>
      <c r="K57" s="44" t="str">
        <f>'Table-14'!K57</f>
        <v/>
      </c>
      <c r="L57" s="44" t="str">
        <f>'Table-14'!L57</f>
        <v/>
      </c>
      <c r="M57" s="44" t="str">
        <f>'Table-14'!M57</f>
        <v/>
      </c>
      <c r="N57" s="44" t="str">
        <f>'Table-14'!N57</f>
        <v/>
      </c>
      <c r="O57" s="44" t="str">
        <f>'Table-14'!O57</f>
        <v/>
      </c>
      <c r="P57" s="44" t="str">
        <f>'Table-14'!P57</f>
        <v/>
      </c>
      <c r="Q57" s="44" t="str">
        <f>'Table-14'!Q57</f>
        <v/>
      </c>
      <c r="R57" s="44" t="str">
        <f>'Table-14'!R57</f>
        <v/>
      </c>
      <c r="S57" s="44" t="str">
        <f>'Table-14'!S57</f>
        <v/>
      </c>
      <c r="T57" s="44" t="str">
        <f>'Table-14'!T57</f>
        <v/>
      </c>
      <c r="U57" s="44" t="str">
        <f>'Table-14'!U57</f>
        <v/>
      </c>
      <c r="V57" s="44" t="str">
        <f>'Table-14'!V57</f>
        <v/>
      </c>
      <c r="W57" s="44" t="str">
        <f>'Table-14'!W57</f>
        <v/>
      </c>
      <c r="X57" s="44" t="str">
        <f>'Table-14'!X57</f>
        <v/>
      </c>
    </row>
    <row r="58" spans="1:24" x14ac:dyDescent="0.3">
      <c r="A58" s="44" t="str">
        <f>'Table-14'!A58</f>
        <v/>
      </c>
      <c r="B58" s="44" t="str">
        <f>'Table-14'!B58</f>
        <v/>
      </c>
      <c r="C58" s="44" t="str">
        <f>'Table-14'!C58</f>
        <v/>
      </c>
      <c r="D58" s="44" t="str">
        <f>'Table-14'!D58</f>
        <v/>
      </c>
      <c r="E58" s="44" t="str">
        <f>'Table-14'!E58</f>
        <v/>
      </c>
      <c r="F58" s="44" t="str">
        <f>'Table-14'!F58</f>
        <v/>
      </c>
      <c r="G58" s="44" t="str">
        <f>'Table-14'!G58</f>
        <v/>
      </c>
      <c r="H58" s="44" t="str">
        <f>'Table-14'!H58</f>
        <v/>
      </c>
      <c r="I58" s="44" t="str">
        <f>'Table-14'!I58</f>
        <v/>
      </c>
      <c r="J58" s="44" t="str">
        <f>'Table-14'!J58</f>
        <v/>
      </c>
      <c r="K58" s="44" t="str">
        <f>'Table-14'!K58</f>
        <v/>
      </c>
      <c r="L58" s="44" t="str">
        <f>'Table-14'!L58</f>
        <v/>
      </c>
      <c r="M58" s="44" t="str">
        <f>'Table-14'!M58</f>
        <v/>
      </c>
      <c r="N58" s="44" t="str">
        <f>'Table-14'!N58</f>
        <v/>
      </c>
      <c r="O58" s="44" t="str">
        <f>'Table-14'!O58</f>
        <v/>
      </c>
      <c r="P58" s="44" t="str">
        <f>'Table-14'!P58</f>
        <v/>
      </c>
      <c r="Q58" s="44" t="str">
        <f>'Table-14'!Q58</f>
        <v/>
      </c>
      <c r="R58" s="44" t="str">
        <f>'Table-14'!R58</f>
        <v/>
      </c>
      <c r="S58" s="44" t="str">
        <f>'Table-14'!S58</f>
        <v/>
      </c>
      <c r="T58" s="44" t="str">
        <f>'Table-14'!T58</f>
        <v/>
      </c>
      <c r="U58" s="44" t="str">
        <f>'Table-14'!U58</f>
        <v/>
      </c>
      <c r="V58" s="44" t="str">
        <f>'Table-14'!V58</f>
        <v/>
      </c>
      <c r="W58" s="44" t="str">
        <f>'Table-14'!W58</f>
        <v/>
      </c>
      <c r="X58" s="44" t="str">
        <f>'Table-14'!X58</f>
        <v/>
      </c>
    </row>
    <row r="59" spans="1:24" x14ac:dyDescent="0.3">
      <c r="A59" s="44" t="str">
        <f>'Table-14'!A59</f>
        <v/>
      </c>
      <c r="B59" s="44" t="str">
        <f>'Table-14'!B59</f>
        <v/>
      </c>
      <c r="C59" s="44" t="str">
        <f>'Table-14'!C59</f>
        <v/>
      </c>
      <c r="D59" s="44" t="str">
        <f>'Table-14'!D59</f>
        <v/>
      </c>
      <c r="E59" s="44" t="str">
        <f>'Table-14'!E59</f>
        <v/>
      </c>
      <c r="F59" s="44" t="str">
        <f>'Table-14'!F59</f>
        <v/>
      </c>
      <c r="G59" s="44" t="str">
        <f>'Table-14'!G59</f>
        <v/>
      </c>
      <c r="H59" s="44" t="str">
        <f>'Table-14'!H59</f>
        <v/>
      </c>
      <c r="I59" s="44" t="str">
        <f>'Table-14'!I59</f>
        <v/>
      </c>
      <c r="J59" s="44" t="str">
        <f>'Table-14'!J59</f>
        <v/>
      </c>
      <c r="K59" s="44" t="str">
        <f>'Table-14'!K59</f>
        <v/>
      </c>
      <c r="L59" s="44" t="str">
        <f>'Table-14'!L59</f>
        <v/>
      </c>
      <c r="M59" s="44" t="str">
        <f>'Table-14'!M59</f>
        <v/>
      </c>
      <c r="N59" s="44" t="str">
        <f>'Table-14'!N59</f>
        <v/>
      </c>
      <c r="O59" s="44" t="str">
        <f>'Table-14'!O59</f>
        <v/>
      </c>
      <c r="P59" s="44" t="str">
        <f>'Table-14'!P59</f>
        <v/>
      </c>
      <c r="Q59" s="44" t="str">
        <f>'Table-14'!Q59</f>
        <v/>
      </c>
      <c r="R59" s="44" t="str">
        <f>'Table-14'!R59</f>
        <v/>
      </c>
      <c r="S59" s="44" t="str">
        <f>'Table-14'!S59</f>
        <v/>
      </c>
      <c r="T59" s="44" t="str">
        <f>'Table-14'!T59</f>
        <v/>
      </c>
      <c r="U59" s="44" t="str">
        <f>'Table-14'!U59</f>
        <v/>
      </c>
      <c r="V59" s="44" t="str">
        <f>'Table-14'!V59</f>
        <v/>
      </c>
      <c r="W59" s="44" t="str">
        <f>'Table-14'!W59</f>
        <v/>
      </c>
      <c r="X59" s="44" t="str">
        <f>'Table-14'!X59</f>
        <v/>
      </c>
    </row>
    <row r="60" spans="1:24" x14ac:dyDescent="0.3">
      <c r="A60" s="44" t="str">
        <f>'Table-14'!A60</f>
        <v/>
      </c>
      <c r="B60" s="44" t="str">
        <f>'Table-14'!B60</f>
        <v/>
      </c>
      <c r="C60" s="44" t="str">
        <f>'Table-14'!C60</f>
        <v/>
      </c>
      <c r="D60" s="44" t="str">
        <f>'Table-14'!D60</f>
        <v/>
      </c>
      <c r="E60" s="44" t="str">
        <f>'Table-14'!E60</f>
        <v/>
      </c>
      <c r="F60" s="44" t="str">
        <f>'Table-14'!F60</f>
        <v/>
      </c>
      <c r="G60" s="44" t="str">
        <f>'Table-14'!G60</f>
        <v/>
      </c>
      <c r="H60" s="44" t="str">
        <f>'Table-14'!H60</f>
        <v/>
      </c>
      <c r="I60" s="44" t="str">
        <f>'Table-14'!I60</f>
        <v/>
      </c>
      <c r="J60" s="44" t="str">
        <f>'Table-14'!J60</f>
        <v/>
      </c>
      <c r="K60" s="44" t="str">
        <f>'Table-14'!K60</f>
        <v/>
      </c>
      <c r="L60" s="44" t="str">
        <f>'Table-14'!L60</f>
        <v/>
      </c>
      <c r="M60" s="44" t="str">
        <f>'Table-14'!M60</f>
        <v/>
      </c>
      <c r="N60" s="44" t="str">
        <f>'Table-14'!N60</f>
        <v/>
      </c>
      <c r="O60" s="44" t="str">
        <f>'Table-14'!O60</f>
        <v/>
      </c>
      <c r="P60" s="44" t="str">
        <f>'Table-14'!P60</f>
        <v/>
      </c>
      <c r="Q60" s="44" t="str">
        <f>'Table-14'!Q60</f>
        <v/>
      </c>
      <c r="R60" s="44" t="str">
        <f>'Table-14'!R60</f>
        <v/>
      </c>
      <c r="S60" s="44" t="str">
        <f>'Table-14'!S60</f>
        <v/>
      </c>
      <c r="T60" s="44" t="str">
        <f>'Table-14'!T60</f>
        <v/>
      </c>
      <c r="U60" s="44" t="str">
        <f>'Table-14'!U60</f>
        <v/>
      </c>
      <c r="V60" s="44" t="str">
        <f>'Table-14'!V60</f>
        <v/>
      </c>
      <c r="W60" s="44" t="str">
        <f>'Table-14'!W60</f>
        <v/>
      </c>
      <c r="X60" s="44" t="str">
        <f>'Table-14'!X60</f>
        <v/>
      </c>
    </row>
    <row r="61" spans="1:24" x14ac:dyDescent="0.3">
      <c r="A61" s="44" t="str">
        <f>'Table-14'!A61</f>
        <v/>
      </c>
      <c r="B61" s="44" t="str">
        <f>'Table-14'!B61</f>
        <v/>
      </c>
      <c r="C61" s="44" t="str">
        <f>'Table-14'!C61</f>
        <v/>
      </c>
      <c r="D61" s="44" t="str">
        <f>'Table-14'!D61</f>
        <v/>
      </c>
      <c r="E61" s="44" t="str">
        <f>'Table-14'!E61</f>
        <v/>
      </c>
      <c r="F61" s="44" t="str">
        <f>'Table-14'!F61</f>
        <v/>
      </c>
      <c r="G61" s="44" t="str">
        <f>'Table-14'!G61</f>
        <v/>
      </c>
      <c r="H61" s="44" t="str">
        <f>'Table-14'!H61</f>
        <v/>
      </c>
      <c r="I61" s="44" t="str">
        <f>'Table-14'!I61</f>
        <v/>
      </c>
      <c r="J61" s="44" t="str">
        <f>'Table-14'!J61</f>
        <v/>
      </c>
      <c r="K61" s="44" t="str">
        <f>'Table-14'!K61</f>
        <v/>
      </c>
      <c r="L61" s="44" t="str">
        <f>'Table-14'!L61</f>
        <v/>
      </c>
      <c r="M61" s="44" t="str">
        <f>'Table-14'!M61</f>
        <v/>
      </c>
      <c r="N61" s="44" t="str">
        <f>'Table-14'!N61</f>
        <v/>
      </c>
      <c r="O61" s="44" t="str">
        <f>'Table-14'!O61</f>
        <v/>
      </c>
      <c r="P61" s="44" t="str">
        <f>'Table-14'!P61</f>
        <v/>
      </c>
      <c r="Q61" s="44" t="str">
        <f>'Table-14'!Q61</f>
        <v/>
      </c>
      <c r="R61" s="44" t="str">
        <f>'Table-14'!R61</f>
        <v/>
      </c>
      <c r="S61" s="44" t="str">
        <f>'Table-14'!S61</f>
        <v/>
      </c>
      <c r="T61" s="44" t="str">
        <f>'Table-14'!T61</f>
        <v/>
      </c>
      <c r="U61" s="44" t="str">
        <f>'Table-14'!U61</f>
        <v/>
      </c>
      <c r="V61" s="44" t="str">
        <f>'Table-14'!V61</f>
        <v/>
      </c>
      <c r="W61" s="44" t="str">
        <f>'Table-14'!W61</f>
        <v/>
      </c>
      <c r="X61" s="44" t="str">
        <f>'Table-14'!X61</f>
        <v/>
      </c>
    </row>
    <row r="62" spans="1:24" x14ac:dyDescent="0.3">
      <c r="A62" s="44" t="str">
        <f>'Table-14'!A62</f>
        <v/>
      </c>
      <c r="B62" s="44" t="str">
        <f>'Table-14'!B62</f>
        <v/>
      </c>
      <c r="C62" s="44" t="str">
        <f>'Table-14'!C62</f>
        <v/>
      </c>
      <c r="D62" s="44" t="str">
        <f>'Table-14'!D62</f>
        <v/>
      </c>
      <c r="E62" s="44" t="str">
        <f>'Table-14'!E62</f>
        <v/>
      </c>
      <c r="F62" s="44" t="str">
        <f>'Table-14'!F62</f>
        <v/>
      </c>
      <c r="G62" s="44" t="str">
        <f>'Table-14'!G62</f>
        <v/>
      </c>
      <c r="H62" s="44" t="str">
        <f>'Table-14'!H62</f>
        <v/>
      </c>
      <c r="I62" s="44" t="str">
        <f>'Table-14'!I62</f>
        <v/>
      </c>
      <c r="J62" s="44" t="str">
        <f>'Table-14'!J62</f>
        <v/>
      </c>
      <c r="K62" s="44" t="str">
        <f>'Table-14'!K62</f>
        <v/>
      </c>
      <c r="L62" s="44" t="str">
        <f>'Table-14'!L62</f>
        <v/>
      </c>
      <c r="M62" s="44" t="str">
        <f>'Table-14'!M62</f>
        <v/>
      </c>
      <c r="N62" s="44" t="str">
        <f>'Table-14'!N62</f>
        <v/>
      </c>
      <c r="O62" s="44" t="str">
        <f>'Table-14'!O62</f>
        <v/>
      </c>
      <c r="P62" s="44" t="str">
        <f>'Table-14'!P62</f>
        <v/>
      </c>
      <c r="Q62" s="44" t="str">
        <f>'Table-14'!Q62</f>
        <v/>
      </c>
      <c r="R62" s="44" t="str">
        <f>'Table-14'!R62</f>
        <v/>
      </c>
      <c r="S62" s="44" t="str">
        <f>'Table-14'!S62</f>
        <v/>
      </c>
      <c r="T62" s="44" t="str">
        <f>'Table-14'!T62</f>
        <v/>
      </c>
      <c r="U62" s="44" t="str">
        <f>'Table-14'!U62</f>
        <v/>
      </c>
      <c r="V62" s="44" t="str">
        <f>'Table-14'!V62</f>
        <v/>
      </c>
      <c r="W62" s="44" t="str">
        <f>'Table-14'!W62</f>
        <v/>
      </c>
      <c r="X62" s="44" t="str">
        <f>'Table-14'!X62</f>
        <v/>
      </c>
    </row>
    <row r="63" spans="1:24" x14ac:dyDescent="0.3">
      <c r="A63" s="44" t="str">
        <f>'Table-14'!A63</f>
        <v/>
      </c>
      <c r="B63" s="44" t="str">
        <f>'Table-14'!B63</f>
        <v/>
      </c>
      <c r="C63" s="44" t="str">
        <f>'Table-14'!C63</f>
        <v/>
      </c>
      <c r="D63" s="44" t="str">
        <f>'Table-14'!D63</f>
        <v/>
      </c>
      <c r="E63" s="44" t="str">
        <f>'Table-14'!E63</f>
        <v/>
      </c>
      <c r="F63" s="44" t="str">
        <f>'Table-14'!F63</f>
        <v/>
      </c>
      <c r="G63" s="44" t="str">
        <f>'Table-14'!G63</f>
        <v/>
      </c>
      <c r="H63" s="44" t="str">
        <f>'Table-14'!H63</f>
        <v/>
      </c>
      <c r="I63" s="44" t="str">
        <f>'Table-14'!I63</f>
        <v/>
      </c>
      <c r="J63" s="44" t="str">
        <f>'Table-14'!J63</f>
        <v/>
      </c>
      <c r="K63" s="44" t="str">
        <f>'Table-14'!K63</f>
        <v/>
      </c>
      <c r="L63" s="44" t="str">
        <f>'Table-14'!L63</f>
        <v/>
      </c>
      <c r="M63" s="44" t="str">
        <f>'Table-14'!M63</f>
        <v/>
      </c>
      <c r="N63" s="44" t="str">
        <f>'Table-14'!N63</f>
        <v/>
      </c>
      <c r="O63" s="44" t="str">
        <f>'Table-14'!O63</f>
        <v/>
      </c>
      <c r="P63" s="44" t="str">
        <f>'Table-14'!P63</f>
        <v/>
      </c>
      <c r="Q63" s="44" t="str">
        <f>'Table-14'!Q63</f>
        <v/>
      </c>
      <c r="R63" s="44" t="str">
        <f>'Table-14'!R63</f>
        <v/>
      </c>
      <c r="S63" s="44" t="str">
        <f>'Table-14'!S63</f>
        <v/>
      </c>
      <c r="T63" s="44" t="str">
        <f>'Table-14'!T63</f>
        <v/>
      </c>
      <c r="U63" s="44" t="str">
        <f>'Table-14'!U63</f>
        <v/>
      </c>
      <c r="V63" s="44" t="str">
        <f>'Table-14'!V63</f>
        <v/>
      </c>
      <c r="W63" s="44" t="str">
        <f>'Table-14'!W63</f>
        <v/>
      </c>
      <c r="X63" s="44" t="str">
        <f>'Table-14'!X63</f>
        <v/>
      </c>
    </row>
    <row r="64" spans="1:24" x14ac:dyDescent="0.3">
      <c r="A64" s="44" t="str">
        <f>'Table-14'!A64</f>
        <v/>
      </c>
      <c r="B64" s="44" t="str">
        <f>'Table-14'!B64</f>
        <v/>
      </c>
      <c r="C64" s="44" t="str">
        <f>'Table-14'!C64</f>
        <v/>
      </c>
      <c r="D64" s="44" t="str">
        <f>'Table-14'!D64</f>
        <v/>
      </c>
      <c r="E64" s="44" t="str">
        <f>'Table-14'!E64</f>
        <v/>
      </c>
      <c r="F64" s="44" t="str">
        <f>'Table-14'!F64</f>
        <v/>
      </c>
      <c r="G64" s="44" t="str">
        <f>'Table-14'!G64</f>
        <v/>
      </c>
      <c r="H64" s="44" t="str">
        <f>'Table-14'!H64</f>
        <v/>
      </c>
      <c r="I64" s="44" t="str">
        <f>'Table-14'!I64</f>
        <v/>
      </c>
      <c r="J64" s="44" t="str">
        <f>'Table-14'!J64</f>
        <v/>
      </c>
      <c r="K64" s="44" t="str">
        <f>'Table-14'!K64</f>
        <v/>
      </c>
      <c r="L64" s="44" t="str">
        <f>'Table-14'!L64</f>
        <v/>
      </c>
      <c r="M64" s="44" t="str">
        <f>'Table-14'!M64</f>
        <v/>
      </c>
      <c r="N64" s="44" t="str">
        <f>'Table-14'!N64</f>
        <v/>
      </c>
      <c r="O64" s="44" t="str">
        <f>'Table-14'!O64</f>
        <v/>
      </c>
      <c r="P64" s="44" t="str">
        <f>'Table-14'!P64</f>
        <v/>
      </c>
      <c r="Q64" s="44" t="str">
        <f>'Table-14'!Q64</f>
        <v/>
      </c>
      <c r="R64" s="44" t="str">
        <f>'Table-14'!R64</f>
        <v/>
      </c>
      <c r="S64" s="44" t="str">
        <f>'Table-14'!S64</f>
        <v/>
      </c>
      <c r="T64" s="44" t="str">
        <f>'Table-14'!T64</f>
        <v/>
      </c>
      <c r="U64" s="44" t="str">
        <f>'Table-14'!U64</f>
        <v/>
      </c>
      <c r="V64" s="44" t="str">
        <f>'Table-14'!V64</f>
        <v/>
      </c>
      <c r="W64" s="44" t="str">
        <f>'Table-14'!W64</f>
        <v/>
      </c>
      <c r="X64" s="44" t="str">
        <f>'Table-14'!X64</f>
        <v/>
      </c>
    </row>
    <row r="65" spans="1:24" x14ac:dyDescent="0.3">
      <c r="A65" s="44" t="str">
        <f>'Table-14'!A65</f>
        <v/>
      </c>
      <c r="B65" s="44" t="str">
        <f>'Table-14'!B65</f>
        <v/>
      </c>
      <c r="C65" s="44" t="str">
        <f>'Table-14'!C65</f>
        <v/>
      </c>
      <c r="D65" s="44" t="str">
        <f>'Table-14'!D65</f>
        <v/>
      </c>
      <c r="E65" s="44" t="str">
        <f>'Table-14'!E65</f>
        <v/>
      </c>
      <c r="F65" s="44" t="str">
        <f>'Table-14'!F65</f>
        <v/>
      </c>
      <c r="G65" s="44" t="str">
        <f>'Table-14'!G65</f>
        <v/>
      </c>
      <c r="H65" s="44" t="str">
        <f>'Table-14'!H65</f>
        <v/>
      </c>
      <c r="I65" s="44" t="str">
        <f>'Table-14'!I65</f>
        <v/>
      </c>
      <c r="J65" s="44" t="str">
        <f>'Table-14'!J65</f>
        <v/>
      </c>
      <c r="K65" s="44" t="str">
        <f>'Table-14'!K65</f>
        <v/>
      </c>
      <c r="L65" s="44" t="str">
        <f>'Table-14'!L65</f>
        <v/>
      </c>
      <c r="M65" s="44" t="str">
        <f>'Table-14'!M65</f>
        <v/>
      </c>
      <c r="N65" s="44" t="str">
        <f>'Table-14'!N65</f>
        <v/>
      </c>
      <c r="O65" s="44" t="str">
        <f>'Table-14'!O65</f>
        <v/>
      </c>
      <c r="P65" s="44" t="str">
        <f>'Table-14'!P65</f>
        <v/>
      </c>
      <c r="Q65" s="44" t="str">
        <f>'Table-14'!Q65</f>
        <v/>
      </c>
      <c r="R65" s="44" t="str">
        <f>'Table-14'!R65</f>
        <v/>
      </c>
      <c r="S65" s="44" t="str">
        <f>'Table-14'!S65</f>
        <v/>
      </c>
      <c r="T65" s="44" t="str">
        <f>'Table-14'!T65</f>
        <v/>
      </c>
      <c r="U65" s="44" t="str">
        <f>'Table-14'!U65</f>
        <v/>
      </c>
      <c r="V65" s="44" t="str">
        <f>'Table-14'!V65</f>
        <v/>
      </c>
      <c r="W65" s="44" t="str">
        <f>'Table-14'!W65</f>
        <v/>
      </c>
      <c r="X65" s="44" t="str">
        <f>'Table-14'!X65</f>
        <v/>
      </c>
    </row>
    <row r="66" spans="1:24" x14ac:dyDescent="0.3">
      <c r="A66" s="44" t="str">
        <f>'Table-14'!A66</f>
        <v/>
      </c>
      <c r="B66" s="44" t="str">
        <f>'Table-14'!B66</f>
        <v/>
      </c>
      <c r="C66" s="44" t="str">
        <f>'Table-14'!C66</f>
        <v/>
      </c>
      <c r="D66" s="44" t="str">
        <f>'Table-14'!D66</f>
        <v/>
      </c>
      <c r="E66" s="44" t="str">
        <f>'Table-14'!E66</f>
        <v/>
      </c>
      <c r="F66" s="44" t="str">
        <f>'Table-14'!F66</f>
        <v/>
      </c>
      <c r="G66" s="44" t="str">
        <f>'Table-14'!G66</f>
        <v/>
      </c>
      <c r="H66" s="44" t="str">
        <f>'Table-14'!H66</f>
        <v/>
      </c>
      <c r="I66" s="44" t="str">
        <f>'Table-14'!I66</f>
        <v/>
      </c>
      <c r="J66" s="44" t="str">
        <f>'Table-14'!J66</f>
        <v/>
      </c>
      <c r="K66" s="44" t="str">
        <f>'Table-14'!K66</f>
        <v/>
      </c>
      <c r="L66" s="44" t="str">
        <f>'Table-14'!L66</f>
        <v/>
      </c>
      <c r="M66" s="44" t="str">
        <f>'Table-14'!M66</f>
        <v/>
      </c>
      <c r="N66" s="44" t="str">
        <f>'Table-14'!N66</f>
        <v/>
      </c>
      <c r="O66" s="44" t="str">
        <f>'Table-14'!O66</f>
        <v/>
      </c>
      <c r="P66" s="44" t="str">
        <f>'Table-14'!P66</f>
        <v/>
      </c>
      <c r="Q66" s="44" t="str">
        <f>'Table-14'!Q66</f>
        <v/>
      </c>
      <c r="R66" s="44" t="str">
        <f>'Table-14'!R66</f>
        <v/>
      </c>
      <c r="S66" s="44" t="str">
        <f>'Table-14'!S66</f>
        <v/>
      </c>
      <c r="T66" s="44" t="str">
        <f>'Table-14'!T66</f>
        <v/>
      </c>
      <c r="U66" s="44" t="str">
        <f>'Table-14'!U66</f>
        <v/>
      </c>
      <c r="V66" s="44" t="str">
        <f>'Table-14'!V66</f>
        <v/>
      </c>
      <c r="W66" s="44" t="str">
        <f>'Table-14'!W66</f>
        <v/>
      </c>
      <c r="X66" s="44" t="str">
        <f>'Table-14'!X66</f>
        <v/>
      </c>
    </row>
    <row r="67" spans="1:24" x14ac:dyDescent="0.3">
      <c r="A67" s="44" t="str">
        <f>'Table-14'!A67</f>
        <v/>
      </c>
      <c r="B67" s="44" t="str">
        <f>'Table-14'!B67</f>
        <v/>
      </c>
      <c r="C67" s="44" t="str">
        <f>'Table-14'!C67</f>
        <v/>
      </c>
      <c r="D67" s="44" t="str">
        <f>'Table-14'!D67</f>
        <v/>
      </c>
      <c r="E67" s="44" t="str">
        <f>'Table-14'!E67</f>
        <v/>
      </c>
      <c r="F67" s="44" t="str">
        <f>'Table-14'!F67</f>
        <v/>
      </c>
      <c r="G67" s="44" t="str">
        <f>'Table-14'!G67</f>
        <v/>
      </c>
      <c r="H67" s="44" t="str">
        <f>'Table-14'!H67</f>
        <v/>
      </c>
      <c r="I67" s="44" t="str">
        <f>'Table-14'!I67</f>
        <v/>
      </c>
      <c r="J67" s="44" t="str">
        <f>'Table-14'!J67</f>
        <v/>
      </c>
      <c r="K67" s="44" t="str">
        <f>'Table-14'!K67</f>
        <v/>
      </c>
      <c r="L67" s="44" t="str">
        <f>'Table-14'!L67</f>
        <v/>
      </c>
      <c r="M67" s="44" t="str">
        <f>'Table-14'!M67</f>
        <v/>
      </c>
      <c r="N67" s="44" t="str">
        <f>'Table-14'!N67</f>
        <v/>
      </c>
      <c r="O67" s="44" t="str">
        <f>'Table-14'!O67</f>
        <v/>
      </c>
      <c r="P67" s="44" t="str">
        <f>'Table-14'!P67</f>
        <v/>
      </c>
      <c r="Q67" s="44" t="str">
        <f>'Table-14'!Q67</f>
        <v/>
      </c>
      <c r="R67" s="44" t="str">
        <f>'Table-14'!R67</f>
        <v/>
      </c>
      <c r="S67" s="44" t="str">
        <f>'Table-14'!S67</f>
        <v/>
      </c>
      <c r="T67" s="44" t="str">
        <f>'Table-14'!T67</f>
        <v/>
      </c>
      <c r="U67" s="44" t="str">
        <f>'Table-14'!U67</f>
        <v/>
      </c>
      <c r="V67" s="44" t="str">
        <f>'Table-14'!V67</f>
        <v/>
      </c>
      <c r="W67" s="44" t="str">
        <f>'Table-14'!W67</f>
        <v/>
      </c>
      <c r="X67" s="44" t="str">
        <f>'Table-14'!X67</f>
        <v/>
      </c>
    </row>
    <row r="68" spans="1:24" x14ac:dyDescent="0.3">
      <c r="A68" s="44" t="str">
        <f>'Table-14'!A68</f>
        <v/>
      </c>
      <c r="B68" s="44" t="str">
        <f>'Table-14'!B68</f>
        <v/>
      </c>
      <c r="C68" s="44" t="str">
        <f>'Table-14'!C68</f>
        <v/>
      </c>
      <c r="D68" s="44" t="str">
        <f>'Table-14'!D68</f>
        <v/>
      </c>
      <c r="E68" s="44" t="str">
        <f>'Table-14'!E68</f>
        <v/>
      </c>
      <c r="F68" s="44" t="str">
        <f>'Table-14'!F68</f>
        <v/>
      </c>
      <c r="G68" s="44" t="str">
        <f>'Table-14'!G68</f>
        <v/>
      </c>
      <c r="H68" s="44" t="str">
        <f>'Table-14'!H68</f>
        <v/>
      </c>
      <c r="I68" s="44" t="str">
        <f>'Table-14'!I68</f>
        <v/>
      </c>
      <c r="J68" s="44" t="str">
        <f>'Table-14'!J68</f>
        <v/>
      </c>
      <c r="K68" s="44" t="str">
        <f>'Table-14'!K68</f>
        <v/>
      </c>
      <c r="L68" s="44" t="str">
        <f>'Table-14'!L68</f>
        <v/>
      </c>
      <c r="M68" s="44" t="str">
        <f>'Table-14'!M68</f>
        <v/>
      </c>
      <c r="N68" s="44" t="str">
        <f>'Table-14'!N68</f>
        <v/>
      </c>
      <c r="O68" s="44" t="str">
        <f>'Table-14'!O68</f>
        <v/>
      </c>
      <c r="P68" s="44" t="str">
        <f>'Table-14'!P68</f>
        <v/>
      </c>
      <c r="Q68" s="44" t="str">
        <f>'Table-14'!Q68</f>
        <v/>
      </c>
      <c r="R68" s="44" t="str">
        <f>'Table-14'!R68</f>
        <v/>
      </c>
      <c r="S68" s="44" t="str">
        <f>'Table-14'!S68</f>
        <v/>
      </c>
      <c r="T68" s="44" t="str">
        <f>'Table-14'!T68</f>
        <v/>
      </c>
      <c r="U68" s="44" t="str">
        <f>'Table-14'!U68</f>
        <v/>
      </c>
      <c r="V68" s="44" t="str">
        <f>'Table-14'!V68</f>
        <v/>
      </c>
      <c r="W68" s="44" t="str">
        <f>'Table-14'!W68</f>
        <v/>
      </c>
      <c r="X68" s="44" t="str">
        <f>'Table-14'!X68</f>
        <v/>
      </c>
    </row>
    <row r="69" spans="1:24" x14ac:dyDescent="0.3">
      <c r="A69" s="44" t="str">
        <f>'Table-14'!A69</f>
        <v/>
      </c>
      <c r="B69" s="44" t="str">
        <f>'Table-14'!B69</f>
        <v/>
      </c>
      <c r="C69" s="44" t="str">
        <f>'Table-14'!C69</f>
        <v/>
      </c>
      <c r="D69" s="44" t="str">
        <f>'Table-14'!D69</f>
        <v/>
      </c>
      <c r="E69" s="44" t="str">
        <f>'Table-14'!E69</f>
        <v/>
      </c>
      <c r="F69" s="44" t="str">
        <f>'Table-14'!F69</f>
        <v/>
      </c>
      <c r="G69" s="44" t="str">
        <f>'Table-14'!G69</f>
        <v/>
      </c>
      <c r="H69" s="44" t="str">
        <f>'Table-14'!H69</f>
        <v/>
      </c>
      <c r="I69" s="44" t="str">
        <f>'Table-14'!I69</f>
        <v/>
      </c>
      <c r="J69" s="44" t="str">
        <f>'Table-14'!J69</f>
        <v/>
      </c>
      <c r="K69" s="44" t="str">
        <f>'Table-14'!K69</f>
        <v/>
      </c>
      <c r="L69" s="44" t="str">
        <f>'Table-14'!L69</f>
        <v/>
      </c>
      <c r="M69" s="44" t="str">
        <f>'Table-14'!M69</f>
        <v/>
      </c>
      <c r="N69" s="44" t="str">
        <f>'Table-14'!N69</f>
        <v/>
      </c>
      <c r="O69" s="44" t="str">
        <f>'Table-14'!O69</f>
        <v/>
      </c>
      <c r="P69" s="44" t="str">
        <f>'Table-14'!P69</f>
        <v/>
      </c>
      <c r="Q69" s="44" t="str">
        <f>'Table-14'!Q69</f>
        <v/>
      </c>
      <c r="R69" s="44" t="str">
        <f>'Table-14'!R69</f>
        <v/>
      </c>
      <c r="S69" s="44" t="str">
        <f>'Table-14'!S69</f>
        <v/>
      </c>
      <c r="T69" s="44" t="str">
        <f>'Table-14'!T69</f>
        <v/>
      </c>
      <c r="U69" s="44" t="str">
        <f>'Table-14'!U69</f>
        <v/>
      </c>
      <c r="V69" s="44" t="str">
        <f>'Table-14'!V69</f>
        <v/>
      </c>
      <c r="W69" s="44" t="str">
        <f>'Table-14'!W69</f>
        <v/>
      </c>
      <c r="X69" s="44" t="str">
        <f>'Table-14'!X69</f>
        <v/>
      </c>
    </row>
    <row r="70" spans="1:24" x14ac:dyDescent="0.3">
      <c r="A70" s="44" t="str">
        <f>'Table-14'!A70</f>
        <v/>
      </c>
      <c r="B70" s="44" t="str">
        <f>'Table-14'!B70</f>
        <v/>
      </c>
      <c r="C70" s="44" t="str">
        <f>'Table-14'!C70</f>
        <v/>
      </c>
      <c r="D70" s="44" t="str">
        <f>'Table-14'!D70</f>
        <v/>
      </c>
      <c r="E70" s="44" t="str">
        <f>'Table-14'!E70</f>
        <v/>
      </c>
      <c r="F70" s="44" t="str">
        <f>'Table-14'!F70</f>
        <v/>
      </c>
      <c r="G70" s="44" t="str">
        <f>'Table-14'!G70</f>
        <v/>
      </c>
      <c r="H70" s="44" t="str">
        <f>'Table-14'!H70</f>
        <v/>
      </c>
      <c r="I70" s="44" t="str">
        <f>'Table-14'!I70</f>
        <v/>
      </c>
      <c r="J70" s="44" t="str">
        <f>'Table-14'!J70</f>
        <v/>
      </c>
      <c r="K70" s="44" t="str">
        <f>'Table-14'!K70</f>
        <v/>
      </c>
      <c r="L70" s="44" t="str">
        <f>'Table-14'!L70</f>
        <v/>
      </c>
      <c r="M70" s="44" t="str">
        <f>'Table-14'!M70</f>
        <v/>
      </c>
      <c r="N70" s="44" t="str">
        <f>'Table-14'!N70</f>
        <v/>
      </c>
      <c r="O70" s="44" t="str">
        <f>'Table-14'!O70</f>
        <v/>
      </c>
      <c r="P70" s="44" t="str">
        <f>'Table-14'!P70</f>
        <v/>
      </c>
      <c r="Q70" s="44" t="str">
        <f>'Table-14'!Q70</f>
        <v/>
      </c>
      <c r="R70" s="44" t="str">
        <f>'Table-14'!R70</f>
        <v/>
      </c>
      <c r="S70" s="44" t="str">
        <f>'Table-14'!S70</f>
        <v/>
      </c>
      <c r="T70" s="44" t="str">
        <f>'Table-14'!T70</f>
        <v/>
      </c>
      <c r="U70" s="44" t="str">
        <f>'Table-14'!U70</f>
        <v/>
      </c>
      <c r="V70" s="44" t="str">
        <f>'Table-14'!V70</f>
        <v/>
      </c>
      <c r="W70" s="44" t="str">
        <f>'Table-14'!W70</f>
        <v/>
      </c>
      <c r="X70" s="44" t="str">
        <f>'Table-14'!X70</f>
        <v/>
      </c>
    </row>
    <row r="71" spans="1:24" x14ac:dyDescent="0.3">
      <c r="A71" s="44" t="str">
        <f>'Table-14'!A71</f>
        <v/>
      </c>
      <c r="B71" s="44" t="str">
        <f>'Table-14'!B71</f>
        <v/>
      </c>
      <c r="C71" s="44" t="str">
        <f>'Table-14'!C71</f>
        <v/>
      </c>
      <c r="D71" s="44" t="str">
        <f>'Table-14'!D71</f>
        <v/>
      </c>
      <c r="E71" s="44" t="str">
        <f>'Table-14'!E71</f>
        <v/>
      </c>
      <c r="F71" s="44" t="str">
        <f>'Table-14'!F71</f>
        <v/>
      </c>
      <c r="G71" s="44" t="str">
        <f>'Table-14'!G71</f>
        <v/>
      </c>
      <c r="H71" s="44" t="str">
        <f>'Table-14'!H71</f>
        <v/>
      </c>
      <c r="I71" s="44" t="str">
        <f>'Table-14'!I71</f>
        <v/>
      </c>
      <c r="J71" s="44" t="str">
        <f>'Table-14'!J71</f>
        <v/>
      </c>
      <c r="K71" s="44" t="str">
        <f>'Table-14'!K71</f>
        <v/>
      </c>
      <c r="L71" s="44" t="str">
        <f>'Table-14'!L71</f>
        <v/>
      </c>
      <c r="M71" s="44" t="str">
        <f>'Table-14'!M71</f>
        <v/>
      </c>
      <c r="N71" s="44" t="str">
        <f>'Table-14'!N71</f>
        <v/>
      </c>
      <c r="O71" s="44" t="str">
        <f>'Table-14'!O71</f>
        <v/>
      </c>
      <c r="P71" s="44" t="str">
        <f>'Table-14'!P71</f>
        <v/>
      </c>
      <c r="Q71" s="44" t="str">
        <f>'Table-14'!Q71</f>
        <v/>
      </c>
      <c r="R71" s="44" t="str">
        <f>'Table-14'!R71</f>
        <v/>
      </c>
      <c r="S71" s="44" t="str">
        <f>'Table-14'!S71</f>
        <v/>
      </c>
      <c r="T71" s="44" t="str">
        <f>'Table-14'!T71</f>
        <v/>
      </c>
      <c r="U71" s="44" t="str">
        <f>'Table-14'!U71</f>
        <v/>
      </c>
      <c r="V71" s="44" t="str">
        <f>'Table-14'!V71</f>
        <v/>
      </c>
      <c r="W71" s="44" t="str">
        <f>'Table-14'!W71</f>
        <v/>
      </c>
      <c r="X71" s="44" t="str">
        <f>'Table-14'!X71</f>
        <v/>
      </c>
    </row>
    <row r="72" spans="1:24" x14ac:dyDescent="0.3">
      <c r="A72" s="44" t="str">
        <f>'Table-14'!A72</f>
        <v/>
      </c>
      <c r="B72" s="44" t="str">
        <f>'Table-14'!B72</f>
        <v/>
      </c>
      <c r="C72" s="44" t="str">
        <f>'Table-14'!C72</f>
        <v/>
      </c>
      <c r="D72" s="44" t="str">
        <f>'Table-14'!D72</f>
        <v/>
      </c>
      <c r="E72" s="44" t="str">
        <f>'Table-14'!E72</f>
        <v/>
      </c>
      <c r="F72" s="44" t="str">
        <f>'Table-14'!F72</f>
        <v/>
      </c>
      <c r="G72" s="44" t="str">
        <f>'Table-14'!G72</f>
        <v/>
      </c>
      <c r="H72" s="44" t="str">
        <f>'Table-14'!H72</f>
        <v/>
      </c>
      <c r="I72" s="44" t="str">
        <f>'Table-14'!I72</f>
        <v/>
      </c>
      <c r="J72" s="44" t="str">
        <f>'Table-14'!J72</f>
        <v/>
      </c>
      <c r="K72" s="44" t="str">
        <f>'Table-14'!K72</f>
        <v/>
      </c>
      <c r="L72" s="44" t="str">
        <f>'Table-14'!L72</f>
        <v/>
      </c>
      <c r="M72" s="44" t="str">
        <f>'Table-14'!M72</f>
        <v/>
      </c>
      <c r="N72" s="44" t="str">
        <f>'Table-14'!N72</f>
        <v/>
      </c>
      <c r="O72" s="44" t="str">
        <f>'Table-14'!O72</f>
        <v/>
      </c>
      <c r="P72" s="44" t="str">
        <f>'Table-14'!P72</f>
        <v/>
      </c>
      <c r="Q72" s="44" t="str">
        <f>'Table-14'!Q72</f>
        <v/>
      </c>
      <c r="R72" s="44" t="str">
        <f>'Table-14'!R72</f>
        <v/>
      </c>
      <c r="S72" s="44" t="str">
        <f>'Table-14'!S72</f>
        <v/>
      </c>
      <c r="T72" s="44" t="str">
        <f>'Table-14'!T72</f>
        <v/>
      </c>
      <c r="U72" s="44" t="str">
        <f>'Table-14'!U72</f>
        <v/>
      </c>
      <c r="V72" s="44" t="str">
        <f>'Table-14'!V72</f>
        <v/>
      </c>
      <c r="W72" s="44" t="str">
        <f>'Table-14'!W72</f>
        <v/>
      </c>
      <c r="X72" s="44" t="str">
        <f>'Table-14'!X72</f>
        <v/>
      </c>
    </row>
    <row r="73" spans="1:24" x14ac:dyDescent="0.3">
      <c r="A73" s="44" t="str">
        <f>'Table-14'!A73</f>
        <v/>
      </c>
      <c r="B73" s="44" t="str">
        <f>'Table-14'!B73</f>
        <v/>
      </c>
      <c r="C73" s="44" t="str">
        <f>'Table-14'!C73</f>
        <v/>
      </c>
      <c r="D73" s="44" t="str">
        <f>'Table-14'!D73</f>
        <v/>
      </c>
      <c r="E73" s="44" t="str">
        <f>'Table-14'!E73</f>
        <v/>
      </c>
      <c r="F73" s="44" t="str">
        <f>'Table-14'!F73</f>
        <v/>
      </c>
      <c r="G73" s="44" t="str">
        <f>'Table-14'!G73</f>
        <v/>
      </c>
      <c r="H73" s="44" t="str">
        <f>'Table-14'!H73</f>
        <v/>
      </c>
      <c r="I73" s="44" t="str">
        <f>'Table-14'!I73</f>
        <v/>
      </c>
      <c r="J73" s="44" t="str">
        <f>'Table-14'!J73</f>
        <v/>
      </c>
      <c r="K73" s="44" t="str">
        <f>'Table-14'!K73</f>
        <v/>
      </c>
      <c r="L73" s="44" t="str">
        <f>'Table-14'!L73</f>
        <v/>
      </c>
      <c r="M73" s="44" t="str">
        <f>'Table-14'!M73</f>
        <v/>
      </c>
      <c r="N73" s="44" t="str">
        <f>'Table-14'!N73</f>
        <v/>
      </c>
      <c r="O73" s="44" t="str">
        <f>'Table-14'!O73</f>
        <v/>
      </c>
      <c r="P73" s="44" t="str">
        <f>'Table-14'!P73</f>
        <v/>
      </c>
      <c r="Q73" s="44" t="str">
        <f>'Table-14'!Q73</f>
        <v/>
      </c>
      <c r="R73" s="44" t="str">
        <f>'Table-14'!R73</f>
        <v/>
      </c>
      <c r="S73" s="44" t="str">
        <f>'Table-14'!S73</f>
        <v/>
      </c>
      <c r="T73" s="44" t="str">
        <f>'Table-14'!T73</f>
        <v/>
      </c>
      <c r="U73" s="44" t="str">
        <f>'Table-14'!U73</f>
        <v/>
      </c>
      <c r="V73" s="44" t="str">
        <f>'Table-14'!V73</f>
        <v/>
      </c>
      <c r="W73" s="44" t="str">
        <f>'Table-14'!W73</f>
        <v/>
      </c>
      <c r="X73" s="44" t="str">
        <f>'Table-14'!X73</f>
        <v/>
      </c>
    </row>
    <row r="74" spans="1:24" x14ac:dyDescent="0.3">
      <c r="A74" s="44" t="str">
        <f>'Table-14'!A74</f>
        <v/>
      </c>
      <c r="B74" s="44" t="str">
        <f>'Table-14'!B74</f>
        <v/>
      </c>
      <c r="C74" s="44" t="str">
        <f>'Table-14'!C74</f>
        <v/>
      </c>
      <c r="D74" s="44" t="str">
        <f>'Table-14'!D74</f>
        <v/>
      </c>
      <c r="E74" s="44" t="str">
        <f>'Table-14'!E74</f>
        <v/>
      </c>
      <c r="F74" s="44" t="str">
        <f>'Table-14'!F74</f>
        <v/>
      </c>
      <c r="G74" s="44" t="str">
        <f>'Table-14'!G74</f>
        <v/>
      </c>
      <c r="H74" s="44" t="str">
        <f>'Table-14'!H74</f>
        <v/>
      </c>
      <c r="I74" s="44" t="str">
        <f>'Table-14'!I74</f>
        <v/>
      </c>
      <c r="J74" s="44" t="str">
        <f>'Table-14'!J74</f>
        <v/>
      </c>
      <c r="K74" s="44" t="str">
        <f>'Table-14'!K74</f>
        <v/>
      </c>
      <c r="L74" s="44" t="str">
        <f>'Table-14'!L74</f>
        <v/>
      </c>
      <c r="M74" s="44" t="str">
        <f>'Table-14'!M74</f>
        <v/>
      </c>
      <c r="N74" s="44" t="str">
        <f>'Table-14'!N74</f>
        <v/>
      </c>
      <c r="O74" s="44" t="str">
        <f>'Table-14'!O74</f>
        <v/>
      </c>
      <c r="P74" s="44" t="str">
        <f>'Table-14'!P74</f>
        <v/>
      </c>
      <c r="Q74" s="44" t="str">
        <f>'Table-14'!Q74</f>
        <v/>
      </c>
      <c r="R74" s="44" t="str">
        <f>'Table-14'!R74</f>
        <v/>
      </c>
      <c r="S74" s="44" t="str">
        <f>'Table-14'!S74</f>
        <v/>
      </c>
      <c r="T74" s="44" t="str">
        <f>'Table-14'!T74</f>
        <v/>
      </c>
      <c r="U74" s="44" t="str">
        <f>'Table-14'!U74</f>
        <v/>
      </c>
      <c r="V74" s="44" t="str">
        <f>'Table-14'!V74</f>
        <v/>
      </c>
      <c r="W74" s="44" t="str">
        <f>'Table-14'!W74</f>
        <v/>
      </c>
      <c r="X74" s="44" t="str">
        <f>'Table-14'!X74</f>
        <v/>
      </c>
    </row>
    <row r="75" spans="1:24" x14ac:dyDescent="0.3">
      <c r="A75" s="44" t="str">
        <f>'Table-14'!A75</f>
        <v/>
      </c>
      <c r="B75" s="44" t="str">
        <f>'Table-14'!B75</f>
        <v/>
      </c>
      <c r="C75" s="44" t="str">
        <f>'Table-14'!C75</f>
        <v/>
      </c>
      <c r="D75" s="44" t="str">
        <f>'Table-14'!D75</f>
        <v/>
      </c>
      <c r="E75" s="44" t="str">
        <f>'Table-14'!E75</f>
        <v/>
      </c>
      <c r="F75" s="44" t="str">
        <f>'Table-14'!F75</f>
        <v/>
      </c>
      <c r="G75" s="44" t="str">
        <f>'Table-14'!G75</f>
        <v/>
      </c>
      <c r="H75" s="44" t="str">
        <f>'Table-14'!H75</f>
        <v/>
      </c>
      <c r="I75" s="44" t="str">
        <f>'Table-14'!I75</f>
        <v/>
      </c>
      <c r="J75" s="44" t="str">
        <f>'Table-14'!J75</f>
        <v/>
      </c>
      <c r="K75" s="44" t="str">
        <f>'Table-14'!K75</f>
        <v/>
      </c>
      <c r="L75" s="44" t="str">
        <f>'Table-14'!L75</f>
        <v/>
      </c>
      <c r="M75" s="44" t="str">
        <f>'Table-14'!M75</f>
        <v/>
      </c>
      <c r="N75" s="44" t="str">
        <f>'Table-14'!N75</f>
        <v/>
      </c>
      <c r="O75" s="44" t="str">
        <f>'Table-14'!O75</f>
        <v/>
      </c>
      <c r="P75" s="44" t="str">
        <f>'Table-14'!P75</f>
        <v/>
      </c>
      <c r="Q75" s="44" t="str">
        <f>'Table-14'!Q75</f>
        <v/>
      </c>
      <c r="R75" s="44" t="str">
        <f>'Table-14'!R75</f>
        <v/>
      </c>
      <c r="S75" s="44" t="str">
        <f>'Table-14'!S75</f>
        <v/>
      </c>
      <c r="T75" s="44" t="str">
        <f>'Table-14'!T75</f>
        <v/>
      </c>
      <c r="U75" s="44" t="str">
        <f>'Table-14'!U75</f>
        <v/>
      </c>
      <c r="V75" s="44" t="str">
        <f>'Table-14'!V75</f>
        <v/>
      </c>
      <c r="W75" s="44" t="str">
        <f>'Table-14'!W75</f>
        <v/>
      </c>
      <c r="X75" s="44" t="str">
        <f>'Table-14'!X75</f>
        <v/>
      </c>
    </row>
    <row r="76" spans="1:24" x14ac:dyDescent="0.3">
      <c r="A76" s="44" t="str">
        <f>'Table-14'!A76</f>
        <v/>
      </c>
      <c r="B76" s="44" t="str">
        <f>'Table-14'!B76</f>
        <v/>
      </c>
      <c r="C76" s="44" t="str">
        <f>'Table-14'!C76</f>
        <v/>
      </c>
      <c r="D76" s="44" t="str">
        <f>'Table-14'!D76</f>
        <v/>
      </c>
      <c r="E76" s="44" t="str">
        <f>'Table-14'!E76</f>
        <v/>
      </c>
      <c r="F76" s="44" t="str">
        <f>'Table-14'!F76</f>
        <v/>
      </c>
      <c r="G76" s="44" t="str">
        <f>'Table-14'!G76</f>
        <v/>
      </c>
      <c r="H76" s="44" t="str">
        <f>'Table-14'!H76</f>
        <v/>
      </c>
      <c r="I76" s="44" t="str">
        <f>'Table-14'!I76</f>
        <v/>
      </c>
      <c r="J76" s="44" t="str">
        <f>'Table-14'!J76</f>
        <v/>
      </c>
      <c r="K76" s="44" t="str">
        <f>'Table-14'!K76</f>
        <v/>
      </c>
      <c r="L76" s="44" t="str">
        <f>'Table-14'!L76</f>
        <v/>
      </c>
      <c r="M76" s="44" t="str">
        <f>'Table-14'!M76</f>
        <v/>
      </c>
      <c r="N76" s="44" t="str">
        <f>'Table-14'!N76</f>
        <v/>
      </c>
      <c r="O76" s="44" t="str">
        <f>'Table-14'!O76</f>
        <v/>
      </c>
      <c r="P76" s="44" t="str">
        <f>'Table-14'!P76</f>
        <v/>
      </c>
      <c r="Q76" s="44" t="str">
        <f>'Table-14'!Q76</f>
        <v/>
      </c>
      <c r="R76" s="44" t="str">
        <f>'Table-14'!R76</f>
        <v/>
      </c>
      <c r="S76" s="44" t="str">
        <f>'Table-14'!S76</f>
        <v/>
      </c>
      <c r="T76" s="44" t="str">
        <f>'Table-14'!T76</f>
        <v/>
      </c>
      <c r="U76" s="44" t="str">
        <f>'Table-14'!U76</f>
        <v/>
      </c>
      <c r="V76" s="44" t="str">
        <f>'Table-14'!V76</f>
        <v/>
      </c>
      <c r="W76" s="44" t="str">
        <f>'Table-14'!W76</f>
        <v/>
      </c>
      <c r="X76" s="44" t="str">
        <f>'Table-14'!X76</f>
        <v/>
      </c>
    </row>
    <row r="77" spans="1:24" x14ac:dyDescent="0.3">
      <c r="A77" s="44" t="str">
        <f>'Table-14'!A77</f>
        <v/>
      </c>
      <c r="B77" s="44" t="str">
        <f>'Table-14'!B77</f>
        <v/>
      </c>
      <c r="C77" s="44" t="str">
        <f>'Table-14'!C77</f>
        <v/>
      </c>
      <c r="D77" s="44" t="str">
        <f>'Table-14'!D77</f>
        <v/>
      </c>
      <c r="E77" s="44" t="str">
        <f>'Table-14'!E77</f>
        <v/>
      </c>
      <c r="F77" s="44" t="str">
        <f>'Table-14'!F77</f>
        <v/>
      </c>
      <c r="G77" s="44" t="str">
        <f>'Table-14'!G77</f>
        <v/>
      </c>
      <c r="H77" s="44" t="str">
        <f>'Table-14'!H77</f>
        <v/>
      </c>
      <c r="I77" s="44" t="str">
        <f>'Table-14'!I77</f>
        <v/>
      </c>
      <c r="J77" s="44" t="str">
        <f>'Table-14'!J77</f>
        <v/>
      </c>
      <c r="K77" s="44" t="str">
        <f>'Table-14'!K77</f>
        <v/>
      </c>
      <c r="L77" s="44" t="str">
        <f>'Table-14'!L77</f>
        <v/>
      </c>
      <c r="M77" s="44" t="str">
        <f>'Table-14'!M77</f>
        <v/>
      </c>
      <c r="N77" s="44" t="str">
        <f>'Table-14'!N77</f>
        <v/>
      </c>
      <c r="O77" s="44" t="str">
        <f>'Table-14'!O77</f>
        <v/>
      </c>
      <c r="P77" s="44" t="str">
        <f>'Table-14'!P77</f>
        <v/>
      </c>
      <c r="Q77" s="44" t="str">
        <f>'Table-14'!Q77</f>
        <v/>
      </c>
      <c r="R77" s="44" t="str">
        <f>'Table-14'!R77</f>
        <v/>
      </c>
      <c r="S77" s="44" t="str">
        <f>'Table-14'!S77</f>
        <v/>
      </c>
      <c r="T77" s="44" t="str">
        <f>'Table-14'!T77</f>
        <v/>
      </c>
      <c r="U77" s="44" t="str">
        <f>'Table-14'!U77</f>
        <v/>
      </c>
      <c r="V77" s="44" t="str">
        <f>'Table-14'!V77</f>
        <v/>
      </c>
      <c r="W77" s="44" t="str">
        <f>'Table-14'!W77</f>
        <v/>
      </c>
      <c r="X77" s="44" t="str">
        <f>'Table-14'!X77</f>
        <v/>
      </c>
    </row>
    <row r="78" spans="1:24" x14ac:dyDescent="0.3">
      <c r="A78" s="44" t="str">
        <f>'Table-14'!A78</f>
        <v/>
      </c>
      <c r="B78" s="44" t="str">
        <f>'Table-14'!B78</f>
        <v/>
      </c>
      <c r="C78" s="44" t="str">
        <f>'Table-14'!C78</f>
        <v/>
      </c>
      <c r="D78" s="44" t="str">
        <f>'Table-14'!D78</f>
        <v/>
      </c>
      <c r="E78" s="44" t="str">
        <f>'Table-14'!E78</f>
        <v/>
      </c>
      <c r="F78" s="44" t="str">
        <f>'Table-14'!F78</f>
        <v/>
      </c>
      <c r="G78" s="44" t="str">
        <f>'Table-14'!G78</f>
        <v/>
      </c>
      <c r="H78" s="44" t="str">
        <f>'Table-14'!H78</f>
        <v/>
      </c>
      <c r="I78" s="44" t="str">
        <f>'Table-14'!I78</f>
        <v/>
      </c>
      <c r="J78" s="44" t="str">
        <f>'Table-14'!J78</f>
        <v/>
      </c>
      <c r="K78" s="44" t="str">
        <f>'Table-14'!K78</f>
        <v/>
      </c>
      <c r="L78" s="44" t="str">
        <f>'Table-14'!L78</f>
        <v/>
      </c>
      <c r="M78" s="44" t="str">
        <f>'Table-14'!M78</f>
        <v/>
      </c>
      <c r="N78" s="44" t="str">
        <f>'Table-14'!N78</f>
        <v/>
      </c>
      <c r="O78" s="44" t="str">
        <f>'Table-14'!O78</f>
        <v/>
      </c>
      <c r="P78" s="44" t="str">
        <f>'Table-14'!P78</f>
        <v/>
      </c>
      <c r="Q78" s="44" t="str">
        <f>'Table-14'!Q78</f>
        <v/>
      </c>
      <c r="R78" s="44" t="str">
        <f>'Table-14'!R78</f>
        <v/>
      </c>
      <c r="S78" s="44" t="str">
        <f>'Table-14'!S78</f>
        <v/>
      </c>
      <c r="T78" s="44" t="str">
        <f>'Table-14'!T78</f>
        <v/>
      </c>
      <c r="U78" s="44" t="str">
        <f>'Table-14'!U78</f>
        <v/>
      </c>
      <c r="V78" s="44" t="str">
        <f>'Table-14'!V78</f>
        <v/>
      </c>
      <c r="W78" s="44" t="str">
        <f>'Table-14'!W78</f>
        <v/>
      </c>
      <c r="X78" s="44" t="str">
        <f>'Table-14'!X78</f>
        <v/>
      </c>
    </row>
    <row r="79" spans="1:24" x14ac:dyDescent="0.3">
      <c r="A79" s="44" t="str">
        <f>'Table-14'!A79</f>
        <v/>
      </c>
      <c r="B79" s="44" t="str">
        <f>'Table-14'!B79</f>
        <v/>
      </c>
      <c r="C79" s="44" t="str">
        <f>'Table-14'!C79</f>
        <v/>
      </c>
      <c r="D79" s="44" t="str">
        <f>'Table-14'!D79</f>
        <v/>
      </c>
      <c r="E79" s="44" t="str">
        <f>'Table-14'!E79</f>
        <v/>
      </c>
      <c r="F79" s="44" t="str">
        <f>'Table-14'!F79</f>
        <v/>
      </c>
      <c r="G79" s="44" t="str">
        <f>'Table-14'!G79</f>
        <v/>
      </c>
      <c r="H79" s="44" t="str">
        <f>'Table-14'!H79</f>
        <v/>
      </c>
      <c r="I79" s="44" t="str">
        <f>'Table-14'!I79</f>
        <v/>
      </c>
      <c r="J79" s="44" t="str">
        <f>'Table-14'!J79</f>
        <v/>
      </c>
      <c r="K79" s="44" t="str">
        <f>'Table-14'!K79</f>
        <v/>
      </c>
      <c r="L79" s="44" t="str">
        <f>'Table-14'!L79</f>
        <v/>
      </c>
      <c r="M79" s="44" t="str">
        <f>'Table-14'!M79</f>
        <v/>
      </c>
      <c r="N79" s="44" t="str">
        <f>'Table-14'!N79</f>
        <v/>
      </c>
      <c r="O79" s="44" t="str">
        <f>'Table-14'!O79</f>
        <v/>
      </c>
      <c r="P79" s="44" t="str">
        <f>'Table-14'!P79</f>
        <v/>
      </c>
      <c r="Q79" s="44" t="str">
        <f>'Table-14'!Q79</f>
        <v/>
      </c>
      <c r="R79" s="44" t="str">
        <f>'Table-14'!R79</f>
        <v/>
      </c>
      <c r="S79" s="44" t="str">
        <f>'Table-14'!S79</f>
        <v/>
      </c>
      <c r="T79" s="44" t="str">
        <f>'Table-14'!T79</f>
        <v/>
      </c>
      <c r="U79" s="44" t="str">
        <f>'Table-14'!U79</f>
        <v/>
      </c>
      <c r="V79" s="44" t="str">
        <f>'Table-14'!V79</f>
        <v/>
      </c>
      <c r="W79" s="44" t="str">
        <f>'Table-14'!W79</f>
        <v/>
      </c>
      <c r="X79" s="44" t="str">
        <f>'Table-14'!X79</f>
        <v/>
      </c>
    </row>
    <row r="80" spans="1:24" x14ac:dyDescent="0.3">
      <c r="A80" s="44" t="str">
        <f>'Table-14'!A80</f>
        <v/>
      </c>
      <c r="B80" s="44" t="str">
        <f>'Table-14'!B80</f>
        <v/>
      </c>
      <c r="C80" s="44" t="str">
        <f>'Table-14'!C80</f>
        <v/>
      </c>
      <c r="D80" s="44" t="str">
        <f>'Table-14'!D80</f>
        <v/>
      </c>
      <c r="E80" s="44" t="str">
        <f>'Table-14'!E80</f>
        <v/>
      </c>
      <c r="F80" s="44" t="str">
        <f>'Table-14'!F80</f>
        <v/>
      </c>
      <c r="G80" s="44" t="str">
        <f>'Table-14'!G80</f>
        <v/>
      </c>
      <c r="H80" s="44" t="str">
        <f>'Table-14'!H80</f>
        <v/>
      </c>
      <c r="I80" s="44" t="str">
        <f>'Table-14'!I80</f>
        <v/>
      </c>
      <c r="J80" s="44" t="str">
        <f>'Table-14'!J80</f>
        <v/>
      </c>
      <c r="K80" s="44" t="str">
        <f>'Table-14'!K80</f>
        <v/>
      </c>
      <c r="L80" s="44" t="str">
        <f>'Table-14'!L80</f>
        <v/>
      </c>
      <c r="M80" s="44" t="str">
        <f>'Table-14'!M80</f>
        <v/>
      </c>
      <c r="N80" s="44" t="str">
        <f>'Table-14'!N80</f>
        <v/>
      </c>
      <c r="O80" s="44" t="str">
        <f>'Table-14'!O80</f>
        <v/>
      </c>
      <c r="P80" s="44" t="str">
        <f>'Table-14'!P80</f>
        <v/>
      </c>
      <c r="Q80" s="44" t="str">
        <f>'Table-14'!Q80</f>
        <v/>
      </c>
      <c r="R80" s="44" t="str">
        <f>'Table-14'!R80</f>
        <v/>
      </c>
      <c r="S80" s="44" t="str">
        <f>'Table-14'!S80</f>
        <v/>
      </c>
      <c r="T80" s="44" t="str">
        <f>'Table-14'!T80</f>
        <v/>
      </c>
      <c r="U80" s="44" t="str">
        <f>'Table-14'!U80</f>
        <v/>
      </c>
      <c r="V80" s="44" t="str">
        <f>'Table-14'!V80</f>
        <v/>
      </c>
      <c r="W80" s="44" t="str">
        <f>'Table-14'!W80</f>
        <v/>
      </c>
      <c r="X80" s="44" t="str">
        <f>'Table-14'!X80</f>
        <v/>
      </c>
    </row>
    <row r="81" spans="1:24" x14ac:dyDescent="0.3">
      <c r="A81" s="44" t="str">
        <f>'Table-14'!A81</f>
        <v/>
      </c>
      <c r="B81" s="44" t="str">
        <f>'Table-14'!B81</f>
        <v/>
      </c>
      <c r="C81" s="44" t="str">
        <f>'Table-14'!C81</f>
        <v/>
      </c>
      <c r="D81" s="44" t="str">
        <f>'Table-14'!D81</f>
        <v/>
      </c>
      <c r="E81" s="44" t="str">
        <f>'Table-14'!E81</f>
        <v/>
      </c>
      <c r="F81" s="44" t="str">
        <f>'Table-14'!F81</f>
        <v/>
      </c>
      <c r="G81" s="44" t="str">
        <f>'Table-14'!G81</f>
        <v/>
      </c>
      <c r="H81" s="44" t="str">
        <f>'Table-14'!H81</f>
        <v/>
      </c>
      <c r="I81" s="44" t="str">
        <f>'Table-14'!I81</f>
        <v/>
      </c>
      <c r="J81" s="44" t="str">
        <f>'Table-14'!J81</f>
        <v/>
      </c>
      <c r="K81" s="44" t="str">
        <f>'Table-14'!K81</f>
        <v/>
      </c>
      <c r="L81" s="44" t="str">
        <f>'Table-14'!L81</f>
        <v/>
      </c>
      <c r="M81" s="44" t="str">
        <f>'Table-14'!M81</f>
        <v/>
      </c>
      <c r="N81" s="44" t="str">
        <f>'Table-14'!N81</f>
        <v/>
      </c>
      <c r="O81" s="44" t="str">
        <f>'Table-14'!O81</f>
        <v/>
      </c>
      <c r="P81" s="44" t="str">
        <f>'Table-14'!P81</f>
        <v/>
      </c>
      <c r="Q81" s="44" t="str">
        <f>'Table-14'!Q81</f>
        <v/>
      </c>
      <c r="R81" s="44" t="str">
        <f>'Table-14'!R81</f>
        <v/>
      </c>
      <c r="S81" s="44" t="str">
        <f>'Table-14'!S81</f>
        <v/>
      </c>
      <c r="T81" s="44" t="str">
        <f>'Table-14'!T81</f>
        <v/>
      </c>
      <c r="U81" s="44" t="str">
        <f>'Table-14'!U81</f>
        <v/>
      </c>
      <c r="V81" s="44" t="str">
        <f>'Table-14'!V81</f>
        <v/>
      </c>
      <c r="W81" s="44" t="str">
        <f>'Table-14'!W81</f>
        <v/>
      </c>
      <c r="X81" s="44" t="str">
        <f>'Table-14'!X81</f>
        <v/>
      </c>
    </row>
    <row r="82" spans="1:24" x14ac:dyDescent="0.3">
      <c r="A82" s="44" t="str">
        <f>'Table-14'!A82</f>
        <v/>
      </c>
      <c r="B82" s="44" t="str">
        <f>'Table-14'!B82</f>
        <v/>
      </c>
      <c r="C82" s="44" t="str">
        <f>'Table-14'!C82</f>
        <v/>
      </c>
      <c r="D82" s="44" t="str">
        <f>'Table-14'!D82</f>
        <v/>
      </c>
      <c r="E82" s="44" t="str">
        <f>'Table-14'!E82</f>
        <v/>
      </c>
      <c r="F82" s="44" t="str">
        <f>'Table-14'!F82</f>
        <v/>
      </c>
      <c r="G82" s="44" t="str">
        <f>'Table-14'!G82</f>
        <v/>
      </c>
      <c r="H82" s="44" t="str">
        <f>'Table-14'!H82</f>
        <v/>
      </c>
      <c r="I82" s="44" t="str">
        <f>'Table-14'!I82</f>
        <v/>
      </c>
      <c r="J82" s="44" t="str">
        <f>'Table-14'!J82</f>
        <v/>
      </c>
      <c r="K82" s="44" t="str">
        <f>'Table-14'!K82</f>
        <v/>
      </c>
      <c r="L82" s="44" t="str">
        <f>'Table-14'!L82</f>
        <v/>
      </c>
      <c r="M82" s="44" t="str">
        <f>'Table-14'!M82</f>
        <v/>
      </c>
      <c r="N82" s="44" t="str">
        <f>'Table-14'!N82</f>
        <v/>
      </c>
      <c r="O82" s="44" t="str">
        <f>'Table-14'!O82</f>
        <v/>
      </c>
      <c r="P82" s="44" t="str">
        <f>'Table-14'!P82</f>
        <v/>
      </c>
      <c r="Q82" s="44" t="str">
        <f>'Table-14'!Q82</f>
        <v/>
      </c>
      <c r="R82" s="44" t="str">
        <f>'Table-14'!R82</f>
        <v/>
      </c>
      <c r="S82" s="44" t="str">
        <f>'Table-14'!S82</f>
        <v/>
      </c>
      <c r="T82" s="44" t="str">
        <f>'Table-14'!T82</f>
        <v/>
      </c>
      <c r="U82" s="44" t="str">
        <f>'Table-14'!U82</f>
        <v/>
      </c>
      <c r="V82" s="44" t="str">
        <f>'Table-14'!V82</f>
        <v/>
      </c>
      <c r="W82" s="44" t="str">
        <f>'Table-14'!W82</f>
        <v/>
      </c>
      <c r="X82" s="44" t="str">
        <f>'Table-14'!X82</f>
        <v/>
      </c>
    </row>
    <row r="83" spans="1:24" x14ac:dyDescent="0.3">
      <c r="A83" s="44" t="str">
        <f>'Table-14'!A83</f>
        <v/>
      </c>
      <c r="B83" s="44" t="str">
        <f>'Table-14'!B83</f>
        <v/>
      </c>
      <c r="C83" s="44" t="str">
        <f>'Table-14'!C83</f>
        <v/>
      </c>
      <c r="D83" s="44" t="str">
        <f>'Table-14'!D83</f>
        <v/>
      </c>
      <c r="E83" s="44" t="str">
        <f>'Table-14'!E83</f>
        <v/>
      </c>
      <c r="F83" s="44" t="str">
        <f>'Table-14'!F83</f>
        <v/>
      </c>
      <c r="G83" s="44" t="str">
        <f>'Table-14'!G83</f>
        <v/>
      </c>
      <c r="H83" s="44" t="str">
        <f>'Table-14'!H83</f>
        <v/>
      </c>
      <c r="I83" s="44" t="str">
        <f>'Table-14'!I83</f>
        <v/>
      </c>
      <c r="J83" s="44" t="str">
        <f>'Table-14'!J83</f>
        <v/>
      </c>
      <c r="K83" s="44" t="str">
        <f>'Table-14'!K83</f>
        <v/>
      </c>
      <c r="L83" s="44" t="str">
        <f>'Table-14'!L83</f>
        <v/>
      </c>
      <c r="M83" s="44" t="str">
        <f>'Table-14'!M83</f>
        <v/>
      </c>
      <c r="N83" s="44" t="str">
        <f>'Table-14'!N83</f>
        <v/>
      </c>
      <c r="O83" s="44" t="str">
        <f>'Table-14'!O83</f>
        <v/>
      </c>
      <c r="P83" s="44" t="str">
        <f>'Table-14'!P83</f>
        <v/>
      </c>
      <c r="Q83" s="44" t="str">
        <f>'Table-14'!Q83</f>
        <v/>
      </c>
      <c r="R83" s="44" t="str">
        <f>'Table-14'!R83</f>
        <v/>
      </c>
      <c r="S83" s="44" t="str">
        <f>'Table-14'!S83</f>
        <v/>
      </c>
      <c r="T83" s="44" t="str">
        <f>'Table-14'!T83</f>
        <v/>
      </c>
      <c r="U83" s="44" t="str">
        <f>'Table-14'!U83</f>
        <v/>
      </c>
      <c r="V83" s="44" t="str">
        <f>'Table-14'!V83</f>
        <v/>
      </c>
      <c r="W83" s="44" t="str">
        <f>'Table-14'!W83</f>
        <v/>
      </c>
      <c r="X83" s="44" t="str">
        <f>'Table-14'!X83</f>
        <v/>
      </c>
    </row>
    <row r="84" spans="1:24" x14ac:dyDescent="0.3">
      <c r="A84" s="44" t="str">
        <f>'Table-14'!A84</f>
        <v/>
      </c>
      <c r="B84" s="44" t="str">
        <f>'Table-14'!B84</f>
        <v/>
      </c>
      <c r="C84" s="44" t="str">
        <f>'Table-14'!C84</f>
        <v/>
      </c>
      <c r="D84" s="44" t="str">
        <f>'Table-14'!D84</f>
        <v/>
      </c>
      <c r="E84" s="44" t="str">
        <f>'Table-14'!E84</f>
        <v/>
      </c>
      <c r="F84" s="44" t="str">
        <f>'Table-14'!F84</f>
        <v/>
      </c>
      <c r="G84" s="44" t="str">
        <f>'Table-14'!G84</f>
        <v/>
      </c>
      <c r="H84" s="44" t="str">
        <f>'Table-14'!H84</f>
        <v/>
      </c>
      <c r="I84" s="44" t="str">
        <f>'Table-14'!I84</f>
        <v/>
      </c>
      <c r="J84" s="44" t="str">
        <f>'Table-14'!J84</f>
        <v/>
      </c>
      <c r="K84" s="44" t="str">
        <f>'Table-14'!K84</f>
        <v/>
      </c>
      <c r="L84" s="44" t="str">
        <f>'Table-14'!L84</f>
        <v/>
      </c>
      <c r="M84" s="44" t="str">
        <f>'Table-14'!M84</f>
        <v/>
      </c>
      <c r="N84" s="44" t="str">
        <f>'Table-14'!N84</f>
        <v/>
      </c>
      <c r="O84" s="44" t="str">
        <f>'Table-14'!O84</f>
        <v/>
      </c>
      <c r="P84" s="44" t="str">
        <f>'Table-14'!P84</f>
        <v/>
      </c>
      <c r="Q84" s="44" t="str">
        <f>'Table-14'!Q84</f>
        <v/>
      </c>
      <c r="R84" s="44" t="str">
        <f>'Table-14'!R84</f>
        <v/>
      </c>
      <c r="S84" s="44" t="str">
        <f>'Table-14'!S84</f>
        <v/>
      </c>
      <c r="T84" s="44" t="str">
        <f>'Table-14'!T84</f>
        <v/>
      </c>
      <c r="U84" s="44" t="str">
        <f>'Table-14'!U84</f>
        <v/>
      </c>
      <c r="V84" s="44" t="str">
        <f>'Table-14'!V84</f>
        <v/>
      </c>
      <c r="W84" s="44" t="str">
        <f>'Table-14'!W84</f>
        <v/>
      </c>
      <c r="X84" s="44" t="str">
        <f>'Table-14'!X84</f>
        <v/>
      </c>
    </row>
    <row r="85" spans="1:24" x14ac:dyDescent="0.3">
      <c r="A85" s="44" t="str">
        <f>'Table-14'!A85</f>
        <v/>
      </c>
      <c r="B85" s="44" t="str">
        <f>'Table-14'!B85</f>
        <v/>
      </c>
      <c r="C85" s="44" t="str">
        <f>'Table-14'!C85</f>
        <v/>
      </c>
      <c r="D85" s="44" t="str">
        <f>'Table-14'!D85</f>
        <v/>
      </c>
      <c r="E85" s="44" t="str">
        <f>'Table-14'!E85</f>
        <v/>
      </c>
      <c r="F85" s="44" t="str">
        <f>'Table-14'!F85</f>
        <v/>
      </c>
      <c r="G85" s="44" t="str">
        <f>'Table-14'!G85</f>
        <v/>
      </c>
      <c r="H85" s="44" t="str">
        <f>'Table-14'!H85</f>
        <v/>
      </c>
      <c r="I85" s="44" t="str">
        <f>'Table-14'!I85</f>
        <v/>
      </c>
      <c r="J85" s="44" t="str">
        <f>'Table-14'!J85</f>
        <v/>
      </c>
      <c r="K85" s="44" t="str">
        <f>'Table-14'!K85</f>
        <v/>
      </c>
      <c r="L85" s="44" t="str">
        <f>'Table-14'!L85</f>
        <v/>
      </c>
      <c r="M85" s="44" t="str">
        <f>'Table-14'!M85</f>
        <v/>
      </c>
      <c r="N85" s="44" t="str">
        <f>'Table-14'!N85</f>
        <v/>
      </c>
      <c r="O85" s="44" t="str">
        <f>'Table-14'!O85</f>
        <v/>
      </c>
      <c r="P85" s="44" t="str">
        <f>'Table-14'!P85</f>
        <v/>
      </c>
      <c r="Q85" s="44" t="str">
        <f>'Table-14'!Q85</f>
        <v/>
      </c>
      <c r="R85" s="44" t="str">
        <f>'Table-14'!R85</f>
        <v/>
      </c>
      <c r="S85" s="44" t="str">
        <f>'Table-14'!S85</f>
        <v/>
      </c>
      <c r="T85" s="44" t="str">
        <f>'Table-14'!T85</f>
        <v/>
      </c>
      <c r="U85" s="44" t="str">
        <f>'Table-14'!U85</f>
        <v/>
      </c>
      <c r="V85" s="44" t="str">
        <f>'Table-14'!V85</f>
        <v/>
      </c>
      <c r="W85" s="44" t="str">
        <f>'Table-14'!W85</f>
        <v/>
      </c>
      <c r="X85" s="44" t="str">
        <f>'Table-14'!X85</f>
        <v/>
      </c>
    </row>
    <row r="86" spans="1:24" x14ac:dyDescent="0.3">
      <c r="A86" s="44" t="str">
        <f>'Table-14'!A86</f>
        <v/>
      </c>
      <c r="B86" s="44" t="str">
        <f>'Table-14'!B86</f>
        <v/>
      </c>
      <c r="C86" s="44" t="str">
        <f>'Table-14'!C86</f>
        <v/>
      </c>
      <c r="D86" s="44" t="str">
        <f>'Table-14'!D86</f>
        <v/>
      </c>
      <c r="E86" s="44" t="str">
        <f>'Table-14'!E86</f>
        <v/>
      </c>
      <c r="F86" s="44" t="str">
        <f>'Table-14'!F86</f>
        <v/>
      </c>
      <c r="G86" s="44" t="str">
        <f>'Table-14'!G86</f>
        <v/>
      </c>
      <c r="H86" s="44" t="str">
        <f>'Table-14'!H86</f>
        <v/>
      </c>
      <c r="I86" s="44" t="str">
        <f>'Table-14'!I86</f>
        <v/>
      </c>
      <c r="J86" s="44" t="str">
        <f>'Table-14'!J86</f>
        <v/>
      </c>
      <c r="K86" s="44" t="str">
        <f>'Table-14'!K86</f>
        <v/>
      </c>
      <c r="L86" s="44" t="str">
        <f>'Table-14'!L86</f>
        <v/>
      </c>
      <c r="M86" s="44" t="str">
        <f>'Table-14'!M86</f>
        <v/>
      </c>
      <c r="N86" s="44" t="str">
        <f>'Table-14'!N86</f>
        <v/>
      </c>
      <c r="O86" s="44" t="str">
        <f>'Table-14'!O86</f>
        <v/>
      </c>
      <c r="P86" s="44" t="str">
        <f>'Table-14'!P86</f>
        <v/>
      </c>
      <c r="Q86" s="44" t="str">
        <f>'Table-14'!Q86</f>
        <v/>
      </c>
      <c r="R86" s="44" t="str">
        <f>'Table-14'!R86</f>
        <v/>
      </c>
      <c r="S86" s="44" t="str">
        <f>'Table-14'!S86</f>
        <v/>
      </c>
      <c r="T86" s="44" t="str">
        <f>'Table-14'!T86</f>
        <v/>
      </c>
      <c r="U86" s="44" t="str">
        <f>'Table-14'!U86</f>
        <v/>
      </c>
      <c r="V86" s="44" t="str">
        <f>'Table-14'!V86</f>
        <v/>
      </c>
      <c r="W86" s="44" t="str">
        <f>'Table-14'!W86</f>
        <v/>
      </c>
      <c r="X86" s="44" t="str">
        <f>'Table-14'!X86</f>
        <v/>
      </c>
    </row>
    <row r="87" spans="1:24" x14ac:dyDescent="0.3">
      <c r="A87" s="44" t="str">
        <f>'Table-14'!A87</f>
        <v/>
      </c>
      <c r="B87" s="44" t="str">
        <f>'Table-14'!B87</f>
        <v/>
      </c>
      <c r="C87" s="44" t="str">
        <f>'Table-14'!C87</f>
        <v/>
      </c>
      <c r="D87" s="44" t="str">
        <f>'Table-14'!D87</f>
        <v/>
      </c>
      <c r="E87" s="44" t="str">
        <f>'Table-14'!E87</f>
        <v/>
      </c>
      <c r="F87" s="44" t="str">
        <f>'Table-14'!F87</f>
        <v/>
      </c>
      <c r="G87" s="44" t="str">
        <f>'Table-14'!G87</f>
        <v/>
      </c>
      <c r="H87" s="44" t="str">
        <f>'Table-14'!H87</f>
        <v/>
      </c>
      <c r="I87" s="44" t="str">
        <f>'Table-14'!I87</f>
        <v/>
      </c>
      <c r="J87" s="44" t="str">
        <f>'Table-14'!J87</f>
        <v/>
      </c>
      <c r="K87" s="44" t="str">
        <f>'Table-14'!K87</f>
        <v/>
      </c>
      <c r="L87" s="44" t="str">
        <f>'Table-14'!L87</f>
        <v/>
      </c>
      <c r="M87" s="44" t="str">
        <f>'Table-14'!M87</f>
        <v/>
      </c>
      <c r="N87" s="44" t="str">
        <f>'Table-14'!N87</f>
        <v/>
      </c>
      <c r="O87" s="44" t="str">
        <f>'Table-14'!O87</f>
        <v/>
      </c>
      <c r="P87" s="44" t="str">
        <f>'Table-14'!P87</f>
        <v/>
      </c>
      <c r="Q87" s="44" t="str">
        <f>'Table-14'!Q87</f>
        <v/>
      </c>
      <c r="R87" s="44" t="str">
        <f>'Table-14'!R87</f>
        <v/>
      </c>
      <c r="S87" s="44" t="str">
        <f>'Table-14'!S87</f>
        <v/>
      </c>
      <c r="T87" s="44" t="str">
        <f>'Table-14'!T87</f>
        <v/>
      </c>
      <c r="U87" s="44" t="str">
        <f>'Table-14'!U87</f>
        <v/>
      </c>
      <c r="V87" s="44" t="str">
        <f>'Table-14'!V87</f>
        <v/>
      </c>
      <c r="W87" s="44" t="str">
        <f>'Table-14'!W87</f>
        <v/>
      </c>
      <c r="X87" s="44" t="str">
        <f>'Table-14'!X87</f>
        <v/>
      </c>
    </row>
    <row r="88" spans="1:24" x14ac:dyDescent="0.3">
      <c r="A88" s="44" t="str">
        <f>'Table-14'!A88</f>
        <v/>
      </c>
      <c r="B88" s="44" t="str">
        <f>'Table-14'!B88</f>
        <v/>
      </c>
      <c r="C88" s="44" t="str">
        <f>'Table-14'!C88</f>
        <v/>
      </c>
      <c r="D88" s="44" t="str">
        <f>'Table-14'!D88</f>
        <v/>
      </c>
      <c r="E88" s="44" t="str">
        <f>'Table-14'!E88</f>
        <v/>
      </c>
      <c r="F88" s="44" t="str">
        <f>'Table-14'!F88</f>
        <v/>
      </c>
      <c r="G88" s="44" t="str">
        <f>'Table-14'!G88</f>
        <v/>
      </c>
      <c r="H88" s="44" t="str">
        <f>'Table-14'!H88</f>
        <v/>
      </c>
      <c r="I88" s="44" t="str">
        <f>'Table-14'!I88</f>
        <v/>
      </c>
      <c r="J88" s="44" t="str">
        <f>'Table-14'!J88</f>
        <v/>
      </c>
      <c r="K88" s="44" t="str">
        <f>'Table-14'!K88</f>
        <v/>
      </c>
      <c r="L88" s="44" t="str">
        <f>'Table-14'!L88</f>
        <v/>
      </c>
      <c r="M88" s="44" t="str">
        <f>'Table-14'!M88</f>
        <v/>
      </c>
      <c r="N88" s="44" t="str">
        <f>'Table-14'!N88</f>
        <v/>
      </c>
      <c r="O88" s="44" t="str">
        <f>'Table-14'!O88</f>
        <v/>
      </c>
      <c r="P88" s="44" t="str">
        <f>'Table-14'!P88</f>
        <v/>
      </c>
      <c r="Q88" s="44" t="str">
        <f>'Table-14'!Q88</f>
        <v/>
      </c>
      <c r="R88" s="44" t="str">
        <f>'Table-14'!R88</f>
        <v/>
      </c>
      <c r="S88" s="44" t="str">
        <f>'Table-14'!S88</f>
        <v/>
      </c>
      <c r="T88" s="44" t="str">
        <f>'Table-14'!T88</f>
        <v/>
      </c>
      <c r="U88" s="44" t="str">
        <f>'Table-14'!U88</f>
        <v/>
      </c>
      <c r="V88" s="44" t="str">
        <f>'Table-14'!V88</f>
        <v/>
      </c>
      <c r="W88" s="44" t="str">
        <f>'Table-14'!W88</f>
        <v/>
      </c>
      <c r="X88" s="44" t="str">
        <f>'Table-14'!X88</f>
        <v/>
      </c>
    </row>
    <row r="89" spans="1:24" x14ac:dyDescent="0.3">
      <c r="A89" s="44" t="str">
        <f>'Table-14'!A89</f>
        <v/>
      </c>
      <c r="B89" s="44" t="str">
        <f>'Table-14'!B89</f>
        <v/>
      </c>
      <c r="C89" s="44" t="str">
        <f>'Table-14'!C89</f>
        <v/>
      </c>
      <c r="D89" s="44" t="str">
        <f>'Table-14'!D89</f>
        <v/>
      </c>
      <c r="E89" s="44" t="str">
        <f>'Table-14'!E89</f>
        <v/>
      </c>
      <c r="F89" s="44" t="str">
        <f>'Table-14'!F89</f>
        <v/>
      </c>
      <c r="G89" s="44" t="str">
        <f>'Table-14'!G89</f>
        <v/>
      </c>
      <c r="H89" s="44" t="str">
        <f>'Table-14'!H89</f>
        <v/>
      </c>
      <c r="I89" s="44" t="str">
        <f>'Table-14'!I89</f>
        <v/>
      </c>
      <c r="J89" s="44" t="str">
        <f>'Table-14'!J89</f>
        <v/>
      </c>
      <c r="K89" s="44" t="str">
        <f>'Table-14'!K89</f>
        <v/>
      </c>
      <c r="L89" s="44" t="str">
        <f>'Table-14'!L89</f>
        <v/>
      </c>
      <c r="M89" s="44" t="str">
        <f>'Table-14'!M89</f>
        <v/>
      </c>
      <c r="N89" s="44" t="str">
        <f>'Table-14'!N89</f>
        <v/>
      </c>
      <c r="O89" s="44" t="str">
        <f>'Table-14'!O89</f>
        <v/>
      </c>
      <c r="P89" s="44" t="str">
        <f>'Table-14'!P89</f>
        <v/>
      </c>
      <c r="Q89" s="44" t="str">
        <f>'Table-14'!Q89</f>
        <v/>
      </c>
      <c r="R89" s="44" t="str">
        <f>'Table-14'!R89</f>
        <v/>
      </c>
      <c r="S89" s="44" t="str">
        <f>'Table-14'!S89</f>
        <v/>
      </c>
      <c r="T89" s="44" t="str">
        <f>'Table-14'!T89</f>
        <v/>
      </c>
      <c r="U89" s="44" t="str">
        <f>'Table-14'!U89</f>
        <v/>
      </c>
      <c r="V89" s="44" t="str">
        <f>'Table-14'!V89</f>
        <v/>
      </c>
      <c r="W89" s="44" t="str">
        <f>'Table-14'!W89</f>
        <v/>
      </c>
      <c r="X89" s="44" t="str">
        <f>'Table-14'!X89</f>
        <v/>
      </c>
    </row>
    <row r="90" spans="1:24" x14ac:dyDescent="0.3">
      <c r="A90" s="44" t="str">
        <f>'Table-14'!A90</f>
        <v/>
      </c>
      <c r="B90" s="44" t="str">
        <f>'Table-14'!B90</f>
        <v/>
      </c>
      <c r="C90" s="44" t="str">
        <f>'Table-14'!C90</f>
        <v/>
      </c>
      <c r="D90" s="44" t="str">
        <f>'Table-14'!D90</f>
        <v/>
      </c>
      <c r="E90" s="44" t="str">
        <f>'Table-14'!E90</f>
        <v/>
      </c>
      <c r="F90" s="44" t="str">
        <f>'Table-14'!F90</f>
        <v/>
      </c>
      <c r="G90" s="44" t="str">
        <f>'Table-14'!G90</f>
        <v/>
      </c>
      <c r="H90" s="44" t="str">
        <f>'Table-14'!H90</f>
        <v/>
      </c>
      <c r="I90" s="44" t="str">
        <f>'Table-14'!I90</f>
        <v/>
      </c>
      <c r="J90" s="44" t="str">
        <f>'Table-14'!J90</f>
        <v/>
      </c>
      <c r="K90" s="44" t="str">
        <f>'Table-14'!K90</f>
        <v/>
      </c>
      <c r="L90" s="44" t="str">
        <f>'Table-14'!L90</f>
        <v/>
      </c>
      <c r="M90" s="44" t="str">
        <f>'Table-14'!M90</f>
        <v/>
      </c>
      <c r="N90" s="44" t="str">
        <f>'Table-14'!N90</f>
        <v/>
      </c>
      <c r="O90" s="44" t="str">
        <f>'Table-14'!O90</f>
        <v/>
      </c>
      <c r="P90" s="44" t="str">
        <f>'Table-14'!P90</f>
        <v/>
      </c>
      <c r="Q90" s="44" t="str">
        <f>'Table-14'!Q90</f>
        <v/>
      </c>
      <c r="R90" s="44" t="str">
        <f>'Table-14'!R90</f>
        <v/>
      </c>
      <c r="S90" s="44" t="str">
        <f>'Table-14'!S90</f>
        <v/>
      </c>
      <c r="T90" s="44" t="str">
        <f>'Table-14'!T90</f>
        <v/>
      </c>
      <c r="U90" s="44" t="str">
        <f>'Table-14'!U90</f>
        <v/>
      </c>
      <c r="V90" s="44" t="str">
        <f>'Table-14'!V90</f>
        <v/>
      </c>
      <c r="W90" s="44" t="str">
        <f>'Table-14'!W90</f>
        <v/>
      </c>
      <c r="X90" s="44" t="str">
        <f>'Table-14'!X90</f>
        <v/>
      </c>
    </row>
    <row r="91" spans="1:24" x14ac:dyDescent="0.3">
      <c r="A91" s="44" t="str">
        <f>'Table-14'!A91</f>
        <v/>
      </c>
      <c r="B91" s="44" t="str">
        <f>'Table-14'!B91</f>
        <v/>
      </c>
      <c r="C91" s="44" t="str">
        <f>'Table-14'!C91</f>
        <v/>
      </c>
      <c r="D91" s="44" t="str">
        <f>'Table-14'!D91</f>
        <v/>
      </c>
      <c r="E91" s="44" t="str">
        <f>'Table-14'!E91</f>
        <v/>
      </c>
      <c r="F91" s="44" t="str">
        <f>'Table-14'!F91</f>
        <v/>
      </c>
      <c r="G91" s="44" t="str">
        <f>'Table-14'!G91</f>
        <v/>
      </c>
      <c r="H91" s="44" t="str">
        <f>'Table-14'!H91</f>
        <v/>
      </c>
      <c r="I91" s="44" t="str">
        <f>'Table-14'!I91</f>
        <v/>
      </c>
      <c r="J91" s="44" t="str">
        <f>'Table-14'!J91</f>
        <v/>
      </c>
      <c r="K91" s="44" t="str">
        <f>'Table-14'!K91</f>
        <v/>
      </c>
      <c r="L91" s="44" t="str">
        <f>'Table-14'!L91</f>
        <v/>
      </c>
      <c r="M91" s="44" t="str">
        <f>'Table-14'!M91</f>
        <v/>
      </c>
      <c r="N91" s="44" t="str">
        <f>'Table-14'!N91</f>
        <v/>
      </c>
      <c r="O91" s="44" t="str">
        <f>'Table-14'!O91</f>
        <v/>
      </c>
      <c r="P91" s="44" t="str">
        <f>'Table-14'!P91</f>
        <v/>
      </c>
      <c r="Q91" s="44" t="str">
        <f>'Table-14'!Q91</f>
        <v/>
      </c>
      <c r="R91" s="44" t="str">
        <f>'Table-14'!R91</f>
        <v/>
      </c>
      <c r="S91" s="44" t="str">
        <f>'Table-14'!S91</f>
        <v/>
      </c>
      <c r="T91" s="44" t="str">
        <f>'Table-14'!T91</f>
        <v/>
      </c>
      <c r="U91" s="44" t="str">
        <f>'Table-14'!U91</f>
        <v/>
      </c>
      <c r="V91" s="44" t="str">
        <f>'Table-14'!V91</f>
        <v/>
      </c>
      <c r="W91" s="44" t="str">
        <f>'Table-14'!W91</f>
        <v/>
      </c>
      <c r="X91" s="44" t="str">
        <f>'Table-14'!X91</f>
        <v/>
      </c>
    </row>
    <row r="92" spans="1:24" x14ac:dyDescent="0.3">
      <c r="A92" s="44" t="str">
        <f>'Table-14'!A92</f>
        <v/>
      </c>
      <c r="B92" s="44" t="str">
        <f>'Table-14'!B92</f>
        <v/>
      </c>
      <c r="C92" s="44" t="str">
        <f>'Table-14'!C92</f>
        <v/>
      </c>
      <c r="D92" s="44" t="str">
        <f>'Table-14'!D92</f>
        <v/>
      </c>
      <c r="E92" s="44" t="str">
        <f>'Table-14'!E92</f>
        <v/>
      </c>
      <c r="F92" s="44" t="str">
        <f>'Table-14'!F92</f>
        <v/>
      </c>
      <c r="G92" s="44" t="str">
        <f>'Table-14'!G92</f>
        <v/>
      </c>
      <c r="H92" s="44" t="str">
        <f>'Table-14'!H92</f>
        <v/>
      </c>
      <c r="I92" s="44" t="str">
        <f>'Table-14'!I92</f>
        <v/>
      </c>
      <c r="J92" s="44" t="str">
        <f>'Table-14'!J92</f>
        <v/>
      </c>
      <c r="K92" s="44" t="str">
        <f>'Table-14'!K92</f>
        <v/>
      </c>
      <c r="L92" s="44" t="str">
        <f>'Table-14'!L92</f>
        <v/>
      </c>
      <c r="M92" s="44" t="str">
        <f>'Table-14'!M92</f>
        <v/>
      </c>
      <c r="N92" s="44" t="str">
        <f>'Table-14'!N92</f>
        <v/>
      </c>
      <c r="O92" s="44" t="str">
        <f>'Table-14'!O92</f>
        <v/>
      </c>
      <c r="P92" s="44" t="str">
        <f>'Table-14'!P92</f>
        <v/>
      </c>
      <c r="Q92" s="44" t="str">
        <f>'Table-14'!Q92</f>
        <v/>
      </c>
      <c r="R92" s="44" t="str">
        <f>'Table-14'!R92</f>
        <v/>
      </c>
      <c r="S92" s="44" t="str">
        <f>'Table-14'!S92</f>
        <v/>
      </c>
      <c r="T92" s="44" t="str">
        <f>'Table-14'!T92</f>
        <v/>
      </c>
      <c r="U92" s="44" t="str">
        <f>'Table-14'!U92</f>
        <v/>
      </c>
      <c r="V92" s="44" t="str">
        <f>'Table-14'!V92</f>
        <v/>
      </c>
      <c r="W92" s="44" t="str">
        <f>'Table-14'!W92</f>
        <v/>
      </c>
      <c r="X92" s="44" t="str">
        <f>'Table-14'!X92</f>
        <v/>
      </c>
    </row>
    <row r="93" spans="1:24" x14ac:dyDescent="0.3">
      <c r="A93" s="44" t="str">
        <f>'Table-14'!A93</f>
        <v/>
      </c>
      <c r="B93" s="44" t="str">
        <f>'Table-14'!B93</f>
        <v/>
      </c>
      <c r="C93" s="44" t="str">
        <f>'Table-14'!C93</f>
        <v/>
      </c>
      <c r="D93" s="44" t="str">
        <f>'Table-14'!D93</f>
        <v/>
      </c>
      <c r="E93" s="44" t="str">
        <f>'Table-14'!E93</f>
        <v/>
      </c>
      <c r="F93" s="44" t="str">
        <f>'Table-14'!F93</f>
        <v/>
      </c>
      <c r="G93" s="44" t="str">
        <f>'Table-14'!G93</f>
        <v/>
      </c>
      <c r="H93" s="44" t="str">
        <f>'Table-14'!H93</f>
        <v/>
      </c>
      <c r="I93" s="44" t="str">
        <f>'Table-14'!I93</f>
        <v/>
      </c>
      <c r="J93" s="44" t="str">
        <f>'Table-14'!J93</f>
        <v/>
      </c>
      <c r="K93" s="44" t="str">
        <f>'Table-14'!K93</f>
        <v/>
      </c>
      <c r="L93" s="44" t="str">
        <f>'Table-14'!L93</f>
        <v/>
      </c>
      <c r="M93" s="44" t="str">
        <f>'Table-14'!M93</f>
        <v/>
      </c>
      <c r="N93" s="44" t="str">
        <f>'Table-14'!N93</f>
        <v/>
      </c>
      <c r="O93" s="44" t="str">
        <f>'Table-14'!O93</f>
        <v/>
      </c>
      <c r="P93" s="44" t="str">
        <f>'Table-14'!P93</f>
        <v/>
      </c>
      <c r="Q93" s="44" t="str">
        <f>'Table-14'!Q93</f>
        <v/>
      </c>
      <c r="R93" s="44" t="str">
        <f>'Table-14'!R93</f>
        <v/>
      </c>
      <c r="S93" s="44" t="str">
        <f>'Table-14'!S93</f>
        <v/>
      </c>
      <c r="T93" s="44" t="str">
        <f>'Table-14'!T93</f>
        <v/>
      </c>
      <c r="U93" s="44" t="str">
        <f>'Table-14'!U93</f>
        <v/>
      </c>
      <c r="V93" s="44" t="str">
        <f>'Table-14'!V93</f>
        <v/>
      </c>
      <c r="W93" s="44" t="str">
        <f>'Table-14'!W93</f>
        <v/>
      </c>
      <c r="X93" s="44" t="str">
        <f>'Table-14'!X93</f>
        <v/>
      </c>
    </row>
    <row r="94" spans="1:24" x14ac:dyDescent="0.3">
      <c r="A94" s="44" t="str">
        <f>'Table-14'!A94</f>
        <v/>
      </c>
      <c r="B94" s="44" t="str">
        <f>'Table-14'!B94</f>
        <v/>
      </c>
      <c r="C94" s="44" t="str">
        <f>'Table-14'!C94</f>
        <v/>
      </c>
      <c r="D94" s="44" t="str">
        <f>'Table-14'!D94</f>
        <v/>
      </c>
      <c r="E94" s="44" t="str">
        <f>'Table-14'!E94</f>
        <v/>
      </c>
      <c r="F94" s="44" t="str">
        <f>'Table-14'!F94</f>
        <v/>
      </c>
      <c r="G94" s="44" t="str">
        <f>'Table-14'!G94</f>
        <v/>
      </c>
      <c r="H94" s="44" t="str">
        <f>'Table-14'!H94</f>
        <v/>
      </c>
      <c r="I94" s="44" t="str">
        <f>'Table-14'!I94</f>
        <v/>
      </c>
      <c r="J94" s="44" t="str">
        <f>'Table-14'!J94</f>
        <v/>
      </c>
      <c r="K94" s="44" t="str">
        <f>'Table-14'!K94</f>
        <v/>
      </c>
      <c r="L94" s="44" t="str">
        <f>'Table-14'!L94</f>
        <v/>
      </c>
      <c r="M94" s="44" t="str">
        <f>'Table-14'!M94</f>
        <v/>
      </c>
      <c r="N94" s="44" t="str">
        <f>'Table-14'!N94</f>
        <v/>
      </c>
      <c r="O94" s="44" t="str">
        <f>'Table-14'!O94</f>
        <v/>
      </c>
      <c r="P94" s="44" t="str">
        <f>'Table-14'!P94</f>
        <v/>
      </c>
      <c r="Q94" s="44" t="str">
        <f>'Table-14'!Q94</f>
        <v/>
      </c>
      <c r="R94" s="44" t="str">
        <f>'Table-14'!R94</f>
        <v/>
      </c>
      <c r="S94" s="44" t="str">
        <f>'Table-14'!S94</f>
        <v/>
      </c>
      <c r="T94" s="44" t="str">
        <f>'Table-14'!T94</f>
        <v/>
      </c>
      <c r="U94" s="44" t="str">
        <f>'Table-14'!U94</f>
        <v/>
      </c>
      <c r="V94" s="44" t="str">
        <f>'Table-14'!V94</f>
        <v/>
      </c>
      <c r="W94" s="44" t="str">
        <f>'Table-14'!W94</f>
        <v/>
      </c>
      <c r="X94" s="44" t="str">
        <f>'Table-14'!X94</f>
        <v/>
      </c>
    </row>
    <row r="95" spans="1:24" x14ac:dyDescent="0.3">
      <c r="A95" s="44" t="str">
        <f>'Table-14'!A95</f>
        <v/>
      </c>
      <c r="B95" s="44" t="str">
        <f>'Table-14'!B95</f>
        <v/>
      </c>
      <c r="C95" s="44" t="str">
        <f>'Table-14'!C95</f>
        <v/>
      </c>
      <c r="D95" s="44" t="str">
        <f>'Table-14'!D95</f>
        <v/>
      </c>
      <c r="E95" s="44" t="str">
        <f>'Table-14'!E95</f>
        <v/>
      </c>
      <c r="F95" s="44" t="str">
        <f>'Table-14'!F95</f>
        <v/>
      </c>
      <c r="G95" s="44" t="str">
        <f>'Table-14'!G95</f>
        <v/>
      </c>
      <c r="H95" s="44" t="str">
        <f>'Table-14'!H95</f>
        <v/>
      </c>
      <c r="I95" s="44" t="str">
        <f>'Table-14'!I95</f>
        <v/>
      </c>
      <c r="J95" s="44" t="str">
        <f>'Table-14'!J95</f>
        <v/>
      </c>
      <c r="K95" s="44" t="str">
        <f>'Table-14'!K95</f>
        <v/>
      </c>
      <c r="L95" s="44" t="str">
        <f>'Table-14'!L95</f>
        <v/>
      </c>
      <c r="M95" s="44" t="str">
        <f>'Table-14'!M95</f>
        <v/>
      </c>
      <c r="N95" s="44" t="str">
        <f>'Table-14'!N95</f>
        <v/>
      </c>
      <c r="O95" s="44" t="str">
        <f>'Table-14'!O95</f>
        <v/>
      </c>
      <c r="P95" s="44" t="str">
        <f>'Table-14'!P95</f>
        <v/>
      </c>
      <c r="Q95" s="44" t="str">
        <f>'Table-14'!Q95</f>
        <v/>
      </c>
      <c r="R95" s="44" t="str">
        <f>'Table-14'!R95</f>
        <v/>
      </c>
      <c r="S95" s="44" t="str">
        <f>'Table-14'!S95</f>
        <v/>
      </c>
      <c r="T95" s="44" t="str">
        <f>'Table-14'!T95</f>
        <v/>
      </c>
      <c r="U95" s="44" t="str">
        <f>'Table-14'!U95</f>
        <v/>
      </c>
      <c r="V95" s="44" t="str">
        <f>'Table-14'!V95</f>
        <v/>
      </c>
      <c r="W95" s="44" t="str">
        <f>'Table-14'!W95</f>
        <v/>
      </c>
      <c r="X95" s="44" t="str">
        <f>'Table-14'!X95</f>
        <v/>
      </c>
    </row>
    <row r="96" spans="1:24" x14ac:dyDescent="0.3">
      <c r="A96" s="44" t="str">
        <f>'Table-14'!A96</f>
        <v/>
      </c>
      <c r="B96" s="44" t="str">
        <f>'Table-14'!B96</f>
        <v/>
      </c>
      <c r="C96" s="44" t="str">
        <f>'Table-14'!C96</f>
        <v/>
      </c>
      <c r="D96" s="44" t="str">
        <f>'Table-14'!D96</f>
        <v/>
      </c>
      <c r="E96" s="44" t="str">
        <f>'Table-14'!E96</f>
        <v/>
      </c>
      <c r="F96" s="44" t="str">
        <f>'Table-14'!F96</f>
        <v/>
      </c>
      <c r="G96" s="44" t="str">
        <f>'Table-14'!G96</f>
        <v/>
      </c>
      <c r="H96" s="44" t="str">
        <f>'Table-14'!H96</f>
        <v/>
      </c>
      <c r="I96" s="44" t="str">
        <f>'Table-14'!I96</f>
        <v/>
      </c>
      <c r="J96" s="44" t="str">
        <f>'Table-14'!J96</f>
        <v/>
      </c>
      <c r="K96" s="44" t="str">
        <f>'Table-14'!K96</f>
        <v/>
      </c>
      <c r="L96" s="44" t="str">
        <f>'Table-14'!L96</f>
        <v/>
      </c>
      <c r="M96" s="44" t="str">
        <f>'Table-14'!M96</f>
        <v/>
      </c>
      <c r="N96" s="44" t="str">
        <f>'Table-14'!N96</f>
        <v/>
      </c>
      <c r="O96" s="44" t="str">
        <f>'Table-14'!O96</f>
        <v/>
      </c>
      <c r="P96" s="44" t="str">
        <f>'Table-14'!P96</f>
        <v/>
      </c>
      <c r="Q96" s="44" t="str">
        <f>'Table-14'!Q96</f>
        <v/>
      </c>
      <c r="R96" s="44" t="str">
        <f>'Table-14'!R96</f>
        <v/>
      </c>
      <c r="S96" s="44" t="str">
        <f>'Table-14'!S96</f>
        <v/>
      </c>
      <c r="T96" s="44" t="str">
        <f>'Table-14'!T96</f>
        <v/>
      </c>
      <c r="U96" s="44" t="str">
        <f>'Table-14'!U96</f>
        <v/>
      </c>
      <c r="V96" s="44" t="str">
        <f>'Table-14'!V96</f>
        <v/>
      </c>
      <c r="W96" s="44" t="str">
        <f>'Table-14'!W96</f>
        <v/>
      </c>
      <c r="X96" s="44" t="str">
        <f>'Table-14'!X96</f>
        <v/>
      </c>
    </row>
    <row r="97" spans="1:24" x14ac:dyDescent="0.3">
      <c r="A97" s="44" t="str">
        <f>'Table-14'!A97</f>
        <v/>
      </c>
      <c r="B97" s="44" t="str">
        <f>'Table-14'!B97</f>
        <v/>
      </c>
      <c r="C97" s="44" t="str">
        <f>'Table-14'!C97</f>
        <v/>
      </c>
      <c r="D97" s="44" t="str">
        <f>'Table-14'!D97</f>
        <v/>
      </c>
      <c r="E97" s="44" t="str">
        <f>'Table-14'!E97</f>
        <v/>
      </c>
      <c r="F97" s="44" t="str">
        <f>'Table-14'!F97</f>
        <v/>
      </c>
      <c r="G97" s="44" t="str">
        <f>'Table-14'!G97</f>
        <v/>
      </c>
      <c r="H97" s="44" t="str">
        <f>'Table-14'!H97</f>
        <v/>
      </c>
      <c r="I97" s="44" t="str">
        <f>'Table-14'!I97</f>
        <v/>
      </c>
      <c r="J97" s="44" t="str">
        <f>'Table-14'!J97</f>
        <v/>
      </c>
      <c r="K97" s="44" t="str">
        <f>'Table-14'!K97</f>
        <v/>
      </c>
      <c r="L97" s="44" t="str">
        <f>'Table-14'!L97</f>
        <v/>
      </c>
      <c r="M97" s="44" t="str">
        <f>'Table-14'!M97</f>
        <v/>
      </c>
      <c r="N97" s="44" t="str">
        <f>'Table-14'!N97</f>
        <v/>
      </c>
      <c r="O97" s="44" t="str">
        <f>'Table-14'!O97</f>
        <v/>
      </c>
      <c r="P97" s="44" t="str">
        <f>'Table-14'!P97</f>
        <v/>
      </c>
      <c r="Q97" s="44" t="str">
        <f>'Table-14'!Q97</f>
        <v/>
      </c>
      <c r="R97" s="44" t="str">
        <f>'Table-14'!R97</f>
        <v/>
      </c>
      <c r="S97" s="44" t="str">
        <f>'Table-14'!S97</f>
        <v/>
      </c>
      <c r="T97" s="44" t="str">
        <f>'Table-14'!T97</f>
        <v/>
      </c>
      <c r="U97" s="44" t="str">
        <f>'Table-14'!U97</f>
        <v/>
      </c>
      <c r="V97" s="44" t="str">
        <f>'Table-14'!V97</f>
        <v/>
      </c>
      <c r="W97" s="44" t="str">
        <f>'Table-14'!W97</f>
        <v/>
      </c>
      <c r="X97" s="44" t="str">
        <f>'Table-14'!X97</f>
        <v/>
      </c>
    </row>
    <row r="98" spans="1:24" x14ac:dyDescent="0.3">
      <c r="A98" s="44" t="str">
        <f>'Table-14'!A98</f>
        <v/>
      </c>
      <c r="B98" s="44" t="str">
        <f>'Table-14'!B98</f>
        <v/>
      </c>
      <c r="C98" s="44" t="str">
        <f>'Table-14'!C98</f>
        <v/>
      </c>
      <c r="D98" s="44" t="str">
        <f>'Table-14'!D98</f>
        <v/>
      </c>
      <c r="E98" s="44" t="str">
        <f>'Table-14'!E98</f>
        <v/>
      </c>
      <c r="F98" s="44" t="str">
        <f>'Table-14'!F98</f>
        <v/>
      </c>
      <c r="G98" s="44" t="str">
        <f>'Table-14'!G98</f>
        <v/>
      </c>
      <c r="H98" s="44" t="str">
        <f>'Table-14'!H98</f>
        <v/>
      </c>
      <c r="I98" s="44" t="str">
        <f>'Table-14'!I98</f>
        <v/>
      </c>
      <c r="J98" s="44" t="str">
        <f>'Table-14'!J98</f>
        <v/>
      </c>
      <c r="K98" s="44" t="str">
        <f>'Table-14'!K98</f>
        <v/>
      </c>
      <c r="L98" s="44" t="str">
        <f>'Table-14'!L98</f>
        <v/>
      </c>
      <c r="M98" s="44" t="str">
        <f>'Table-14'!M98</f>
        <v/>
      </c>
      <c r="N98" s="44" t="str">
        <f>'Table-14'!N98</f>
        <v/>
      </c>
      <c r="O98" s="44" t="str">
        <f>'Table-14'!O98</f>
        <v/>
      </c>
      <c r="P98" s="44" t="str">
        <f>'Table-14'!P98</f>
        <v/>
      </c>
      <c r="Q98" s="44" t="str">
        <f>'Table-14'!Q98</f>
        <v/>
      </c>
      <c r="R98" s="44" t="str">
        <f>'Table-14'!R98</f>
        <v/>
      </c>
      <c r="S98" s="44" t="str">
        <f>'Table-14'!S98</f>
        <v/>
      </c>
      <c r="T98" s="44" t="str">
        <f>'Table-14'!T98</f>
        <v/>
      </c>
      <c r="U98" s="44" t="str">
        <f>'Table-14'!U98</f>
        <v/>
      </c>
      <c r="V98" s="44" t="str">
        <f>'Table-14'!V98</f>
        <v/>
      </c>
      <c r="W98" s="44" t="str">
        <f>'Table-14'!W98</f>
        <v/>
      </c>
      <c r="X98" s="44" t="str">
        <f>'Table-14'!X98</f>
        <v/>
      </c>
    </row>
    <row r="99" spans="1:24" x14ac:dyDescent="0.3">
      <c r="A99" s="44" t="str">
        <f>'Table-14'!A99</f>
        <v/>
      </c>
      <c r="B99" s="44" t="str">
        <f>'Table-14'!B99</f>
        <v/>
      </c>
      <c r="C99" s="44" t="str">
        <f>'Table-14'!C99</f>
        <v/>
      </c>
      <c r="D99" s="44" t="str">
        <f>'Table-14'!D99</f>
        <v/>
      </c>
      <c r="E99" s="44" t="str">
        <f>'Table-14'!E99</f>
        <v/>
      </c>
      <c r="F99" s="44" t="str">
        <f>'Table-14'!F99</f>
        <v/>
      </c>
      <c r="G99" s="44" t="str">
        <f>'Table-14'!G99</f>
        <v/>
      </c>
      <c r="H99" s="44" t="str">
        <f>'Table-14'!H99</f>
        <v/>
      </c>
      <c r="I99" s="44" t="str">
        <f>'Table-14'!I99</f>
        <v/>
      </c>
      <c r="J99" s="44" t="str">
        <f>'Table-14'!J99</f>
        <v/>
      </c>
      <c r="K99" s="44" t="str">
        <f>'Table-14'!K99</f>
        <v/>
      </c>
      <c r="L99" s="44" t="str">
        <f>'Table-14'!L99</f>
        <v/>
      </c>
      <c r="M99" s="44" t="str">
        <f>'Table-14'!M99</f>
        <v/>
      </c>
      <c r="N99" s="44" t="str">
        <f>'Table-14'!N99</f>
        <v/>
      </c>
      <c r="O99" s="44" t="str">
        <f>'Table-14'!O99</f>
        <v/>
      </c>
      <c r="P99" s="44" t="str">
        <f>'Table-14'!P99</f>
        <v/>
      </c>
      <c r="Q99" s="44" t="str">
        <f>'Table-14'!Q99</f>
        <v/>
      </c>
      <c r="R99" s="44" t="str">
        <f>'Table-14'!R99</f>
        <v/>
      </c>
      <c r="S99" s="44" t="str">
        <f>'Table-14'!S99</f>
        <v/>
      </c>
      <c r="T99" s="44" t="str">
        <f>'Table-14'!T99</f>
        <v/>
      </c>
      <c r="U99" s="44" t="str">
        <f>'Table-14'!U99</f>
        <v/>
      </c>
      <c r="V99" s="44" t="str">
        <f>'Table-14'!V99</f>
        <v/>
      </c>
      <c r="W99" s="44" t="str">
        <f>'Table-14'!W99</f>
        <v/>
      </c>
      <c r="X99" s="44" t="str">
        <f>'Table-14'!X99</f>
        <v/>
      </c>
    </row>
    <row r="100" spans="1:24" x14ac:dyDescent="0.3">
      <c r="A100" s="96" t="str">
        <f>'Table-14'!A100</f>
        <v>TOTAL</v>
      </c>
      <c r="B100" s="96">
        <f>'Table-14'!B100</f>
        <v>9</v>
      </c>
      <c r="C100" s="96">
        <f>'Table-14'!C100</f>
        <v>0</v>
      </c>
      <c r="D100" s="96">
        <f>'Table-14'!D100</f>
        <v>0</v>
      </c>
      <c r="E100" s="96">
        <f>'Table-14'!E100</f>
        <v>0</v>
      </c>
      <c r="F100" s="96">
        <f>'Table-14'!F100</f>
        <v>2</v>
      </c>
      <c r="G100" s="96">
        <f>'Table-14'!G100</f>
        <v>0</v>
      </c>
      <c r="H100" s="96">
        <f>'Table-14'!H100</f>
        <v>0</v>
      </c>
      <c r="I100" s="96">
        <f>'Table-14'!I100</f>
        <v>0</v>
      </c>
      <c r="J100" s="96">
        <f>'Table-14'!J100</f>
        <v>0</v>
      </c>
      <c r="K100" s="96">
        <f>'Table-14'!K100</f>
        <v>0</v>
      </c>
      <c r="L100" s="96">
        <f>'Table-14'!L100</f>
        <v>0</v>
      </c>
      <c r="M100" s="96">
        <f>'Table-14'!M100</f>
        <v>0</v>
      </c>
      <c r="N100" s="96">
        <f>'Table-14'!N100</f>
        <v>0</v>
      </c>
      <c r="O100" s="96">
        <f>'Table-14'!O100</f>
        <v>0</v>
      </c>
      <c r="P100" s="96">
        <f>'Table-14'!P100</f>
        <v>0</v>
      </c>
      <c r="Q100" s="96">
        <f>'Table-14'!Q100</f>
        <v>0</v>
      </c>
      <c r="R100" s="96">
        <f>'Table-14'!R100</f>
        <v>0</v>
      </c>
      <c r="S100" s="96">
        <f>'Table-14'!S100</f>
        <v>0</v>
      </c>
      <c r="T100" s="96">
        <f>'Table-14'!T100</f>
        <v>0</v>
      </c>
      <c r="U100" s="96">
        <f>'Table-14'!U100</f>
        <v>0</v>
      </c>
      <c r="V100" s="96">
        <f>'Table-14'!V100</f>
        <v>0</v>
      </c>
      <c r="W100" s="96">
        <f>'Table-14'!W100</f>
        <v>0</v>
      </c>
      <c r="X100" s="96">
        <f>'Table-14'!X100</f>
        <v>0</v>
      </c>
    </row>
    <row r="101" spans="1:24" x14ac:dyDescent="0.3">
      <c r="A101" s="5" t="s">
        <v>148</v>
      </c>
      <c r="B101" s="5"/>
      <c r="C101" s="97">
        <f>'Table-14'!C101</f>
        <v>0</v>
      </c>
      <c r="D101" s="97">
        <f>'Table-14'!D101</f>
        <v>0</v>
      </c>
      <c r="E101" s="97">
        <f>'Table-14'!E101</f>
        <v>0</v>
      </c>
      <c r="F101" s="97">
        <f>'Table-14'!F101</f>
        <v>22.22</v>
      </c>
      <c r="G101" s="97">
        <f>'Table-14'!G101</f>
        <v>0</v>
      </c>
      <c r="H101" s="97">
        <f>'Table-14'!H101</f>
        <v>0</v>
      </c>
      <c r="I101" s="97">
        <f>'Table-14'!I101</f>
        <v>0</v>
      </c>
      <c r="J101" s="97">
        <f>'Table-14'!J101</f>
        <v>0</v>
      </c>
      <c r="K101" s="97">
        <f>'Table-14'!K101</f>
        <v>0</v>
      </c>
      <c r="L101" s="97">
        <f>'Table-14'!L101</f>
        <v>0</v>
      </c>
      <c r="M101" s="97">
        <f>'Table-14'!M101</f>
        <v>0</v>
      </c>
      <c r="N101" s="97">
        <f>'Table-14'!N101</f>
        <v>0</v>
      </c>
      <c r="O101" s="97">
        <f>'Table-14'!O101</f>
        <v>0</v>
      </c>
      <c r="P101" s="97">
        <f>'Table-14'!P101</f>
        <v>0</v>
      </c>
      <c r="Q101" s="97">
        <f>'Table-14'!Q101</f>
        <v>0</v>
      </c>
      <c r="R101" s="97">
        <f>'Table-14'!R101</f>
        <v>0</v>
      </c>
      <c r="S101" s="97">
        <f>'Table-14'!S101</f>
        <v>0</v>
      </c>
      <c r="T101" s="97">
        <f>'Table-14'!T101</f>
        <v>0</v>
      </c>
      <c r="U101" s="97">
        <f>'Table-14'!U101</f>
        <v>0</v>
      </c>
      <c r="V101" s="97">
        <f>'Table-14'!V101</f>
        <v>0</v>
      </c>
      <c r="W101" s="97">
        <f>'Table-14'!W101</f>
        <v>0</v>
      </c>
      <c r="X101" s="97">
        <f>'Table-14'!X101</f>
        <v>0</v>
      </c>
    </row>
    <row r="102" spans="1:24" ht="15.6" x14ac:dyDescent="0.3">
      <c r="A102" s="157" t="s">
        <v>62</v>
      </c>
      <c r="B102" s="157"/>
      <c r="C102" s="157"/>
      <c r="D102" s="157"/>
      <c r="E102" s="157"/>
      <c r="F102" s="157"/>
      <c r="G102" s="157"/>
      <c r="H102" s="157"/>
      <c r="J102" s="22">
        <v>0</v>
      </c>
      <c r="K102" t="s">
        <v>56</v>
      </c>
      <c r="X102" s="22">
        <v>1</v>
      </c>
    </row>
    <row r="103" spans="1:24" ht="15.6" x14ac:dyDescent="0.3">
      <c r="A103" t="s">
        <v>57</v>
      </c>
      <c r="L103" s="22">
        <v>2</v>
      </c>
      <c r="M103" t="s">
        <v>58</v>
      </c>
      <c r="X103" s="22">
        <v>3</v>
      </c>
    </row>
    <row r="104" spans="1:24" ht="15.6" x14ac:dyDescent="0.3">
      <c r="A104" t="s">
        <v>59</v>
      </c>
      <c r="J104" s="22">
        <v>4</v>
      </c>
      <c r="K104" t="s">
        <v>60</v>
      </c>
      <c r="X104" s="22">
        <v>6</v>
      </c>
    </row>
    <row r="105" spans="1:24" ht="15.6" x14ac:dyDescent="0.3">
      <c r="A105" t="s">
        <v>163</v>
      </c>
      <c r="M105" s="22">
        <v>7</v>
      </c>
      <c r="N105" t="s">
        <v>61</v>
      </c>
      <c r="X105" s="22">
        <v>8</v>
      </c>
    </row>
    <row r="106" spans="1:24" x14ac:dyDescent="0.3">
      <c r="A106" s="21" t="s">
        <v>49</v>
      </c>
    </row>
    <row r="107" spans="1:24" x14ac:dyDescent="0.3">
      <c r="A107" s="115" t="s">
        <v>146</v>
      </c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</row>
    <row r="108" spans="1:24" x14ac:dyDescent="0.3">
      <c r="A108" s="77" t="s">
        <v>40</v>
      </c>
      <c r="B108" s="111" t="str">
        <f>'Table-14'!AA3</f>
        <v>PUDUCHERRY(34)</v>
      </c>
      <c r="C108" s="111"/>
      <c r="D108" s="111"/>
      <c r="E108" s="76"/>
      <c r="F108" s="76"/>
      <c r="G108" s="76"/>
      <c r="H108" s="145" t="s">
        <v>41</v>
      </c>
      <c r="I108" s="145"/>
      <c r="J108" s="144" t="str">
        <f>'Table-14'!AI3</f>
        <v>2024-25</v>
      </c>
      <c r="K108" s="144"/>
      <c r="L108" s="144"/>
      <c r="M108" s="76"/>
      <c r="N108" s="145" t="s">
        <v>2</v>
      </c>
      <c r="O108" s="145"/>
      <c r="P108" s="144" t="str">
        <f>'Table-14'!AO3</f>
        <v>RABI I(4)</v>
      </c>
      <c r="Q108" s="144"/>
      <c r="R108" s="144"/>
      <c r="S108" s="78"/>
      <c r="T108" s="145" t="s">
        <v>42</v>
      </c>
      <c r="U108" s="145"/>
      <c r="V108" s="144" t="str">
        <f>'Table-14'!AU3</f>
        <v>STATE(2)</v>
      </c>
      <c r="W108" s="144"/>
      <c r="X108" s="144"/>
    </row>
    <row r="109" spans="1:24" x14ac:dyDescent="0.3">
      <c r="A109" s="107" t="s">
        <v>63</v>
      </c>
      <c r="B109" s="102" t="s">
        <v>147</v>
      </c>
      <c r="C109" s="149" t="s">
        <v>43</v>
      </c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51" t="s">
        <v>44</v>
      </c>
      <c r="R109" s="151"/>
      <c r="S109" s="151"/>
      <c r="T109" s="151"/>
      <c r="U109" s="151"/>
      <c r="V109" s="151"/>
      <c r="W109" s="151"/>
      <c r="X109" s="151"/>
    </row>
    <row r="110" spans="1:24" x14ac:dyDescent="0.3">
      <c r="A110" s="107"/>
      <c r="B110" s="102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1"/>
      <c r="R110" s="151"/>
      <c r="S110" s="151"/>
      <c r="T110" s="151"/>
      <c r="U110" s="151"/>
      <c r="V110" s="151"/>
      <c r="W110" s="151"/>
      <c r="X110" s="151"/>
    </row>
    <row r="111" spans="1:24" x14ac:dyDescent="0.3">
      <c r="A111" s="107"/>
      <c r="B111" s="102"/>
      <c r="C111" s="153" t="s">
        <v>45</v>
      </c>
      <c r="D111" s="153"/>
      <c r="E111" s="153"/>
      <c r="F111" s="153"/>
      <c r="G111" s="153"/>
      <c r="H111" s="153"/>
      <c r="I111" s="155" t="s">
        <v>46</v>
      </c>
      <c r="J111" s="155"/>
      <c r="K111" s="155"/>
      <c r="L111" s="155"/>
      <c r="M111" s="155"/>
      <c r="N111" s="155"/>
      <c r="O111" s="155"/>
      <c r="P111" s="155"/>
      <c r="Q111" s="151"/>
      <c r="R111" s="151"/>
      <c r="S111" s="151"/>
      <c r="T111" s="151"/>
      <c r="U111" s="151"/>
      <c r="V111" s="151"/>
      <c r="W111" s="151"/>
      <c r="X111" s="151"/>
    </row>
    <row r="112" spans="1:24" x14ac:dyDescent="0.3">
      <c r="A112" s="107"/>
      <c r="B112" s="102"/>
      <c r="C112" s="154"/>
      <c r="D112" s="154"/>
      <c r="E112" s="154"/>
      <c r="F112" s="154"/>
      <c r="G112" s="154"/>
      <c r="H112" s="154"/>
      <c r="I112" s="156"/>
      <c r="J112" s="156"/>
      <c r="K112" s="156"/>
      <c r="L112" s="156"/>
      <c r="M112" s="156"/>
      <c r="N112" s="156"/>
      <c r="O112" s="156"/>
      <c r="P112" s="156"/>
      <c r="Q112" s="152"/>
      <c r="R112" s="152"/>
      <c r="S112" s="152"/>
      <c r="T112" s="152"/>
      <c r="U112" s="152"/>
      <c r="V112" s="152"/>
      <c r="W112" s="152"/>
      <c r="X112" s="152"/>
    </row>
    <row r="113" spans="1:24" x14ac:dyDescent="0.3">
      <c r="A113" s="108"/>
      <c r="B113" s="103"/>
      <c r="C113" s="17">
        <v>0</v>
      </c>
      <c r="D113" s="17">
        <v>1</v>
      </c>
      <c r="E113" s="17">
        <v>2</v>
      </c>
      <c r="F113" s="17">
        <v>4</v>
      </c>
      <c r="G113" s="17">
        <v>6</v>
      </c>
      <c r="H113" s="17">
        <v>8</v>
      </c>
      <c r="I113" s="17">
        <v>0</v>
      </c>
      <c r="J113" s="17">
        <v>1</v>
      </c>
      <c r="K113" s="17">
        <v>2</v>
      </c>
      <c r="L113" s="17">
        <v>3</v>
      </c>
      <c r="M113" s="17">
        <v>4</v>
      </c>
      <c r="N113" s="17">
        <v>6</v>
      </c>
      <c r="O113" s="17">
        <v>7</v>
      </c>
      <c r="P113" s="17">
        <v>8</v>
      </c>
      <c r="Q113" s="17">
        <v>0</v>
      </c>
      <c r="R113" s="17">
        <v>1</v>
      </c>
      <c r="S113" s="17">
        <v>2</v>
      </c>
      <c r="T113" s="17">
        <v>3</v>
      </c>
      <c r="U113" s="17">
        <v>4</v>
      </c>
      <c r="V113" s="17">
        <v>6</v>
      </c>
      <c r="W113" s="17">
        <v>7</v>
      </c>
      <c r="X113" s="17">
        <v>8</v>
      </c>
    </row>
    <row r="114" spans="1:24" x14ac:dyDescent="0.3">
      <c r="A114" s="39">
        <v>1</v>
      </c>
      <c r="B114" s="39">
        <v>2</v>
      </c>
      <c r="C114" s="18">
        <v>3</v>
      </c>
      <c r="D114" s="18">
        <v>4</v>
      </c>
      <c r="E114" s="18">
        <v>5</v>
      </c>
      <c r="F114" s="18">
        <v>6</v>
      </c>
      <c r="G114" s="18">
        <v>7</v>
      </c>
      <c r="H114" s="18">
        <v>8</v>
      </c>
      <c r="I114" s="18">
        <v>9</v>
      </c>
      <c r="J114" s="18">
        <v>10</v>
      </c>
      <c r="K114" s="18">
        <v>11</v>
      </c>
      <c r="L114" s="18">
        <v>12</v>
      </c>
      <c r="M114" s="18">
        <v>13</v>
      </c>
      <c r="N114" s="18">
        <v>14</v>
      </c>
      <c r="O114" s="18">
        <v>15</v>
      </c>
      <c r="P114" s="18">
        <v>16</v>
      </c>
      <c r="Q114" s="18">
        <v>17</v>
      </c>
      <c r="R114" s="18">
        <v>18</v>
      </c>
      <c r="S114" s="18">
        <v>19</v>
      </c>
      <c r="T114" s="18">
        <v>20</v>
      </c>
      <c r="U114" s="18">
        <v>21</v>
      </c>
      <c r="V114" s="18">
        <v>22</v>
      </c>
      <c r="W114" s="18">
        <v>23</v>
      </c>
      <c r="X114" s="18">
        <v>24</v>
      </c>
    </row>
    <row r="115" spans="1:24" x14ac:dyDescent="0.3">
      <c r="A115" s="44" t="str">
        <f>'Table-14'!Z10</f>
        <v/>
      </c>
      <c r="B115" s="44" t="str">
        <f>'Table-14'!AA10</f>
        <v/>
      </c>
      <c r="C115" s="44" t="str">
        <f>'Table-14'!AB10</f>
        <v/>
      </c>
      <c r="D115" s="44" t="str">
        <f>'Table-14'!AC10</f>
        <v/>
      </c>
      <c r="E115" s="44" t="str">
        <f>'Table-14'!AD10</f>
        <v/>
      </c>
      <c r="F115" s="44" t="str">
        <f>'Table-14'!AE10</f>
        <v/>
      </c>
      <c r="G115" s="44" t="str">
        <f>'Table-14'!AF10</f>
        <v/>
      </c>
      <c r="H115" s="44" t="str">
        <f>'Table-14'!AG10</f>
        <v/>
      </c>
      <c r="I115" s="44" t="str">
        <f>'Table-14'!AH10</f>
        <v/>
      </c>
      <c r="J115" s="44" t="str">
        <f>'Table-14'!AI10</f>
        <v/>
      </c>
      <c r="K115" s="44" t="str">
        <f>'Table-14'!AJ10</f>
        <v/>
      </c>
      <c r="L115" s="44" t="str">
        <f>'Table-14'!AK10</f>
        <v/>
      </c>
      <c r="M115" s="44" t="str">
        <f>'Table-14'!AL10</f>
        <v/>
      </c>
      <c r="N115" s="44" t="str">
        <f>'Table-14'!AM10</f>
        <v/>
      </c>
      <c r="O115" s="44" t="str">
        <f>'Table-14'!AN10</f>
        <v/>
      </c>
      <c r="P115" s="44" t="str">
        <f>'Table-14'!AO10</f>
        <v/>
      </c>
      <c r="Q115" s="44" t="str">
        <f>'Table-14'!AP10</f>
        <v/>
      </c>
      <c r="R115" s="44" t="str">
        <f>'Table-14'!AQ10</f>
        <v/>
      </c>
      <c r="S115" s="44" t="str">
        <f>'Table-14'!AR10</f>
        <v/>
      </c>
      <c r="T115" s="44" t="str">
        <f>'Table-14'!AS10</f>
        <v/>
      </c>
      <c r="U115" s="44" t="str">
        <f>'Table-14'!AT10</f>
        <v/>
      </c>
      <c r="V115" s="44" t="str">
        <f>'Table-14'!AU10</f>
        <v/>
      </c>
      <c r="W115" s="44" t="str">
        <f>'Table-14'!AV10</f>
        <v/>
      </c>
      <c r="X115" s="44" t="str">
        <f>'Table-14'!AW10</f>
        <v/>
      </c>
    </row>
    <row r="116" spans="1:24" x14ac:dyDescent="0.3">
      <c r="A116" s="44">
        <f>'Table-14'!Z11</f>
        <v>2</v>
      </c>
      <c r="B116" s="44">
        <f>'Table-14'!AA11</f>
        <v>6</v>
      </c>
      <c r="C116" s="44">
        <f>'Table-14'!AB11</f>
        <v>0</v>
      </c>
      <c r="D116" s="44">
        <f>'Table-14'!AC11</f>
        <v>0</v>
      </c>
      <c r="E116" s="44">
        <f>'Table-14'!AD11</f>
        <v>0</v>
      </c>
      <c r="F116" s="44">
        <f>'Table-14'!AE11</f>
        <v>0</v>
      </c>
      <c r="G116" s="44">
        <f>'Table-14'!AF11</f>
        <v>0</v>
      </c>
      <c r="H116" s="44">
        <f>'Table-14'!AG11</f>
        <v>0</v>
      </c>
      <c r="I116" s="44">
        <f>'Table-14'!AH11</f>
        <v>0</v>
      </c>
      <c r="J116" s="44">
        <f>'Table-14'!AI11</f>
        <v>0</v>
      </c>
      <c r="K116" s="44">
        <f>'Table-14'!AJ11</f>
        <v>0</v>
      </c>
      <c r="L116" s="44">
        <f>'Table-14'!AK11</f>
        <v>0</v>
      </c>
      <c r="M116" s="44">
        <f>'Table-14'!AL11</f>
        <v>0</v>
      </c>
      <c r="N116" s="44">
        <f>'Table-14'!AM11</f>
        <v>0</v>
      </c>
      <c r="O116" s="44">
        <f>'Table-14'!AN11</f>
        <v>0</v>
      </c>
      <c r="P116" s="44">
        <f>'Table-14'!AO11</f>
        <v>0</v>
      </c>
      <c r="Q116" s="44">
        <f>'Table-14'!AP11</f>
        <v>0</v>
      </c>
      <c r="R116" s="44">
        <f>'Table-14'!AQ11</f>
        <v>0</v>
      </c>
      <c r="S116" s="44">
        <f>'Table-14'!AR11</f>
        <v>0</v>
      </c>
      <c r="T116" s="44">
        <f>'Table-14'!AS11</f>
        <v>0</v>
      </c>
      <c r="U116" s="44">
        <f>'Table-14'!AT11</f>
        <v>0</v>
      </c>
      <c r="V116" s="44">
        <f>'Table-14'!AU11</f>
        <v>0</v>
      </c>
      <c r="W116" s="44">
        <f>'Table-14'!AV11</f>
        <v>0</v>
      </c>
      <c r="X116" s="44">
        <f>'Table-14'!AW11</f>
        <v>0</v>
      </c>
    </row>
    <row r="117" spans="1:24" x14ac:dyDescent="0.3">
      <c r="A117" s="44" t="str">
        <f>'Table-14'!Z12</f>
        <v/>
      </c>
      <c r="B117" s="44" t="str">
        <f>'Table-14'!AA12</f>
        <v/>
      </c>
      <c r="C117" s="44" t="str">
        <f>'Table-14'!AB12</f>
        <v/>
      </c>
      <c r="D117" s="44" t="str">
        <f>'Table-14'!AC12</f>
        <v/>
      </c>
      <c r="E117" s="44" t="str">
        <f>'Table-14'!AD12</f>
        <v/>
      </c>
      <c r="F117" s="44" t="str">
        <f>'Table-14'!AE12</f>
        <v/>
      </c>
      <c r="G117" s="44" t="str">
        <f>'Table-14'!AF12</f>
        <v/>
      </c>
      <c r="H117" s="44" t="str">
        <f>'Table-14'!AG12</f>
        <v/>
      </c>
      <c r="I117" s="44" t="str">
        <f>'Table-14'!AH12</f>
        <v/>
      </c>
      <c r="J117" s="44" t="str">
        <f>'Table-14'!AI12</f>
        <v/>
      </c>
      <c r="K117" s="44" t="str">
        <f>'Table-14'!AJ12</f>
        <v/>
      </c>
      <c r="L117" s="44" t="str">
        <f>'Table-14'!AK12</f>
        <v/>
      </c>
      <c r="M117" s="44" t="str">
        <f>'Table-14'!AL12</f>
        <v/>
      </c>
      <c r="N117" s="44" t="str">
        <f>'Table-14'!AM12</f>
        <v/>
      </c>
      <c r="O117" s="44" t="str">
        <f>'Table-14'!AN12</f>
        <v/>
      </c>
      <c r="P117" s="44" t="str">
        <f>'Table-14'!AO12</f>
        <v/>
      </c>
      <c r="Q117" s="44" t="str">
        <f>'Table-14'!AP12</f>
        <v/>
      </c>
      <c r="R117" s="44" t="str">
        <f>'Table-14'!AQ12</f>
        <v/>
      </c>
      <c r="S117" s="44" t="str">
        <f>'Table-14'!AR12</f>
        <v/>
      </c>
      <c r="T117" s="44" t="str">
        <f>'Table-14'!AS12</f>
        <v/>
      </c>
      <c r="U117" s="44" t="str">
        <f>'Table-14'!AT12</f>
        <v/>
      </c>
      <c r="V117" s="44" t="str">
        <f>'Table-14'!AU12</f>
        <v/>
      </c>
      <c r="W117" s="44" t="str">
        <f>'Table-14'!AV12</f>
        <v/>
      </c>
      <c r="X117" s="44" t="str">
        <f>'Table-14'!AW12</f>
        <v/>
      </c>
    </row>
    <row r="118" spans="1:24" x14ac:dyDescent="0.3">
      <c r="A118" s="44">
        <f>'Table-14'!Z13</f>
        <v>4</v>
      </c>
      <c r="B118" s="44">
        <f>'Table-14'!AA13</f>
        <v>3</v>
      </c>
      <c r="C118" s="44">
        <f>'Table-14'!AB13</f>
        <v>0</v>
      </c>
      <c r="D118" s="44">
        <f>'Table-14'!AC13</f>
        <v>0</v>
      </c>
      <c r="E118" s="44">
        <f>'Table-14'!AD13</f>
        <v>0</v>
      </c>
      <c r="F118" s="44">
        <f>'Table-14'!AE13</f>
        <v>3</v>
      </c>
      <c r="G118" s="44">
        <f>'Table-14'!AF13</f>
        <v>0</v>
      </c>
      <c r="H118" s="44">
        <f>'Table-14'!AG13</f>
        <v>0</v>
      </c>
      <c r="I118" s="44">
        <f>'Table-14'!AH13</f>
        <v>0</v>
      </c>
      <c r="J118" s="44">
        <f>'Table-14'!AI13</f>
        <v>0</v>
      </c>
      <c r="K118" s="44">
        <f>'Table-14'!AJ13</f>
        <v>0</v>
      </c>
      <c r="L118" s="44">
        <f>'Table-14'!AK13</f>
        <v>0</v>
      </c>
      <c r="M118" s="44">
        <f>'Table-14'!AL13</f>
        <v>0</v>
      </c>
      <c r="N118" s="44">
        <f>'Table-14'!AM13</f>
        <v>0</v>
      </c>
      <c r="O118" s="44">
        <f>'Table-14'!AN13</f>
        <v>0</v>
      </c>
      <c r="P118" s="44">
        <f>'Table-14'!AO13</f>
        <v>0</v>
      </c>
      <c r="Q118" s="44">
        <f>'Table-14'!AP13</f>
        <v>0</v>
      </c>
      <c r="R118" s="44">
        <f>'Table-14'!AQ13</f>
        <v>0</v>
      </c>
      <c r="S118" s="44">
        <f>'Table-14'!AR13</f>
        <v>0</v>
      </c>
      <c r="T118" s="44">
        <f>'Table-14'!AS13</f>
        <v>0</v>
      </c>
      <c r="U118" s="44">
        <f>'Table-14'!AT13</f>
        <v>0</v>
      </c>
      <c r="V118" s="44">
        <f>'Table-14'!AU13</f>
        <v>0</v>
      </c>
      <c r="W118" s="44">
        <f>'Table-14'!AV13</f>
        <v>0</v>
      </c>
      <c r="X118" s="44">
        <f>'Table-14'!AW13</f>
        <v>0</v>
      </c>
    </row>
    <row r="119" spans="1:24" x14ac:dyDescent="0.3">
      <c r="A119" s="44" t="str">
        <f>'Table-14'!Z14</f>
        <v/>
      </c>
      <c r="B119" s="44" t="str">
        <f>'Table-14'!AA14</f>
        <v/>
      </c>
      <c r="C119" s="44" t="str">
        <f>'Table-14'!AB14</f>
        <v/>
      </c>
      <c r="D119" s="44" t="str">
        <f>'Table-14'!AC14</f>
        <v/>
      </c>
      <c r="E119" s="44" t="str">
        <f>'Table-14'!AD14</f>
        <v/>
      </c>
      <c r="F119" s="44" t="str">
        <f>'Table-14'!AE14</f>
        <v/>
      </c>
      <c r="G119" s="44" t="str">
        <f>'Table-14'!AF14</f>
        <v/>
      </c>
      <c r="H119" s="44" t="str">
        <f>'Table-14'!AG14</f>
        <v/>
      </c>
      <c r="I119" s="44" t="str">
        <f>'Table-14'!AH14</f>
        <v/>
      </c>
      <c r="J119" s="44" t="str">
        <f>'Table-14'!AI14</f>
        <v/>
      </c>
      <c r="K119" s="44" t="str">
        <f>'Table-14'!AJ14</f>
        <v/>
      </c>
      <c r="L119" s="44" t="str">
        <f>'Table-14'!AK14</f>
        <v/>
      </c>
      <c r="M119" s="44" t="str">
        <f>'Table-14'!AL14</f>
        <v/>
      </c>
      <c r="N119" s="44" t="str">
        <f>'Table-14'!AM14</f>
        <v/>
      </c>
      <c r="O119" s="44" t="str">
        <f>'Table-14'!AN14</f>
        <v/>
      </c>
      <c r="P119" s="44" t="str">
        <f>'Table-14'!AO14</f>
        <v/>
      </c>
      <c r="Q119" s="44" t="str">
        <f>'Table-14'!AP14</f>
        <v/>
      </c>
      <c r="R119" s="44" t="str">
        <f>'Table-14'!AQ14</f>
        <v/>
      </c>
      <c r="S119" s="44" t="str">
        <f>'Table-14'!AR14</f>
        <v/>
      </c>
      <c r="T119" s="44" t="str">
        <f>'Table-14'!AS14</f>
        <v/>
      </c>
      <c r="U119" s="44" t="str">
        <f>'Table-14'!AT14</f>
        <v/>
      </c>
      <c r="V119" s="44" t="str">
        <f>'Table-14'!AU14</f>
        <v/>
      </c>
      <c r="W119" s="44" t="str">
        <f>'Table-14'!AV14</f>
        <v/>
      </c>
      <c r="X119" s="44" t="str">
        <f>'Table-14'!AW14</f>
        <v/>
      </c>
    </row>
    <row r="120" spans="1:24" x14ac:dyDescent="0.3">
      <c r="A120" s="44" t="str">
        <f>'Table-14'!Z15</f>
        <v/>
      </c>
      <c r="B120" s="44" t="str">
        <f>'Table-14'!AA15</f>
        <v/>
      </c>
      <c r="C120" s="44" t="str">
        <f>'Table-14'!AB15</f>
        <v/>
      </c>
      <c r="D120" s="44" t="str">
        <f>'Table-14'!AC15</f>
        <v/>
      </c>
      <c r="E120" s="44" t="str">
        <f>'Table-14'!AD15</f>
        <v/>
      </c>
      <c r="F120" s="44" t="str">
        <f>'Table-14'!AE15</f>
        <v/>
      </c>
      <c r="G120" s="44" t="str">
        <f>'Table-14'!AF15</f>
        <v/>
      </c>
      <c r="H120" s="44" t="str">
        <f>'Table-14'!AG15</f>
        <v/>
      </c>
      <c r="I120" s="44" t="str">
        <f>'Table-14'!AH15</f>
        <v/>
      </c>
      <c r="J120" s="44" t="str">
        <f>'Table-14'!AI15</f>
        <v/>
      </c>
      <c r="K120" s="44" t="str">
        <f>'Table-14'!AJ15</f>
        <v/>
      </c>
      <c r="L120" s="44" t="str">
        <f>'Table-14'!AK15</f>
        <v/>
      </c>
      <c r="M120" s="44" t="str">
        <f>'Table-14'!AL15</f>
        <v/>
      </c>
      <c r="N120" s="44" t="str">
        <f>'Table-14'!AM15</f>
        <v/>
      </c>
      <c r="O120" s="44" t="str">
        <f>'Table-14'!AN15</f>
        <v/>
      </c>
      <c r="P120" s="44" t="str">
        <f>'Table-14'!AO15</f>
        <v/>
      </c>
      <c r="Q120" s="44" t="str">
        <f>'Table-14'!AP15</f>
        <v/>
      </c>
      <c r="R120" s="44" t="str">
        <f>'Table-14'!AQ15</f>
        <v/>
      </c>
      <c r="S120" s="44" t="str">
        <f>'Table-14'!AR15</f>
        <v/>
      </c>
      <c r="T120" s="44" t="str">
        <f>'Table-14'!AS15</f>
        <v/>
      </c>
      <c r="U120" s="44" t="str">
        <f>'Table-14'!AT15</f>
        <v/>
      </c>
      <c r="V120" s="44" t="str">
        <f>'Table-14'!AU15</f>
        <v/>
      </c>
      <c r="W120" s="44" t="str">
        <f>'Table-14'!AV15</f>
        <v/>
      </c>
      <c r="X120" s="44" t="str">
        <f>'Table-14'!AW15</f>
        <v/>
      </c>
    </row>
    <row r="121" spans="1:24" x14ac:dyDescent="0.3">
      <c r="A121" s="44" t="str">
        <f>'Table-14'!Z16</f>
        <v/>
      </c>
      <c r="B121" s="44" t="str">
        <f>'Table-14'!AA16</f>
        <v/>
      </c>
      <c r="C121" s="44" t="str">
        <f>'Table-14'!AB16</f>
        <v/>
      </c>
      <c r="D121" s="44" t="str">
        <f>'Table-14'!AC16</f>
        <v/>
      </c>
      <c r="E121" s="44" t="str">
        <f>'Table-14'!AD16</f>
        <v/>
      </c>
      <c r="F121" s="44" t="str">
        <f>'Table-14'!AE16</f>
        <v/>
      </c>
      <c r="G121" s="44" t="str">
        <f>'Table-14'!AF16</f>
        <v/>
      </c>
      <c r="H121" s="44" t="str">
        <f>'Table-14'!AG16</f>
        <v/>
      </c>
      <c r="I121" s="44" t="str">
        <f>'Table-14'!AH16</f>
        <v/>
      </c>
      <c r="J121" s="44" t="str">
        <f>'Table-14'!AI16</f>
        <v/>
      </c>
      <c r="K121" s="44" t="str">
        <f>'Table-14'!AJ16</f>
        <v/>
      </c>
      <c r="L121" s="44" t="str">
        <f>'Table-14'!AK16</f>
        <v/>
      </c>
      <c r="M121" s="44" t="str">
        <f>'Table-14'!AL16</f>
        <v/>
      </c>
      <c r="N121" s="44" t="str">
        <f>'Table-14'!AM16</f>
        <v/>
      </c>
      <c r="O121" s="44" t="str">
        <f>'Table-14'!AN16</f>
        <v/>
      </c>
      <c r="P121" s="44" t="str">
        <f>'Table-14'!AO16</f>
        <v/>
      </c>
      <c r="Q121" s="44" t="str">
        <f>'Table-14'!AP16</f>
        <v/>
      </c>
      <c r="R121" s="44" t="str">
        <f>'Table-14'!AQ16</f>
        <v/>
      </c>
      <c r="S121" s="44" t="str">
        <f>'Table-14'!AR16</f>
        <v/>
      </c>
      <c r="T121" s="44" t="str">
        <f>'Table-14'!AS16</f>
        <v/>
      </c>
      <c r="U121" s="44" t="str">
        <f>'Table-14'!AT16</f>
        <v/>
      </c>
      <c r="V121" s="44" t="str">
        <f>'Table-14'!AU16</f>
        <v/>
      </c>
      <c r="W121" s="44" t="str">
        <f>'Table-14'!AV16</f>
        <v/>
      </c>
      <c r="X121" s="44" t="str">
        <f>'Table-14'!AW16</f>
        <v/>
      </c>
    </row>
    <row r="122" spans="1:24" x14ac:dyDescent="0.3">
      <c r="A122" s="44" t="str">
        <f>'Table-14'!Z17</f>
        <v/>
      </c>
      <c r="B122" s="44" t="str">
        <f>'Table-14'!AA17</f>
        <v/>
      </c>
      <c r="C122" s="44" t="str">
        <f>'Table-14'!AB17</f>
        <v/>
      </c>
      <c r="D122" s="44" t="str">
        <f>'Table-14'!AC17</f>
        <v/>
      </c>
      <c r="E122" s="44" t="str">
        <f>'Table-14'!AD17</f>
        <v/>
      </c>
      <c r="F122" s="44" t="str">
        <f>'Table-14'!AE17</f>
        <v/>
      </c>
      <c r="G122" s="44" t="str">
        <f>'Table-14'!AF17</f>
        <v/>
      </c>
      <c r="H122" s="44" t="str">
        <f>'Table-14'!AG17</f>
        <v/>
      </c>
      <c r="I122" s="44" t="str">
        <f>'Table-14'!AH17</f>
        <v/>
      </c>
      <c r="J122" s="44" t="str">
        <f>'Table-14'!AI17</f>
        <v/>
      </c>
      <c r="K122" s="44" t="str">
        <f>'Table-14'!AJ17</f>
        <v/>
      </c>
      <c r="L122" s="44" t="str">
        <f>'Table-14'!AK17</f>
        <v/>
      </c>
      <c r="M122" s="44" t="str">
        <f>'Table-14'!AL17</f>
        <v/>
      </c>
      <c r="N122" s="44" t="str">
        <f>'Table-14'!AM17</f>
        <v/>
      </c>
      <c r="O122" s="44" t="str">
        <f>'Table-14'!AN17</f>
        <v/>
      </c>
      <c r="P122" s="44" t="str">
        <f>'Table-14'!AO17</f>
        <v/>
      </c>
      <c r="Q122" s="44" t="str">
        <f>'Table-14'!AP17</f>
        <v/>
      </c>
      <c r="R122" s="44" t="str">
        <f>'Table-14'!AQ17</f>
        <v/>
      </c>
      <c r="S122" s="44" t="str">
        <f>'Table-14'!AR17</f>
        <v/>
      </c>
      <c r="T122" s="44" t="str">
        <f>'Table-14'!AS17</f>
        <v/>
      </c>
      <c r="U122" s="44" t="str">
        <f>'Table-14'!AT17</f>
        <v/>
      </c>
      <c r="V122" s="44" t="str">
        <f>'Table-14'!AU17</f>
        <v/>
      </c>
      <c r="W122" s="44" t="str">
        <f>'Table-14'!AV17</f>
        <v/>
      </c>
      <c r="X122" s="44" t="str">
        <f>'Table-14'!AW17</f>
        <v/>
      </c>
    </row>
    <row r="123" spans="1:24" x14ac:dyDescent="0.3">
      <c r="A123" s="44" t="str">
        <f>'Table-14'!Z18</f>
        <v/>
      </c>
      <c r="B123" s="44" t="str">
        <f>'Table-14'!AA18</f>
        <v/>
      </c>
      <c r="C123" s="44" t="str">
        <f>'Table-14'!AB18</f>
        <v/>
      </c>
      <c r="D123" s="44" t="str">
        <f>'Table-14'!AC18</f>
        <v/>
      </c>
      <c r="E123" s="44" t="str">
        <f>'Table-14'!AD18</f>
        <v/>
      </c>
      <c r="F123" s="44" t="str">
        <f>'Table-14'!AE18</f>
        <v/>
      </c>
      <c r="G123" s="44" t="str">
        <f>'Table-14'!AF18</f>
        <v/>
      </c>
      <c r="H123" s="44" t="str">
        <f>'Table-14'!AG18</f>
        <v/>
      </c>
      <c r="I123" s="44" t="str">
        <f>'Table-14'!AH18</f>
        <v/>
      </c>
      <c r="J123" s="44" t="str">
        <f>'Table-14'!AI18</f>
        <v/>
      </c>
      <c r="K123" s="44" t="str">
        <f>'Table-14'!AJ18</f>
        <v/>
      </c>
      <c r="L123" s="44" t="str">
        <f>'Table-14'!AK18</f>
        <v/>
      </c>
      <c r="M123" s="44" t="str">
        <f>'Table-14'!AL18</f>
        <v/>
      </c>
      <c r="N123" s="44" t="str">
        <f>'Table-14'!AM18</f>
        <v/>
      </c>
      <c r="O123" s="44" t="str">
        <f>'Table-14'!AN18</f>
        <v/>
      </c>
      <c r="P123" s="44" t="str">
        <f>'Table-14'!AO18</f>
        <v/>
      </c>
      <c r="Q123" s="44" t="str">
        <f>'Table-14'!AP18</f>
        <v/>
      </c>
      <c r="R123" s="44" t="str">
        <f>'Table-14'!AQ18</f>
        <v/>
      </c>
      <c r="S123" s="44" t="str">
        <f>'Table-14'!AR18</f>
        <v/>
      </c>
      <c r="T123" s="44" t="str">
        <f>'Table-14'!AS18</f>
        <v/>
      </c>
      <c r="U123" s="44" t="str">
        <f>'Table-14'!AT18</f>
        <v/>
      </c>
      <c r="V123" s="44" t="str">
        <f>'Table-14'!AU18</f>
        <v/>
      </c>
      <c r="W123" s="44" t="str">
        <f>'Table-14'!AV18</f>
        <v/>
      </c>
      <c r="X123" s="44" t="str">
        <f>'Table-14'!AW18</f>
        <v/>
      </c>
    </row>
    <row r="124" spans="1:24" x14ac:dyDescent="0.3">
      <c r="A124" s="44" t="str">
        <f>'Table-14'!Z19</f>
        <v/>
      </c>
      <c r="B124" s="44" t="str">
        <f>'Table-14'!AA19</f>
        <v/>
      </c>
      <c r="C124" s="44" t="str">
        <f>'Table-14'!AB19</f>
        <v/>
      </c>
      <c r="D124" s="44" t="str">
        <f>'Table-14'!AC19</f>
        <v/>
      </c>
      <c r="E124" s="44" t="str">
        <f>'Table-14'!AD19</f>
        <v/>
      </c>
      <c r="F124" s="44" t="str">
        <f>'Table-14'!AE19</f>
        <v/>
      </c>
      <c r="G124" s="44" t="str">
        <f>'Table-14'!AF19</f>
        <v/>
      </c>
      <c r="H124" s="44" t="str">
        <f>'Table-14'!AG19</f>
        <v/>
      </c>
      <c r="I124" s="44" t="str">
        <f>'Table-14'!AH19</f>
        <v/>
      </c>
      <c r="J124" s="44" t="str">
        <f>'Table-14'!AI19</f>
        <v/>
      </c>
      <c r="K124" s="44" t="str">
        <f>'Table-14'!AJ19</f>
        <v/>
      </c>
      <c r="L124" s="44" t="str">
        <f>'Table-14'!AK19</f>
        <v/>
      </c>
      <c r="M124" s="44" t="str">
        <f>'Table-14'!AL19</f>
        <v/>
      </c>
      <c r="N124" s="44" t="str">
        <f>'Table-14'!AM19</f>
        <v/>
      </c>
      <c r="O124" s="44" t="str">
        <f>'Table-14'!AN19</f>
        <v/>
      </c>
      <c r="P124" s="44" t="str">
        <f>'Table-14'!AO19</f>
        <v/>
      </c>
      <c r="Q124" s="44" t="str">
        <f>'Table-14'!AP19</f>
        <v/>
      </c>
      <c r="R124" s="44" t="str">
        <f>'Table-14'!AQ19</f>
        <v/>
      </c>
      <c r="S124" s="44" t="str">
        <f>'Table-14'!AR19</f>
        <v/>
      </c>
      <c r="T124" s="44" t="str">
        <f>'Table-14'!AS19</f>
        <v/>
      </c>
      <c r="U124" s="44" t="str">
        <f>'Table-14'!AT19</f>
        <v/>
      </c>
      <c r="V124" s="44" t="str">
        <f>'Table-14'!AU19</f>
        <v/>
      </c>
      <c r="W124" s="44" t="str">
        <f>'Table-14'!AV19</f>
        <v/>
      </c>
      <c r="X124" s="44" t="str">
        <f>'Table-14'!AW19</f>
        <v/>
      </c>
    </row>
    <row r="125" spans="1:24" x14ac:dyDescent="0.3">
      <c r="A125" s="44" t="str">
        <f>'Table-14'!Z20</f>
        <v/>
      </c>
      <c r="B125" s="44" t="str">
        <f>'Table-14'!AA20</f>
        <v/>
      </c>
      <c r="C125" s="44" t="str">
        <f>'Table-14'!AB20</f>
        <v/>
      </c>
      <c r="D125" s="44" t="str">
        <f>'Table-14'!AC20</f>
        <v/>
      </c>
      <c r="E125" s="44" t="str">
        <f>'Table-14'!AD20</f>
        <v/>
      </c>
      <c r="F125" s="44" t="str">
        <f>'Table-14'!AE20</f>
        <v/>
      </c>
      <c r="G125" s="44" t="str">
        <f>'Table-14'!AF20</f>
        <v/>
      </c>
      <c r="H125" s="44" t="str">
        <f>'Table-14'!AG20</f>
        <v/>
      </c>
      <c r="I125" s="44" t="str">
        <f>'Table-14'!AH20</f>
        <v/>
      </c>
      <c r="J125" s="44" t="str">
        <f>'Table-14'!AI20</f>
        <v/>
      </c>
      <c r="K125" s="44" t="str">
        <f>'Table-14'!AJ20</f>
        <v/>
      </c>
      <c r="L125" s="44" t="str">
        <f>'Table-14'!AK20</f>
        <v/>
      </c>
      <c r="M125" s="44" t="str">
        <f>'Table-14'!AL20</f>
        <v/>
      </c>
      <c r="N125" s="44" t="str">
        <f>'Table-14'!AM20</f>
        <v/>
      </c>
      <c r="O125" s="44" t="str">
        <f>'Table-14'!AN20</f>
        <v/>
      </c>
      <c r="P125" s="44" t="str">
        <f>'Table-14'!AO20</f>
        <v/>
      </c>
      <c r="Q125" s="44" t="str">
        <f>'Table-14'!AP20</f>
        <v/>
      </c>
      <c r="R125" s="44" t="str">
        <f>'Table-14'!AQ20</f>
        <v/>
      </c>
      <c r="S125" s="44" t="str">
        <f>'Table-14'!AR20</f>
        <v/>
      </c>
      <c r="T125" s="44" t="str">
        <f>'Table-14'!AS20</f>
        <v/>
      </c>
      <c r="U125" s="44" t="str">
        <f>'Table-14'!AT20</f>
        <v/>
      </c>
      <c r="V125" s="44" t="str">
        <f>'Table-14'!AU20</f>
        <v/>
      </c>
      <c r="W125" s="44" t="str">
        <f>'Table-14'!AV20</f>
        <v/>
      </c>
      <c r="X125" s="44" t="str">
        <f>'Table-14'!AW20</f>
        <v/>
      </c>
    </row>
    <row r="126" spans="1:24" x14ac:dyDescent="0.3">
      <c r="A126" s="44" t="str">
        <f>'Table-14'!Z21</f>
        <v/>
      </c>
      <c r="B126" s="44" t="str">
        <f>'Table-14'!AA21</f>
        <v/>
      </c>
      <c r="C126" s="44" t="str">
        <f>'Table-14'!AB21</f>
        <v/>
      </c>
      <c r="D126" s="44" t="str">
        <f>'Table-14'!AC21</f>
        <v/>
      </c>
      <c r="E126" s="44" t="str">
        <f>'Table-14'!AD21</f>
        <v/>
      </c>
      <c r="F126" s="44" t="str">
        <f>'Table-14'!AE21</f>
        <v/>
      </c>
      <c r="G126" s="44" t="str">
        <f>'Table-14'!AF21</f>
        <v/>
      </c>
      <c r="H126" s="44" t="str">
        <f>'Table-14'!AG21</f>
        <v/>
      </c>
      <c r="I126" s="44" t="str">
        <f>'Table-14'!AH21</f>
        <v/>
      </c>
      <c r="J126" s="44" t="str">
        <f>'Table-14'!AI21</f>
        <v/>
      </c>
      <c r="K126" s="44" t="str">
        <f>'Table-14'!AJ21</f>
        <v/>
      </c>
      <c r="L126" s="44" t="str">
        <f>'Table-14'!AK21</f>
        <v/>
      </c>
      <c r="M126" s="44" t="str">
        <f>'Table-14'!AL21</f>
        <v/>
      </c>
      <c r="N126" s="44" t="str">
        <f>'Table-14'!AM21</f>
        <v/>
      </c>
      <c r="O126" s="44" t="str">
        <f>'Table-14'!AN21</f>
        <v/>
      </c>
      <c r="P126" s="44" t="str">
        <f>'Table-14'!AO21</f>
        <v/>
      </c>
      <c r="Q126" s="44" t="str">
        <f>'Table-14'!AP21</f>
        <v/>
      </c>
      <c r="R126" s="44" t="str">
        <f>'Table-14'!AQ21</f>
        <v/>
      </c>
      <c r="S126" s="44" t="str">
        <f>'Table-14'!AR21</f>
        <v/>
      </c>
      <c r="T126" s="44" t="str">
        <f>'Table-14'!AS21</f>
        <v/>
      </c>
      <c r="U126" s="44" t="str">
        <f>'Table-14'!AT21</f>
        <v/>
      </c>
      <c r="V126" s="44" t="str">
        <f>'Table-14'!AU21</f>
        <v/>
      </c>
      <c r="W126" s="44" t="str">
        <f>'Table-14'!AV21</f>
        <v/>
      </c>
      <c r="X126" s="44" t="str">
        <f>'Table-14'!AW21</f>
        <v/>
      </c>
    </row>
    <row r="127" spans="1:24" x14ac:dyDescent="0.3">
      <c r="A127" s="44" t="str">
        <f>'Table-14'!Z22</f>
        <v/>
      </c>
      <c r="B127" s="44" t="str">
        <f>'Table-14'!AA22</f>
        <v/>
      </c>
      <c r="C127" s="44" t="str">
        <f>'Table-14'!AB22</f>
        <v/>
      </c>
      <c r="D127" s="44" t="str">
        <f>'Table-14'!AC22</f>
        <v/>
      </c>
      <c r="E127" s="44" t="str">
        <f>'Table-14'!AD22</f>
        <v/>
      </c>
      <c r="F127" s="44" t="str">
        <f>'Table-14'!AE22</f>
        <v/>
      </c>
      <c r="G127" s="44" t="str">
        <f>'Table-14'!AF22</f>
        <v/>
      </c>
      <c r="H127" s="44" t="str">
        <f>'Table-14'!AG22</f>
        <v/>
      </c>
      <c r="I127" s="44" t="str">
        <f>'Table-14'!AH22</f>
        <v/>
      </c>
      <c r="J127" s="44" t="str">
        <f>'Table-14'!AI22</f>
        <v/>
      </c>
      <c r="K127" s="44" t="str">
        <f>'Table-14'!AJ22</f>
        <v/>
      </c>
      <c r="L127" s="44" t="str">
        <f>'Table-14'!AK22</f>
        <v/>
      </c>
      <c r="M127" s="44" t="str">
        <f>'Table-14'!AL22</f>
        <v/>
      </c>
      <c r="N127" s="44" t="str">
        <f>'Table-14'!AM22</f>
        <v/>
      </c>
      <c r="O127" s="44" t="str">
        <f>'Table-14'!AN22</f>
        <v/>
      </c>
      <c r="P127" s="44" t="str">
        <f>'Table-14'!AO22</f>
        <v/>
      </c>
      <c r="Q127" s="44" t="str">
        <f>'Table-14'!AP22</f>
        <v/>
      </c>
      <c r="R127" s="44" t="str">
        <f>'Table-14'!AQ22</f>
        <v/>
      </c>
      <c r="S127" s="44" t="str">
        <f>'Table-14'!AR22</f>
        <v/>
      </c>
      <c r="T127" s="44" t="str">
        <f>'Table-14'!AS22</f>
        <v/>
      </c>
      <c r="U127" s="44" t="str">
        <f>'Table-14'!AT22</f>
        <v/>
      </c>
      <c r="V127" s="44" t="str">
        <f>'Table-14'!AU22</f>
        <v/>
      </c>
      <c r="W127" s="44" t="str">
        <f>'Table-14'!AV22</f>
        <v/>
      </c>
      <c r="X127" s="44" t="str">
        <f>'Table-14'!AW22</f>
        <v/>
      </c>
    </row>
    <row r="128" spans="1:24" x14ac:dyDescent="0.3">
      <c r="A128" s="44" t="str">
        <f>'Table-14'!Z23</f>
        <v/>
      </c>
      <c r="B128" s="44" t="str">
        <f>'Table-14'!AA23</f>
        <v/>
      </c>
      <c r="C128" s="44" t="str">
        <f>'Table-14'!AB23</f>
        <v/>
      </c>
      <c r="D128" s="44" t="str">
        <f>'Table-14'!AC23</f>
        <v/>
      </c>
      <c r="E128" s="44" t="str">
        <f>'Table-14'!AD23</f>
        <v/>
      </c>
      <c r="F128" s="44" t="str">
        <f>'Table-14'!AE23</f>
        <v/>
      </c>
      <c r="G128" s="44" t="str">
        <f>'Table-14'!AF23</f>
        <v/>
      </c>
      <c r="H128" s="44" t="str">
        <f>'Table-14'!AG23</f>
        <v/>
      </c>
      <c r="I128" s="44" t="str">
        <f>'Table-14'!AH23</f>
        <v/>
      </c>
      <c r="J128" s="44" t="str">
        <f>'Table-14'!AI23</f>
        <v/>
      </c>
      <c r="K128" s="44" t="str">
        <f>'Table-14'!AJ23</f>
        <v/>
      </c>
      <c r="L128" s="44" t="str">
        <f>'Table-14'!AK23</f>
        <v/>
      </c>
      <c r="M128" s="44" t="str">
        <f>'Table-14'!AL23</f>
        <v/>
      </c>
      <c r="N128" s="44" t="str">
        <f>'Table-14'!AM23</f>
        <v/>
      </c>
      <c r="O128" s="44" t="str">
        <f>'Table-14'!AN23</f>
        <v/>
      </c>
      <c r="P128" s="44" t="str">
        <f>'Table-14'!AO23</f>
        <v/>
      </c>
      <c r="Q128" s="44" t="str">
        <f>'Table-14'!AP23</f>
        <v/>
      </c>
      <c r="R128" s="44" t="str">
        <f>'Table-14'!AQ23</f>
        <v/>
      </c>
      <c r="S128" s="44" t="str">
        <f>'Table-14'!AR23</f>
        <v/>
      </c>
      <c r="T128" s="44" t="str">
        <f>'Table-14'!AS23</f>
        <v/>
      </c>
      <c r="U128" s="44" t="str">
        <f>'Table-14'!AT23</f>
        <v/>
      </c>
      <c r="V128" s="44" t="str">
        <f>'Table-14'!AU23</f>
        <v/>
      </c>
      <c r="W128" s="44" t="str">
        <f>'Table-14'!AV23</f>
        <v/>
      </c>
      <c r="X128" s="44" t="str">
        <f>'Table-14'!AW23</f>
        <v/>
      </c>
    </row>
    <row r="129" spans="1:24" x14ac:dyDescent="0.3">
      <c r="A129" s="44" t="str">
        <f>'Table-14'!Z24</f>
        <v/>
      </c>
      <c r="B129" s="44" t="str">
        <f>'Table-14'!AA24</f>
        <v/>
      </c>
      <c r="C129" s="44" t="str">
        <f>'Table-14'!AB24</f>
        <v/>
      </c>
      <c r="D129" s="44" t="str">
        <f>'Table-14'!AC24</f>
        <v/>
      </c>
      <c r="E129" s="44" t="str">
        <f>'Table-14'!AD24</f>
        <v/>
      </c>
      <c r="F129" s="44" t="str">
        <f>'Table-14'!AE24</f>
        <v/>
      </c>
      <c r="G129" s="44" t="str">
        <f>'Table-14'!AF24</f>
        <v/>
      </c>
      <c r="H129" s="44" t="str">
        <f>'Table-14'!AG24</f>
        <v/>
      </c>
      <c r="I129" s="44" t="str">
        <f>'Table-14'!AH24</f>
        <v/>
      </c>
      <c r="J129" s="44" t="str">
        <f>'Table-14'!AI24</f>
        <v/>
      </c>
      <c r="K129" s="44" t="str">
        <f>'Table-14'!AJ24</f>
        <v/>
      </c>
      <c r="L129" s="44" t="str">
        <f>'Table-14'!AK24</f>
        <v/>
      </c>
      <c r="M129" s="44" t="str">
        <f>'Table-14'!AL24</f>
        <v/>
      </c>
      <c r="N129" s="44" t="str">
        <f>'Table-14'!AM24</f>
        <v/>
      </c>
      <c r="O129" s="44" t="str">
        <f>'Table-14'!AN24</f>
        <v/>
      </c>
      <c r="P129" s="44" t="str">
        <f>'Table-14'!AO24</f>
        <v/>
      </c>
      <c r="Q129" s="44" t="str">
        <f>'Table-14'!AP24</f>
        <v/>
      </c>
      <c r="R129" s="44" t="str">
        <f>'Table-14'!AQ24</f>
        <v/>
      </c>
      <c r="S129" s="44" t="str">
        <f>'Table-14'!AR24</f>
        <v/>
      </c>
      <c r="T129" s="44" t="str">
        <f>'Table-14'!AS24</f>
        <v/>
      </c>
      <c r="U129" s="44" t="str">
        <f>'Table-14'!AT24</f>
        <v/>
      </c>
      <c r="V129" s="44" t="str">
        <f>'Table-14'!AU24</f>
        <v/>
      </c>
      <c r="W129" s="44" t="str">
        <f>'Table-14'!AV24</f>
        <v/>
      </c>
      <c r="X129" s="44" t="str">
        <f>'Table-14'!AW24</f>
        <v/>
      </c>
    </row>
    <row r="130" spans="1:24" x14ac:dyDescent="0.3">
      <c r="A130" s="44" t="str">
        <f>'Table-14'!Z25</f>
        <v/>
      </c>
      <c r="B130" s="44" t="str">
        <f>'Table-14'!AA25</f>
        <v/>
      </c>
      <c r="C130" s="44" t="str">
        <f>'Table-14'!AB25</f>
        <v/>
      </c>
      <c r="D130" s="44" t="str">
        <f>'Table-14'!AC25</f>
        <v/>
      </c>
      <c r="E130" s="44" t="str">
        <f>'Table-14'!AD25</f>
        <v/>
      </c>
      <c r="F130" s="44" t="str">
        <f>'Table-14'!AE25</f>
        <v/>
      </c>
      <c r="G130" s="44" t="str">
        <f>'Table-14'!AF25</f>
        <v/>
      </c>
      <c r="H130" s="44" t="str">
        <f>'Table-14'!AG25</f>
        <v/>
      </c>
      <c r="I130" s="44" t="str">
        <f>'Table-14'!AH25</f>
        <v/>
      </c>
      <c r="J130" s="44" t="str">
        <f>'Table-14'!AI25</f>
        <v/>
      </c>
      <c r="K130" s="44" t="str">
        <f>'Table-14'!AJ25</f>
        <v/>
      </c>
      <c r="L130" s="44" t="str">
        <f>'Table-14'!AK25</f>
        <v/>
      </c>
      <c r="M130" s="44" t="str">
        <f>'Table-14'!AL25</f>
        <v/>
      </c>
      <c r="N130" s="44" t="str">
        <f>'Table-14'!AM25</f>
        <v/>
      </c>
      <c r="O130" s="44" t="str">
        <f>'Table-14'!AN25</f>
        <v/>
      </c>
      <c r="P130" s="44" t="str">
        <f>'Table-14'!AO25</f>
        <v/>
      </c>
      <c r="Q130" s="44" t="str">
        <f>'Table-14'!AP25</f>
        <v/>
      </c>
      <c r="R130" s="44" t="str">
        <f>'Table-14'!AQ25</f>
        <v/>
      </c>
      <c r="S130" s="44" t="str">
        <f>'Table-14'!AR25</f>
        <v/>
      </c>
      <c r="T130" s="44" t="str">
        <f>'Table-14'!AS25</f>
        <v/>
      </c>
      <c r="U130" s="44" t="str">
        <f>'Table-14'!AT25</f>
        <v/>
      </c>
      <c r="V130" s="44" t="str">
        <f>'Table-14'!AU25</f>
        <v/>
      </c>
      <c r="W130" s="44" t="str">
        <f>'Table-14'!AV25</f>
        <v/>
      </c>
      <c r="X130" s="44" t="str">
        <f>'Table-14'!AW25</f>
        <v/>
      </c>
    </row>
    <row r="131" spans="1:24" x14ac:dyDescent="0.3">
      <c r="A131" s="44" t="str">
        <f>'Table-14'!Z26</f>
        <v/>
      </c>
      <c r="B131" s="44" t="str">
        <f>'Table-14'!AA26</f>
        <v/>
      </c>
      <c r="C131" s="44" t="str">
        <f>'Table-14'!AB26</f>
        <v/>
      </c>
      <c r="D131" s="44" t="str">
        <f>'Table-14'!AC26</f>
        <v/>
      </c>
      <c r="E131" s="44" t="str">
        <f>'Table-14'!AD26</f>
        <v/>
      </c>
      <c r="F131" s="44" t="str">
        <f>'Table-14'!AE26</f>
        <v/>
      </c>
      <c r="G131" s="44" t="str">
        <f>'Table-14'!AF26</f>
        <v/>
      </c>
      <c r="H131" s="44" t="str">
        <f>'Table-14'!AG26</f>
        <v/>
      </c>
      <c r="I131" s="44" t="str">
        <f>'Table-14'!AH26</f>
        <v/>
      </c>
      <c r="J131" s="44" t="str">
        <f>'Table-14'!AI26</f>
        <v/>
      </c>
      <c r="K131" s="44" t="str">
        <f>'Table-14'!AJ26</f>
        <v/>
      </c>
      <c r="L131" s="44" t="str">
        <f>'Table-14'!AK26</f>
        <v/>
      </c>
      <c r="M131" s="44" t="str">
        <f>'Table-14'!AL26</f>
        <v/>
      </c>
      <c r="N131" s="44" t="str">
        <f>'Table-14'!AM26</f>
        <v/>
      </c>
      <c r="O131" s="44" t="str">
        <f>'Table-14'!AN26</f>
        <v/>
      </c>
      <c r="P131" s="44" t="str">
        <f>'Table-14'!AO26</f>
        <v/>
      </c>
      <c r="Q131" s="44" t="str">
        <f>'Table-14'!AP26</f>
        <v/>
      </c>
      <c r="R131" s="44" t="str">
        <f>'Table-14'!AQ26</f>
        <v/>
      </c>
      <c r="S131" s="44" t="str">
        <f>'Table-14'!AR26</f>
        <v/>
      </c>
      <c r="T131" s="44" t="str">
        <f>'Table-14'!AS26</f>
        <v/>
      </c>
      <c r="U131" s="44" t="str">
        <f>'Table-14'!AT26</f>
        <v/>
      </c>
      <c r="V131" s="44" t="str">
        <f>'Table-14'!AU26</f>
        <v/>
      </c>
      <c r="W131" s="44" t="str">
        <f>'Table-14'!AV26</f>
        <v/>
      </c>
      <c r="X131" s="44" t="str">
        <f>'Table-14'!AW26</f>
        <v/>
      </c>
    </row>
    <row r="132" spans="1:24" x14ac:dyDescent="0.3">
      <c r="A132" s="44" t="str">
        <f>'Table-14'!Z27</f>
        <v/>
      </c>
      <c r="B132" s="44" t="str">
        <f>'Table-14'!AA27</f>
        <v/>
      </c>
      <c r="C132" s="44" t="str">
        <f>'Table-14'!AB27</f>
        <v/>
      </c>
      <c r="D132" s="44" t="str">
        <f>'Table-14'!AC27</f>
        <v/>
      </c>
      <c r="E132" s="44" t="str">
        <f>'Table-14'!AD27</f>
        <v/>
      </c>
      <c r="F132" s="44" t="str">
        <f>'Table-14'!AE27</f>
        <v/>
      </c>
      <c r="G132" s="44" t="str">
        <f>'Table-14'!AF27</f>
        <v/>
      </c>
      <c r="H132" s="44" t="str">
        <f>'Table-14'!AG27</f>
        <v/>
      </c>
      <c r="I132" s="44" t="str">
        <f>'Table-14'!AH27</f>
        <v/>
      </c>
      <c r="J132" s="44" t="str">
        <f>'Table-14'!AI27</f>
        <v/>
      </c>
      <c r="K132" s="44" t="str">
        <f>'Table-14'!AJ27</f>
        <v/>
      </c>
      <c r="L132" s="44" t="str">
        <f>'Table-14'!AK27</f>
        <v/>
      </c>
      <c r="M132" s="44" t="str">
        <f>'Table-14'!AL27</f>
        <v/>
      </c>
      <c r="N132" s="44" t="str">
        <f>'Table-14'!AM27</f>
        <v/>
      </c>
      <c r="O132" s="44" t="str">
        <f>'Table-14'!AN27</f>
        <v/>
      </c>
      <c r="P132" s="44" t="str">
        <f>'Table-14'!AO27</f>
        <v/>
      </c>
      <c r="Q132" s="44" t="str">
        <f>'Table-14'!AP27</f>
        <v/>
      </c>
      <c r="R132" s="44" t="str">
        <f>'Table-14'!AQ27</f>
        <v/>
      </c>
      <c r="S132" s="44" t="str">
        <f>'Table-14'!AR27</f>
        <v/>
      </c>
      <c r="T132" s="44" t="str">
        <f>'Table-14'!AS27</f>
        <v/>
      </c>
      <c r="U132" s="44" t="str">
        <f>'Table-14'!AT27</f>
        <v/>
      </c>
      <c r="V132" s="44" t="str">
        <f>'Table-14'!AU27</f>
        <v/>
      </c>
      <c r="W132" s="44" t="str">
        <f>'Table-14'!AV27</f>
        <v/>
      </c>
      <c r="X132" s="44" t="str">
        <f>'Table-14'!AW27</f>
        <v/>
      </c>
    </row>
    <row r="133" spans="1:24" x14ac:dyDescent="0.3">
      <c r="A133" s="44" t="str">
        <f>'Table-14'!Z28</f>
        <v/>
      </c>
      <c r="B133" s="44" t="str">
        <f>'Table-14'!AA28</f>
        <v/>
      </c>
      <c r="C133" s="44" t="str">
        <f>'Table-14'!AB28</f>
        <v/>
      </c>
      <c r="D133" s="44" t="str">
        <f>'Table-14'!AC28</f>
        <v/>
      </c>
      <c r="E133" s="44" t="str">
        <f>'Table-14'!AD28</f>
        <v/>
      </c>
      <c r="F133" s="44" t="str">
        <f>'Table-14'!AE28</f>
        <v/>
      </c>
      <c r="G133" s="44" t="str">
        <f>'Table-14'!AF28</f>
        <v/>
      </c>
      <c r="H133" s="44" t="str">
        <f>'Table-14'!AG28</f>
        <v/>
      </c>
      <c r="I133" s="44" t="str">
        <f>'Table-14'!AH28</f>
        <v/>
      </c>
      <c r="J133" s="44" t="str">
        <f>'Table-14'!AI28</f>
        <v/>
      </c>
      <c r="K133" s="44" t="str">
        <f>'Table-14'!AJ28</f>
        <v/>
      </c>
      <c r="L133" s="44" t="str">
        <f>'Table-14'!AK28</f>
        <v/>
      </c>
      <c r="M133" s="44" t="str">
        <f>'Table-14'!AL28</f>
        <v/>
      </c>
      <c r="N133" s="44" t="str">
        <f>'Table-14'!AM28</f>
        <v/>
      </c>
      <c r="O133" s="44" t="str">
        <f>'Table-14'!AN28</f>
        <v/>
      </c>
      <c r="P133" s="44" t="str">
        <f>'Table-14'!AO28</f>
        <v/>
      </c>
      <c r="Q133" s="44" t="str">
        <f>'Table-14'!AP28</f>
        <v/>
      </c>
      <c r="R133" s="44" t="str">
        <f>'Table-14'!AQ28</f>
        <v/>
      </c>
      <c r="S133" s="44" t="str">
        <f>'Table-14'!AR28</f>
        <v/>
      </c>
      <c r="T133" s="44" t="str">
        <f>'Table-14'!AS28</f>
        <v/>
      </c>
      <c r="U133" s="44" t="str">
        <f>'Table-14'!AT28</f>
        <v/>
      </c>
      <c r="V133" s="44" t="str">
        <f>'Table-14'!AU28</f>
        <v/>
      </c>
      <c r="W133" s="44" t="str">
        <f>'Table-14'!AV28</f>
        <v/>
      </c>
      <c r="X133" s="44" t="str">
        <f>'Table-14'!AW28</f>
        <v/>
      </c>
    </row>
    <row r="134" spans="1:24" x14ac:dyDescent="0.3">
      <c r="A134" s="44" t="str">
        <f>'Table-14'!Z29</f>
        <v/>
      </c>
      <c r="B134" s="44" t="str">
        <f>'Table-14'!AA29</f>
        <v/>
      </c>
      <c r="C134" s="44" t="str">
        <f>'Table-14'!AB29</f>
        <v/>
      </c>
      <c r="D134" s="44" t="str">
        <f>'Table-14'!AC29</f>
        <v/>
      </c>
      <c r="E134" s="44" t="str">
        <f>'Table-14'!AD29</f>
        <v/>
      </c>
      <c r="F134" s="44" t="str">
        <f>'Table-14'!AE29</f>
        <v/>
      </c>
      <c r="G134" s="44" t="str">
        <f>'Table-14'!AF29</f>
        <v/>
      </c>
      <c r="H134" s="44" t="str">
        <f>'Table-14'!AG29</f>
        <v/>
      </c>
      <c r="I134" s="44" t="str">
        <f>'Table-14'!AH29</f>
        <v/>
      </c>
      <c r="J134" s="44" t="str">
        <f>'Table-14'!AI29</f>
        <v/>
      </c>
      <c r="K134" s="44" t="str">
        <f>'Table-14'!AJ29</f>
        <v/>
      </c>
      <c r="L134" s="44" t="str">
        <f>'Table-14'!AK29</f>
        <v/>
      </c>
      <c r="M134" s="44" t="str">
        <f>'Table-14'!AL29</f>
        <v/>
      </c>
      <c r="N134" s="44" t="str">
        <f>'Table-14'!AM29</f>
        <v/>
      </c>
      <c r="O134" s="44" t="str">
        <f>'Table-14'!AN29</f>
        <v/>
      </c>
      <c r="P134" s="44" t="str">
        <f>'Table-14'!AO29</f>
        <v/>
      </c>
      <c r="Q134" s="44" t="str">
        <f>'Table-14'!AP29</f>
        <v/>
      </c>
      <c r="R134" s="44" t="str">
        <f>'Table-14'!AQ29</f>
        <v/>
      </c>
      <c r="S134" s="44" t="str">
        <f>'Table-14'!AR29</f>
        <v/>
      </c>
      <c r="T134" s="44" t="str">
        <f>'Table-14'!AS29</f>
        <v/>
      </c>
      <c r="U134" s="44" t="str">
        <f>'Table-14'!AT29</f>
        <v/>
      </c>
      <c r="V134" s="44" t="str">
        <f>'Table-14'!AU29</f>
        <v/>
      </c>
      <c r="W134" s="44" t="str">
        <f>'Table-14'!AV29</f>
        <v/>
      </c>
      <c r="X134" s="44" t="str">
        <f>'Table-14'!AW29</f>
        <v/>
      </c>
    </row>
    <row r="135" spans="1:24" x14ac:dyDescent="0.3">
      <c r="A135" s="44" t="str">
        <f>'Table-14'!Z30</f>
        <v/>
      </c>
      <c r="B135" s="44" t="str">
        <f>'Table-14'!AA30</f>
        <v/>
      </c>
      <c r="C135" s="44" t="str">
        <f>'Table-14'!AB30</f>
        <v/>
      </c>
      <c r="D135" s="44" t="str">
        <f>'Table-14'!AC30</f>
        <v/>
      </c>
      <c r="E135" s="44" t="str">
        <f>'Table-14'!AD30</f>
        <v/>
      </c>
      <c r="F135" s="44" t="str">
        <f>'Table-14'!AE30</f>
        <v/>
      </c>
      <c r="G135" s="44" t="str">
        <f>'Table-14'!AF30</f>
        <v/>
      </c>
      <c r="H135" s="44" t="str">
        <f>'Table-14'!AG30</f>
        <v/>
      </c>
      <c r="I135" s="44" t="str">
        <f>'Table-14'!AH30</f>
        <v/>
      </c>
      <c r="J135" s="44" t="str">
        <f>'Table-14'!AI30</f>
        <v/>
      </c>
      <c r="K135" s="44" t="str">
        <f>'Table-14'!AJ30</f>
        <v/>
      </c>
      <c r="L135" s="44" t="str">
        <f>'Table-14'!AK30</f>
        <v/>
      </c>
      <c r="M135" s="44" t="str">
        <f>'Table-14'!AL30</f>
        <v/>
      </c>
      <c r="N135" s="44" t="str">
        <f>'Table-14'!AM30</f>
        <v/>
      </c>
      <c r="O135" s="44" t="str">
        <f>'Table-14'!AN30</f>
        <v/>
      </c>
      <c r="P135" s="44" t="str">
        <f>'Table-14'!AO30</f>
        <v/>
      </c>
      <c r="Q135" s="44" t="str">
        <f>'Table-14'!AP30</f>
        <v/>
      </c>
      <c r="R135" s="44" t="str">
        <f>'Table-14'!AQ30</f>
        <v/>
      </c>
      <c r="S135" s="44" t="str">
        <f>'Table-14'!AR30</f>
        <v/>
      </c>
      <c r="T135" s="44" t="str">
        <f>'Table-14'!AS30</f>
        <v/>
      </c>
      <c r="U135" s="44" t="str">
        <f>'Table-14'!AT30</f>
        <v/>
      </c>
      <c r="V135" s="44" t="str">
        <f>'Table-14'!AU30</f>
        <v/>
      </c>
      <c r="W135" s="44" t="str">
        <f>'Table-14'!AV30</f>
        <v/>
      </c>
      <c r="X135" s="44" t="str">
        <f>'Table-14'!AW30</f>
        <v/>
      </c>
    </row>
    <row r="136" spans="1:24" x14ac:dyDescent="0.3">
      <c r="A136" s="44" t="str">
        <f>'Table-14'!Z31</f>
        <v/>
      </c>
      <c r="B136" s="44" t="str">
        <f>'Table-14'!AA31</f>
        <v/>
      </c>
      <c r="C136" s="44" t="str">
        <f>'Table-14'!AB31</f>
        <v/>
      </c>
      <c r="D136" s="44" t="str">
        <f>'Table-14'!AC31</f>
        <v/>
      </c>
      <c r="E136" s="44" t="str">
        <f>'Table-14'!AD31</f>
        <v/>
      </c>
      <c r="F136" s="44" t="str">
        <f>'Table-14'!AE31</f>
        <v/>
      </c>
      <c r="G136" s="44" t="str">
        <f>'Table-14'!AF31</f>
        <v/>
      </c>
      <c r="H136" s="44" t="str">
        <f>'Table-14'!AG31</f>
        <v/>
      </c>
      <c r="I136" s="44" t="str">
        <f>'Table-14'!AH31</f>
        <v/>
      </c>
      <c r="J136" s="44" t="str">
        <f>'Table-14'!AI31</f>
        <v/>
      </c>
      <c r="K136" s="44" t="str">
        <f>'Table-14'!AJ31</f>
        <v/>
      </c>
      <c r="L136" s="44" t="str">
        <f>'Table-14'!AK31</f>
        <v/>
      </c>
      <c r="M136" s="44" t="str">
        <f>'Table-14'!AL31</f>
        <v/>
      </c>
      <c r="N136" s="44" t="str">
        <f>'Table-14'!AM31</f>
        <v/>
      </c>
      <c r="O136" s="44" t="str">
        <f>'Table-14'!AN31</f>
        <v/>
      </c>
      <c r="P136" s="44" t="str">
        <f>'Table-14'!AO31</f>
        <v/>
      </c>
      <c r="Q136" s="44" t="str">
        <f>'Table-14'!AP31</f>
        <v/>
      </c>
      <c r="R136" s="44" t="str">
        <f>'Table-14'!AQ31</f>
        <v/>
      </c>
      <c r="S136" s="44" t="str">
        <f>'Table-14'!AR31</f>
        <v/>
      </c>
      <c r="T136" s="44" t="str">
        <f>'Table-14'!AS31</f>
        <v/>
      </c>
      <c r="U136" s="44" t="str">
        <f>'Table-14'!AT31</f>
        <v/>
      </c>
      <c r="V136" s="44" t="str">
        <f>'Table-14'!AU31</f>
        <v/>
      </c>
      <c r="W136" s="44" t="str">
        <f>'Table-14'!AV31</f>
        <v/>
      </c>
      <c r="X136" s="44" t="str">
        <f>'Table-14'!AW31</f>
        <v/>
      </c>
    </row>
    <row r="137" spans="1:24" x14ac:dyDescent="0.3">
      <c r="A137" s="44" t="str">
        <f>'Table-14'!Z32</f>
        <v/>
      </c>
      <c r="B137" s="44" t="str">
        <f>'Table-14'!AA32</f>
        <v/>
      </c>
      <c r="C137" s="44" t="str">
        <f>'Table-14'!AB32</f>
        <v/>
      </c>
      <c r="D137" s="44" t="str">
        <f>'Table-14'!AC32</f>
        <v/>
      </c>
      <c r="E137" s="44" t="str">
        <f>'Table-14'!AD32</f>
        <v/>
      </c>
      <c r="F137" s="44" t="str">
        <f>'Table-14'!AE32</f>
        <v/>
      </c>
      <c r="G137" s="44" t="str">
        <f>'Table-14'!AF32</f>
        <v/>
      </c>
      <c r="H137" s="44" t="str">
        <f>'Table-14'!AG32</f>
        <v/>
      </c>
      <c r="I137" s="44" t="str">
        <f>'Table-14'!AH32</f>
        <v/>
      </c>
      <c r="J137" s="44" t="str">
        <f>'Table-14'!AI32</f>
        <v/>
      </c>
      <c r="K137" s="44" t="str">
        <f>'Table-14'!AJ32</f>
        <v/>
      </c>
      <c r="L137" s="44" t="str">
        <f>'Table-14'!AK32</f>
        <v/>
      </c>
      <c r="M137" s="44" t="str">
        <f>'Table-14'!AL32</f>
        <v/>
      </c>
      <c r="N137" s="44" t="str">
        <f>'Table-14'!AM32</f>
        <v/>
      </c>
      <c r="O137" s="44" t="str">
        <f>'Table-14'!AN32</f>
        <v/>
      </c>
      <c r="P137" s="44" t="str">
        <f>'Table-14'!AO32</f>
        <v/>
      </c>
      <c r="Q137" s="44" t="str">
        <f>'Table-14'!AP32</f>
        <v/>
      </c>
      <c r="R137" s="44" t="str">
        <f>'Table-14'!AQ32</f>
        <v/>
      </c>
      <c r="S137" s="44" t="str">
        <f>'Table-14'!AR32</f>
        <v/>
      </c>
      <c r="T137" s="44" t="str">
        <f>'Table-14'!AS32</f>
        <v/>
      </c>
      <c r="U137" s="44" t="str">
        <f>'Table-14'!AT32</f>
        <v/>
      </c>
      <c r="V137" s="44" t="str">
        <f>'Table-14'!AU32</f>
        <v/>
      </c>
      <c r="W137" s="44" t="str">
        <f>'Table-14'!AV32</f>
        <v/>
      </c>
      <c r="X137" s="44" t="str">
        <f>'Table-14'!AW32</f>
        <v/>
      </c>
    </row>
    <row r="138" spans="1:24" x14ac:dyDescent="0.3">
      <c r="A138" s="44" t="str">
        <f>'Table-14'!Z33</f>
        <v/>
      </c>
      <c r="B138" s="44" t="str">
        <f>'Table-14'!AA33</f>
        <v/>
      </c>
      <c r="C138" s="44" t="str">
        <f>'Table-14'!AB33</f>
        <v/>
      </c>
      <c r="D138" s="44" t="str">
        <f>'Table-14'!AC33</f>
        <v/>
      </c>
      <c r="E138" s="44" t="str">
        <f>'Table-14'!AD33</f>
        <v/>
      </c>
      <c r="F138" s="44" t="str">
        <f>'Table-14'!AE33</f>
        <v/>
      </c>
      <c r="G138" s="44" t="str">
        <f>'Table-14'!AF33</f>
        <v/>
      </c>
      <c r="H138" s="44" t="str">
        <f>'Table-14'!AG33</f>
        <v/>
      </c>
      <c r="I138" s="44" t="str">
        <f>'Table-14'!AH33</f>
        <v/>
      </c>
      <c r="J138" s="44" t="str">
        <f>'Table-14'!AI33</f>
        <v/>
      </c>
      <c r="K138" s="44" t="str">
        <f>'Table-14'!AJ33</f>
        <v/>
      </c>
      <c r="L138" s="44" t="str">
        <f>'Table-14'!AK33</f>
        <v/>
      </c>
      <c r="M138" s="44" t="str">
        <f>'Table-14'!AL33</f>
        <v/>
      </c>
      <c r="N138" s="44" t="str">
        <f>'Table-14'!AM33</f>
        <v/>
      </c>
      <c r="O138" s="44" t="str">
        <f>'Table-14'!AN33</f>
        <v/>
      </c>
      <c r="P138" s="44" t="str">
        <f>'Table-14'!AO33</f>
        <v/>
      </c>
      <c r="Q138" s="44" t="str">
        <f>'Table-14'!AP33</f>
        <v/>
      </c>
      <c r="R138" s="44" t="str">
        <f>'Table-14'!AQ33</f>
        <v/>
      </c>
      <c r="S138" s="44" t="str">
        <f>'Table-14'!AR33</f>
        <v/>
      </c>
      <c r="T138" s="44" t="str">
        <f>'Table-14'!AS33</f>
        <v/>
      </c>
      <c r="U138" s="44" t="str">
        <f>'Table-14'!AT33</f>
        <v/>
      </c>
      <c r="V138" s="44" t="str">
        <f>'Table-14'!AU33</f>
        <v/>
      </c>
      <c r="W138" s="44" t="str">
        <f>'Table-14'!AV33</f>
        <v/>
      </c>
      <c r="X138" s="44" t="str">
        <f>'Table-14'!AW33</f>
        <v/>
      </c>
    </row>
    <row r="139" spans="1:24" x14ac:dyDescent="0.3">
      <c r="A139" s="44" t="str">
        <f>'Table-14'!Z34</f>
        <v/>
      </c>
      <c r="B139" s="44" t="str">
        <f>'Table-14'!AA34</f>
        <v/>
      </c>
      <c r="C139" s="44" t="str">
        <f>'Table-14'!AB34</f>
        <v/>
      </c>
      <c r="D139" s="44" t="str">
        <f>'Table-14'!AC34</f>
        <v/>
      </c>
      <c r="E139" s="44" t="str">
        <f>'Table-14'!AD34</f>
        <v/>
      </c>
      <c r="F139" s="44" t="str">
        <f>'Table-14'!AE34</f>
        <v/>
      </c>
      <c r="G139" s="44" t="str">
        <f>'Table-14'!AF34</f>
        <v/>
      </c>
      <c r="H139" s="44" t="str">
        <f>'Table-14'!AG34</f>
        <v/>
      </c>
      <c r="I139" s="44" t="str">
        <f>'Table-14'!AH34</f>
        <v/>
      </c>
      <c r="J139" s="44" t="str">
        <f>'Table-14'!AI34</f>
        <v/>
      </c>
      <c r="K139" s="44" t="str">
        <f>'Table-14'!AJ34</f>
        <v/>
      </c>
      <c r="L139" s="44" t="str">
        <f>'Table-14'!AK34</f>
        <v/>
      </c>
      <c r="M139" s="44" t="str">
        <f>'Table-14'!AL34</f>
        <v/>
      </c>
      <c r="N139" s="44" t="str">
        <f>'Table-14'!AM34</f>
        <v/>
      </c>
      <c r="O139" s="44" t="str">
        <f>'Table-14'!AN34</f>
        <v/>
      </c>
      <c r="P139" s="44" t="str">
        <f>'Table-14'!AO34</f>
        <v/>
      </c>
      <c r="Q139" s="44" t="str">
        <f>'Table-14'!AP34</f>
        <v/>
      </c>
      <c r="R139" s="44" t="str">
        <f>'Table-14'!AQ34</f>
        <v/>
      </c>
      <c r="S139" s="44" t="str">
        <f>'Table-14'!AR34</f>
        <v/>
      </c>
      <c r="T139" s="44" t="str">
        <f>'Table-14'!AS34</f>
        <v/>
      </c>
      <c r="U139" s="44" t="str">
        <f>'Table-14'!AT34</f>
        <v/>
      </c>
      <c r="V139" s="44" t="str">
        <f>'Table-14'!AU34</f>
        <v/>
      </c>
      <c r="W139" s="44" t="str">
        <f>'Table-14'!AV34</f>
        <v/>
      </c>
      <c r="X139" s="44" t="str">
        <f>'Table-14'!AW34</f>
        <v/>
      </c>
    </row>
    <row r="140" spans="1:24" x14ac:dyDescent="0.3">
      <c r="A140" s="44" t="str">
        <f>'Table-14'!Z35</f>
        <v/>
      </c>
      <c r="B140" s="44" t="str">
        <f>'Table-14'!AA35</f>
        <v/>
      </c>
      <c r="C140" s="44" t="str">
        <f>'Table-14'!AB35</f>
        <v/>
      </c>
      <c r="D140" s="44" t="str">
        <f>'Table-14'!AC35</f>
        <v/>
      </c>
      <c r="E140" s="44" t="str">
        <f>'Table-14'!AD35</f>
        <v/>
      </c>
      <c r="F140" s="44" t="str">
        <f>'Table-14'!AE35</f>
        <v/>
      </c>
      <c r="G140" s="44" t="str">
        <f>'Table-14'!AF35</f>
        <v/>
      </c>
      <c r="H140" s="44" t="str">
        <f>'Table-14'!AG35</f>
        <v/>
      </c>
      <c r="I140" s="44" t="str">
        <f>'Table-14'!AH35</f>
        <v/>
      </c>
      <c r="J140" s="44" t="str">
        <f>'Table-14'!AI35</f>
        <v/>
      </c>
      <c r="K140" s="44" t="str">
        <f>'Table-14'!AJ35</f>
        <v/>
      </c>
      <c r="L140" s="44" t="str">
        <f>'Table-14'!AK35</f>
        <v/>
      </c>
      <c r="M140" s="44" t="str">
        <f>'Table-14'!AL35</f>
        <v/>
      </c>
      <c r="N140" s="44" t="str">
        <f>'Table-14'!AM35</f>
        <v/>
      </c>
      <c r="O140" s="44" t="str">
        <f>'Table-14'!AN35</f>
        <v/>
      </c>
      <c r="P140" s="44" t="str">
        <f>'Table-14'!AO35</f>
        <v/>
      </c>
      <c r="Q140" s="44" t="str">
        <f>'Table-14'!AP35</f>
        <v/>
      </c>
      <c r="R140" s="44" t="str">
        <f>'Table-14'!AQ35</f>
        <v/>
      </c>
      <c r="S140" s="44" t="str">
        <f>'Table-14'!AR35</f>
        <v/>
      </c>
      <c r="T140" s="44" t="str">
        <f>'Table-14'!AS35</f>
        <v/>
      </c>
      <c r="U140" s="44" t="str">
        <f>'Table-14'!AT35</f>
        <v/>
      </c>
      <c r="V140" s="44" t="str">
        <f>'Table-14'!AU35</f>
        <v/>
      </c>
      <c r="W140" s="44" t="str">
        <f>'Table-14'!AV35</f>
        <v/>
      </c>
      <c r="X140" s="44" t="str">
        <f>'Table-14'!AW35</f>
        <v/>
      </c>
    </row>
    <row r="141" spans="1:24" x14ac:dyDescent="0.3">
      <c r="A141" s="44" t="str">
        <f>'Table-14'!Z36</f>
        <v/>
      </c>
      <c r="B141" s="44" t="str">
        <f>'Table-14'!AA36</f>
        <v/>
      </c>
      <c r="C141" s="44" t="str">
        <f>'Table-14'!AB36</f>
        <v/>
      </c>
      <c r="D141" s="44" t="str">
        <f>'Table-14'!AC36</f>
        <v/>
      </c>
      <c r="E141" s="44" t="str">
        <f>'Table-14'!AD36</f>
        <v/>
      </c>
      <c r="F141" s="44" t="str">
        <f>'Table-14'!AE36</f>
        <v/>
      </c>
      <c r="G141" s="44" t="str">
        <f>'Table-14'!AF36</f>
        <v/>
      </c>
      <c r="H141" s="44" t="str">
        <f>'Table-14'!AG36</f>
        <v/>
      </c>
      <c r="I141" s="44" t="str">
        <f>'Table-14'!AH36</f>
        <v/>
      </c>
      <c r="J141" s="44" t="str">
        <f>'Table-14'!AI36</f>
        <v/>
      </c>
      <c r="K141" s="44" t="str">
        <f>'Table-14'!AJ36</f>
        <v/>
      </c>
      <c r="L141" s="44" t="str">
        <f>'Table-14'!AK36</f>
        <v/>
      </c>
      <c r="M141" s="44" t="str">
        <f>'Table-14'!AL36</f>
        <v/>
      </c>
      <c r="N141" s="44" t="str">
        <f>'Table-14'!AM36</f>
        <v/>
      </c>
      <c r="O141" s="44" t="str">
        <f>'Table-14'!AN36</f>
        <v/>
      </c>
      <c r="P141" s="44" t="str">
        <f>'Table-14'!AO36</f>
        <v/>
      </c>
      <c r="Q141" s="44" t="str">
        <f>'Table-14'!AP36</f>
        <v/>
      </c>
      <c r="R141" s="44" t="str">
        <f>'Table-14'!AQ36</f>
        <v/>
      </c>
      <c r="S141" s="44" t="str">
        <f>'Table-14'!AR36</f>
        <v/>
      </c>
      <c r="T141" s="44" t="str">
        <f>'Table-14'!AS36</f>
        <v/>
      </c>
      <c r="U141" s="44" t="str">
        <f>'Table-14'!AT36</f>
        <v/>
      </c>
      <c r="V141" s="44" t="str">
        <f>'Table-14'!AU36</f>
        <v/>
      </c>
      <c r="W141" s="44" t="str">
        <f>'Table-14'!AV36</f>
        <v/>
      </c>
      <c r="X141" s="44" t="str">
        <f>'Table-14'!AW36</f>
        <v/>
      </c>
    </row>
    <row r="142" spans="1:24" x14ac:dyDescent="0.3">
      <c r="A142" s="44" t="str">
        <f>'Table-14'!Z37</f>
        <v/>
      </c>
      <c r="B142" s="44" t="str">
        <f>'Table-14'!AA37</f>
        <v/>
      </c>
      <c r="C142" s="44" t="str">
        <f>'Table-14'!AB37</f>
        <v/>
      </c>
      <c r="D142" s="44" t="str">
        <f>'Table-14'!AC37</f>
        <v/>
      </c>
      <c r="E142" s="44" t="str">
        <f>'Table-14'!AD37</f>
        <v/>
      </c>
      <c r="F142" s="44" t="str">
        <f>'Table-14'!AE37</f>
        <v/>
      </c>
      <c r="G142" s="44" t="str">
        <f>'Table-14'!AF37</f>
        <v/>
      </c>
      <c r="H142" s="44" t="str">
        <f>'Table-14'!AG37</f>
        <v/>
      </c>
      <c r="I142" s="44" t="str">
        <f>'Table-14'!AH37</f>
        <v/>
      </c>
      <c r="J142" s="44" t="str">
        <f>'Table-14'!AI37</f>
        <v/>
      </c>
      <c r="K142" s="44" t="str">
        <f>'Table-14'!AJ37</f>
        <v/>
      </c>
      <c r="L142" s="44" t="str">
        <f>'Table-14'!AK37</f>
        <v/>
      </c>
      <c r="M142" s="44" t="str">
        <f>'Table-14'!AL37</f>
        <v/>
      </c>
      <c r="N142" s="44" t="str">
        <f>'Table-14'!AM37</f>
        <v/>
      </c>
      <c r="O142" s="44" t="str">
        <f>'Table-14'!AN37</f>
        <v/>
      </c>
      <c r="P142" s="44" t="str">
        <f>'Table-14'!AO37</f>
        <v/>
      </c>
      <c r="Q142" s="44" t="str">
        <f>'Table-14'!AP37</f>
        <v/>
      </c>
      <c r="R142" s="44" t="str">
        <f>'Table-14'!AQ37</f>
        <v/>
      </c>
      <c r="S142" s="44" t="str">
        <f>'Table-14'!AR37</f>
        <v/>
      </c>
      <c r="T142" s="44" t="str">
        <f>'Table-14'!AS37</f>
        <v/>
      </c>
      <c r="U142" s="44" t="str">
        <f>'Table-14'!AT37</f>
        <v/>
      </c>
      <c r="V142" s="44" t="str">
        <f>'Table-14'!AU37</f>
        <v/>
      </c>
      <c r="W142" s="44" t="str">
        <f>'Table-14'!AV37</f>
        <v/>
      </c>
      <c r="X142" s="44" t="str">
        <f>'Table-14'!AW37</f>
        <v/>
      </c>
    </row>
    <row r="143" spans="1:24" x14ac:dyDescent="0.3">
      <c r="A143" s="44" t="str">
        <f>'Table-14'!Z38</f>
        <v/>
      </c>
      <c r="B143" s="44" t="str">
        <f>'Table-14'!AA38</f>
        <v/>
      </c>
      <c r="C143" s="44" t="str">
        <f>'Table-14'!AB38</f>
        <v/>
      </c>
      <c r="D143" s="44" t="str">
        <f>'Table-14'!AC38</f>
        <v/>
      </c>
      <c r="E143" s="44" t="str">
        <f>'Table-14'!AD38</f>
        <v/>
      </c>
      <c r="F143" s="44" t="str">
        <f>'Table-14'!AE38</f>
        <v/>
      </c>
      <c r="G143" s="44" t="str">
        <f>'Table-14'!AF38</f>
        <v/>
      </c>
      <c r="H143" s="44" t="str">
        <f>'Table-14'!AG38</f>
        <v/>
      </c>
      <c r="I143" s="44" t="str">
        <f>'Table-14'!AH38</f>
        <v/>
      </c>
      <c r="J143" s="44" t="str">
        <f>'Table-14'!AI38</f>
        <v/>
      </c>
      <c r="K143" s="44" t="str">
        <f>'Table-14'!AJ38</f>
        <v/>
      </c>
      <c r="L143" s="44" t="str">
        <f>'Table-14'!AK38</f>
        <v/>
      </c>
      <c r="M143" s="44" t="str">
        <f>'Table-14'!AL38</f>
        <v/>
      </c>
      <c r="N143" s="44" t="str">
        <f>'Table-14'!AM38</f>
        <v/>
      </c>
      <c r="O143" s="44" t="str">
        <f>'Table-14'!AN38</f>
        <v/>
      </c>
      <c r="P143" s="44" t="str">
        <f>'Table-14'!AO38</f>
        <v/>
      </c>
      <c r="Q143" s="44" t="str">
        <f>'Table-14'!AP38</f>
        <v/>
      </c>
      <c r="R143" s="44" t="str">
        <f>'Table-14'!AQ38</f>
        <v/>
      </c>
      <c r="S143" s="44" t="str">
        <f>'Table-14'!AR38</f>
        <v/>
      </c>
      <c r="T143" s="44" t="str">
        <f>'Table-14'!AS38</f>
        <v/>
      </c>
      <c r="U143" s="44" t="str">
        <f>'Table-14'!AT38</f>
        <v/>
      </c>
      <c r="V143" s="44" t="str">
        <f>'Table-14'!AU38</f>
        <v/>
      </c>
      <c r="W143" s="44" t="str">
        <f>'Table-14'!AV38</f>
        <v/>
      </c>
      <c r="X143" s="44" t="str">
        <f>'Table-14'!AW38</f>
        <v/>
      </c>
    </row>
    <row r="144" spans="1:24" x14ac:dyDescent="0.3">
      <c r="A144" s="44" t="str">
        <f>'Table-14'!Z39</f>
        <v/>
      </c>
      <c r="B144" s="44" t="str">
        <f>'Table-14'!AA39</f>
        <v/>
      </c>
      <c r="C144" s="44" t="str">
        <f>'Table-14'!AB39</f>
        <v/>
      </c>
      <c r="D144" s="44" t="str">
        <f>'Table-14'!AC39</f>
        <v/>
      </c>
      <c r="E144" s="44" t="str">
        <f>'Table-14'!AD39</f>
        <v/>
      </c>
      <c r="F144" s="44" t="str">
        <f>'Table-14'!AE39</f>
        <v/>
      </c>
      <c r="G144" s="44" t="str">
        <f>'Table-14'!AF39</f>
        <v/>
      </c>
      <c r="H144" s="44" t="str">
        <f>'Table-14'!AG39</f>
        <v/>
      </c>
      <c r="I144" s="44" t="str">
        <f>'Table-14'!AH39</f>
        <v/>
      </c>
      <c r="J144" s="44" t="str">
        <f>'Table-14'!AI39</f>
        <v/>
      </c>
      <c r="K144" s="44" t="str">
        <f>'Table-14'!AJ39</f>
        <v/>
      </c>
      <c r="L144" s="44" t="str">
        <f>'Table-14'!AK39</f>
        <v/>
      </c>
      <c r="M144" s="44" t="str">
        <f>'Table-14'!AL39</f>
        <v/>
      </c>
      <c r="N144" s="44" t="str">
        <f>'Table-14'!AM39</f>
        <v/>
      </c>
      <c r="O144" s="44" t="str">
        <f>'Table-14'!AN39</f>
        <v/>
      </c>
      <c r="P144" s="44" t="str">
        <f>'Table-14'!AO39</f>
        <v/>
      </c>
      <c r="Q144" s="44" t="str">
        <f>'Table-14'!AP39</f>
        <v/>
      </c>
      <c r="R144" s="44" t="str">
        <f>'Table-14'!AQ39</f>
        <v/>
      </c>
      <c r="S144" s="44" t="str">
        <f>'Table-14'!AR39</f>
        <v/>
      </c>
      <c r="T144" s="44" t="str">
        <f>'Table-14'!AS39</f>
        <v/>
      </c>
      <c r="U144" s="44" t="str">
        <f>'Table-14'!AT39</f>
        <v/>
      </c>
      <c r="V144" s="44" t="str">
        <f>'Table-14'!AU39</f>
        <v/>
      </c>
      <c r="W144" s="44" t="str">
        <f>'Table-14'!AV39</f>
        <v/>
      </c>
      <c r="X144" s="44" t="str">
        <f>'Table-14'!AW39</f>
        <v/>
      </c>
    </row>
    <row r="145" spans="1:24" x14ac:dyDescent="0.3">
      <c r="A145" s="44" t="str">
        <f>'Table-14'!Z40</f>
        <v/>
      </c>
      <c r="B145" s="44" t="str">
        <f>'Table-14'!AA40</f>
        <v/>
      </c>
      <c r="C145" s="44" t="str">
        <f>'Table-14'!AB40</f>
        <v/>
      </c>
      <c r="D145" s="44" t="str">
        <f>'Table-14'!AC40</f>
        <v/>
      </c>
      <c r="E145" s="44" t="str">
        <f>'Table-14'!AD40</f>
        <v/>
      </c>
      <c r="F145" s="44" t="str">
        <f>'Table-14'!AE40</f>
        <v/>
      </c>
      <c r="G145" s="44" t="str">
        <f>'Table-14'!AF40</f>
        <v/>
      </c>
      <c r="H145" s="44" t="str">
        <f>'Table-14'!AG40</f>
        <v/>
      </c>
      <c r="I145" s="44" t="str">
        <f>'Table-14'!AH40</f>
        <v/>
      </c>
      <c r="J145" s="44" t="str">
        <f>'Table-14'!AI40</f>
        <v/>
      </c>
      <c r="K145" s="44" t="str">
        <f>'Table-14'!AJ40</f>
        <v/>
      </c>
      <c r="L145" s="44" t="str">
        <f>'Table-14'!AK40</f>
        <v/>
      </c>
      <c r="M145" s="44" t="str">
        <f>'Table-14'!AL40</f>
        <v/>
      </c>
      <c r="N145" s="44" t="str">
        <f>'Table-14'!AM40</f>
        <v/>
      </c>
      <c r="O145" s="44" t="str">
        <f>'Table-14'!AN40</f>
        <v/>
      </c>
      <c r="P145" s="44" t="str">
        <f>'Table-14'!AO40</f>
        <v/>
      </c>
      <c r="Q145" s="44" t="str">
        <f>'Table-14'!AP40</f>
        <v/>
      </c>
      <c r="R145" s="44" t="str">
        <f>'Table-14'!AQ40</f>
        <v/>
      </c>
      <c r="S145" s="44" t="str">
        <f>'Table-14'!AR40</f>
        <v/>
      </c>
      <c r="T145" s="44" t="str">
        <f>'Table-14'!AS40</f>
        <v/>
      </c>
      <c r="U145" s="44" t="str">
        <f>'Table-14'!AT40</f>
        <v/>
      </c>
      <c r="V145" s="44" t="str">
        <f>'Table-14'!AU40</f>
        <v/>
      </c>
      <c r="W145" s="44" t="str">
        <f>'Table-14'!AV40</f>
        <v/>
      </c>
      <c r="X145" s="44" t="str">
        <f>'Table-14'!AW40</f>
        <v/>
      </c>
    </row>
    <row r="146" spans="1:24" x14ac:dyDescent="0.3">
      <c r="A146" s="44" t="str">
        <f>'Table-14'!Z41</f>
        <v/>
      </c>
      <c r="B146" s="44" t="str">
        <f>'Table-14'!AA41</f>
        <v/>
      </c>
      <c r="C146" s="44" t="str">
        <f>'Table-14'!AB41</f>
        <v/>
      </c>
      <c r="D146" s="44" t="str">
        <f>'Table-14'!AC41</f>
        <v/>
      </c>
      <c r="E146" s="44" t="str">
        <f>'Table-14'!AD41</f>
        <v/>
      </c>
      <c r="F146" s="44" t="str">
        <f>'Table-14'!AE41</f>
        <v/>
      </c>
      <c r="G146" s="44" t="str">
        <f>'Table-14'!AF41</f>
        <v/>
      </c>
      <c r="H146" s="44" t="str">
        <f>'Table-14'!AG41</f>
        <v/>
      </c>
      <c r="I146" s="44" t="str">
        <f>'Table-14'!AH41</f>
        <v/>
      </c>
      <c r="J146" s="44" t="str">
        <f>'Table-14'!AI41</f>
        <v/>
      </c>
      <c r="K146" s="44" t="str">
        <f>'Table-14'!AJ41</f>
        <v/>
      </c>
      <c r="L146" s="44" t="str">
        <f>'Table-14'!AK41</f>
        <v/>
      </c>
      <c r="M146" s="44" t="str">
        <f>'Table-14'!AL41</f>
        <v/>
      </c>
      <c r="N146" s="44" t="str">
        <f>'Table-14'!AM41</f>
        <v/>
      </c>
      <c r="O146" s="44" t="str">
        <f>'Table-14'!AN41</f>
        <v/>
      </c>
      <c r="P146" s="44" t="str">
        <f>'Table-14'!AO41</f>
        <v/>
      </c>
      <c r="Q146" s="44" t="str">
        <f>'Table-14'!AP41</f>
        <v/>
      </c>
      <c r="R146" s="44" t="str">
        <f>'Table-14'!AQ41</f>
        <v/>
      </c>
      <c r="S146" s="44" t="str">
        <f>'Table-14'!AR41</f>
        <v/>
      </c>
      <c r="T146" s="44" t="str">
        <f>'Table-14'!AS41</f>
        <v/>
      </c>
      <c r="U146" s="44" t="str">
        <f>'Table-14'!AT41</f>
        <v/>
      </c>
      <c r="V146" s="44" t="str">
        <f>'Table-14'!AU41</f>
        <v/>
      </c>
      <c r="W146" s="44" t="str">
        <f>'Table-14'!AV41</f>
        <v/>
      </c>
      <c r="X146" s="44" t="str">
        <f>'Table-14'!AW41</f>
        <v/>
      </c>
    </row>
    <row r="147" spans="1:24" x14ac:dyDescent="0.3">
      <c r="A147" s="44" t="str">
        <f>'Table-14'!Z42</f>
        <v/>
      </c>
      <c r="B147" s="44" t="str">
        <f>'Table-14'!AA42</f>
        <v/>
      </c>
      <c r="C147" s="44" t="str">
        <f>'Table-14'!AB42</f>
        <v/>
      </c>
      <c r="D147" s="44" t="str">
        <f>'Table-14'!AC42</f>
        <v/>
      </c>
      <c r="E147" s="44" t="str">
        <f>'Table-14'!AD42</f>
        <v/>
      </c>
      <c r="F147" s="44" t="str">
        <f>'Table-14'!AE42</f>
        <v/>
      </c>
      <c r="G147" s="44" t="str">
        <f>'Table-14'!AF42</f>
        <v/>
      </c>
      <c r="H147" s="44" t="str">
        <f>'Table-14'!AG42</f>
        <v/>
      </c>
      <c r="I147" s="44" t="str">
        <f>'Table-14'!AH42</f>
        <v/>
      </c>
      <c r="J147" s="44" t="str">
        <f>'Table-14'!AI42</f>
        <v/>
      </c>
      <c r="K147" s="44" t="str">
        <f>'Table-14'!AJ42</f>
        <v/>
      </c>
      <c r="L147" s="44" t="str">
        <f>'Table-14'!AK42</f>
        <v/>
      </c>
      <c r="M147" s="44" t="str">
        <f>'Table-14'!AL42</f>
        <v/>
      </c>
      <c r="N147" s="44" t="str">
        <f>'Table-14'!AM42</f>
        <v/>
      </c>
      <c r="O147" s="44" t="str">
        <f>'Table-14'!AN42</f>
        <v/>
      </c>
      <c r="P147" s="44" t="str">
        <f>'Table-14'!AO42</f>
        <v/>
      </c>
      <c r="Q147" s="44" t="str">
        <f>'Table-14'!AP42</f>
        <v/>
      </c>
      <c r="R147" s="44" t="str">
        <f>'Table-14'!AQ42</f>
        <v/>
      </c>
      <c r="S147" s="44" t="str">
        <f>'Table-14'!AR42</f>
        <v/>
      </c>
      <c r="T147" s="44" t="str">
        <f>'Table-14'!AS42</f>
        <v/>
      </c>
      <c r="U147" s="44" t="str">
        <f>'Table-14'!AT42</f>
        <v/>
      </c>
      <c r="V147" s="44" t="str">
        <f>'Table-14'!AU42</f>
        <v/>
      </c>
      <c r="W147" s="44" t="str">
        <f>'Table-14'!AV42</f>
        <v/>
      </c>
      <c r="X147" s="44" t="str">
        <f>'Table-14'!AW42</f>
        <v/>
      </c>
    </row>
    <row r="148" spans="1:24" x14ac:dyDescent="0.3">
      <c r="A148" s="44" t="str">
        <f>'Table-14'!Z43</f>
        <v/>
      </c>
      <c r="B148" s="44" t="str">
        <f>'Table-14'!AA43</f>
        <v/>
      </c>
      <c r="C148" s="44" t="str">
        <f>'Table-14'!AB43</f>
        <v/>
      </c>
      <c r="D148" s="44" t="str">
        <f>'Table-14'!AC43</f>
        <v/>
      </c>
      <c r="E148" s="44" t="str">
        <f>'Table-14'!AD43</f>
        <v/>
      </c>
      <c r="F148" s="44" t="str">
        <f>'Table-14'!AE43</f>
        <v/>
      </c>
      <c r="G148" s="44" t="str">
        <f>'Table-14'!AF43</f>
        <v/>
      </c>
      <c r="H148" s="44" t="str">
        <f>'Table-14'!AG43</f>
        <v/>
      </c>
      <c r="I148" s="44" t="str">
        <f>'Table-14'!AH43</f>
        <v/>
      </c>
      <c r="J148" s="44" t="str">
        <f>'Table-14'!AI43</f>
        <v/>
      </c>
      <c r="K148" s="44" t="str">
        <f>'Table-14'!AJ43</f>
        <v/>
      </c>
      <c r="L148" s="44" t="str">
        <f>'Table-14'!AK43</f>
        <v/>
      </c>
      <c r="M148" s="44" t="str">
        <f>'Table-14'!AL43</f>
        <v/>
      </c>
      <c r="N148" s="44" t="str">
        <f>'Table-14'!AM43</f>
        <v/>
      </c>
      <c r="O148" s="44" t="str">
        <f>'Table-14'!AN43</f>
        <v/>
      </c>
      <c r="P148" s="44" t="str">
        <f>'Table-14'!AO43</f>
        <v/>
      </c>
      <c r="Q148" s="44" t="str">
        <f>'Table-14'!AP43</f>
        <v/>
      </c>
      <c r="R148" s="44" t="str">
        <f>'Table-14'!AQ43</f>
        <v/>
      </c>
      <c r="S148" s="44" t="str">
        <f>'Table-14'!AR43</f>
        <v/>
      </c>
      <c r="T148" s="44" t="str">
        <f>'Table-14'!AS43</f>
        <v/>
      </c>
      <c r="U148" s="44" t="str">
        <f>'Table-14'!AT43</f>
        <v/>
      </c>
      <c r="V148" s="44" t="str">
        <f>'Table-14'!AU43</f>
        <v/>
      </c>
      <c r="W148" s="44" t="str">
        <f>'Table-14'!AV43</f>
        <v/>
      </c>
      <c r="X148" s="44" t="str">
        <f>'Table-14'!AW43</f>
        <v/>
      </c>
    </row>
    <row r="149" spans="1:24" x14ac:dyDescent="0.3">
      <c r="A149" s="44" t="str">
        <f>'Table-14'!Z44</f>
        <v/>
      </c>
      <c r="B149" s="44" t="str">
        <f>'Table-14'!AA44</f>
        <v/>
      </c>
      <c r="C149" s="44" t="str">
        <f>'Table-14'!AB44</f>
        <v/>
      </c>
      <c r="D149" s="44" t="str">
        <f>'Table-14'!AC44</f>
        <v/>
      </c>
      <c r="E149" s="44" t="str">
        <f>'Table-14'!AD44</f>
        <v/>
      </c>
      <c r="F149" s="44" t="str">
        <f>'Table-14'!AE44</f>
        <v/>
      </c>
      <c r="G149" s="44" t="str">
        <f>'Table-14'!AF44</f>
        <v/>
      </c>
      <c r="H149" s="44" t="str">
        <f>'Table-14'!AG44</f>
        <v/>
      </c>
      <c r="I149" s="44" t="str">
        <f>'Table-14'!AH44</f>
        <v/>
      </c>
      <c r="J149" s="44" t="str">
        <f>'Table-14'!AI44</f>
        <v/>
      </c>
      <c r="K149" s="44" t="str">
        <f>'Table-14'!AJ44</f>
        <v/>
      </c>
      <c r="L149" s="44" t="str">
        <f>'Table-14'!AK44</f>
        <v/>
      </c>
      <c r="M149" s="44" t="str">
        <f>'Table-14'!AL44</f>
        <v/>
      </c>
      <c r="N149" s="44" t="str">
        <f>'Table-14'!AM44</f>
        <v/>
      </c>
      <c r="O149" s="44" t="str">
        <f>'Table-14'!AN44</f>
        <v/>
      </c>
      <c r="P149" s="44" t="str">
        <f>'Table-14'!AO44</f>
        <v/>
      </c>
      <c r="Q149" s="44" t="str">
        <f>'Table-14'!AP44</f>
        <v/>
      </c>
      <c r="R149" s="44" t="str">
        <f>'Table-14'!AQ44</f>
        <v/>
      </c>
      <c r="S149" s="44" t="str">
        <f>'Table-14'!AR44</f>
        <v/>
      </c>
      <c r="T149" s="44" t="str">
        <f>'Table-14'!AS44</f>
        <v/>
      </c>
      <c r="U149" s="44" t="str">
        <f>'Table-14'!AT44</f>
        <v/>
      </c>
      <c r="V149" s="44" t="str">
        <f>'Table-14'!AU44</f>
        <v/>
      </c>
      <c r="W149" s="44" t="str">
        <f>'Table-14'!AV44</f>
        <v/>
      </c>
      <c r="X149" s="44" t="str">
        <f>'Table-14'!AW44</f>
        <v/>
      </c>
    </row>
    <row r="150" spans="1:24" x14ac:dyDescent="0.3">
      <c r="A150" s="44" t="str">
        <f>'Table-14'!Z45</f>
        <v/>
      </c>
      <c r="B150" s="44" t="str">
        <f>'Table-14'!AA45</f>
        <v/>
      </c>
      <c r="C150" s="44" t="str">
        <f>'Table-14'!AB45</f>
        <v/>
      </c>
      <c r="D150" s="44" t="str">
        <f>'Table-14'!AC45</f>
        <v/>
      </c>
      <c r="E150" s="44" t="str">
        <f>'Table-14'!AD45</f>
        <v/>
      </c>
      <c r="F150" s="44" t="str">
        <f>'Table-14'!AE45</f>
        <v/>
      </c>
      <c r="G150" s="44" t="str">
        <f>'Table-14'!AF45</f>
        <v/>
      </c>
      <c r="H150" s="44" t="str">
        <f>'Table-14'!AG45</f>
        <v/>
      </c>
      <c r="I150" s="44" t="str">
        <f>'Table-14'!AH45</f>
        <v/>
      </c>
      <c r="J150" s="44" t="str">
        <f>'Table-14'!AI45</f>
        <v/>
      </c>
      <c r="K150" s="44" t="str">
        <f>'Table-14'!AJ45</f>
        <v/>
      </c>
      <c r="L150" s="44" t="str">
        <f>'Table-14'!AK45</f>
        <v/>
      </c>
      <c r="M150" s="44" t="str">
        <f>'Table-14'!AL45</f>
        <v/>
      </c>
      <c r="N150" s="44" t="str">
        <f>'Table-14'!AM45</f>
        <v/>
      </c>
      <c r="O150" s="44" t="str">
        <f>'Table-14'!AN45</f>
        <v/>
      </c>
      <c r="P150" s="44" t="str">
        <f>'Table-14'!AO45</f>
        <v/>
      </c>
      <c r="Q150" s="44" t="str">
        <f>'Table-14'!AP45</f>
        <v/>
      </c>
      <c r="R150" s="44" t="str">
        <f>'Table-14'!AQ45</f>
        <v/>
      </c>
      <c r="S150" s="44" t="str">
        <f>'Table-14'!AR45</f>
        <v/>
      </c>
      <c r="T150" s="44" t="str">
        <f>'Table-14'!AS45</f>
        <v/>
      </c>
      <c r="U150" s="44" t="str">
        <f>'Table-14'!AT45</f>
        <v/>
      </c>
      <c r="V150" s="44" t="str">
        <f>'Table-14'!AU45</f>
        <v/>
      </c>
      <c r="W150" s="44" t="str">
        <f>'Table-14'!AV45</f>
        <v/>
      </c>
      <c r="X150" s="44" t="str">
        <f>'Table-14'!AW45</f>
        <v/>
      </c>
    </row>
    <row r="151" spans="1:24" x14ac:dyDescent="0.3">
      <c r="A151" s="44" t="str">
        <f>'Table-14'!Z46</f>
        <v/>
      </c>
      <c r="B151" s="44" t="str">
        <f>'Table-14'!AA46</f>
        <v/>
      </c>
      <c r="C151" s="44" t="str">
        <f>'Table-14'!AB46</f>
        <v/>
      </c>
      <c r="D151" s="44" t="str">
        <f>'Table-14'!AC46</f>
        <v/>
      </c>
      <c r="E151" s="44" t="str">
        <f>'Table-14'!AD46</f>
        <v/>
      </c>
      <c r="F151" s="44" t="str">
        <f>'Table-14'!AE46</f>
        <v/>
      </c>
      <c r="G151" s="44" t="str">
        <f>'Table-14'!AF46</f>
        <v/>
      </c>
      <c r="H151" s="44" t="str">
        <f>'Table-14'!AG46</f>
        <v/>
      </c>
      <c r="I151" s="44" t="str">
        <f>'Table-14'!AH46</f>
        <v/>
      </c>
      <c r="J151" s="44" t="str">
        <f>'Table-14'!AI46</f>
        <v/>
      </c>
      <c r="K151" s="44" t="str">
        <f>'Table-14'!AJ46</f>
        <v/>
      </c>
      <c r="L151" s="44" t="str">
        <f>'Table-14'!AK46</f>
        <v/>
      </c>
      <c r="M151" s="44" t="str">
        <f>'Table-14'!AL46</f>
        <v/>
      </c>
      <c r="N151" s="44" t="str">
        <f>'Table-14'!AM46</f>
        <v/>
      </c>
      <c r="O151" s="44" t="str">
        <f>'Table-14'!AN46</f>
        <v/>
      </c>
      <c r="P151" s="44" t="str">
        <f>'Table-14'!AO46</f>
        <v/>
      </c>
      <c r="Q151" s="44" t="str">
        <f>'Table-14'!AP46</f>
        <v/>
      </c>
      <c r="R151" s="44" t="str">
        <f>'Table-14'!AQ46</f>
        <v/>
      </c>
      <c r="S151" s="44" t="str">
        <f>'Table-14'!AR46</f>
        <v/>
      </c>
      <c r="T151" s="44" t="str">
        <f>'Table-14'!AS46</f>
        <v/>
      </c>
      <c r="U151" s="44" t="str">
        <f>'Table-14'!AT46</f>
        <v/>
      </c>
      <c r="V151" s="44" t="str">
        <f>'Table-14'!AU46</f>
        <v/>
      </c>
      <c r="W151" s="44" t="str">
        <f>'Table-14'!AV46</f>
        <v/>
      </c>
      <c r="X151" s="44" t="str">
        <f>'Table-14'!AW46</f>
        <v/>
      </c>
    </row>
    <row r="152" spans="1:24" x14ac:dyDescent="0.3">
      <c r="A152" s="44" t="str">
        <f>'Table-14'!Z47</f>
        <v/>
      </c>
      <c r="B152" s="44" t="str">
        <f>'Table-14'!AA47</f>
        <v/>
      </c>
      <c r="C152" s="44" t="str">
        <f>'Table-14'!AB47</f>
        <v/>
      </c>
      <c r="D152" s="44" t="str">
        <f>'Table-14'!AC47</f>
        <v/>
      </c>
      <c r="E152" s="44" t="str">
        <f>'Table-14'!AD47</f>
        <v/>
      </c>
      <c r="F152" s="44" t="str">
        <f>'Table-14'!AE47</f>
        <v/>
      </c>
      <c r="G152" s="44" t="str">
        <f>'Table-14'!AF47</f>
        <v/>
      </c>
      <c r="H152" s="44" t="str">
        <f>'Table-14'!AG47</f>
        <v/>
      </c>
      <c r="I152" s="44" t="str">
        <f>'Table-14'!AH47</f>
        <v/>
      </c>
      <c r="J152" s="44" t="str">
        <f>'Table-14'!AI47</f>
        <v/>
      </c>
      <c r="K152" s="44" t="str">
        <f>'Table-14'!AJ47</f>
        <v/>
      </c>
      <c r="L152" s="44" t="str">
        <f>'Table-14'!AK47</f>
        <v/>
      </c>
      <c r="M152" s="44" t="str">
        <f>'Table-14'!AL47</f>
        <v/>
      </c>
      <c r="N152" s="44" t="str">
        <f>'Table-14'!AM47</f>
        <v/>
      </c>
      <c r="O152" s="44" t="str">
        <f>'Table-14'!AN47</f>
        <v/>
      </c>
      <c r="P152" s="44" t="str">
        <f>'Table-14'!AO47</f>
        <v/>
      </c>
      <c r="Q152" s="44" t="str">
        <f>'Table-14'!AP47</f>
        <v/>
      </c>
      <c r="R152" s="44" t="str">
        <f>'Table-14'!AQ47</f>
        <v/>
      </c>
      <c r="S152" s="44" t="str">
        <f>'Table-14'!AR47</f>
        <v/>
      </c>
      <c r="T152" s="44" t="str">
        <f>'Table-14'!AS47</f>
        <v/>
      </c>
      <c r="U152" s="44" t="str">
        <f>'Table-14'!AT47</f>
        <v/>
      </c>
      <c r="V152" s="44" t="str">
        <f>'Table-14'!AU47</f>
        <v/>
      </c>
      <c r="W152" s="44" t="str">
        <f>'Table-14'!AV47</f>
        <v/>
      </c>
      <c r="X152" s="44" t="str">
        <f>'Table-14'!AW47</f>
        <v/>
      </c>
    </row>
    <row r="153" spans="1:24" x14ac:dyDescent="0.3">
      <c r="A153" s="44" t="str">
        <f>'Table-14'!Z48</f>
        <v/>
      </c>
      <c r="B153" s="44" t="str">
        <f>'Table-14'!AA48</f>
        <v/>
      </c>
      <c r="C153" s="44" t="str">
        <f>'Table-14'!AB48</f>
        <v/>
      </c>
      <c r="D153" s="44" t="str">
        <f>'Table-14'!AC48</f>
        <v/>
      </c>
      <c r="E153" s="44" t="str">
        <f>'Table-14'!AD48</f>
        <v/>
      </c>
      <c r="F153" s="44" t="str">
        <f>'Table-14'!AE48</f>
        <v/>
      </c>
      <c r="G153" s="44" t="str">
        <f>'Table-14'!AF48</f>
        <v/>
      </c>
      <c r="H153" s="44" t="str">
        <f>'Table-14'!AG48</f>
        <v/>
      </c>
      <c r="I153" s="44" t="str">
        <f>'Table-14'!AH48</f>
        <v/>
      </c>
      <c r="J153" s="44" t="str">
        <f>'Table-14'!AI48</f>
        <v/>
      </c>
      <c r="K153" s="44" t="str">
        <f>'Table-14'!AJ48</f>
        <v/>
      </c>
      <c r="L153" s="44" t="str">
        <f>'Table-14'!AK48</f>
        <v/>
      </c>
      <c r="M153" s="44" t="str">
        <f>'Table-14'!AL48</f>
        <v/>
      </c>
      <c r="N153" s="44" t="str">
        <f>'Table-14'!AM48</f>
        <v/>
      </c>
      <c r="O153" s="44" t="str">
        <f>'Table-14'!AN48</f>
        <v/>
      </c>
      <c r="P153" s="44" t="str">
        <f>'Table-14'!AO48</f>
        <v/>
      </c>
      <c r="Q153" s="44" t="str">
        <f>'Table-14'!AP48</f>
        <v/>
      </c>
      <c r="R153" s="44" t="str">
        <f>'Table-14'!AQ48</f>
        <v/>
      </c>
      <c r="S153" s="44" t="str">
        <f>'Table-14'!AR48</f>
        <v/>
      </c>
      <c r="T153" s="44" t="str">
        <f>'Table-14'!AS48</f>
        <v/>
      </c>
      <c r="U153" s="44" t="str">
        <f>'Table-14'!AT48</f>
        <v/>
      </c>
      <c r="V153" s="44" t="str">
        <f>'Table-14'!AU48</f>
        <v/>
      </c>
      <c r="W153" s="44" t="str">
        <f>'Table-14'!AV48</f>
        <v/>
      </c>
      <c r="X153" s="44" t="str">
        <f>'Table-14'!AW48</f>
        <v/>
      </c>
    </row>
    <row r="154" spans="1:24" x14ac:dyDescent="0.3">
      <c r="A154" s="44" t="str">
        <f>'Table-14'!Z49</f>
        <v/>
      </c>
      <c r="B154" s="44" t="str">
        <f>'Table-14'!AA49</f>
        <v/>
      </c>
      <c r="C154" s="44" t="str">
        <f>'Table-14'!AB49</f>
        <v/>
      </c>
      <c r="D154" s="44" t="str">
        <f>'Table-14'!AC49</f>
        <v/>
      </c>
      <c r="E154" s="44" t="str">
        <f>'Table-14'!AD49</f>
        <v/>
      </c>
      <c r="F154" s="44" t="str">
        <f>'Table-14'!AE49</f>
        <v/>
      </c>
      <c r="G154" s="44" t="str">
        <f>'Table-14'!AF49</f>
        <v/>
      </c>
      <c r="H154" s="44" t="str">
        <f>'Table-14'!AG49</f>
        <v/>
      </c>
      <c r="I154" s="44" t="str">
        <f>'Table-14'!AH49</f>
        <v/>
      </c>
      <c r="J154" s="44" t="str">
        <f>'Table-14'!AI49</f>
        <v/>
      </c>
      <c r="K154" s="44" t="str">
        <f>'Table-14'!AJ49</f>
        <v/>
      </c>
      <c r="L154" s="44" t="str">
        <f>'Table-14'!AK49</f>
        <v/>
      </c>
      <c r="M154" s="44" t="str">
        <f>'Table-14'!AL49</f>
        <v/>
      </c>
      <c r="N154" s="44" t="str">
        <f>'Table-14'!AM49</f>
        <v/>
      </c>
      <c r="O154" s="44" t="str">
        <f>'Table-14'!AN49</f>
        <v/>
      </c>
      <c r="P154" s="44" t="str">
        <f>'Table-14'!AO49</f>
        <v/>
      </c>
      <c r="Q154" s="44" t="str">
        <f>'Table-14'!AP49</f>
        <v/>
      </c>
      <c r="R154" s="44" t="str">
        <f>'Table-14'!AQ49</f>
        <v/>
      </c>
      <c r="S154" s="44" t="str">
        <f>'Table-14'!AR49</f>
        <v/>
      </c>
      <c r="T154" s="44" t="str">
        <f>'Table-14'!AS49</f>
        <v/>
      </c>
      <c r="U154" s="44" t="str">
        <f>'Table-14'!AT49</f>
        <v/>
      </c>
      <c r="V154" s="44" t="str">
        <f>'Table-14'!AU49</f>
        <v/>
      </c>
      <c r="W154" s="44" t="str">
        <f>'Table-14'!AV49</f>
        <v/>
      </c>
      <c r="X154" s="44" t="str">
        <f>'Table-14'!AW49</f>
        <v/>
      </c>
    </row>
    <row r="155" spans="1:24" x14ac:dyDescent="0.3">
      <c r="A155" s="44" t="str">
        <f>'Table-14'!Z50</f>
        <v/>
      </c>
      <c r="B155" s="44" t="str">
        <f>'Table-14'!AA50</f>
        <v/>
      </c>
      <c r="C155" s="44" t="str">
        <f>'Table-14'!AB50</f>
        <v/>
      </c>
      <c r="D155" s="44" t="str">
        <f>'Table-14'!AC50</f>
        <v/>
      </c>
      <c r="E155" s="44" t="str">
        <f>'Table-14'!AD50</f>
        <v/>
      </c>
      <c r="F155" s="44" t="str">
        <f>'Table-14'!AE50</f>
        <v/>
      </c>
      <c r="G155" s="44" t="str">
        <f>'Table-14'!AF50</f>
        <v/>
      </c>
      <c r="H155" s="44" t="str">
        <f>'Table-14'!AG50</f>
        <v/>
      </c>
      <c r="I155" s="44" t="str">
        <f>'Table-14'!AH50</f>
        <v/>
      </c>
      <c r="J155" s="44" t="str">
        <f>'Table-14'!AI50</f>
        <v/>
      </c>
      <c r="K155" s="44" t="str">
        <f>'Table-14'!AJ50</f>
        <v/>
      </c>
      <c r="L155" s="44" t="str">
        <f>'Table-14'!AK50</f>
        <v/>
      </c>
      <c r="M155" s="44" t="str">
        <f>'Table-14'!AL50</f>
        <v/>
      </c>
      <c r="N155" s="44" t="str">
        <f>'Table-14'!AM50</f>
        <v/>
      </c>
      <c r="O155" s="44" t="str">
        <f>'Table-14'!AN50</f>
        <v/>
      </c>
      <c r="P155" s="44" t="str">
        <f>'Table-14'!AO50</f>
        <v/>
      </c>
      <c r="Q155" s="44" t="str">
        <f>'Table-14'!AP50</f>
        <v/>
      </c>
      <c r="R155" s="44" t="str">
        <f>'Table-14'!AQ50</f>
        <v/>
      </c>
      <c r="S155" s="44" t="str">
        <f>'Table-14'!AR50</f>
        <v/>
      </c>
      <c r="T155" s="44" t="str">
        <f>'Table-14'!AS50</f>
        <v/>
      </c>
      <c r="U155" s="44" t="str">
        <f>'Table-14'!AT50</f>
        <v/>
      </c>
      <c r="V155" s="44" t="str">
        <f>'Table-14'!AU50</f>
        <v/>
      </c>
      <c r="W155" s="44" t="str">
        <f>'Table-14'!AV50</f>
        <v/>
      </c>
      <c r="X155" s="44" t="str">
        <f>'Table-14'!AW50</f>
        <v/>
      </c>
    </row>
    <row r="156" spans="1:24" x14ac:dyDescent="0.3">
      <c r="A156" s="44" t="str">
        <f>'Table-14'!Z51</f>
        <v/>
      </c>
      <c r="B156" s="44" t="str">
        <f>'Table-14'!AA51</f>
        <v/>
      </c>
      <c r="C156" s="44" t="str">
        <f>'Table-14'!AB51</f>
        <v/>
      </c>
      <c r="D156" s="44" t="str">
        <f>'Table-14'!AC51</f>
        <v/>
      </c>
      <c r="E156" s="44" t="str">
        <f>'Table-14'!AD51</f>
        <v/>
      </c>
      <c r="F156" s="44" t="str">
        <f>'Table-14'!AE51</f>
        <v/>
      </c>
      <c r="G156" s="44" t="str">
        <f>'Table-14'!AF51</f>
        <v/>
      </c>
      <c r="H156" s="44" t="str">
        <f>'Table-14'!AG51</f>
        <v/>
      </c>
      <c r="I156" s="44" t="str">
        <f>'Table-14'!AH51</f>
        <v/>
      </c>
      <c r="J156" s="44" t="str">
        <f>'Table-14'!AI51</f>
        <v/>
      </c>
      <c r="K156" s="44" t="str">
        <f>'Table-14'!AJ51</f>
        <v/>
      </c>
      <c r="L156" s="44" t="str">
        <f>'Table-14'!AK51</f>
        <v/>
      </c>
      <c r="M156" s="44" t="str">
        <f>'Table-14'!AL51</f>
        <v/>
      </c>
      <c r="N156" s="44" t="str">
        <f>'Table-14'!AM51</f>
        <v/>
      </c>
      <c r="O156" s="44" t="str">
        <f>'Table-14'!AN51</f>
        <v/>
      </c>
      <c r="P156" s="44" t="str">
        <f>'Table-14'!AO51</f>
        <v/>
      </c>
      <c r="Q156" s="44" t="str">
        <f>'Table-14'!AP51</f>
        <v/>
      </c>
      <c r="R156" s="44" t="str">
        <f>'Table-14'!AQ51</f>
        <v/>
      </c>
      <c r="S156" s="44" t="str">
        <f>'Table-14'!AR51</f>
        <v/>
      </c>
      <c r="T156" s="44" t="str">
        <f>'Table-14'!AS51</f>
        <v/>
      </c>
      <c r="U156" s="44" t="str">
        <f>'Table-14'!AT51</f>
        <v/>
      </c>
      <c r="V156" s="44" t="str">
        <f>'Table-14'!AU51</f>
        <v/>
      </c>
      <c r="W156" s="44" t="str">
        <f>'Table-14'!AV51</f>
        <v/>
      </c>
      <c r="X156" s="44" t="str">
        <f>'Table-14'!AW51</f>
        <v/>
      </c>
    </row>
    <row r="157" spans="1:24" x14ac:dyDescent="0.3">
      <c r="A157" s="44" t="str">
        <f>'Table-14'!Z52</f>
        <v/>
      </c>
      <c r="B157" s="44" t="str">
        <f>'Table-14'!AA52</f>
        <v/>
      </c>
      <c r="C157" s="44" t="str">
        <f>'Table-14'!AB52</f>
        <v/>
      </c>
      <c r="D157" s="44" t="str">
        <f>'Table-14'!AC52</f>
        <v/>
      </c>
      <c r="E157" s="44" t="str">
        <f>'Table-14'!AD52</f>
        <v/>
      </c>
      <c r="F157" s="44" t="str">
        <f>'Table-14'!AE52</f>
        <v/>
      </c>
      <c r="G157" s="44" t="str">
        <f>'Table-14'!AF52</f>
        <v/>
      </c>
      <c r="H157" s="44" t="str">
        <f>'Table-14'!AG52</f>
        <v/>
      </c>
      <c r="I157" s="44" t="str">
        <f>'Table-14'!AH52</f>
        <v/>
      </c>
      <c r="J157" s="44" t="str">
        <f>'Table-14'!AI52</f>
        <v/>
      </c>
      <c r="K157" s="44" t="str">
        <f>'Table-14'!AJ52</f>
        <v/>
      </c>
      <c r="L157" s="44" t="str">
        <f>'Table-14'!AK52</f>
        <v/>
      </c>
      <c r="M157" s="44" t="str">
        <f>'Table-14'!AL52</f>
        <v/>
      </c>
      <c r="N157" s="44" t="str">
        <f>'Table-14'!AM52</f>
        <v/>
      </c>
      <c r="O157" s="44" t="str">
        <f>'Table-14'!AN52</f>
        <v/>
      </c>
      <c r="P157" s="44" t="str">
        <f>'Table-14'!AO52</f>
        <v/>
      </c>
      <c r="Q157" s="44" t="str">
        <f>'Table-14'!AP52</f>
        <v/>
      </c>
      <c r="R157" s="44" t="str">
        <f>'Table-14'!AQ52</f>
        <v/>
      </c>
      <c r="S157" s="44" t="str">
        <f>'Table-14'!AR52</f>
        <v/>
      </c>
      <c r="T157" s="44" t="str">
        <f>'Table-14'!AS52</f>
        <v/>
      </c>
      <c r="U157" s="44" t="str">
        <f>'Table-14'!AT52</f>
        <v/>
      </c>
      <c r="V157" s="44" t="str">
        <f>'Table-14'!AU52</f>
        <v/>
      </c>
      <c r="W157" s="44" t="str">
        <f>'Table-14'!AV52</f>
        <v/>
      </c>
      <c r="X157" s="44" t="str">
        <f>'Table-14'!AW52</f>
        <v/>
      </c>
    </row>
    <row r="158" spans="1:24" x14ac:dyDescent="0.3">
      <c r="A158" s="44" t="str">
        <f>'Table-14'!Z53</f>
        <v/>
      </c>
      <c r="B158" s="44" t="str">
        <f>'Table-14'!AA53</f>
        <v/>
      </c>
      <c r="C158" s="44" t="str">
        <f>'Table-14'!AB53</f>
        <v/>
      </c>
      <c r="D158" s="44" t="str">
        <f>'Table-14'!AC53</f>
        <v/>
      </c>
      <c r="E158" s="44" t="str">
        <f>'Table-14'!AD53</f>
        <v/>
      </c>
      <c r="F158" s="44" t="str">
        <f>'Table-14'!AE53</f>
        <v/>
      </c>
      <c r="G158" s="44" t="str">
        <f>'Table-14'!AF53</f>
        <v/>
      </c>
      <c r="H158" s="44" t="str">
        <f>'Table-14'!AG53</f>
        <v/>
      </c>
      <c r="I158" s="44" t="str">
        <f>'Table-14'!AH53</f>
        <v/>
      </c>
      <c r="J158" s="44" t="str">
        <f>'Table-14'!AI53</f>
        <v/>
      </c>
      <c r="K158" s="44" t="str">
        <f>'Table-14'!AJ53</f>
        <v/>
      </c>
      <c r="L158" s="44" t="str">
        <f>'Table-14'!AK53</f>
        <v/>
      </c>
      <c r="M158" s="44" t="str">
        <f>'Table-14'!AL53</f>
        <v/>
      </c>
      <c r="N158" s="44" t="str">
        <f>'Table-14'!AM53</f>
        <v/>
      </c>
      <c r="O158" s="44" t="str">
        <f>'Table-14'!AN53</f>
        <v/>
      </c>
      <c r="P158" s="44" t="str">
        <f>'Table-14'!AO53</f>
        <v/>
      </c>
      <c r="Q158" s="44" t="str">
        <f>'Table-14'!AP53</f>
        <v/>
      </c>
      <c r="R158" s="44" t="str">
        <f>'Table-14'!AQ53</f>
        <v/>
      </c>
      <c r="S158" s="44" t="str">
        <f>'Table-14'!AR53</f>
        <v/>
      </c>
      <c r="T158" s="44" t="str">
        <f>'Table-14'!AS53</f>
        <v/>
      </c>
      <c r="U158" s="44" t="str">
        <f>'Table-14'!AT53</f>
        <v/>
      </c>
      <c r="V158" s="44" t="str">
        <f>'Table-14'!AU53</f>
        <v/>
      </c>
      <c r="W158" s="44" t="str">
        <f>'Table-14'!AV53</f>
        <v/>
      </c>
      <c r="X158" s="44" t="str">
        <f>'Table-14'!AW53</f>
        <v/>
      </c>
    </row>
    <row r="159" spans="1:24" x14ac:dyDescent="0.3">
      <c r="A159" s="44" t="str">
        <f>'Table-14'!Z54</f>
        <v/>
      </c>
      <c r="B159" s="44" t="str">
        <f>'Table-14'!AA54</f>
        <v/>
      </c>
      <c r="C159" s="44" t="str">
        <f>'Table-14'!AB54</f>
        <v/>
      </c>
      <c r="D159" s="44" t="str">
        <f>'Table-14'!AC54</f>
        <v/>
      </c>
      <c r="E159" s="44" t="str">
        <f>'Table-14'!AD54</f>
        <v/>
      </c>
      <c r="F159" s="44" t="str">
        <f>'Table-14'!AE54</f>
        <v/>
      </c>
      <c r="G159" s="44" t="str">
        <f>'Table-14'!AF54</f>
        <v/>
      </c>
      <c r="H159" s="44" t="str">
        <f>'Table-14'!AG54</f>
        <v/>
      </c>
      <c r="I159" s="44" t="str">
        <f>'Table-14'!AH54</f>
        <v/>
      </c>
      <c r="J159" s="44" t="str">
        <f>'Table-14'!AI54</f>
        <v/>
      </c>
      <c r="K159" s="44" t="str">
        <f>'Table-14'!AJ54</f>
        <v/>
      </c>
      <c r="L159" s="44" t="str">
        <f>'Table-14'!AK54</f>
        <v/>
      </c>
      <c r="M159" s="44" t="str">
        <f>'Table-14'!AL54</f>
        <v/>
      </c>
      <c r="N159" s="44" t="str">
        <f>'Table-14'!AM54</f>
        <v/>
      </c>
      <c r="O159" s="44" t="str">
        <f>'Table-14'!AN54</f>
        <v/>
      </c>
      <c r="P159" s="44" t="str">
        <f>'Table-14'!AO54</f>
        <v/>
      </c>
      <c r="Q159" s="44" t="str">
        <f>'Table-14'!AP54</f>
        <v/>
      </c>
      <c r="R159" s="44" t="str">
        <f>'Table-14'!AQ54</f>
        <v/>
      </c>
      <c r="S159" s="44" t="str">
        <f>'Table-14'!AR54</f>
        <v/>
      </c>
      <c r="T159" s="44" t="str">
        <f>'Table-14'!AS54</f>
        <v/>
      </c>
      <c r="U159" s="44" t="str">
        <f>'Table-14'!AT54</f>
        <v/>
      </c>
      <c r="V159" s="44" t="str">
        <f>'Table-14'!AU54</f>
        <v/>
      </c>
      <c r="W159" s="44" t="str">
        <f>'Table-14'!AV54</f>
        <v/>
      </c>
      <c r="X159" s="44" t="str">
        <f>'Table-14'!AW54</f>
        <v/>
      </c>
    </row>
    <row r="160" spans="1:24" x14ac:dyDescent="0.3">
      <c r="A160" s="44" t="str">
        <f>'Table-14'!Z55</f>
        <v/>
      </c>
      <c r="B160" s="44" t="str">
        <f>'Table-14'!AA55</f>
        <v/>
      </c>
      <c r="C160" s="44" t="str">
        <f>'Table-14'!AB55</f>
        <v/>
      </c>
      <c r="D160" s="44" t="str">
        <f>'Table-14'!AC55</f>
        <v/>
      </c>
      <c r="E160" s="44" t="str">
        <f>'Table-14'!AD55</f>
        <v/>
      </c>
      <c r="F160" s="44" t="str">
        <f>'Table-14'!AE55</f>
        <v/>
      </c>
      <c r="G160" s="44" t="str">
        <f>'Table-14'!AF55</f>
        <v/>
      </c>
      <c r="H160" s="44" t="str">
        <f>'Table-14'!AG55</f>
        <v/>
      </c>
      <c r="I160" s="44" t="str">
        <f>'Table-14'!AH55</f>
        <v/>
      </c>
      <c r="J160" s="44" t="str">
        <f>'Table-14'!AI55</f>
        <v/>
      </c>
      <c r="K160" s="44" t="str">
        <f>'Table-14'!AJ55</f>
        <v/>
      </c>
      <c r="L160" s="44" t="str">
        <f>'Table-14'!AK55</f>
        <v/>
      </c>
      <c r="M160" s="44" t="str">
        <f>'Table-14'!AL55</f>
        <v/>
      </c>
      <c r="N160" s="44" t="str">
        <f>'Table-14'!AM55</f>
        <v/>
      </c>
      <c r="O160" s="44" t="str">
        <f>'Table-14'!AN55</f>
        <v/>
      </c>
      <c r="P160" s="44" t="str">
        <f>'Table-14'!AO55</f>
        <v/>
      </c>
      <c r="Q160" s="44" t="str">
        <f>'Table-14'!AP55</f>
        <v/>
      </c>
      <c r="R160" s="44" t="str">
        <f>'Table-14'!AQ55</f>
        <v/>
      </c>
      <c r="S160" s="44" t="str">
        <f>'Table-14'!AR55</f>
        <v/>
      </c>
      <c r="T160" s="44" t="str">
        <f>'Table-14'!AS55</f>
        <v/>
      </c>
      <c r="U160" s="44" t="str">
        <f>'Table-14'!AT55</f>
        <v/>
      </c>
      <c r="V160" s="44" t="str">
        <f>'Table-14'!AU55</f>
        <v/>
      </c>
      <c r="W160" s="44" t="str">
        <f>'Table-14'!AV55</f>
        <v/>
      </c>
      <c r="X160" s="44" t="str">
        <f>'Table-14'!AW55</f>
        <v/>
      </c>
    </row>
    <row r="161" spans="1:24" x14ac:dyDescent="0.3">
      <c r="A161" s="44" t="str">
        <f>'Table-14'!Z56</f>
        <v/>
      </c>
      <c r="B161" s="44" t="str">
        <f>'Table-14'!AA56</f>
        <v/>
      </c>
      <c r="C161" s="44" t="str">
        <f>'Table-14'!AB56</f>
        <v/>
      </c>
      <c r="D161" s="44" t="str">
        <f>'Table-14'!AC56</f>
        <v/>
      </c>
      <c r="E161" s="44" t="str">
        <f>'Table-14'!AD56</f>
        <v/>
      </c>
      <c r="F161" s="44" t="str">
        <f>'Table-14'!AE56</f>
        <v/>
      </c>
      <c r="G161" s="44" t="str">
        <f>'Table-14'!AF56</f>
        <v/>
      </c>
      <c r="H161" s="44" t="str">
        <f>'Table-14'!AG56</f>
        <v/>
      </c>
      <c r="I161" s="44" t="str">
        <f>'Table-14'!AH56</f>
        <v/>
      </c>
      <c r="J161" s="44" t="str">
        <f>'Table-14'!AI56</f>
        <v/>
      </c>
      <c r="K161" s="44" t="str">
        <f>'Table-14'!AJ56</f>
        <v/>
      </c>
      <c r="L161" s="44" t="str">
        <f>'Table-14'!AK56</f>
        <v/>
      </c>
      <c r="M161" s="44" t="str">
        <f>'Table-14'!AL56</f>
        <v/>
      </c>
      <c r="N161" s="44" t="str">
        <f>'Table-14'!AM56</f>
        <v/>
      </c>
      <c r="O161" s="44" t="str">
        <f>'Table-14'!AN56</f>
        <v/>
      </c>
      <c r="P161" s="44" t="str">
        <f>'Table-14'!AO56</f>
        <v/>
      </c>
      <c r="Q161" s="44" t="str">
        <f>'Table-14'!AP56</f>
        <v/>
      </c>
      <c r="R161" s="44" t="str">
        <f>'Table-14'!AQ56</f>
        <v/>
      </c>
      <c r="S161" s="44" t="str">
        <f>'Table-14'!AR56</f>
        <v/>
      </c>
      <c r="T161" s="44" t="str">
        <f>'Table-14'!AS56</f>
        <v/>
      </c>
      <c r="U161" s="44" t="str">
        <f>'Table-14'!AT56</f>
        <v/>
      </c>
      <c r="V161" s="44" t="str">
        <f>'Table-14'!AU56</f>
        <v/>
      </c>
      <c r="W161" s="44" t="str">
        <f>'Table-14'!AV56</f>
        <v/>
      </c>
      <c r="X161" s="44" t="str">
        <f>'Table-14'!AW56</f>
        <v/>
      </c>
    </row>
    <row r="162" spans="1:24" x14ac:dyDescent="0.3">
      <c r="A162" s="44" t="str">
        <f>'Table-14'!Z57</f>
        <v/>
      </c>
      <c r="B162" s="44" t="str">
        <f>'Table-14'!AA57</f>
        <v/>
      </c>
      <c r="C162" s="44" t="str">
        <f>'Table-14'!AB57</f>
        <v/>
      </c>
      <c r="D162" s="44" t="str">
        <f>'Table-14'!AC57</f>
        <v/>
      </c>
      <c r="E162" s="44" t="str">
        <f>'Table-14'!AD57</f>
        <v/>
      </c>
      <c r="F162" s="44" t="str">
        <f>'Table-14'!AE57</f>
        <v/>
      </c>
      <c r="G162" s="44" t="str">
        <f>'Table-14'!AF57</f>
        <v/>
      </c>
      <c r="H162" s="44" t="str">
        <f>'Table-14'!AG57</f>
        <v/>
      </c>
      <c r="I162" s="44" t="str">
        <f>'Table-14'!AH57</f>
        <v/>
      </c>
      <c r="J162" s="44" t="str">
        <f>'Table-14'!AI57</f>
        <v/>
      </c>
      <c r="K162" s="44" t="str">
        <f>'Table-14'!AJ57</f>
        <v/>
      </c>
      <c r="L162" s="44" t="str">
        <f>'Table-14'!AK57</f>
        <v/>
      </c>
      <c r="M162" s="44" t="str">
        <f>'Table-14'!AL57</f>
        <v/>
      </c>
      <c r="N162" s="44" t="str">
        <f>'Table-14'!AM57</f>
        <v/>
      </c>
      <c r="O162" s="44" t="str">
        <f>'Table-14'!AN57</f>
        <v/>
      </c>
      <c r="P162" s="44" t="str">
        <f>'Table-14'!AO57</f>
        <v/>
      </c>
      <c r="Q162" s="44" t="str">
        <f>'Table-14'!AP57</f>
        <v/>
      </c>
      <c r="R162" s="44" t="str">
        <f>'Table-14'!AQ57</f>
        <v/>
      </c>
      <c r="S162" s="44" t="str">
        <f>'Table-14'!AR57</f>
        <v/>
      </c>
      <c r="T162" s="44" t="str">
        <f>'Table-14'!AS57</f>
        <v/>
      </c>
      <c r="U162" s="44" t="str">
        <f>'Table-14'!AT57</f>
        <v/>
      </c>
      <c r="V162" s="44" t="str">
        <f>'Table-14'!AU57</f>
        <v/>
      </c>
      <c r="W162" s="44" t="str">
        <f>'Table-14'!AV57</f>
        <v/>
      </c>
      <c r="X162" s="44" t="str">
        <f>'Table-14'!AW57</f>
        <v/>
      </c>
    </row>
    <row r="163" spans="1:24" x14ac:dyDescent="0.3">
      <c r="A163" s="44" t="str">
        <f>'Table-14'!Z58</f>
        <v/>
      </c>
      <c r="B163" s="44" t="str">
        <f>'Table-14'!AA58</f>
        <v/>
      </c>
      <c r="C163" s="44" t="str">
        <f>'Table-14'!AB58</f>
        <v/>
      </c>
      <c r="D163" s="44" t="str">
        <f>'Table-14'!AC58</f>
        <v/>
      </c>
      <c r="E163" s="44" t="str">
        <f>'Table-14'!AD58</f>
        <v/>
      </c>
      <c r="F163" s="44" t="str">
        <f>'Table-14'!AE58</f>
        <v/>
      </c>
      <c r="G163" s="44" t="str">
        <f>'Table-14'!AF58</f>
        <v/>
      </c>
      <c r="H163" s="44" t="str">
        <f>'Table-14'!AG58</f>
        <v/>
      </c>
      <c r="I163" s="44" t="str">
        <f>'Table-14'!AH58</f>
        <v/>
      </c>
      <c r="J163" s="44" t="str">
        <f>'Table-14'!AI58</f>
        <v/>
      </c>
      <c r="K163" s="44" t="str">
        <f>'Table-14'!AJ58</f>
        <v/>
      </c>
      <c r="L163" s="44" t="str">
        <f>'Table-14'!AK58</f>
        <v/>
      </c>
      <c r="M163" s="44" t="str">
        <f>'Table-14'!AL58</f>
        <v/>
      </c>
      <c r="N163" s="44" t="str">
        <f>'Table-14'!AM58</f>
        <v/>
      </c>
      <c r="O163" s="44" t="str">
        <f>'Table-14'!AN58</f>
        <v/>
      </c>
      <c r="P163" s="44" t="str">
        <f>'Table-14'!AO58</f>
        <v/>
      </c>
      <c r="Q163" s="44" t="str">
        <f>'Table-14'!AP58</f>
        <v/>
      </c>
      <c r="R163" s="44" t="str">
        <f>'Table-14'!AQ58</f>
        <v/>
      </c>
      <c r="S163" s="44" t="str">
        <f>'Table-14'!AR58</f>
        <v/>
      </c>
      <c r="T163" s="44" t="str">
        <f>'Table-14'!AS58</f>
        <v/>
      </c>
      <c r="U163" s="44" t="str">
        <f>'Table-14'!AT58</f>
        <v/>
      </c>
      <c r="V163" s="44" t="str">
        <f>'Table-14'!AU58</f>
        <v/>
      </c>
      <c r="W163" s="44" t="str">
        <f>'Table-14'!AV58</f>
        <v/>
      </c>
      <c r="X163" s="44" t="str">
        <f>'Table-14'!AW58</f>
        <v/>
      </c>
    </row>
    <row r="164" spans="1:24" x14ac:dyDescent="0.3">
      <c r="A164" s="44" t="str">
        <f>'Table-14'!Z59</f>
        <v/>
      </c>
      <c r="B164" s="44" t="str">
        <f>'Table-14'!AA59</f>
        <v/>
      </c>
      <c r="C164" s="44" t="str">
        <f>'Table-14'!AB59</f>
        <v/>
      </c>
      <c r="D164" s="44" t="str">
        <f>'Table-14'!AC59</f>
        <v/>
      </c>
      <c r="E164" s="44" t="str">
        <f>'Table-14'!AD59</f>
        <v/>
      </c>
      <c r="F164" s="44" t="str">
        <f>'Table-14'!AE59</f>
        <v/>
      </c>
      <c r="G164" s="44" t="str">
        <f>'Table-14'!AF59</f>
        <v/>
      </c>
      <c r="H164" s="44" t="str">
        <f>'Table-14'!AG59</f>
        <v/>
      </c>
      <c r="I164" s="44" t="str">
        <f>'Table-14'!AH59</f>
        <v/>
      </c>
      <c r="J164" s="44" t="str">
        <f>'Table-14'!AI59</f>
        <v/>
      </c>
      <c r="K164" s="44" t="str">
        <f>'Table-14'!AJ59</f>
        <v/>
      </c>
      <c r="L164" s="44" t="str">
        <f>'Table-14'!AK59</f>
        <v/>
      </c>
      <c r="M164" s="44" t="str">
        <f>'Table-14'!AL59</f>
        <v/>
      </c>
      <c r="N164" s="44" t="str">
        <f>'Table-14'!AM59</f>
        <v/>
      </c>
      <c r="O164" s="44" t="str">
        <f>'Table-14'!AN59</f>
        <v/>
      </c>
      <c r="P164" s="44" t="str">
        <f>'Table-14'!AO59</f>
        <v/>
      </c>
      <c r="Q164" s="44" t="str">
        <f>'Table-14'!AP59</f>
        <v/>
      </c>
      <c r="R164" s="44" t="str">
        <f>'Table-14'!AQ59</f>
        <v/>
      </c>
      <c r="S164" s="44" t="str">
        <f>'Table-14'!AR59</f>
        <v/>
      </c>
      <c r="T164" s="44" t="str">
        <f>'Table-14'!AS59</f>
        <v/>
      </c>
      <c r="U164" s="44" t="str">
        <f>'Table-14'!AT59</f>
        <v/>
      </c>
      <c r="V164" s="44" t="str">
        <f>'Table-14'!AU59</f>
        <v/>
      </c>
      <c r="W164" s="44" t="str">
        <f>'Table-14'!AV59</f>
        <v/>
      </c>
      <c r="X164" s="44" t="str">
        <f>'Table-14'!AW59</f>
        <v/>
      </c>
    </row>
    <row r="165" spans="1:24" x14ac:dyDescent="0.3">
      <c r="A165" s="44" t="str">
        <f>'Table-14'!Z60</f>
        <v/>
      </c>
      <c r="B165" s="44" t="str">
        <f>'Table-14'!AA60</f>
        <v/>
      </c>
      <c r="C165" s="44" t="str">
        <f>'Table-14'!AB60</f>
        <v/>
      </c>
      <c r="D165" s="44" t="str">
        <f>'Table-14'!AC60</f>
        <v/>
      </c>
      <c r="E165" s="44" t="str">
        <f>'Table-14'!AD60</f>
        <v/>
      </c>
      <c r="F165" s="44" t="str">
        <f>'Table-14'!AE60</f>
        <v/>
      </c>
      <c r="G165" s="44" t="str">
        <f>'Table-14'!AF60</f>
        <v/>
      </c>
      <c r="H165" s="44" t="str">
        <f>'Table-14'!AG60</f>
        <v/>
      </c>
      <c r="I165" s="44" t="str">
        <f>'Table-14'!AH60</f>
        <v/>
      </c>
      <c r="J165" s="44" t="str">
        <f>'Table-14'!AI60</f>
        <v/>
      </c>
      <c r="K165" s="44" t="str">
        <f>'Table-14'!AJ60</f>
        <v/>
      </c>
      <c r="L165" s="44" t="str">
        <f>'Table-14'!AK60</f>
        <v/>
      </c>
      <c r="M165" s="44" t="str">
        <f>'Table-14'!AL60</f>
        <v/>
      </c>
      <c r="N165" s="44" t="str">
        <f>'Table-14'!AM60</f>
        <v/>
      </c>
      <c r="O165" s="44" t="str">
        <f>'Table-14'!AN60</f>
        <v/>
      </c>
      <c r="P165" s="44" t="str">
        <f>'Table-14'!AO60</f>
        <v/>
      </c>
      <c r="Q165" s="44" t="str">
        <f>'Table-14'!AP60</f>
        <v/>
      </c>
      <c r="R165" s="44" t="str">
        <f>'Table-14'!AQ60</f>
        <v/>
      </c>
      <c r="S165" s="44" t="str">
        <f>'Table-14'!AR60</f>
        <v/>
      </c>
      <c r="T165" s="44" t="str">
        <f>'Table-14'!AS60</f>
        <v/>
      </c>
      <c r="U165" s="44" t="str">
        <f>'Table-14'!AT60</f>
        <v/>
      </c>
      <c r="V165" s="44" t="str">
        <f>'Table-14'!AU60</f>
        <v/>
      </c>
      <c r="W165" s="44" t="str">
        <f>'Table-14'!AV60</f>
        <v/>
      </c>
      <c r="X165" s="44" t="str">
        <f>'Table-14'!AW60</f>
        <v/>
      </c>
    </row>
    <row r="166" spans="1:24" x14ac:dyDescent="0.3">
      <c r="A166" s="44" t="str">
        <f>'Table-14'!Z61</f>
        <v/>
      </c>
      <c r="B166" s="44" t="str">
        <f>'Table-14'!AA61</f>
        <v/>
      </c>
      <c r="C166" s="44" t="str">
        <f>'Table-14'!AB61</f>
        <v/>
      </c>
      <c r="D166" s="44" t="str">
        <f>'Table-14'!AC61</f>
        <v/>
      </c>
      <c r="E166" s="44" t="str">
        <f>'Table-14'!AD61</f>
        <v/>
      </c>
      <c r="F166" s="44" t="str">
        <f>'Table-14'!AE61</f>
        <v/>
      </c>
      <c r="G166" s="44" t="str">
        <f>'Table-14'!AF61</f>
        <v/>
      </c>
      <c r="H166" s="44" t="str">
        <f>'Table-14'!AG61</f>
        <v/>
      </c>
      <c r="I166" s="44" t="str">
        <f>'Table-14'!AH61</f>
        <v/>
      </c>
      <c r="J166" s="44" t="str">
        <f>'Table-14'!AI61</f>
        <v/>
      </c>
      <c r="K166" s="44" t="str">
        <f>'Table-14'!AJ61</f>
        <v/>
      </c>
      <c r="L166" s="44" t="str">
        <f>'Table-14'!AK61</f>
        <v/>
      </c>
      <c r="M166" s="44" t="str">
        <f>'Table-14'!AL61</f>
        <v/>
      </c>
      <c r="N166" s="44" t="str">
        <f>'Table-14'!AM61</f>
        <v/>
      </c>
      <c r="O166" s="44" t="str">
        <f>'Table-14'!AN61</f>
        <v/>
      </c>
      <c r="P166" s="44" t="str">
        <f>'Table-14'!AO61</f>
        <v/>
      </c>
      <c r="Q166" s="44" t="str">
        <f>'Table-14'!AP61</f>
        <v/>
      </c>
      <c r="R166" s="44" t="str">
        <f>'Table-14'!AQ61</f>
        <v/>
      </c>
      <c r="S166" s="44" t="str">
        <f>'Table-14'!AR61</f>
        <v/>
      </c>
      <c r="T166" s="44" t="str">
        <f>'Table-14'!AS61</f>
        <v/>
      </c>
      <c r="U166" s="44" t="str">
        <f>'Table-14'!AT61</f>
        <v/>
      </c>
      <c r="V166" s="44" t="str">
        <f>'Table-14'!AU61</f>
        <v/>
      </c>
      <c r="W166" s="44" t="str">
        <f>'Table-14'!AV61</f>
        <v/>
      </c>
      <c r="X166" s="44" t="str">
        <f>'Table-14'!AW61</f>
        <v/>
      </c>
    </row>
    <row r="167" spans="1:24" x14ac:dyDescent="0.3">
      <c r="A167" s="44" t="str">
        <f>'Table-14'!Z62</f>
        <v/>
      </c>
      <c r="B167" s="44" t="str">
        <f>'Table-14'!AA62</f>
        <v/>
      </c>
      <c r="C167" s="44" t="str">
        <f>'Table-14'!AB62</f>
        <v/>
      </c>
      <c r="D167" s="44" t="str">
        <f>'Table-14'!AC62</f>
        <v/>
      </c>
      <c r="E167" s="44" t="str">
        <f>'Table-14'!AD62</f>
        <v/>
      </c>
      <c r="F167" s="44" t="str">
        <f>'Table-14'!AE62</f>
        <v/>
      </c>
      <c r="G167" s="44" t="str">
        <f>'Table-14'!AF62</f>
        <v/>
      </c>
      <c r="H167" s="44" t="str">
        <f>'Table-14'!AG62</f>
        <v/>
      </c>
      <c r="I167" s="44" t="str">
        <f>'Table-14'!AH62</f>
        <v/>
      </c>
      <c r="J167" s="44" t="str">
        <f>'Table-14'!AI62</f>
        <v/>
      </c>
      <c r="K167" s="44" t="str">
        <f>'Table-14'!AJ62</f>
        <v/>
      </c>
      <c r="L167" s="44" t="str">
        <f>'Table-14'!AK62</f>
        <v/>
      </c>
      <c r="M167" s="44" t="str">
        <f>'Table-14'!AL62</f>
        <v/>
      </c>
      <c r="N167" s="44" t="str">
        <f>'Table-14'!AM62</f>
        <v/>
      </c>
      <c r="O167" s="44" t="str">
        <f>'Table-14'!AN62</f>
        <v/>
      </c>
      <c r="P167" s="44" t="str">
        <f>'Table-14'!AO62</f>
        <v/>
      </c>
      <c r="Q167" s="44" t="str">
        <f>'Table-14'!AP62</f>
        <v/>
      </c>
      <c r="R167" s="44" t="str">
        <f>'Table-14'!AQ62</f>
        <v/>
      </c>
      <c r="S167" s="44" t="str">
        <f>'Table-14'!AR62</f>
        <v/>
      </c>
      <c r="T167" s="44" t="str">
        <f>'Table-14'!AS62</f>
        <v/>
      </c>
      <c r="U167" s="44" t="str">
        <f>'Table-14'!AT62</f>
        <v/>
      </c>
      <c r="V167" s="44" t="str">
        <f>'Table-14'!AU62</f>
        <v/>
      </c>
      <c r="W167" s="44" t="str">
        <f>'Table-14'!AV62</f>
        <v/>
      </c>
      <c r="X167" s="44" t="str">
        <f>'Table-14'!AW62</f>
        <v/>
      </c>
    </row>
    <row r="168" spans="1:24" x14ac:dyDescent="0.3">
      <c r="A168" s="44" t="str">
        <f>'Table-14'!Z63</f>
        <v/>
      </c>
      <c r="B168" s="44" t="str">
        <f>'Table-14'!AA63</f>
        <v/>
      </c>
      <c r="C168" s="44" t="str">
        <f>'Table-14'!AB63</f>
        <v/>
      </c>
      <c r="D168" s="44" t="str">
        <f>'Table-14'!AC63</f>
        <v/>
      </c>
      <c r="E168" s="44" t="str">
        <f>'Table-14'!AD63</f>
        <v/>
      </c>
      <c r="F168" s="44" t="str">
        <f>'Table-14'!AE63</f>
        <v/>
      </c>
      <c r="G168" s="44" t="str">
        <f>'Table-14'!AF63</f>
        <v/>
      </c>
      <c r="H168" s="44" t="str">
        <f>'Table-14'!AG63</f>
        <v/>
      </c>
      <c r="I168" s="44" t="str">
        <f>'Table-14'!AH63</f>
        <v/>
      </c>
      <c r="J168" s="44" t="str">
        <f>'Table-14'!AI63</f>
        <v/>
      </c>
      <c r="K168" s="44" t="str">
        <f>'Table-14'!AJ63</f>
        <v/>
      </c>
      <c r="L168" s="44" t="str">
        <f>'Table-14'!AK63</f>
        <v/>
      </c>
      <c r="M168" s="44" t="str">
        <f>'Table-14'!AL63</f>
        <v/>
      </c>
      <c r="N168" s="44" t="str">
        <f>'Table-14'!AM63</f>
        <v/>
      </c>
      <c r="O168" s="44" t="str">
        <f>'Table-14'!AN63</f>
        <v/>
      </c>
      <c r="P168" s="44" t="str">
        <f>'Table-14'!AO63</f>
        <v/>
      </c>
      <c r="Q168" s="44" t="str">
        <f>'Table-14'!AP63</f>
        <v/>
      </c>
      <c r="R168" s="44" t="str">
        <f>'Table-14'!AQ63</f>
        <v/>
      </c>
      <c r="S168" s="44" t="str">
        <f>'Table-14'!AR63</f>
        <v/>
      </c>
      <c r="T168" s="44" t="str">
        <f>'Table-14'!AS63</f>
        <v/>
      </c>
      <c r="U168" s="44" t="str">
        <f>'Table-14'!AT63</f>
        <v/>
      </c>
      <c r="V168" s="44" t="str">
        <f>'Table-14'!AU63</f>
        <v/>
      </c>
      <c r="W168" s="44" t="str">
        <f>'Table-14'!AV63</f>
        <v/>
      </c>
      <c r="X168" s="44" t="str">
        <f>'Table-14'!AW63</f>
        <v/>
      </c>
    </row>
    <row r="169" spans="1:24" x14ac:dyDescent="0.3">
      <c r="A169" s="44" t="str">
        <f>'Table-14'!Z64</f>
        <v/>
      </c>
      <c r="B169" s="44" t="str">
        <f>'Table-14'!AA64</f>
        <v/>
      </c>
      <c r="C169" s="44" t="str">
        <f>'Table-14'!AB64</f>
        <v/>
      </c>
      <c r="D169" s="44" t="str">
        <f>'Table-14'!AC64</f>
        <v/>
      </c>
      <c r="E169" s="44" t="str">
        <f>'Table-14'!AD64</f>
        <v/>
      </c>
      <c r="F169" s="44" t="str">
        <f>'Table-14'!AE64</f>
        <v/>
      </c>
      <c r="G169" s="44" t="str">
        <f>'Table-14'!AF64</f>
        <v/>
      </c>
      <c r="H169" s="44" t="str">
        <f>'Table-14'!AG64</f>
        <v/>
      </c>
      <c r="I169" s="44" t="str">
        <f>'Table-14'!AH64</f>
        <v/>
      </c>
      <c r="J169" s="44" t="str">
        <f>'Table-14'!AI64</f>
        <v/>
      </c>
      <c r="K169" s="44" t="str">
        <f>'Table-14'!AJ64</f>
        <v/>
      </c>
      <c r="L169" s="44" t="str">
        <f>'Table-14'!AK64</f>
        <v/>
      </c>
      <c r="M169" s="44" t="str">
        <f>'Table-14'!AL64</f>
        <v/>
      </c>
      <c r="N169" s="44" t="str">
        <f>'Table-14'!AM64</f>
        <v/>
      </c>
      <c r="O169" s="44" t="str">
        <f>'Table-14'!AN64</f>
        <v/>
      </c>
      <c r="P169" s="44" t="str">
        <f>'Table-14'!AO64</f>
        <v/>
      </c>
      <c r="Q169" s="44" t="str">
        <f>'Table-14'!AP64</f>
        <v/>
      </c>
      <c r="R169" s="44" t="str">
        <f>'Table-14'!AQ64</f>
        <v/>
      </c>
      <c r="S169" s="44" t="str">
        <f>'Table-14'!AR64</f>
        <v/>
      </c>
      <c r="T169" s="44" t="str">
        <f>'Table-14'!AS64</f>
        <v/>
      </c>
      <c r="U169" s="44" t="str">
        <f>'Table-14'!AT64</f>
        <v/>
      </c>
      <c r="V169" s="44" t="str">
        <f>'Table-14'!AU64</f>
        <v/>
      </c>
      <c r="W169" s="44" t="str">
        <f>'Table-14'!AV64</f>
        <v/>
      </c>
      <c r="X169" s="44" t="str">
        <f>'Table-14'!AW64</f>
        <v/>
      </c>
    </row>
    <row r="170" spans="1:24" x14ac:dyDescent="0.3">
      <c r="A170" s="44" t="str">
        <f>'Table-14'!Z65</f>
        <v/>
      </c>
      <c r="B170" s="44" t="str">
        <f>'Table-14'!AA65</f>
        <v/>
      </c>
      <c r="C170" s="44" t="str">
        <f>'Table-14'!AB65</f>
        <v/>
      </c>
      <c r="D170" s="44" t="str">
        <f>'Table-14'!AC65</f>
        <v/>
      </c>
      <c r="E170" s="44" t="str">
        <f>'Table-14'!AD65</f>
        <v/>
      </c>
      <c r="F170" s="44" t="str">
        <f>'Table-14'!AE65</f>
        <v/>
      </c>
      <c r="G170" s="44" t="str">
        <f>'Table-14'!AF65</f>
        <v/>
      </c>
      <c r="H170" s="44" t="str">
        <f>'Table-14'!AG65</f>
        <v/>
      </c>
      <c r="I170" s="44" t="str">
        <f>'Table-14'!AH65</f>
        <v/>
      </c>
      <c r="J170" s="44" t="str">
        <f>'Table-14'!AI65</f>
        <v/>
      </c>
      <c r="K170" s="44" t="str">
        <f>'Table-14'!AJ65</f>
        <v/>
      </c>
      <c r="L170" s="44" t="str">
        <f>'Table-14'!AK65</f>
        <v/>
      </c>
      <c r="M170" s="44" t="str">
        <f>'Table-14'!AL65</f>
        <v/>
      </c>
      <c r="N170" s="44" t="str">
        <f>'Table-14'!AM65</f>
        <v/>
      </c>
      <c r="O170" s="44" t="str">
        <f>'Table-14'!AN65</f>
        <v/>
      </c>
      <c r="P170" s="44" t="str">
        <f>'Table-14'!AO65</f>
        <v/>
      </c>
      <c r="Q170" s="44" t="str">
        <f>'Table-14'!AP65</f>
        <v/>
      </c>
      <c r="R170" s="44" t="str">
        <f>'Table-14'!AQ65</f>
        <v/>
      </c>
      <c r="S170" s="44" t="str">
        <f>'Table-14'!AR65</f>
        <v/>
      </c>
      <c r="T170" s="44" t="str">
        <f>'Table-14'!AS65</f>
        <v/>
      </c>
      <c r="U170" s="44" t="str">
        <f>'Table-14'!AT65</f>
        <v/>
      </c>
      <c r="V170" s="44" t="str">
        <f>'Table-14'!AU65</f>
        <v/>
      </c>
      <c r="W170" s="44" t="str">
        <f>'Table-14'!AV65</f>
        <v/>
      </c>
      <c r="X170" s="44" t="str">
        <f>'Table-14'!AW65</f>
        <v/>
      </c>
    </row>
    <row r="171" spans="1:24" x14ac:dyDescent="0.3">
      <c r="A171" s="44" t="str">
        <f>'Table-14'!Z66</f>
        <v/>
      </c>
      <c r="B171" s="44" t="str">
        <f>'Table-14'!AA66</f>
        <v/>
      </c>
      <c r="C171" s="44" t="str">
        <f>'Table-14'!AB66</f>
        <v/>
      </c>
      <c r="D171" s="44" t="str">
        <f>'Table-14'!AC66</f>
        <v/>
      </c>
      <c r="E171" s="44" t="str">
        <f>'Table-14'!AD66</f>
        <v/>
      </c>
      <c r="F171" s="44" t="str">
        <f>'Table-14'!AE66</f>
        <v/>
      </c>
      <c r="G171" s="44" t="str">
        <f>'Table-14'!AF66</f>
        <v/>
      </c>
      <c r="H171" s="44" t="str">
        <f>'Table-14'!AG66</f>
        <v/>
      </c>
      <c r="I171" s="44" t="str">
        <f>'Table-14'!AH66</f>
        <v/>
      </c>
      <c r="J171" s="44" t="str">
        <f>'Table-14'!AI66</f>
        <v/>
      </c>
      <c r="K171" s="44" t="str">
        <f>'Table-14'!AJ66</f>
        <v/>
      </c>
      <c r="L171" s="44" t="str">
        <f>'Table-14'!AK66</f>
        <v/>
      </c>
      <c r="M171" s="44" t="str">
        <f>'Table-14'!AL66</f>
        <v/>
      </c>
      <c r="N171" s="44" t="str">
        <f>'Table-14'!AM66</f>
        <v/>
      </c>
      <c r="O171" s="44" t="str">
        <f>'Table-14'!AN66</f>
        <v/>
      </c>
      <c r="P171" s="44" t="str">
        <f>'Table-14'!AO66</f>
        <v/>
      </c>
      <c r="Q171" s="44" t="str">
        <f>'Table-14'!AP66</f>
        <v/>
      </c>
      <c r="R171" s="44" t="str">
        <f>'Table-14'!AQ66</f>
        <v/>
      </c>
      <c r="S171" s="44" t="str">
        <f>'Table-14'!AR66</f>
        <v/>
      </c>
      <c r="T171" s="44" t="str">
        <f>'Table-14'!AS66</f>
        <v/>
      </c>
      <c r="U171" s="44" t="str">
        <f>'Table-14'!AT66</f>
        <v/>
      </c>
      <c r="V171" s="44" t="str">
        <f>'Table-14'!AU66</f>
        <v/>
      </c>
      <c r="W171" s="44" t="str">
        <f>'Table-14'!AV66</f>
        <v/>
      </c>
      <c r="X171" s="44" t="str">
        <f>'Table-14'!AW66</f>
        <v/>
      </c>
    </row>
    <row r="172" spans="1:24" x14ac:dyDescent="0.3">
      <c r="A172" s="44" t="str">
        <f>'Table-14'!Z67</f>
        <v/>
      </c>
      <c r="B172" s="44" t="str">
        <f>'Table-14'!AA67</f>
        <v/>
      </c>
      <c r="C172" s="44" t="str">
        <f>'Table-14'!AB67</f>
        <v/>
      </c>
      <c r="D172" s="44" t="str">
        <f>'Table-14'!AC67</f>
        <v/>
      </c>
      <c r="E172" s="44" t="str">
        <f>'Table-14'!AD67</f>
        <v/>
      </c>
      <c r="F172" s="44" t="str">
        <f>'Table-14'!AE67</f>
        <v/>
      </c>
      <c r="G172" s="44" t="str">
        <f>'Table-14'!AF67</f>
        <v/>
      </c>
      <c r="H172" s="44" t="str">
        <f>'Table-14'!AG67</f>
        <v/>
      </c>
      <c r="I172" s="44" t="str">
        <f>'Table-14'!AH67</f>
        <v/>
      </c>
      <c r="J172" s="44" t="str">
        <f>'Table-14'!AI67</f>
        <v/>
      </c>
      <c r="K172" s="44" t="str">
        <f>'Table-14'!AJ67</f>
        <v/>
      </c>
      <c r="L172" s="44" t="str">
        <f>'Table-14'!AK67</f>
        <v/>
      </c>
      <c r="M172" s="44" t="str">
        <f>'Table-14'!AL67</f>
        <v/>
      </c>
      <c r="N172" s="44" t="str">
        <f>'Table-14'!AM67</f>
        <v/>
      </c>
      <c r="O172" s="44" t="str">
        <f>'Table-14'!AN67</f>
        <v/>
      </c>
      <c r="P172" s="44" t="str">
        <f>'Table-14'!AO67</f>
        <v/>
      </c>
      <c r="Q172" s="44" t="str">
        <f>'Table-14'!AP67</f>
        <v/>
      </c>
      <c r="R172" s="44" t="str">
        <f>'Table-14'!AQ67</f>
        <v/>
      </c>
      <c r="S172" s="44" t="str">
        <f>'Table-14'!AR67</f>
        <v/>
      </c>
      <c r="T172" s="44" t="str">
        <f>'Table-14'!AS67</f>
        <v/>
      </c>
      <c r="U172" s="44" t="str">
        <f>'Table-14'!AT67</f>
        <v/>
      </c>
      <c r="V172" s="44" t="str">
        <f>'Table-14'!AU67</f>
        <v/>
      </c>
      <c r="W172" s="44" t="str">
        <f>'Table-14'!AV67</f>
        <v/>
      </c>
      <c r="X172" s="44" t="str">
        <f>'Table-14'!AW67</f>
        <v/>
      </c>
    </row>
    <row r="173" spans="1:24" x14ac:dyDescent="0.3">
      <c r="A173" s="44" t="str">
        <f>'Table-14'!Z68</f>
        <v/>
      </c>
      <c r="B173" s="44" t="str">
        <f>'Table-14'!AA68</f>
        <v/>
      </c>
      <c r="C173" s="44" t="str">
        <f>'Table-14'!AB68</f>
        <v/>
      </c>
      <c r="D173" s="44" t="str">
        <f>'Table-14'!AC68</f>
        <v/>
      </c>
      <c r="E173" s="44" t="str">
        <f>'Table-14'!AD68</f>
        <v/>
      </c>
      <c r="F173" s="44" t="str">
        <f>'Table-14'!AE68</f>
        <v/>
      </c>
      <c r="G173" s="44" t="str">
        <f>'Table-14'!AF68</f>
        <v/>
      </c>
      <c r="H173" s="44" t="str">
        <f>'Table-14'!AG68</f>
        <v/>
      </c>
      <c r="I173" s="44" t="str">
        <f>'Table-14'!AH68</f>
        <v/>
      </c>
      <c r="J173" s="44" t="str">
        <f>'Table-14'!AI68</f>
        <v/>
      </c>
      <c r="K173" s="44" t="str">
        <f>'Table-14'!AJ68</f>
        <v/>
      </c>
      <c r="L173" s="44" t="str">
        <f>'Table-14'!AK68</f>
        <v/>
      </c>
      <c r="M173" s="44" t="str">
        <f>'Table-14'!AL68</f>
        <v/>
      </c>
      <c r="N173" s="44" t="str">
        <f>'Table-14'!AM68</f>
        <v/>
      </c>
      <c r="O173" s="44" t="str">
        <f>'Table-14'!AN68</f>
        <v/>
      </c>
      <c r="P173" s="44" t="str">
        <f>'Table-14'!AO68</f>
        <v/>
      </c>
      <c r="Q173" s="44" t="str">
        <f>'Table-14'!AP68</f>
        <v/>
      </c>
      <c r="R173" s="44" t="str">
        <f>'Table-14'!AQ68</f>
        <v/>
      </c>
      <c r="S173" s="44" t="str">
        <f>'Table-14'!AR68</f>
        <v/>
      </c>
      <c r="T173" s="44" t="str">
        <f>'Table-14'!AS68</f>
        <v/>
      </c>
      <c r="U173" s="44" t="str">
        <f>'Table-14'!AT68</f>
        <v/>
      </c>
      <c r="V173" s="44" t="str">
        <f>'Table-14'!AU68</f>
        <v/>
      </c>
      <c r="W173" s="44" t="str">
        <f>'Table-14'!AV68</f>
        <v/>
      </c>
      <c r="X173" s="44" t="str">
        <f>'Table-14'!AW68</f>
        <v/>
      </c>
    </row>
    <row r="174" spans="1:24" x14ac:dyDescent="0.3">
      <c r="A174" s="44" t="str">
        <f>'Table-14'!Z69</f>
        <v/>
      </c>
      <c r="B174" s="44" t="str">
        <f>'Table-14'!AA69</f>
        <v/>
      </c>
      <c r="C174" s="44" t="str">
        <f>'Table-14'!AB69</f>
        <v/>
      </c>
      <c r="D174" s="44" t="str">
        <f>'Table-14'!AC69</f>
        <v/>
      </c>
      <c r="E174" s="44" t="str">
        <f>'Table-14'!AD69</f>
        <v/>
      </c>
      <c r="F174" s="44" t="str">
        <f>'Table-14'!AE69</f>
        <v/>
      </c>
      <c r="G174" s="44" t="str">
        <f>'Table-14'!AF69</f>
        <v/>
      </c>
      <c r="H174" s="44" t="str">
        <f>'Table-14'!AG69</f>
        <v/>
      </c>
      <c r="I174" s="44" t="str">
        <f>'Table-14'!AH69</f>
        <v/>
      </c>
      <c r="J174" s="44" t="str">
        <f>'Table-14'!AI69</f>
        <v/>
      </c>
      <c r="K174" s="44" t="str">
        <f>'Table-14'!AJ69</f>
        <v/>
      </c>
      <c r="L174" s="44" t="str">
        <f>'Table-14'!AK69</f>
        <v/>
      </c>
      <c r="M174" s="44" t="str">
        <f>'Table-14'!AL69</f>
        <v/>
      </c>
      <c r="N174" s="44" t="str">
        <f>'Table-14'!AM69</f>
        <v/>
      </c>
      <c r="O174" s="44" t="str">
        <f>'Table-14'!AN69</f>
        <v/>
      </c>
      <c r="P174" s="44" t="str">
        <f>'Table-14'!AO69</f>
        <v/>
      </c>
      <c r="Q174" s="44" t="str">
        <f>'Table-14'!AP69</f>
        <v/>
      </c>
      <c r="R174" s="44" t="str">
        <f>'Table-14'!AQ69</f>
        <v/>
      </c>
      <c r="S174" s="44" t="str">
        <f>'Table-14'!AR69</f>
        <v/>
      </c>
      <c r="T174" s="44" t="str">
        <f>'Table-14'!AS69</f>
        <v/>
      </c>
      <c r="U174" s="44" t="str">
        <f>'Table-14'!AT69</f>
        <v/>
      </c>
      <c r="V174" s="44" t="str">
        <f>'Table-14'!AU69</f>
        <v/>
      </c>
      <c r="W174" s="44" t="str">
        <f>'Table-14'!AV69</f>
        <v/>
      </c>
      <c r="X174" s="44" t="str">
        <f>'Table-14'!AW69</f>
        <v/>
      </c>
    </row>
    <row r="175" spans="1:24" x14ac:dyDescent="0.3">
      <c r="A175" s="44" t="str">
        <f>'Table-14'!Z70</f>
        <v/>
      </c>
      <c r="B175" s="44" t="str">
        <f>'Table-14'!AA70</f>
        <v/>
      </c>
      <c r="C175" s="44" t="str">
        <f>'Table-14'!AB70</f>
        <v/>
      </c>
      <c r="D175" s="44" t="str">
        <f>'Table-14'!AC70</f>
        <v/>
      </c>
      <c r="E175" s="44" t="str">
        <f>'Table-14'!AD70</f>
        <v/>
      </c>
      <c r="F175" s="44" t="str">
        <f>'Table-14'!AE70</f>
        <v/>
      </c>
      <c r="G175" s="44" t="str">
        <f>'Table-14'!AF70</f>
        <v/>
      </c>
      <c r="H175" s="44" t="str">
        <f>'Table-14'!AG70</f>
        <v/>
      </c>
      <c r="I175" s="44" t="str">
        <f>'Table-14'!AH70</f>
        <v/>
      </c>
      <c r="J175" s="44" t="str">
        <f>'Table-14'!AI70</f>
        <v/>
      </c>
      <c r="K175" s="44" t="str">
        <f>'Table-14'!AJ70</f>
        <v/>
      </c>
      <c r="L175" s="44" t="str">
        <f>'Table-14'!AK70</f>
        <v/>
      </c>
      <c r="M175" s="44" t="str">
        <f>'Table-14'!AL70</f>
        <v/>
      </c>
      <c r="N175" s="44" t="str">
        <f>'Table-14'!AM70</f>
        <v/>
      </c>
      <c r="O175" s="44" t="str">
        <f>'Table-14'!AN70</f>
        <v/>
      </c>
      <c r="P175" s="44" t="str">
        <f>'Table-14'!AO70</f>
        <v/>
      </c>
      <c r="Q175" s="44" t="str">
        <f>'Table-14'!AP70</f>
        <v/>
      </c>
      <c r="R175" s="44" t="str">
        <f>'Table-14'!AQ70</f>
        <v/>
      </c>
      <c r="S175" s="44" t="str">
        <f>'Table-14'!AR70</f>
        <v/>
      </c>
      <c r="T175" s="44" t="str">
        <f>'Table-14'!AS70</f>
        <v/>
      </c>
      <c r="U175" s="44" t="str">
        <f>'Table-14'!AT70</f>
        <v/>
      </c>
      <c r="V175" s="44" t="str">
        <f>'Table-14'!AU70</f>
        <v/>
      </c>
      <c r="W175" s="44" t="str">
        <f>'Table-14'!AV70</f>
        <v/>
      </c>
      <c r="X175" s="44" t="str">
        <f>'Table-14'!AW70</f>
        <v/>
      </c>
    </row>
    <row r="176" spans="1:24" x14ac:dyDescent="0.3">
      <c r="A176" s="44" t="str">
        <f>'Table-14'!Z71</f>
        <v/>
      </c>
      <c r="B176" s="44" t="str">
        <f>'Table-14'!AA71</f>
        <v/>
      </c>
      <c r="C176" s="44" t="str">
        <f>'Table-14'!AB71</f>
        <v/>
      </c>
      <c r="D176" s="44" t="str">
        <f>'Table-14'!AC71</f>
        <v/>
      </c>
      <c r="E176" s="44" t="str">
        <f>'Table-14'!AD71</f>
        <v/>
      </c>
      <c r="F176" s="44" t="str">
        <f>'Table-14'!AE71</f>
        <v/>
      </c>
      <c r="G176" s="44" t="str">
        <f>'Table-14'!AF71</f>
        <v/>
      </c>
      <c r="H176" s="44" t="str">
        <f>'Table-14'!AG71</f>
        <v/>
      </c>
      <c r="I176" s="44" t="str">
        <f>'Table-14'!AH71</f>
        <v/>
      </c>
      <c r="J176" s="44" t="str">
        <f>'Table-14'!AI71</f>
        <v/>
      </c>
      <c r="K176" s="44" t="str">
        <f>'Table-14'!AJ71</f>
        <v/>
      </c>
      <c r="L176" s="44" t="str">
        <f>'Table-14'!AK71</f>
        <v/>
      </c>
      <c r="M176" s="44" t="str">
        <f>'Table-14'!AL71</f>
        <v/>
      </c>
      <c r="N176" s="44" t="str">
        <f>'Table-14'!AM71</f>
        <v/>
      </c>
      <c r="O176" s="44" t="str">
        <f>'Table-14'!AN71</f>
        <v/>
      </c>
      <c r="P176" s="44" t="str">
        <f>'Table-14'!AO71</f>
        <v/>
      </c>
      <c r="Q176" s="44" t="str">
        <f>'Table-14'!AP71</f>
        <v/>
      </c>
      <c r="R176" s="44" t="str">
        <f>'Table-14'!AQ71</f>
        <v/>
      </c>
      <c r="S176" s="44" t="str">
        <f>'Table-14'!AR71</f>
        <v/>
      </c>
      <c r="T176" s="44" t="str">
        <f>'Table-14'!AS71</f>
        <v/>
      </c>
      <c r="U176" s="44" t="str">
        <f>'Table-14'!AT71</f>
        <v/>
      </c>
      <c r="V176" s="44" t="str">
        <f>'Table-14'!AU71</f>
        <v/>
      </c>
      <c r="W176" s="44" t="str">
        <f>'Table-14'!AV71</f>
        <v/>
      </c>
      <c r="X176" s="44" t="str">
        <f>'Table-14'!AW71</f>
        <v/>
      </c>
    </row>
    <row r="177" spans="1:24" x14ac:dyDescent="0.3">
      <c r="A177" s="44" t="str">
        <f>'Table-14'!Z72</f>
        <v/>
      </c>
      <c r="B177" s="44" t="str">
        <f>'Table-14'!AA72</f>
        <v/>
      </c>
      <c r="C177" s="44" t="str">
        <f>'Table-14'!AB72</f>
        <v/>
      </c>
      <c r="D177" s="44" t="str">
        <f>'Table-14'!AC72</f>
        <v/>
      </c>
      <c r="E177" s="44" t="str">
        <f>'Table-14'!AD72</f>
        <v/>
      </c>
      <c r="F177" s="44" t="str">
        <f>'Table-14'!AE72</f>
        <v/>
      </c>
      <c r="G177" s="44" t="str">
        <f>'Table-14'!AF72</f>
        <v/>
      </c>
      <c r="H177" s="44" t="str">
        <f>'Table-14'!AG72</f>
        <v/>
      </c>
      <c r="I177" s="44" t="str">
        <f>'Table-14'!AH72</f>
        <v/>
      </c>
      <c r="J177" s="44" t="str">
        <f>'Table-14'!AI72</f>
        <v/>
      </c>
      <c r="K177" s="44" t="str">
        <f>'Table-14'!AJ72</f>
        <v/>
      </c>
      <c r="L177" s="44" t="str">
        <f>'Table-14'!AK72</f>
        <v/>
      </c>
      <c r="M177" s="44" t="str">
        <f>'Table-14'!AL72</f>
        <v/>
      </c>
      <c r="N177" s="44" t="str">
        <f>'Table-14'!AM72</f>
        <v/>
      </c>
      <c r="O177" s="44" t="str">
        <f>'Table-14'!AN72</f>
        <v/>
      </c>
      <c r="P177" s="44" t="str">
        <f>'Table-14'!AO72</f>
        <v/>
      </c>
      <c r="Q177" s="44" t="str">
        <f>'Table-14'!AP72</f>
        <v/>
      </c>
      <c r="R177" s="44" t="str">
        <f>'Table-14'!AQ72</f>
        <v/>
      </c>
      <c r="S177" s="44" t="str">
        <f>'Table-14'!AR72</f>
        <v/>
      </c>
      <c r="T177" s="44" t="str">
        <f>'Table-14'!AS72</f>
        <v/>
      </c>
      <c r="U177" s="44" t="str">
        <f>'Table-14'!AT72</f>
        <v/>
      </c>
      <c r="V177" s="44" t="str">
        <f>'Table-14'!AU72</f>
        <v/>
      </c>
      <c r="W177" s="44" t="str">
        <f>'Table-14'!AV72</f>
        <v/>
      </c>
      <c r="X177" s="44" t="str">
        <f>'Table-14'!AW72</f>
        <v/>
      </c>
    </row>
    <row r="178" spans="1:24" x14ac:dyDescent="0.3">
      <c r="A178" s="44" t="str">
        <f>'Table-14'!Z73</f>
        <v/>
      </c>
      <c r="B178" s="44" t="str">
        <f>'Table-14'!AA73</f>
        <v/>
      </c>
      <c r="C178" s="44" t="str">
        <f>'Table-14'!AB73</f>
        <v/>
      </c>
      <c r="D178" s="44" t="str">
        <f>'Table-14'!AC73</f>
        <v/>
      </c>
      <c r="E178" s="44" t="str">
        <f>'Table-14'!AD73</f>
        <v/>
      </c>
      <c r="F178" s="44" t="str">
        <f>'Table-14'!AE73</f>
        <v/>
      </c>
      <c r="G178" s="44" t="str">
        <f>'Table-14'!AF73</f>
        <v/>
      </c>
      <c r="H178" s="44" t="str">
        <f>'Table-14'!AG73</f>
        <v/>
      </c>
      <c r="I178" s="44" t="str">
        <f>'Table-14'!AH73</f>
        <v/>
      </c>
      <c r="J178" s="44" t="str">
        <f>'Table-14'!AI73</f>
        <v/>
      </c>
      <c r="K178" s="44" t="str">
        <f>'Table-14'!AJ73</f>
        <v/>
      </c>
      <c r="L178" s="44" t="str">
        <f>'Table-14'!AK73</f>
        <v/>
      </c>
      <c r="M178" s="44" t="str">
        <f>'Table-14'!AL73</f>
        <v/>
      </c>
      <c r="N178" s="44" t="str">
        <f>'Table-14'!AM73</f>
        <v/>
      </c>
      <c r="O178" s="44" t="str">
        <f>'Table-14'!AN73</f>
        <v/>
      </c>
      <c r="P178" s="44" t="str">
        <f>'Table-14'!AO73</f>
        <v/>
      </c>
      <c r="Q178" s="44" t="str">
        <f>'Table-14'!AP73</f>
        <v/>
      </c>
      <c r="R178" s="44" t="str">
        <f>'Table-14'!AQ73</f>
        <v/>
      </c>
      <c r="S178" s="44" t="str">
        <f>'Table-14'!AR73</f>
        <v/>
      </c>
      <c r="T178" s="44" t="str">
        <f>'Table-14'!AS73</f>
        <v/>
      </c>
      <c r="U178" s="44" t="str">
        <f>'Table-14'!AT73</f>
        <v/>
      </c>
      <c r="V178" s="44" t="str">
        <f>'Table-14'!AU73</f>
        <v/>
      </c>
      <c r="W178" s="44" t="str">
        <f>'Table-14'!AV73</f>
        <v/>
      </c>
      <c r="X178" s="44" t="str">
        <f>'Table-14'!AW73</f>
        <v/>
      </c>
    </row>
    <row r="179" spans="1:24" x14ac:dyDescent="0.3">
      <c r="A179" s="44" t="str">
        <f>'Table-14'!Z74</f>
        <v/>
      </c>
      <c r="B179" s="44" t="str">
        <f>'Table-14'!AA74</f>
        <v/>
      </c>
      <c r="C179" s="44" t="str">
        <f>'Table-14'!AB74</f>
        <v/>
      </c>
      <c r="D179" s="44" t="str">
        <f>'Table-14'!AC74</f>
        <v/>
      </c>
      <c r="E179" s="44" t="str">
        <f>'Table-14'!AD74</f>
        <v/>
      </c>
      <c r="F179" s="44" t="str">
        <f>'Table-14'!AE74</f>
        <v/>
      </c>
      <c r="G179" s="44" t="str">
        <f>'Table-14'!AF74</f>
        <v/>
      </c>
      <c r="H179" s="44" t="str">
        <f>'Table-14'!AG74</f>
        <v/>
      </c>
      <c r="I179" s="44" t="str">
        <f>'Table-14'!AH74</f>
        <v/>
      </c>
      <c r="J179" s="44" t="str">
        <f>'Table-14'!AI74</f>
        <v/>
      </c>
      <c r="K179" s="44" t="str">
        <f>'Table-14'!AJ74</f>
        <v/>
      </c>
      <c r="L179" s="44" t="str">
        <f>'Table-14'!AK74</f>
        <v/>
      </c>
      <c r="M179" s="44" t="str">
        <f>'Table-14'!AL74</f>
        <v/>
      </c>
      <c r="N179" s="44" t="str">
        <f>'Table-14'!AM74</f>
        <v/>
      </c>
      <c r="O179" s="44" t="str">
        <f>'Table-14'!AN74</f>
        <v/>
      </c>
      <c r="P179" s="44" t="str">
        <f>'Table-14'!AO74</f>
        <v/>
      </c>
      <c r="Q179" s="44" t="str">
        <f>'Table-14'!AP74</f>
        <v/>
      </c>
      <c r="R179" s="44" t="str">
        <f>'Table-14'!AQ74</f>
        <v/>
      </c>
      <c r="S179" s="44" t="str">
        <f>'Table-14'!AR74</f>
        <v/>
      </c>
      <c r="T179" s="44" t="str">
        <f>'Table-14'!AS74</f>
        <v/>
      </c>
      <c r="U179" s="44" t="str">
        <f>'Table-14'!AT74</f>
        <v/>
      </c>
      <c r="V179" s="44" t="str">
        <f>'Table-14'!AU74</f>
        <v/>
      </c>
      <c r="W179" s="44" t="str">
        <f>'Table-14'!AV74</f>
        <v/>
      </c>
      <c r="X179" s="44" t="str">
        <f>'Table-14'!AW74</f>
        <v/>
      </c>
    </row>
    <row r="180" spans="1:24" x14ac:dyDescent="0.3">
      <c r="A180" s="44" t="str">
        <f>'Table-14'!Z75</f>
        <v/>
      </c>
      <c r="B180" s="44" t="str">
        <f>'Table-14'!AA75</f>
        <v/>
      </c>
      <c r="C180" s="44" t="str">
        <f>'Table-14'!AB75</f>
        <v/>
      </c>
      <c r="D180" s="44" t="str">
        <f>'Table-14'!AC75</f>
        <v/>
      </c>
      <c r="E180" s="44" t="str">
        <f>'Table-14'!AD75</f>
        <v/>
      </c>
      <c r="F180" s="44" t="str">
        <f>'Table-14'!AE75</f>
        <v/>
      </c>
      <c r="G180" s="44" t="str">
        <f>'Table-14'!AF75</f>
        <v/>
      </c>
      <c r="H180" s="44" t="str">
        <f>'Table-14'!AG75</f>
        <v/>
      </c>
      <c r="I180" s="44" t="str">
        <f>'Table-14'!AH75</f>
        <v/>
      </c>
      <c r="J180" s="44" t="str">
        <f>'Table-14'!AI75</f>
        <v/>
      </c>
      <c r="K180" s="44" t="str">
        <f>'Table-14'!AJ75</f>
        <v/>
      </c>
      <c r="L180" s="44" t="str">
        <f>'Table-14'!AK75</f>
        <v/>
      </c>
      <c r="M180" s="44" t="str">
        <f>'Table-14'!AL75</f>
        <v/>
      </c>
      <c r="N180" s="44" t="str">
        <f>'Table-14'!AM75</f>
        <v/>
      </c>
      <c r="O180" s="44" t="str">
        <f>'Table-14'!AN75</f>
        <v/>
      </c>
      <c r="P180" s="44" t="str">
        <f>'Table-14'!AO75</f>
        <v/>
      </c>
      <c r="Q180" s="44" t="str">
        <f>'Table-14'!AP75</f>
        <v/>
      </c>
      <c r="R180" s="44" t="str">
        <f>'Table-14'!AQ75</f>
        <v/>
      </c>
      <c r="S180" s="44" t="str">
        <f>'Table-14'!AR75</f>
        <v/>
      </c>
      <c r="T180" s="44" t="str">
        <f>'Table-14'!AS75</f>
        <v/>
      </c>
      <c r="U180" s="44" t="str">
        <f>'Table-14'!AT75</f>
        <v/>
      </c>
      <c r="V180" s="44" t="str">
        <f>'Table-14'!AU75</f>
        <v/>
      </c>
      <c r="W180" s="44" t="str">
        <f>'Table-14'!AV75</f>
        <v/>
      </c>
      <c r="X180" s="44" t="str">
        <f>'Table-14'!AW75</f>
        <v/>
      </c>
    </row>
    <row r="181" spans="1:24" x14ac:dyDescent="0.3">
      <c r="A181" s="44" t="str">
        <f>'Table-14'!Z76</f>
        <v/>
      </c>
      <c r="B181" s="44" t="str">
        <f>'Table-14'!AA76</f>
        <v/>
      </c>
      <c r="C181" s="44" t="str">
        <f>'Table-14'!AB76</f>
        <v/>
      </c>
      <c r="D181" s="44" t="str">
        <f>'Table-14'!AC76</f>
        <v/>
      </c>
      <c r="E181" s="44" t="str">
        <f>'Table-14'!AD76</f>
        <v/>
      </c>
      <c r="F181" s="44" t="str">
        <f>'Table-14'!AE76</f>
        <v/>
      </c>
      <c r="G181" s="44" t="str">
        <f>'Table-14'!AF76</f>
        <v/>
      </c>
      <c r="H181" s="44" t="str">
        <f>'Table-14'!AG76</f>
        <v/>
      </c>
      <c r="I181" s="44" t="str">
        <f>'Table-14'!AH76</f>
        <v/>
      </c>
      <c r="J181" s="44" t="str">
        <f>'Table-14'!AI76</f>
        <v/>
      </c>
      <c r="K181" s="44" t="str">
        <f>'Table-14'!AJ76</f>
        <v/>
      </c>
      <c r="L181" s="44" t="str">
        <f>'Table-14'!AK76</f>
        <v/>
      </c>
      <c r="M181" s="44" t="str">
        <f>'Table-14'!AL76</f>
        <v/>
      </c>
      <c r="N181" s="44" t="str">
        <f>'Table-14'!AM76</f>
        <v/>
      </c>
      <c r="O181" s="44" t="str">
        <f>'Table-14'!AN76</f>
        <v/>
      </c>
      <c r="P181" s="44" t="str">
        <f>'Table-14'!AO76</f>
        <v/>
      </c>
      <c r="Q181" s="44" t="str">
        <f>'Table-14'!AP76</f>
        <v/>
      </c>
      <c r="R181" s="44" t="str">
        <f>'Table-14'!AQ76</f>
        <v/>
      </c>
      <c r="S181" s="44" t="str">
        <f>'Table-14'!AR76</f>
        <v/>
      </c>
      <c r="T181" s="44" t="str">
        <f>'Table-14'!AS76</f>
        <v/>
      </c>
      <c r="U181" s="44" t="str">
        <f>'Table-14'!AT76</f>
        <v/>
      </c>
      <c r="V181" s="44" t="str">
        <f>'Table-14'!AU76</f>
        <v/>
      </c>
      <c r="W181" s="44" t="str">
        <f>'Table-14'!AV76</f>
        <v/>
      </c>
      <c r="X181" s="44" t="str">
        <f>'Table-14'!AW76</f>
        <v/>
      </c>
    </row>
    <row r="182" spans="1:24" x14ac:dyDescent="0.3">
      <c r="A182" s="44" t="str">
        <f>'Table-14'!Z77</f>
        <v/>
      </c>
      <c r="B182" s="44" t="str">
        <f>'Table-14'!AA77</f>
        <v/>
      </c>
      <c r="C182" s="44" t="str">
        <f>'Table-14'!AB77</f>
        <v/>
      </c>
      <c r="D182" s="44" t="str">
        <f>'Table-14'!AC77</f>
        <v/>
      </c>
      <c r="E182" s="44" t="str">
        <f>'Table-14'!AD77</f>
        <v/>
      </c>
      <c r="F182" s="44" t="str">
        <f>'Table-14'!AE77</f>
        <v/>
      </c>
      <c r="G182" s="44" t="str">
        <f>'Table-14'!AF77</f>
        <v/>
      </c>
      <c r="H182" s="44" t="str">
        <f>'Table-14'!AG77</f>
        <v/>
      </c>
      <c r="I182" s="44" t="str">
        <f>'Table-14'!AH77</f>
        <v/>
      </c>
      <c r="J182" s="44" t="str">
        <f>'Table-14'!AI77</f>
        <v/>
      </c>
      <c r="K182" s="44" t="str">
        <f>'Table-14'!AJ77</f>
        <v/>
      </c>
      <c r="L182" s="44" t="str">
        <f>'Table-14'!AK77</f>
        <v/>
      </c>
      <c r="M182" s="44" t="str">
        <f>'Table-14'!AL77</f>
        <v/>
      </c>
      <c r="N182" s="44" t="str">
        <f>'Table-14'!AM77</f>
        <v/>
      </c>
      <c r="O182" s="44" t="str">
        <f>'Table-14'!AN77</f>
        <v/>
      </c>
      <c r="P182" s="44" t="str">
        <f>'Table-14'!AO77</f>
        <v/>
      </c>
      <c r="Q182" s="44" t="str">
        <f>'Table-14'!AP77</f>
        <v/>
      </c>
      <c r="R182" s="44" t="str">
        <f>'Table-14'!AQ77</f>
        <v/>
      </c>
      <c r="S182" s="44" t="str">
        <f>'Table-14'!AR77</f>
        <v/>
      </c>
      <c r="T182" s="44" t="str">
        <f>'Table-14'!AS77</f>
        <v/>
      </c>
      <c r="U182" s="44" t="str">
        <f>'Table-14'!AT77</f>
        <v/>
      </c>
      <c r="V182" s="44" t="str">
        <f>'Table-14'!AU77</f>
        <v/>
      </c>
      <c r="W182" s="44" t="str">
        <f>'Table-14'!AV77</f>
        <v/>
      </c>
      <c r="X182" s="44" t="str">
        <f>'Table-14'!AW77</f>
        <v/>
      </c>
    </row>
    <row r="183" spans="1:24" x14ac:dyDescent="0.3">
      <c r="A183" s="44" t="str">
        <f>'Table-14'!Z78</f>
        <v/>
      </c>
      <c r="B183" s="44" t="str">
        <f>'Table-14'!AA78</f>
        <v/>
      </c>
      <c r="C183" s="44" t="str">
        <f>'Table-14'!AB78</f>
        <v/>
      </c>
      <c r="D183" s="44" t="str">
        <f>'Table-14'!AC78</f>
        <v/>
      </c>
      <c r="E183" s="44" t="str">
        <f>'Table-14'!AD78</f>
        <v/>
      </c>
      <c r="F183" s="44" t="str">
        <f>'Table-14'!AE78</f>
        <v/>
      </c>
      <c r="G183" s="44" t="str">
        <f>'Table-14'!AF78</f>
        <v/>
      </c>
      <c r="H183" s="44" t="str">
        <f>'Table-14'!AG78</f>
        <v/>
      </c>
      <c r="I183" s="44" t="str">
        <f>'Table-14'!AH78</f>
        <v/>
      </c>
      <c r="J183" s="44" t="str">
        <f>'Table-14'!AI78</f>
        <v/>
      </c>
      <c r="K183" s="44" t="str">
        <f>'Table-14'!AJ78</f>
        <v/>
      </c>
      <c r="L183" s="44" t="str">
        <f>'Table-14'!AK78</f>
        <v/>
      </c>
      <c r="M183" s="44" t="str">
        <f>'Table-14'!AL78</f>
        <v/>
      </c>
      <c r="N183" s="44" t="str">
        <f>'Table-14'!AM78</f>
        <v/>
      </c>
      <c r="O183" s="44" t="str">
        <f>'Table-14'!AN78</f>
        <v/>
      </c>
      <c r="P183" s="44" t="str">
        <f>'Table-14'!AO78</f>
        <v/>
      </c>
      <c r="Q183" s="44" t="str">
        <f>'Table-14'!AP78</f>
        <v/>
      </c>
      <c r="R183" s="44" t="str">
        <f>'Table-14'!AQ78</f>
        <v/>
      </c>
      <c r="S183" s="44" t="str">
        <f>'Table-14'!AR78</f>
        <v/>
      </c>
      <c r="T183" s="44" t="str">
        <f>'Table-14'!AS78</f>
        <v/>
      </c>
      <c r="U183" s="44" t="str">
        <f>'Table-14'!AT78</f>
        <v/>
      </c>
      <c r="V183" s="44" t="str">
        <f>'Table-14'!AU78</f>
        <v/>
      </c>
      <c r="W183" s="44" t="str">
        <f>'Table-14'!AV78</f>
        <v/>
      </c>
      <c r="X183" s="44" t="str">
        <f>'Table-14'!AW78</f>
        <v/>
      </c>
    </row>
    <row r="184" spans="1:24" x14ac:dyDescent="0.3">
      <c r="A184" s="44" t="str">
        <f>'Table-14'!Z79</f>
        <v/>
      </c>
      <c r="B184" s="44" t="str">
        <f>'Table-14'!AA79</f>
        <v/>
      </c>
      <c r="C184" s="44" t="str">
        <f>'Table-14'!AB79</f>
        <v/>
      </c>
      <c r="D184" s="44" t="str">
        <f>'Table-14'!AC79</f>
        <v/>
      </c>
      <c r="E184" s="44" t="str">
        <f>'Table-14'!AD79</f>
        <v/>
      </c>
      <c r="F184" s="44" t="str">
        <f>'Table-14'!AE79</f>
        <v/>
      </c>
      <c r="G184" s="44" t="str">
        <f>'Table-14'!AF79</f>
        <v/>
      </c>
      <c r="H184" s="44" t="str">
        <f>'Table-14'!AG79</f>
        <v/>
      </c>
      <c r="I184" s="44" t="str">
        <f>'Table-14'!AH79</f>
        <v/>
      </c>
      <c r="J184" s="44" t="str">
        <f>'Table-14'!AI79</f>
        <v/>
      </c>
      <c r="K184" s="44" t="str">
        <f>'Table-14'!AJ79</f>
        <v/>
      </c>
      <c r="L184" s="44" t="str">
        <f>'Table-14'!AK79</f>
        <v/>
      </c>
      <c r="M184" s="44" t="str">
        <f>'Table-14'!AL79</f>
        <v/>
      </c>
      <c r="N184" s="44" t="str">
        <f>'Table-14'!AM79</f>
        <v/>
      </c>
      <c r="O184" s="44" t="str">
        <f>'Table-14'!AN79</f>
        <v/>
      </c>
      <c r="P184" s="44" t="str">
        <f>'Table-14'!AO79</f>
        <v/>
      </c>
      <c r="Q184" s="44" t="str">
        <f>'Table-14'!AP79</f>
        <v/>
      </c>
      <c r="R184" s="44" t="str">
        <f>'Table-14'!AQ79</f>
        <v/>
      </c>
      <c r="S184" s="44" t="str">
        <f>'Table-14'!AR79</f>
        <v/>
      </c>
      <c r="T184" s="44" t="str">
        <f>'Table-14'!AS79</f>
        <v/>
      </c>
      <c r="U184" s="44" t="str">
        <f>'Table-14'!AT79</f>
        <v/>
      </c>
      <c r="V184" s="44" t="str">
        <f>'Table-14'!AU79</f>
        <v/>
      </c>
      <c r="W184" s="44" t="str">
        <f>'Table-14'!AV79</f>
        <v/>
      </c>
      <c r="X184" s="44" t="str">
        <f>'Table-14'!AW79</f>
        <v/>
      </c>
    </row>
    <row r="185" spans="1:24" x14ac:dyDescent="0.3">
      <c r="A185" s="44" t="str">
        <f>'Table-14'!Z80</f>
        <v/>
      </c>
      <c r="B185" s="44" t="str">
        <f>'Table-14'!AA80</f>
        <v/>
      </c>
      <c r="C185" s="44" t="str">
        <f>'Table-14'!AB80</f>
        <v/>
      </c>
      <c r="D185" s="44" t="str">
        <f>'Table-14'!AC80</f>
        <v/>
      </c>
      <c r="E185" s="44" t="str">
        <f>'Table-14'!AD80</f>
        <v/>
      </c>
      <c r="F185" s="44" t="str">
        <f>'Table-14'!AE80</f>
        <v/>
      </c>
      <c r="G185" s="44" t="str">
        <f>'Table-14'!AF80</f>
        <v/>
      </c>
      <c r="H185" s="44" t="str">
        <f>'Table-14'!AG80</f>
        <v/>
      </c>
      <c r="I185" s="44" t="str">
        <f>'Table-14'!AH80</f>
        <v/>
      </c>
      <c r="J185" s="44" t="str">
        <f>'Table-14'!AI80</f>
        <v/>
      </c>
      <c r="K185" s="44" t="str">
        <f>'Table-14'!AJ80</f>
        <v/>
      </c>
      <c r="L185" s="44" t="str">
        <f>'Table-14'!AK80</f>
        <v/>
      </c>
      <c r="M185" s="44" t="str">
        <f>'Table-14'!AL80</f>
        <v/>
      </c>
      <c r="N185" s="44" t="str">
        <f>'Table-14'!AM80</f>
        <v/>
      </c>
      <c r="O185" s="44" t="str">
        <f>'Table-14'!AN80</f>
        <v/>
      </c>
      <c r="P185" s="44" t="str">
        <f>'Table-14'!AO80</f>
        <v/>
      </c>
      <c r="Q185" s="44" t="str">
        <f>'Table-14'!AP80</f>
        <v/>
      </c>
      <c r="R185" s="44" t="str">
        <f>'Table-14'!AQ80</f>
        <v/>
      </c>
      <c r="S185" s="44" t="str">
        <f>'Table-14'!AR80</f>
        <v/>
      </c>
      <c r="T185" s="44" t="str">
        <f>'Table-14'!AS80</f>
        <v/>
      </c>
      <c r="U185" s="44" t="str">
        <f>'Table-14'!AT80</f>
        <v/>
      </c>
      <c r="V185" s="44" t="str">
        <f>'Table-14'!AU80</f>
        <v/>
      </c>
      <c r="W185" s="44" t="str">
        <f>'Table-14'!AV80</f>
        <v/>
      </c>
      <c r="X185" s="44" t="str">
        <f>'Table-14'!AW80</f>
        <v/>
      </c>
    </row>
    <row r="186" spans="1:24" x14ac:dyDescent="0.3">
      <c r="A186" s="44" t="str">
        <f>'Table-14'!Z81</f>
        <v/>
      </c>
      <c r="B186" s="44" t="str">
        <f>'Table-14'!AA81</f>
        <v/>
      </c>
      <c r="C186" s="44" t="str">
        <f>'Table-14'!AB81</f>
        <v/>
      </c>
      <c r="D186" s="44" t="str">
        <f>'Table-14'!AC81</f>
        <v/>
      </c>
      <c r="E186" s="44" t="str">
        <f>'Table-14'!AD81</f>
        <v/>
      </c>
      <c r="F186" s="44" t="str">
        <f>'Table-14'!AE81</f>
        <v/>
      </c>
      <c r="G186" s="44" t="str">
        <f>'Table-14'!AF81</f>
        <v/>
      </c>
      <c r="H186" s="44" t="str">
        <f>'Table-14'!AG81</f>
        <v/>
      </c>
      <c r="I186" s="44" t="str">
        <f>'Table-14'!AH81</f>
        <v/>
      </c>
      <c r="J186" s="44" t="str">
        <f>'Table-14'!AI81</f>
        <v/>
      </c>
      <c r="K186" s="44" t="str">
        <f>'Table-14'!AJ81</f>
        <v/>
      </c>
      <c r="L186" s="44" t="str">
        <f>'Table-14'!AK81</f>
        <v/>
      </c>
      <c r="M186" s="44" t="str">
        <f>'Table-14'!AL81</f>
        <v/>
      </c>
      <c r="N186" s="44" t="str">
        <f>'Table-14'!AM81</f>
        <v/>
      </c>
      <c r="O186" s="44" t="str">
        <f>'Table-14'!AN81</f>
        <v/>
      </c>
      <c r="P186" s="44" t="str">
        <f>'Table-14'!AO81</f>
        <v/>
      </c>
      <c r="Q186" s="44" t="str">
        <f>'Table-14'!AP81</f>
        <v/>
      </c>
      <c r="R186" s="44" t="str">
        <f>'Table-14'!AQ81</f>
        <v/>
      </c>
      <c r="S186" s="44" t="str">
        <f>'Table-14'!AR81</f>
        <v/>
      </c>
      <c r="T186" s="44" t="str">
        <f>'Table-14'!AS81</f>
        <v/>
      </c>
      <c r="U186" s="44" t="str">
        <f>'Table-14'!AT81</f>
        <v/>
      </c>
      <c r="V186" s="44" t="str">
        <f>'Table-14'!AU81</f>
        <v/>
      </c>
      <c r="W186" s="44" t="str">
        <f>'Table-14'!AV81</f>
        <v/>
      </c>
      <c r="X186" s="44" t="str">
        <f>'Table-14'!AW81</f>
        <v/>
      </c>
    </row>
    <row r="187" spans="1:24" x14ac:dyDescent="0.3">
      <c r="A187" s="44" t="str">
        <f>'Table-14'!Z82</f>
        <v/>
      </c>
      <c r="B187" s="44" t="str">
        <f>'Table-14'!AA82</f>
        <v/>
      </c>
      <c r="C187" s="44" t="str">
        <f>'Table-14'!AB82</f>
        <v/>
      </c>
      <c r="D187" s="44" t="str">
        <f>'Table-14'!AC82</f>
        <v/>
      </c>
      <c r="E187" s="44" t="str">
        <f>'Table-14'!AD82</f>
        <v/>
      </c>
      <c r="F187" s="44" t="str">
        <f>'Table-14'!AE82</f>
        <v/>
      </c>
      <c r="G187" s="44" t="str">
        <f>'Table-14'!AF82</f>
        <v/>
      </c>
      <c r="H187" s="44" t="str">
        <f>'Table-14'!AG82</f>
        <v/>
      </c>
      <c r="I187" s="44" t="str">
        <f>'Table-14'!AH82</f>
        <v/>
      </c>
      <c r="J187" s="44" t="str">
        <f>'Table-14'!AI82</f>
        <v/>
      </c>
      <c r="K187" s="44" t="str">
        <f>'Table-14'!AJ82</f>
        <v/>
      </c>
      <c r="L187" s="44" t="str">
        <f>'Table-14'!AK82</f>
        <v/>
      </c>
      <c r="M187" s="44" t="str">
        <f>'Table-14'!AL82</f>
        <v/>
      </c>
      <c r="N187" s="44" t="str">
        <f>'Table-14'!AM82</f>
        <v/>
      </c>
      <c r="O187" s="44" t="str">
        <f>'Table-14'!AN82</f>
        <v/>
      </c>
      <c r="P187" s="44" t="str">
        <f>'Table-14'!AO82</f>
        <v/>
      </c>
      <c r="Q187" s="44" t="str">
        <f>'Table-14'!AP82</f>
        <v/>
      </c>
      <c r="R187" s="44" t="str">
        <f>'Table-14'!AQ82</f>
        <v/>
      </c>
      <c r="S187" s="44" t="str">
        <f>'Table-14'!AR82</f>
        <v/>
      </c>
      <c r="T187" s="44" t="str">
        <f>'Table-14'!AS82</f>
        <v/>
      </c>
      <c r="U187" s="44" t="str">
        <f>'Table-14'!AT82</f>
        <v/>
      </c>
      <c r="V187" s="44" t="str">
        <f>'Table-14'!AU82</f>
        <v/>
      </c>
      <c r="W187" s="44" t="str">
        <f>'Table-14'!AV82</f>
        <v/>
      </c>
      <c r="X187" s="44" t="str">
        <f>'Table-14'!AW82</f>
        <v/>
      </c>
    </row>
    <row r="188" spans="1:24" x14ac:dyDescent="0.3">
      <c r="A188" s="44" t="str">
        <f>'Table-14'!Z83</f>
        <v/>
      </c>
      <c r="B188" s="44" t="str">
        <f>'Table-14'!AA83</f>
        <v/>
      </c>
      <c r="C188" s="44" t="str">
        <f>'Table-14'!AB83</f>
        <v/>
      </c>
      <c r="D188" s="44" t="str">
        <f>'Table-14'!AC83</f>
        <v/>
      </c>
      <c r="E188" s="44" t="str">
        <f>'Table-14'!AD83</f>
        <v/>
      </c>
      <c r="F188" s="44" t="str">
        <f>'Table-14'!AE83</f>
        <v/>
      </c>
      <c r="G188" s="44" t="str">
        <f>'Table-14'!AF83</f>
        <v/>
      </c>
      <c r="H188" s="44" t="str">
        <f>'Table-14'!AG83</f>
        <v/>
      </c>
      <c r="I188" s="44" t="str">
        <f>'Table-14'!AH83</f>
        <v/>
      </c>
      <c r="J188" s="44" t="str">
        <f>'Table-14'!AI83</f>
        <v/>
      </c>
      <c r="K188" s="44" t="str">
        <f>'Table-14'!AJ83</f>
        <v/>
      </c>
      <c r="L188" s="44" t="str">
        <f>'Table-14'!AK83</f>
        <v/>
      </c>
      <c r="M188" s="44" t="str">
        <f>'Table-14'!AL83</f>
        <v/>
      </c>
      <c r="N188" s="44" t="str">
        <f>'Table-14'!AM83</f>
        <v/>
      </c>
      <c r="O188" s="44" t="str">
        <f>'Table-14'!AN83</f>
        <v/>
      </c>
      <c r="P188" s="44" t="str">
        <f>'Table-14'!AO83</f>
        <v/>
      </c>
      <c r="Q188" s="44" t="str">
        <f>'Table-14'!AP83</f>
        <v/>
      </c>
      <c r="R188" s="44" t="str">
        <f>'Table-14'!AQ83</f>
        <v/>
      </c>
      <c r="S188" s="44" t="str">
        <f>'Table-14'!AR83</f>
        <v/>
      </c>
      <c r="T188" s="44" t="str">
        <f>'Table-14'!AS83</f>
        <v/>
      </c>
      <c r="U188" s="44" t="str">
        <f>'Table-14'!AT83</f>
        <v/>
      </c>
      <c r="V188" s="44" t="str">
        <f>'Table-14'!AU83</f>
        <v/>
      </c>
      <c r="W188" s="44" t="str">
        <f>'Table-14'!AV83</f>
        <v/>
      </c>
      <c r="X188" s="44" t="str">
        <f>'Table-14'!AW83</f>
        <v/>
      </c>
    </row>
    <row r="189" spans="1:24" x14ac:dyDescent="0.3">
      <c r="A189" s="44" t="str">
        <f>'Table-14'!Z84</f>
        <v/>
      </c>
      <c r="B189" s="44" t="str">
        <f>'Table-14'!AA84</f>
        <v/>
      </c>
      <c r="C189" s="44" t="str">
        <f>'Table-14'!AB84</f>
        <v/>
      </c>
      <c r="D189" s="44" t="str">
        <f>'Table-14'!AC84</f>
        <v/>
      </c>
      <c r="E189" s="44" t="str">
        <f>'Table-14'!AD84</f>
        <v/>
      </c>
      <c r="F189" s="44" t="str">
        <f>'Table-14'!AE84</f>
        <v/>
      </c>
      <c r="G189" s="44" t="str">
        <f>'Table-14'!AF84</f>
        <v/>
      </c>
      <c r="H189" s="44" t="str">
        <f>'Table-14'!AG84</f>
        <v/>
      </c>
      <c r="I189" s="44" t="str">
        <f>'Table-14'!AH84</f>
        <v/>
      </c>
      <c r="J189" s="44" t="str">
        <f>'Table-14'!AI84</f>
        <v/>
      </c>
      <c r="K189" s="44" t="str">
        <f>'Table-14'!AJ84</f>
        <v/>
      </c>
      <c r="L189" s="44" t="str">
        <f>'Table-14'!AK84</f>
        <v/>
      </c>
      <c r="M189" s="44" t="str">
        <f>'Table-14'!AL84</f>
        <v/>
      </c>
      <c r="N189" s="44" t="str">
        <f>'Table-14'!AM84</f>
        <v/>
      </c>
      <c r="O189" s="44" t="str">
        <f>'Table-14'!AN84</f>
        <v/>
      </c>
      <c r="P189" s="44" t="str">
        <f>'Table-14'!AO84</f>
        <v/>
      </c>
      <c r="Q189" s="44" t="str">
        <f>'Table-14'!AP84</f>
        <v/>
      </c>
      <c r="R189" s="44" t="str">
        <f>'Table-14'!AQ84</f>
        <v/>
      </c>
      <c r="S189" s="44" t="str">
        <f>'Table-14'!AR84</f>
        <v/>
      </c>
      <c r="T189" s="44" t="str">
        <f>'Table-14'!AS84</f>
        <v/>
      </c>
      <c r="U189" s="44" t="str">
        <f>'Table-14'!AT84</f>
        <v/>
      </c>
      <c r="V189" s="44" t="str">
        <f>'Table-14'!AU84</f>
        <v/>
      </c>
      <c r="W189" s="44" t="str">
        <f>'Table-14'!AV84</f>
        <v/>
      </c>
      <c r="X189" s="44" t="str">
        <f>'Table-14'!AW84</f>
        <v/>
      </c>
    </row>
    <row r="190" spans="1:24" x14ac:dyDescent="0.3">
      <c r="A190" s="44" t="str">
        <f>'Table-14'!Z85</f>
        <v/>
      </c>
      <c r="B190" s="44" t="str">
        <f>'Table-14'!AA85</f>
        <v/>
      </c>
      <c r="C190" s="44" t="str">
        <f>'Table-14'!AB85</f>
        <v/>
      </c>
      <c r="D190" s="44" t="str">
        <f>'Table-14'!AC85</f>
        <v/>
      </c>
      <c r="E190" s="44" t="str">
        <f>'Table-14'!AD85</f>
        <v/>
      </c>
      <c r="F190" s="44" t="str">
        <f>'Table-14'!AE85</f>
        <v/>
      </c>
      <c r="G190" s="44" t="str">
        <f>'Table-14'!AF85</f>
        <v/>
      </c>
      <c r="H190" s="44" t="str">
        <f>'Table-14'!AG85</f>
        <v/>
      </c>
      <c r="I190" s="44" t="str">
        <f>'Table-14'!AH85</f>
        <v/>
      </c>
      <c r="J190" s="44" t="str">
        <f>'Table-14'!AI85</f>
        <v/>
      </c>
      <c r="K190" s="44" t="str">
        <f>'Table-14'!AJ85</f>
        <v/>
      </c>
      <c r="L190" s="44" t="str">
        <f>'Table-14'!AK85</f>
        <v/>
      </c>
      <c r="M190" s="44" t="str">
        <f>'Table-14'!AL85</f>
        <v/>
      </c>
      <c r="N190" s="44" t="str">
        <f>'Table-14'!AM85</f>
        <v/>
      </c>
      <c r="O190" s="44" t="str">
        <f>'Table-14'!AN85</f>
        <v/>
      </c>
      <c r="P190" s="44" t="str">
        <f>'Table-14'!AO85</f>
        <v/>
      </c>
      <c r="Q190" s="44" t="str">
        <f>'Table-14'!AP85</f>
        <v/>
      </c>
      <c r="R190" s="44" t="str">
        <f>'Table-14'!AQ85</f>
        <v/>
      </c>
      <c r="S190" s="44" t="str">
        <f>'Table-14'!AR85</f>
        <v/>
      </c>
      <c r="T190" s="44" t="str">
        <f>'Table-14'!AS85</f>
        <v/>
      </c>
      <c r="U190" s="44" t="str">
        <f>'Table-14'!AT85</f>
        <v/>
      </c>
      <c r="V190" s="44" t="str">
        <f>'Table-14'!AU85</f>
        <v/>
      </c>
      <c r="W190" s="44" t="str">
        <f>'Table-14'!AV85</f>
        <v/>
      </c>
      <c r="X190" s="44" t="str">
        <f>'Table-14'!AW85</f>
        <v/>
      </c>
    </row>
    <row r="191" spans="1:24" x14ac:dyDescent="0.3">
      <c r="A191" s="44" t="str">
        <f>'Table-14'!Z86</f>
        <v/>
      </c>
      <c r="B191" s="44" t="str">
        <f>'Table-14'!AA86</f>
        <v/>
      </c>
      <c r="C191" s="44" t="str">
        <f>'Table-14'!AB86</f>
        <v/>
      </c>
      <c r="D191" s="44" t="str">
        <f>'Table-14'!AC86</f>
        <v/>
      </c>
      <c r="E191" s="44" t="str">
        <f>'Table-14'!AD86</f>
        <v/>
      </c>
      <c r="F191" s="44" t="str">
        <f>'Table-14'!AE86</f>
        <v/>
      </c>
      <c r="G191" s="44" t="str">
        <f>'Table-14'!AF86</f>
        <v/>
      </c>
      <c r="H191" s="44" t="str">
        <f>'Table-14'!AG86</f>
        <v/>
      </c>
      <c r="I191" s="44" t="str">
        <f>'Table-14'!AH86</f>
        <v/>
      </c>
      <c r="J191" s="44" t="str">
        <f>'Table-14'!AI86</f>
        <v/>
      </c>
      <c r="K191" s="44" t="str">
        <f>'Table-14'!AJ86</f>
        <v/>
      </c>
      <c r="L191" s="44" t="str">
        <f>'Table-14'!AK86</f>
        <v/>
      </c>
      <c r="M191" s="44" t="str">
        <f>'Table-14'!AL86</f>
        <v/>
      </c>
      <c r="N191" s="44" t="str">
        <f>'Table-14'!AM86</f>
        <v/>
      </c>
      <c r="O191" s="44" t="str">
        <f>'Table-14'!AN86</f>
        <v/>
      </c>
      <c r="P191" s="44" t="str">
        <f>'Table-14'!AO86</f>
        <v/>
      </c>
      <c r="Q191" s="44" t="str">
        <f>'Table-14'!AP86</f>
        <v/>
      </c>
      <c r="R191" s="44" t="str">
        <f>'Table-14'!AQ86</f>
        <v/>
      </c>
      <c r="S191" s="44" t="str">
        <f>'Table-14'!AR86</f>
        <v/>
      </c>
      <c r="T191" s="44" t="str">
        <f>'Table-14'!AS86</f>
        <v/>
      </c>
      <c r="U191" s="44" t="str">
        <f>'Table-14'!AT86</f>
        <v/>
      </c>
      <c r="V191" s="44" t="str">
        <f>'Table-14'!AU86</f>
        <v/>
      </c>
      <c r="W191" s="44" t="str">
        <f>'Table-14'!AV86</f>
        <v/>
      </c>
      <c r="X191" s="44" t="str">
        <f>'Table-14'!AW86</f>
        <v/>
      </c>
    </row>
    <row r="192" spans="1:24" x14ac:dyDescent="0.3">
      <c r="A192" s="44" t="str">
        <f>'Table-14'!Z87</f>
        <v/>
      </c>
      <c r="B192" s="44" t="str">
        <f>'Table-14'!AA87</f>
        <v/>
      </c>
      <c r="C192" s="44" t="str">
        <f>'Table-14'!AB87</f>
        <v/>
      </c>
      <c r="D192" s="44" t="str">
        <f>'Table-14'!AC87</f>
        <v/>
      </c>
      <c r="E192" s="44" t="str">
        <f>'Table-14'!AD87</f>
        <v/>
      </c>
      <c r="F192" s="44" t="str">
        <f>'Table-14'!AE87</f>
        <v/>
      </c>
      <c r="G192" s="44" t="str">
        <f>'Table-14'!AF87</f>
        <v/>
      </c>
      <c r="H192" s="44" t="str">
        <f>'Table-14'!AG87</f>
        <v/>
      </c>
      <c r="I192" s="44" t="str">
        <f>'Table-14'!AH87</f>
        <v/>
      </c>
      <c r="J192" s="44" t="str">
        <f>'Table-14'!AI87</f>
        <v/>
      </c>
      <c r="K192" s="44" t="str">
        <f>'Table-14'!AJ87</f>
        <v/>
      </c>
      <c r="L192" s="44" t="str">
        <f>'Table-14'!AK87</f>
        <v/>
      </c>
      <c r="M192" s="44" t="str">
        <f>'Table-14'!AL87</f>
        <v/>
      </c>
      <c r="N192" s="44" t="str">
        <f>'Table-14'!AM87</f>
        <v/>
      </c>
      <c r="O192" s="44" t="str">
        <f>'Table-14'!AN87</f>
        <v/>
      </c>
      <c r="P192" s="44" t="str">
        <f>'Table-14'!AO87</f>
        <v/>
      </c>
      <c r="Q192" s="44" t="str">
        <f>'Table-14'!AP87</f>
        <v/>
      </c>
      <c r="R192" s="44" t="str">
        <f>'Table-14'!AQ87</f>
        <v/>
      </c>
      <c r="S192" s="44" t="str">
        <f>'Table-14'!AR87</f>
        <v/>
      </c>
      <c r="T192" s="44" t="str">
        <f>'Table-14'!AS87</f>
        <v/>
      </c>
      <c r="U192" s="44" t="str">
        <f>'Table-14'!AT87</f>
        <v/>
      </c>
      <c r="V192" s="44" t="str">
        <f>'Table-14'!AU87</f>
        <v/>
      </c>
      <c r="W192" s="44" t="str">
        <f>'Table-14'!AV87</f>
        <v/>
      </c>
      <c r="X192" s="44" t="str">
        <f>'Table-14'!AW87</f>
        <v/>
      </c>
    </row>
    <row r="193" spans="1:24" x14ac:dyDescent="0.3">
      <c r="A193" s="44" t="str">
        <f>'Table-14'!Z88</f>
        <v/>
      </c>
      <c r="B193" s="44" t="str">
        <f>'Table-14'!AA88</f>
        <v/>
      </c>
      <c r="C193" s="44" t="str">
        <f>'Table-14'!AB88</f>
        <v/>
      </c>
      <c r="D193" s="44" t="str">
        <f>'Table-14'!AC88</f>
        <v/>
      </c>
      <c r="E193" s="44" t="str">
        <f>'Table-14'!AD88</f>
        <v/>
      </c>
      <c r="F193" s="44" t="str">
        <f>'Table-14'!AE88</f>
        <v/>
      </c>
      <c r="G193" s="44" t="str">
        <f>'Table-14'!AF88</f>
        <v/>
      </c>
      <c r="H193" s="44" t="str">
        <f>'Table-14'!AG88</f>
        <v/>
      </c>
      <c r="I193" s="44" t="str">
        <f>'Table-14'!AH88</f>
        <v/>
      </c>
      <c r="J193" s="44" t="str">
        <f>'Table-14'!AI88</f>
        <v/>
      </c>
      <c r="K193" s="44" t="str">
        <f>'Table-14'!AJ88</f>
        <v/>
      </c>
      <c r="L193" s="44" t="str">
        <f>'Table-14'!AK88</f>
        <v/>
      </c>
      <c r="M193" s="44" t="str">
        <f>'Table-14'!AL88</f>
        <v/>
      </c>
      <c r="N193" s="44" t="str">
        <f>'Table-14'!AM88</f>
        <v/>
      </c>
      <c r="O193" s="44" t="str">
        <f>'Table-14'!AN88</f>
        <v/>
      </c>
      <c r="P193" s="44" t="str">
        <f>'Table-14'!AO88</f>
        <v/>
      </c>
      <c r="Q193" s="44" t="str">
        <f>'Table-14'!AP88</f>
        <v/>
      </c>
      <c r="R193" s="44" t="str">
        <f>'Table-14'!AQ88</f>
        <v/>
      </c>
      <c r="S193" s="44" t="str">
        <f>'Table-14'!AR88</f>
        <v/>
      </c>
      <c r="T193" s="44" t="str">
        <f>'Table-14'!AS88</f>
        <v/>
      </c>
      <c r="U193" s="44" t="str">
        <f>'Table-14'!AT88</f>
        <v/>
      </c>
      <c r="V193" s="44" t="str">
        <f>'Table-14'!AU88</f>
        <v/>
      </c>
      <c r="W193" s="44" t="str">
        <f>'Table-14'!AV88</f>
        <v/>
      </c>
      <c r="X193" s="44" t="str">
        <f>'Table-14'!AW88</f>
        <v/>
      </c>
    </row>
    <row r="194" spans="1:24" x14ac:dyDescent="0.3">
      <c r="A194" s="44" t="str">
        <f>'Table-14'!Z89</f>
        <v/>
      </c>
      <c r="B194" s="44" t="str">
        <f>'Table-14'!AA89</f>
        <v/>
      </c>
      <c r="C194" s="44" t="str">
        <f>'Table-14'!AB89</f>
        <v/>
      </c>
      <c r="D194" s="44" t="str">
        <f>'Table-14'!AC89</f>
        <v/>
      </c>
      <c r="E194" s="44" t="str">
        <f>'Table-14'!AD89</f>
        <v/>
      </c>
      <c r="F194" s="44" t="str">
        <f>'Table-14'!AE89</f>
        <v/>
      </c>
      <c r="G194" s="44" t="str">
        <f>'Table-14'!AF89</f>
        <v/>
      </c>
      <c r="H194" s="44" t="str">
        <f>'Table-14'!AG89</f>
        <v/>
      </c>
      <c r="I194" s="44" t="str">
        <f>'Table-14'!AH89</f>
        <v/>
      </c>
      <c r="J194" s="44" t="str">
        <f>'Table-14'!AI89</f>
        <v/>
      </c>
      <c r="K194" s="44" t="str">
        <f>'Table-14'!AJ89</f>
        <v/>
      </c>
      <c r="L194" s="44" t="str">
        <f>'Table-14'!AK89</f>
        <v/>
      </c>
      <c r="M194" s="44" t="str">
        <f>'Table-14'!AL89</f>
        <v/>
      </c>
      <c r="N194" s="44" t="str">
        <f>'Table-14'!AM89</f>
        <v/>
      </c>
      <c r="O194" s="44" t="str">
        <f>'Table-14'!AN89</f>
        <v/>
      </c>
      <c r="P194" s="44" t="str">
        <f>'Table-14'!AO89</f>
        <v/>
      </c>
      <c r="Q194" s="44" t="str">
        <f>'Table-14'!AP89</f>
        <v/>
      </c>
      <c r="R194" s="44" t="str">
        <f>'Table-14'!AQ89</f>
        <v/>
      </c>
      <c r="S194" s="44" t="str">
        <f>'Table-14'!AR89</f>
        <v/>
      </c>
      <c r="T194" s="44" t="str">
        <f>'Table-14'!AS89</f>
        <v/>
      </c>
      <c r="U194" s="44" t="str">
        <f>'Table-14'!AT89</f>
        <v/>
      </c>
      <c r="V194" s="44" t="str">
        <f>'Table-14'!AU89</f>
        <v/>
      </c>
      <c r="W194" s="44" t="str">
        <f>'Table-14'!AV89</f>
        <v/>
      </c>
      <c r="X194" s="44" t="str">
        <f>'Table-14'!AW89</f>
        <v/>
      </c>
    </row>
    <row r="195" spans="1:24" x14ac:dyDescent="0.3">
      <c r="A195" s="44" t="str">
        <f>'Table-14'!Z90</f>
        <v/>
      </c>
      <c r="B195" s="44" t="str">
        <f>'Table-14'!AA90</f>
        <v/>
      </c>
      <c r="C195" s="44" t="str">
        <f>'Table-14'!AB90</f>
        <v/>
      </c>
      <c r="D195" s="44" t="str">
        <f>'Table-14'!AC90</f>
        <v/>
      </c>
      <c r="E195" s="44" t="str">
        <f>'Table-14'!AD90</f>
        <v/>
      </c>
      <c r="F195" s="44" t="str">
        <f>'Table-14'!AE90</f>
        <v/>
      </c>
      <c r="G195" s="44" t="str">
        <f>'Table-14'!AF90</f>
        <v/>
      </c>
      <c r="H195" s="44" t="str">
        <f>'Table-14'!AG90</f>
        <v/>
      </c>
      <c r="I195" s="44" t="str">
        <f>'Table-14'!AH90</f>
        <v/>
      </c>
      <c r="J195" s="44" t="str">
        <f>'Table-14'!AI90</f>
        <v/>
      </c>
      <c r="K195" s="44" t="str">
        <f>'Table-14'!AJ90</f>
        <v/>
      </c>
      <c r="L195" s="44" t="str">
        <f>'Table-14'!AK90</f>
        <v/>
      </c>
      <c r="M195" s="44" t="str">
        <f>'Table-14'!AL90</f>
        <v/>
      </c>
      <c r="N195" s="44" t="str">
        <f>'Table-14'!AM90</f>
        <v/>
      </c>
      <c r="O195" s="44" t="str">
        <f>'Table-14'!AN90</f>
        <v/>
      </c>
      <c r="P195" s="44" t="str">
        <f>'Table-14'!AO90</f>
        <v/>
      </c>
      <c r="Q195" s="44" t="str">
        <f>'Table-14'!AP90</f>
        <v/>
      </c>
      <c r="R195" s="44" t="str">
        <f>'Table-14'!AQ90</f>
        <v/>
      </c>
      <c r="S195" s="44" t="str">
        <f>'Table-14'!AR90</f>
        <v/>
      </c>
      <c r="T195" s="44" t="str">
        <f>'Table-14'!AS90</f>
        <v/>
      </c>
      <c r="U195" s="44" t="str">
        <f>'Table-14'!AT90</f>
        <v/>
      </c>
      <c r="V195" s="44" t="str">
        <f>'Table-14'!AU90</f>
        <v/>
      </c>
      <c r="W195" s="44" t="str">
        <f>'Table-14'!AV90</f>
        <v/>
      </c>
      <c r="X195" s="44" t="str">
        <f>'Table-14'!AW90</f>
        <v/>
      </c>
    </row>
    <row r="196" spans="1:24" x14ac:dyDescent="0.3">
      <c r="A196" s="44" t="str">
        <f>'Table-14'!Z91</f>
        <v/>
      </c>
      <c r="B196" s="44" t="str">
        <f>'Table-14'!AA91</f>
        <v/>
      </c>
      <c r="C196" s="44" t="str">
        <f>'Table-14'!AB91</f>
        <v/>
      </c>
      <c r="D196" s="44" t="str">
        <f>'Table-14'!AC91</f>
        <v/>
      </c>
      <c r="E196" s="44" t="str">
        <f>'Table-14'!AD91</f>
        <v/>
      </c>
      <c r="F196" s="44" t="str">
        <f>'Table-14'!AE91</f>
        <v/>
      </c>
      <c r="G196" s="44" t="str">
        <f>'Table-14'!AF91</f>
        <v/>
      </c>
      <c r="H196" s="44" t="str">
        <f>'Table-14'!AG91</f>
        <v/>
      </c>
      <c r="I196" s="44" t="str">
        <f>'Table-14'!AH91</f>
        <v/>
      </c>
      <c r="J196" s="44" t="str">
        <f>'Table-14'!AI91</f>
        <v/>
      </c>
      <c r="K196" s="44" t="str">
        <f>'Table-14'!AJ91</f>
        <v/>
      </c>
      <c r="L196" s="44" t="str">
        <f>'Table-14'!AK91</f>
        <v/>
      </c>
      <c r="M196" s="44" t="str">
        <f>'Table-14'!AL91</f>
        <v/>
      </c>
      <c r="N196" s="44" t="str">
        <f>'Table-14'!AM91</f>
        <v/>
      </c>
      <c r="O196" s="44" t="str">
        <f>'Table-14'!AN91</f>
        <v/>
      </c>
      <c r="P196" s="44" t="str">
        <f>'Table-14'!AO91</f>
        <v/>
      </c>
      <c r="Q196" s="44" t="str">
        <f>'Table-14'!AP91</f>
        <v/>
      </c>
      <c r="R196" s="44" t="str">
        <f>'Table-14'!AQ91</f>
        <v/>
      </c>
      <c r="S196" s="44" t="str">
        <f>'Table-14'!AR91</f>
        <v/>
      </c>
      <c r="T196" s="44" t="str">
        <f>'Table-14'!AS91</f>
        <v/>
      </c>
      <c r="U196" s="44" t="str">
        <f>'Table-14'!AT91</f>
        <v/>
      </c>
      <c r="V196" s="44" t="str">
        <f>'Table-14'!AU91</f>
        <v/>
      </c>
      <c r="W196" s="44" t="str">
        <f>'Table-14'!AV91</f>
        <v/>
      </c>
      <c r="X196" s="44" t="str">
        <f>'Table-14'!AW91</f>
        <v/>
      </c>
    </row>
    <row r="197" spans="1:24" x14ac:dyDescent="0.3">
      <c r="A197" s="44" t="str">
        <f>'Table-14'!Z92</f>
        <v/>
      </c>
      <c r="B197" s="44" t="str">
        <f>'Table-14'!AA92</f>
        <v/>
      </c>
      <c r="C197" s="44" t="str">
        <f>'Table-14'!AB92</f>
        <v/>
      </c>
      <c r="D197" s="44" t="str">
        <f>'Table-14'!AC92</f>
        <v/>
      </c>
      <c r="E197" s="44" t="str">
        <f>'Table-14'!AD92</f>
        <v/>
      </c>
      <c r="F197" s="44" t="str">
        <f>'Table-14'!AE92</f>
        <v/>
      </c>
      <c r="G197" s="44" t="str">
        <f>'Table-14'!AF92</f>
        <v/>
      </c>
      <c r="H197" s="44" t="str">
        <f>'Table-14'!AG92</f>
        <v/>
      </c>
      <c r="I197" s="44" t="str">
        <f>'Table-14'!AH92</f>
        <v/>
      </c>
      <c r="J197" s="44" t="str">
        <f>'Table-14'!AI92</f>
        <v/>
      </c>
      <c r="K197" s="44" t="str">
        <f>'Table-14'!AJ92</f>
        <v/>
      </c>
      <c r="L197" s="44" t="str">
        <f>'Table-14'!AK92</f>
        <v/>
      </c>
      <c r="M197" s="44" t="str">
        <f>'Table-14'!AL92</f>
        <v/>
      </c>
      <c r="N197" s="44" t="str">
        <f>'Table-14'!AM92</f>
        <v/>
      </c>
      <c r="O197" s="44" t="str">
        <f>'Table-14'!AN92</f>
        <v/>
      </c>
      <c r="P197" s="44" t="str">
        <f>'Table-14'!AO92</f>
        <v/>
      </c>
      <c r="Q197" s="44" t="str">
        <f>'Table-14'!AP92</f>
        <v/>
      </c>
      <c r="R197" s="44" t="str">
        <f>'Table-14'!AQ92</f>
        <v/>
      </c>
      <c r="S197" s="44" t="str">
        <f>'Table-14'!AR92</f>
        <v/>
      </c>
      <c r="T197" s="44" t="str">
        <f>'Table-14'!AS92</f>
        <v/>
      </c>
      <c r="U197" s="44" t="str">
        <f>'Table-14'!AT92</f>
        <v/>
      </c>
      <c r="V197" s="44" t="str">
        <f>'Table-14'!AU92</f>
        <v/>
      </c>
      <c r="W197" s="44" t="str">
        <f>'Table-14'!AV92</f>
        <v/>
      </c>
      <c r="X197" s="44" t="str">
        <f>'Table-14'!AW92</f>
        <v/>
      </c>
    </row>
    <row r="198" spans="1:24" x14ac:dyDescent="0.3">
      <c r="A198" s="44" t="str">
        <f>'Table-14'!Z93</f>
        <v/>
      </c>
      <c r="B198" s="44" t="str">
        <f>'Table-14'!AA93</f>
        <v/>
      </c>
      <c r="C198" s="44" t="str">
        <f>'Table-14'!AB93</f>
        <v/>
      </c>
      <c r="D198" s="44" t="str">
        <f>'Table-14'!AC93</f>
        <v/>
      </c>
      <c r="E198" s="44" t="str">
        <f>'Table-14'!AD93</f>
        <v/>
      </c>
      <c r="F198" s="44" t="str">
        <f>'Table-14'!AE93</f>
        <v/>
      </c>
      <c r="G198" s="44" t="str">
        <f>'Table-14'!AF93</f>
        <v/>
      </c>
      <c r="H198" s="44" t="str">
        <f>'Table-14'!AG93</f>
        <v/>
      </c>
      <c r="I198" s="44" t="str">
        <f>'Table-14'!AH93</f>
        <v/>
      </c>
      <c r="J198" s="44" t="str">
        <f>'Table-14'!AI93</f>
        <v/>
      </c>
      <c r="K198" s="44" t="str">
        <f>'Table-14'!AJ93</f>
        <v/>
      </c>
      <c r="L198" s="44" t="str">
        <f>'Table-14'!AK93</f>
        <v/>
      </c>
      <c r="M198" s="44" t="str">
        <f>'Table-14'!AL93</f>
        <v/>
      </c>
      <c r="N198" s="44" t="str">
        <f>'Table-14'!AM93</f>
        <v/>
      </c>
      <c r="O198" s="44" t="str">
        <f>'Table-14'!AN93</f>
        <v/>
      </c>
      <c r="P198" s="44" t="str">
        <f>'Table-14'!AO93</f>
        <v/>
      </c>
      <c r="Q198" s="44" t="str">
        <f>'Table-14'!AP93</f>
        <v/>
      </c>
      <c r="R198" s="44" t="str">
        <f>'Table-14'!AQ93</f>
        <v/>
      </c>
      <c r="S198" s="44" t="str">
        <f>'Table-14'!AR93</f>
        <v/>
      </c>
      <c r="T198" s="44" t="str">
        <f>'Table-14'!AS93</f>
        <v/>
      </c>
      <c r="U198" s="44" t="str">
        <f>'Table-14'!AT93</f>
        <v/>
      </c>
      <c r="V198" s="44" t="str">
        <f>'Table-14'!AU93</f>
        <v/>
      </c>
      <c r="W198" s="44" t="str">
        <f>'Table-14'!AV93</f>
        <v/>
      </c>
      <c r="X198" s="44" t="str">
        <f>'Table-14'!AW93</f>
        <v/>
      </c>
    </row>
    <row r="199" spans="1:24" x14ac:dyDescent="0.3">
      <c r="A199" s="44" t="str">
        <f>'Table-14'!Z94</f>
        <v/>
      </c>
      <c r="B199" s="44" t="str">
        <f>'Table-14'!AA94</f>
        <v/>
      </c>
      <c r="C199" s="44" t="str">
        <f>'Table-14'!AB94</f>
        <v/>
      </c>
      <c r="D199" s="44" t="str">
        <f>'Table-14'!AC94</f>
        <v/>
      </c>
      <c r="E199" s="44" t="str">
        <f>'Table-14'!AD94</f>
        <v/>
      </c>
      <c r="F199" s="44" t="str">
        <f>'Table-14'!AE94</f>
        <v/>
      </c>
      <c r="G199" s="44" t="str">
        <f>'Table-14'!AF94</f>
        <v/>
      </c>
      <c r="H199" s="44" t="str">
        <f>'Table-14'!AG94</f>
        <v/>
      </c>
      <c r="I199" s="44" t="str">
        <f>'Table-14'!AH94</f>
        <v/>
      </c>
      <c r="J199" s="44" t="str">
        <f>'Table-14'!AI94</f>
        <v/>
      </c>
      <c r="K199" s="44" t="str">
        <f>'Table-14'!AJ94</f>
        <v/>
      </c>
      <c r="L199" s="44" t="str">
        <f>'Table-14'!AK94</f>
        <v/>
      </c>
      <c r="M199" s="44" t="str">
        <f>'Table-14'!AL94</f>
        <v/>
      </c>
      <c r="N199" s="44" t="str">
        <f>'Table-14'!AM94</f>
        <v/>
      </c>
      <c r="O199" s="44" t="str">
        <f>'Table-14'!AN94</f>
        <v/>
      </c>
      <c r="P199" s="44" t="str">
        <f>'Table-14'!AO94</f>
        <v/>
      </c>
      <c r="Q199" s="44" t="str">
        <f>'Table-14'!AP94</f>
        <v/>
      </c>
      <c r="R199" s="44" t="str">
        <f>'Table-14'!AQ94</f>
        <v/>
      </c>
      <c r="S199" s="44" t="str">
        <f>'Table-14'!AR94</f>
        <v/>
      </c>
      <c r="T199" s="44" t="str">
        <f>'Table-14'!AS94</f>
        <v/>
      </c>
      <c r="U199" s="44" t="str">
        <f>'Table-14'!AT94</f>
        <v/>
      </c>
      <c r="V199" s="44" t="str">
        <f>'Table-14'!AU94</f>
        <v/>
      </c>
      <c r="W199" s="44" t="str">
        <f>'Table-14'!AV94</f>
        <v/>
      </c>
      <c r="X199" s="44" t="str">
        <f>'Table-14'!AW94</f>
        <v/>
      </c>
    </row>
    <row r="200" spans="1:24" x14ac:dyDescent="0.3">
      <c r="A200" s="44" t="str">
        <f>'Table-14'!Z95</f>
        <v/>
      </c>
      <c r="B200" s="44" t="str">
        <f>'Table-14'!AA95</f>
        <v/>
      </c>
      <c r="C200" s="44" t="str">
        <f>'Table-14'!AB95</f>
        <v/>
      </c>
      <c r="D200" s="44" t="str">
        <f>'Table-14'!AC95</f>
        <v/>
      </c>
      <c r="E200" s="44" t="str">
        <f>'Table-14'!AD95</f>
        <v/>
      </c>
      <c r="F200" s="44" t="str">
        <f>'Table-14'!AE95</f>
        <v/>
      </c>
      <c r="G200" s="44" t="str">
        <f>'Table-14'!AF95</f>
        <v/>
      </c>
      <c r="H200" s="44" t="str">
        <f>'Table-14'!AG95</f>
        <v/>
      </c>
      <c r="I200" s="44" t="str">
        <f>'Table-14'!AH95</f>
        <v/>
      </c>
      <c r="J200" s="44" t="str">
        <f>'Table-14'!AI95</f>
        <v/>
      </c>
      <c r="K200" s="44" t="str">
        <f>'Table-14'!AJ95</f>
        <v/>
      </c>
      <c r="L200" s="44" t="str">
        <f>'Table-14'!AK95</f>
        <v/>
      </c>
      <c r="M200" s="44" t="str">
        <f>'Table-14'!AL95</f>
        <v/>
      </c>
      <c r="N200" s="44" t="str">
        <f>'Table-14'!AM95</f>
        <v/>
      </c>
      <c r="O200" s="44" t="str">
        <f>'Table-14'!AN95</f>
        <v/>
      </c>
      <c r="P200" s="44" t="str">
        <f>'Table-14'!AO95</f>
        <v/>
      </c>
      <c r="Q200" s="44" t="str">
        <f>'Table-14'!AP95</f>
        <v/>
      </c>
      <c r="R200" s="44" t="str">
        <f>'Table-14'!AQ95</f>
        <v/>
      </c>
      <c r="S200" s="44" t="str">
        <f>'Table-14'!AR95</f>
        <v/>
      </c>
      <c r="T200" s="44" t="str">
        <f>'Table-14'!AS95</f>
        <v/>
      </c>
      <c r="U200" s="44" t="str">
        <f>'Table-14'!AT95</f>
        <v/>
      </c>
      <c r="V200" s="44" t="str">
        <f>'Table-14'!AU95</f>
        <v/>
      </c>
      <c r="W200" s="44" t="str">
        <f>'Table-14'!AV95</f>
        <v/>
      </c>
      <c r="X200" s="44" t="str">
        <f>'Table-14'!AW95</f>
        <v/>
      </c>
    </row>
    <row r="201" spans="1:24" x14ac:dyDescent="0.3">
      <c r="A201" s="44" t="str">
        <f>'Table-14'!Z96</f>
        <v/>
      </c>
      <c r="B201" s="44" t="str">
        <f>'Table-14'!AA96</f>
        <v/>
      </c>
      <c r="C201" s="44" t="str">
        <f>'Table-14'!AB96</f>
        <v/>
      </c>
      <c r="D201" s="44" t="str">
        <f>'Table-14'!AC96</f>
        <v/>
      </c>
      <c r="E201" s="44" t="str">
        <f>'Table-14'!AD96</f>
        <v/>
      </c>
      <c r="F201" s="44" t="str">
        <f>'Table-14'!AE96</f>
        <v/>
      </c>
      <c r="G201" s="44" t="str">
        <f>'Table-14'!AF96</f>
        <v/>
      </c>
      <c r="H201" s="44" t="str">
        <f>'Table-14'!AG96</f>
        <v/>
      </c>
      <c r="I201" s="44" t="str">
        <f>'Table-14'!AH96</f>
        <v/>
      </c>
      <c r="J201" s="44" t="str">
        <f>'Table-14'!AI96</f>
        <v/>
      </c>
      <c r="K201" s="44" t="str">
        <f>'Table-14'!AJ96</f>
        <v/>
      </c>
      <c r="L201" s="44" t="str">
        <f>'Table-14'!AK96</f>
        <v/>
      </c>
      <c r="M201" s="44" t="str">
        <f>'Table-14'!AL96</f>
        <v/>
      </c>
      <c r="N201" s="44" t="str">
        <f>'Table-14'!AM96</f>
        <v/>
      </c>
      <c r="O201" s="44" t="str">
        <f>'Table-14'!AN96</f>
        <v/>
      </c>
      <c r="P201" s="44" t="str">
        <f>'Table-14'!AO96</f>
        <v/>
      </c>
      <c r="Q201" s="44" t="str">
        <f>'Table-14'!AP96</f>
        <v/>
      </c>
      <c r="R201" s="44" t="str">
        <f>'Table-14'!AQ96</f>
        <v/>
      </c>
      <c r="S201" s="44" t="str">
        <f>'Table-14'!AR96</f>
        <v/>
      </c>
      <c r="T201" s="44" t="str">
        <f>'Table-14'!AS96</f>
        <v/>
      </c>
      <c r="U201" s="44" t="str">
        <f>'Table-14'!AT96</f>
        <v/>
      </c>
      <c r="V201" s="44" t="str">
        <f>'Table-14'!AU96</f>
        <v/>
      </c>
      <c r="W201" s="44" t="str">
        <f>'Table-14'!AV96</f>
        <v/>
      </c>
      <c r="X201" s="44" t="str">
        <f>'Table-14'!AW96</f>
        <v/>
      </c>
    </row>
    <row r="202" spans="1:24" x14ac:dyDescent="0.3">
      <c r="A202" s="44" t="str">
        <f>'Table-14'!Z97</f>
        <v/>
      </c>
      <c r="B202" s="44" t="str">
        <f>'Table-14'!AA97</f>
        <v/>
      </c>
      <c r="C202" s="44" t="str">
        <f>'Table-14'!AB97</f>
        <v/>
      </c>
      <c r="D202" s="44" t="str">
        <f>'Table-14'!AC97</f>
        <v/>
      </c>
      <c r="E202" s="44" t="str">
        <f>'Table-14'!AD97</f>
        <v/>
      </c>
      <c r="F202" s="44" t="str">
        <f>'Table-14'!AE97</f>
        <v/>
      </c>
      <c r="G202" s="44" t="str">
        <f>'Table-14'!AF97</f>
        <v/>
      </c>
      <c r="H202" s="44" t="str">
        <f>'Table-14'!AG97</f>
        <v/>
      </c>
      <c r="I202" s="44" t="str">
        <f>'Table-14'!AH97</f>
        <v/>
      </c>
      <c r="J202" s="44" t="str">
        <f>'Table-14'!AI97</f>
        <v/>
      </c>
      <c r="K202" s="44" t="str">
        <f>'Table-14'!AJ97</f>
        <v/>
      </c>
      <c r="L202" s="44" t="str">
        <f>'Table-14'!AK97</f>
        <v/>
      </c>
      <c r="M202" s="44" t="str">
        <f>'Table-14'!AL97</f>
        <v/>
      </c>
      <c r="N202" s="44" t="str">
        <f>'Table-14'!AM97</f>
        <v/>
      </c>
      <c r="O202" s="44" t="str">
        <f>'Table-14'!AN97</f>
        <v/>
      </c>
      <c r="P202" s="44" t="str">
        <f>'Table-14'!AO97</f>
        <v/>
      </c>
      <c r="Q202" s="44" t="str">
        <f>'Table-14'!AP97</f>
        <v/>
      </c>
      <c r="R202" s="44" t="str">
        <f>'Table-14'!AQ97</f>
        <v/>
      </c>
      <c r="S202" s="44" t="str">
        <f>'Table-14'!AR97</f>
        <v/>
      </c>
      <c r="T202" s="44" t="str">
        <f>'Table-14'!AS97</f>
        <v/>
      </c>
      <c r="U202" s="44" t="str">
        <f>'Table-14'!AT97</f>
        <v/>
      </c>
      <c r="V202" s="44" t="str">
        <f>'Table-14'!AU97</f>
        <v/>
      </c>
      <c r="W202" s="44" t="str">
        <f>'Table-14'!AV97</f>
        <v/>
      </c>
      <c r="X202" s="44" t="str">
        <f>'Table-14'!AW97</f>
        <v/>
      </c>
    </row>
    <row r="203" spans="1:24" x14ac:dyDescent="0.3">
      <c r="A203" s="44" t="str">
        <f>'Table-14'!Z98</f>
        <v/>
      </c>
      <c r="B203" s="44" t="str">
        <f>'Table-14'!AA98</f>
        <v/>
      </c>
      <c r="C203" s="44" t="str">
        <f>'Table-14'!AB98</f>
        <v/>
      </c>
      <c r="D203" s="44" t="str">
        <f>'Table-14'!AC98</f>
        <v/>
      </c>
      <c r="E203" s="44" t="str">
        <f>'Table-14'!AD98</f>
        <v/>
      </c>
      <c r="F203" s="44" t="str">
        <f>'Table-14'!AE98</f>
        <v/>
      </c>
      <c r="G203" s="44" t="str">
        <f>'Table-14'!AF98</f>
        <v/>
      </c>
      <c r="H203" s="44" t="str">
        <f>'Table-14'!AG98</f>
        <v/>
      </c>
      <c r="I203" s="44" t="str">
        <f>'Table-14'!AH98</f>
        <v/>
      </c>
      <c r="J203" s="44" t="str">
        <f>'Table-14'!AI98</f>
        <v/>
      </c>
      <c r="K203" s="44" t="str">
        <f>'Table-14'!AJ98</f>
        <v/>
      </c>
      <c r="L203" s="44" t="str">
        <f>'Table-14'!AK98</f>
        <v/>
      </c>
      <c r="M203" s="44" t="str">
        <f>'Table-14'!AL98</f>
        <v/>
      </c>
      <c r="N203" s="44" t="str">
        <f>'Table-14'!AM98</f>
        <v/>
      </c>
      <c r="O203" s="44" t="str">
        <f>'Table-14'!AN98</f>
        <v/>
      </c>
      <c r="P203" s="44" t="str">
        <f>'Table-14'!AO98</f>
        <v/>
      </c>
      <c r="Q203" s="44" t="str">
        <f>'Table-14'!AP98</f>
        <v/>
      </c>
      <c r="R203" s="44" t="str">
        <f>'Table-14'!AQ98</f>
        <v/>
      </c>
      <c r="S203" s="44" t="str">
        <f>'Table-14'!AR98</f>
        <v/>
      </c>
      <c r="T203" s="44" t="str">
        <f>'Table-14'!AS98</f>
        <v/>
      </c>
      <c r="U203" s="44" t="str">
        <f>'Table-14'!AT98</f>
        <v/>
      </c>
      <c r="V203" s="44" t="str">
        <f>'Table-14'!AU98</f>
        <v/>
      </c>
      <c r="W203" s="44" t="str">
        <f>'Table-14'!AV98</f>
        <v/>
      </c>
      <c r="X203" s="44" t="str">
        <f>'Table-14'!AW98</f>
        <v/>
      </c>
    </row>
    <row r="204" spans="1:24" x14ac:dyDescent="0.3">
      <c r="A204" s="44" t="str">
        <f>'Table-14'!Z99</f>
        <v/>
      </c>
      <c r="B204" s="44" t="str">
        <f>'Table-14'!AA99</f>
        <v/>
      </c>
      <c r="C204" s="44" t="str">
        <f>'Table-14'!AB99</f>
        <v/>
      </c>
      <c r="D204" s="44" t="str">
        <f>'Table-14'!AC99</f>
        <v/>
      </c>
      <c r="E204" s="44" t="str">
        <f>'Table-14'!AD99</f>
        <v/>
      </c>
      <c r="F204" s="44" t="str">
        <f>'Table-14'!AE99</f>
        <v/>
      </c>
      <c r="G204" s="44" t="str">
        <f>'Table-14'!AF99</f>
        <v/>
      </c>
      <c r="H204" s="44" t="str">
        <f>'Table-14'!AG99</f>
        <v/>
      </c>
      <c r="I204" s="44" t="str">
        <f>'Table-14'!AH99</f>
        <v/>
      </c>
      <c r="J204" s="44" t="str">
        <f>'Table-14'!AI99</f>
        <v/>
      </c>
      <c r="K204" s="44" t="str">
        <f>'Table-14'!AJ99</f>
        <v/>
      </c>
      <c r="L204" s="44" t="str">
        <f>'Table-14'!AK99</f>
        <v/>
      </c>
      <c r="M204" s="44" t="str">
        <f>'Table-14'!AL99</f>
        <v/>
      </c>
      <c r="N204" s="44" t="str">
        <f>'Table-14'!AM99</f>
        <v/>
      </c>
      <c r="O204" s="44" t="str">
        <f>'Table-14'!AN99</f>
        <v/>
      </c>
      <c r="P204" s="44" t="str">
        <f>'Table-14'!AO99</f>
        <v/>
      </c>
      <c r="Q204" s="44" t="str">
        <f>'Table-14'!AP99</f>
        <v/>
      </c>
      <c r="R204" s="44" t="str">
        <f>'Table-14'!AQ99</f>
        <v/>
      </c>
      <c r="S204" s="44" t="str">
        <f>'Table-14'!AR99</f>
        <v/>
      </c>
      <c r="T204" s="44" t="str">
        <f>'Table-14'!AS99</f>
        <v/>
      </c>
      <c r="U204" s="44" t="str">
        <f>'Table-14'!AT99</f>
        <v/>
      </c>
      <c r="V204" s="44" t="str">
        <f>'Table-14'!AU99</f>
        <v/>
      </c>
      <c r="W204" s="44" t="str">
        <f>'Table-14'!AV99</f>
        <v/>
      </c>
      <c r="X204" s="44" t="str">
        <f>'Table-14'!AW99</f>
        <v/>
      </c>
    </row>
    <row r="205" spans="1:24" x14ac:dyDescent="0.3">
      <c r="A205" s="96" t="str">
        <f>'Table-14'!Z100</f>
        <v>TOTAL</v>
      </c>
      <c r="B205" s="96">
        <f>'Table-14'!AA100</f>
        <v>9</v>
      </c>
      <c r="C205" s="96">
        <f>'Table-14'!AB100</f>
        <v>0</v>
      </c>
      <c r="D205" s="96">
        <f>'Table-14'!AC100</f>
        <v>0</v>
      </c>
      <c r="E205" s="96">
        <f>'Table-14'!AD100</f>
        <v>0</v>
      </c>
      <c r="F205" s="96">
        <f>'Table-14'!AE100</f>
        <v>3</v>
      </c>
      <c r="G205" s="96">
        <f>'Table-14'!AF100</f>
        <v>0</v>
      </c>
      <c r="H205" s="96">
        <f>'Table-14'!AG100</f>
        <v>0</v>
      </c>
      <c r="I205" s="96">
        <f>'Table-14'!AH100</f>
        <v>0</v>
      </c>
      <c r="J205" s="96">
        <f>'Table-14'!AI100</f>
        <v>0</v>
      </c>
      <c r="K205" s="96">
        <f>'Table-14'!AJ100</f>
        <v>0</v>
      </c>
      <c r="L205" s="96">
        <f>'Table-14'!AK100</f>
        <v>0</v>
      </c>
      <c r="M205" s="96">
        <f>'Table-14'!AL100</f>
        <v>0</v>
      </c>
      <c r="N205" s="96">
        <f>'Table-14'!AM100</f>
        <v>0</v>
      </c>
      <c r="O205" s="96">
        <f>'Table-14'!AN100</f>
        <v>0</v>
      </c>
      <c r="P205" s="96">
        <f>'Table-14'!AO100</f>
        <v>0</v>
      </c>
      <c r="Q205" s="96">
        <f>'Table-14'!AP100</f>
        <v>0</v>
      </c>
      <c r="R205" s="96">
        <f>'Table-14'!AQ100</f>
        <v>0</v>
      </c>
      <c r="S205" s="96">
        <f>'Table-14'!AR100</f>
        <v>0</v>
      </c>
      <c r="T205" s="96">
        <f>'Table-14'!AS100</f>
        <v>0</v>
      </c>
      <c r="U205" s="96">
        <f>'Table-14'!AT100</f>
        <v>0</v>
      </c>
      <c r="V205" s="96">
        <f>'Table-14'!AU100</f>
        <v>0</v>
      </c>
      <c r="W205" s="96">
        <f>'Table-14'!AV100</f>
        <v>0</v>
      </c>
      <c r="X205" s="96">
        <f>'Table-14'!AW100</f>
        <v>0</v>
      </c>
    </row>
    <row r="206" spans="1:24" x14ac:dyDescent="0.3">
      <c r="A206" s="5" t="s">
        <v>148</v>
      </c>
      <c r="B206" s="5"/>
      <c r="C206" s="97">
        <f>'Table-14'!AB101</f>
        <v>0</v>
      </c>
      <c r="D206" s="97">
        <f>'Table-14'!AC101</f>
        <v>0</v>
      </c>
      <c r="E206" s="97">
        <f>'Table-14'!AD101</f>
        <v>0</v>
      </c>
      <c r="F206" s="97">
        <f>'Table-14'!AE101</f>
        <v>33.33</v>
      </c>
      <c r="G206" s="97">
        <f>'Table-14'!AF101</f>
        <v>0</v>
      </c>
      <c r="H206" s="97">
        <f>'Table-14'!AG101</f>
        <v>0</v>
      </c>
      <c r="I206" s="97">
        <f>'Table-14'!AH101</f>
        <v>0</v>
      </c>
      <c r="J206" s="97">
        <f>'Table-14'!AI101</f>
        <v>0</v>
      </c>
      <c r="K206" s="97">
        <f>'Table-14'!AJ101</f>
        <v>0</v>
      </c>
      <c r="L206" s="97">
        <f>'Table-14'!AK101</f>
        <v>0</v>
      </c>
      <c r="M206" s="97">
        <f>'Table-14'!AL101</f>
        <v>0</v>
      </c>
      <c r="N206" s="97">
        <f>'Table-14'!AM101</f>
        <v>0</v>
      </c>
      <c r="O206" s="97">
        <f>'Table-14'!AN101</f>
        <v>0</v>
      </c>
      <c r="P206" s="97">
        <f>'Table-14'!AO101</f>
        <v>0</v>
      </c>
      <c r="Q206" s="97">
        <f>'Table-14'!AP101</f>
        <v>0</v>
      </c>
      <c r="R206" s="97">
        <f>'Table-14'!AQ101</f>
        <v>0</v>
      </c>
      <c r="S206" s="97">
        <f>'Table-14'!AR101</f>
        <v>0</v>
      </c>
      <c r="T206" s="97">
        <f>'Table-14'!AS101</f>
        <v>0</v>
      </c>
      <c r="U206" s="97">
        <f>'Table-14'!AT101</f>
        <v>0</v>
      </c>
      <c r="V206" s="97">
        <f>'Table-14'!AU101</f>
        <v>0</v>
      </c>
      <c r="W206" s="97">
        <f>'Table-14'!AV101</f>
        <v>0</v>
      </c>
      <c r="X206" s="97">
        <f>'Table-14'!AW101</f>
        <v>0</v>
      </c>
    </row>
    <row r="207" spans="1:24" ht="15.6" x14ac:dyDescent="0.3">
      <c r="A207" s="157" t="s">
        <v>62</v>
      </c>
      <c r="B207" s="157"/>
      <c r="C207" s="157"/>
      <c r="D207" s="157"/>
      <c r="E207" s="157"/>
      <c r="F207" s="157"/>
      <c r="G207" s="157"/>
      <c r="H207" s="157"/>
      <c r="J207" s="22">
        <v>0</v>
      </c>
      <c r="K207" t="s">
        <v>56</v>
      </c>
      <c r="X207" s="22">
        <v>1</v>
      </c>
    </row>
    <row r="208" spans="1:24" ht="15.6" x14ac:dyDescent="0.3">
      <c r="A208" t="s">
        <v>57</v>
      </c>
      <c r="L208" s="22">
        <v>2</v>
      </c>
      <c r="M208" t="s">
        <v>58</v>
      </c>
      <c r="X208" s="22">
        <v>3</v>
      </c>
    </row>
    <row r="209" spans="1:24" ht="15.6" x14ac:dyDescent="0.3">
      <c r="A209" t="s">
        <v>59</v>
      </c>
      <c r="J209" s="22">
        <v>4</v>
      </c>
      <c r="K209" t="s">
        <v>60</v>
      </c>
      <c r="X209" s="22">
        <v>6</v>
      </c>
    </row>
    <row r="210" spans="1:24" ht="15.6" x14ac:dyDescent="0.3">
      <c r="A210" t="s">
        <v>163</v>
      </c>
      <c r="M210" s="22">
        <v>7</v>
      </c>
      <c r="N210" t="s">
        <v>61</v>
      </c>
      <c r="X210" s="22">
        <v>8</v>
      </c>
    </row>
    <row r="211" spans="1:24" x14ac:dyDescent="0.3">
      <c r="A211" s="21" t="s">
        <v>49</v>
      </c>
    </row>
  </sheetData>
  <mergeCells count="30">
    <mergeCell ref="A2:X2"/>
    <mergeCell ref="A107:X107"/>
    <mergeCell ref="B3:D3"/>
    <mergeCell ref="H3:I3"/>
    <mergeCell ref="J3:L3"/>
    <mergeCell ref="N3:O3"/>
    <mergeCell ref="P3:R3"/>
    <mergeCell ref="T3:U3"/>
    <mergeCell ref="V3:X3"/>
    <mergeCell ref="Q4:X7"/>
    <mergeCell ref="C6:H7"/>
    <mergeCell ref="I6:P7"/>
    <mergeCell ref="A102:H102"/>
    <mergeCell ref="T108:U108"/>
    <mergeCell ref="V108:X108"/>
    <mergeCell ref="Q109:X112"/>
    <mergeCell ref="C111:H112"/>
    <mergeCell ref="I111:P112"/>
    <mergeCell ref="C109:P110"/>
    <mergeCell ref="B108:D108"/>
    <mergeCell ref="H108:I108"/>
    <mergeCell ref="J108:L108"/>
    <mergeCell ref="N108:O108"/>
    <mergeCell ref="P108:R108"/>
    <mergeCell ref="A207:H207"/>
    <mergeCell ref="A4:A8"/>
    <mergeCell ref="B4:B8"/>
    <mergeCell ref="C4:P5"/>
    <mergeCell ref="A109:A113"/>
    <mergeCell ref="B109:B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Basicdata</vt:lpstr>
      <vt:lpstr>Crops</vt:lpstr>
      <vt:lpstr>Table-1</vt:lpstr>
      <vt:lpstr>Table-1(p)</vt:lpstr>
      <vt:lpstr>Table-2</vt:lpstr>
      <vt:lpstr>Table-2(p)</vt:lpstr>
      <vt:lpstr>Table-3</vt:lpstr>
      <vt:lpstr>Table-3(p)</vt:lpstr>
      <vt:lpstr>Table-4</vt:lpstr>
      <vt:lpstr>Table-4(p)</vt:lpstr>
      <vt:lpstr>Table-5</vt:lpstr>
      <vt:lpstr>Table-5(p)</vt:lpstr>
      <vt:lpstr>Table-6</vt:lpstr>
      <vt:lpstr>Table-6(p)</vt:lpstr>
      <vt:lpstr>Table-7</vt:lpstr>
      <vt:lpstr>Table-7(p)</vt:lpstr>
      <vt:lpstr>Table-14</vt:lpstr>
      <vt:lpstr>Table-14(p)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cp:lastPrinted>2016-04-07T06:09:16Z</cp:lastPrinted>
  <dcterms:created xsi:type="dcterms:W3CDTF">2015-11-09T10:43:47Z</dcterms:created>
  <dcterms:modified xsi:type="dcterms:W3CDTF">2026-06-29T09:01:57Z</dcterms:modified>
</cp:coreProperties>
</file>